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8.Август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<sst xmlns="http://schemas.openxmlformats.org/spreadsheetml/2006/main" count="1058" uniqueCount="192">
  <si>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</si>
  <si>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</si>
  <si>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</si>
  <si>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</si>
  <si>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</si>
  <si>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</si>
  <si>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</si>
  <si>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</si>
  <si>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</si>
  <si>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</si>
  <si>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</si>
  <si>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</si>
  <si>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</si>
  <si>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</si>
  <si>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</si>
  <si>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</si>
  <si>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</si>
  <si>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</si>
  <si>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</si>
  <si>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</si>
  <si>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</si>
  <si>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</si>
  <si>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</si>
  <si>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</si>
  <si>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</si>
  <si>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</si>
  <si>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</si>
  <si>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</si>
  <si>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</si>
  <si>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</si>
  <si>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</si>
  <si>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</si>
  <si>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</si>
  <si>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</si>
  <si>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</si>
  <si>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</si>
  <si>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</si>
  <si>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</si>
  <si>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</si>
  <si>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</si>
  <si>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</si>
  <si>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</si>
  <si>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</si>
  <si>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</si>
  <si>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</si>
  <si>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</si>
  <si>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</si>
  <si>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</si>
  <si>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</si>
  <si>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</si>
  <si>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</si>
  <si>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</si>
  <si>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</si>
  <si>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</si>
  <si>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</si>
  <si>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</si>
  <si>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</si>
  <si>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</si>
  <si>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</si>
  <si>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</si>
  <si>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</si>
  <si>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</si>
  <si>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</si>
  <si>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</si>
  <si>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</si>
  <si>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</si>
  <si>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</si>
  <si>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</si>
  <si>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</si>
  <si>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</si>
  <si>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</si>
  <si>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</si>
  <si>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</si>
  <si>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</si>
  <si>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</si>
  <si>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</si>
  <si>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</si>
  <si>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</si>
  <si>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</si>
  <si>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</si>
  <si>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</si>
  <si>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</si>
  <si>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</si>
  <si>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</si>
  <si>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</si>
  <si>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</si>
  <si>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</si>
  <si>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</si>
  <si>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</si>
  <si>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</si>
  <si>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</si>
  <si>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</si>
  <si>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</si>
  <si>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</si>
  <si>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</si>
  <si>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</si>
  <si>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</si>
  <si>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</si>
  <si>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</si>
  <si>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</si>
  <si>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</si>
  <si>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</si>
  <si>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</si>
  <si>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</si>
  <si>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</si>
  <si>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</si>
  <si>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</si>
  <si>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</si>
  <si>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</si>
  <si>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</si>
  <si>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</si>
  <si>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</si>
  <si>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</si>
  <si>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</si>
  <si>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</si>
  <si>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</si>
  <si>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</si>
  <si>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</si>
  <si>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</si>
  <si>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</si>
  <si>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</si>
  <si>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</si>
  <si>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</si>
  <si>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</si>
  <si>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</si>
  <si>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</si>
  <si>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</si>
  <si>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</si>
  <si>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</si>
  <si>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</si>
  <si>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</si>
  <si>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</si>
  <si>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</si>
  <si>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</si>
  <si>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</si>
  <si>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</si>
  <si>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</si>
  <si>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</si>
  <si>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</si>
  <si>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</si>
  <si>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</si>
  <si>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</si>
  <si>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</si>
  <si>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</si>
  <si>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</si>
  <si>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</si>
  <si>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</si>
  <si>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</si>
  <si>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</si>
  <si>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</si>
  <si>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</si>
  <si>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</si>
  <si>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</si>
  <si>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</si>
  <si>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</si>
  <si>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</si>
  <si>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</si>
  <si>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</si>
  <si>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2023 г.</t>
  </si>
  <si>
    <t>2142,42</t>
  </si>
  <si>
    <t>август 2023 года</t>
  </si>
  <si>
    <t>01.08.2023</t>
  </si>
  <si>
    <t>02.08.2023</t>
  </si>
  <si>
    <t>03.08.2023</t>
  </si>
  <si>
    <t>04.08.2023</t>
  </si>
  <si>
    <t>05.08.2023</t>
  </si>
  <si>
    <t>06.08.2023</t>
  </si>
  <si>
    <t>07.08.2023</t>
  </si>
  <si>
    <t>08.08.2023</t>
  </si>
  <si>
    <t>09.08.2023</t>
  </si>
  <si>
    <t>10.08.2023</t>
  </si>
  <si>
    <t>11.08.2023</t>
  </si>
  <si>
    <t>12.08.2023</t>
  </si>
  <si>
    <t>13.08.2023</t>
  </si>
  <si>
    <t>14.08.2023</t>
  </si>
  <si>
    <t>15.08.2023</t>
  </si>
  <si>
    <t>16.08.2023</t>
  </si>
  <si>
    <t>17.08.2023</t>
  </si>
  <si>
    <t>18.08.2023</t>
  </si>
  <si>
    <t>19.08.2023</t>
  </si>
  <si>
    <t>20.08.2023</t>
  </si>
  <si>
    <t>21.08.2023</t>
  </si>
  <si>
    <t>22.08.2023</t>
  </si>
  <si>
    <t>23.08.2023</t>
  </si>
  <si>
    <t>24.08.2023</t>
  </si>
  <si>
    <t>25.08.2023</t>
  </si>
  <si>
    <t>26.08.2023</t>
  </si>
  <si>
    <t>27.08.2023</t>
  </si>
  <si>
    <t>28.08.2023</t>
  </si>
  <si>
    <t>29.08.2023</t>
  </si>
  <si>
    <t>30.08.2023</t>
  </si>
  <si>
    <t>31.08.2023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</si>
</sst>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0" borderId="10" xfId="25" applyFont="1" applyFill="1" applyBorder="1" applyAlignment="1" applyProtection="1">
      <alignment horizontal="center" vertical="center" wrapText="1"/>
      <protection hidden="1"/>
    </xf>
    <xf numFmtId="10" fontId="21" fillId="0" borderId="10" xfId="5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N14" sqref="N1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5" t="s">
        <v>158</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4738.7565425000003</v>
      </c>
      <c r="D7" s="4">
        <f>$F$12+'СЕТ СН'!G5+СВЦЭМ!$D$10+'СЕТ СН'!G11-'СЕТ СН'!G$18</f>
        <v>5119.1965425000008</v>
      </c>
      <c r="E7" s="4">
        <f>$F$12+'СЕТ СН'!H5+СВЦЭМ!$D$10+'СЕТ СН'!H11-'СЕТ СН'!H$18</f>
        <v>5241.9665425000003</v>
      </c>
      <c r="F7" s="4">
        <f>$F$12+'СЕТ СН'!I5+СВЦЭМ!$D$10+'СЕТ СН'!I11-'СЕТ СН'!I$18</f>
        <v>5493.9865425000007</v>
      </c>
      <c r="G7" s="5"/>
    </row>
    <row r="8" spans="1:8" x14ac:dyDescent="0.25">
      <c r="F8" s="8"/>
    </row>
    <row r="9" spans="1:8" ht="45.75" customHeight="1" x14ac:dyDescent="0.25">
      <c r="A9" s="120" t="s">
        <v>46</v>
      </c>
      <c r="B9" s="120"/>
      <c r="C9" s="120"/>
      <c r="D9" s="120"/>
      <c r="E9" s="120"/>
      <c r="F9" s="120"/>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8" t="s">
        <v>47</v>
      </c>
      <c r="C12" s="108"/>
      <c r="D12" s="108"/>
      <c r="E12" s="13" t="s">
        <v>22</v>
      </c>
      <c r="F12" s="11">
        <f>ROUND(F13+F14*F15,8)+F34</f>
        <v>1596.4542729100001</v>
      </c>
      <c r="H12" s="2" t="s">
        <v>41</v>
      </c>
    </row>
    <row r="13" spans="1:8" ht="31.5" x14ac:dyDescent="0.25">
      <c r="A13" s="12">
        <v>2</v>
      </c>
      <c r="B13" s="108" t="s">
        <v>48</v>
      </c>
      <c r="C13" s="108"/>
      <c r="D13" s="108"/>
      <c r="E13" s="13" t="s">
        <v>22</v>
      </c>
      <c r="F13" s="11">
        <f>СВЦЭМ!$D$11</f>
        <v>1596.4542729100001</v>
      </c>
    </row>
    <row r="14" spans="1:8" ht="36" customHeight="1" x14ac:dyDescent="0.25">
      <c r="A14" s="12">
        <v>3</v>
      </c>
      <c r="B14" s="108" t="s">
        <v>49</v>
      </c>
      <c r="C14" s="108"/>
      <c r="D14" s="108"/>
      <c r="E14" s="13" t="s">
        <v>23</v>
      </c>
      <c r="F14" s="11">
        <f>СВЦЭМ!$D$12</f>
        <v>640905.08957133722</v>
      </c>
    </row>
    <row r="15" spans="1:8" ht="30.75" customHeight="1" x14ac:dyDescent="0.25">
      <c r="A15" s="12">
        <v>4</v>
      </c>
      <c r="B15" s="108" t="s">
        <v>50</v>
      </c>
      <c r="C15" s="108" t="s">
        <v>24</v>
      </c>
      <c r="D15" s="108" t="s">
        <v>24</v>
      </c>
      <c r="E15" s="14" t="s">
        <v>51</v>
      </c>
      <c r="F15" s="15">
        <f>ROUND(IF(F25-(F26+F33)&lt;=0,0,MAX(0,(F16-(F17+F24))/(F25-(F26+F33)))),11)</f>
        <v>0</v>
      </c>
    </row>
    <row r="16" spans="1:8" ht="36" customHeight="1" x14ac:dyDescent="0.25">
      <c r="A16" s="12">
        <v>5</v>
      </c>
      <c r="B16" s="108" t="s">
        <v>52</v>
      </c>
      <c r="C16" s="108" t="s">
        <v>25</v>
      </c>
      <c r="D16" s="108" t="s">
        <v>6</v>
      </c>
      <c r="E16" s="13" t="s">
        <v>6</v>
      </c>
      <c r="F16" s="16">
        <f>СВЦЭМ!$D$27</f>
        <v>9.3780000000000001</v>
      </c>
    </row>
    <row r="17" spans="1:6" ht="33" customHeight="1" x14ac:dyDescent="0.25">
      <c r="A17" s="12">
        <v>6</v>
      </c>
      <c r="B17" s="108" t="s">
        <v>53</v>
      </c>
      <c r="C17" s="108" t="s">
        <v>25</v>
      </c>
      <c r="D17" s="108" t="s">
        <v>6</v>
      </c>
      <c r="E17" s="13" t="s">
        <v>6</v>
      </c>
      <c r="F17" s="16">
        <f>SUM(F19:F23)</f>
        <v>9.3780000000000001</v>
      </c>
    </row>
    <row r="18" spans="1:6" ht="13.5" customHeight="1" x14ac:dyDescent="0.25">
      <c r="A18" s="12"/>
      <c r="B18" s="109" t="s">
        <v>54</v>
      </c>
      <c r="C18" s="110"/>
      <c r="D18" s="110"/>
      <c r="E18" s="110"/>
      <c r="F18" s="111"/>
    </row>
    <row r="19" spans="1:6" x14ac:dyDescent="0.25">
      <c r="A19" s="12">
        <v>6.1</v>
      </c>
      <c r="B19" s="108" t="s">
        <v>55</v>
      </c>
      <c r="C19" s="108"/>
      <c r="D19" s="108"/>
      <c r="E19" s="13" t="s">
        <v>6</v>
      </c>
      <c r="F19" s="16">
        <v>0</v>
      </c>
    </row>
    <row r="20" spans="1:6" x14ac:dyDescent="0.25">
      <c r="A20" s="12">
        <v>6.2</v>
      </c>
      <c r="B20" s="108" t="s">
        <v>56</v>
      </c>
      <c r="C20" s="108"/>
      <c r="D20" s="108"/>
      <c r="E20" s="13" t="s">
        <v>6</v>
      </c>
      <c r="F20" s="16">
        <v>0</v>
      </c>
    </row>
    <row r="21" spans="1:6" x14ac:dyDescent="0.25">
      <c r="A21" s="12">
        <v>6.3</v>
      </c>
      <c r="B21" s="108" t="s">
        <v>57</v>
      </c>
      <c r="C21" s="108"/>
      <c r="D21" s="108"/>
      <c r="E21" s="13" t="s">
        <v>6</v>
      </c>
      <c r="F21" s="16">
        <v>0</v>
      </c>
    </row>
    <row r="22" spans="1:6" x14ac:dyDescent="0.25">
      <c r="A22" s="12">
        <v>6.4</v>
      </c>
      <c r="B22" s="108" t="s">
        <v>58</v>
      </c>
      <c r="C22" s="108"/>
      <c r="D22" s="108"/>
      <c r="E22" s="13" t="s">
        <v>6</v>
      </c>
      <c r="F22" s="16">
        <v>0</v>
      </c>
    </row>
    <row r="23" spans="1:6" x14ac:dyDescent="0.25">
      <c r="A23" s="12">
        <v>6.5</v>
      </c>
      <c r="B23" s="108" t="s">
        <v>59</v>
      </c>
      <c r="C23" s="108"/>
      <c r="D23" s="108"/>
      <c r="E23" s="13" t="s">
        <v>6</v>
      </c>
      <c r="F23" s="16">
        <f>F16</f>
        <v>9.3780000000000001</v>
      </c>
    </row>
    <row r="24" spans="1:6" ht="31.5" customHeight="1" x14ac:dyDescent="0.25">
      <c r="A24" s="12">
        <v>7</v>
      </c>
      <c r="B24" s="108" t="s">
        <v>26</v>
      </c>
      <c r="C24" s="108" t="s">
        <v>25</v>
      </c>
      <c r="D24" s="108" t="s">
        <v>6</v>
      </c>
      <c r="E24" s="13" t="s">
        <v>6</v>
      </c>
      <c r="F24" s="16">
        <v>0</v>
      </c>
    </row>
    <row r="25" spans="1:6" ht="30" customHeight="1" x14ac:dyDescent="0.25">
      <c r="A25" s="12">
        <v>8</v>
      </c>
      <c r="B25" s="108" t="s">
        <v>60</v>
      </c>
      <c r="C25" s="108" t="s">
        <v>27</v>
      </c>
      <c r="D25" s="108" t="s">
        <v>28</v>
      </c>
      <c r="E25" s="13" t="s">
        <v>61</v>
      </c>
      <c r="F25" s="16">
        <f>СВЦЭМ!$D$26</f>
        <v>6023.49</v>
      </c>
    </row>
    <row r="26" spans="1:6" ht="30.75" customHeight="1" x14ac:dyDescent="0.25">
      <c r="A26" s="12">
        <v>9</v>
      </c>
      <c r="B26" s="108" t="s">
        <v>62</v>
      </c>
      <c r="C26" s="108" t="s">
        <v>27</v>
      </c>
      <c r="D26" s="108" t="s">
        <v>28</v>
      </c>
      <c r="E26" s="13" t="s">
        <v>61</v>
      </c>
      <c r="F26" s="16">
        <f>SUM(F28:F32)</f>
        <v>6023.49</v>
      </c>
    </row>
    <row r="27" spans="1:6" x14ac:dyDescent="0.25">
      <c r="A27" s="12"/>
      <c r="B27" s="109" t="s">
        <v>54</v>
      </c>
      <c r="C27" s="110"/>
      <c r="D27" s="110"/>
      <c r="E27" s="110"/>
      <c r="F27" s="111"/>
    </row>
    <row r="28" spans="1:6" x14ac:dyDescent="0.25">
      <c r="A28" s="12">
        <v>9.1</v>
      </c>
      <c r="B28" s="108" t="s">
        <v>55</v>
      </c>
      <c r="C28" s="108"/>
      <c r="D28" s="108"/>
      <c r="E28" s="13" t="s">
        <v>61</v>
      </c>
      <c r="F28" s="16">
        <v>0</v>
      </c>
    </row>
    <row r="29" spans="1:6" x14ac:dyDescent="0.25">
      <c r="A29" s="12">
        <v>9.1999999999999993</v>
      </c>
      <c r="B29" s="108" t="s">
        <v>56</v>
      </c>
      <c r="C29" s="108"/>
      <c r="D29" s="108"/>
      <c r="E29" s="13" t="s">
        <v>61</v>
      </c>
      <c r="F29" s="86">
        <v>0</v>
      </c>
    </row>
    <row r="30" spans="1:6" x14ac:dyDescent="0.25">
      <c r="A30" s="12">
        <v>9.3000000000000007</v>
      </c>
      <c r="B30" s="108" t="s">
        <v>57</v>
      </c>
      <c r="C30" s="108"/>
      <c r="D30" s="108"/>
      <c r="E30" s="13" t="s">
        <v>61</v>
      </c>
      <c r="F30" s="16">
        <v>0</v>
      </c>
    </row>
    <row r="31" spans="1:6" x14ac:dyDescent="0.25">
      <c r="A31" s="12">
        <v>9.4</v>
      </c>
      <c r="B31" s="108" t="s">
        <v>58</v>
      </c>
      <c r="C31" s="108"/>
      <c r="D31" s="108"/>
      <c r="E31" s="13" t="s">
        <v>61</v>
      </c>
      <c r="F31" s="16">
        <v>0</v>
      </c>
    </row>
    <row r="32" spans="1:6" x14ac:dyDescent="0.25">
      <c r="A32" s="12">
        <v>9.5</v>
      </c>
      <c r="B32" s="108" t="s">
        <v>59</v>
      </c>
      <c r="C32" s="108"/>
      <c r="D32" s="108"/>
      <c r="E32" s="13" t="s">
        <v>61</v>
      </c>
      <c r="F32" s="86">
        <f>F25</f>
        <v>6023.49</v>
      </c>
    </row>
    <row r="33" spans="1:6" ht="34.5" customHeight="1" x14ac:dyDescent="0.25">
      <c r="A33" s="12">
        <v>10</v>
      </c>
      <c r="B33" s="108" t="s">
        <v>63</v>
      </c>
      <c r="C33" s="108" t="s">
        <v>27</v>
      </c>
      <c r="D33" s="108" t="s">
        <v>28</v>
      </c>
      <c r="E33" s="13" t="s">
        <v>61</v>
      </c>
      <c r="F33" s="16">
        <v>0</v>
      </c>
    </row>
    <row r="34" spans="1:6" ht="42" customHeight="1" x14ac:dyDescent="0.25">
      <c r="A34" s="12">
        <v>11</v>
      </c>
      <c r="B34" s="108" t="s">
        <v>64</v>
      </c>
      <c r="C34" s="108"/>
      <c r="D34" s="108" t="s">
        <v>22</v>
      </c>
      <c r="E34" s="17" t="s">
        <v>22</v>
      </c>
      <c r="F34" s="11">
        <v>0</v>
      </c>
    </row>
    <row r="36" spans="1:6" ht="15.75" customHeight="1" x14ac:dyDescent="0.25">
      <c r="A36" s="121" t="s">
        <v>65</v>
      </c>
      <c r="B36" s="121"/>
      <c r="C36" s="121"/>
      <c r="D36" s="121"/>
      <c r="E36" s="121"/>
      <c r="F36" s="121"/>
    </row>
    <row r="37" spans="1:6" x14ac:dyDescent="0.25">
      <c r="A37" s="121"/>
      <c r="B37" s="121"/>
      <c r="C37" s="121"/>
      <c r="D37" s="121"/>
      <c r="E37" s="121"/>
      <c r="F37" s="121"/>
    </row>
    <row r="38" spans="1:6" x14ac:dyDescent="0.25">
      <c r="A38" s="121"/>
      <c r="B38" s="121"/>
      <c r="C38" s="121"/>
      <c r="D38" s="121"/>
      <c r="E38" s="121"/>
      <c r="F38" s="121"/>
    </row>
    <row r="39" spans="1:6" x14ac:dyDescent="0.25">
      <c r="A39" s="121"/>
      <c r="B39" s="121"/>
      <c r="C39" s="121"/>
      <c r="D39" s="121"/>
      <c r="E39" s="121"/>
      <c r="F39" s="121"/>
    </row>
    <row r="40" spans="1:6" x14ac:dyDescent="0.25">
      <c r="A40" s="121"/>
      <c r="B40" s="121"/>
      <c r="C40" s="121"/>
      <c r="D40" s="121"/>
      <c r="E40" s="121"/>
      <c r="F40" s="121"/>
    </row>
    <row r="41" spans="1:6" x14ac:dyDescent="0.25">
      <c r="A41" s="121"/>
      <c r="B41" s="121"/>
      <c r="C41" s="121"/>
      <c r="D41" s="121"/>
      <c r="E41" s="121"/>
      <c r="F41" s="121"/>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2023 г.</v>
      </c>
      <c r="B1" s="122"/>
      <c r="C1" s="122"/>
      <c r="D1" s="122"/>
      <c r="E1" s="122"/>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4929.5407685800001</v>
      </c>
      <c r="C9" s="4">
        <f>СВЦЭМ!$D$14+'СЕТ СН'!G5+СВЦЭМ!$D$10+'СЕТ СН'!G11-'СЕТ СН'!G$19</f>
        <v>5309.9807685800006</v>
      </c>
      <c r="D9" s="4">
        <f>СВЦЭМ!$D$14+'СЕТ СН'!H5+СВЦЭМ!$D$10+'СЕТ СН'!H11-'СЕТ СН'!H$19</f>
        <v>5432.7507685800001</v>
      </c>
      <c r="E9" s="4">
        <f>СВЦЭМ!$D$14+'СЕТ СН'!I5+СВЦЭМ!$D$10+'СЕТ СН'!I11-'СЕТ СН'!I$19</f>
        <v>5684.7707685800005</v>
      </c>
    </row>
    <row r="10" spans="1:6" x14ac:dyDescent="0.25">
      <c r="A10" s="26" t="s">
        <v>35</v>
      </c>
      <c r="B10" s="4">
        <f>СВЦЭМ!$D$15+'СЕТ СН'!F5+СВЦЭМ!$D$10+'СЕТ СН'!F11-'СЕТ СН'!F$19</f>
        <v>5655.7082120500008</v>
      </c>
      <c r="C10" s="4">
        <f>СВЦЭМ!$D$15+'СЕТ СН'!G5+СВЦЭМ!$D$10+'СЕТ СН'!G11-'СЕТ СН'!G$19</f>
        <v>6036.1482120500004</v>
      </c>
      <c r="D10" s="4">
        <f>СВЦЭМ!$D$15+'СЕТ СН'!H5+СВЦЭМ!$D$10+'СЕТ СН'!H11-'СЕТ СН'!H$19</f>
        <v>6158.91821205</v>
      </c>
      <c r="E10" s="4">
        <f>СВЦЭМ!$D$15+'СЕТ СН'!I5+СВЦЭМ!$D$10+'СЕТ СН'!I11-'СЕТ СН'!I$19</f>
        <v>6410.9382120500004</v>
      </c>
    </row>
    <row r="11" spans="1:6" x14ac:dyDescent="0.25">
      <c r="A11" s="26" t="s">
        <v>36</v>
      </c>
      <c r="B11" s="4">
        <f>СВЦЭМ!$D$16+'СЕТ СН'!F5+СВЦЭМ!$D$10+'СЕТ СН'!F11-'СЕТ СН'!F$19</f>
        <v>6826.4598236100001</v>
      </c>
      <c r="C11" s="4">
        <f>СВЦЭМ!$D$16+'СЕТ СН'!G5+СВЦЭМ!$D$10+'СЕТ СН'!G11-'СЕТ СН'!G$19</f>
        <v>7206.8998236100006</v>
      </c>
      <c r="D11" s="4">
        <f>СВЦЭМ!$D$16+'СЕТ СН'!H5+СВЦЭМ!$D$10+'СЕТ СН'!H11-'СЕТ СН'!H$19</f>
        <v>7329.669823610001</v>
      </c>
      <c r="E11" s="4">
        <f>СВЦЭМ!$D$16+'СЕТ СН'!I5+СВЦЭМ!$D$10+'СЕТ СН'!I11-'СЕТ СН'!I$19</f>
        <v>7581.6898236100005</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4929.5407685800001</v>
      </c>
      <c r="C16" s="28">
        <f>СВЦЭМ!$D$14+'СЕТ СН'!G5+СВЦЭМ!$D$10+'СЕТ СН'!G11-'СЕТ СН'!G$19</f>
        <v>5309.9807685800006</v>
      </c>
      <c r="D16" s="28">
        <f>СВЦЭМ!$D$14+'СЕТ СН'!H5+СВЦЭМ!$D$10+'СЕТ СН'!H11-'СЕТ СН'!H$19</f>
        <v>5432.7507685800001</v>
      </c>
      <c r="E16" s="28">
        <f>СВЦЭМ!$D$14+'СЕТ СН'!I5+СВЦЭМ!$D$10+'СЕТ СН'!I11-'СЕТ СН'!I$19</f>
        <v>5684.7707685800005</v>
      </c>
    </row>
    <row r="17" spans="1:5" x14ac:dyDescent="0.25">
      <c r="A17" s="26" t="s">
        <v>37</v>
      </c>
      <c r="B17" s="28">
        <f>СВЦЭМ!$D$17+'СЕТ СН'!F5+СВЦЭМ!$D$10+'СЕТ СН'!F11-'СЕТ СН'!F$19</f>
        <v>6172.4575769600006</v>
      </c>
      <c r="C17" s="28">
        <f>СВЦЭМ!$D$17+'СЕТ СН'!G5+СВЦЭМ!$D$10+'СЕТ СН'!G11-'СЕТ СН'!G$19</f>
        <v>6552.8975769600011</v>
      </c>
      <c r="D17" s="28">
        <f>СВЦЭМ!$D$17+'СЕТ СН'!H5+СВЦЭМ!$D$10+'СЕТ СН'!H11-'СЕТ СН'!H$19</f>
        <v>6675.6675769600006</v>
      </c>
      <c r="E17" s="28">
        <f>СВЦЭМ!$D$17+'СЕТ СН'!I5+СВЦЭМ!$D$10+'СЕТ СН'!I11-'СЕТ СН'!I$19</f>
        <v>6927.6875769600001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38</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15.75" x14ac:dyDescent="0.2">
      <c r="A4" s="128" t="s">
        <v>8</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SUMIFS(СВЦЭМ!$C$39:$C$782,СВЦЭМ!$A$39:$A$782,$A12,СВЦЭМ!$B$39:$B$782,B$11)+'СЕТ СН'!$F$12+СВЦЭМ!$D$10+'СЕТ СН'!$F$5-'СЕТ СН'!$F$20</f>
        <v>4713.3431011299999</v>
      </c>
      <c r="C12" s="36">
        <f>SUMIFS(СВЦЭМ!$C$39:$C$782,СВЦЭМ!$A$39:$A$782,$A12,СВЦЭМ!$B$39:$B$782,C$11)+'СЕТ СН'!$F$12+СВЦЭМ!$D$10+'СЕТ СН'!$F$5-'СЕТ СН'!$F$20</f>
        <v>4886.07089782</v>
      </c>
      <c r="D12" s="36">
        <f>SUMIFS(СВЦЭМ!$C$39:$C$782,СВЦЭМ!$A$39:$A$782,$A12,СВЦЭМ!$B$39:$B$782,D$11)+'СЕТ СН'!$F$12+СВЦЭМ!$D$10+'СЕТ СН'!$F$5-'СЕТ СН'!$F$20</f>
        <v>4931.6648833600002</v>
      </c>
      <c r="E12" s="36">
        <f>SUMIFS(СВЦЭМ!$C$39:$C$782,СВЦЭМ!$A$39:$A$782,$A12,СВЦЭМ!$B$39:$B$782,E$11)+'СЕТ СН'!$F$12+СВЦЭМ!$D$10+'СЕТ СН'!$F$5-'СЕТ СН'!$F$20</f>
        <v>4972.9434607800004</v>
      </c>
      <c r="F12" s="36">
        <f>SUMIFS(СВЦЭМ!$C$39:$C$782,СВЦЭМ!$A$39:$A$782,$A12,СВЦЭМ!$B$39:$B$782,F$11)+'СЕТ СН'!$F$12+СВЦЭМ!$D$10+'СЕТ СН'!$F$5-'СЕТ СН'!$F$20</f>
        <v>4987.4378222100004</v>
      </c>
      <c r="G12" s="36">
        <f>SUMIFS(СВЦЭМ!$C$39:$C$782,СВЦЭМ!$A$39:$A$782,$A12,СВЦЭМ!$B$39:$B$782,G$11)+'СЕТ СН'!$F$12+СВЦЭМ!$D$10+'СЕТ СН'!$F$5-'СЕТ СН'!$F$20</f>
        <v>4994.1423263100005</v>
      </c>
      <c r="H12" s="36">
        <f>SUMIFS(СВЦЭМ!$C$39:$C$782,СВЦЭМ!$A$39:$A$782,$A12,СВЦЭМ!$B$39:$B$782,H$11)+'СЕТ СН'!$F$12+СВЦЭМ!$D$10+'СЕТ СН'!$F$5-'СЕТ СН'!$F$20</f>
        <v>4945.8244658000003</v>
      </c>
      <c r="I12" s="36">
        <f>SUMIFS(СВЦЭМ!$C$39:$C$782,СВЦЭМ!$A$39:$A$782,$A12,СВЦЭМ!$B$39:$B$782,I$11)+'СЕТ СН'!$F$12+СВЦЭМ!$D$10+'СЕТ СН'!$F$5-'СЕТ СН'!$F$20</f>
        <v>4770.5036765100003</v>
      </c>
      <c r="J12" s="36">
        <f>SUMIFS(СВЦЭМ!$C$39:$C$782,СВЦЭМ!$A$39:$A$782,$A12,СВЦЭМ!$B$39:$B$782,J$11)+'СЕТ СН'!$F$12+СВЦЭМ!$D$10+'СЕТ СН'!$F$5-'СЕТ СН'!$F$20</f>
        <v>4631.1683418000002</v>
      </c>
      <c r="K12" s="36">
        <f>SUMIFS(СВЦЭМ!$C$39:$C$782,СВЦЭМ!$A$39:$A$782,$A12,СВЦЭМ!$B$39:$B$782,K$11)+'СЕТ СН'!$F$12+СВЦЭМ!$D$10+'СЕТ СН'!$F$5-'СЕТ СН'!$F$20</f>
        <v>4613.9196590600004</v>
      </c>
      <c r="L12" s="36">
        <f>SUMIFS(СВЦЭМ!$C$39:$C$782,СВЦЭМ!$A$39:$A$782,$A12,СВЦЭМ!$B$39:$B$782,L$11)+'СЕТ СН'!$F$12+СВЦЭМ!$D$10+'СЕТ СН'!$F$5-'СЕТ СН'!$F$20</f>
        <v>4568.1988579700001</v>
      </c>
      <c r="M12" s="36">
        <f>SUMIFS(СВЦЭМ!$C$39:$C$782,СВЦЭМ!$A$39:$A$782,$A12,СВЦЭМ!$B$39:$B$782,M$11)+'СЕТ СН'!$F$12+СВЦЭМ!$D$10+'СЕТ СН'!$F$5-'СЕТ СН'!$F$20</f>
        <v>4543.9396564300005</v>
      </c>
      <c r="N12" s="36">
        <f>SUMIFS(СВЦЭМ!$C$39:$C$782,СВЦЭМ!$A$39:$A$782,$A12,СВЦЭМ!$B$39:$B$782,N$11)+'СЕТ СН'!$F$12+СВЦЭМ!$D$10+'СЕТ СН'!$F$5-'СЕТ СН'!$F$20</f>
        <v>4556.5916324099999</v>
      </c>
      <c r="O12" s="36">
        <f>SUMIFS(СВЦЭМ!$C$39:$C$782,СВЦЭМ!$A$39:$A$782,$A12,СВЦЭМ!$B$39:$B$782,O$11)+'СЕТ СН'!$F$12+СВЦЭМ!$D$10+'СЕТ СН'!$F$5-'СЕТ СН'!$F$20</f>
        <v>4547.1572388900004</v>
      </c>
      <c r="P12" s="36">
        <f>SUMIFS(СВЦЭМ!$C$39:$C$782,СВЦЭМ!$A$39:$A$782,$A12,СВЦЭМ!$B$39:$B$782,P$11)+'СЕТ СН'!$F$12+СВЦЭМ!$D$10+'СЕТ СН'!$F$5-'СЕТ СН'!$F$20</f>
        <v>4544.3541087900003</v>
      </c>
      <c r="Q12" s="36">
        <f>SUMIFS(СВЦЭМ!$C$39:$C$782,СВЦЭМ!$A$39:$A$782,$A12,СВЦЭМ!$B$39:$B$782,Q$11)+'СЕТ СН'!$F$12+СВЦЭМ!$D$10+'СЕТ СН'!$F$5-'СЕТ СН'!$F$20</f>
        <v>4523.11535439</v>
      </c>
      <c r="R12" s="36">
        <f>SUMIFS(СВЦЭМ!$C$39:$C$782,СВЦЭМ!$A$39:$A$782,$A12,СВЦЭМ!$B$39:$B$782,R$11)+'СЕТ СН'!$F$12+СВЦЭМ!$D$10+'СЕТ СН'!$F$5-'СЕТ СН'!$F$20</f>
        <v>4535.7315448999998</v>
      </c>
      <c r="S12" s="36">
        <f>SUMIFS(СВЦЭМ!$C$39:$C$782,СВЦЭМ!$A$39:$A$782,$A12,СВЦЭМ!$B$39:$B$782,S$11)+'СЕТ СН'!$F$12+СВЦЭМ!$D$10+'СЕТ СН'!$F$5-'СЕТ СН'!$F$20</f>
        <v>4532.7336072600001</v>
      </c>
      <c r="T12" s="36">
        <f>SUMIFS(СВЦЭМ!$C$39:$C$782,СВЦЭМ!$A$39:$A$782,$A12,СВЦЭМ!$B$39:$B$782,T$11)+'СЕТ СН'!$F$12+СВЦЭМ!$D$10+'СЕТ СН'!$F$5-'СЕТ СН'!$F$20</f>
        <v>4567.9724925600003</v>
      </c>
      <c r="U12" s="36">
        <f>SUMIFS(СВЦЭМ!$C$39:$C$782,СВЦЭМ!$A$39:$A$782,$A12,СВЦЭМ!$B$39:$B$782,U$11)+'СЕТ СН'!$F$12+СВЦЭМ!$D$10+'СЕТ СН'!$F$5-'СЕТ СН'!$F$20</f>
        <v>4570.6227544399999</v>
      </c>
      <c r="V12" s="36">
        <f>SUMIFS(СВЦЭМ!$C$39:$C$782,СВЦЭМ!$A$39:$A$782,$A12,СВЦЭМ!$B$39:$B$782,V$11)+'СЕТ СН'!$F$12+СВЦЭМ!$D$10+'СЕТ СН'!$F$5-'СЕТ СН'!$F$20</f>
        <v>4577.8076790100004</v>
      </c>
      <c r="W12" s="36">
        <f>SUMIFS(СВЦЭМ!$C$39:$C$782,СВЦЭМ!$A$39:$A$782,$A12,СВЦЭМ!$B$39:$B$782,W$11)+'СЕТ СН'!$F$12+СВЦЭМ!$D$10+'СЕТ СН'!$F$5-'СЕТ СН'!$F$20</f>
        <v>4566.8357954399999</v>
      </c>
      <c r="X12" s="36">
        <f>SUMIFS(СВЦЭМ!$C$39:$C$782,СВЦЭМ!$A$39:$A$782,$A12,СВЦЭМ!$B$39:$B$782,X$11)+'СЕТ СН'!$F$12+СВЦЭМ!$D$10+'СЕТ СН'!$F$5-'СЕТ СН'!$F$20</f>
        <v>4630.8611625600006</v>
      </c>
      <c r="Y12" s="36">
        <f>SUMIFS(СВЦЭМ!$C$39:$C$782,СВЦЭМ!$A$39:$A$782,$A12,СВЦЭМ!$B$39:$B$782,Y$11)+'СЕТ СН'!$F$12+СВЦЭМ!$D$10+'СЕТ СН'!$F$5-'СЕТ СН'!$F$20</f>
        <v>4704.8541750100003</v>
      </c>
      <c r="AA12" s="37"/>
    </row>
    <row r="13" spans="1:27" ht="15.75" x14ac:dyDescent="0.2">
      <c r="A13" s="35">
        <f>A12+1</f>
        <v>45140</v>
      </c>
      <c r="B13" s="36">
        <f>SUMIFS(СВЦЭМ!$C$39:$C$782,СВЦЭМ!$A$39:$A$782,$A13,СВЦЭМ!$B$39:$B$782,B$11)+'СЕТ СН'!$F$12+СВЦЭМ!$D$10+'СЕТ СН'!$F$5-'СЕТ СН'!$F$20</f>
        <v>4685.5099705000002</v>
      </c>
      <c r="C13" s="36">
        <f>SUMIFS(СВЦЭМ!$C$39:$C$782,СВЦЭМ!$A$39:$A$782,$A13,СВЦЭМ!$B$39:$B$782,C$11)+'СЕТ СН'!$F$12+СВЦЭМ!$D$10+'СЕТ СН'!$F$5-'СЕТ СН'!$F$20</f>
        <v>4771.28103698</v>
      </c>
      <c r="D13" s="36">
        <f>SUMIFS(СВЦЭМ!$C$39:$C$782,СВЦЭМ!$A$39:$A$782,$A13,СВЦЭМ!$B$39:$B$782,D$11)+'СЕТ СН'!$F$12+СВЦЭМ!$D$10+'СЕТ СН'!$F$5-'СЕТ СН'!$F$20</f>
        <v>4861.9371504999999</v>
      </c>
      <c r="E13" s="36">
        <f>SUMIFS(СВЦЭМ!$C$39:$C$782,СВЦЭМ!$A$39:$A$782,$A13,СВЦЭМ!$B$39:$B$782,E$11)+'СЕТ СН'!$F$12+СВЦЭМ!$D$10+'СЕТ СН'!$F$5-'СЕТ СН'!$F$20</f>
        <v>4926.5643869300002</v>
      </c>
      <c r="F13" s="36">
        <f>SUMIFS(СВЦЭМ!$C$39:$C$782,СВЦЭМ!$A$39:$A$782,$A13,СВЦЭМ!$B$39:$B$782,F$11)+'СЕТ СН'!$F$12+СВЦЭМ!$D$10+'СЕТ СН'!$F$5-'СЕТ СН'!$F$20</f>
        <v>4952.0212290899999</v>
      </c>
      <c r="G13" s="36">
        <f>SUMIFS(СВЦЭМ!$C$39:$C$782,СВЦЭМ!$A$39:$A$782,$A13,СВЦЭМ!$B$39:$B$782,G$11)+'СЕТ СН'!$F$12+СВЦЭМ!$D$10+'СЕТ СН'!$F$5-'СЕТ СН'!$F$20</f>
        <v>4930.6816976099999</v>
      </c>
      <c r="H13" s="36">
        <f>SUMIFS(СВЦЭМ!$C$39:$C$782,СВЦЭМ!$A$39:$A$782,$A13,СВЦЭМ!$B$39:$B$782,H$11)+'СЕТ СН'!$F$12+СВЦЭМ!$D$10+'СЕТ СН'!$F$5-'СЕТ СН'!$F$20</f>
        <v>4879.5127059200004</v>
      </c>
      <c r="I13" s="36">
        <f>SUMIFS(СВЦЭМ!$C$39:$C$782,СВЦЭМ!$A$39:$A$782,$A13,СВЦЭМ!$B$39:$B$782,I$11)+'СЕТ СН'!$F$12+СВЦЭМ!$D$10+'СЕТ СН'!$F$5-'СЕТ СН'!$F$20</f>
        <v>4739.1013529700003</v>
      </c>
      <c r="J13" s="36">
        <f>SUMIFS(СВЦЭМ!$C$39:$C$782,СВЦЭМ!$A$39:$A$782,$A13,СВЦЭМ!$B$39:$B$782,J$11)+'СЕТ СН'!$F$12+СВЦЭМ!$D$10+'СЕТ СН'!$F$5-'СЕТ СН'!$F$20</f>
        <v>4625.1598239200002</v>
      </c>
      <c r="K13" s="36">
        <f>SUMIFS(СВЦЭМ!$C$39:$C$782,СВЦЭМ!$A$39:$A$782,$A13,СВЦЭМ!$B$39:$B$782,K$11)+'СЕТ СН'!$F$12+СВЦЭМ!$D$10+'СЕТ СН'!$F$5-'СЕТ СН'!$F$20</f>
        <v>4608.35386853</v>
      </c>
      <c r="L13" s="36">
        <f>SUMIFS(СВЦЭМ!$C$39:$C$782,СВЦЭМ!$A$39:$A$782,$A13,СВЦЭМ!$B$39:$B$782,L$11)+'СЕТ СН'!$F$12+СВЦЭМ!$D$10+'СЕТ СН'!$F$5-'СЕТ СН'!$F$20</f>
        <v>4586.28377482</v>
      </c>
      <c r="M13" s="36">
        <f>SUMIFS(СВЦЭМ!$C$39:$C$782,СВЦЭМ!$A$39:$A$782,$A13,СВЦЭМ!$B$39:$B$782,M$11)+'СЕТ СН'!$F$12+СВЦЭМ!$D$10+'СЕТ СН'!$F$5-'СЕТ СН'!$F$20</f>
        <v>4562.2153495000002</v>
      </c>
      <c r="N13" s="36">
        <f>SUMIFS(СВЦЭМ!$C$39:$C$782,СВЦЭМ!$A$39:$A$782,$A13,СВЦЭМ!$B$39:$B$782,N$11)+'СЕТ СН'!$F$12+СВЦЭМ!$D$10+'СЕТ СН'!$F$5-'СЕТ СН'!$F$20</f>
        <v>4536.3707402500004</v>
      </c>
      <c r="O13" s="36">
        <f>SUMIFS(СВЦЭМ!$C$39:$C$782,СВЦЭМ!$A$39:$A$782,$A13,СВЦЭМ!$B$39:$B$782,O$11)+'СЕТ СН'!$F$12+СВЦЭМ!$D$10+'СЕТ СН'!$F$5-'СЕТ СН'!$F$20</f>
        <v>4437.0854599499999</v>
      </c>
      <c r="P13" s="36">
        <f>SUMIFS(СВЦЭМ!$C$39:$C$782,СВЦЭМ!$A$39:$A$782,$A13,СВЦЭМ!$B$39:$B$782,P$11)+'СЕТ СН'!$F$12+СВЦЭМ!$D$10+'СЕТ СН'!$F$5-'СЕТ СН'!$F$20</f>
        <v>4485.1359044700002</v>
      </c>
      <c r="Q13" s="36">
        <f>SUMIFS(СВЦЭМ!$C$39:$C$782,СВЦЭМ!$A$39:$A$782,$A13,СВЦЭМ!$B$39:$B$782,Q$11)+'СЕТ СН'!$F$12+СВЦЭМ!$D$10+'СЕТ СН'!$F$5-'СЕТ СН'!$F$20</f>
        <v>4510.9015950800003</v>
      </c>
      <c r="R13" s="36">
        <f>SUMIFS(СВЦЭМ!$C$39:$C$782,СВЦЭМ!$A$39:$A$782,$A13,СВЦЭМ!$B$39:$B$782,R$11)+'СЕТ СН'!$F$12+СВЦЭМ!$D$10+'СЕТ СН'!$F$5-'СЕТ СН'!$F$20</f>
        <v>4529.2190952199999</v>
      </c>
      <c r="S13" s="36">
        <f>SUMIFS(СВЦЭМ!$C$39:$C$782,СВЦЭМ!$A$39:$A$782,$A13,СВЦЭМ!$B$39:$B$782,S$11)+'СЕТ СН'!$F$12+СВЦЭМ!$D$10+'СЕТ СН'!$F$5-'СЕТ СН'!$F$20</f>
        <v>4539.0253541600005</v>
      </c>
      <c r="T13" s="36">
        <f>SUMIFS(СВЦЭМ!$C$39:$C$782,СВЦЭМ!$A$39:$A$782,$A13,СВЦЭМ!$B$39:$B$782,T$11)+'СЕТ СН'!$F$12+СВЦЭМ!$D$10+'СЕТ СН'!$F$5-'СЕТ СН'!$F$20</f>
        <v>4564.5880986100001</v>
      </c>
      <c r="U13" s="36">
        <f>SUMIFS(СВЦЭМ!$C$39:$C$782,СВЦЭМ!$A$39:$A$782,$A13,СВЦЭМ!$B$39:$B$782,U$11)+'СЕТ СН'!$F$12+СВЦЭМ!$D$10+'СЕТ СН'!$F$5-'СЕТ СН'!$F$20</f>
        <v>4581.2403397500002</v>
      </c>
      <c r="V13" s="36">
        <f>SUMIFS(СВЦЭМ!$C$39:$C$782,СВЦЭМ!$A$39:$A$782,$A13,СВЦЭМ!$B$39:$B$782,V$11)+'СЕТ СН'!$F$12+СВЦЭМ!$D$10+'СЕТ СН'!$F$5-'СЕТ СН'!$F$20</f>
        <v>4608.0920186599997</v>
      </c>
      <c r="W13" s="36">
        <f>SUMIFS(СВЦЭМ!$C$39:$C$782,СВЦЭМ!$A$39:$A$782,$A13,СВЦЭМ!$B$39:$B$782,W$11)+'СЕТ СН'!$F$12+СВЦЭМ!$D$10+'СЕТ СН'!$F$5-'СЕТ СН'!$F$20</f>
        <v>4596.7568515500006</v>
      </c>
      <c r="X13" s="36">
        <f>SUMIFS(СВЦЭМ!$C$39:$C$782,СВЦЭМ!$A$39:$A$782,$A13,СВЦЭМ!$B$39:$B$782,X$11)+'СЕТ СН'!$F$12+СВЦЭМ!$D$10+'СЕТ СН'!$F$5-'СЕТ СН'!$F$20</f>
        <v>4583.6892033900003</v>
      </c>
      <c r="Y13" s="36">
        <f>SUMIFS(СВЦЭМ!$C$39:$C$782,СВЦЭМ!$A$39:$A$782,$A13,СВЦЭМ!$B$39:$B$782,Y$11)+'СЕТ СН'!$F$12+СВЦЭМ!$D$10+'СЕТ СН'!$F$5-'СЕТ СН'!$F$20</f>
        <v>4641.2650189800006</v>
      </c>
    </row>
    <row r="14" spans="1:27" ht="15.75" x14ac:dyDescent="0.2">
      <c r="A14" s="35">
        <f t="shared" ref="A14:A42" si="0">A13+1</f>
        <v>45141</v>
      </c>
      <c r="B14" s="36">
        <f>SUMIFS(СВЦЭМ!$C$39:$C$782,СВЦЭМ!$A$39:$A$782,$A14,СВЦЭМ!$B$39:$B$782,B$11)+'СЕТ СН'!$F$12+СВЦЭМ!$D$10+'СЕТ СН'!$F$5-'СЕТ СН'!$F$20</f>
        <v>4789.2519141600005</v>
      </c>
      <c r="C14" s="36">
        <f>SUMIFS(СВЦЭМ!$C$39:$C$782,СВЦЭМ!$A$39:$A$782,$A14,СВЦЭМ!$B$39:$B$782,C$11)+'СЕТ СН'!$F$12+СВЦЭМ!$D$10+'СЕТ СН'!$F$5-'СЕТ СН'!$F$20</f>
        <v>4876.0241559699998</v>
      </c>
      <c r="D14" s="36">
        <f>SUMIFS(СВЦЭМ!$C$39:$C$782,СВЦЭМ!$A$39:$A$782,$A14,СВЦЭМ!$B$39:$B$782,D$11)+'СЕТ СН'!$F$12+СВЦЭМ!$D$10+'СЕТ СН'!$F$5-'СЕТ СН'!$F$20</f>
        <v>4901.7135733100004</v>
      </c>
      <c r="E14" s="36">
        <f>SUMIFS(СВЦЭМ!$C$39:$C$782,СВЦЭМ!$A$39:$A$782,$A14,СВЦЭМ!$B$39:$B$782,E$11)+'СЕТ СН'!$F$12+СВЦЭМ!$D$10+'СЕТ СН'!$F$5-'СЕТ СН'!$F$20</f>
        <v>4922.2834692800006</v>
      </c>
      <c r="F14" s="36">
        <f>SUMIFS(СВЦЭМ!$C$39:$C$782,СВЦЭМ!$A$39:$A$782,$A14,СВЦЭМ!$B$39:$B$782,F$11)+'СЕТ СН'!$F$12+СВЦЭМ!$D$10+'СЕТ СН'!$F$5-'СЕТ СН'!$F$20</f>
        <v>4926.1224756900001</v>
      </c>
      <c r="G14" s="36">
        <f>SUMIFS(СВЦЭМ!$C$39:$C$782,СВЦЭМ!$A$39:$A$782,$A14,СВЦЭМ!$B$39:$B$782,G$11)+'СЕТ СН'!$F$12+СВЦЭМ!$D$10+'СЕТ СН'!$F$5-'СЕТ СН'!$F$20</f>
        <v>4928.3265287300001</v>
      </c>
      <c r="H14" s="36">
        <f>SUMIFS(СВЦЭМ!$C$39:$C$782,СВЦЭМ!$A$39:$A$782,$A14,СВЦЭМ!$B$39:$B$782,H$11)+'СЕТ СН'!$F$12+СВЦЭМ!$D$10+'СЕТ СН'!$F$5-'СЕТ СН'!$F$20</f>
        <v>4877.4692470400005</v>
      </c>
      <c r="I14" s="36">
        <f>SUMIFS(СВЦЭМ!$C$39:$C$782,СВЦЭМ!$A$39:$A$782,$A14,СВЦЭМ!$B$39:$B$782,I$11)+'СЕТ СН'!$F$12+СВЦЭМ!$D$10+'СЕТ СН'!$F$5-'СЕТ СН'!$F$20</f>
        <v>4769.20788988</v>
      </c>
      <c r="J14" s="36">
        <f>SUMIFS(СВЦЭМ!$C$39:$C$782,СВЦЭМ!$A$39:$A$782,$A14,СВЦЭМ!$B$39:$B$782,J$11)+'СЕТ СН'!$F$12+СВЦЭМ!$D$10+'СЕТ СН'!$F$5-'СЕТ СН'!$F$20</f>
        <v>4653.2026357699997</v>
      </c>
      <c r="K14" s="36">
        <f>SUMIFS(СВЦЭМ!$C$39:$C$782,СВЦЭМ!$A$39:$A$782,$A14,СВЦЭМ!$B$39:$B$782,K$11)+'СЕТ СН'!$F$12+СВЦЭМ!$D$10+'СЕТ СН'!$F$5-'СЕТ СН'!$F$20</f>
        <v>4647.8015090099998</v>
      </c>
      <c r="L14" s="36">
        <f>SUMIFS(СВЦЭМ!$C$39:$C$782,СВЦЭМ!$A$39:$A$782,$A14,СВЦЭМ!$B$39:$B$782,L$11)+'СЕТ СН'!$F$12+СВЦЭМ!$D$10+'СЕТ СН'!$F$5-'СЕТ СН'!$F$20</f>
        <v>4616.7245652700003</v>
      </c>
      <c r="M14" s="36">
        <f>SUMIFS(СВЦЭМ!$C$39:$C$782,СВЦЭМ!$A$39:$A$782,$A14,СВЦЭМ!$B$39:$B$782,M$11)+'СЕТ СН'!$F$12+СВЦЭМ!$D$10+'СЕТ СН'!$F$5-'СЕТ СН'!$F$20</f>
        <v>4605.6680589300004</v>
      </c>
      <c r="N14" s="36">
        <f>SUMIFS(СВЦЭМ!$C$39:$C$782,СВЦЭМ!$A$39:$A$782,$A14,СВЦЭМ!$B$39:$B$782,N$11)+'СЕТ СН'!$F$12+СВЦЭМ!$D$10+'СЕТ СН'!$F$5-'СЕТ СН'!$F$20</f>
        <v>4614.6620494300005</v>
      </c>
      <c r="O14" s="36">
        <f>SUMIFS(СВЦЭМ!$C$39:$C$782,СВЦЭМ!$A$39:$A$782,$A14,СВЦЭМ!$B$39:$B$782,O$11)+'СЕТ СН'!$F$12+СВЦЭМ!$D$10+'СЕТ СН'!$F$5-'СЕТ СН'!$F$20</f>
        <v>4612.6861713100006</v>
      </c>
      <c r="P14" s="36">
        <f>SUMIFS(СВЦЭМ!$C$39:$C$782,СВЦЭМ!$A$39:$A$782,$A14,СВЦЭМ!$B$39:$B$782,P$11)+'СЕТ СН'!$F$12+СВЦЭМ!$D$10+'СЕТ СН'!$F$5-'СЕТ СН'!$F$20</f>
        <v>4609.7311304000004</v>
      </c>
      <c r="Q14" s="36">
        <f>SUMIFS(СВЦЭМ!$C$39:$C$782,СВЦЭМ!$A$39:$A$782,$A14,СВЦЭМ!$B$39:$B$782,Q$11)+'СЕТ СН'!$F$12+СВЦЭМ!$D$10+'СЕТ СН'!$F$5-'СЕТ СН'!$F$20</f>
        <v>4618.0418428700004</v>
      </c>
      <c r="R14" s="36">
        <f>SUMIFS(СВЦЭМ!$C$39:$C$782,СВЦЭМ!$A$39:$A$782,$A14,СВЦЭМ!$B$39:$B$782,R$11)+'СЕТ СН'!$F$12+СВЦЭМ!$D$10+'СЕТ СН'!$F$5-'СЕТ СН'!$F$20</f>
        <v>4619.46717842</v>
      </c>
      <c r="S14" s="36">
        <f>SUMIFS(СВЦЭМ!$C$39:$C$782,СВЦЭМ!$A$39:$A$782,$A14,СВЦЭМ!$B$39:$B$782,S$11)+'СЕТ СН'!$F$12+СВЦЭМ!$D$10+'СЕТ СН'!$F$5-'СЕТ СН'!$F$20</f>
        <v>4609.75705363</v>
      </c>
      <c r="T14" s="36">
        <f>SUMIFS(СВЦЭМ!$C$39:$C$782,СВЦЭМ!$A$39:$A$782,$A14,СВЦЭМ!$B$39:$B$782,T$11)+'СЕТ СН'!$F$12+СВЦЭМ!$D$10+'СЕТ СН'!$F$5-'СЕТ СН'!$F$20</f>
        <v>4635.0676149600004</v>
      </c>
      <c r="U14" s="36">
        <f>SUMIFS(СВЦЭМ!$C$39:$C$782,СВЦЭМ!$A$39:$A$782,$A14,СВЦЭМ!$B$39:$B$782,U$11)+'СЕТ СН'!$F$12+СВЦЭМ!$D$10+'СЕТ СН'!$F$5-'СЕТ СН'!$F$20</f>
        <v>4651.9672841600004</v>
      </c>
      <c r="V14" s="36">
        <f>SUMIFS(СВЦЭМ!$C$39:$C$782,СВЦЭМ!$A$39:$A$782,$A14,СВЦЭМ!$B$39:$B$782,V$11)+'СЕТ СН'!$F$12+СВЦЭМ!$D$10+'СЕТ СН'!$F$5-'СЕТ СН'!$F$20</f>
        <v>4654.3205844399999</v>
      </c>
      <c r="W14" s="36">
        <f>SUMIFS(СВЦЭМ!$C$39:$C$782,СВЦЭМ!$A$39:$A$782,$A14,СВЦЭМ!$B$39:$B$782,W$11)+'СЕТ СН'!$F$12+СВЦЭМ!$D$10+'СЕТ СН'!$F$5-'СЕТ СН'!$F$20</f>
        <v>4620.2559847100001</v>
      </c>
      <c r="X14" s="36">
        <f>SUMIFS(СВЦЭМ!$C$39:$C$782,СВЦЭМ!$A$39:$A$782,$A14,СВЦЭМ!$B$39:$B$782,X$11)+'СЕТ СН'!$F$12+СВЦЭМ!$D$10+'СЕТ СН'!$F$5-'СЕТ СН'!$F$20</f>
        <v>4679.1890898800002</v>
      </c>
      <c r="Y14" s="36">
        <f>SUMIFS(СВЦЭМ!$C$39:$C$782,СВЦЭМ!$A$39:$A$782,$A14,СВЦЭМ!$B$39:$B$782,Y$11)+'СЕТ СН'!$F$12+СВЦЭМ!$D$10+'СЕТ СН'!$F$5-'СЕТ СН'!$F$20</f>
        <v>4801.14032099</v>
      </c>
    </row>
    <row r="15" spans="1:27" ht="15.75" x14ac:dyDescent="0.2">
      <c r="A15" s="35">
        <f t="shared" si="0"/>
        <v>45142</v>
      </c>
      <c r="B15" s="36">
        <f>SUMIFS(СВЦЭМ!$C$39:$C$782,СВЦЭМ!$A$39:$A$782,$A15,СВЦЭМ!$B$39:$B$782,B$11)+'СЕТ СН'!$F$12+СВЦЭМ!$D$10+'СЕТ СН'!$F$5-'СЕТ СН'!$F$20</f>
        <v>4822.0290025900003</v>
      </c>
      <c r="C15" s="36">
        <f>SUMIFS(СВЦЭМ!$C$39:$C$782,СВЦЭМ!$A$39:$A$782,$A15,СВЦЭМ!$B$39:$B$782,C$11)+'СЕТ СН'!$F$12+СВЦЭМ!$D$10+'СЕТ СН'!$F$5-'СЕТ СН'!$F$20</f>
        <v>4913.2543598000002</v>
      </c>
      <c r="D15" s="36">
        <f>SUMIFS(СВЦЭМ!$C$39:$C$782,СВЦЭМ!$A$39:$A$782,$A15,СВЦЭМ!$B$39:$B$782,D$11)+'СЕТ СН'!$F$12+СВЦЭМ!$D$10+'СЕТ СН'!$F$5-'СЕТ СН'!$F$20</f>
        <v>4954.72003004</v>
      </c>
      <c r="E15" s="36">
        <f>SUMIFS(СВЦЭМ!$C$39:$C$782,СВЦЭМ!$A$39:$A$782,$A15,СВЦЭМ!$B$39:$B$782,E$11)+'СЕТ СН'!$F$12+СВЦЭМ!$D$10+'СЕТ СН'!$F$5-'СЕТ СН'!$F$20</f>
        <v>5016.1653633100004</v>
      </c>
      <c r="F15" s="36">
        <f>SUMIFS(СВЦЭМ!$C$39:$C$782,СВЦЭМ!$A$39:$A$782,$A15,СВЦЭМ!$B$39:$B$782,F$11)+'СЕТ СН'!$F$12+СВЦЭМ!$D$10+'СЕТ СН'!$F$5-'СЕТ СН'!$F$20</f>
        <v>5024.46632641</v>
      </c>
      <c r="G15" s="36">
        <f>SUMIFS(СВЦЭМ!$C$39:$C$782,СВЦЭМ!$A$39:$A$782,$A15,СВЦЭМ!$B$39:$B$782,G$11)+'СЕТ СН'!$F$12+СВЦЭМ!$D$10+'СЕТ СН'!$F$5-'СЕТ СН'!$F$20</f>
        <v>5016.3759538000004</v>
      </c>
      <c r="H15" s="36">
        <f>SUMIFS(СВЦЭМ!$C$39:$C$782,СВЦЭМ!$A$39:$A$782,$A15,СВЦЭМ!$B$39:$B$782,H$11)+'СЕТ СН'!$F$12+СВЦЭМ!$D$10+'СЕТ СН'!$F$5-'СЕТ СН'!$F$20</f>
        <v>4968.5251250000001</v>
      </c>
      <c r="I15" s="36">
        <f>SUMIFS(СВЦЭМ!$C$39:$C$782,СВЦЭМ!$A$39:$A$782,$A15,СВЦЭМ!$B$39:$B$782,I$11)+'СЕТ СН'!$F$12+СВЦЭМ!$D$10+'СЕТ СН'!$F$5-'СЕТ СН'!$F$20</f>
        <v>4828.35277047</v>
      </c>
      <c r="J15" s="36">
        <f>SUMIFS(СВЦЭМ!$C$39:$C$782,СВЦЭМ!$A$39:$A$782,$A15,СВЦЭМ!$B$39:$B$782,J$11)+'СЕТ СН'!$F$12+СВЦЭМ!$D$10+'СЕТ СН'!$F$5-'СЕТ СН'!$F$20</f>
        <v>4717.3607325800003</v>
      </c>
      <c r="K15" s="36">
        <f>SUMIFS(СВЦЭМ!$C$39:$C$782,СВЦЭМ!$A$39:$A$782,$A15,СВЦЭМ!$B$39:$B$782,K$11)+'СЕТ СН'!$F$12+СВЦЭМ!$D$10+'СЕТ СН'!$F$5-'СЕТ СН'!$F$20</f>
        <v>4674.2001162300003</v>
      </c>
      <c r="L15" s="36">
        <f>SUMIFS(СВЦЭМ!$C$39:$C$782,СВЦЭМ!$A$39:$A$782,$A15,СВЦЭМ!$B$39:$B$782,L$11)+'СЕТ СН'!$F$12+СВЦЭМ!$D$10+'СЕТ СН'!$F$5-'СЕТ СН'!$F$20</f>
        <v>4627.4257179200004</v>
      </c>
      <c r="M15" s="36">
        <f>SUMIFS(СВЦЭМ!$C$39:$C$782,СВЦЭМ!$A$39:$A$782,$A15,СВЦЭМ!$B$39:$B$782,M$11)+'СЕТ СН'!$F$12+СВЦЭМ!$D$10+'СЕТ СН'!$F$5-'СЕТ СН'!$F$20</f>
        <v>4619.2615395100001</v>
      </c>
      <c r="N15" s="36">
        <f>SUMIFS(СВЦЭМ!$C$39:$C$782,СВЦЭМ!$A$39:$A$782,$A15,СВЦЭМ!$B$39:$B$782,N$11)+'СЕТ СН'!$F$12+СВЦЭМ!$D$10+'СЕТ СН'!$F$5-'СЕТ СН'!$F$20</f>
        <v>4616.0770767600006</v>
      </c>
      <c r="O15" s="36">
        <f>SUMIFS(СВЦЭМ!$C$39:$C$782,СВЦЭМ!$A$39:$A$782,$A15,СВЦЭМ!$B$39:$B$782,O$11)+'СЕТ СН'!$F$12+СВЦЭМ!$D$10+'СЕТ СН'!$F$5-'СЕТ СН'!$F$20</f>
        <v>4584.16343469</v>
      </c>
      <c r="P15" s="36">
        <f>SUMIFS(СВЦЭМ!$C$39:$C$782,СВЦЭМ!$A$39:$A$782,$A15,СВЦЭМ!$B$39:$B$782,P$11)+'СЕТ СН'!$F$12+СВЦЭМ!$D$10+'СЕТ СН'!$F$5-'СЕТ СН'!$F$20</f>
        <v>4571.6403053200002</v>
      </c>
      <c r="Q15" s="36">
        <f>SUMIFS(СВЦЭМ!$C$39:$C$782,СВЦЭМ!$A$39:$A$782,$A15,СВЦЭМ!$B$39:$B$782,Q$11)+'СЕТ СН'!$F$12+СВЦЭМ!$D$10+'СЕТ СН'!$F$5-'СЕТ СН'!$F$20</f>
        <v>4572.9287217300007</v>
      </c>
      <c r="R15" s="36">
        <f>SUMIFS(СВЦЭМ!$C$39:$C$782,СВЦЭМ!$A$39:$A$782,$A15,СВЦЭМ!$B$39:$B$782,R$11)+'СЕТ СН'!$F$12+СВЦЭМ!$D$10+'СЕТ СН'!$F$5-'СЕТ СН'!$F$20</f>
        <v>4591.70829314</v>
      </c>
      <c r="S15" s="36">
        <f>SUMIFS(СВЦЭМ!$C$39:$C$782,СВЦЭМ!$A$39:$A$782,$A15,СВЦЭМ!$B$39:$B$782,S$11)+'СЕТ СН'!$F$12+СВЦЭМ!$D$10+'СЕТ СН'!$F$5-'СЕТ СН'!$F$20</f>
        <v>4566.4196176000005</v>
      </c>
      <c r="T15" s="36">
        <f>SUMIFS(СВЦЭМ!$C$39:$C$782,СВЦЭМ!$A$39:$A$782,$A15,СВЦЭМ!$B$39:$B$782,T$11)+'СЕТ СН'!$F$12+СВЦЭМ!$D$10+'СЕТ СН'!$F$5-'СЕТ СН'!$F$20</f>
        <v>4589.8876991400002</v>
      </c>
      <c r="U15" s="36">
        <f>SUMIFS(СВЦЭМ!$C$39:$C$782,СВЦЭМ!$A$39:$A$782,$A15,СВЦЭМ!$B$39:$B$782,U$11)+'СЕТ СН'!$F$12+СВЦЭМ!$D$10+'СЕТ СН'!$F$5-'СЕТ СН'!$F$20</f>
        <v>4604.1517616900001</v>
      </c>
      <c r="V15" s="36">
        <f>SUMIFS(СВЦЭМ!$C$39:$C$782,СВЦЭМ!$A$39:$A$782,$A15,СВЦЭМ!$B$39:$B$782,V$11)+'СЕТ СН'!$F$12+СВЦЭМ!$D$10+'СЕТ СН'!$F$5-'СЕТ СН'!$F$20</f>
        <v>4616.1611373800006</v>
      </c>
      <c r="W15" s="36">
        <f>SUMIFS(СВЦЭМ!$C$39:$C$782,СВЦЭМ!$A$39:$A$782,$A15,СВЦЭМ!$B$39:$B$782,W$11)+'СЕТ СН'!$F$12+СВЦЭМ!$D$10+'СЕТ СН'!$F$5-'СЕТ СН'!$F$20</f>
        <v>4590.5217644700006</v>
      </c>
      <c r="X15" s="36">
        <f>SUMIFS(СВЦЭМ!$C$39:$C$782,СВЦЭМ!$A$39:$A$782,$A15,СВЦЭМ!$B$39:$B$782,X$11)+'СЕТ СН'!$F$12+СВЦЭМ!$D$10+'СЕТ СН'!$F$5-'СЕТ СН'!$F$20</f>
        <v>4650.7930593399997</v>
      </c>
      <c r="Y15" s="36">
        <f>SUMIFS(СВЦЭМ!$C$39:$C$782,СВЦЭМ!$A$39:$A$782,$A15,СВЦЭМ!$B$39:$B$782,Y$11)+'СЕТ СН'!$F$12+СВЦЭМ!$D$10+'СЕТ СН'!$F$5-'СЕТ СН'!$F$20</f>
        <v>4876.1612967600004</v>
      </c>
    </row>
    <row r="16" spans="1:27" ht="15.75" x14ac:dyDescent="0.2">
      <c r="A16" s="35">
        <f t="shared" si="0"/>
        <v>45143</v>
      </c>
      <c r="B16" s="36">
        <f>SUMIFS(СВЦЭМ!$C$39:$C$782,СВЦЭМ!$A$39:$A$782,$A16,СВЦЭМ!$B$39:$B$782,B$11)+'СЕТ СН'!$F$12+СВЦЭМ!$D$10+'СЕТ СН'!$F$5-'СЕТ СН'!$F$20</f>
        <v>4798.7419467700001</v>
      </c>
      <c r="C16" s="36">
        <f>SUMIFS(СВЦЭМ!$C$39:$C$782,СВЦЭМ!$A$39:$A$782,$A16,СВЦЭМ!$B$39:$B$782,C$11)+'СЕТ СН'!$F$12+СВЦЭМ!$D$10+'СЕТ СН'!$F$5-'СЕТ СН'!$F$20</f>
        <v>4874.1022355700006</v>
      </c>
      <c r="D16" s="36">
        <f>SUMIFS(СВЦЭМ!$C$39:$C$782,СВЦЭМ!$A$39:$A$782,$A16,СВЦЭМ!$B$39:$B$782,D$11)+'СЕТ СН'!$F$12+СВЦЭМ!$D$10+'СЕТ СН'!$F$5-'СЕТ СН'!$F$20</f>
        <v>4924.7680371300003</v>
      </c>
      <c r="E16" s="36">
        <f>SUMIFS(СВЦЭМ!$C$39:$C$782,СВЦЭМ!$A$39:$A$782,$A16,СВЦЭМ!$B$39:$B$782,E$11)+'СЕТ СН'!$F$12+СВЦЭМ!$D$10+'СЕТ СН'!$F$5-'СЕТ СН'!$F$20</f>
        <v>4965.24223162</v>
      </c>
      <c r="F16" s="36">
        <f>SUMIFS(СВЦЭМ!$C$39:$C$782,СВЦЭМ!$A$39:$A$782,$A16,СВЦЭМ!$B$39:$B$782,F$11)+'СЕТ СН'!$F$12+СВЦЭМ!$D$10+'СЕТ СН'!$F$5-'СЕТ СН'!$F$20</f>
        <v>4968.2721449500004</v>
      </c>
      <c r="G16" s="36">
        <f>SUMIFS(СВЦЭМ!$C$39:$C$782,СВЦЭМ!$A$39:$A$782,$A16,СВЦЭМ!$B$39:$B$782,G$11)+'СЕТ СН'!$F$12+СВЦЭМ!$D$10+'СЕТ СН'!$F$5-'СЕТ СН'!$F$20</f>
        <v>4959.8735686099999</v>
      </c>
      <c r="H16" s="36">
        <f>SUMIFS(СВЦЭМ!$C$39:$C$782,СВЦЭМ!$A$39:$A$782,$A16,СВЦЭМ!$B$39:$B$782,H$11)+'СЕТ СН'!$F$12+СВЦЭМ!$D$10+'СЕТ СН'!$F$5-'СЕТ СН'!$F$20</f>
        <v>4936.97937499</v>
      </c>
      <c r="I16" s="36">
        <f>SUMIFS(СВЦЭМ!$C$39:$C$782,СВЦЭМ!$A$39:$A$782,$A16,СВЦЭМ!$B$39:$B$782,I$11)+'СЕТ СН'!$F$12+СВЦЭМ!$D$10+'СЕТ СН'!$F$5-'СЕТ СН'!$F$20</f>
        <v>4835.8154171100005</v>
      </c>
      <c r="J16" s="36">
        <f>SUMIFS(СВЦЭМ!$C$39:$C$782,СВЦЭМ!$A$39:$A$782,$A16,СВЦЭМ!$B$39:$B$782,J$11)+'СЕТ СН'!$F$12+СВЦЭМ!$D$10+'СЕТ СН'!$F$5-'СЕТ СН'!$F$20</f>
        <v>4735.3684342899996</v>
      </c>
      <c r="K16" s="36">
        <f>SUMIFS(СВЦЭМ!$C$39:$C$782,СВЦЭМ!$A$39:$A$782,$A16,СВЦЭМ!$B$39:$B$782,K$11)+'СЕТ СН'!$F$12+СВЦЭМ!$D$10+'СЕТ СН'!$F$5-'СЕТ СН'!$F$20</f>
        <v>4655.3889607399997</v>
      </c>
      <c r="L16" s="36">
        <f>SUMIFS(СВЦЭМ!$C$39:$C$782,СВЦЭМ!$A$39:$A$782,$A16,СВЦЭМ!$B$39:$B$782,L$11)+'СЕТ СН'!$F$12+СВЦЭМ!$D$10+'СЕТ СН'!$F$5-'СЕТ СН'!$F$20</f>
        <v>4589.1570227000002</v>
      </c>
      <c r="M16" s="36">
        <f>SUMIFS(СВЦЭМ!$C$39:$C$782,СВЦЭМ!$A$39:$A$782,$A16,СВЦЭМ!$B$39:$B$782,M$11)+'СЕТ СН'!$F$12+СВЦЭМ!$D$10+'СЕТ СН'!$F$5-'СЕТ СН'!$F$20</f>
        <v>4554.2598059299999</v>
      </c>
      <c r="N16" s="36">
        <f>SUMIFS(СВЦЭМ!$C$39:$C$782,СВЦЭМ!$A$39:$A$782,$A16,СВЦЭМ!$B$39:$B$782,N$11)+'СЕТ СН'!$F$12+СВЦЭМ!$D$10+'СЕТ СН'!$F$5-'СЕТ СН'!$F$20</f>
        <v>4553.4248798500003</v>
      </c>
      <c r="O16" s="36">
        <f>SUMIFS(СВЦЭМ!$C$39:$C$782,СВЦЭМ!$A$39:$A$782,$A16,СВЦЭМ!$B$39:$B$782,O$11)+'СЕТ СН'!$F$12+СВЦЭМ!$D$10+'СЕТ СН'!$F$5-'СЕТ СН'!$F$20</f>
        <v>4549.1472617899999</v>
      </c>
      <c r="P16" s="36">
        <f>SUMIFS(СВЦЭМ!$C$39:$C$782,СВЦЭМ!$A$39:$A$782,$A16,СВЦЭМ!$B$39:$B$782,P$11)+'СЕТ СН'!$F$12+СВЦЭМ!$D$10+'СЕТ СН'!$F$5-'СЕТ СН'!$F$20</f>
        <v>4563.9713779200001</v>
      </c>
      <c r="Q16" s="36">
        <f>SUMIFS(СВЦЭМ!$C$39:$C$782,СВЦЭМ!$A$39:$A$782,$A16,СВЦЭМ!$B$39:$B$782,Q$11)+'СЕТ СН'!$F$12+СВЦЭМ!$D$10+'СЕТ СН'!$F$5-'СЕТ СН'!$F$20</f>
        <v>4572.2105137199997</v>
      </c>
      <c r="R16" s="36">
        <f>SUMIFS(СВЦЭМ!$C$39:$C$782,СВЦЭМ!$A$39:$A$782,$A16,СВЦЭМ!$B$39:$B$782,R$11)+'СЕТ СН'!$F$12+СВЦЭМ!$D$10+'СЕТ СН'!$F$5-'СЕТ СН'!$F$20</f>
        <v>4567.1059106499997</v>
      </c>
      <c r="S16" s="36">
        <f>SUMIFS(СВЦЭМ!$C$39:$C$782,СВЦЭМ!$A$39:$A$782,$A16,СВЦЭМ!$B$39:$B$782,S$11)+'СЕТ СН'!$F$12+СВЦЭМ!$D$10+'СЕТ СН'!$F$5-'СЕТ СН'!$F$20</f>
        <v>4540.1192033999996</v>
      </c>
      <c r="T16" s="36">
        <f>SUMIFS(СВЦЭМ!$C$39:$C$782,СВЦЭМ!$A$39:$A$782,$A16,СВЦЭМ!$B$39:$B$782,T$11)+'СЕТ СН'!$F$12+СВЦЭМ!$D$10+'СЕТ СН'!$F$5-'СЕТ СН'!$F$20</f>
        <v>4562.9110029800004</v>
      </c>
      <c r="U16" s="36">
        <f>SUMIFS(СВЦЭМ!$C$39:$C$782,СВЦЭМ!$A$39:$A$782,$A16,СВЦЭМ!$B$39:$B$782,U$11)+'СЕТ СН'!$F$12+СВЦЭМ!$D$10+'СЕТ СН'!$F$5-'СЕТ СН'!$F$20</f>
        <v>4582.6440117000002</v>
      </c>
      <c r="V16" s="36">
        <f>SUMIFS(СВЦЭМ!$C$39:$C$782,СВЦЭМ!$A$39:$A$782,$A16,СВЦЭМ!$B$39:$B$782,V$11)+'СЕТ СН'!$F$12+СВЦЭМ!$D$10+'СЕТ СН'!$F$5-'СЕТ СН'!$F$20</f>
        <v>4595.6161870899996</v>
      </c>
      <c r="W16" s="36">
        <f>SUMIFS(СВЦЭМ!$C$39:$C$782,СВЦЭМ!$A$39:$A$782,$A16,СВЦЭМ!$B$39:$B$782,W$11)+'СЕТ СН'!$F$12+СВЦЭМ!$D$10+'СЕТ СН'!$F$5-'СЕТ СН'!$F$20</f>
        <v>4570.6500231</v>
      </c>
      <c r="X16" s="36">
        <f>SUMIFS(СВЦЭМ!$C$39:$C$782,СВЦЭМ!$A$39:$A$782,$A16,СВЦЭМ!$B$39:$B$782,X$11)+'СЕТ СН'!$F$12+СВЦЭМ!$D$10+'СЕТ СН'!$F$5-'СЕТ СН'!$F$20</f>
        <v>4623.0990905600001</v>
      </c>
      <c r="Y16" s="36">
        <f>SUMIFS(СВЦЭМ!$C$39:$C$782,СВЦЭМ!$A$39:$A$782,$A16,СВЦЭМ!$B$39:$B$782,Y$11)+'СЕТ СН'!$F$12+СВЦЭМ!$D$10+'СЕТ СН'!$F$5-'СЕТ СН'!$F$20</f>
        <v>4694.5360727000007</v>
      </c>
    </row>
    <row r="17" spans="1:25" ht="15.75" x14ac:dyDescent="0.2">
      <c r="A17" s="35">
        <f t="shared" si="0"/>
        <v>45144</v>
      </c>
      <c r="B17" s="36">
        <f>SUMIFS(СВЦЭМ!$C$39:$C$782,СВЦЭМ!$A$39:$A$782,$A17,СВЦЭМ!$B$39:$B$782,B$11)+'СЕТ СН'!$F$12+СВЦЭМ!$D$10+'СЕТ СН'!$F$5-'СЕТ СН'!$F$20</f>
        <v>4780.3056728900001</v>
      </c>
      <c r="C17" s="36">
        <f>SUMIFS(СВЦЭМ!$C$39:$C$782,СВЦЭМ!$A$39:$A$782,$A17,СВЦЭМ!$B$39:$B$782,C$11)+'СЕТ СН'!$F$12+СВЦЭМ!$D$10+'СЕТ СН'!$F$5-'СЕТ СН'!$F$20</f>
        <v>4791.0027647400002</v>
      </c>
      <c r="D17" s="36">
        <f>SUMIFS(СВЦЭМ!$C$39:$C$782,СВЦЭМ!$A$39:$A$782,$A17,СВЦЭМ!$B$39:$B$782,D$11)+'СЕТ СН'!$F$12+СВЦЭМ!$D$10+'СЕТ СН'!$F$5-'СЕТ СН'!$F$20</f>
        <v>4818.8090752200005</v>
      </c>
      <c r="E17" s="36">
        <f>SUMIFS(СВЦЭМ!$C$39:$C$782,СВЦЭМ!$A$39:$A$782,$A17,СВЦЭМ!$B$39:$B$782,E$11)+'СЕТ СН'!$F$12+СВЦЭМ!$D$10+'СЕТ СН'!$F$5-'СЕТ СН'!$F$20</f>
        <v>4920.9547679300003</v>
      </c>
      <c r="F17" s="36">
        <f>SUMIFS(СВЦЭМ!$C$39:$C$782,СВЦЭМ!$A$39:$A$782,$A17,СВЦЭМ!$B$39:$B$782,F$11)+'СЕТ СН'!$F$12+СВЦЭМ!$D$10+'СЕТ СН'!$F$5-'СЕТ СН'!$F$20</f>
        <v>4946.3718532800003</v>
      </c>
      <c r="G17" s="36">
        <f>SUMIFS(СВЦЭМ!$C$39:$C$782,СВЦЭМ!$A$39:$A$782,$A17,СВЦЭМ!$B$39:$B$782,G$11)+'СЕТ СН'!$F$12+СВЦЭМ!$D$10+'СЕТ СН'!$F$5-'СЕТ СН'!$F$20</f>
        <v>4879.0492548900002</v>
      </c>
      <c r="H17" s="36">
        <f>SUMIFS(СВЦЭМ!$C$39:$C$782,СВЦЭМ!$A$39:$A$782,$A17,СВЦЭМ!$B$39:$B$782,H$11)+'СЕТ СН'!$F$12+СВЦЭМ!$D$10+'СЕТ СН'!$F$5-'СЕТ СН'!$F$20</f>
        <v>4924.4050947900005</v>
      </c>
      <c r="I17" s="36">
        <f>SUMIFS(СВЦЭМ!$C$39:$C$782,СВЦЭМ!$A$39:$A$782,$A17,СВЦЭМ!$B$39:$B$782,I$11)+'СЕТ СН'!$F$12+СВЦЭМ!$D$10+'СЕТ СН'!$F$5-'СЕТ СН'!$F$20</f>
        <v>4849.4786160399999</v>
      </c>
      <c r="J17" s="36">
        <f>SUMIFS(СВЦЭМ!$C$39:$C$782,СВЦЭМ!$A$39:$A$782,$A17,СВЦЭМ!$B$39:$B$782,J$11)+'СЕТ СН'!$F$12+СВЦЭМ!$D$10+'СЕТ СН'!$F$5-'СЕТ СН'!$F$20</f>
        <v>4785.1271819100002</v>
      </c>
      <c r="K17" s="36">
        <f>SUMIFS(СВЦЭМ!$C$39:$C$782,СВЦЭМ!$A$39:$A$782,$A17,СВЦЭМ!$B$39:$B$782,K$11)+'СЕТ СН'!$F$12+СВЦЭМ!$D$10+'СЕТ СН'!$F$5-'СЕТ СН'!$F$20</f>
        <v>4676.17981048</v>
      </c>
      <c r="L17" s="36">
        <f>SUMIFS(СВЦЭМ!$C$39:$C$782,СВЦЭМ!$A$39:$A$782,$A17,СВЦЭМ!$B$39:$B$782,L$11)+'СЕТ СН'!$F$12+СВЦЭМ!$D$10+'СЕТ СН'!$F$5-'СЕТ СН'!$F$20</f>
        <v>4608.7065394199999</v>
      </c>
      <c r="M17" s="36">
        <f>SUMIFS(СВЦЭМ!$C$39:$C$782,СВЦЭМ!$A$39:$A$782,$A17,СВЦЭМ!$B$39:$B$782,M$11)+'СЕТ СН'!$F$12+СВЦЭМ!$D$10+'СЕТ СН'!$F$5-'СЕТ СН'!$F$20</f>
        <v>4578.1301310300005</v>
      </c>
      <c r="N17" s="36">
        <f>SUMIFS(СВЦЭМ!$C$39:$C$782,СВЦЭМ!$A$39:$A$782,$A17,СВЦЭМ!$B$39:$B$782,N$11)+'СЕТ СН'!$F$12+СВЦЭМ!$D$10+'СЕТ СН'!$F$5-'СЕТ СН'!$F$20</f>
        <v>4560.5016209000005</v>
      </c>
      <c r="O17" s="36">
        <f>SUMIFS(СВЦЭМ!$C$39:$C$782,СВЦЭМ!$A$39:$A$782,$A17,СВЦЭМ!$B$39:$B$782,O$11)+'СЕТ СН'!$F$12+СВЦЭМ!$D$10+'СЕТ СН'!$F$5-'СЕТ СН'!$F$20</f>
        <v>4576.89608735</v>
      </c>
      <c r="P17" s="36">
        <f>SUMIFS(СВЦЭМ!$C$39:$C$782,СВЦЭМ!$A$39:$A$782,$A17,СВЦЭМ!$B$39:$B$782,P$11)+'СЕТ СН'!$F$12+СВЦЭМ!$D$10+'СЕТ СН'!$F$5-'СЕТ СН'!$F$20</f>
        <v>4584.5263225300005</v>
      </c>
      <c r="Q17" s="36">
        <f>SUMIFS(СВЦЭМ!$C$39:$C$782,СВЦЭМ!$A$39:$A$782,$A17,СВЦЭМ!$B$39:$B$782,Q$11)+'СЕТ СН'!$F$12+СВЦЭМ!$D$10+'СЕТ СН'!$F$5-'СЕТ СН'!$F$20</f>
        <v>4589.0835662400004</v>
      </c>
      <c r="R17" s="36">
        <f>SUMIFS(СВЦЭМ!$C$39:$C$782,СВЦЭМ!$A$39:$A$782,$A17,СВЦЭМ!$B$39:$B$782,R$11)+'СЕТ СН'!$F$12+СВЦЭМ!$D$10+'СЕТ СН'!$F$5-'СЕТ СН'!$F$20</f>
        <v>4574.2291816800007</v>
      </c>
      <c r="S17" s="36">
        <f>SUMIFS(СВЦЭМ!$C$39:$C$782,СВЦЭМ!$A$39:$A$782,$A17,СВЦЭМ!$B$39:$B$782,S$11)+'СЕТ СН'!$F$12+СВЦЭМ!$D$10+'СЕТ СН'!$F$5-'СЕТ СН'!$F$20</f>
        <v>4556.4708098500005</v>
      </c>
      <c r="T17" s="36">
        <f>SUMIFS(СВЦЭМ!$C$39:$C$782,СВЦЭМ!$A$39:$A$782,$A17,СВЦЭМ!$B$39:$B$782,T$11)+'СЕТ СН'!$F$12+СВЦЭМ!$D$10+'СЕТ СН'!$F$5-'СЕТ СН'!$F$20</f>
        <v>4570.0708001000003</v>
      </c>
      <c r="U17" s="36">
        <f>SUMIFS(СВЦЭМ!$C$39:$C$782,СВЦЭМ!$A$39:$A$782,$A17,СВЦЭМ!$B$39:$B$782,U$11)+'СЕТ СН'!$F$12+СВЦЭМ!$D$10+'СЕТ СН'!$F$5-'СЕТ СН'!$F$20</f>
        <v>4577.6411134</v>
      </c>
      <c r="V17" s="36">
        <f>SUMIFS(СВЦЭМ!$C$39:$C$782,СВЦЭМ!$A$39:$A$782,$A17,СВЦЭМ!$B$39:$B$782,V$11)+'СЕТ СН'!$F$12+СВЦЭМ!$D$10+'СЕТ СН'!$F$5-'СЕТ СН'!$F$20</f>
        <v>4588.9955303000006</v>
      </c>
      <c r="W17" s="36">
        <f>SUMIFS(СВЦЭМ!$C$39:$C$782,СВЦЭМ!$A$39:$A$782,$A17,СВЦЭМ!$B$39:$B$782,W$11)+'СЕТ СН'!$F$12+СВЦЭМ!$D$10+'СЕТ СН'!$F$5-'СЕТ СН'!$F$20</f>
        <v>4574.7766748000004</v>
      </c>
      <c r="X17" s="36">
        <f>SUMIFS(СВЦЭМ!$C$39:$C$782,СВЦЭМ!$A$39:$A$782,$A17,СВЦЭМ!$B$39:$B$782,X$11)+'СЕТ СН'!$F$12+СВЦЭМ!$D$10+'СЕТ СН'!$F$5-'СЕТ СН'!$F$20</f>
        <v>4633.5325455399998</v>
      </c>
      <c r="Y17" s="36">
        <f>SUMIFS(СВЦЭМ!$C$39:$C$782,СВЦЭМ!$A$39:$A$782,$A17,СВЦЭМ!$B$39:$B$782,Y$11)+'СЕТ СН'!$F$12+СВЦЭМ!$D$10+'СЕТ СН'!$F$5-'СЕТ СН'!$F$20</f>
        <v>4718.6268914299999</v>
      </c>
    </row>
    <row r="18" spans="1:25" ht="15.75" x14ac:dyDescent="0.2">
      <c r="A18" s="35">
        <f t="shared" si="0"/>
        <v>45145</v>
      </c>
      <c r="B18" s="36">
        <f>SUMIFS(СВЦЭМ!$C$39:$C$782,СВЦЭМ!$A$39:$A$782,$A18,СВЦЭМ!$B$39:$B$782,B$11)+'СЕТ СН'!$F$12+СВЦЭМ!$D$10+'СЕТ СН'!$F$5-'СЕТ СН'!$F$20</f>
        <v>4720.9070821000005</v>
      </c>
      <c r="C18" s="36">
        <f>SUMIFS(СВЦЭМ!$C$39:$C$782,СВЦЭМ!$A$39:$A$782,$A18,СВЦЭМ!$B$39:$B$782,C$11)+'СЕТ СН'!$F$12+СВЦЭМ!$D$10+'СЕТ СН'!$F$5-'СЕТ СН'!$F$20</f>
        <v>4821.2814355199998</v>
      </c>
      <c r="D18" s="36">
        <f>SUMIFS(СВЦЭМ!$C$39:$C$782,СВЦЭМ!$A$39:$A$782,$A18,СВЦЭМ!$B$39:$B$782,D$11)+'СЕТ СН'!$F$12+СВЦЭМ!$D$10+'СЕТ СН'!$F$5-'СЕТ СН'!$F$20</f>
        <v>4860.8757461200003</v>
      </c>
      <c r="E18" s="36">
        <f>SUMIFS(СВЦЭМ!$C$39:$C$782,СВЦЭМ!$A$39:$A$782,$A18,СВЦЭМ!$B$39:$B$782,E$11)+'СЕТ СН'!$F$12+СВЦЭМ!$D$10+'СЕТ СН'!$F$5-'СЕТ СН'!$F$20</f>
        <v>4905.5346607299998</v>
      </c>
      <c r="F18" s="36">
        <f>SUMIFS(СВЦЭМ!$C$39:$C$782,СВЦЭМ!$A$39:$A$782,$A18,СВЦЭМ!$B$39:$B$782,F$11)+'СЕТ СН'!$F$12+СВЦЭМ!$D$10+'СЕТ СН'!$F$5-'СЕТ СН'!$F$20</f>
        <v>4903.2775742499998</v>
      </c>
      <c r="G18" s="36">
        <f>SUMIFS(СВЦЭМ!$C$39:$C$782,СВЦЭМ!$A$39:$A$782,$A18,СВЦЭМ!$B$39:$B$782,G$11)+'СЕТ СН'!$F$12+СВЦЭМ!$D$10+'СЕТ СН'!$F$5-'СЕТ СН'!$F$20</f>
        <v>4905.7082098600004</v>
      </c>
      <c r="H18" s="36">
        <f>SUMIFS(СВЦЭМ!$C$39:$C$782,СВЦЭМ!$A$39:$A$782,$A18,СВЦЭМ!$B$39:$B$782,H$11)+'СЕТ СН'!$F$12+СВЦЭМ!$D$10+'СЕТ СН'!$F$5-'СЕТ СН'!$F$20</f>
        <v>4948.5617911899999</v>
      </c>
      <c r="I18" s="36">
        <f>SUMIFS(СВЦЭМ!$C$39:$C$782,СВЦЭМ!$A$39:$A$782,$A18,СВЦЭМ!$B$39:$B$782,I$11)+'СЕТ СН'!$F$12+СВЦЭМ!$D$10+'СЕТ СН'!$F$5-'СЕТ СН'!$F$20</f>
        <v>4739.9422260000001</v>
      </c>
      <c r="J18" s="36">
        <f>SUMIFS(СВЦЭМ!$C$39:$C$782,СВЦЭМ!$A$39:$A$782,$A18,СВЦЭМ!$B$39:$B$782,J$11)+'СЕТ СН'!$F$12+СВЦЭМ!$D$10+'СЕТ СН'!$F$5-'СЕТ СН'!$F$20</f>
        <v>4629.9742762400001</v>
      </c>
      <c r="K18" s="36">
        <f>SUMIFS(СВЦЭМ!$C$39:$C$782,СВЦЭМ!$A$39:$A$782,$A18,СВЦЭМ!$B$39:$B$782,K$11)+'СЕТ СН'!$F$12+СВЦЭМ!$D$10+'СЕТ СН'!$F$5-'СЕТ СН'!$F$20</f>
        <v>4574.6696293200002</v>
      </c>
      <c r="L18" s="36">
        <f>SUMIFS(СВЦЭМ!$C$39:$C$782,СВЦЭМ!$A$39:$A$782,$A18,СВЦЭМ!$B$39:$B$782,L$11)+'СЕТ СН'!$F$12+СВЦЭМ!$D$10+'СЕТ СН'!$F$5-'СЕТ СН'!$F$20</f>
        <v>4520.7322049600007</v>
      </c>
      <c r="M18" s="36">
        <f>SUMIFS(СВЦЭМ!$C$39:$C$782,СВЦЭМ!$A$39:$A$782,$A18,СВЦЭМ!$B$39:$B$782,M$11)+'СЕТ СН'!$F$12+СВЦЭМ!$D$10+'СЕТ СН'!$F$5-'СЕТ СН'!$F$20</f>
        <v>4494.9397632800001</v>
      </c>
      <c r="N18" s="36">
        <f>SUMIFS(СВЦЭМ!$C$39:$C$782,СВЦЭМ!$A$39:$A$782,$A18,СВЦЭМ!$B$39:$B$782,N$11)+'СЕТ СН'!$F$12+СВЦЭМ!$D$10+'СЕТ СН'!$F$5-'СЕТ СН'!$F$20</f>
        <v>4496.5655895899999</v>
      </c>
      <c r="O18" s="36">
        <f>SUMIFS(СВЦЭМ!$C$39:$C$782,СВЦЭМ!$A$39:$A$782,$A18,СВЦЭМ!$B$39:$B$782,O$11)+'СЕТ СН'!$F$12+СВЦЭМ!$D$10+'СЕТ СН'!$F$5-'СЕТ СН'!$F$20</f>
        <v>4499.3343494399996</v>
      </c>
      <c r="P18" s="36">
        <f>SUMIFS(СВЦЭМ!$C$39:$C$782,СВЦЭМ!$A$39:$A$782,$A18,СВЦЭМ!$B$39:$B$782,P$11)+'СЕТ СН'!$F$12+СВЦЭМ!$D$10+'СЕТ СН'!$F$5-'СЕТ СН'!$F$20</f>
        <v>4502.9511770899999</v>
      </c>
      <c r="Q18" s="36">
        <f>SUMIFS(СВЦЭМ!$C$39:$C$782,СВЦЭМ!$A$39:$A$782,$A18,СВЦЭМ!$B$39:$B$782,Q$11)+'СЕТ СН'!$F$12+СВЦЭМ!$D$10+'СЕТ СН'!$F$5-'СЕТ СН'!$F$20</f>
        <v>4504.2677190600007</v>
      </c>
      <c r="R18" s="36">
        <f>SUMIFS(СВЦЭМ!$C$39:$C$782,СВЦЭМ!$A$39:$A$782,$A18,СВЦЭМ!$B$39:$B$782,R$11)+'СЕТ СН'!$F$12+СВЦЭМ!$D$10+'СЕТ СН'!$F$5-'СЕТ СН'!$F$20</f>
        <v>4509.4045397700002</v>
      </c>
      <c r="S18" s="36">
        <f>SUMIFS(СВЦЭМ!$C$39:$C$782,СВЦЭМ!$A$39:$A$782,$A18,СВЦЭМ!$B$39:$B$782,S$11)+'СЕТ СН'!$F$12+СВЦЭМ!$D$10+'СЕТ СН'!$F$5-'СЕТ СН'!$F$20</f>
        <v>4500.5705495600005</v>
      </c>
      <c r="T18" s="36">
        <f>SUMIFS(СВЦЭМ!$C$39:$C$782,СВЦЭМ!$A$39:$A$782,$A18,СВЦЭМ!$B$39:$B$782,T$11)+'СЕТ СН'!$F$12+СВЦЭМ!$D$10+'СЕТ СН'!$F$5-'СЕТ СН'!$F$20</f>
        <v>4509.21557742</v>
      </c>
      <c r="U18" s="36">
        <f>SUMIFS(СВЦЭМ!$C$39:$C$782,СВЦЭМ!$A$39:$A$782,$A18,СВЦЭМ!$B$39:$B$782,U$11)+'СЕТ СН'!$F$12+СВЦЭМ!$D$10+'СЕТ СН'!$F$5-'СЕТ СН'!$F$20</f>
        <v>4511.7449982600001</v>
      </c>
      <c r="V18" s="36">
        <f>SUMIFS(СВЦЭМ!$C$39:$C$782,СВЦЭМ!$A$39:$A$782,$A18,СВЦЭМ!$B$39:$B$782,V$11)+'СЕТ СН'!$F$12+СВЦЭМ!$D$10+'СЕТ СН'!$F$5-'СЕТ СН'!$F$20</f>
        <v>4519.4237566800002</v>
      </c>
      <c r="W18" s="36">
        <f>SUMIFS(СВЦЭМ!$C$39:$C$782,СВЦЭМ!$A$39:$A$782,$A18,СВЦЭМ!$B$39:$B$782,W$11)+'СЕТ СН'!$F$12+СВЦЭМ!$D$10+'СЕТ СН'!$F$5-'СЕТ СН'!$F$20</f>
        <v>4495.5524900300006</v>
      </c>
      <c r="X18" s="36">
        <f>SUMIFS(СВЦЭМ!$C$39:$C$782,СВЦЭМ!$A$39:$A$782,$A18,СВЦЭМ!$B$39:$B$782,X$11)+'СЕТ СН'!$F$12+СВЦЭМ!$D$10+'СЕТ СН'!$F$5-'СЕТ СН'!$F$20</f>
        <v>4560.1855276799997</v>
      </c>
      <c r="Y18" s="36">
        <f>SUMIFS(СВЦЭМ!$C$39:$C$782,СВЦЭМ!$A$39:$A$782,$A18,СВЦЭМ!$B$39:$B$782,Y$11)+'СЕТ СН'!$F$12+СВЦЭМ!$D$10+'СЕТ СН'!$F$5-'СЕТ СН'!$F$20</f>
        <v>4650.4309983800003</v>
      </c>
    </row>
    <row r="19" spans="1:25" ht="15.75" x14ac:dyDescent="0.2">
      <c r="A19" s="35">
        <f t="shared" si="0"/>
        <v>45146</v>
      </c>
      <c r="B19" s="36">
        <f>SUMIFS(СВЦЭМ!$C$39:$C$782,СВЦЭМ!$A$39:$A$782,$A19,СВЦЭМ!$B$39:$B$782,B$11)+'СЕТ СН'!$F$12+СВЦЭМ!$D$10+'СЕТ СН'!$F$5-'СЕТ СН'!$F$20</f>
        <v>4705.7886516100007</v>
      </c>
      <c r="C19" s="36">
        <f>SUMIFS(СВЦЭМ!$C$39:$C$782,СВЦЭМ!$A$39:$A$782,$A19,СВЦЭМ!$B$39:$B$782,C$11)+'СЕТ СН'!$F$12+СВЦЭМ!$D$10+'СЕТ СН'!$F$5-'СЕТ СН'!$F$20</f>
        <v>4808.9799926300002</v>
      </c>
      <c r="D19" s="36">
        <f>SUMIFS(СВЦЭМ!$C$39:$C$782,СВЦЭМ!$A$39:$A$782,$A19,СВЦЭМ!$B$39:$B$782,D$11)+'СЕТ СН'!$F$12+СВЦЭМ!$D$10+'СЕТ СН'!$F$5-'СЕТ СН'!$F$20</f>
        <v>4832.7784083400002</v>
      </c>
      <c r="E19" s="36">
        <f>SUMIFS(СВЦЭМ!$C$39:$C$782,СВЦЭМ!$A$39:$A$782,$A19,СВЦЭМ!$B$39:$B$782,E$11)+'СЕТ СН'!$F$12+СВЦЭМ!$D$10+'СЕТ СН'!$F$5-'СЕТ СН'!$F$20</f>
        <v>4887.2232927200002</v>
      </c>
      <c r="F19" s="36">
        <f>SUMIFS(СВЦЭМ!$C$39:$C$782,СВЦЭМ!$A$39:$A$782,$A19,СВЦЭМ!$B$39:$B$782,F$11)+'СЕТ СН'!$F$12+СВЦЭМ!$D$10+'СЕТ СН'!$F$5-'СЕТ СН'!$F$20</f>
        <v>4902.34100932</v>
      </c>
      <c r="G19" s="36">
        <f>SUMIFS(СВЦЭМ!$C$39:$C$782,СВЦЭМ!$A$39:$A$782,$A19,СВЦЭМ!$B$39:$B$782,G$11)+'СЕТ СН'!$F$12+СВЦЭМ!$D$10+'СЕТ СН'!$F$5-'СЕТ СН'!$F$20</f>
        <v>4876.62645883</v>
      </c>
      <c r="H19" s="36">
        <f>SUMIFS(СВЦЭМ!$C$39:$C$782,СВЦЭМ!$A$39:$A$782,$A19,СВЦЭМ!$B$39:$B$782,H$11)+'СЕТ СН'!$F$12+СВЦЭМ!$D$10+'СЕТ СН'!$F$5-'СЕТ СН'!$F$20</f>
        <v>4849.971192</v>
      </c>
      <c r="I19" s="36">
        <f>SUMIFS(СВЦЭМ!$C$39:$C$782,СВЦЭМ!$A$39:$A$782,$A19,СВЦЭМ!$B$39:$B$782,I$11)+'СЕТ СН'!$F$12+СВЦЭМ!$D$10+'СЕТ СН'!$F$5-'СЕТ СН'!$F$20</f>
        <v>4766.45563029</v>
      </c>
      <c r="J19" s="36">
        <f>SUMIFS(СВЦЭМ!$C$39:$C$782,СВЦЭМ!$A$39:$A$782,$A19,СВЦЭМ!$B$39:$B$782,J$11)+'СЕТ СН'!$F$12+СВЦЭМ!$D$10+'СЕТ СН'!$F$5-'СЕТ СН'!$F$20</f>
        <v>4721.7800419800005</v>
      </c>
      <c r="K19" s="36">
        <f>SUMIFS(СВЦЭМ!$C$39:$C$782,СВЦЭМ!$A$39:$A$782,$A19,СВЦЭМ!$B$39:$B$782,K$11)+'СЕТ СН'!$F$12+СВЦЭМ!$D$10+'СЕТ СН'!$F$5-'СЕТ СН'!$F$20</f>
        <v>4642.5172322799999</v>
      </c>
      <c r="L19" s="36">
        <f>SUMIFS(СВЦЭМ!$C$39:$C$782,СВЦЭМ!$A$39:$A$782,$A19,СВЦЭМ!$B$39:$B$782,L$11)+'СЕТ СН'!$F$12+СВЦЭМ!$D$10+'СЕТ СН'!$F$5-'СЕТ СН'!$F$20</f>
        <v>4599.1105458600005</v>
      </c>
      <c r="M19" s="36">
        <f>SUMIFS(СВЦЭМ!$C$39:$C$782,СВЦЭМ!$A$39:$A$782,$A19,СВЦЭМ!$B$39:$B$782,M$11)+'СЕТ СН'!$F$12+СВЦЭМ!$D$10+'СЕТ СН'!$F$5-'СЕТ СН'!$F$20</f>
        <v>4578.5202942800006</v>
      </c>
      <c r="N19" s="36">
        <f>SUMIFS(СВЦЭМ!$C$39:$C$782,СВЦЭМ!$A$39:$A$782,$A19,СВЦЭМ!$B$39:$B$782,N$11)+'СЕТ СН'!$F$12+СВЦЭМ!$D$10+'СЕТ СН'!$F$5-'СЕТ СН'!$F$20</f>
        <v>4571.1866771000005</v>
      </c>
      <c r="O19" s="36">
        <f>SUMIFS(СВЦЭМ!$C$39:$C$782,СВЦЭМ!$A$39:$A$782,$A19,СВЦЭМ!$B$39:$B$782,O$11)+'СЕТ СН'!$F$12+СВЦЭМ!$D$10+'СЕТ СН'!$F$5-'СЕТ СН'!$F$20</f>
        <v>4569.6300952800002</v>
      </c>
      <c r="P19" s="36">
        <f>SUMIFS(СВЦЭМ!$C$39:$C$782,СВЦЭМ!$A$39:$A$782,$A19,СВЦЭМ!$B$39:$B$782,P$11)+'СЕТ СН'!$F$12+СВЦЭМ!$D$10+'СЕТ СН'!$F$5-'СЕТ СН'!$F$20</f>
        <v>4567.2204235700001</v>
      </c>
      <c r="Q19" s="36">
        <f>SUMIFS(СВЦЭМ!$C$39:$C$782,СВЦЭМ!$A$39:$A$782,$A19,СВЦЭМ!$B$39:$B$782,Q$11)+'СЕТ СН'!$F$12+СВЦЭМ!$D$10+'СЕТ СН'!$F$5-'СЕТ СН'!$F$20</f>
        <v>4559.4452969000004</v>
      </c>
      <c r="R19" s="36">
        <f>SUMIFS(СВЦЭМ!$C$39:$C$782,СВЦЭМ!$A$39:$A$782,$A19,СВЦЭМ!$B$39:$B$782,R$11)+'СЕТ СН'!$F$12+СВЦЭМ!$D$10+'СЕТ СН'!$F$5-'СЕТ СН'!$F$20</f>
        <v>4539.3522372200005</v>
      </c>
      <c r="S19" s="36">
        <f>SUMIFS(СВЦЭМ!$C$39:$C$782,СВЦЭМ!$A$39:$A$782,$A19,СВЦЭМ!$B$39:$B$782,S$11)+'СЕТ СН'!$F$12+СВЦЭМ!$D$10+'СЕТ СН'!$F$5-'СЕТ СН'!$F$20</f>
        <v>4541.8836404499998</v>
      </c>
      <c r="T19" s="36">
        <f>SUMIFS(СВЦЭМ!$C$39:$C$782,СВЦЭМ!$A$39:$A$782,$A19,СВЦЭМ!$B$39:$B$782,T$11)+'СЕТ СН'!$F$12+СВЦЭМ!$D$10+'СЕТ СН'!$F$5-'СЕТ СН'!$F$20</f>
        <v>4589.7743731999999</v>
      </c>
      <c r="U19" s="36">
        <f>SUMIFS(СВЦЭМ!$C$39:$C$782,СВЦЭМ!$A$39:$A$782,$A19,СВЦЭМ!$B$39:$B$782,U$11)+'СЕТ СН'!$F$12+СВЦЭМ!$D$10+'СЕТ СН'!$F$5-'СЕТ СН'!$F$20</f>
        <v>4589.1278091800004</v>
      </c>
      <c r="V19" s="36">
        <f>SUMIFS(СВЦЭМ!$C$39:$C$782,СВЦЭМ!$A$39:$A$782,$A19,СВЦЭМ!$B$39:$B$782,V$11)+'СЕТ СН'!$F$12+СВЦЭМ!$D$10+'СЕТ СН'!$F$5-'СЕТ СН'!$F$20</f>
        <v>4590.3093992600006</v>
      </c>
      <c r="W19" s="36">
        <f>SUMIFS(СВЦЭМ!$C$39:$C$782,СВЦЭМ!$A$39:$A$782,$A19,СВЦЭМ!$B$39:$B$782,W$11)+'СЕТ СН'!$F$12+СВЦЭМ!$D$10+'СЕТ СН'!$F$5-'СЕТ СН'!$F$20</f>
        <v>4568.3386342000003</v>
      </c>
      <c r="X19" s="36">
        <f>SUMIFS(СВЦЭМ!$C$39:$C$782,СВЦЭМ!$A$39:$A$782,$A19,СВЦЭМ!$B$39:$B$782,X$11)+'СЕТ СН'!$F$12+СВЦЭМ!$D$10+'СЕТ СН'!$F$5-'СЕТ СН'!$F$20</f>
        <v>4626.8161233800001</v>
      </c>
      <c r="Y19" s="36">
        <f>SUMIFS(СВЦЭМ!$C$39:$C$782,СВЦЭМ!$A$39:$A$782,$A19,СВЦЭМ!$B$39:$B$782,Y$11)+'СЕТ СН'!$F$12+СВЦЭМ!$D$10+'СЕТ СН'!$F$5-'СЕТ СН'!$F$20</f>
        <v>4719.9273787600005</v>
      </c>
    </row>
    <row r="20" spans="1:25" ht="15.75" x14ac:dyDescent="0.2">
      <c r="A20" s="35">
        <f t="shared" si="0"/>
        <v>45147</v>
      </c>
      <c r="B20" s="36">
        <f>SUMIFS(СВЦЭМ!$C$39:$C$782,СВЦЭМ!$A$39:$A$782,$A20,СВЦЭМ!$B$39:$B$782,B$11)+'СЕТ СН'!$F$12+СВЦЭМ!$D$10+'СЕТ СН'!$F$5-'СЕТ СН'!$F$20</f>
        <v>4819.92551611</v>
      </c>
      <c r="C20" s="36">
        <f>SUMIFS(СВЦЭМ!$C$39:$C$782,СВЦЭМ!$A$39:$A$782,$A20,СВЦЭМ!$B$39:$B$782,C$11)+'СЕТ СН'!$F$12+СВЦЭМ!$D$10+'СЕТ СН'!$F$5-'СЕТ СН'!$F$20</f>
        <v>4927.1559993999999</v>
      </c>
      <c r="D20" s="36">
        <f>SUMIFS(СВЦЭМ!$C$39:$C$782,СВЦЭМ!$A$39:$A$782,$A20,СВЦЭМ!$B$39:$B$782,D$11)+'СЕТ СН'!$F$12+СВЦЭМ!$D$10+'СЕТ СН'!$F$5-'СЕТ СН'!$F$20</f>
        <v>5002.88045711</v>
      </c>
      <c r="E20" s="36">
        <f>SUMIFS(СВЦЭМ!$C$39:$C$782,СВЦЭМ!$A$39:$A$782,$A20,СВЦЭМ!$B$39:$B$782,E$11)+'СЕТ СН'!$F$12+СВЦЭМ!$D$10+'СЕТ СН'!$F$5-'СЕТ СН'!$F$20</f>
        <v>5031.5485052700005</v>
      </c>
      <c r="F20" s="36">
        <f>SUMIFS(СВЦЭМ!$C$39:$C$782,СВЦЭМ!$A$39:$A$782,$A20,СВЦЭМ!$B$39:$B$782,F$11)+'СЕТ СН'!$F$12+СВЦЭМ!$D$10+'СЕТ СН'!$F$5-'СЕТ СН'!$F$20</f>
        <v>5043.9049206400005</v>
      </c>
      <c r="G20" s="36">
        <f>SUMIFS(СВЦЭМ!$C$39:$C$782,СВЦЭМ!$A$39:$A$782,$A20,СВЦЭМ!$B$39:$B$782,G$11)+'СЕТ СН'!$F$12+СВЦЭМ!$D$10+'СЕТ СН'!$F$5-'СЕТ СН'!$F$20</f>
        <v>5056.7548551</v>
      </c>
      <c r="H20" s="36">
        <f>SUMIFS(СВЦЭМ!$C$39:$C$782,СВЦЭМ!$A$39:$A$782,$A20,СВЦЭМ!$B$39:$B$782,H$11)+'СЕТ СН'!$F$12+СВЦЭМ!$D$10+'СЕТ СН'!$F$5-'СЕТ СН'!$F$20</f>
        <v>5001.9242732900002</v>
      </c>
      <c r="I20" s="36">
        <f>SUMIFS(СВЦЭМ!$C$39:$C$782,СВЦЭМ!$A$39:$A$782,$A20,СВЦЭМ!$B$39:$B$782,I$11)+'СЕТ СН'!$F$12+СВЦЭМ!$D$10+'СЕТ СН'!$F$5-'СЕТ СН'!$F$20</f>
        <v>4897.9894941700004</v>
      </c>
      <c r="J20" s="36">
        <f>SUMIFS(СВЦЭМ!$C$39:$C$782,СВЦЭМ!$A$39:$A$782,$A20,СВЦЭМ!$B$39:$B$782,J$11)+'СЕТ СН'!$F$12+СВЦЭМ!$D$10+'СЕТ СН'!$F$5-'СЕТ СН'!$F$20</f>
        <v>4801.3646132499998</v>
      </c>
      <c r="K20" s="36">
        <f>SUMIFS(СВЦЭМ!$C$39:$C$782,СВЦЭМ!$A$39:$A$782,$A20,СВЦЭМ!$B$39:$B$782,K$11)+'СЕТ СН'!$F$12+СВЦЭМ!$D$10+'СЕТ СН'!$F$5-'СЕТ СН'!$F$20</f>
        <v>4747.2277313200002</v>
      </c>
      <c r="L20" s="36">
        <f>SUMIFS(СВЦЭМ!$C$39:$C$782,СВЦЭМ!$A$39:$A$782,$A20,СВЦЭМ!$B$39:$B$782,L$11)+'СЕТ СН'!$F$12+СВЦЭМ!$D$10+'СЕТ СН'!$F$5-'СЕТ СН'!$F$20</f>
        <v>4694.4871559700005</v>
      </c>
      <c r="M20" s="36">
        <f>SUMIFS(СВЦЭМ!$C$39:$C$782,СВЦЭМ!$A$39:$A$782,$A20,СВЦЭМ!$B$39:$B$782,M$11)+'СЕТ СН'!$F$12+СВЦЭМ!$D$10+'СЕТ СН'!$F$5-'СЕТ СН'!$F$20</f>
        <v>4677.3349728499998</v>
      </c>
      <c r="N20" s="36">
        <f>SUMIFS(СВЦЭМ!$C$39:$C$782,СВЦЭМ!$A$39:$A$782,$A20,СВЦЭМ!$B$39:$B$782,N$11)+'СЕТ СН'!$F$12+СВЦЭМ!$D$10+'СЕТ СН'!$F$5-'СЕТ СН'!$F$20</f>
        <v>4678.7470519899998</v>
      </c>
      <c r="O20" s="36">
        <f>SUMIFS(СВЦЭМ!$C$39:$C$782,СВЦЭМ!$A$39:$A$782,$A20,СВЦЭМ!$B$39:$B$782,O$11)+'СЕТ СН'!$F$12+СВЦЭМ!$D$10+'СЕТ СН'!$F$5-'СЕТ СН'!$F$20</f>
        <v>4676.6331696400002</v>
      </c>
      <c r="P20" s="36">
        <f>SUMIFS(СВЦЭМ!$C$39:$C$782,СВЦЭМ!$A$39:$A$782,$A20,СВЦЭМ!$B$39:$B$782,P$11)+'СЕТ СН'!$F$12+СВЦЭМ!$D$10+'СЕТ СН'!$F$5-'СЕТ СН'!$F$20</f>
        <v>4681.6592235400003</v>
      </c>
      <c r="Q20" s="36">
        <f>SUMIFS(СВЦЭМ!$C$39:$C$782,СВЦЭМ!$A$39:$A$782,$A20,СВЦЭМ!$B$39:$B$782,Q$11)+'СЕТ СН'!$F$12+СВЦЭМ!$D$10+'СЕТ СН'!$F$5-'СЕТ СН'!$F$20</f>
        <v>4703.0245377600004</v>
      </c>
      <c r="R20" s="36">
        <f>SUMIFS(СВЦЭМ!$C$39:$C$782,СВЦЭМ!$A$39:$A$782,$A20,СВЦЭМ!$B$39:$B$782,R$11)+'СЕТ СН'!$F$12+СВЦЭМ!$D$10+'СЕТ СН'!$F$5-'СЕТ СН'!$F$20</f>
        <v>4672.9759559399999</v>
      </c>
      <c r="S20" s="36">
        <f>SUMIFS(СВЦЭМ!$C$39:$C$782,СВЦЭМ!$A$39:$A$782,$A20,СВЦЭМ!$B$39:$B$782,S$11)+'СЕТ СН'!$F$12+СВЦЭМ!$D$10+'СЕТ СН'!$F$5-'СЕТ СН'!$F$20</f>
        <v>4671.1731566100007</v>
      </c>
      <c r="T20" s="36">
        <f>SUMIFS(СВЦЭМ!$C$39:$C$782,СВЦЭМ!$A$39:$A$782,$A20,СВЦЭМ!$B$39:$B$782,T$11)+'СЕТ СН'!$F$12+СВЦЭМ!$D$10+'СЕТ СН'!$F$5-'СЕТ СН'!$F$20</f>
        <v>4703.4364805900004</v>
      </c>
      <c r="U20" s="36">
        <f>SUMIFS(СВЦЭМ!$C$39:$C$782,СВЦЭМ!$A$39:$A$782,$A20,СВЦЭМ!$B$39:$B$782,U$11)+'СЕТ СН'!$F$12+СВЦЭМ!$D$10+'СЕТ СН'!$F$5-'СЕТ СН'!$F$20</f>
        <v>4706.0569018599999</v>
      </c>
      <c r="V20" s="36">
        <f>SUMIFS(СВЦЭМ!$C$39:$C$782,СВЦЭМ!$A$39:$A$782,$A20,СВЦЭМ!$B$39:$B$782,V$11)+'СЕТ СН'!$F$12+СВЦЭМ!$D$10+'СЕТ СН'!$F$5-'СЕТ СН'!$F$20</f>
        <v>4710.2217728200003</v>
      </c>
      <c r="W20" s="36">
        <f>SUMIFS(СВЦЭМ!$C$39:$C$782,СВЦЭМ!$A$39:$A$782,$A20,СВЦЭМ!$B$39:$B$782,W$11)+'СЕТ СН'!$F$12+СВЦЭМ!$D$10+'СЕТ СН'!$F$5-'СЕТ СН'!$F$20</f>
        <v>4703.29285893</v>
      </c>
      <c r="X20" s="36">
        <f>SUMIFS(СВЦЭМ!$C$39:$C$782,СВЦЭМ!$A$39:$A$782,$A20,СВЦЭМ!$B$39:$B$782,X$11)+'СЕТ СН'!$F$12+СВЦЭМ!$D$10+'СЕТ СН'!$F$5-'СЕТ СН'!$F$20</f>
        <v>4762.4141868400002</v>
      </c>
      <c r="Y20" s="36">
        <f>SUMIFS(СВЦЭМ!$C$39:$C$782,СВЦЭМ!$A$39:$A$782,$A20,СВЦЭМ!$B$39:$B$782,Y$11)+'СЕТ СН'!$F$12+СВЦЭМ!$D$10+'СЕТ СН'!$F$5-'СЕТ СН'!$F$20</f>
        <v>4844.8173448500002</v>
      </c>
    </row>
    <row r="21" spans="1:25" ht="15.75" x14ac:dyDescent="0.2">
      <c r="A21" s="35">
        <f t="shared" si="0"/>
        <v>45148</v>
      </c>
      <c r="B21" s="36">
        <f>SUMIFS(СВЦЭМ!$C$39:$C$782,СВЦЭМ!$A$39:$A$782,$A21,СВЦЭМ!$B$39:$B$782,B$11)+'СЕТ СН'!$F$12+СВЦЭМ!$D$10+'СЕТ СН'!$F$5-'СЕТ СН'!$F$20</f>
        <v>5022.2143519800002</v>
      </c>
      <c r="C21" s="36">
        <f>SUMIFS(СВЦЭМ!$C$39:$C$782,СВЦЭМ!$A$39:$A$782,$A21,СВЦЭМ!$B$39:$B$782,C$11)+'СЕТ СН'!$F$12+СВЦЭМ!$D$10+'СЕТ СН'!$F$5-'СЕТ СН'!$F$20</f>
        <v>5102.6169575900003</v>
      </c>
      <c r="D21" s="36">
        <f>SUMIFS(СВЦЭМ!$C$39:$C$782,СВЦЭМ!$A$39:$A$782,$A21,СВЦЭМ!$B$39:$B$782,D$11)+'СЕТ СН'!$F$12+СВЦЭМ!$D$10+'СЕТ СН'!$F$5-'СЕТ СН'!$F$20</f>
        <v>5021.3200887700004</v>
      </c>
      <c r="E21" s="36">
        <f>SUMIFS(СВЦЭМ!$C$39:$C$782,СВЦЭМ!$A$39:$A$782,$A21,СВЦЭМ!$B$39:$B$782,E$11)+'СЕТ СН'!$F$12+СВЦЭМ!$D$10+'СЕТ СН'!$F$5-'СЕТ СН'!$F$20</f>
        <v>5140.7891381400004</v>
      </c>
      <c r="F21" s="36">
        <f>SUMIFS(СВЦЭМ!$C$39:$C$782,СВЦЭМ!$A$39:$A$782,$A21,СВЦЭМ!$B$39:$B$782,F$11)+'СЕТ СН'!$F$12+СВЦЭМ!$D$10+'СЕТ СН'!$F$5-'СЕТ СН'!$F$20</f>
        <v>5180.4184279399997</v>
      </c>
      <c r="G21" s="36">
        <f>SUMIFS(СВЦЭМ!$C$39:$C$782,СВЦЭМ!$A$39:$A$782,$A21,СВЦЭМ!$B$39:$B$782,G$11)+'СЕТ СН'!$F$12+СВЦЭМ!$D$10+'СЕТ СН'!$F$5-'СЕТ СН'!$F$20</f>
        <v>5155.8187939999998</v>
      </c>
      <c r="H21" s="36">
        <f>SUMIFS(СВЦЭМ!$C$39:$C$782,СВЦЭМ!$A$39:$A$782,$A21,СВЦЭМ!$B$39:$B$782,H$11)+'СЕТ СН'!$F$12+СВЦЭМ!$D$10+'СЕТ СН'!$F$5-'СЕТ СН'!$F$20</f>
        <v>5096.4677241999998</v>
      </c>
      <c r="I21" s="36">
        <f>SUMIFS(СВЦЭМ!$C$39:$C$782,СВЦЭМ!$A$39:$A$782,$A21,СВЦЭМ!$B$39:$B$782,I$11)+'СЕТ СН'!$F$12+СВЦЭМ!$D$10+'СЕТ СН'!$F$5-'СЕТ СН'!$F$20</f>
        <v>4993.9541355300007</v>
      </c>
      <c r="J21" s="36">
        <f>SUMIFS(СВЦЭМ!$C$39:$C$782,СВЦЭМ!$A$39:$A$782,$A21,СВЦЭМ!$B$39:$B$782,J$11)+'СЕТ СН'!$F$12+СВЦЭМ!$D$10+'СЕТ СН'!$F$5-'СЕТ СН'!$F$20</f>
        <v>4893.4030060100004</v>
      </c>
      <c r="K21" s="36">
        <f>SUMIFS(СВЦЭМ!$C$39:$C$782,СВЦЭМ!$A$39:$A$782,$A21,СВЦЭМ!$B$39:$B$782,K$11)+'СЕТ СН'!$F$12+СВЦЭМ!$D$10+'СЕТ СН'!$F$5-'СЕТ СН'!$F$20</f>
        <v>4797.4398337299999</v>
      </c>
      <c r="L21" s="36">
        <f>SUMIFS(СВЦЭМ!$C$39:$C$782,СВЦЭМ!$A$39:$A$782,$A21,СВЦЭМ!$B$39:$B$782,L$11)+'СЕТ СН'!$F$12+СВЦЭМ!$D$10+'СЕТ СН'!$F$5-'СЕТ СН'!$F$20</f>
        <v>4769.3187431799997</v>
      </c>
      <c r="M21" s="36">
        <f>SUMIFS(СВЦЭМ!$C$39:$C$782,СВЦЭМ!$A$39:$A$782,$A21,СВЦЭМ!$B$39:$B$782,M$11)+'СЕТ СН'!$F$12+СВЦЭМ!$D$10+'СЕТ СН'!$F$5-'СЕТ СН'!$F$20</f>
        <v>4758.9772774399999</v>
      </c>
      <c r="N21" s="36">
        <f>SUMIFS(СВЦЭМ!$C$39:$C$782,СВЦЭМ!$A$39:$A$782,$A21,СВЦЭМ!$B$39:$B$782,N$11)+'СЕТ СН'!$F$12+СВЦЭМ!$D$10+'СЕТ СН'!$F$5-'СЕТ СН'!$F$20</f>
        <v>4758.91314986</v>
      </c>
      <c r="O21" s="36">
        <f>SUMIFS(СВЦЭМ!$C$39:$C$782,СВЦЭМ!$A$39:$A$782,$A21,СВЦЭМ!$B$39:$B$782,O$11)+'СЕТ СН'!$F$12+СВЦЭМ!$D$10+'СЕТ СН'!$F$5-'СЕТ СН'!$F$20</f>
        <v>4752.8856843900003</v>
      </c>
      <c r="P21" s="36">
        <f>SUMIFS(СВЦЭМ!$C$39:$C$782,СВЦЭМ!$A$39:$A$782,$A21,СВЦЭМ!$B$39:$B$782,P$11)+'СЕТ СН'!$F$12+СВЦЭМ!$D$10+'СЕТ СН'!$F$5-'СЕТ СН'!$F$20</f>
        <v>4750.50854488</v>
      </c>
      <c r="Q21" s="36">
        <f>SUMIFS(СВЦЭМ!$C$39:$C$782,СВЦЭМ!$A$39:$A$782,$A21,СВЦЭМ!$B$39:$B$782,Q$11)+'СЕТ СН'!$F$12+СВЦЭМ!$D$10+'СЕТ СН'!$F$5-'СЕТ СН'!$F$20</f>
        <v>4755.4335477300001</v>
      </c>
      <c r="R21" s="36">
        <f>SUMIFS(СВЦЭМ!$C$39:$C$782,СВЦЭМ!$A$39:$A$782,$A21,СВЦЭМ!$B$39:$B$782,R$11)+'СЕТ СН'!$F$12+СВЦЭМ!$D$10+'СЕТ СН'!$F$5-'СЕТ СН'!$F$20</f>
        <v>4719.9339918200003</v>
      </c>
      <c r="S21" s="36">
        <f>SUMIFS(СВЦЭМ!$C$39:$C$782,СВЦЭМ!$A$39:$A$782,$A21,СВЦЭМ!$B$39:$B$782,S$11)+'СЕТ СН'!$F$12+СВЦЭМ!$D$10+'СЕТ СН'!$F$5-'СЕТ СН'!$F$20</f>
        <v>4715.33425059</v>
      </c>
      <c r="T21" s="36">
        <f>SUMIFS(СВЦЭМ!$C$39:$C$782,СВЦЭМ!$A$39:$A$782,$A21,СВЦЭМ!$B$39:$B$782,T$11)+'СЕТ СН'!$F$12+СВЦЭМ!$D$10+'СЕТ СН'!$F$5-'СЕТ СН'!$F$20</f>
        <v>4761.86847244</v>
      </c>
      <c r="U21" s="36">
        <f>SUMIFS(СВЦЭМ!$C$39:$C$782,СВЦЭМ!$A$39:$A$782,$A21,СВЦЭМ!$B$39:$B$782,U$11)+'СЕТ СН'!$F$12+СВЦЭМ!$D$10+'СЕТ СН'!$F$5-'СЕТ СН'!$F$20</f>
        <v>4772.0074961299997</v>
      </c>
      <c r="V21" s="36">
        <f>SUMIFS(СВЦЭМ!$C$39:$C$782,СВЦЭМ!$A$39:$A$782,$A21,СВЦЭМ!$B$39:$B$782,V$11)+'СЕТ СН'!$F$12+СВЦЭМ!$D$10+'СЕТ СН'!$F$5-'СЕТ СН'!$F$20</f>
        <v>4759.9249916799999</v>
      </c>
      <c r="W21" s="36">
        <f>SUMIFS(СВЦЭМ!$C$39:$C$782,СВЦЭМ!$A$39:$A$782,$A21,СВЦЭМ!$B$39:$B$782,W$11)+'СЕТ СН'!$F$12+СВЦЭМ!$D$10+'СЕТ СН'!$F$5-'СЕТ СН'!$F$20</f>
        <v>4740.2052415899998</v>
      </c>
      <c r="X21" s="36">
        <f>SUMIFS(СВЦЭМ!$C$39:$C$782,СВЦЭМ!$A$39:$A$782,$A21,СВЦЭМ!$B$39:$B$782,X$11)+'СЕТ СН'!$F$12+СВЦЭМ!$D$10+'СЕТ СН'!$F$5-'СЕТ СН'!$F$20</f>
        <v>4819.3437420800001</v>
      </c>
      <c r="Y21" s="36">
        <f>SUMIFS(СВЦЭМ!$C$39:$C$782,СВЦЭМ!$A$39:$A$782,$A21,СВЦЭМ!$B$39:$B$782,Y$11)+'СЕТ СН'!$F$12+СВЦЭМ!$D$10+'СЕТ СН'!$F$5-'СЕТ СН'!$F$20</f>
        <v>4933.8798212700003</v>
      </c>
    </row>
    <row r="22" spans="1:25" ht="15.75" x14ac:dyDescent="0.2">
      <c r="A22" s="35">
        <f t="shared" si="0"/>
        <v>45149</v>
      </c>
      <c r="B22" s="36">
        <f>SUMIFS(СВЦЭМ!$C$39:$C$782,СВЦЭМ!$A$39:$A$782,$A22,СВЦЭМ!$B$39:$B$782,B$11)+'СЕТ СН'!$F$12+СВЦЭМ!$D$10+'СЕТ СН'!$F$5-'СЕТ СН'!$F$20</f>
        <v>4918.23014711</v>
      </c>
      <c r="C22" s="36">
        <f>SUMIFS(СВЦЭМ!$C$39:$C$782,СВЦЭМ!$A$39:$A$782,$A22,СВЦЭМ!$B$39:$B$782,C$11)+'СЕТ СН'!$F$12+СВЦЭМ!$D$10+'СЕТ СН'!$F$5-'СЕТ СН'!$F$20</f>
        <v>5014.9911434900005</v>
      </c>
      <c r="D22" s="36">
        <f>SUMIFS(СВЦЭМ!$C$39:$C$782,СВЦЭМ!$A$39:$A$782,$A22,СВЦЭМ!$B$39:$B$782,D$11)+'СЕТ СН'!$F$12+СВЦЭМ!$D$10+'СЕТ СН'!$F$5-'СЕТ СН'!$F$20</f>
        <v>5008.30581514</v>
      </c>
      <c r="E22" s="36">
        <f>SUMIFS(СВЦЭМ!$C$39:$C$782,СВЦЭМ!$A$39:$A$782,$A22,СВЦЭМ!$B$39:$B$782,E$11)+'СЕТ СН'!$F$12+СВЦЭМ!$D$10+'СЕТ СН'!$F$5-'СЕТ СН'!$F$20</f>
        <v>5038.2543247800004</v>
      </c>
      <c r="F22" s="36">
        <f>SUMIFS(СВЦЭМ!$C$39:$C$782,СВЦЭМ!$A$39:$A$782,$A22,СВЦЭМ!$B$39:$B$782,F$11)+'СЕТ СН'!$F$12+СВЦЭМ!$D$10+'СЕТ СН'!$F$5-'СЕТ СН'!$F$20</f>
        <v>5101.3537377600005</v>
      </c>
      <c r="G22" s="36">
        <f>SUMIFS(СВЦЭМ!$C$39:$C$782,СВЦЭМ!$A$39:$A$782,$A22,СВЦЭМ!$B$39:$B$782,G$11)+'СЕТ СН'!$F$12+СВЦЭМ!$D$10+'СЕТ СН'!$F$5-'СЕТ СН'!$F$20</f>
        <v>5079.4958948700005</v>
      </c>
      <c r="H22" s="36">
        <f>SUMIFS(СВЦЭМ!$C$39:$C$782,СВЦЭМ!$A$39:$A$782,$A22,СВЦЭМ!$B$39:$B$782,H$11)+'СЕТ СН'!$F$12+СВЦЭМ!$D$10+'СЕТ СН'!$F$5-'СЕТ СН'!$F$20</f>
        <v>5021.7156989900004</v>
      </c>
      <c r="I22" s="36">
        <f>SUMIFS(СВЦЭМ!$C$39:$C$782,СВЦЭМ!$A$39:$A$782,$A22,СВЦЭМ!$B$39:$B$782,I$11)+'СЕТ СН'!$F$12+СВЦЭМ!$D$10+'СЕТ СН'!$F$5-'СЕТ СН'!$F$20</f>
        <v>4885.0229581000003</v>
      </c>
      <c r="J22" s="36">
        <f>SUMIFS(СВЦЭМ!$C$39:$C$782,СВЦЭМ!$A$39:$A$782,$A22,СВЦЭМ!$B$39:$B$782,J$11)+'СЕТ СН'!$F$12+СВЦЭМ!$D$10+'СЕТ СН'!$F$5-'СЕТ СН'!$F$20</f>
        <v>4787.3750644900001</v>
      </c>
      <c r="K22" s="36">
        <f>SUMIFS(СВЦЭМ!$C$39:$C$782,СВЦЭМ!$A$39:$A$782,$A22,СВЦЭМ!$B$39:$B$782,K$11)+'СЕТ СН'!$F$12+СВЦЭМ!$D$10+'СЕТ СН'!$F$5-'СЕТ СН'!$F$20</f>
        <v>4718.7091041000003</v>
      </c>
      <c r="L22" s="36">
        <f>SUMIFS(СВЦЭМ!$C$39:$C$782,СВЦЭМ!$A$39:$A$782,$A22,СВЦЭМ!$B$39:$B$782,L$11)+'СЕТ СН'!$F$12+СВЦЭМ!$D$10+'СЕТ СН'!$F$5-'СЕТ СН'!$F$20</f>
        <v>4668.2517792500003</v>
      </c>
      <c r="M22" s="36">
        <f>SUMIFS(СВЦЭМ!$C$39:$C$782,СВЦЭМ!$A$39:$A$782,$A22,СВЦЭМ!$B$39:$B$782,M$11)+'СЕТ СН'!$F$12+СВЦЭМ!$D$10+'СЕТ СН'!$F$5-'СЕТ СН'!$F$20</f>
        <v>4639.3582848300002</v>
      </c>
      <c r="N22" s="36">
        <f>SUMIFS(СВЦЭМ!$C$39:$C$782,СВЦЭМ!$A$39:$A$782,$A22,СВЦЭМ!$B$39:$B$782,N$11)+'СЕТ СН'!$F$12+СВЦЭМ!$D$10+'СЕТ СН'!$F$5-'СЕТ СН'!$F$20</f>
        <v>4640.94694153</v>
      </c>
      <c r="O22" s="36">
        <f>SUMIFS(СВЦЭМ!$C$39:$C$782,СВЦЭМ!$A$39:$A$782,$A22,СВЦЭМ!$B$39:$B$782,O$11)+'СЕТ СН'!$F$12+СВЦЭМ!$D$10+'СЕТ СН'!$F$5-'СЕТ СН'!$F$20</f>
        <v>4639.6621067800006</v>
      </c>
      <c r="P22" s="36">
        <f>SUMIFS(СВЦЭМ!$C$39:$C$782,СВЦЭМ!$A$39:$A$782,$A22,СВЦЭМ!$B$39:$B$782,P$11)+'СЕТ СН'!$F$12+СВЦЭМ!$D$10+'СЕТ СН'!$F$5-'СЕТ СН'!$F$20</f>
        <v>4631.2795715600005</v>
      </c>
      <c r="Q22" s="36">
        <f>SUMIFS(СВЦЭМ!$C$39:$C$782,СВЦЭМ!$A$39:$A$782,$A22,СВЦЭМ!$B$39:$B$782,Q$11)+'СЕТ СН'!$F$12+СВЦЭМ!$D$10+'СЕТ СН'!$F$5-'СЕТ СН'!$F$20</f>
        <v>4648.89003684</v>
      </c>
      <c r="R22" s="36">
        <f>SUMIFS(СВЦЭМ!$C$39:$C$782,СВЦЭМ!$A$39:$A$782,$A22,СВЦЭМ!$B$39:$B$782,R$11)+'СЕТ СН'!$F$12+СВЦЭМ!$D$10+'СЕТ СН'!$F$5-'СЕТ СН'!$F$20</f>
        <v>4615.5952282600001</v>
      </c>
      <c r="S22" s="36">
        <f>SUMIFS(СВЦЭМ!$C$39:$C$782,СВЦЭМ!$A$39:$A$782,$A22,СВЦЭМ!$B$39:$B$782,S$11)+'СЕТ СН'!$F$12+СВЦЭМ!$D$10+'СЕТ СН'!$F$5-'СЕТ СН'!$F$20</f>
        <v>4651.5892155700003</v>
      </c>
      <c r="T22" s="36">
        <f>SUMIFS(СВЦЭМ!$C$39:$C$782,СВЦЭМ!$A$39:$A$782,$A22,СВЦЭМ!$B$39:$B$782,T$11)+'СЕТ СН'!$F$12+СВЦЭМ!$D$10+'СЕТ СН'!$F$5-'СЕТ СН'!$F$20</f>
        <v>4729.9427361500002</v>
      </c>
      <c r="U22" s="36">
        <f>SUMIFS(СВЦЭМ!$C$39:$C$782,СВЦЭМ!$A$39:$A$782,$A22,СВЦЭМ!$B$39:$B$782,U$11)+'СЕТ СН'!$F$12+СВЦЭМ!$D$10+'СЕТ СН'!$F$5-'СЕТ СН'!$F$20</f>
        <v>4723.7238226099998</v>
      </c>
      <c r="V22" s="36">
        <f>SUMIFS(СВЦЭМ!$C$39:$C$782,СВЦЭМ!$A$39:$A$782,$A22,СВЦЭМ!$B$39:$B$782,V$11)+'СЕТ СН'!$F$12+СВЦЭМ!$D$10+'СЕТ СН'!$F$5-'СЕТ СН'!$F$20</f>
        <v>4713.9623131500002</v>
      </c>
      <c r="W22" s="36">
        <f>SUMIFS(СВЦЭМ!$C$39:$C$782,СВЦЭМ!$A$39:$A$782,$A22,СВЦЭМ!$B$39:$B$782,W$11)+'СЕТ СН'!$F$12+СВЦЭМ!$D$10+'СЕТ СН'!$F$5-'СЕТ СН'!$F$20</f>
        <v>4713.9980228900004</v>
      </c>
      <c r="X22" s="36">
        <f>SUMIFS(СВЦЭМ!$C$39:$C$782,СВЦЭМ!$A$39:$A$782,$A22,СВЦЭМ!$B$39:$B$782,X$11)+'СЕТ СН'!$F$12+СВЦЭМ!$D$10+'СЕТ СН'!$F$5-'СЕТ СН'!$F$20</f>
        <v>4784.3944893500002</v>
      </c>
      <c r="Y22" s="36">
        <f>SUMIFS(СВЦЭМ!$C$39:$C$782,СВЦЭМ!$A$39:$A$782,$A22,СВЦЭМ!$B$39:$B$782,Y$11)+'СЕТ СН'!$F$12+СВЦЭМ!$D$10+'СЕТ СН'!$F$5-'СЕТ СН'!$F$20</f>
        <v>4944.5954608600005</v>
      </c>
    </row>
    <row r="23" spans="1:25" ht="15.75" x14ac:dyDescent="0.2">
      <c r="A23" s="35">
        <f t="shared" si="0"/>
        <v>45150</v>
      </c>
      <c r="B23" s="36">
        <f>SUMIFS(СВЦЭМ!$C$39:$C$782,СВЦЭМ!$A$39:$A$782,$A23,СВЦЭМ!$B$39:$B$782,B$11)+'СЕТ СН'!$F$12+СВЦЭМ!$D$10+'СЕТ СН'!$F$5-'СЕТ СН'!$F$20</f>
        <v>4909.6685923900004</v>
      </c>
      <c r="C23" s="36">
        <f>SUMIFS(СВЦЭМ!$C$39:$C$782,СВЦЭМ!$A$39:$A$782,$A23,СВЦЭМ!$B$39:$B$782,C$11)+'СЕТ СН'!$F$12+СВЦЭМ!$D$10+'СЕТ СН'!$F$5-'СЕТ СН'!$F$20</f>
        <v>4878.2146757400005</v>
      </c>
      <c r="D23" s="36">
        <f>SUMIFS(СВЦЭМ!$C$39:$C$782,СВЦЭМ!$A$39:$A$782,$A23,СВЦЭМ!$B$39:$B$782,D$11)+'СЕТ СН'!$F$12+СВЦЭМ!$D$10+'СЕТ СН'!$F$5-'СЕТ СН'!$F$20</f>
        <v>4867.4951172399997</v>
      </c>
      <c r="E23" s="36">
        <f>SUMIFS(СВЦЭМ!$C$39:$C$782,СВЦЭМ!$A$39:$A$782,$A23,СВЦЭМ!$B$39:$B$782,E$11)+'СЕТ СН'!$F$12+СВЦЭМ!$D$10+'СЕТ СН'!$F$5-'СЕТ СН'!$F$20</f>
        <v>4915.2953678100002</v>
      </c>
      <c r="F23" s="36">
        <f>SUMIFS(СВЦЭМ!$C$39:$C$782,СВЦЭМ!$A$39:$A$782,$A23,СВЦЭМ!$B$39:$B$782,F$11)+'СЕТ СН'!$F$12+СВЦЭМ!$D$10+'СЕТ СН'!$F$5-'СЕТ СН'!$F$20</f>
        <v>4930.0338308199998</v>
      </c>
      <c r="G23" s="36">
        <f>SUMIFS(СВЦЭМ!$C$39:$C$782,СВЦЭМ!$A$39:$A$782,$A23,СВЦЭМ!$B$39:$B$782,G$11)+'СЕТ СН'!$F$12+СВЦЭМ!$D$10+'СЕТ СН'!$F$5-'СЕТ СН'!$F$20</f>
        <v>4917.9647791400002</v>
      </c>
      <c r="H23" s="36">
        <f>SUMIFS(СВЦЭМ!$C$39:$C$782,СВЦЭМ!$A$39:$A$782,$A23,СВЦЭМ!$B$39:$B$782,H$11)+'СЕТ СН'!$F$12+СВЦЭМ!$D$10+'СЕТ СН'!$F$5-'СЕТ СН'!$F$20</f>
        <v>4910.7258477699997</v>
      </c>
      <c r="I23" s="36">
        <f>SUMIFS(СВЦЭМ!$C$39:$C$782,СВЦЭМ!$A$39:$A$782,$A23,СВЦЭМ!$B$39:$B$782,I$11)+'СЕТ СН'!$F$12+СВЦЭМ!$D$10+'СЕТ СН'!$F$5-'СЕТ СН'!$F$20</f>
        <v>4848.99422787</v>
      </c>
      <c r="J23" s="36">
        <f>SUMIFS(СВЦЭМ!$C$39:$C$782,СВЦЭМ!$A$39:$A$782,$A23,СВЦЭМ!$B$39:$B$782,J$11)+'СЕТ СН'!$F$12+СВЦЭМ!$D$10+'СЕТ СН'!$F$5-'СЕТ СН'!$F$20</f>
        <v>4739.5538660600005</v>
      </c>
      <c r="K23" s="36">
        <f>SUMIFS(СВЦЭМ!$C$39:$C$782,СВЦЭМ!$A$39:$A$782,$A23,СВЦЭМ!$B$39:$B$782,K$11)+'СЕТ СН'!$F$12+СВЦЭМ!$D$10+'СЕТ СН'!$F$5-'СЕТ СН'!$F$20</f>
        <v>4645.1666109899998</v>
      </c>
      <c r="L23" s="36">
        <f>SUMIFS(СВЦЭМ!$C$39:$C$782,СВЦЭМ!$A$39:$A$782,$A23,СВЦЭМ!$B$39:$B$782,L$11)+'СЕТ СН'!$F$12+СВЦЭМ!$D$10+'СЕТ СН'!$F$5-'СЕТ СН'!$F$20</f>
        <v>4586.4278273199998</v>
      </c>
      <c r="M23" s="36">
        <f>SUMIFS(СВЦЭМ!$C$39:$C$782,СВЦЭМ!$A$39:$A$782,$A23,СВЦЭМ!$B$39:$B$782,M$11)+'СЕТ СН'!$F$12+СВЦЭМ!$D$10+'СЕТ СН'!$F$5-'СЕТ СН'!$F$20</f>
        <v>4553.6217693100007</v>
      </c>
      <c r="N23" s="36">
        <f>SUMIFS(СВЦЭМ!$C$39:$C$782,СВЦЭМ!$A$39:$A$782,$A23,СВЦЭМ!$B$39:$B$782,N$11)+'СЕТ СН'!$F$12+СВЦЭМ!$D$10+'СЕТ СН'!$F$5-'СЕТ СН'!$F$20</f>
        <v>4536.5713084700001</v>
      </c>
      <c r="O23" s="36">
        <f>SUMIFS(СВЦЭМ!$C$39:$C$782,СВЦЭМ!$A$39:$A$782,$A23,СВЦЭМ!$B$39:$B$782,O$11)+'СЕТ СН'!$F$12+СВЦЭМ!$D$10+'СЕТ СН'!$F$5-'СЕТ СН'!$F$20</f>
        <v>4558.5472767499996</v>
      </c>
      <c r="P23" s="36">
        <f>SUMIFS(СВЦЭМ!$C$39:$C$782,СВЦЭМ!$A$39:$A$782,$A23,СВЦЭМ!$B$39:$B$782,P$11)+'СЕТ СН'!$F$12+СВЦЭМ!$D$10+'СЕТ СН'!$F$5-'СЕТ СН'!$F$20</f>
        <v>4567.55634603</v>
      </c>
      <c r="Q23" s="36">
        <f>SUMIFS(СВЦЭМ!$C$39:$C$782,СВЦЭМ!$A$39:$A$782,$A23,СВЦЭМ!$B$39:$B$782,Q$11)+'СЕТ СН'!$F$12+СВЦЭМ!$D$10+'СЕТ СН'!$F$5-'СЕТ СН'!$F$20</f>
        <v>4566.9519133399999</v>
      </c>
      <c r="R23" s="36">
        <f>SUMIFS(СВЦЭМ!$C$39:$C$782,СВЦЭМ!$A$39:$A$782,$A23,СВЦЭМ!$B$39:$B$782,R$11)+'СЕТ СН'!$F$12+СВЦЭМ!$D$10+'СЕТ СН'!$F$5-'СЕТ СН'!$F$20</f>
        <v>4559.9850836700007</v>
      </c>
      <c r="S23" s="36">
        <f>SUMIFS(СВЦЭМ!$C$39:$C$782,СВЦЭМ!$A$39:$A$782,$A23,СВЦЭМ!$B$39:$B$782,S$11)+'СЕТ СН'!$F$12+СВЦЭМ!$D$10+'СЕТ СН'!$F$5-'СЕТ СН'!$F$20</f>
        <v>4519.6815379700001</v>
      </c>
      <c r="T23" s="36">
        <f>SUMIFS(СВЦЭМ!$C$39:$C$782,СВЦЭМ!$A$39:$A$782,$A23,СВЦЭМ!$B$39:$B$782,T$11)+'СЕТ СН'!$F$12+СВЦЭМ!$D$10+'СЕТ СН'!$F$5-'СЕТ СН'!$F$20</f>
        <v>4554.7596091699997</v>
      </c>
      <c r="U23" s="36">
        <f>SUMIFS(СВЦЭМ!$C$39:$C$782,СВЦЭМ!$A$39:$A$782,$A23,СВЦЭМ!$B$39:$B$782,U$11)+'СЕТ СН'!$F$12+СВЦЭМ!$D$10+'СЕТ СН'!$F$5-'СЕТ СН'!$F$20</f>
        <v>4556.8510264699999</v>
      </c>
      <c r="V23" s="36">
        <f>SUMIFS(СВЦЭМ!$C$39:$C$782,СВЦЭМ!$A$39:$A$782,$A23,СВЦЭМ!$B$39:$B$782,V$11)+'СЕТ СН'!$F$12+СВЦЭМ!$D$10+'СЕТ СН'!$F$5-'СЕТ СН'!$F$20</f>
        <v>4562.1616590499998</v>
      </c>
      <c r="W23" s="36">
        <f>SUMIFS(СВЦЭМ!$C$39:$C$782,СВЦЭМ!$A$39:$A$782,$A23,СВЦЭМ!$B$39:$B$782,W$11)+'СЕТ СН'!$F$12+СВЦЭМ!$D$10+'СЕТ СН'!$F$5-'СЕТ СН'!$F$20</f>
        <v>4570.39505491</v>
      </c>
      <c r="X23" s="36">
        <f>SUMIFS(СВЦЭМ!$C$39:$C$782,СВЦЭМ!$A$39:$A$782,$A23,СВЦЭМ!$B$39:$B$782,X$11)+'СЕТ СН'!$F$12+СВЦЭМ!$D$10+'СЕТ СН'!$F$5-'СЕТ СН'!$F$20</f>
        <v>4629.2084220899997</v>
      </c>
      <c r="Y23" s="36">
        <f>SUMIFS(СВЦЭМ!$C$39:$C$782,СВЦЭМ!$A$39:$A$782,$A23,СВЦЭМ!$B$39:$B$782,Y$11)+'СЕТ СН'!$F$12+СВЦЭМ!$D$10+'СЕТ СН'!$F$5-'СЕТ СН'!$F$20</f>
        <v>4706.6300164900003</v>
      </c>
    </row>
    <row r="24" spans="1:25" ht="15.75" x14ac:dyDescent="0.2">
      <c r="A24" s="35">
        <f t="shared" si="0"/>
        <v>45151</v>
      </c>
      <c r="B24" s="36">
        <f>SUMIFS(СВЦЭМ!$C$39:$C$782,СВЦЭМ!$A$39:$A$782,$A24,СВЦЭМ!$B$39:$B$782,B$11)+'СЕТ СН'!$F$12+СВЦЭМ!$D$10+'СЕТ СН'!$F$5-'СЕТ СН'!$F$20</f>
        <v>4698.8024049599999</v>
      </c>
      <c r="C24" s="36">
        <f>SUMIFS(СВЦЭМ!$C$39:$C$782,СВЦЭМ!$A$39:$A$782,$A24,СВЦЭМ!$B$39:$B$782,C$11)+'СЕТ СН'!$F$12+СВЦЭМ!$D$10+'СЕТ СН'!$F$5-'СЕТ СН'!$F$20</f>
        <v>4762.0277102800001</v>
      </c>
      <c r="D24" s="36">
        <f>SUMIFS(СВЦЭМ!$C$39:$C$782,СВЦЭМ!$A$39:$A$782,$A24,СВЦЭМ!$B$39:$B$782,D$11)+'СЕТ СН'!$F$12+СВЦЭМ!$D$10+'СЕТ СН'!$F$5-'СЕТ СН'!$F$20</f>
        <v>4756.3537447799999</v>
      </c>
      <c r="E24" s="36">
        <f>SUMIFS(СВЦЭМ!$C$39:$C$782,СВЦЭМ!$A$39:$A$782,$A24,СВЦЭМ!$B$39:$B$782,E$11)+'СЕТ СН'!$F$12+СВЦЭМ!$D$10+'СЕТ СН'!$F$5-'СЕТ СН'!$F$20</f>
        <v>4837.2055827599997</v>
      </c>
      <c r="F24" s="36">
        <f>SUMIFS(СВЦЭМ!$C$39:$C$782,СВЦЭМ!$A$39:$A$782,$A24,СВЦЭМ!$B$39:$B$782,F$11)+'СЕТ СН'!$F$12+СВЦЭМ!$D$10+'СЕТ СН'!$F$5-'СЕТ СН'!$F$20</f>
        <v>4850.6531300300003</v>
      </c>
      <c r="G24" s="36">
        <f>SUMIFS(СВЦЭМ!$C$39:$C$782,СВЦЭМ!$A$39:$A$782,$A24,СВЦЭМ!$B$39:$B$782,G$11)+'СЕТ СН'!$F$12+СВЦЭМ!$D$10+'СЕТ СН'!$F$5-'СЕТ СН'!$F$20</f>
        <v>4829.9208522400004</v>
      </c>
      <c r="H24" s="36">
        <f>SUMIFS(СВЦЭМ!$C$39:$C$782,СВЦЭМ!$A$39:$A$782,$A24,СВЦЭМ!$B$39:$B$782,H$11)+'СЕТ СН'!$F$12+СВЦЭМ!$D$10+'СЕТ СН'!$F$5-'СЕТ СН'!$F$20</f>
        <v>4825.1259689100007</v>
      </c>
      <c r="I24" s="36">
        <f>SUMIFS(СВЦЭМ!$C$39:$C$782,СВЦЭМ!$A$39:$A$782,$A24,СВЦЭМ!$B$39:$B$782,I$11)+'СЕТ СН'!$F$12+СВЦЭМ!$D$10+'СЕТ СН'!$F$5-'СЕТ СН'!$F$20</f>
        <v>4761.66693682</v>
      </c>
      <c r="J24" s="36">
        <f>SUMIFS(СВЦЭМ!$C$39:$C$782,СВЦЭМ!$A$39:$A$782,$A24,СВЦЭМ!$B$39:$B$782,J$11)+'СЕТ СН'!$F$12+СВЦЭМ!$D$10+'СЕТ СН'!$F$5-'СЕТ СН'!$F$20</f>
        <v>4650.7957621799997</v>
      </c>
      <c r="K24" s="36">
        <f>SUMIFS(СВЦЭМ!$C$39:$C$782,СВЦЭМ!$A$39:$A$782,$A24,СВЦЭМ!$B$39:$B$782,K$11)+'СЕТ СН'!$F$12+СВЦЭМ!$D$10+'СЕТ СН'!$F$5-'СЕТ СН'!$F$20</f>
        <v>4558.7397292000005</v>
      </c>
      <c r="L24" s="36">
        <f>SUMIFS(СВЦЭМ!$C$39:$C$782,СВЦЭМ!$A$39:$A$782,$A24,СВЦЭМ!$B$39:$B$782,L$11)+'СЕТ СН'!$F$12+СВЦЭМ!$D$10+'СЕТ СН'!$F$5-'СЕТ СН'!$F$20</f>
        <v>4499.37075499</v>
      </c>
      <c r="M24" s="36">
        <f>SUMIFS(СВЦЭМ!$C$39:$C$782,СВЦЭМ!$A$39:$A$782,$A24,СВЦЭМ!$B$39:$B$782,M$11)+'СЕТ СН'!$F$12+СВЦЭМ!$D$10+'СЕТ СН'!$F$5-'СЕТ СН'!$F$20</f>
        <v>4477.3899883800004</v>
      </c>
      <c r="N24" s="36">
        <f>SUMIFS(СВЦЭМ!$C$39:$C$782,СВЦЭМ!$A$39:$A$782,$A24,СВЦЭМ!$B$39:$B$782,N$11)+'СЕТ СН'!$F$12+СВЦЭМ!$D$10+'СЕТ СН'!$F$5-'СЕТ СН'!$F$20</f>
        <v>4469.72601897</v>
      </c>
      <c r="O24" s="36">
        <f>SUMIFS(СВЦЭМ!$C$39:$C$782,СВЦЭМ!$A$39:$A$782,$A24,СВЦЭМ!$B$39:$B$782,O$11)+'СЕТ СН'!$F$12+СВЦЭМ!$D$10+'СЕТ СН'!$F$5-'СЕТ СН'!$F$20</f>
        <v>4485.19942429</v>
      </c>
      <c r="P24" s="36">
        <f>SUMIFS(СВЦЭМ!$C$39:$C$782,СВЦЭМ!$A$39:$A$782,$A24,СВЦЭМ!$B$39:$B$782,P$11)+'СЕТ СН'!$F$12+СВЦЭМ!$D$10+'СЕТ СН'!$F$5-'СЕТ СН'!$F$20</f>
        <v>4492.49378574</v>
      </c>
      <c r="Q24" s="36">
        <f>SUMIFS(СВЦЭМ!$C$39:$C$782,СВЦЭМ!$A$39:$A$782,$A24,СВЦЭМ!$B$39:$B$782,Q$11)+'СЕТ СН'!$F$12+СВЦЭМ!$D$10+'СЕТ СН'!$F$5-'СЕТ СН'!$F$20</f>
        <v>4490.1458413999999</v>
      </c>
      <c r="R24" s="36">
        <f>SUMIFS(СВЦЭМ!$C$39:$C$782,СВЦЭМ!$A$39:$A$782,$A24,СВЦЭМ!$B$39:$B$782,R$11)+'СЕТ СН'!$F$12+СВЦЭМ!$D$10+'СЕТ СН'!$F$5-'СЕТ СН'!$F$20</f>
        <v>4482.66818668</v>
      </c>
      <c r="S24" s="36">
        <f>SUMIFS(СВЦЭМ!$C$39:$C$782,СВЦЭМ!$A$39:$A$782,$A24,СВЦЭМ!$B$39:$B$782,S$11)+'СЕТ СН'!$F$12+СВЦЭМ!$D$10+'СЕТ СН'!$F$5-'СЕТ СН'!$F$20</f>
        <v>4436.6265659300007</v>
      </c>
      <c r="T24" s="36">
        <f>SUMIFS(СВЦЭМ!$C$39:$C$782,СВЦЭМ!$A$39:$A$782,$A24,СВЦЭМ!$B$39:$B$782,T$11)+'СЕТ СН'!$F$12+СВЦЭМ!$D$10+'СЕТ СН'!$F$5-'СЕТ СН'!$F$20</f>
        <v>4473.1193044299998</v>
      </c>
      <c r="U24" s="36">
        <f>SUMIFS(СВЦЭМ!$C$39:$C$782,СВЦЭМ!$A$39:$A$782,$A24,СВЦЭМ!$B$39:$B$782,U$11)+'СЕТ СН'!$F$12+СВЦЭМ!$D$10+'СЕТ СН'!$F$5-'СЕТ СН'!$F$20</f>
        <v>4468.0908766900002</v>
      </c>
      <c r="V24" s="36">
        <f>SUMIFS(СВЦЭМ!$C$39:$C$782,СВЦЭМ!$A$39:$A$782,$A24,СВЦЭМ!$B$39:$B$782,V$11)+'СЕТ СН'!$F$12+СВЦЭМ!$D$10+'СЕТ СН'!$F$5-'СЕТ СН'!$F$20</f>
        <v>4460.0240335799999</v>
      </c>
      <c r="W24" s="36">
        <f>SUMIFS(СВЦЭМ!$C$39:$C$782,СВЦЭМ!$A$39:$A$782,$A24,СВЦЭМ!$B$39:$B$782,W$11)+'СЕТ СН'!$F$12+СВЦЭМ!$D$10+'СЕТ СН'!$F$5-'СЕТ СН'!$F$20</f>
        <v>4467.8849078200001</v>
      </c>
      <c r="X24" s="36">
        <f>SUMIFS(СВЦЭМ!$C$39:$C$782,СВЦЭМ!$A$39:$A$782,$A24,СВЦЭМ!$B$39:$B$782,X$11)+'СЕТ СН'!$F$12+СВЦЭМ!$D$10+'СЕТ СН'!$F$5-'СЕТ СН'!$F$20</f>
        <v>4532.8488441899999</v>
      </c>
      <c r="Y24" s="36">
        <f>SUMIFS(СВЦЭМ!$C$39:$C$782,СВЦЭМ!$A$39:$A$782,$A24,СВЦЭМ!$B$39:$B$782,Y$11)+'СЕТ СН'!$F$12+СВЦЭМ!$D$10+'СЕТ СН'!$F$5-'СЕТ СН'!$F$20</f>
        <v>4616.4945788100003</v>
      </c>
    </row>
    <row r="25" spans="1:25" ht="15.75" x14ac:dyDescent="0.2">
      <c r="A25" s="35">
        <f t="shared" si="0"/>
        <v>45152</v>
      </c>
      <c r="B25" s="36">
        <f>SUMIFS(СВЦЭМ!$C$39:$C$782,СВЦЭМ!$A$39:$A$782,$A25,СВЦЭМ!$B$39:$B$782,B$11)+'СЕТ СН'!$F$12+СВЦЭМ!$D$10+'СЕТ СН'!$F$5-'СЕТ СН'!$F$20</f>
        <v>4788.2781018700007</v>
      </c>
      <c r="C25" s="36">
        <f>SUMIFS(СВЦЭМ!$C$39:$C$782,СВЦЭМ!$A$39:$A$782,$A25,СВЦЭМ!$B$39:$B$782,C$11)+'СЕТ СН'!$F$12+СВЦЭМ!$D$10+'СЕТ СН'!$F$5-'СЕТ СН'!$F$20</f>
        <v>4886.7895711399997</v>
      </c>
      <c r="D25" s="36">
        <f>SUMIFS(СВЦЭМ!$C$39:$C$782,СВЦЭМ!$A$39:$A$782,$A25,СВЦЭМ!$B$39:$B$782,D$11)+'СЕТ СН'!$F$12+СВЦЭМ!$D$10+'СЕТ СН'!$F$5-'СЕТ СН'!$F$20</f>
        <v>4892.82904908</v>
      </c>
      <c r="E25" s="36">
        <f>SUMIFS(СВЦЭМ!$C$39:$C$782,СВЦЭМ!$A$39:$A$782,$A25,СВЦЭМ!$B$39:$B$782,E$11)+'СЕТ СН'!$F$12+СВЦЭМ!$D$10+'СЕТ СН'!$F$5-'СЕТ СН'!$F$20</f>
        <v>4958.9549560800006</v>
      </c>
      <c r="F25" s="36">
        <f>SUMIFS(СВЦЭМ!$C$39:$C$782,СВЦЭМ!$A$39:$A$782,$A25,СВЦЭМ!$B$39:$B$782,F$11)+'СЕТ СН'!$F$12+СВЦЭМ!$D$10+'СЕТ СН'!$F$5-'СЕТ СН'!$F$20</f>
        <v>4965.1778041899997</v>
      </c>
      <c r="G25" s="36">
        <f>SUMIFS(СВЦЭМ!$C$39:$C$782,СВЦЭМ!$A$39:$A$782,$A25,СВЦЭМ!$B$39:$B$782,G$11)+'СЕТ СН'!$F$12+СВЦЭМ!$D$10+'СЕТ СН'!$F$5-'СЕТ СН'!$F$20</f>
        <v>4960.9802335100003</v>
      </c>
      <c r="H25" s="36">
        <f>SUMIFS(СВЦЭМ!$C$39:$C$782,СВЦЭМ!$A$39:$A$782,$A25,СВЦЭМ!$B$39:$B$782,H$11)+'СЕТ СН'!$F$12+СВЦЭМ!$D$10+'СЕТ СН'!$F$5-'СЕТ СН'!$F$20</f>
        <v>4927.0306633999999</v>
      </c>
      <c r="I25" s="36">
        <f>SUMIFS(СВЦЭМ!$C$39:$C$782,СВЦЭМ!$A$39:$A$782,$A25,СВЦЭМ!$B$39:$B$782,I$11)+'СЕТ СН'!$F$12+СВЦЭМ!$D$10+'СЕТ СН'!$F$5-'СЕТ СН'!$F$20</f>
        <v>4780.9307239099999</v>
      </c>
      <c r="J25" s="36">
        <f>SUMIFS(СВЦЭМ!$C$39:$C$782,СВЦЭМ!$A$39:$A$782,$A25,СВЦЭМ!$B$39:$B$782,J$11)+'СЕТ СН'!$F$12+СВЦЭМ!$D$10+'СЕТ СН'!$F$5-'СЕТ СН'!$F$20</f>
        <v>4643.9072375100004</v>
      </c>
      <c r="K25" s="36">
        <f>SUMIFS(СВЦЭМ!$C$39:$C$782,СВЦЭМ!$A$39:$A$782,$A25,СВЦЭМ!$B$39:$B$782,K$11)+'СЕТ СН'!$F$12+СВЦЭМ!$D$10+'СЕТ СН'!$F$5-'СЕТ СН'!$F$20</f>
        <v>4573.92228918</v>
      </c>
      <c r="L25" s="36">
        <f>SUMIFS(СВЦЭМ!$C$39:$C$782,СВЦЭМ!$A$39:$A$782,$A25,СВЦЭМ!$B$39:$B$782,L$11)+'СЕТ СН'!$F$12+СВЦЭМ!$D$10+'СЕТ СН'!$F$5-'СЕТ СН'!$F$20</f>
        <v>4537.4892863700006</v>
      </c>
      <c r="M25" s="36">
        <f>SUMIFS(СВЦЭМ!$C$39:$C$782,СВЦЭМ!$A$39:$A$782,$A25,СВЦЭМ!$B$39:$B$782,M$11)+'СЕТ СН'!$F$12+СВЦЭМ!$D$10+'СЕТ СН'!$F$5-'СЕТ СН'!$F$20</f>
        <v>4533.0985003900005</v>
      </c>
      <c r="N25" s="36">
        <f>SUMIFS(СВЦЭМ!$C$39:$C$782,СВЦЭМ!$A$39:$A$782,$A25,СВЦЭМ!$B$39:$B$782,N$11)+'СЕТ СН'!$F$12+СВЦЭМ!$D$10+'СЕТ СН'!$F$5-'СЕТ СН'!$F$20</f>
        <v>4594.7524006900003</v>
      </c>
      <c r="O25" s="36">
        <f>SUMIFS(СВЦЭМ!$C$39:$C$782,СВЦЭМ!$A$39:$A$782,$A25,СВЦЭМ!$B$39:$B$782,O$11)+'СЕТ СН'!$F$12+СВЦЭМ!$D$10+'СЕТ СН'!$F$5-'СЕТ СН'!$F$20</f>
        <v>4630.1204131300001</v>
      </c>
      <c r="P25" s="36">
        <f>SUMIFS(СВЦЭМ!$C$39:$C$782,СВЦЭМ!$A$39:$A$782,$A25,СВЦЭМ!$B$39:$B$782,P$11)+'СЕТ СН'!$F$12+СВЦЭМ!$D$10+'СЕТ СН'!$F$5-'СЕТ СН'!$F$20</f>
        <v>4635.2542831500004</v>
      </c>
      <c r="Q25" s="36">
        <f>SUMIFS(СВЦЭМ!$C$39:$C$782,СВЦЭМ!$A$39:$A$782,$A25,СВЦЭМ!$B$39:$B$782,Q$11)+'СЕТ СН'!$F$12+СВЦЭМ!$D$10+'СЕТ СН'!$F$5-'СЕТ СН'!$F$20</f>
        <v>4647.4101311200002</v>
      </c>
      <c r="R25" s="36">
        <f>SUMIFS(СВЦЭМ!$C$39:$C$782,СВЦЭМ!$A$39:$A$782,$A25,СВЦЭМ!$B$39:$B$782,R$11)+'СЕТ СН'!$F$12+СВЦЭМ!$D$10+'СЕТ СН'!$F$5-'СЕТ СН'!$F$20</f>
        <v>4646.2765188600006</v>
      </c>
      <c r="S25" s="36">
        <f>SUMIFS(СВЦЭМ!$C$39:$C$782,СВЦЭМ!$A$39:$A$782,$A25,СВЦЭМ!$B$39:$B$782,S$11)+'СЕТ СН'!$F$12+СВЦЭМ!$D$10+'СЕТ СН'!$F$5-'СЕТ СН'!$F$20</f>
        <v>4610.7442237200003</v>
      </c>
      <c r="T25" s="36">
        <f>SUMIFS(СВЦЭМ!$C$39:$C$782,СВЦЭМ!$A$39:$A$782,$A25,СВЦЭМ!$B$39:$B$782,T$11)+'СЕТ СН'!$F$12+СВЦЭМ!$D$10+'СЕТ СН'!$F$5-'СЕТ СН'!$F$20</f>
        <v>4635.4620856800002</v>
      </c>
      <c r="U25" s="36">
        <f>SUMIFS(СВЦЭМ!$C$39:$C$782,СВЦЭМ!$A$39:$A$782,$A25,СВЦЭМ!$B$39:$B$782,U$11)+'СЕТ СН'!$F$12+СВЦЭМ!$D$10+'СЕТ СН'!$F$5-'СЕТ СН'!$F$20</f>
        <v>4637.57452147</v>
      </c>
      <c r="V25" s="36">
        <f>SUMIFS(СВЦЭМ!$C$39:$C$782,СВЦЭМ!$A$39:$A$782,$A25,СВЦЭМ!$B$39:$B$782,V$11)+'СЕТ СН'!$F$12+СВЦЭМ!$D$10+'СЕТ СН'!$F$5-'СЕТ СН'!$F$20</f>
        <v>4636.65344018</v>
      </c>
      <c r="W25" s="36">
        <f>SUMIFS(СВЦЭМ!$C$39:$C$782,СВЦЭМ!$A$39:$A$782,$A25,СВЦЭМ!$B$39:$B$782,W$11)+'СЕТ СН'!$F$12+СВЦЭМ!$D$10+'СЕТ СН'!$F$5-'СЕТ СН'!$F$20</f>
        <v>4630.7461234800003</v>
      </c>
      <c r="X25" s="36">
        <f>SUMIFS(СВЦЭМ!$C$39:$C$782,СВЦЭМ!$A$39:$A$782,$A25,СВЦЭМ!$B$39:$B$782,X$11)+'СЕТ СН'!$F$12+СВЦЭМ!$D$10+'СЕТ СН'!$F$5-'СЕТ СН'!$F$20</f>
        <v>4705.5227977100003</v>
      </c>
      <c r="Y25" s="36">
        <f>SUMIFS(СВЦЭМ!$C$39:$C$782,СВЦЭМ!$A$39:$A$782,$A25,СВЦЭМ!$B$39:$B$782,Y$11)+'СЕТ СН'!$F$12+СВЦЭМ!$D$10+'СЕТ СН'!$F$5-'СЕТ СН'!$F$20</f>
        <v>4805.3357315800004</v>
      </c>
    </row>
    <row r="26" spans="1:25" ht="15.75" x14ac:dyDescent="0.2">
      <c r="A26" s="35">
        <f t="shared" si="0"/>
        <v>45153</v>
      </c>
      <c r="B26" s="36">
        <f>SUMIFS(СВЦЭМ!$C$39:$C$782,СВЦЭМ!$A$39:$A$782,$A26,СВЦЭМ!$B$39:$B$782,B$11)+'СЕТ СН'!$F$12+СВЦЭМ!$D$10+'СЕТ СН'!$F$5-'СЕТ СН'!$F$20</f>
        <v>4832.6969457499999</v>
      </c>
      <c r="C26" s="36">
        <f>SUMIFS(СВЦЭМ!$C$39:$C$782,СВЦЭМ!$A$39:$A$782,$A26,СВЦЭМ!$B$39:$B$782,C$11)+'СЕТ СН'!$F$12+СВЦЭМ!$D$10+'СЕТ СН'!$F$5-'СЕТ СН'!$F$20</f>
        <v>4931.8163075299999</v>
      </c>
      <c r="D26" s="36">
        <f>SUMIFS(СВЦЭМ!$C$39:$C$782,СВЦЭМ!$A$39:$A$782,$A26,СВЦЭМ!$B$39:$B$782,D$11)+'СЕТ СН'!$F$12+СВЦЭМ!$D$10+'СЕТ СН'!$F$5-'СЕТ СН'!$F$20</f>
        <v>5027.8872579300005</v>
      </c>
      <c r="E26" s="36">
        <f>SUMIFS(СВЦЭМ!$C$39:$C$782,СВЦЭМ!$A$39:$A$782,$A26,СВЦЭМ!$B$39:$B$782,E$11)+'СЕТ СН'!$F$12+СВЦЭМ!$D$10+'СЕТ СН'!$F$5-'СЕТ СН'!$F$20</f>
        <v>5093.4668021799998</v>
      </c>
      <c r="F26" s="36">
        <f>SUMIFS(СВЦЭМ!$C$39:$C$782,СВЦЭМ!$A$39:$A$782,$A26,СВЦЭМ!$B$39:$B$782,F$11)+'СЕТ СН'!$F$12+СВЦЭМ!$D$10+'СЕТ СН'!$F$5-'СЕТ СН'!$F$20</f>
        <v>5107.7738659300003</v>
      </c>
      <c r="G26" s="36">
        <f>SUMIFS(СВЦЭМ!$C$39:$C$782,СВЦЭМ!$A$39:$A$782,$A26,СВЦЭМ!$B$39:$B$782,G$11)+'СЕТ СН'!$F$12+СВЦЭМ!$D$10+'СЕТ СН'!$F$5-'СЕТ СН'!$F$20</f>
        <v>5098.7822931400005</v>
      </c>
      <c r="H26" s="36">
        <f>SUMIFS(СВЦЭМ!$C$39:$C$782,СВЦЭМ!$A$39:$A$782,$A26,СВЦЭМ!$B$39:$B$782,H$11)+'СЕТ СН'!$F$12+СВЦЭМ!$D$10+'СЕТ СН'!$F$5-'СЕТ СН'!$F$20</f>
        <v>5007.9455086100006</v>
      </c>
      <c r="I26" s="36">
        <f>SUMIFS(СВЦЭМ!$C$39:$C$782,СВЦЭМ!$A$39:$A$782,$A26,СВЦЭМ!$B$39:$B$782,I$11)+'СЕТ СН'!$F$12+СВЦЭМ!$D$10+'СЕТ СН'!$F$5-'СЕТ СН'!$F$20</f>
        <v>4894.0915700700007</v>
      </c>
      <c r="J26" s="36">
        <f>SUMIFS(СВЦЭМ!$C$39:$C$782,СВЦЭМ!$A$39:$A$782,$A26,СВЦЭМ!$B$39:$B$782,J$11)+'СЕТ СН'!$F$12+СВЦЭМ!$D$10+'СЕТ СН'!$F$5-'СЕТ СН'!$F$20</f>
        <v>4787.5331553599999</v>
      </c>
      <c r="K26" s="36">
        <f>SUMIFS(СВЦЭМ!$C$39:$C$782,СВЦЭМ!$A$39:$A$782,$A26,СВЦЭМ!$B$39:$B$782,K$11)+'СЕТ СН'!$F$12+СВЦЭМ!$D$10+'СЕТ СН'!$F$5-'СЕТ СН'!$F$20</f>
        <v>4688.6213893700005</v>
      </c>
      <c r="L26" s="36">
        <f>SUMIFS(СВЦЭМ!$C$39:$C$782,СВЦЭМ!$A$39:$A$782,$A26,СВЦЭМ!$B$39:$B$782,L$11)+'СЕТ СН'!$F$12+СВЦЭМ!$D$10+'СЕТ СН'!$F$5-'СЕТ СН'!$F$20</f>
        <v>4675.8975937000005</v>
      </c>
      <c r="M26" s="36">
        <f>SUMIFS(СВЦЭМ!$C$39:$C$782,СВЦЭМ!$A$39:$A$782,$A26,СВЦЭМ!$B$39:$B$782,M$11)+'СЕТ СН'!$F$12+СВЦЭМ!$D$10+'СЕТ СН'!$F$5-'СЕТ СН'!$F$20</f>
        <v>4662.3060337900006</v>
      </c>
      <c r="N26" s="36">
        <f>SUMIFS(СВЦЭМ!$C$39:$C$782,СВЦЭМ!$A$39:$A$782,$A26,СВЦЭМ!$B$39:$B$782,N$11)+'СЕТ СН'!$F$12+СВЦЭМ!$D$10+'СЕТ СН'!$F$5-'СЕТ СН'!$F$20</f>
        <v>4661.0611610300002</v>
      </c>
      <c r="O26" s="36">
        <f>SUMIFS(СВЦЭМ!$C$39:$C$782,СВЦЭМ!$A$39:$A$782,$A26,СВЦЭМ!$B$39:$B$782,O$11)+'СЕТ СН'!$F$12+СВЦЭМ!$D$10+'СЕТ СН'!$F$5-'СЕТ СН'!$F$20</f>
        <v>4645.1728341199996</v>
      </c>
      <c r="P26" s="36">
        <f>SUMIFS(СВЦЭМ!$C$39:$C$782,СВЦЭМ!$A$39:$A$782,$A26,СВЦЭМ!$B$39:$B$782,P$11)+'СЕТ СН'!$F$12+СВЦЭМ!$D$10+'СЕТ СН'!$F$5-'СЕТ СН'!$F$20</f>
        <v>4646.7856109700006</v>
      </c>
      <c r="Q26" s="36">
        <f>SUMIFS(СВЦЭМ!$C$39:$C$782,СВЦЭМ!$A$39:$A$782,$A26,СВЦЭМ!$B$39:$B$782,Q$11)+'СЕТ СН'!$F$12+СВЦЭМ!$D$10+'СЕТ СН'!$F$5-'СЕТ СН'!$F$20</f>
        <v>4654.3930503000001</v>
      </c>
      <c r="R26" s="36">
        <f>SUMIFS(СВЦЭМ!$C$39:$C$782,СВЦЭМ!$A$39:$A$782,$A26,СВЦЭМ!$B$39:$B$782,R$11)+'СЕТ СН'!$F$12+СВЦЭМ!$D$10+'СЕТ СН'!$F$5-'СЕТ СН'!$F$20</f>
        <v>4607.4179292899998</v>
      </c>
      <c r="S26" s="36">
        <f>SUMIFS(СВЦЭМ!$C$39:$C$782,СВЦЭМ!$A$39:$A$782,$A26,СВЦЭМ!$B$39:$B$782,S$11)+'СЕТ СН'!$F$12+СВЦЭМ!$D$10+'СЕТ СН'!$F$5-'СЕТ СН'!$F$20</f>
        <v>4603.2995127300001</v>
      </c>
      <c r="T26" s="36">
        <f>SUMIFS(СВЦЭМ!$C$39:$C$782,СВЦЭМ!$A$39:$A$782,$A26,СВЦЭМ!$B$39:$B$782,T$11)+'СЕТ СН'!$F$12+СВЦЭМ!$D$10+'СЕТ СН'!$F$5-'СЕТ СН'!$F$20</f>
        <v>4647.2598438900004</v>
      </c>
      <c r="U26" s="36">
        <f>SUMIFS(СВЦЭМ!$C$39:$C$782,СВЦЭМ!$A$39:$A$782,$A26,СВЦЭМ!$B$39:$B$782,U$11)+'СЕТ СН'!$F$12+СВЦЭМ!$D$10+'СЕТ СН'!$F$5-'СЕТ СН'!$F$20</f>
        <v>4636.2630791600004</v>
      </c>
      <c r="V26" s="36">
        <f>SUMIFS(СВЦЭМ!$C$39:$C$782,СВЦЭМ!$A$39:$A$782,$A26,СВЦЭМ!$B$39:$B$782,V$11)+'СЕТ СН'!$F$12+СВЦЭМ!$D$10+'СЕТ СН'!$F$5-'СЕТ СН'!$F$20</f>
        <v>4633.5910813999999</v>
      </c>
      <c r="W26" s="36">
        <f>SUMIFS(СВЦЭМ!$C$39:$C$782,СВЦЭМ!$A$39:$A$782,$A26,СВЦЭМ!$B$39:$B$782,W$11)+'СЕТ СН'!$F$12+СВЦЭМ!$D$10+'СЕТ СН'!$F$5-'СЕТ СН'!$F$20</f>
        <v>4635.5467011300007</v>
      </c>
      <c r="X26" s="36">
        <f>SUMIFS(СВЦЭМ!$C$39:$C$782,СВЦЭМ!$A$39:$A$782,$A26,СВЦЭМ!$B$39:$B$782,X$11)+'СЕТ СН'!$F$12+СВЦЭМ!$D$10+'СЕТ СН'!$F$5-'СЕТ СН'!$F$20</f>
        <v>4720.1677003599998</v>
      </c>
      <c r="Y26" s="36">
        <f>SUMIFS(СВЦЭМ!$C$39:$C$782,СВЦЭМ!$A$39:$A$782,$A26,СВЦЭМ!$B$39:$B$782,Y$11)+'СЕТ СН'!$F$12+СВЦЭМ!$D$10+'СЕТ СН'!$F$5-'СЕТ СН'!$F$20</f>
        <v>4809.1500604399998</v>
      </c>
    </row>
    <row r="27" spans="1:25" ht="15.75" x14ac:dyDescent="0.2">
      <c r="A27" s="35">
        <f t="shared" si="0"/>
        <v>45154</v>
      </c>
      <c r="B27" s="36">
        <f>SUMIFS(СВЦЭМ!$C$39:$C$782,СВЦЭМ!$A$39:$A$782,$A27,СВЦЭМ!$B$39:$B$782,B$11)+'СЕТ СН'!$F$12+СВЦЭМ!$D$10+'СЕТ СН'!$F$5-'СЕТ СН'!$F$20</f>
        <v>4933.8041050100001</v>
      </c>
      <c r="C27" s="36">
        <f>SUMIFS(СВЦЭМ!$C$39:$C$782,СВЦЭМ!$A$39:$A$782,$A27,СВЦЭМ!$B$39:$B$782,C$11)+'СЕТ СН'!$F$12+СВЦЭМ!$D$10+'СЕТ СН'!$F$5-'СЕТ СН'!$F$20</f>
        <v>4979.7232922200001</v>
      </c>
      <c r="D27" s="36">
        <f>SUMIFS(СВЦЭМ!$C$39:$C$782,СВЦЭМ!$A$39:$A$782,$A27,СВЦЭМ!$B$39:$B$782,D$11)+'СЕТ СН'!$F$12+СВЦЭМ!$D$10+'СЕТ СН'!$F$5-'СЕТ СН'!$F$20</f>
        <v>5011.9190420300001</v>
      </c>
      <c r="E27" s="36">
        <f>SUMIFS(СВЦЭМ!$C$39:$C$782,СВЦЭМ!$A$39:$A$782,$A27,СВЦЭМ!$B$39:$B$782,E$11)+'СЕТ СН'!$F$12+СВЦЭМ!$D$10+'СЕТ СН'!$F$5-'СЕТ СН'!$F$20</f>
        <v>5035.2786634499998</v>
      </c>
      <c r="F27" s="36">
        <f>SUMIFS(СВЦЭМ!$C$39:$C$782,СВЦЭМ!$A$39:$A$782,$A27,СВЦЭМ!$B$39:$B$782,F$11)+'СЕТ СН'!$F$12+СВЦЭМ!$D$10+'СЕТ СН'!$F$5-'СЕТ СН'!$F$20</f>
        <v>5067.0044616100004</v>
      </c>
      <c r="G27" s="36">
        <f>SUMIFS(СВЦЭМ!$C$39:$C$782,СВЦЭМ!$A$39:$A$782,$A27,СВЦЭМ!$B$39:$B$782,G$11)+'СЕТ СН'!$F$12+СВЦЭМ!$D$10+'СЕТ СН'!$F$5-'СЕТ СН'!$F$20</f>
        <v>5036.8101874700005</v>
      </c>
      <c r="H27" s="36">
        <f>SUMIFS(СВЦЭМ!$C$39:$C$782,СВЦЭМ!$A$39:$A$782,$A27,СВЦЭМ!$B$39:$B$782,H$11)+'СЕТ СН'!$F$12+СВЦЭМ!$D$10+'СЕТ СН'!$F$5-'СЕТ СН'!$F$20</f>
        <v>5009.99178803</v>
      </c>
      <c r="I27" s="36">
        <f>SUMIFS(СВЦЭМ!$C$39:$C$782,СВЦЭМ!$A$39:$A$782,$A27,СВЦЭМ!$B$39:$B$782,I$11)+'СЕТ СН'!$F$12+СВЦЭМ!$D$10+'СЕТ СН'!$F$5-'СЕТ СН'!$F$20</f>
        <v>4897.0703258600006</v>
      </c>
      <c r="J27" s="36">
        <f>SUMIFS(СВЦЭМ!$C$39:$C$782,СВЦЭМ!$A$39:$A$782,$A27,СВЦЭМ!$B$39:$B$782,J$11)+'СЕТ СН'!$F$12+СВЦЭМ!$D$10+'СЕТ СН'!$F$5-'СЕТ СН'!$F$20</f>
        <v>4820.6554901400004</v>
      </c>
      <c r="K27" s="36">
        <f>SUMIFS(СВЦЭМ!$C$39:$C$782,СВЦЭМ!$A$39:$A$782,$A27,СВЦЭМ!$B$39:$B$782,K$11)+'СЕТ СН'!$F$12+СВЦЭМ!$D$10+'СЕТ СН'!$F$5-'СЕТ СН'!$F$20</f>
        <v>4744.72329489</v>
      </c>
      <c r="L27" s="36">
        <f>SUMIFS(СВЦЭМ!$C$39:$C$782,СВЦЭМ!$A$39:$A$782,$A27,СВЦЭМ!$B$39:$B$782,L$11)+'СЕТ СН'!$F$12+СВЦЭМ!$D$10+'СЕТ СН'!$F$5-'СЕТ СН'!$F$20</f>
        <v>4710.49060474</v>
      </c>
      <c r="M27" s="36">
        <f>SUMIFS(СВЦЭМ!$C$39:$C$782,СВЦЭМ!$A$39:$A$782,$A27,СВЦЭМ!$B$39:$B$782,M$11)+'СЕТ СН'!$F$12+СВЦЭМ!$D$10+'СЕТ СН'!$F$5-'СЕТ СН'!$F$20</f>
        <v>4685.9304357300007</v>
      </c>
      <c r="N27" s="36">
        <f>SUMIFS(СВЦЭМ!$C$39:$C$782,СВЦЭМ!$A$39:$A$782,$A27,СВЦЭМ!$B$39:$B$782,N$11)+'СЕТ СН'!$F$12+СВЦЭМ!$D$10+'СЕТ СН'!$F$5-'СЕТ СН'!$F$20</f>
        <v>4697.2591771699999</v>
      </c>
      <c r="O27" s="36">
        <f>SUMIFS(СВЦЭМ!$C$39:$C$782,СВЦЭМ!$A$39:$A$782,$A27,СВЦЭМ!$B$39:$B$782,O$11)+'СЕТ СН'!$F$12+СВЦЭМ!$D$10+'СЕТ СН'!$F$5-'СЕТ СН'!$F$20</f>
        <v>4699.6613434299998</v>
      </c>
      <c r="P27" s="36">
        <f>SUMIFS(СВЦЭМ!$C$39:$C$782,СВЦЭМ!$A$39:$A$782,$A27,СВЦЭМ!$B$39:$B$782,P$11)+'СЕТ СН'!$F$12+СВЦЭМ!$D$10+'СЕТ СН'!$F$5-'СЕТ СН'!$F$20</f>
        <v>4688.3660538700005</v>
      </c>
      <c r="Q27" s="36">
        <f>SUMIFS(СВЦЭМ!$C$39:$C$782,СВЦЭМ!$A$39:$A$782,$A27,СВЦЭМ!$B$39:$B$782,Q$11)+'СЕТ СН'!$F$12+СВЦЭМ!$D$10+'СЕТ СН'!$F$5-'СЕТ СН'!$F$20</f>
        <v>4691.8419355000005</v>
      </c>
      <c r="R27" s="36">
        <f>SUMIFS(СВЦЭМ!$C$39:$C$782,СВЦЭМ!$A$39:$A$782,$A27,СВЦЭМ!$B$39:$B$782,R$11)+'СЕТ СН'!$F$12+СВЦЭМ!$D$10+'СЕТ СН'!$F$5-'СЕТ СН'!$F$20</f>
        <v>4644.0979781000005</v>
      </c>
      <c r="S27" s="36">
        <f>SUMIFS(СВЦЭМ!$C$39:$C$782,СВЦЭМ!$A$39:$A$782,$A27,СВЦЭМ!$B$39:$B$782,S$11)+'СЕТ СН'!$F$12+СВЦЭМ!$D$10+'СЕТ СН'!$F$5-'СЕТ СН'!$F$20</f>
        <v>4633.3078854000005</v>
      </c>
      <c r="T27" s="36">
        <f>SUMIFS(СВЦЭМ!$C$39:$C$782,СВЦЭМ!$A$39:$A$782,$A27,СВЦЭМ!$B$39:$B$782,T$11)+'СЕТ СН'!$F$12+СВЦЭМ!$D$10+'СЕТ СН'!$F$5-'СЕТ СН'!$F$20</f>
        <v>4667.8240618199998</v>
      </c>
      <c r="U27" s="36">
        <f>SUMIFS(СВЦЭМ!$C$39:$C$782,СВЦЭМ!$A$39:$A$782,$A27,СВЦЭМ!$B$39:$B$782,U$11)+'СЕТ СН'!$F$12+СВЦЭМ!$D$10+'СЕТ СН'!$F$5-'СЕТ СН'!$F$20</f>
        <v>4673.5175188000003</v>
      </c>
      <c r="V27" s="36">
        <f>SUMIFS(СВЦЭМ!$C$39:$C$782,СВЦЭМ!$A$39:$A$782,$A27,СВЦЭМ!$B$39:$B$782,V$11)+'СЕТ СН'!$F$12+СВЦЭМ!$D$10+'СЕТ СН'!$F$5-'СЕТ СН'!$F$20</f>
        <v>4674.8629610400003</v>
      </c>
      <c r="W27" s="36">
        <f>SUMIFS(СВЦЭМ!$C$39:$C$782,СВЦЭМ!$A$39:$A$782,$A27,СВЦЭМ!$B$39:$B$782,W$11)+'СЕТ СН'!$F$12+СВЦЭМ!$D$10+'СЕТ СН'!$F$5-'СЕТ СН'!$F$20</f>
        <v>4670.4712738400003</v>
      </c>
      <c r="X27" s="36">
        <f>SUMIFS(СВЦЭМ!$C$39:$C$782,СВЦЭМ!$A$39:$A$782,$A27,СВЦЭМ!$B$39:$B$782,X$11)+'СЕТ СН'!$F$12+СВЦЭМ!$D$10+'СЕТ СН'!$F$5-'СЕТ СН'!$F$20</f>
        <v>4732.2479069300007</v>
      </c>
      <c r="Y27" s="36">
        <f>SUMIFS(СВЦЭМ!$C$39:$C$782,СВЦЭМ!$A$39:$A$782,$A27,СВЦЭМ!$B$39:$B$782,Y$11)+'СЕТ СН'!$F$12+СВЦЭМ!$D$10+'СЕТ СН'!$F$5-'СЕТ СН'!$F$20</f>
        <v>4841.6887424500001</v>
      </c>
    </row>
    <row r="28" spans="1:25" ht="15.75" x14ac:dyDescent="0.2">
      <c r="A28" s="35">
        <f t="shared" si="0"/>
        <v>45155</v>
      </c>
      <c r="B28" s="36">
        <f>SUMIFS(СВЦЭМ!$C$39:$C$782,СВЦЭМ!$A$39:$A$782,$A28,СВЦЭМ!$B$39:$B$782,B$11)+'СЕТ СН'!$F$12+СВЦЭМ!$D$10+'СЕТ СН'!$F$5-'СЕТ СН'!$F$20</f>
        <v>4788.9647628900002</v>
      </c>
      <c r="C28" s="36">
        <f>SUMIFS(СВЦЭМ!$C$39:$C$782,СВЦЭМ!$A$39:$A$782,$A28,СВЦЭМ!$B$39:$B$782,C$11)+'СЕТ СН'!$F$12+СВЦЭМ!$D$10+'СЕТ СН'!$F$5-'СЕТ СН'!$F$20</f>
        <v>4862.1814286500003</v>
      </c>
      <c r="D28" s="36">
        <f>SUMIFS(СВЦЭМ!$C$39:$C$782,СВЦЭМ!$A$39:$A$782,$A28,СВЦЭМ!$B$39:$B$782,D$11)+'СЕТ СН'!$F$12+СВЦЭМ!$D$10+'СЕТ СН'!$F$5-'СЕТ СН'!$F$20</f>
        <v>4881.0959062500006</v>
      </c>
      <c r="E28" s="36">
        <f>SUMIFS(СВЦЭМ!$C$39:$C$782,СВЦЭМ!$A$39:$A$782,$A28,СВЦЭМ!$B$39:$B$782,E$11)+'СЕТ СН'!$F$12+СВЦЭМ!$D$10+'СЕТ СН'!$F$5-'СЕТ СН'!$F$20</f>
        <v>4885.99149614</v>
      </c>
      <c r="F28" s="36">
        <f>SUMIFS(СВЦЭМ!$C$39:$C$782,СВЦЭМ!$A$39:$A$782,$A28,СВЦЭМ!$B$39:$B$782,F$11)+'СЕТ СН'!$F$12+СВЦЭМ!$D$10+'СЕТ СН'!$F$5-'СЕТ СН'!$F$20</f>
        <v>4905.6964388100005</v>
      </c>
      <c r="G28" s="36">
        <f>SUMIFS(СВЦЭМ!$C$39:$C$782,СВЦЭМ!$A$39:$A$782,$A28,СВЦЭМ!$B$39:$B$782,G$11)+'СЕТ СН'!$F$12+СВЦЭМ!$D$10+'СЕТ СН'!$F$5-'СЕТ СН'!$F$20</f>
        <v>4895.4256279500005</v>
      </c>
      <c r="H28" s="36">
        <f>SUMIFS(СВЦЭМ!$C$39:$C$782,СВЦЭМ!$A$39:$A$782,$A28,СВЦЭМ!$B$39:$B$782,H$11)+'СЕТ СН'!$F$12+СВЦЭМ!$D$10+'СЕТ СН'!$F$5-'СЕТ СН'!$F$20</f>
        <v>4812.0584024099999</v>
      </c>
      <c r="I28" s="36">
        <f>SUMIFS(СВЦЭМ!$C$39:$C$782,СВЦЭМ!$A$39:$A$782,$A28,СВЦЭМ!$B$39:$B$782,I$11)+'СЕТ СН'!$F$12+СВЦЭМ!$D$10+'СЕТ СН'!$F$5-'СЕТ СН'!$F$20</f>
        <v>4736.2040978799996</v>
      </c>
      <c r="J28" s="36">
        <f>SUMIFS(СВЦЭМ!$C$39:$C$782,СВЦЭМ!$A$39:$A$782,$A28,СВЦЭМ!$B$39:$B$782,J$11)+'СЕТ СН'!$F$12+СВЦЭМ!$D$10+'СЕТ СН'!$F$5-'СЕТ СН'!$F$20</f>
        <v>4632.8034892900005</v>
      </c>
      <c r="K28" s="36">
        <f>SUMIFS(СВЦЭМ!$C$39:$C$782,СВЦЭМ!$A$39:$A$782,$A28,СВЦЭМ!$B$39:$B$782,K$11)+'СЕТ СН'!$F$12+СВЦЭМ!$D$10+'СЕТ СН'!$F$5-'СЕТ СН'!$F$20</f>
        <v>4575.3462805400004</v>
      </c>
      <c r="L28" s="36">
        <f>SUMIFS(СВЦЭМ!$C$39:$C$782,СВЦЭМ!$A$39:$A$782,$A28,СВЦЭМ!$B$39:$B$782,L$11)+'СЕТ СН'!$F$12+СВЦЭМ!$D$10+'СЕТ СН'!$F$5-'СЕТ СН'!$F$20</f>
        <v>4536.7040824200003</v>
      </c>
      <c r="M28" s="36">
        <f>SUMIFS(СВЦЭМ!$C$39:$C$782,СВЦЭМ!$A$39:$A$782,$A28,СВЦЭМ!$B$39:$B$782,M$11)+'СЕТ СН'!$F$12+СВЦЭМ!$D$10+'СЕТ СН'!$F$5-'СЕТ СН'!$F$20</f>
        <v>4506.0679109800003</v>
      </c>
      <c r="N28" s="36">
        <f>SUMIFS(СВЦЭМ!$C$39:$C$782,СВЦЭМ!$A$39:$A$782,$A28,СВЦЭМ!$B$39:$B$782,N$11)+'СЕТ СН'!$F$12+СВЦЭМ!$D$10+'СЕТ СН'!$F$5-'СЕТ СН'!$F$20</f>
        <v>4528.5179574900003</v>
      </c>
      <c r="O28" s="36">
        <f>SUMIFS(СВЦЭМ!$C$39:$C$782,СВЦЭМ!$A$39:$A$782,$A28,СВЦЭМ!$B$39:$B$782,O$11)+'СЕТ СН'!$F$12+СВЦЭМ!$D$10+'СЕТ СН'!$F$5-'СЕТ СН'!$F$20</f>
        <v>4528.5716229299996</v>
      </c>
      <c r="P28" s="36">
        <f>SUMIFS(СВЦЭМ!$C$39:$C$782,СВЦЭМ!$A$39:$A$782,$A28,СВЦЭМ!$B$39:$B$782,P$11)+'СЕТ СН'!$F$12+СВЦЭМ!$D$10+'СЕТ СН'!$F$5-'СЕТ СН'!$F$20</f>
        <v>4530.9724351300001</v>
      </c>
      <c r="Q28" s="36">
        <f>SUMIFS(СВЦЭМ!$C$39:$C$782,СВЦЭМ!$A$39:$A$782,$A28,СВЦЭМ!$B$39:$B$782,Q$11)+'СЕТ СН'!$F$12+СВЦЭМ!$D$10+'СЕТ СН'!$F$5-'СЕТ СН'!$F$20</f>
        <v>4546.9369659700005</v>
      </c>
      <c r="R28" s="36">
        <f>SUMIFS(СВЦЭМ!$C$39:$C$782,СВЦЭМ!$A$39:$A$782,$A28,СВЦЭМ!$B$39:$B$782,R$11)+'СЕТ СН'!$F$12+СВЦЭМ!$D$10+'СЕТ СН'!$F$5-'СЕТ СН'!$F$20</f>
        <v>4504.1806593800002</v>
      </c>
      <c r="S28" s="36">
        <f>SUMIFS(СВЦЭМ!$C$39:$C$782,СВЦЭМ!$A$39:$A$782,$A28,СВЦЭМ!$B$39:$B$782,S$11)+'СЕТ СН'!$F$12+СВЦЭМ!$D$10+'СЕТ СН'!$F$5-'СЕТ СН'!$F$20</f>
        <v>4505.8433437200001</v>
      </c>
      <c r="T28" s="36">
        <f>SUMIFS(СВЦЭМ!$C$39:$C$782,СВЦЭМ!$A$39:$A$782,$A28,СВЦЭМ!$B$39:$B$782,T$11)+'СЕТ СН'!$F$12+СВЦЭМ!$D$10+'СЕТ СН'!$F$5-'СЕТ СН'!$F$20</f>
        <v>4538.2482027300002</v>
      </c>
      <c r="U28" s="36">
        <f>SUMIFS(СВЦЭМ!$C$39:$C$782,СВЦЭМ!$A$39:$A$782,$A28,СВЦЭМ!$B$39:$B$782,U$11)+'СЕТ СН'!$F$12+СВЦЭМ!$D$10+'СЕТ СН'!$F$5-'СЕТ СН'!$F$20</f>
        <v>4547.2563103900002</v>
      </c>
      <c r="V28" s="36">
        <f>SUMIFS(СВЦЭМ!$C$39:$C$782,СВЦЭМ!$A$39:$A$782,$A28,СВЦЭМ!$B$39:$B$782,V$11)+'СЕТ СН'!$F$12+СВЦЭМ!$D$10+'СЕТ СН'!$F$5-'СЕТ СН'!$F$20</f>
        <v>4552.57858149</v>
      </c>
      <c r="W28" s="36">
        <f>SUMIFS(СВЦЭМ!$C$39:$C$782,СВЦЭМ!$A$39:$A$782,$A28,СВЦЭМ!$B$39:$B$782,W$11)+'СЕТ СН'!$F$12+СВЦЭМ!$D$10+'СЕТ СН'!$F$5-'СЕТ СН'!$F$20</f>
        <v>4543.7206217599996</v>
      </c>
      <c r="X28" s="36">
        <f>SUMIFS(СВЦЭМ!$C$39:$C$782,СВЦЭМ!$A$39:$A$782,$A28,СВЦЭМ!$B$39:$B$782,X$11)+'СЕТ СН'!$F$12+СВЦЭМ!$D$10+'СЕТ СН'!$F$5-'СЕТ СН'!$F$20</f>
        <v>4601.9953295699997</v>
      </c>
      <c r="Y28" s="36">
        <f>SUMIFS(СВЦЭМ!$C$39:$C$782,СВЦЭМ!$A$39:$A$782,$A28,СВЦЭМ!$B$39:$B$782,Y$11)+'СЕТ СН'!$F$12+СВЦЭМ!$D$10+'СЕТ СН'!$F$5-'СЕТ СН'!$F$20</f>
        <v>4700.8137297200001</v>
      </c>
    </row>
    <row r="29" spans="1:25" ht="15.75" x14ac:dyDescent="0.2">
      <c r="A29" s="35">
        <f t="shared" si="0"/>
        <v>45156</v>
      </c>
      <c r="B29" s="36">
        <f>SUMIFS(СВЦЭМ!$C$39:$C$782,СВЦЭМ!$A$39:$A$782,$A29,СВЦЭМ!$B$39:$B$782,B$11)+'СЕТ СН'!$F$12+СВЦЭМ!$D$10+'СЕТ СН'!$F$5-'СЕТ СН'!$F$20</f>
        <v>4819.4993036400001</v>
      </c>
      <c r="C29" s="36">
        <f>SUMIFS(СВЦЭМ!$C$39:$C$782,СВЦЭМ!$A$39:$A$782,$A29,СВЦЭМ!$B$39:$B$782,C$11)+'СЕТ СН'!$F$12+СВЦЭМ!$D$10+'СЕТ СН'!$F$5-'СЕТ СН'!$F$20</f>
        <v>4913.4425010900004</v>
      </c>
      <c r="D29" s="36">
        <f>SUMIFS(СВЦЭМ!$C$39:$C$782,СВЦЭМ!$A$39:$A$782,$A29,СВЦЭМ!$B$39:$B$782,D$11)+'СЕТ СН'!$F$12+СВЦЭМ!$D$10+'СЕТ СН'!$F$5-'СЕТ СН'!$F$20</f>
        <v>4930.0846576399999</v>
      </c>
      <c r="E29" s="36">
        <f>SUMIFS(СВЦЭМ!$C$39:$C$782,СВЦЭМ!$A$39:$A$782,$A29,СВЦЭМ!$B$39:$B$782,E$11)+'СЕТ СН'!$F$12+СВЦЭМ!$D$10+'СЕТ СН'!$F$5-'СЕТ СН'!$F$20</f>
        <v>4958.1850239200003</v>
      </c>
      <c r="F29" s="36">
        <f>SUMIFS(СВЦЭМ!$C$39:$C$782,СВЦЭМ!$A$39:$A$782,$A29,СВЦЭМ!$B$39:$B$782,F$11)+'СЕТ СН'!$F$12+СВЦЭМ!$D$10+'СЕТ СН'!$F$5-'СЕТ СН'!$F$20</f>
        <v>5006.5540932499998</v>
      </c>
      <c r="G29" s="36">
        <f>SUMIFS(СВЦЭМ!$C$39:$C$782,СВЦЭМ!$A$39:$A$782,$A29,СВЦЭМ!$B$39:$B$782,G$11)+'СЕТ СН'!$F$12+СВЦЭМ!$D$10+'СЕТ СН'!$F$5-'СЕТ СН'!$F$20</f>
        <v>4978.4545617399999</v>
      </c>
      <c r="H29" s="36">
        <f>SUMIFS(СВЦЭМ!$C$39:$C$782,СВЦЭМ!$A$39:$A$782,$A29,СВЦЭМ!$B$39:$B$782,H$11)+'СЕТ СН'!$F$12+СВЦЭМ!$D$10+'СЕТ СН'!$F$5-'СЕТ СН'!$F$20</f>
        <v>4922.7745252499999</v>
      </c>
      <c r="I29" s="36">
        <f>SUMIFS(СВЦЭМ!$C$39:$C$782,СВЦЭМ!$A$39:$A$782,$A29,СВЦЭМ!$B$39:$B$782,I$11)+'СЕТ СН'!$F$12+СВЦЭМ!$D$10+'СЕТ СН'!$F$5-'СЕТ СН'!$F$20</f>
        <v>4807.8038476700003</v>
      </c>
      <c r="J29" s="36">
        <f>SUMIFS(СВЦЭМ!$C$39:$C$782,СВЦЭМ!$A$39:$A$782,$A29,СВЦЭМ!$B$39:$B$782,J$11)+'СЕТ СН'!$F$12+СВЦЭМ!$D$10+'СЕТ СН'!$F$5-'СЕТ СН'!$F$20</f>
        <v>4692.7877206100002</v>
      </c>
      <c r="K29" s="36">
        <f>SUMIFS(СВЦЭМ!$C$39:$C$782,СВЦЭМ!$A$39:$A$782,$A29,СВЦЭМ!$B$39:$B$782,K$11)+'СЕТ СН'!$F$12+СВЦЭМ!$D$10+'СЕТ СН'!$F$5-'СЕТ СН'!$F$20</f>
        <v>4615.0087662100004</v>
      </c>
      <c r="L29" s="36">
        <f>SUMIFS(СВЦЭМ!$C$39:$C$782,СВЦЭМ!$A$39:$A$782,$A29,СВЦЭМ!$B$39:$B$782,L$11)+'СЕТ СН'!$F$12+СВЦЭМ!$D$10+'СЕТ СН'!$F$5-'СЕТ СН'!$F$20</f>
        <v>4577.1137811099998</v>
      </c>
      <c r="M29" s="36">
        <f>SUMIFS(СВЦЭМ!$C$39:$C$782,СВЦЭМ!$A$39:$A$782,$A29,СВЦЭМ!$B$39:$B$782,M$11)+'СЕТ СН'!$F$12+СВЦЭМ!$D$10+'СЕТ СН'!$F$5-'СЕТ СН'!$F$20</f>
        <v>4546.2878606699996</v>
      </c>
      <c r="N29" s="36">
        <f>SUMIFS(СВЦЭМ!$C$39:$C$782,СВЦЭМ!$A$39:$A$782,$A29,СВЦЭМ!$B$39:$B$782,N$11)+'СЕТ СН'!$F$12+СВЦЭМ!$D$10+'СЕТ СН'!$F$5-'СЕТ СН'!$F$20</f>
        <v>4546.4114690599999</v>
      </c>
      <c r="O29" s="36">
        <f>SUMIFS(СВЦЭМ!$C$39:$C$782,СВЦЭМ!$A$39:$A$782,$A29,СВЦЭМ!$B$39:$B$782,O$11)+'СЕТ СН'!$F$12+СВЦЭМ!$D$10+'СЕТ СН'!$F$5-'СЕТ СН'!$F$20</f>
        <v>4549.0390998900002</v>
      </c>
      <c r="P29" s="36">
        <f>SUMIFS(СВЦЭМ!$C$39:$C$782,СВЦЭМ!$A$39:$A$782,$A29,СВЦЭМ!$B$39:$B$782,P$11)+'СЕТ СН'!$F$12+СВЦЭМ!$D$10+'СЕТ СН'!$F$5-'СЕТ СН'!$F$20</f>
        <v>4545.9235432799996</v>
      </c>
      <c r="Q29" s="36">
        <f>SUMIFS(СВЦЭМ!$C$39:$C$782,СВЦЭМ!$A$39:$A$782,$A29,СВЦЭМ!$B$39:$B$782,Q$11)+'СЕТ СН'!$F$12+СВЦЭМ!$D$10+'СЕТ СН'!$F$5-'СЕТ СН'!$F$20</f>
        <v>4547.8998098100001</v>
      </c>
      <c r="R29" s="36">
        <f>SUMIFS(СВЦЭМ!$C$39:$C$782,СВЦЭМ!$A$39:$A$782,$A29,СВЦЭМ!$B$39:$B$782,R$11)+'СЕТ СН'!$F$12+СВЦЭМ!$D$10+'СЕТ СН'!$F$5-'СЕТ СН'!$F$20</f>
        <v>4536.1028009199999</v>
      </c>
      <c r="S29" s="36">
        <f>SUMIFS(СВЦЭМ!$C$39:$C$782,СВЦЭМ!$A$39:$A$782,$A29,СВЦЭМ!$B$39:$B$782,S$11)+'СЕТ СН'!$F$12+СВЦЭМ!$D$10+'СЕТ СН'!$F$5-'СЕТ СН'!$F$20</f>
        <v>4524.21203289</v>
      </c>
      <c r="T29" s="36">
        <f>SUMIFS(СВЦЭМ!$C$39:$C$782,СВЦЭМ!$A$39:$A$782,$A29,СВЦЭМ!$B$39:$B$782,T$11)+'СЕТ СН'!$F$12+СВЦЭМ!$D$10+'СЕТ СН'!$F$5-'СЕТ СН'!$F$20</f>
        <v>4566.4495955800003</v>
      </c>
      <c r="U29" s="36">
        <f>SUMIFS(СВЦЭМ!$C$39:$C$782,СВЦЭМ!$A$39:$A$782,$A29,СВЦЭМ!$B$39:$B$782,U$11)+'СЕТ СН'!$F$12+СВЦЭМ!$D$10+'СЕТ СН'!$F$5-'СЕТ СН'!$F$20</f>
        <v>4569.6249851900002</v>
      </c>
      <c r="V29" s="36">
        <f>SUMIFS(СВЦЭМ!$C$39:$C$782,СВЦЭМ!$A$39:$A$782,$A29,СВЦЭМ!$B$39:$B$782,V$11)+'СЕТ СН'!$F$12+СВЦЭМ!$D$10+'СЕТ СН'!$F$5-'СЕТ СН'!$F$20</f>
        <v>4552.5027453700004</v>
      </c>
      <c r="W29" s="36">
        <f>SUMIFS(СВЦЭМ!$C$39:$C$782,СВЦЭМ!$A$39:$A$782,$A29,СВЦЭМ!$B$39:$B$782,W$11)+'СЕТ СН'!$F$12+СВЦЭМ!$D$10+'СЕТ СН'!$F$5-'СЕТ СН'!$F$20</f>
        <v>4541.1274069600004</v>
      </c>
      <c r="X29" s="36">
        <f>SUMIFS(СВЦЭМ!$C$39:$C$782,СВЦЭМ!$A$39:$A$782,$A29,СВЦЭМ!$B$39:$B$782,X$11)+'СЕТ СН'!$F$12+СВЦЭМ!$D$10+'СЕТ СН'!$F$5-'СЕТ СН'!$F$20</f>
        <v>4606.1708195199999</v>
      </c>
      <c r="Y29" s="36">
        <f>SUMIFS(СВЦЭМ!$C$39:$C$782,СВЦЭМ!$A$39:$A$782,$A29,СВЦЭМ!$B$39:$B$782,Y$11)+'СЕТ СН'!$F$12+СВЦЭМ!$D$10+'СЕТ СН'!$F$5-'СЕТ СН'!$F$20</f>
        <v>4705.5280659300006</v>
      </c>
    </row>
    <row r="30" spans="1:25" ht="15.75" x14ac:dyDescent="0.2">
      <c r="A30" s="35">
        <f t="shared" si="0"/>
        <v>45157</v>
      </c>
      <c r="B30" s="36">
        <f>SUMIFS(СВЦЭМ!$C$39:$C$782,СВЦЭМ!$A$39:$A$782,$A30,СВЦЭМ!$B$39:$B$782,B$11)+'СЕТ СН'!$F$12+СВЦЭМ!$D$10+'СЕТ СН'!$F$5-'СЕТ СН'!$F$20</f>
        <v>4753.8819914200003</v>
      </c>
      <c r="C30" s="36">
        <f>SUMIFS(СВЦЭМ!$C$39:$C$782,СВЦЭМ!$A$39:$A$782,$A30,СВЦЭМ!$B$39:$B$782,C$11)+'СЕТ СН'!$F$12+СВЦЭМ!$D$10+'СЕТ СН'!$F$5-'СЕТ СН'!$F$20</f>
        <v>4828.09278533</v>
      </c>
      <c r="D30" s="36">
        <f>SUMIFS(СВЦЭМ!$C$39:$C$782,СВЦЭМ!$A$39:$A$782,$A30,СВЦЭМ!$B$39:$B$782,D$11)+'СЕТ СН'!$F$12+СВЦЭМ!$D$10+'СЕТ СН'!$F$5-'СЕТ СН'!$F$20</f>
        <v>4827.1835326300006</v>
      </c>
      <c r="E30" s="36">
        <f>SUMIFS(СВЦЭМ!$C$39:$C$782,СВЦЭМ!$A$39:$A$782,$A30,СВЦЭМ!$B$39:$B$782,E$11)+'СЕТ СН'!$F$12+СВЦЭМ!$D$10+'СЕТ СН'!$F$5-'СЕТ СН'!$F$20</f>
        <v>4787.4003845799998</v>
      </c>
      <c r="F30" s="36">
        <f>SUMIFS(СВЦЭМ!$C$39:$C$782,СВЦЭМ!$A$39:$A$782,$A30,СВЦЭМ!$B$39:$B$782,F$11)+'СЕТ СН'!$F$12+СВЦЭМ!$D$10+'СЕТ СН'!$F$5-'СЕТ СН'!$F$20</f>
        <v>4852.9552646600005</v>
      </c>
      <c r="G30" s="36">
        <f>SUMIFS(СВЦЭМ!$C$39:$C$782,СВЦЭМ!$A$39:$A$782,$A30,СВЦЭМ!$B$39:$B$782,G$11)+'СЕТ СН'!$F$12+СВЦЭМ!$D$10+'СЕТ СН'!$F$5-'СЕТ СН'!$F$20</f>
        <v>4862.3013726700001</v>
      </c>
      <c r="H30" s="36">
        <f>SUMIFS(СВЦЭМ!$C$39:$C$782,СВЦЭМ!$A$39:$A$782,$A30,СВЦЭМ!$B$39:$B$782,H$11)+'СЕТ СН'!$F$12+СВЦЭМ!$D$10+'СЕТ СН'!$F$5-'СЕТ СН'!$F$20</f>
        <v>4874.9701171400002</v>
      </c>
      <c r="I30" s="36">
        <f>SUMIFS(СВЦЭМ!$C$39:$C$782,СВЦЭМ!$A$39:$A$782,$A30,СВЦЭМ!$B$39:$B$782,I$11)+'СЕТ СН'!$F$12+СВЦЭМ!$D$10+'СЕТ СН'!$F$5-'СЕТ СН'!$F$20</f>
        <v>4841.1949202400001</v>
      </c>
      <c r="J30" s="36">
        <f>SUMIFS(СВЦЭМ!$C$39:$C$782,СВЦЭМ!$A$39:$A$782,$A30,СВЦЭМ!$B$39:$B$782,J$11)+'СЕТ СН'!$F$12+СВЦЭМ!$D$10+'СЕТ СН'!$F$5-'СЕТ СН'!$F$20</f>
        <v>4761.47354025</v>
      </c>
      <c r="K30" s="36">
        <f>SUMIFS(СВЦЭМ!$C$39:$C$782,СВЦЭМ!$A$39:$A$782,$A30,СВЦЭМ!$B$39:$B$782,K$11)+'СЕТ СН'!$F$12+СВЦЭМ!$D$10+'СЕТ СН'!$F$5-'СЕТ СН'!$F$20</f>
        <v>4650.7432969900001</v>
      </c>
      <c r="L30" s="36">
        <f>SUMIFS(СВЦЭМ!$C$39:$C$782,СВЦЭМ!$A$39:$A$782,$A30,СВЦЭМ!$B$39:$B$782,L$11)+'СЕТ СН'!$F$12+СВЦЭМ!$D$10+'СЕТ СН'!$F$5-'СЕТ СН'!$F$20</f>
        <v>4578.3690225299997</v>
      </c>
      <c r="M30" s="36">
        <f>SUMIFS(СВЦЭМ!$C$39:$C$782,СВЦЭМ!$A$39:$A$782,$A30,СВЦЭМ!$B$39:$B$782,M$11)+'СЕТ СН'!$F$12+СВЦЭМ!$D$10+'СЕТ СН'!$F$5-'СЕТ СН'!$F$20</f>
        <v>4547.3537882199998</v>
      </c>
      <c r="N30" s="36">
        <f>SUMIFS(СВЦЭМ!$C$39:$C$782,СВЦЭМ!$A$39:$A$782,$A30,СВЦЭМ!$B$39:$B$782,N$11)+'СЕТ СН'!$F$12+СВЦЭМ!$D$10+'СЕТ СН'!$F$5-'СЕТ СН'!$F$20</f>
        <v>4542.3924460199996</v>
      </c>
      <c r="O30" s="36">
        <f>SUMIFS(СВЦЭМ!$C$39:$C$782,СВЦЭМ!$A$39:$A$782,$A30,СВЦЭМ!$B$39:$B$782,O$11)+'СЕТ СН'!$F$12+СВЦЭМ!$D$10+'СЕТ СН'!$F$5-'СЕТ СН'!$F$20</f>
        <v>4554.3441443499996</v>
      </c>
      <c r="P30" s="36">
        <f>SUMIFS(СВЦЭМ!$C$39:$C$782,СВЦЭМ!$A$39:$A$782,$A30,СВЦЭМ!$B$39:$B$782,P$11)+'СЕТ СН'!$F$12+СВЦЭМ!$D$10+'СЕТ СН'!$F$5-'СЕТ СН'!$F$20</f>
        <v>4526.8000999200003</v>
      </c>
      <c r="Q30" s="36">
        <f>SUMIFS(СВЦЭМ!$C$39:$C$782,СВЦЭМ!$A$39:$A$782,$A30,СВЦЭМ!$B$39:$B$782,Q$11)+'СЕТ СН'!$F$12+СВЦЭМ!$D$10+'СЕТ СН'!$F$5-'СЕТ СН'!$F$20</f>
        <v>4524.2636449000001</v>
      </c>
      <c r="R30" s="36">
        <f>SUMIFS(СВЦЭМ!$C$39:$C$782,СВЦЭМ!$A$39:$A$782,$A30,СВЦЭМ!$B$39:$B$782,R$11)+'СЕТ СН'!$F$12+СВЦЭМ!$D$10+'СЕТ СН'!$F$5-'СЕТ СН'!$F$20</f>
        <v>4557.9431197600006</v>
      </c>
      <c r="S30" s="36">
        <f>SUMIFS(СВЦЭМ!$C$39:$C$782,СВЦЭМ!$A$39:$A$782,$A30,СВЦЭМ!$B$39:$B$782,S$11)+'СЕТ СН'!$F$12+СВЦЭМ!$D$10+'СЕТ СН'!$F$5-'СЕТ СН'!$F$20</f>
        <v>4557.5946971600006</v>
      </c>
      <c r="T30" s="36">
        <f>SUMIFS(СВЦЭМ!$C$39:$C$782,СВЦЭМ!$A$39:$A$782,$A30,СВЦЭМ!$B$39:$B$782,T$11)+'СЕТ СН'!$F$12+СВЦЭМ!$D$10+'СЕТ СН'!$F$5-'СЕТ СН'!$F$20</f>
        <v>4562.3189000100001</v>
      </c>
      <c r="U30" s="36">
        <f>SUMIFS(СВЦЭМ!$C$39:$C$782,СВЦЭМ!$A$39:$A$782,$A30,СВЦЭМ!$B$39:$B$782,U$11)+'СЕТ СН'!$F$12+СВЦЭМ!$D$10+'СЕТ СН'!$F$5-'СЕТ СН'!$F$20</f>
        <v>4584.3555956099999</v>
      </c>
      <c r="V30" s="36">
        <f>SUMIFS(СВЦЭМ!$C$39:$C$782,СВЦЭМ!$A$39:$A$782,$A30,СВЦЭМ!$B$39:$B$782,V$11)+'СЕТ СН'!$F$12+СВЦЭМ!$D$10+'СЕТ СН'!$F$5-'СЕТ СН'!$F$20</f>
        <v>4588.4174953299998</v>
      </c>
      <c r="W30" s="36">
        <f>SUMIFS(СВЦЭМ!$C$39:$C$782,СВЦЭМ!$A$39:$A$782,$A30,СВЦЭМ!$B$39:$B$782,W$11)+'СЕТ СН'!$F$12+СВЦЭМ!$D$10+'СЕТ СН'!$F$5-'СЕТ СН'!$F$20</f>
        <v>4571.2959347800006</v>
      </c>
      <c r="X30" s="36">
        <f>SUMIFS(СВЦЭМ!$C$39:$C$782,СВЦЭМ!$A$39:$A$782,$A30,СВЦЭМ!$B$39:$B$782,X$11)+'СЕТ СН'!$F$12+СВЦЭМ!$D$10+'СЕТ СН'!$F$5-'СЕТ СН'!$F$20</f>
        <v>4642.2299244300002</v>
      </c>
      <c r="Y30" s="36">
        <f>SUMIFS(СВЦЭМ!$C$39:$C$782,СВЦЭМ!$A$39:$A$782,$A30,СВЦЭМ!$B$39:$B$782,Y$11)+'СЕТ СН'!$F$12+СВЦЭМ!$D$10+'СЕТ СН'!$F$5-'СЕТ СН'!$F$20</f>
        <v>4730.7535563399997</v>
      </c>
    </row>
    <row r="31" spans="1:25" ht="15.75" x14ac:dyDescent="0.2">
      <c r="A31" s="35">
        <f t="shared" si="0"/>
        <v>45158</v>
      </c>
      <c r="B31" s="36">
        <f>SUMIFS(СВЦЭМ!$C$39:$C$782,СВЦЭМ!$A$39:$A$782,$A31,СВЦЭМ!$B$39:$B$782,B$11)+'СЕТ СН'!$F$12+СВЦЭМ!$D$10+'СЕТ СН'!$F$5-'СЕТ СН'!$F$20</f>
        <v>4777.61948932</v>
      </c>
      <c r="C31" s="36">
        <f>SUMIFS(СВЦЭМ!$C$39:$C$782,СВЦЭМ!$A$39:$A$782,$A31,СВЦЭМ!$B$39:$B$782,C$11)+'СЕТ СН'!$F$12+СВЦЭМ!$D$10+'СЕТ СН'!$F$5-'СЕТ СН'!$F$20</f>
        <v>4841.4793893100004</v>
      </c>
      <c r="D31" s="36">
        <f>SUMIFS(СВЦЭМ!$C$39:$C$782,СВЦЭМ!$A$39:$A$782,$A31,СВЦЭМ!$B$39:$B$782,D$11)+'СЕТ СН'!$F$12+СВЦЭМ!$D$10+'СЕТ СН'!$F$5-'СЕТ СН'!$F$20</f>
        <v>4855.3566105299997</v>
      </c>
      <c r="E31" s="36">
        <f>SUMIFS(СВЦЭМ!$C$39:$C$782,СВЦЭМ!$A$39:$A$782,$A31,СВЦЭМ!$B$39:$B$782,E$11)+'СЕТ СН'!$F$12+СВЦЭМ!$D$10+'СЕТ СН'!$F$5-'СЕТ СН'!$F$20</f>
        <v>4909.6037882099999</v>
      </c>
      <c r="F31" s="36">
        <f>SUMIFS(СВЦЭМ!$C$39:$C$782,СВЦЭМ!$A$39:$A$782,$A31,СВЦЭМ!$B$39:$B$782,F$11)+'СЕТ СН'!$F$12+СВЦЭМ!$D$10+'СЕТ СН'!$F$5-'СЕТ СН'!$F$20</f>
        <v>4938.02986977</v>
      </c>
      <c r="G31" s="36">
        <f>SUMIFS(СВЦЭМ!$C$39:$C$782,СВЦЭМ!$A$39:$A$782,$A31,СВЦЭМ!$B$39:$B$782,G$11)+'СЕТ СН'!$F$12+СВЦЭМ!$D$10+'СЕТ СН'!$F$5-'СЕТ СН'!$F$20</f>
        <v>4928.1534305300002</v>
      </c>
      <c r="H31" s="36">
        <f>SUMIFS(СВЦЭМ!$C$39:$C$782,СВЦЭМ!$A$39:$A$782,$A31,СВЦЭМ!$B$39:$B$782,H$11)+'СЕТ СН'!$F$12+СВЦЭМ!$D$10+'СЕТ СН'!$F$5-'СЕТ СН'!$F$20</f>
        <v>4925.8871030600003</v>
      </c>
      <c r="I31" s="36">
        <f>SUMIFS(СВЦЭМ!$C$39:$C$782,СВЦЭМ!$A$39:$A$782,$A31,СВЦЭМ!$B$39:$B$782,I$11)+'СЕТ СН'!$F$12+СВЦЭМ!$D$10+'СЕТ СН'!$F$5-'СЕТ СН'!$F$20</f>
        <v>4780.0495307900001</v>
      </c>
      <c r="J31" s="36">
        <f>SUMIFS(СВЦЭМ!$C$39:$C$782,СВЦЭМ!$A$39:$A$782,$A31,СВЦЭМ!$B$39:$B$782,J$11)+'СЕТ СН'!$F$12+СВЦЭМ!$D$10+'СЕТ СН'!$F$5-'СЕТ СН'!$F$20</f>
        <v>4752.2537802300003</v>
      </c>
      <c r="K31" s="36">
        <f>SUMIFS(СВЦЭМ!$C$39:$C$782,СВЦЭМ!$A$39:$A$782,$A31,СВЦЭМ!$B$39:$B$782,K$11)+'СЕТ СН'!$F$12+СВЦЭМ!$D$10+'СЕТ СН'!$F$5-'СЕТ СН'!$F$20</f>
        <v>4635.5763126500005</v>
      </c>
      <c r="L31" s="36">
        <f>SUMIFS(СВЦЭМ!$C$39:$C$782,СВЦЭМ!$A$39:$A$782,$A31,СВЦЭМ!$B$39:$B$782,L$11)+'СЕТ СН'!$F$12+СВЦЭМ!$D$10+'СЕТ СН'!$F$5-'СЕТ СН'!$F$20</f>
        <v>4574.98856548</v>
      </c>
      <c r="M31" s="36">
        <f>SUMIFS(СВЦЭМ!$C$39:$C$782,СВЦЭМ!$A$39:$A$782,$A31,СВЦЭМ!$B$39:$B$782,M$11)+'СЕТ СН'!$F$12+СВЦЭМ!$D$10+'СЕТ СН'!$F$5-'СЕТ СН'!$F$20</f>
        <v>4551.7113164100001</v>
      </c>
      <c r="N31" s="36">
        <f>SUMIFS(СВЦЭМ!$C$39:$C$782,СВЦЭМ!$A$39:$A$782,$A31,СВЦЭМ!$B$39:$B$782,N$11)+'СЕТ СН'!$F$12+СВЦЭМ!$D$10+'СЕТ СН'!$F$5-'СЕТ СН'!$F$20</f>
        <v>4555.9796126700003</v>
      </c>
      <c r="O31" s="36">
        <f>SUMIFS(СВЦЭМ!$C$39:$C$782,СВЦЭМ!$A$39:$A$782,$A31,СВЦЭМ!$B$39:$B$782,O$11)+'СЕТ СН'!$F$12+СВЦЭМ!$D$10+'СЕТ СН'!$F$5-'СЕТ СН'!$F$20</f>
        <v>4566.1423532200006</v>
      </c>
      <c r="P31" s="36">
        <f>SUMIFS(СВЦЭМ!$C$39:$C$782,СВЦЭМ!$A$39:$A$782,$A31,СВЦЭМ!$B$39:$B$782,P$11)+'СЕТ СН'!$F$12+СВЦЭМ!$D$10+'СЕТ СН'!$F$5-'СЕТ СН'!$F$20</f>
        <v>4558.5762368100004</v>
      </c>
      <c r="Q31" s="36">
        <f>SUMIFS(СВЦЭМ!$C$39:$C$782,СВЦЭМ!$A$39:$A$782,$A31,СВЦЭМ!$B$39:$B$782,Q$11)+'СЕТ СН'!$F$12+СВЦЭМ!$D$10+'СЕТ СН'!$F$5-'СЕТ СН'!$F$20</f>
        <v>4560.8214293399997</v>
      </c>
      <c r="R31" s="36">
        <f>SUMIFS(СВЦЭМ!$C$39:$C$782,СВЦЭМ!$A$39:$A$782,$A31,СВЦЭМ!$B$39:$B$782,R$11)+'СЕТ СН'!$F$12+СВЦЭМ!$D$10+'СЕТ СН'!$F$5-'СЕТ СН'!$F$20</f>
        <v>4584.8471692500007</v>
      </c>
      <c r="S31" s="36">
        <f>SUMIFS(СВЦЭМ!$C$39:$C$782,СВЦЭМ!$A$39:$A$782,$A31,СВЦЭМ!$B$39:$B$782,S$11)+'СЕТ СН'!$F$12+СВЦЭМ!$D$10+'СЕТ СН'!$F$5-'СЕТ СН'!$F$20</f>
        <v>4583.88468818</v>
      </c>
      <c r="T31" s="36">
        <f>SUMIFS(СВЦЭМ!$C$39:$C$782,СВЦЭМ!$A$39:$A$782,$A31,СВЦЭМ!$B$39:$B$782,T$11)+'СЕТ СН'!$F$12+СВЦЭМ!$D$10+'СЕТ СН'!$F$5-'СЕТ СН'!$F$20</f>
        <v>4570.8417413699999</v>
      </c>
      <c r="U31" s="36">
        <f>SUMIFS(СВЦЭМ!$C$39:$C$782,СВЦЭМ!$A$39:$A$782,$A31,СВЦЭМ!$B$39:$B$782,U$11)+'СЕТ СН'!$F$12+СВЦЭМ!$D$10+'СЕТ СН'!$F$5-'СЕТ СН'!$F$20</f>
        <v>4564.4622245299997</v>
      </c>
      <c r="V31" s="36">
        <f>SUMIFS(СВЦЭМ!$C$39:$C$782,СВЦЭМ!$A$39:$A$782,$A31,СВЦЭМ!$B$39:$B$782,V$11)+'СЕТ СН'!$F$12+СВЦЭМ!$D$10+'СЕТ СН'!$F$5-'СЕТ СН'!$F$20</f>
        <v>4574.5768464100001</v>
      </c>
      <c r="W31" s="36">
        <f>SUMIFS(СВЦЭМ!$C$39:$C$782,СВЦЭМ!$A$39:$A$782,$A31,СВЦЭМ!$B$39:$B$782,W$11)+'СЕТ СН'!$F$12+СВЦЭМ!$D$10+'СЕТ СН'!$F$5-'СЕТ СН'!$F$20</f>
        <v>4571.6978908399997</v>
      </c>
      <c r="X31" s="36">
        <f>SUMIFS(СВЦЭМ!$C$39:$C$782,СВЦЭМ!$A$39:$A$782,$A31,СВЦЭМ!$B$39:$B$782,X$11)+'СЕТ СН'!$F$12+СВЦЭМ!$D$10+'СЕТ СН'!$F$5-'СЕТ СН'!$F$20</f>
        <v>4624.6221130000004</v>
      </c>
      <c r="Y31" s="36">
        <f>SUMIFS(СВЦЭМ!$C$39:$C$782,СВЦЭМ!$A$39:$A$782,$A31,СВЦЭМ!$B$39:$B$782,Y$11)+'СЕТ СН'!$F$12+СВЦЭМ!$D$10+'СЕТ СН'!$F$5-'СЕТ СН'!$F$20</f>
        <v>4719.1482861000004</v>
      </c>
    </row>
    <row r="32" spans="1:25" ht="15.75" x14ac:dyDescent="0.2">
      <c r="A32" s="35">
        <f t="shared" si="0"/>
        <v>45159</v>
      </c>
      <c r="B32" s="36">
        <f>SUMIFS(СВЦЭМ!$C$39:$C$782,СВЦЭМ!$A$39:$A$782,$A32,СВЦЭМ!$B$39:$B$782,B$11)+'СЕТ СН'!$F$12+СВЦЭМ!$D$10+'СЕТ СН'!$F$5-'СЕТ СН'!$F$20</f>
        <v>4987.6097450400002</v>
      </c>
      <c r="C32" s="36">
        <f>SUMIFS(СВЦЭМ!$C$39:$C$782,СВЦЭМ!$A$39:$A$782,$A32,СВЦЭМ!$B$39:$B$782,C$11)+'СЕТ СН'!$F$12+СВЦЭМ!$D$10+'СЕТ СН'!$F$5-'СЕТ СН'!$F$20</f>
        <v>5013.1541130200003</v>
      </c>
      <c r="D32" s="36">
        <f>SUMIFS(СВЦЭМ!$C$39:$C$782,СВЦЭМ!$A$39:$A$782,$A32,СВЦЭМ!$B$39:$B$782,D$11)+'СЕТ СН'!$F$12+СВЦЭМ!$D$10+'СЕТ СН'!$F$5-'СЕТ СН'!$F$20</f>
        <v>5056.5212731400006</v>
      </c>
      <c r="E32" s="36">
        <f>SUMIFS(СВЦЭМ!$C$39:$C$782,СВЦЭМ!$A$39:$A$782,$A32,СВЦЭМ!$B$39:$B$782,E$11)+'СЕТ СН'!$F$12+СВЦЭМ!$D$10+'СЕТ СН'!$F$5-'СЕТ СН'!$F$20</f>
        <v>5070.3977809099997</v>
      </c>
      <c r="F32" s="36">
        <f>SUMIFS(СВЦЭМ!$C$39:$C$782,СВЦЭМ!$A$39:$A$782,$A32,СВЦЭМ!$B$39:$B$782,F$11)+'СЕТ СН'!$F$12+СВЦЭМ!$D$10+'СЕТ СН'!$F$5-'СЕТ СН'!$F$20</f>
        <v>5136.8707322</v>
      </c>
      <c r="G32" s="36">
        <f>SUMIFS(СВЦЭМ!$C$39:$C$782,СВЦЭМ!$A$39:$A$782,$A32,СВЦЭМ!$B$39:$B$782,G$11)+'СЕТ СН'!$F$12+СВЦЭМ!$D$10+'СЕТ СН'!$F$5-'СЕТ СН'!$F$20</f>
        <v>5136.3961082599999</v>
      </c>
      <c r="H32" s="36">
        <f>SUMIFS(СВЦЭМ!$C$39:$C$782,СВЦЭМ!$A$39:$A$782,$A32,СВЦЭМ!$B$39:$B$782,H$11)+'СЕТ СН'!$F$12+СВЦЭМ!$D$10+'СЕТ СН'!$F$5-'СЕТ СН'!$F$20</f>
        <v>5165.4475643999995</v>
      </c>
      <c r="I32" s="36">
        <f>SUMIFS(СВЦЭМ!$C$39:$C$782,СВЦЭМ!$A$39:$A$782,$A32,СВЦЭМ!$B$39:$B$782,I$11)+'СЕТ СН'!$F$12+СВЦЭМ!$D$10+'СЕТ СН'!$F$5-'СЕТ СН'!$F$20</f>
        <v>5031.2533598</v>
      </c>
      <c r="J32" s="36">
        <f>SUMIFS(СВЦЭМ!$C$39:$C$782,СВЦЭМ!$A$39:$A$782,$A32,СВЦЭМ!$B$39:$B$782,J$11)+'СЕТ СН'!$F$12+СВЦЭМ!$D$10+'СЕТ СН'!$F$5-'СЕТ СН'!$F$20</f>
        <v>4918.9516160100002</v>
      </c>
      <c r="K32" s="36">
        <f>SUMIFS(СВЦЭМ!$C$39:$C$782,СВЦЭМ!$A$39:$A$782,$A32,СВЦЭМ!$B$39:$B$782,K$11)+'СЕТ СН'!$F$12+СВЦЭМ!$D$10+'СЕТ СН'!$F$5-'СЕТ СН'!$F$20</f>
        <v>4839.65481275</v>
      </c>
      <c r="L32" s="36">
        <f>SUMIFS(СВЦЭМ!$C$39:$C$782,СВЦЭМ!$A$39:$A$782,$A32,СВЦЭМ!$B$39:$B$782,L$11)+'СЕТ СН'!$F$12+СВЦЭМ!$D$10+'СЕТ СН'!$F$5-'СЕТ СН'!$F$20</f>
        <v>4786.3597006500004</v>
      </c>
      <c r="M32" s="36">
        <f>SUMIFS(СВЦЭМ!$C$39:$C$782,СВЦЭМ!$A$39:$A$782,$A32,СВЦЭМ!$B$39:$B$782,M$11)+'СЕТ СН'!$F$12+СВЦЭМ!$D$10+'СЕТ СН'!$F$5-'СЕТ СН'!$F$20</f>
        <v>4769.8253476500004</v>
      </c>
      <c r="N32" s="36">
        <f>SUMIFS(СВЦЭМ!$C$39:$C$782,СВЦЭМ!$A$39:$A$782,$A32,СВЦЭМ!$B$39:$B$782,N$11)+'СЕТ СН'!$F$12+СВЦЭМ!$D$10+'СЕТ СН'!$F$5-'СЕТ СН'!$F$20</f>
        <v>4773.6488262000003</v>
      </c>
      <c r="O32" s="36">
        <f>SUMIFS(СВЦЭМ!$C$39:$C$782,СВЦЭМ!$A$39:$A$782,$A32,СВЦЭМ!$B$39:$B$782,O$11)+'СЕТ СН'!$F$12+СВЦЭМ!$D$10+'СЕТ СН'!$F$5-'СЕТ СН'!$F$20</f>
        <v>4776.3196585400001</v>
      </c>
      <c r="P32" s="36">
        <f>SUMIFS(СВЦЭМ!$C$39:$C$782,СВЦЭМ!$A$39:$A$782,$A32,СВЦЭМ!$B$39:$B$782,P$11)+'СЕТ СН'!$F$12+СВЦЭМ!$D$10+'СЕТ СН'!$F$5-'СЕТ СН'!$F$20</f>
        <v>4741.8574206700005</v>
      </c>
      <c r="Q32" s="36">
        <f>SUMIFS(СВЦЭМ!$C$39:$C$782,СВЦЭМ!$A$39:$A$782,$A32,СВЦЭМ!$B$39:$B$782,Q$11)+'СЕТ СН'!$F$12+СВЦЭМ!$D$10+'СЕТ СН'!$F$5-'СЕТ СН'!$F$20</f>
        <v>4757.48766634</v>
      </c>
      <c r="R32" s="36">
        <f>SUMIFS(СВЦЭМ!$C$39:$C$782,СВЦЭМ!$A$39:$A$782,$A32,СВЦЭМ!$B$39:$B$782,R$11)+'СЕТ СН'!$F$12+СВЦЭМ!$D$10+'СЕТ СН'!$F$5-'СЕТ СН'!$F$20</f>
        <v>4794.0678993600004</v>
      </c>
      <c r="S32" s="36">
        <f>SUMIFS(СВЦЭМ!$C$39:$C$782,СВЦЭМ!$A$39:$A$782,$A32,СВЦЭМ!$B$39:$B$782,S$11)+'СЕТ СН'!$F$12+СВЦЭМ!$D$10+'СЕТ СН'!$F$5-'СЕТ СН'!$F$20</f>
        <v>4780.6594689200001</v>
      </c>
      <c r="T32" s="36">
        <f>SUMIFS(СВЦЭМ!$C$39:$C$782,СВЦЭМ!$A$39:$A$782,$A32,СВЦЭМ!$B$39:$B$782,T$11)+'СЕТ СН'!$F$12+СВЦЭМ!$D$10+'СЕТ СН'!$F$5-'СЕТ СН'!$F$20</f>
        <v>4773.9169918200005</v>
      </c>
      <c r="U32" s="36">
        <f>SUMIFS(СВЦЭМ!$C$39:$C$782,СВЦЭМ!$A$39:$A$782,$A32,СВЦЭМ!$B$39:$B$782,U$11)+'СЕТ СН'!$F$12+СВЦЭМ!$D$10+'СЕТ СН'!$F$5-'СЕТ СН'!$F$20</f>
        <v>4779.6552487999998</v>
      </c>
      <c r="V32" s="36">
        <f>SUMIFS(СВЦЭМ!$C$39:$C$782,СВЦЭМ!$A$39:$A$782,$A32,СВЦЭМ!$B$39:$B$782,V$11)+'СЕТ СН'!$F$12+СВЦЭМ!$D$10+'СЕТ СН'!$F$5-'СЕТ СН'!$F$20</f>
        <v>4781.98038163</v>
      </c>
      <c r="W32" s="36">
        <f>SUMIFS(СВЦЭМ!$C$39:$C$782,СВЦЭМ!$A$39:$A$782,$A32,СВЦЭМ!$B$39:$B$782,W$11)+'СЕТ СН'!$F$12+СВЦЭМ!$D$10+'СЕТ СН'!$F$5-'СЕТ СН'!$F$20</f>
        <v>4762.0010221700004</v>
      </c>
      <c r="X32" s="36">
        <f>SUMIFS(СВЦЭМ!$C$39:$C$782,СВЦЭМ!$A$39:$A$782,$A32,СВЦЭМ!$B$39:$B$782,X$11)+'СЕТ СН'!$F$12+СВЦЭМ!$D$10+'СЕТ СН'!$F$5-'СЕТ СН'!$F$20</f>
        <v>4851.8638414200004</v>
      </c>
      <c r="Y32" s="36">
        <f>SUMIFS(СВЦЭМ!$C$39:$C$782,СВЦЭМ!$A$39:$A$782,$A32,СВЦЭМ!$B$39:$B$782,Y$11)+'СЕТ СН'!$F$12+СВЦЭМ!$D$10+'СЕТ СН'!$F$5-'СЕТ СН'!$F$20</f>
        <v>4955.4565539900004</v>
      </c>
    </row>
    <row r="33" spans="1:25" ht="15.75" x14ac:dyDescent="0.2">
      <c r="A33" s="35">
        <f t="shared" si="0"/>
        <v>45160</v>
      </c>
      <c r="B33" s="36">
        <f>SUMIFS(СВЦЭМ!$C$39:$C$782,СВЦЭМ!$A$39:$A$782,$A33,СВЦЭМ!$B$39:$B$782,B$11)+'СЕТ СН'!$F$12+СВЦЭМ!$D$10+'СЕТ СН'!$F$5-'СЕТ СН'!$F$20</f>
        <v>4885.8838136800005</v>
      </c>
      <c r="C33" s="36">
        <f>SUMIFS(СВЦЭМ!$C$39:$C$782,СВЦЭМ!$A$39:$A$782,$A33,СВЦЭМ!$B$39:$B$782,C$11)+'СЕТ СН'!$F$12+СВЦЭМ!$D$10+'СЕТ СН'!$F$5-'СЕТ СН'!$F$20</f>
        <v>4998.2586620600005</v>
      </c>
      <c r="D33" s="36">
        <f>SUMIFS(СВЦЭМ!$C$39:$C$782,СВЦЭМ!$A$39:$A$782,$A33,СВЦЭМ!$B$39:$B$782,D$11)+'СЕТ СН'!$F$12+СВЦЭМ!$D$10+'СЕТ СН'!$F$5-'СЕТ СН'!$F$20</f>
        <v>5034.7861964900003</v>
      </c>
      <c r="E33" s="36">
        <f>SUMIFS(СВЦЭМ!$C$39:$C$782,СВЦЭМ!$A$39:$A$782,$A33,СВЦЭМ!$B$39:$B$782,E$11)+'СЕТ СН'!$F$12+СВЦЭМ!$D$10+'СЕТ СН'!$F$5-'СЕТ СН'!$F$20</f>
        <v>5019.1603016400004</v>
      </c>
      <c r="F33" s="36">
        <f>SUMIFS(СВЦЭМ!$C$39:$C$782,СВЦЭМ!$A$39:$A$782,$A33,СВЦЭМ!$B$39:$B$782,F$11)+'СЕТ СН'!$F$12+СВЦЭМ!$D$10+'СЕТ СН'!$F$5-'СЕТ СН'!$F$20</f>
        <v>5047.1249581900001</v>
      </c>
      <c r="G33" s="36">
        <f>SUMIFS(СВЦЭМ!$C$39:$C$782,СВЦЭМ!$A$39:$A$782,$A33,СВЦЭМ!$B$39:$B$782,G$11)+'СЕТ СН'!$F$12+СВЦЭМ!$D$10+'СЕТ СН'!$F$5-'СЕТ СН'!$F$20</f>
        <v>5034.5025793300001</v>
      </c>
      <c r="H33" s="36">
        <f>SUMIFS(СВЦЭМ!$C$39:$C$782,СВЦЭМ!$A$39:$A$782,$A33,СВЦЭМ!$B$39:$B$782,H$11)+'СЕТ СН'!$F$12+СВЦЭМ!$D$10+'СЕТ СН'!$F$5-'СЕТ СН'!$F$20</f>
        <v>4958.1018700200002</v>
      </c>
      <c r="I33" s="36">
        <f>SUMIFS(СВЦЭМ!$C$39:$C$782,СВЦЭМ!$A$39:$A$782,$A33,СВЦЭМ!$B$39:$B$782,I$11)+'СЕТ СН'!$F$12+СВЦЭМ!$D$10+'СЕТ СН'!$F$5-'СЕТ СН'!$F$20</f>
        <v>4861.15614723</v>
      </c>
      <c r="J33" s="36">
        <f>SUMIFS(СВЦЭМ!$C$39:$C$782,СВЦЭМ!$A$39:$A$782,$A33,СВЦЭМ!$B$39:$B$782,J$11)+'СЕТ СН'!$F$12+СВЦЭМ!$D$10+'СЕТ СН'!$F$5-'СЕТ СН'!$F$20</f>
        <v>4808.6773864900006</v>
      </c>
      <c r="K33" s="36">
        <f>SUMIFS(СВЦЭМ!$C$39:$C$782,СВЦЭМ!$A$39:$A$782,$A33,СВЦЭМ!$B$39:$B$782,K$11)+'СЕТ СН'!$F$12+СВЦЭМ!$D$10+'СЕТ СН'!$F$5-'СЕТ СН'!$F$20</f>
        <v>4714.9460805300005</v>
      </c>
      <c r="L33" s="36">
        <f>SUMIFS(СВЦЭМ!$C$39:$C$782,СВЦЭМ!$A$39:$A$782,$A33,СВЦЭМ!$B$39:$B$782,L$11)+'СЕТ СН'!$F$12+СВЦЭМ!$D$10+'СЕТ СН'!$F$5-'СЕТ СН'!$F$20</f>
        <v>4687.4834814100004</v>
      </c>
      <c r="M33" s="36">
        <f>SUMIFS(СВЦЭМ!$C$39:$C$782,СВЦЭМ!$A$39:$A$782,$A33,СВЦЭМ!$B$39:$B$782,M$11)+'СЕТ СН'!$F$12+СВЦЭМ!$D$10+'СЕТ СН'!$F$5-'СЕТ СН'!$F$20</f>
        <v>4672.4504014100003</v>
      </c>
      <c r="N33" s="36">
        <f>SUMIFS(СВЦЭМ!$C$39:$C$782,СВЦЭМ!$A$39:$A$782,$A33,СВЦЭМ!$B$39:$B$782,N$11)+'СЕТ СН'!$F$12+СВЦЭМ!$D$10+'СЕТ СН'!$F$5-'СЕТ СН'!$F$20</f>
        <v>4667.5362835599999</v>
      </c>
      <c r="O33" s="36">
        <f>SUMIFS(СВЦЭМ!$C$39:$C$782,СВЦЭМ!$A$39:$A$782,$A33,СВЦЭМ!$B$39:$B$782,O$11)+'СЕТ СН'!$F$12+СВЦЭМ!$D$10+'СЕТ СН'!$F$5-'СЕТ СН'!$F$20</f>
        <v>4658.2377143000003</v>
      </c>
      <c r="P33" s="36">
        <f>SUMIFS(СВЦЭМ!$C$39:$C$782,СВЦЭМ!$A$39:$A$782,$A33,СВЦЭМ!$B$39:$B$782,P$11)+'СЕТ СН'!$F$12+СВЦЭМ!$D$10+'СЕТ СН'!$F$5-'СЕТ СН'!$F$20</f>
        <v>4623.1863342100005</v>
      </c>
      <c r="Q33" s="36">
        <f>SUMIFS(СВЦЭМ!$C$39:$C$782,СВЦЭМ!$A$39:$A$782,$A33,СВЦЭМ!$B$39:$B$782,Q$11)+'СЕТ СН'!$F$12+СВЦЭМ!$D$10+'СЕТ СН'!$F$5-'СЕТ СН'!$F$20</f>
        <v>4608.5430112399999</v>
      </c>
      <c r="R33" s="36">
        <f>SUMIFS(СВЦЭМ!$C$39:$C$782,СВЦЭМ!$A$39:$A$782,$A33,СВЦЭМ!$B$39:$B$782,R$11)+'СЕТ СН'!$F$12+СВЦЭМ!$D$10+'СЕТ СН'!$F$5-'СЕТ СН'!$F$20</f>
        <v>4620.90159597</v>
      </c>
      <c r="S33" s="36">
        <f>SUMIFS(СВЦЭМ!$C$39:$C$782,СВЦЭМ!$A$39:$A$782,$A33,СВЦЭМ!$B$39:$B$782,S$11)+'СЕТ СН'!$F$12+СВЦЭМ!$D$10+'СЕТ СН'!$F$5-'СЕТ СН'!$F$20</f>
        <v>4643.9806992100002</v>
      </c>
      <c r="T33" s="36">
        <f>SUMIFS(СВЦЭМ!$C$39:$C$782,СВЦЭМ!$A$39:$A$782,$A33,СВЦЭМ!$B$39:$B$782,T$11)+'СЕТ СН'!$F$12+СВЦЭМ!$D$10+'СЕТ СН'!$F$5-'СЕТ СН'!$F$20</f>
        <v>4651.5331625100007</v>
      </c>
      <c r="U33" s="36">
        <f>SUMIFS(СВЦЭМ!$C$39:$C$782,СВЦЭМ!$A$39:$A$782,$A33,СВЦЭМ!$B$39:$B$782,U$11)+'СЕТ СН'!$F$12+СВЦЭМ!$D$10+'СЕТ СН'!$F$5-'СЕТ СН'!$F$20</f>
        <v>4648.8006493800003</v>
      </c>
      <c r="V33" s="36">
        <f>SUMIFS(СВЦЭМ!$C$39:$C$782,СВЦЭМ!$A$39:$A$782,$A33,СВЦЭМ!$B$39:$B$782,V$11)+'СЕТ СН'!$F$12+СВЦЭМ!$D$10+'СЕТ СН'!$F$5-'СЕТ СН'!$F$20</f>
        <v>4655.7760244600004</v>
      </c>
      <c r="W33" s="36">
        <f>SUMIFS(СВЦЭМ!$C$39:$C$782,СВЦЭМ!$A$39:$A$782,$A33,СВЦЭМ!$B$39:$B$782,W$11)+'СЕТ СН'!$F$12+СВЦЭМ!$D$10+'СЕТ СН'!$F$5-'СЕТ СН'!$F$20</f>
        <v>4647.3188771900004</v>
      </c>
      <c r="X33" s="36">
        <f>SUMIFS(СВЦЭМ!$C$39:$C$782,СВЦЭМ!$A$39:$A$782,$A33,СВЦЭМ!$B$39:$B$782,X$11)+'СЕТ СН'!$F$12+СВЦЭМ!$D$10+'СЕТ СН'!$F$5-'СЕТ СН'!$F$20</f>
        <v>4721.1869528699999</v>
      </c>
      <c r="Y33" s="36">
        <f>SUMIFS(СВЦЭМ!$C$39:$C$782,СВЦЭМ!$A$39:$A$782,$A33,СВЦЭМ!$B$39:$B$782,Y$11)+'СЕТ СН'!$F$12+СВЦЭМ!$D$10+'СЕТ СН'!$F$5-'СЕТ СН'!$F$20</f>
        <v>4822.6118986299998</v>
      </c>
    </row>
    <row r="34" spans="1:25" ht="15.75" x14ac:dyDescent="0.2">
      <c r="A34" s="35">
        <f t="shared" si="0"/>
        <v>45161</v>
      </c>
      <c r="B34" s="36">
        <f>SUMIFS(СВЦЭМ!$C$39:$C$782,СВЦЭМ!$A$39:$A$782,$A34,СВЦЭМ!$B$39:$B$782,B$11)+'СЕТ СН'!$F$12+СВЦЭМ!$D$10+'СЕТ СН'!$F$5-'СЕТ СН'!$F$20</f>
        <v>4911.8373612900004</v>
      </c>
      <c r="C34" s="36">
        <f>SUMIFS(СВЦЭМ!$C$39:$C$782,СВЦЭМ!$A$39:$A$782,$A34,СВЦЭМ!$B$39:$B$782,C$11)+'СЕТ СН'!$F$12+СВЦЭМ!$D$10+'СЕТ СН'!$F$5-'СЕТ СН'!$F$20</f>
        <v>4990.0239522800002</v>
      </c>
      <c r="D34" s="36">
        <f>SUMIFS(СВЦЭМ!$C$39:$C$782,СВЦЭМ!$A$39:$A$782,$A34,СВЦЭМ!$B$39:$B$782,D$11)+'СЕТ СН'!$F$12+СВЦЭМ!$D$10+'СЕТ СН'!$F$5-'СЕТ СН'!$F$20</f>
        <v>5024.1320877199996</v>
      </c>
      <c r="E34" s="36">
        <f>SUMIFS(СВЦЭМ!$C$39:$C$782,СВЦЭМ!$A$39:$A$782,$A34,СВЦЭМ!$B$39:$B$782,E$11)+'СЕТ СН'!$F$12+СВЦЭМ!$D$10+'СЕТ СН'!$F$5-'СЕТ СН'!$F$20</f>
        <v>5038.9982845100003</v>
      </c>
      <c r="F34" s="36">
        <f>SUMIFS(СВЦЭМ!$C$39:$C$782,СВЦЭМ!$A$39:$A$782,$A34,СВЦЭМ!$B$39:$B$782,F$11)+'СЕТ СН'!$F$12+СВЦЭМ!$D$10+'СЕТ СН'!$F$5-'СЕТ СН'!$F$20</f>
        <v>5082.3036078499999</v>
      </c>
      <c r="G34" s="36">
        <f>SUMIFS(СВЦЭМ!$C$39:$C$782,СВЦЭМ!$A$39:$A$782,$A34,СВЦЭМ!$B$39:$B$782,G$11)+'СЕТ СН'!$F$12+СВЦЭМ!$D$10+'СЕТ СН'!$F$5-'СЕТ СН'!$F$20</f>
        <v>5051.6689309100002</v>
      </c>
      <c r="H34" s="36">
        <f>SUMIFS(СВЦЭМ!$C$39:$C$782,СВЦЭМ!$A$39:$A$782,$A34,СВЦЭМ!$B$39:$B$782,H$11)+'СЕТ СН'!$F$12+СВЦЭМ!$D$10+'СЕТ СН'!$F$5-'СЕТ СН'!$F$20</f>
        <v>5005.3933944</v>
      </c>
      <c r="I34" s="36">
        <f>SUMIFS(СВЦЭМ!$C$39:$C$782,СВЦЭМ!$A$39:$A$782,$A34,СВЦЭМ!$B$39:$B$782,I$11)+'СЕТ СН'!$F$12+СВЦЭМ!$D$10+'СЕТ СН'!$F$5-'СЕТ СН'!$F$20</f>
        <v>4882.3553109300001</v>
      </c>
      <c r="J34" s="36">
        <f>SUMIFS(СВЦЭМ!$C$39:$C$782,СВЦЭМ!$A$39:$A$782,$A34,СВЦЭМ!$B$39:$B$782,J$11)+'СЕТ СН'!$F$12+СВЦЭМ!$D$10+'СЕТ СН'!$F$5-'СЕТ СН'!$F$20</f>
        <v>4739.6681768400003</v>
      </c>
      <c r="K34" s="36">
        <f>SUMIFS(СВЦЭМ!$C$39:$C$782,СВЦЭМ!$A$39:$A$782,$A34,СВЦЭМ!$B$39:$B$782,K$11)+'СЕТ СН'!$F$12+СВЦЭМ!$D$10+'СЕТ СН'!$F$5-'СЕТ СН'!$F$20</f>
        <v>4690.72585033</v>
      </c>
      <c r="L34" s="36">
        <f>SUMIFS(СВЦЭМ!$C$39:$C$782,СВЦЭМ!$A$39:$A$782,$A34,СВЦЭМ!$B$39:$B$782,L$11)+'СЕТ СН'!$F$12+СВЦЭМ!$D$10+'СЕТ СН'!$F$5-'СЕТ СН'!$F$20</f>
        <v>4663.7705182099999</v>
      </c>
      <c r="M34" s="36">
        <f>SUMIFS(СВЦЭМ!$C$39:$C$782,СВЦЭМ!$A$39:$A$782,$A34,СВЦЭМ!$B$39:$B$782,M$11)+'СЕТ СН'!$F$12+СВЦЭМ!$D$10+'СЕТ СН'!$F$5-'СЕТ СН'!$F$20</f>
        <v>4653.2921182600003</v>
      </c>
      <c r="N34" s="36">
        <f>SUMIFS(СВЦЭМ!$C$39:$C$782,СВЦЭМ!$A$39:$A$782,$A34,СВЦЭМ!$B$39:$B$782,N$11)+'СЕТ СН'!$F$12+СВЦЭМ!$D$10+'СЕТ СН'!$F$5-'СЕТ СН'!$F$20</f>
        <v>4634.8419348200005</v>
      </c>
      <c r="O34" s="36">
        <f>SUMIFS(СВЦЭМ!$C$39:$C$782,СВЦЭМ!$A$39:$A$782,$A34,СВЦЭМ!$B$39:$B$782,O$11)+'СЕТ СН'!$F$12+СВЦЭМ!$D$10+'СЕТ СН'!$F$5-'СЕТ СН'!$F$20</f>
        <v>4636.1435944599998</v>
      </c>
      <c r="P34" s="36">
        <f>SUMIFS(СВЦЭМ!$C$39:$C$782,СВЦЭМ!$A$39:$A$782,$A34,СВЦЭМ!$B$39:$B$782,P$11)+'СЕТ СН'!$F$12+СВЦЭМ!$D$10+'СЕТ СН'!$F$5-'СЕТ СН'!$F$20</f>
        <v>4607.4295019000001</v>
      </c>
      <c r="Q34" s="36">
        <f>SUMIFS(СВЦЭМ!$C$39:$C$782,СВЦЭМ!$A$39:$A$782,$A34,СВЦЭМ!$B$39:$B$782,Q$11)+'СЕТ СН'!$F$12+СВЦЭМ!$D$10+'СЕТ СН'!$F$5-'СЕТ СН'!$F$20</f>
        <v>4609.3639487099999</v>
      </c>
      <c r="R34" s="36">
        <f>SUMIFS(СВЦЭМ!$C$39:$C$782,СВЦЭМ!$A$39:$A$782,$A34,СВЦЭМ!$B$39:$B$782,R$11)+'СЕТ СН'!$F$12+СВЦЭМ!$D$10+'СЕТ СН'!$F$5-'СЕТ СН'!$F$20</f>
        <v>4650.4968409600006</v>
      </c>
      <c r="S34" s="36">
        <f>SUMIFS(СВЦЭМ!$C$39:$C$782,СВЦЭМ!$A$39:$A$782,$A34,СВЦЭМ!$B$39:$B$782,S$11)+'СЕТ СН'!$F$12+СВЦЭМ!$D$10+'СЕТ СН'!$F$5-'СЕТ СН'!$F$20</f>
        <v>4654.70573891</v>
      </c>
      <c r="T34" s="36">
        <f>SUMIFS(СВЦЭМ!$C$39:$C$782,СВЦЭМ!$A$39:$A$782,$A34,СВЦЭМ!$B$39:$B$782,T$11)+'СЕТ СН'!$F$12+СВЦЭМ!$D$10+'СЕТ СН'!$F$5-'СЕТ СН'!$F$20</f>
        <v>4641.4368699300003</v>
      </c>
      <c r="U34" s="36">
        <f>SUMIFS(СВЦЭМ!$C$39:$C$782,СВЦЭМ!$A$39:$A$782,$A34,СВЦЭМ!$B$39:$B$782,U$11)+'СЕТ СН'!$F$12+СВЦЭМ!$D$10+'СЕТ СН'!$F$5-'СЕТ СН'!$F$20</f>
        <v>4662.4191654400001</v>
      </c>
      <c r="V34" s="36">
        <f>SUMIFS(СВЦЭМ!$C$39:$C$782,СВЦЭМ!$A$39:$A$782,$A34,СВЦЭМ!$B$39:$B$782,V$11)+'СЕТ СН'!$F$12+СВЦЭМ!$D$10+'СЕТ СН'!$F$5-'СЕТ СН'!$F$20</f>
        <v>4659.3938154300004</v>
      </c>
      <c r="W34" s="36">
        <f>SUMIFS(СВЦЭМ!$C$39:$C$782,СВЦЭМ!$A$39:$A$782,$A34,СВЦЭМ!$B$39:$B$782,W$11)+'СЕТ СН'!$F$12+СВЦЭМ!$D$10+'СЕТ СН'!$F$5-'СЕТ СН'!$F$20</f>
        <v>4650.6635678900002</v>
      </c>
      <c r="X34" s="36">
        <f>SUMIFS(СВЦЭМ!$C$39:$C$782,СВЦЭМ!$A$39:$A$782,$A34,СВЦЭМ!$B$39:$B$782,X$11)+'СЕТ СН'!$F$12+СВЦЭМ!$D$10+'СЕТ СН'!$F$5-'СЕТ СН'!$F$20</f>
        <v>4689.3805031100001</v>
      </c>
      <c r="Y34" s="36">
        <f>SUMIFS(СВЦЭМ!$C$39:$C$782,СВЦЭМ!$A$39:$A$782,$A34,СВЦЭМ!$B$39:$B$782,Y$11)+'СЕТ СН'!$F$12+СВЦЭМ!$D$10+'СЕТ СН'!$F$5-'СЕТ СН'!$F$20</f>
        <v>4777.6576046200007</v>
      </c>
    </row>
    <row r="35" spans="1:25" ht="15.75" x14ac:dyDescent="0.2">
      <c r="A35" s="35">
        <f t="shared" si="0"/>
        <v>45162</v>
      </c>
      <c r="B35" s="36">
        <f>SUMIFS(СВЦЭМ!$C$39:$C$782,СВЦЭМ!$A$39:$A$782,$A35,СВЦЭМ!$B$39:$B$782,B$11)+'СЕТ СН'!$F$12+СВЦЭМ!$D$10+'СЕТ СН'!$F$5-'СЕТ СН'!$F$20</f>
        <v>4812.4972085400004</v>
      </c>
      <c r="C35" s="36">
        <f>SUMIFS(СВЦЭМ!$C$39:$C$782,СВЦЭМ!$A$39:$A$782,$A35,СВЦЭМ!$B$39:$B$782,C$11)+'СЕТ СН'!$F$12+СВЦЭМ!$D$10+'СЕТ СН'!$F$5-'СЕТ СН'!$F$20</f>
        <v>4885.48148692</v>
      </c>
      <c r="D35" s="36">
        <f>SUMIFS(СВЦЭМ!$C$39:$C$782,СВЦЭМ!$A$39:$A$782,$A35,СВЦЭМ!$B$39:$B$782,D$11)+'СЕТ СН'!$F$12+СВЦЭМ!$D$10+'СЕТ СН'!$F$5-'СЕТ СН'!$F$20</f>
        <v>4905.8253691500004</v>
      </c>
      <c r="E35" s="36">
        <f>SUMIFS(СВЦЭМ!$C$39:$C$782,СВЦЭМ!$A$39:$A$782,$A35,СВЦЭМ!$B$39:$B$782,E$11)+'СЕТ СН'!$F$12+СВЦЭМ!$D$10+'СЕТ СН'!$F$5-'СЕТ СН'!$F$20</f>
        <v>4915.9520693200002</v>
      </c>
      <c r="F35" s="36">
        <f>SUMIFS(СВЦЭМ!$C$39:$C$782,СВЦЭМ!$A$39:$A$782,$A35,СВЦЭМ!$B$39:$B$782,F$11)+'СЕТ СН'!$F$12+СВЦЭМ!$D$10+'СЕТ СН'!$F$5-'СЕТ СН'!$F$20</f>
        <v>4956.7575514999999</v>
      </c>
      <c r="G35" s="36">
        <f>SUMIFS(СВЦЭМ!$C$39:$C$782,СВЦЭМ!$A$39:$A$782,$A35,СВЦЭМ!$B$39:$B$782,G$11)+'СЕТ СН'!$F$12+СВЦЭМ!$D$10+'СЕТ СН'!$F$5-'СЕТ СН'!$F$20</f>
        <v>4934.0631254400005</v>
      </c>
      <c r="H35" s="36">
        <f>SUMIFS(СВЦЭМ!$C$39:$C$782,СВЦЭМ!$A$39:$A$782,$A35,СВЦЭМ!$B$39:$B$782,H$11)+'СЕТ СН'!$F$12+СВЦЭМ!$D$10+'СЕТ СН'!$F$5-'СЕТ СН'!$F$20</f>
        <v>4855.3124725300004</v>
      </c>
      <c r="I35" s="36">
        <f>SUMIFS(СВЦЭМ!$C$39:$C$782,СВЦЭМ!$A$39:$A$782,$A35,СВЦЭМ!$B$39:$B$782,I$11)+'СЕТ СН'!$F$12+СВЦЭМ!$D$10+'СЕТ СН'!$F$5-'СЕТ СН'!$F$20</f>
        <v>4797.7323267199999</v>
      </c>
      <c r="J35" s="36">
        <f>SUMIFS(СВЦЭМ!$C$39:$C$782,СВЦЭМ!$A$39:$A$782,$A35,СВЦЭМ!$B$39:$B$782,J$11)+'СЕТ СН'!$F$12+СВЦЭМ!$D$10+'СЕТ СН'!$F$5-'СЕТ СН'!$F$20</f>
        <v>4695.6751079000005</v>
      </c>
      <c r="K35" s="36">
        <f>SUMIFS(СВЦЭМ!$C$39:$C$782,СВЦЭМ!$A$39:$A$782,$A35,СВЦЭМ!$B$39:$B$782,K$11)+'СЕТ СН'!$F$12+СВЦЭМ!$D$10+'СЕТ СН'!$F$5-'СЕТ СН'!$F$20</f>
        <v>4666.2521493499999</v>
      </c>
      <c r="L35" s="36">
        <f>SUMIFS(СВЦЭМ!$C$39:$C$782,СВЦЭМ!$A$39:$A$782,$A35,СВЦЭМ!$B$39:$B$782,L$11)+'СЕТ СН'!$F$12+СВЦЭМ!$D$10+'СЕТ СН'!$F$5-'СЕТ СН'!$F$20</f>
        <v>4670.9058669700007</v>
      </c>
      <c r="M35" s="36">
        <f>SUMIFS(СВЦЭМ!$C$39:$C$782,СВЦЭМ!$A$39:$A$782,$A35,СВЦЭМ!$B$39:$B$782,M$11)+'СЕТ СН'!$F$12+СВЦЭМ!$D$10+'СЕТ СН'!$F$5-'СЕТ СН'!$F$20</f>
        <v>4664.4993109000006</v>
      </c>
      <c r="N35" s="36">
        <f>SUMIFS(СВЦЭМ!$C$39:$C$782,СВЦЭМ!$A$39:$A$782,$A35,СВЦЭМ!$B$39:$B$782,N$11)+'СЕТ СН'!$F$12+СВЦЭМ!$D$10+'СЕТ СН'!$F$5-'СЕТ СН'!$F$20</f>
        <v>4661.0713091500002</v>
      </c>
      <c r="O35" s="36">
        <f>SUMIFS(СВЦЭМ!$C$39:$C$782,СВЦЭМ!$A$39:$A$782,$A35,СВЦЭМ!$B$39:$B$782,O$11)+'СЕТ СН'!$F$12+СВЦЭМ!$D$10+'СЕТ СН'!$F$5-'СЕТ СН'!$F$20</f>
        <v>4657.7795098900006</v>
      </c>
      <c r="P35" s="36">
        <f>SUMIFS(СВЦЭМ!$C$39:$C$782,СВЦЭМ!$A$39:$A$782,$A35,СВЦЭМ!$B$39:$B$782,P$11)+'СЕТ СН'!$F$12+СВЦЭМ!$D$10+'СЕТ СН'!$F$5-'СЕТ СН'!$F$20</f>
        <v>4622.7636970599997</v>
      </c>
      <c r="Q35" s="36">
        <f>SUMIFS(СВЦЭМ!$C$39:$C$782,СВЦЭМ!$A$39:$A$782,$A35,СВЦЭМ!$B$39:$B$782,Q$11)+'СЕТ СН'!$F$12+СВЦЭМ!$D$10+'СЕТ СН'!$F$5-'СЕТ СН'!$F$20</f>
        <v>4636.6870050899997</v>
      </c>
      <c r="R35" s="36">
        <f>SUMIFS(СВЦЭМ!$C$39:$C$782,СВЦЭМ!$A$39:$A$782,$A35,СВЦЭМ!$B$39:$B$782,R$11)+'СЕТ СН'!$F$12+СВЦЭМ!$D$10+'СЕТ СН'!$F$5-'СЕТ СН'!$F$20</f>
        <v>4668.6329913</v>
      </c>
      <c r="S35" s="36">
        <f>SUMIFS(СВЦЭМ!$C$39:$C$782,СВЦЭМ!$A$39:$A$782,$A35,СВЦЭМ!$B$39:$B$782,S$11)+'СЕТ СН'!$F$12+СВЦЭМ!$D$10+'СЕТ СН'!$F$5-'СЕТ СН'!$F$20</f>
        <v>4658.5525449100005</v>
      </c>
      <c r="T35" s="36">
        <f>SUMIFS(СВЦЭМ!$C$39:$C$782,СВЦЭМ!$A$39:$A$782,$A35,СВЦЭМ!$B$39:$B$782,T$11)+'СЕТ СН'!$F$12+СВЦЭМ!$D$10+'СЕТ СН'!$F$5-'СЕТ СН'!$F$20</f>
        <v>4662.7920453300003</v>
      </c>
      <c r="U35" s="36">
        <f>SUMIFS(СВЦЭМ!$C$39:$C$782,СВЦЭМ!$A$39:$A$782,$A35,СВЦЭМ!$B$39:$B$782,U$11)+'СЕТ СН'!$F$12+СВЦЭМ!$D$10+'СЕТ СН'!$F$5-'СЕТ СН'!$F$20</f>
        <v>4674.1606051400004</v>
      </c>
      <c r="V35" s="36">
        <f>SUMIFS(СВЦЭМ!$C$39:$C$782,СВЦЭМ!$A$39:$A$782,$A35,СВЦЭМ!$B$39:$B$782,V$11)+'СЕТ СН'!$F$12+СВЦЭМ!$D$10+'СЕТ СН'!$F$5-'СЕТ СН'!$F$20</f>
        <v>4660.1458229199998</v>
      </c>
      <c r="W35" s="36">
        <f>SUMIFS(СВЦЭМ!$C$39:$C$782,СВЦЭМ!$A$39:$A$782,$A35,СВЦЭМ!$B$39:$B$782,W$11)+'СЕТ СН'!$F$12+СВЦЭМ!$D$10+'СЕТ СН'!$F$5-'СЕТ СН'!$F$20</f>
        <v>4627.8212382700003</v>
      </c>
      <c r="X35" s="36">
        <f>SUMIFS(СВЦЭМ!$C$39:$C$782,СВЦЭМ!$A$39:$A$782,$A35,СВЦЭМ!$B$39:$B$782,X$11)+'СЕТ СН'!$F$12+СВЦЭМ!$D$10+'СЕТ СН'!$F$5-'СЕТ СН'!$F$20</f>
        <v>4676.8597572400004</v>
      </c>
      <c r="Y35" s="36">
        <f>SUMIFS(СВЦЭМ!$C$39:$C$782,СВЦЭМ!$A$39:$A$782,$A35,СВЦЭМ!$B$39:$B$782,Y$11)+'СЕТ СН'!$F$12+СВЦЭМ!$D$10+'СЕТ СН'!$F$5-'СЕТ СН'!$F$20</f>
        <v>4759.1215014400004</v>
      </c>
    </row>
    <row r="36" spans="1:25" ht="15.75" x14ac:dyDescent="0.2">
      <c r="A36" s="35">
        <f t="shared" si="0"/>
        <v>45163</v>
      </c>
      <c r="B36" s="36">
        <f>SUMIFS(СВЦЭМ!$C$39:$C$782,СВЦЭМ!$A$39:$A$782,$A36,СВЦЭМ!$B$39:$B$782,B$11)+'СЕТ СН'!$F$12+СВЦЭМ!$D$10+'СЕТ СН'!$F$5-'СЕТ СН'!$F$20</f>
        <v>4953.3486366400002</v>
      </c>
      <c r="C36" s="36">
        <f>SUMIFS(СВЦЭМ!$C$39:$C$782,СВЦЭМ!$A$39:$A$782,$A36,СВЦЭМ!$B$39:$B$782,C$11)+'СЕТ СН'!$F$12+СВЦЭМ!$D$10+'СЕТ СН'!$F$5-'СЕТ СН'!$F$20</f>
        <v>5032.4048752600002</v>
      </c>
      <c r="D36" s="36">
        <f>SUMIFS(СВЦЭМ!$C$39:$C$782,СВЦЭМ!$A$39:$A$782,$A36,СВЦЭМ!$B$39:$B$782,D$11)+'СЕТ СН'!$F$12+СВЦЭМ!$D$10+'СЕТ СН'!$F$5-'СЕТ СН'!$F$20</f>
        <v>5055.9422841100004</v>
      </c>
      <c r="E36" s="36">
        <f>SUMIFS(СВЦЭМ!$C$39:$C$782,СВЦЭМ!$A$39:$A$782,$A36,СВЦЭМ!$B$39:$B$782,E$11)+'СЕТ СН'!$F$12+СВЦЭМ!$D$10+'СЕТ СН'!$F$5-'СЕТ СН'!$F$20</f>
        <v>5090.0172130299998</v>
      </c>
      <c r="F36" s="36">
        <f>SUMIFS(СВЦЭМ!$C$39:$C$782,СВЦЭМ!$A$39:$A$782,$A36,СВЦЭМ!$B$39:$B$782,F$11)+'СЕТ СН'!$F$12+СВЦЭМ!$D$10+'СЕТ СН'!$F$5-'СЕТ СН'!$F$20</f>
        <v>5114.6453942999997</v>
      </c>
      <c r="G36" s="36">
        <f>SUMIFS(СВЦЭМ!$C$39:$C$782,СВЦЭМ!$A$39:$A$782,$A36,СВЦЭМ!$B$39:$B$782,G$11)+'СЕТ СН'!$F$12+СВЦЭМ!$D$10+'СЕТ СН'!$F$5-'СЕТ СН'!$F$20</f>
        <v>5096.7369285900004</v>
      </c>
      <c r="H36" s="36">
        <f>SUMIFS(СВЦЭМ!$C$39:$C$782,СВЦЭМ!$A$39:$A$782,$A36,СВЦЭМ!$B$39:$B$782,H$11)+'СЕТ СН'!$F$12+СВЦЭМ!$D$10+'СЕТ СН'!$F$5-'СЕТ СН'!$F$20</f>
        <v>5014.0224248600007</v>
      </c>
      <c r="I36" s="36">
        <f>SUMIFS(СВЦЭМ!$C$39:$C$782,СВЦЭМ!$A$39:$A$782,$A36,СВЦЭМ!$B$39:$B$782,I$11)+'СЕТ СН'!$F$12+СВЦЭМ!$D$10+'СЕТ СН'!$F$5-'СЕТ СН'!$F$20</f>
        <v>4906.6735101900003</v>
      </c>
      <c r="J36" s="36">
        <f>SUMIFS(СВЦЭМ!$C$39:$C$782,СВЦЭМ!$A$39:$A$782,$A36,СВЦЭМ!$B$39:$B$782,J$11)+'СЕТ СН'!$F$12+СВЦЭМ!$D$10+'СЕТ СН'!$F$5-'СЕТ СН'!$F$20</f>
        <v>4792.5134551700003</v>
      </c>
      <c r="K36" s="36">
        <f>SUMIFS(СВЦЭМ!$C$39:$C$782,СВЦЭМ!$A$39:$A$782,$A36,СВЦЭМ!$B$39:$B$782,K$11)+'СЕТ СН'!$F$12+СВЦЭМ!$D$10+'СЕТ СН'!$F$5-'СЕТ СН'!$F$20</f>
        <v>4743.92336445</v>
      </c>
      <c r="L36" s="36">
        <f>SUMIFS(СВЦЭМ!$C$39:$C$782,СВЦЭМ!$A$39:$A$782,$A36,СВЦЭМ!$B$39:$B$782,L$11)+'СЕТ СН'!$F$12+СВЦЭМ!$D$10+'СЕТ СН'!$F$5-'СЕТ СН'!$F$20</f>
        <v>4735.4425684100006</v>
      </c>
      <c r="M36" s="36">
        <f>SUMIFS(СВЦЭМ!$C$39:$C$782,СВЦЭМ!$A$39:$A$782,$A36,СВЦЭМ!$B$39:$B$782,M$11)+'СЕТ СН'!$F$12+СВЦЭМ!$D$10+'СЕТ СН'!$F$5-'СЕТ СН'!$F$20</f>
        <v>4713.2189138699996</v>
      </c>
      <c r="N36" s="36">
        <f>SUMIFS(СВЦЭМ!$C$39:$C$782,СВЦЭМ!$A$39:$A$782,$A36,СВЦЭМ!$B$39:$B$782,N$11)+'СЕТ СН'!$F$12+СВЦЭМ!$D$10+'СЕТ СН'!$F$5-'СЕТ СН'!$F$20</f>
        <v>4723.2161549900002</v>
      </c>
      <c r="O36" s="36">
        <f>SUMIFS(СВЦЭМ!$C$39:$C$782,СВЦЭМ!$A$39:$A$782,$A36,СВЦЭМ!$B$39:$B$782,O$11)+'СЕТ СН'!$F$12+СВЦЭМ!$D$10+'СЕТ СН'!$F$5-'СЕТ СН'!$F$20</f>
        <v>4705.4111254600002</v>
      </c>
      <c r="P36" s="36">
        <f>SUMIFS(СВЦЭМ!$C$39:$C$782,СВЦЭМ!$A$39:$A$782,$A36,СВЦЭМ!$B$39:$B$782,P$11)+'СЕТ СН'!$F$12+СВЦЭМ!$D$10+'СЕТ СН'!$F$5-'СЕТ СН'!$F$20</f>
        <v>4679.3753166900005</v>
      </c>
      <c r="Q36" s="36">
        <f>SUMIFS(СВЦЭМ!$C$39:$C$782,СВЦЭМ!$A$39:$A$782,$A36,СВЦЭМ!$B$39:$B$782,Q$11)+'СЕТ СН'!$F$12+СВЦЭМ!$D$10+'СЕТ СН'!$F$5-'СЕТ СН'!$F$20</f>
        <v>4651.09628032</v>
      </c>
      <c r="R36" s="36">
        <f>SUMIFS(СВЦЭМ!$C$39:$C$782,СВЦЭМ!$A$39:$A$782,$A36,СВЦЭМ!$B$39:$B$782,R$11)+'СЕТ СН'!$F$12+СВЦЭМ!$D$10+'СЕТ СН'!$F$5-'СЕТ СН'!$F$20</f>
        <v>4664.8466607400005</v>
      </c>
      <c r="S36" s="36">
        <f>SUMIFS(СВЦЭМ!$C$39:$C$782,СВЦЭМ!$A$39:$A$782,$A36,СВЦЭМ!$B$39:$B$782,S$11)+'СЕТ СН'!$F$12+СВЦЭМ!$D$10+'СЕТ СН'!$F$5-'СЕТ СН'!$F$20</f>
        <v>4667.8798591100003</v>
      </c>
      <c r="T36" s="36">
        <f>SUMIFS(СВЦЭМ!$C$39:$C$782,СВЦЭМ!$A$39:$A$782,$A36,СВЦЭМ!$B$39:$B$782,T$11)+'СЕТ СН'!$F$12+СВЦЭМ!$D$10+'СЕТ СН'!$F$5-'СЕТ СН'!$F$20</f>
        <v>4675.1192193500001</v>
      </c>
      <c r="U36" s="36">
        <f>SUMIFS(СВЦЭМ!$C$39:$C$782,СВЦЭМ!$A$39:$A$782,$A36,СВЦЭМ!$B$39:$B$782,U$11)+'СЕТ СН'!$F$12+СВЦЭМ!$D$10+'СЕТ СН'!$F$5-'СЕТ СН'!$F$20</f>
        <v>4687.0419551200002</v>
      </c>
      <c r="V36" s="36">
        <f>SUMIFS(СВЦЭМ!$C$39:$C$782,СВЦЭМ!$A$39:$A$782,$A36,СВЦЭМ!$B$39:$B$782,V$11)+'СЕТ СН'!$F$12+СВЦЭМ!$D$10+'СЕТ СН'!$F$5-'СЕТ СН'!$F$20</f>
        <v>4679.3514979600004</v>
      </c>
      <c r="W36" s="36">
        <f>SUMIFS(СВЦЭМ!$C$39:$C$782,СВЦЭМ!$A$39:$A$782,$A36,СВЦЭМ!$B$39:$B$782,W$11)+'СЕТ СН'!$F$12+СВЦЭМ!$D$10+'СЕТ СН'!$F$5-'СЕТ СН'!$F$20</f>
        <v>4679.0278177</v>
      </c>
      <c r="X36" s="36">
        <f>SUMIFS(СВЦЭМ!$C$39:$C$782,СВЦЭМ!$A$39:$A$782,$A36,СВЦЭМ!$B$39:$B$782,X$11)+'СЕТ СН'!$F$12+СВЦЭМ!$D$10+'СЕТ СН'!$F$5-'СЕТ СН'!$F$20</f>
        <v>4772.0443993099998</v>
      </c>
      <c r="Y36" s="36">
        <f>SUMIFS(СВЦЭМ!$C$39:$C$782,СВЦЭМ!$A$39:$A$782,$A36,СВЦЭМ!$B$39:$B$782,Y$11)+'СЕТ СН'!$F$12+СВЦЭМ!$D$10+'СЕТ СН'!$F$5-'СЕТ СН'!$F$20</f>
        <v>4903.3386989400005</v>
      </c>
    </row>
    <row r="37" spans="1:25" ht="15.75" x14ac:dyDescent="0.2">
      <c r="A37" s="35">
        <f t="shared" si="0"/>
        <v>45164</v>
      </c>
      <c r="B37" s="36">
        <f>SUMIFS(СВЦЭМ!$C$39:$C$782,СВЦЭМ!$A$39:$A$782,$A37,СВЦЭМ!$B$39:$B$782,B$11)+'СЕТ СН'!$F$12+СВЦЭМ!$D$10+'СЕТ СН'!$F$5-'СЕТ СН'!$F$20</f>
        <v>4792.6764802200005</v>
      </c>
      <c r="C37" s="36">
        <f>SUMIFS(СВЦЭМ!$C$39:$C$782,СВЦЭМ!$A$39:$A$782,$A37,СВЦЭМ!$B$39:$B$782,C$11)+'СЕТ СН'!$F$12+СВЦЭМ!$D$10+'СЕТ СН'!$F$5-'СЕТ СН'!$F$20</f>
        <v>4881.9351479800007</v>
      </c>
      <c r="D37" s="36">
        <f>SUMIFS(СВЦЭМ!$C$39:$C$782,СВЦЭМ!$A$39:$A$782,$A37,СВЦЭМ!$B$39:$B$782,D$11)+'СЕТ СН'!$F$12+СВЦЭМ!$D$10+'СЕТ СН'!$F$5-'СЕТ СН'!$F$20</f>
        <v>4953.4909080100006</v>
      </c>
      <c r="E37" s="36">
        <f>SUMIFS(СВЦЭМ!$C$39:$C$782,СВЦЭМ!$A$39:$A$782,$A37,СВЦЭМ!$B$39:$B$782,E$11)+'СЕТ СН'!$F$12+СВЦЭМ!$D$10+'СЕТ СН'!$F$5-'СЕТ СН'!$F$20</f>
        <v>4979.0272608699997</v>
      </c>
      <c r="F37" s="36">
        <f>SUMIFS(СВЦЭМ!$C$39:$C$782,СВЦЭМ!$A$39:$A$782,$A37,СВЦЭМ!$B$39:$B$782,F$11)+'СЕТ СН'!$F$12+СВЦЭМ!$D$10+'СЕТ СН'!$F$5-'СЕТ СН'!$F$20</f>
        <v>5027.3327211900005</v>
      </c>
      <c r="G37" s="36">
        <f>SUMIFS(СВЦЭМ!$C$39:$C$782,СВЦЭМ!$A$39:$A$782,$A37,СВЦЭМ!$B$39:$B$782,G$11)+'СЕТ СН'!$F$12+СВЦЭМ!$D$10+'СЕТ СН'!$F$5-'СЕТ СН'!$F$20</f>
        <v>5013.4271496700003</v>
      </c>
      <c r="H37" s="36">
        <f>SUMIFS(СВЦЭМ!$C$39:$C$782,СВЦЭМ!$A$39:$A$782,$A37,СВЦЭМ!$B$39:$B$782,H$11)+'СЕТ СН'!$F$12+СВЦЭМ!$D$10+'СЕТ СН'!$F$5-'СЕТ СН'!$F$20</f>
        <v>4972.5776338100004</v>
      </c>
      <c r="I37" s="36">
        <f>SUMIFS(СВЦЭМ!$C$39:$C$782,СВЦЭМ!$A$39:$A$782,$A37,СВЦЭМ!$B$39:$B$782,I$11)+'СЕТ СН'!$F$12+СВЦЭМ!$D$10+'СЕТ СН'!$F$5-'СЕТ СН'!$F$20</f>
        <v>4892.6350355900004</v>
      </c>
      <c r="J37" s="36">
        <f>SUMIFS(СВЦЭМ!$C$39:$C$782,СВЦЭМ!$A$39:$A$782,$A37,СВЦЭМ!$B$39:$B$782,J$11)+'СЕТ СН'!$F$12+СВЦЭМ!$D$10+'СЕТ СН'!$F$5-'СЕТ СН'!$F$20</f>
        <v>4786.10585343</v>
      </c>
      <c r="K37" s="36">
        <f>SUMIFS(СВЦЭМ!$C$39:$C$782,СВЦЭМ!$A$39:$A$782,$A37,СВЦЭМ!$B$39:$B$782,K$11)+'СЕТ СН'!$F$12+СВЦЭМ!$D$10+'СЕТ СН'!$F$5-'СЕТ СН'!$F$20</f>
        <v>4818.3059891399998</v>
      </c>
      <c r="L37" s="36">
        <f>SUMIFS(СВЦЭМ!$C$39:$C$782,СВЦЭМ!$A$39:$A$782,$A37,СВЦЭМ!$B$39:$B$782,L$11)+'СЕТ СН'!$F$12+СВЦЭМ!$D$10+'СЕТ СН'!$F$5-'СЕТ СН'!$F$20</f>
        <v>12142.1373038</v>
      </c>
      <c r="M37" s="36">
        <f>SUMIFS(СВЦЭМ!$C$39:$C$782,СВЦЭМ!$A$39:$A$782,$A37,СВЦЭМ!$B$39:$B$782,M$11)+'СЕТ СН'!$F$12+СВЦЭМ!$D$10+'СЕТ СН'!$F$5-'СЕТ СН'!$F$20</f>
        <v>4626.9678511900001</v>
      </c>
      <c r="N37" s="36">
        <f>SUMIFS(СВЦЭМ!$C$39:$C$782,СВЦЭМ!$A$39:$A$782,$A37,СВЦЭМ!$B$39:$B$782,N$11)+'СЕТ СН'!$F$12+СВЦЭМ!$D$10+'СЕТ СН'!$F$5-'СЕТ СН'!$F$20</f>
        <v>4609.0404541500002</v>
      </c>
      <c r="O37" s="36">
        <f>SUMIFS(СВЦЭМ!$C$39:$C$782,СВЦЭМ!$A$39:$A$782,$A37,СВЦЭМ!$B$39:$B$782,O$11)+'СЕТ СН'!$F$12+СВЦЭМ!$D$10+'СЕТ СН'!$F$5-'СЕТ СН'!$F$20</f>
        <v>4617.5722974399996</v>
      </c>
      <c r="P37" s="36">
        <f>SUMIFS(СВЦЭМ!$C$39:$C$782,СВЦЭМ!$A$39:$A$782,$A37,СВЦЭМ!$B$39:$B$782,P$11)+'СЕТ СН'!$F$12+СВЦЭМ!$D$10+'СЕТ СН'!$F$5-'СЕТ СН'!$F$20</f>
        <v>4597.6546784500006</v>
      </c>
      <c r="Q37" s="36">
        <f>SUMIFS(СВЦЭМ!$C$39:$C$782,СВЦЭМ!$A$39:$A$782,$A37,СВЦЭМ!$B$39:$B$782,Q$11)+'СЕТ СН'!$F$12+СВЦЭМ!$D$10+'СЕТ СН'!$F$5-'СЕТ СН'!$F$20</f>
        <v>4601.4106774600004</v>
      </c>
      <c r="R37" s="36">
        <f>SUMIFS(СВЦЭМ!$C$39:$C$782,СВЦЭМ!$A$39:$A$782,$A37,СВЦЭМ!$B$39:$B$782,R$11)+'СЕТ СН'!$F$12+СВЦЭМ!$D$10+'СЕТ СН'!$F$5-'СЕТ СН'!$F$20</f>
        <v>4616.08290898</v>
      </c>
      <c r="S37" s="36">
        <f>SUMIFS(СВЦЭМ!$C$39:$C$782,СВЦЭМ!$A$39:$A$782,$A37,СВЦЭМ!$B$39:$B$782,S$11)+'СЕТ СН'!$F$12+СВЦЭМ!$D$10+'СЕТ СН'!$F$5-'СЕТ СН'!$F$20</f>
        <v>4616.4810484400004</v>
      </c>
      <c r="T37" s="36">
        <f>SUMIFS(СВЦЭМ!$C$39:$C$782,СВЦЭМ!$A$39:$A$782,$A37,СВЦЭМ!$B$39:$B$782,T$11)+'СЕТ СН'!$F$12+СВЦЭМ!$D$10+'СЕТ СН'!$F$5-'СЕТ СН'!$F$20</f>
        <v>4623.2745761400001</v>
      </c>
      <c r="U37" s="36">
        <f>SUMIFS(СВЦЭМ!$C$39:$C$782,СВЦЭМ!$A$39:$A$782,$A37,СВЦЭМ!$B$39:$B$782,U$11)+'СЕТ СН'!$F$12+СВЦЭМ!$D$10+'СЕТ СН'!$F$5-'СЕТ СН'!$F$20</f>
        <v>4624.6381697500001</v>
      </c>
      <c r="V37" s="36">
        <f>SUMIFS(СВЦЭМ!$C$39:$C$782,СВЦЭМ!$A$39:$A$782,$A37,СВЦЭМ!$B$39:$B$782,V$11)+'СЕТ СН'!$F$12+СВЦЭМ!$D$10+'СЕТ СН'!$F$5-'СЕТ СН'!$F$20</f>
        <v>4633.7600446400002</v>
      </c>
      <c r="W37" s="36">
        <f>SUMIFS(СВЦЭМ!$C$39:$C$782,СВЦЭМ!$A$39:$A$782,$A37,СВЦЭМ!$B$39:$B$782,W$11)+'СЕТ СН'!$F$12+СВЦЭМ!$D$10+'СЕТ СН'!$F$5-'СЕТ СН'!$F$20</f>
        <v>4624.56457168</v>
      </c>
      <c r="X37" s="36">
        <f>SUMIFS(СВЦЭМ!$C$39:$C$782,СВЦЭМ!$A$39:$A$782,$A37,СВЦЭМ!$B$39:$B$782,X$11)+'СЕТ СН'!$F$12+СВЦЭМ!$D$10+'СЕТ СН'!$F$5-'СЕТ СН'!$F$20</f>
        <v>4702.47040543</v>
      </c>
      <c r="Y37" s="36">
        <f>SUMIFS(СВЦЭМ!$C$39:$C$782,СВЦЭМ!$A$39:$A$782,$A37,СВЦЭМ!$B$39:$B$782,Y$11)+'СЕТ СН'!$F$12+СВЦЭМ!$D$10+'СЕТ СН'!$F$5-'СЕТ СН'!$F$20</f>
        <v>4845.6455246300002</v>
      </c>
    </row>
    <row r="38" spans="1:25" ht="15.75" x14ac:dyDescent="0.2">
      <c r="A38" s="35">
        <f t="shared" si="0"/>
        <v>45165</v>
      </c>
      <c r="B38" s="36">
        <f>SUMIFS(СВЦЭМ!$C$39:$C$782,СВЦЭМ!$A$39:$A$782,$A38,СВЦЭМ!$B$39:$B$782,B$11)+'СЕТ СН'!$F$12+СВЦЭМ!$D$10+'СЕТ СН'!$F$5-'СЕТ СН'!$F$20</f>
        <v>4995.2153238999999</v>
      </c>
      <c r="C38" s="36">
        <f>SUMIFS(СВЦЭМ!$C$39:$C$782,СВЦЭМ!$A$39:$A$782,$A38,СВЦЭМ!$B$39:$B$782,C$11)+'СЕТ СН'!$F$12+СВЦЭМ!$D$10+'СЕТ СН'!$F$5-'СЕТ СН'!$F$20</f>
        <v>5075.4376074000002</v>
      </c>
      <c r="D38" s="36">
        <f>SUMIFS(СВЦЭМ!$C$39:$C$782,СВЦЭМ!$A$39:$A$782,$A38,СВЦЭМ!$B$39:$B$782,D$11)+'СЕТ СН'!$F$12+СВЦЭМ!$D$10+'СЕТ СН'!$F$5-'СЕТ СН'!$F$20</f>
        <v>5120.6452161800007</v>
      </c>
      <c r="E38" s="36">
        <f>SUMIFS(СВЦЭМ!$C$39:$C$782,СВЦЭМ!$A$39:$A$782,$A38,СВЦЭМ!$B$39:$B$782,E$11)+'СЕТ СН'!$F$12+СВЦЭМ!$D$10+'СЕТ СН'!$F$5-'СЕТ СН'!$F$20</f>
        <v>5155.6666140400002</v>
      </c>
      <c r="F38" s="36">
        <f>SUMIFS(СВЦЭМ!$C$39:$C$782,СВЦЭМ!$A$39:$A$782,$A38,СВЦЭМ!$B$39:$B$782,F$11)+'СЕТ СН'!$F$12+СВЦЭМ!$D$10+'СЕТ СН'!$F$5-'СЕТ СН'!$F$20</f>
        <v>5190.2760926499996</v>
      </c>
      <c r="G38" s="36">
        <f>SUMIFS(СВЦЭМ!$C$39:$C$782,СВЦЭМ!$A$39:$A$782,$A38,СВЦЭМ!$B$39:$B$782,G$11)+'СЕТ СН'!$F$12+СВЦЭМ!$D$10+'СЕТ СН'!$F$5-'СЕТ СН'!$F$20</f>
        <v>5181.8299880499999</v>
      </c>
      <c r="H38" s="36">
        <f>SUMIFS(СВЦЭМ!$C$39:$C$782,СВЦЭМ!$A$39:$A$782,$A38,СВЦЭМ!$B$39:$B$782,H$11)+'СЕТ СН'!$F$12+СВЦЭМ!$D$10+'СЕТ СН'!$F$5-'СЕТ СН'!$F$20</f>
        <v>5126.2086935799998</v>
      </c>
      <c r="I38" s="36">
        <f>SUMIFS(СВЦЭМ!$C$39:$C$782,СВЦЭМ!$A$39:$A$782,$A38,СВЦЭМ!$B$39:$B$782,I$11)+'СЕТ СН'!$F$12+СВЦЭМ!$D$10+'СЕТ СН'!$F$5-'СЕТ СН'!$F$20</f>
        <v>5090.37858693</v>
      </c>
      <c r="J38" s="36">
        <f>SUMIFS(СВЦЭМ!$C$39:$C$782,СВЦЭМ!$A$39:$A$782,$A38,СВЦЭМ!$B$39:$B$782,J$11)+'СЕТ СН'!$F$12+СВЦЭМ!$D$10+'СЕТ СН'!$F$5-'СЕТ СН'!$F$20</f>
        <v>4962.3767033800004</v>
      </c>
      <c r="K38" s="36">
        <f>SUMIFS(СВЦЭМ!$C$39:$C$782,СВЦЭМ!$A$39:$A$782,$A38,СВЦЭМ!$B$39:$B$782,K$11)+'СЕТ СН'!$F$12+СВЦЭМ!$D$10+'СЕТ СН'!$F$5-'СЕТ СН'!$F$20</f>
        <v>4842.52296682</v>
      </c>
      <c r="L38" s="36">
        <f>SUMIFS(СВЦЭМ!$C$39:$C$782,СВЦЭМ!$A$39:$A$782,$A38,СВЦЭМ!$B$39:$B$782,L$11)+'СЕТ СН'!$F$12+СВЦЭМ!$D$10+'СЕТ СН'!$F$5-'СЕТ СН'!$F$20</f>
        <v>4784.6727731500005</v>
      </c>
      <c r="M38" s="36">
        <f>SUMIFS(СВЦЭМ!$C$39:$C$782,СВЦЭМ!$A$39:$A$782,$A38,СВЦЭМ!$B$39:$B$782,M$11)+'СЕТ СН'!$F$12+СВЦЭМ!$D$10+'СЕТ СН'!$F$5-'СЕТ СН'!$F$20</f>
        <v>4752.8457674399997</v>
      </c>
      <c r="N38" s="36">
        <f>SUMIFS(СВЦЭМ!$C$39:$C$782,СВЦЭМ!$A$39:$A$782,$A38,СВЦЭМ!$B$39:$B$782,N$11)+'СЕТ СН'!$F$12+СВЦЭМ!$D$10+'СЕТ СН'!$F$5-'СЕТ СН'!$F$20</f>
        <v>4738.1822453799996</v>
      </c>
      <c r="O38" s="36">
        <f>SUMIFS(СВЦЭМ!$C$39:$C$782,СВЦЭМ!$A$39:$A$782,$A38,СВЦЭМ!$B$39:$B$782,O$11)+'СЕТ СН'!$F$12+СВЦЭМ!$D$10+'СЕТ СН'!$F$5-'СЕТ СН'!$F$20</f>
        <v>4744.5791590700001</v>
      </c>
      <c r="P38" s="36">
        <f>SUMIFS(СВЦЭМ!$C$39:$C$782,СВЦЭМ!$A$39:$A$782,$A38,СВЦЭМ!$B$39:$B$782,P$11)+'СЕТ СН'!$F$12+СВЦЭМ!$D$10+'СЕТ СН'!$F$5-'СЕТ СН'!$F$20</f>
        <v>4712.8606975100001</v>
      </c>
      <c r="Q38" s="36">
        <f>SUMIFS(СВЦЭМ!$C$39:$C$782,СВЦЭМ!$A$39:$A$782,$A38,СВЦЭМ!$B$39:$B$782,Q$11)+'СЕТ СН'!$F$12+СВЦЭМ!$D$10+'СЕТ СН'!$F$5-'СЕТ СН'!$F$20</f>
        <v>4715.4118898400002</v>
      </c>
      <c r="R38" s="36">
        <f>SUMIFS(СВЦЭМ!$C$39:$C$782,СВЦЭМ!$A$39:$A$782,$A38,СВЦЭМ!$B$39:$B$782,R$11)+'СЕТ СН'!$F$12+СВЦЭМ!$D$10+'СЕТ СН'!$F$5-'СЕТ СН'!$F$20</f>
        <v>4751.7486063400002</v>
      </c>
      <c r="S38" s="36">
        <f>SUMIFS(СВЦЭМ!$C$39:$C$782,СВЦЭМ!$A$39:$A$782,$A38,СВЦЭМ!$B$39:$B$782,S$11)+'СЕТ СН'!$F$12+СВЦЭМ!$D$10+'СЕТ СН'!$F$5-'СЕТ СН'!$F$20</f>
        <v>4754.5798921000005</v>
      </c>
      <c r="T38" s="36">
        <f>SUMIFS(СВЦЭМ!$C$39:$C$782,СВЦЭМ!$A$39:$A$782,$A38,СВЦЭМ!$B$39:$B$782,T$11)+'СЕТ СН'!$F$12+СВЦЭМ!$D$10+'СЕТ СН'!$F$5-'СЕТ СН'!$F$20</f>
        <v>4759.9974400299998</v>
      </c>
      <c r="U38" s="36">
        <f>SUMIFS(СВЦЭМ!$C$39:$C$782,СВЦЭМ!$A$39:$A$782,$A38,СВЦЭМ!$B$39:$B$782,U$11)+'СЕТ СН'!$F$12+СВЦЭМ!$D$10+'СЕТ СН'!$F$5-'СЕТ СН'!$F$20</f>
        <v>4764.7046747700006</v>
      </c>
      <c r="V38" s="36">
        <f>SUMIFS(СВЦЭМ!$C$39:$C$782,СВЦЭМ!$A$39:$A$782,$A38,СВЦЭМ!$B$39:$B$782,V$11)+'СЕТ СН'!$F$12+СВЦЭМ!$D$10+'СЕТ СН'!$F$5-'СЕТ СН'!$F$20</f>
        <v>4750.4243170299997</v>
      </c>
      <c r="W38" s="36">
        <f>SUMIFS(СВЦЭМ!$C$39:$C$782,СВЦЭМ!$A$39:$A$782,$A38,СВЦЭМ!$B$39:$B$782,W$11)+'СЕТ СН'!$F$12+СВЦЭМ!$D$10+'СЕТ СН'!$F$5-'СЕТ СН'!$F$20</f>
        <v>4750.8286564</v>
      </c>
      <c r="X38" s="36">
        <f>SUMIFS(СВЦЭМ!$C$39:$C$782,СВЦЭМ!$A$39:$A$782,$A38,СВЦЭМ!$B$39:$B$782,X$11)+'СЕТ СН'!$F$12+СВЦЭМ!$D$10+'СЕТ СН'!$F$5-'СЕТ СН'!$F$20</f>
        <v>4830.4627889500007</v>
      </c>
      <c r="Y38" s="36">
        <f>SUMIFS(СВЦЭМ!$C$39:$C$782,СВЦЭМ!$A$39:$A$782,$A38,СВЦЭМ!$B$39:$B$782,Y$11)+'СЕТ СН'!$F$12+СВЦЭМ!$D$10+'СЕТ СН'!$F$5-'СЕТ СН'!$F$20</f>
        <v>4903.1548178900002</v>
      </c>
    </row>
    <row r="39" spans="1:25" ht="15.75" x14ac:dyDescent="0.2">
      <c r="A39" s="35">
        <f t="shared" si="0"/>
        <v>45166</v>
      </c>
      <c r="B39" s="36">
        <f>SUMIFS(СВЦЭМ!$C$39:$C$782,СВЦЭМ!$A$39:$A$782,$A39,СВЦЭМ!$B$39:$B$782,B$11)+'СЕТ СН'!$F$12+СВЦЭМ!$D$10+'СЕТ СН'!$F$5-'СЕТ СН'!$F$20</f>
        <v>4855.17216938</v>
      </c>
      <c r="C39" s="36">
        <f>SUMIFS(СВЦЭМ!$C$39:$C$782,СВЦЭМ!$A$39:$A$782,$A39,СВЦЭМ!$B$39:$B$782,C$11)+'СЕТ СН'!$F$12+СВЦЭМ!$D$10+'СЕТ СН'!$F$5-'СЕТ СН'!$F$20</f>
        <v>4940.1992853800002</v>
      </c>
      <c r="D39" s="36">
        <f>SUMIFS(СВЦЭМ!$C$39:$C$782,СВЦЭМ!$A$39:$A$782,$A39,СВЦЭМ!$B$39:$B$782,D$11)+'СЕТ СН'!$F$12+СВЦЭМ!$D$10+'СЕТ СН'!$F$5-'СЕТ СН'!$F$20</f>
        <v>4979.08241198</v>
      </c>
      <c r="E39" s="36">
        <f>SUMIFS(СВЦЭМ!$C$39:$C$782,СВЦЭМ!$A$39:$A$782,$A39,СВЦЭМ!$B$39:$B$782,E$11)+'СЕТ СН'!$F$12+СВЦЭМ!$D$10+'СЕТ СН'!$F$5-'СЕТ СН'!$F$20</f>
        <v>5015.6323145300003</v>
      </c>
      <c r="F39" s="36">
        <f>SUMIFS(СВЦЭМ!$C$39:$C$782,СВЦЭМ!$A$39:$A$782,$A39,СВЦЭМ!$B$39:$B$782,F$11)+'СЕТ СН'!$F$12+СВЦЭМ!$D$10+'СЕТ СН'!$F$5-'СЕТ СН'!$F$20</f>
        <v>5063.2612202700002</v>
      </c>
      <c r="G39" s="36">
        <f>SUMIFS(СВЦЭМ!$C$39:$C$782,СВЦЭМ!$A$39:$A$782,$A39,СВЦЭМ!$B$39:$B$782,G$11)+'СЕТ СН'!$F$12+СВЦЭМ!$D$10+'СЕТ СН'!$F$5-'СЕТ СН'!$F$20</f>
        <v>5071.7678358100002</v>
      </c>
      <c r="H39" s="36">
        <f>SUMIFS(СВЦЭМ!$C$39:$C$782,СВЦЭМ!$A$39:$A$782,$A39,СВЦЭМ!$B$39:$B$782,H$11)+'СЕТ СН'!$F$12+СВЦЭМ!$D$10+'СЕТ СН'!$F$5-'СЕТ СН'!$F$20</f>
        <v>5080.5002048400002</v>
      </c>
      <c r="I39" s="36">
        <f>SUMIFS(СВЦЭМ!$C$39:$C$782,СВЦЭМ!$A$39:$A$782,$A39,СВЦЭМ!$B$39:$B$782,I$11)+'СЕТ СН'!$F$12+СВЦЭМ!$D$10+'СЕТ СН'!$F$5-'СЕТ СН'!$F$20</f>
        <v>4862.0938755900006</v>
      </c>
      <c r="J39" s="36">
        <f>SUMIFS(СВЦЭМ!$C$39:$C$782,СВЦЭМ!$A$39:$A$782,$A39,СВЦЭМ!$B$39:$B$782,J$11)+'СЕТ СН'!$F$12+СВЦЭМ!$D$10+'СЕТ СН'!$F$5-'СЕТ СН'!$F$20</f>
        <v>4736.8140873400007</v>
      </c>
      <c r="K39" s="36">
        <f>SUMIFS(СВЦЭМ!$C$39:$C$782,СВЦЭМ!$A$39:$A$782,$A39,СВЦЭМ!$B$39:$B$782,K$11)+'СЕТ СН'!$F$12+СВЦЭМ!$D$10+'СЕТ СН'!$F$5-'СЕТ СН'!$F$20</f>
        <v>4669.8027153399998</v>
      </c>
      <c r="L39" s="36">
        <f>SUMIFS(СВЦЭМ!$C$39:$C$782,СВЦЭМ!$A$39:$A$782,$A39,СВЦЭМ!$B$39:$B$782,L$11)+'СЕТ СН'!$F$12+СВЦЭМ!$D$10+'СЕТ СН'!$F$5-'СЕТ СН'!$F$20</f>
        <v>4599.9890853800007</v>
      </c>
      <c r="M39" s="36">
        <f>SUMIFS(СВЦЭМ!$C$39:$C$782,СВЦЭМ!$A$39:$A$782,$A39,СВЦЭМ!$B$39:$B$782,M$11)+'СЕТ СН'!$F$12+СВЦЭМ!$D$10+'СЕТ СН'!$F$5-'СЕТ СН'!$F$20</f>
        <v>4588.6830219500007</v>
      </c>
      <c r="N39" s="36">
        <f>SUMIFS(СВЦЭМ!$C$39:$C$782,СВЦЭМ!$A$39:$A$782,$A39,СВЦЭМ!$B$39:$B$782,N$11)+'СЕТ СН'!$F$12+СВЦЭМ!$D$10+'СЕТ СН'!$F$5-'СЕТ СН'!$F$20</f>
        <v>4577.9705140300002</v>
      </c>
      <c r="O39" s="36">
        <f>SUMIFS(СВЦЭМ!$C$39:$C$782,СВЦЭМ!$A$39:$A$782,$A39,СВЦЭМ!$B$39:$B$782,O$11)+'СЕТ СН'!$F$12+СВЦЭМ!$D$10+'СЕТ СН'!$F$5-'СЕТ СН'!$F$20</f>
        <v>4573.4769619799999</v>
      </c>
      <c r="P39" s="36">
        <f>SUMIFS(СВЦЭМ!$C$39:$C$782,СВЦЭМ!$A$39:$A$782,$A39,СВЦЭМ!$B$39:$B$782,P$11)+'СЕТ СН'!$F$12+СВЦЭМ!$D$10+'СЕТ СН'!$F$5-'СЕТ СН'!$F$20</f>
        <v>4542.0595919900006</v>
      </c>
      <c r="Q39" s="36">
        <f>SUMIFS(СВЦЭМ!$C$39:$C$782,СВЦЭМ!$A$39:$A$782,$A39,СВЦЭМ!$B$39:$B$782,Q$11)+'СЕТ СН'!$F$12+СВЦЭМ!$D$10+'СЕТ СН'!$F$5-'СЕТ СН'!$F$20</f>
        <v>4566.8441652000001</v>
      </c>
      <c r="R39" s="36">
        <f>SUMIFS(СВЦЭМ!$C$39:$C$782,СВЦЭМ!$A$39:$A$782,$A39,СВЦЭМ!$B$39:$B$782,R$11)+'СЕТ СН'!$F$12+СВЦЭМ!$D$10+'СЕТ СН'!$F$5-'СЕТ СН'!$F$20</f>
        <v>4604.5531049000001</v>
      </c>
      <c r="S39" s="36">
        <f>SUMIFS(СВЦЭМ!$C$39:$C$782,СВЦЭМ!$A$39:$A$782,$A39,СВЦЭМ!$B$39:$B$782,S$11)+'СЕТ СН'!$F$12+СВЦЭМ!$D$10+'СЕТ СН'!$F$5-'СЕТ СН'!$F$20</f>
        <v>4603.0825516200002</v>
      </c>
      <c r="T39" s="36">
        <f>SUMIFS(СВЦЭМ!$C$39:$C$782,СВЦЭМ!$A$39:$A$782,$A39,СВЦЭМ!$B$39:$B$782,T$11)+'СЕТ СН'!$F$12+СВЦЭМ!$D$10+'СЕТ СН'!$F$5-'СЕТ СН'!$F$20</f>
        <v>4613.8574235400001</v>
      </c>
      <c r="U39" s="36">
        <f>SUMIFS(СВЦЭМ!$C$39:$C$782,СВЦЭМ!$A$39:$A$782,$A39,СВЦЭМ!$B$39:$B$782,U$11)+'СЕТ СН'!$F$12+СВЦЭМ!$D$10+'СЕТ СН'!$F$5-'СЕТ СН'!$F$20</f>
        <v>4636.8667534800006</v>
      </c>
      <c r="V39" s="36">
        <f>SUMIFS(СВЦЭМ!$C$39:$C$782,СВЦЭМ!$A$39:$A$782,$A39,СВЦЭМ!$B$39:$B$782,V$11)+'СЕТ СН'!$F$12+СВЦЭМ!$D$10+'СЕТ СН'!$F$5-'СЕТ СН'!$F$20</f>
        <v>5204.4535393400001</v>
      </c>
      <c r="W39" s="36">
        <f>SUMIFS(СВЦЭМ!$C$39:$C$782,СВЦЭМ!$A$39:$A$782,$A39,СВЦЭМ!$B$39:$B$782,W$11)+'СЕТ СН'!$F$12+СВЦЭМ!$D$10+'СЕТ СН'!$F$5-'СЕТ СН'!$F$20</f>
        <v>4735.0726227800005</v>
      </c>
      <c r="X39" s="36">
        <f>SUMIFS(СВЦЭМ!$C$39:$C$782,СВЦЭМ!$A$39:$A$782,$A39,СВЦЭМ!$B$39:$B$782,X$11)+'СЕТ СН'!$F$12+СВЦЭМ!$D$10+'СЕТ СН'!$F$5-'СЕТ СН'!$F$20</f>
        <v>4731.6745031500004</v>
      </c>
      <c r="Y39" s="36">
        <f>SUMIFS(СВЦЭМ!$C$39:$C$782,СВЦЭМ!$A$39:$A$782,$A39,СВЦЭМ!$B$39:$B$782,Y$11)+'СЕТ СН'!$F$12+СВЦЭМ!$D$10+'СЕТ СН'!$F$5-'СЕТ СН'!$F$20</f>
        <v>4808.1881787600005</v>
      </c>
    </row>
    <row r="40" spans="1:25" ht="15.75" x14ac:dyDescent="0.2">
      <c r="A40" s="35">
        <f t="shared" si="0"/>
        <v>45167</v>
      </c>
      <c r="B40" s="36">
        <f>SUMIFS(СВЦЭМ!$C$39:$C$782,СВЦЭМ!$A$39:$A$782,$A40,СВЦЭМ!$B$39:$B$782,B$11)+'СЕТ СН'!$F$12+СВЦЭМ!$D$10+'СЕТ СН'!$F$5-'СЕТ СН'!$F$20</f>
        <v>4803.2000513700004</v>
      </c>
      <c r="C40" s="36">
        <f>SUMIFS(СВЦЭМ!$C$39:$C$782,СВЦЭМ!$A$39:$A$782,$A40,СВЦЭМ!$B$39:$B$782,C$11)+'СЕТ СН'!$F$12+СВЦЭМ!$D$10+'СЕТ СН'!$F$5-'СЕТ СН'!$F$20</f>
        <v>4881.3277136500001</v>
      </c>
      <c r="D40" s="36">
        <f>SUMIFS(СВЦЭМ!$C$39:$C$782,СВЦЭМ!$A$39:$A$782,$A40,СВЦЭМ!$B$39:$B$782,D$11)+'СЕТ СН'!$F$12+СВЦЭМ!$D$10+'СЕТ СН'!$F$5-'СЕТ СН'!$F$20</f>
        <v>4921.8476641100006</v>
      </c>
      <c r="E40" s="36">
        <f>SUMIFS(СВЦЭМ!$C$39:$C$782,СВЦЭМ!$A$39:$A$782,$A40,СВЦЭМ!$B$39:$B$782,E$11)+'СЕТ СН'!$F$12+СВЦЭМ!$D$10+'СЕТ СН'!$F$5-'СЕТ СН'!$F$20</f>
        <v>4940.4787961800002</v>
      </c>
      <c r="F40" s="36">
        <f>SUMIFS(СВЦЭМ!$C$39:$C$782,СВЦЭМ!$A$39:$A$782,$A40,СВЦЭМ!$B$39:$B$782,F$11)+'СЕТ СН'!$F$12+СВЦЭМ!$D$10+'СЕТ СН'!$F$5-'СЕТ СН'!$F$20</f>
        <v>4947.8045654899997</v>
      </c>
      <c r="G40" s="36">
        <f>SUMIFS(СВЦЭМ!$C$39:$C$782,СВЦЭМ!$A$39:$A$782,$A40,СВЦЭМ!$B$39:$B$782,G$11)+'СЕТ СН'!$F$12+СВЦЭМ!$D$10+'СЕТ СН'!$F$5-'СЕТ СН'!$F$20</f>
        <v>4962.8328853200001</v>
      </c>
      <c r="H40" s="36">
        <f>SUMIFS(СВЦЭМ!$C$39:$C$782,СВЦЭМ!$A$39:$A$782,$A40,СВЦЭМ!$B$39:$B$782,H$11)+'СЕТ СН'!$F$12+СВЦЭМ!$D$10+'СЕТ СН'!$F$5-'СЕТ СН'!$F$20</f>
        <v>4901.5797560500005</v>
      </c>
      <c r="I40" s="36">
        <f>SUMIFS(СВЦЭМ!$C$39:$C$782,СВЦЭМ!$A$39:$A$782,$A40,СВЦЭМ!$B$39:$B$782,I$11)+'СЕТ СН'!$F$12+СВЦЭМ!$D$10+'СЕТ СН'!$F$5-'СЕТ СН'!$F$20</f>
        <v>4816.8363208199999</v>
      </c>
      <c r="J40" s="36">
        <f>SUMIFS(СВЦЭМ!$C$39:$C$782,СВЦЭМ!$A$39:$A$782,$A40,СВЦЭМ!$B$39:$B$782,J$11)+'СЕТ СН'!$F$12+СВЦЭМ!$D$10+'СЕТ СН'!$F$5-'СЕТ СН'!$F$20</f>
        <v>4679.2610799699996</v>
      </c>
      <c r="K40" s="36">
        <f>SUMIFS(СВЦЭМ!$C$39:$C$782,СВЦЭМ!$A$39:$A$782,$A40,СВЦЭМ!$B$39:$B$782,K$11)+'СЕТ СН'!$F$12+СВЦЭМ!$D$10+'СЕТ СН'!$F$5-'СЕТ СН'!$F$20</f>
        <v>4590.8875523300003</v>
      </c>
      <c r="L40" s="36">
        <f>SUMIFS(СВЦЭМ!$C$39:$C$782,СВЦЭМ!$A$39:$A$782,$A40,СВЦЭМ!$B$39:$B$782,L$11)+'СЕТ СН'!$F$12+СВЦЭМ!$D$10+'СЕТ СН'!$F$5-'СЕТ СН'!$F$20</f>
        <v>4543.5863073099999</v>
      </c>
      <c r="M40" s="36">
        <f>SUMIFS(СВЦЭМ!$C$39:$C$782,СВЦЭМ!$A$39:$A$782,$A40,СВЦЭМ!$B$39:$B$782,M$11)+'СЕТ СН'!$F$12+СВЦЭМ!$D$10+'СЕТ СН'!$F$5-'СЕТ СН'!$F$20</f>
        <v>4525.1619078800004</v>
      </c>
      <c r="N40" s="36">
        <f>SUMIFS(СВЦЭМ!$C$39:$C$782,СВЦЭМ!$A$39:$A$782,$A40,СВЦЭМ!$B$39:$B$782,N$11)+'СЕТ СН'!$F$12+СВЦЭМ!$D$10+'СЕТ СН'!$F$5-'СЕТ СН'!$F$20</f>
        <v>4524.4895543299999</v>
      </c>
      <c r="O40" s="36">
        <f>SUMIFS(СВЦЭМ!$C$39:$C$782,СВЦЭМ!$A$39:$A$782,$A40,СВЦЭМ!$B$39:$B$782,O$11)+'СЕТ СН'!$F$12+СВЦЭМ!$D$10+'СЕТ СН'!$F$5-'СЕТ СН'!$F$20</f>
        <v>4499.6008092700004</v>
      </c>
      <c r="P40" s="36">
        <f>SUMIFS(СВЦЭМ!$C$39:$C$782,СВЦЭМ!$A$39:$A$782,$A40,СВЦЭМ!$B$39:$B$782,P$11)+'СЕТ СН'!$F$12+СВЦЭМ!$D$10+'СЕТ СН'!$F$5-'СЕТ СН'!$F$20</f>
        <v>4486.0031630900003</v>
      </c>
      <c r="Q40" s="36">
        <f>SUMIFS(СВЦЭМ!$C$39:$C$782,СВЦЭМ!$A$39:$A$782,$A40,СВЦЭМ!$B$39:$B$782,Q$11)+'СЕТ СН'!$F$12+СВЦЭМ!$D$10+'СЕТ СН'!$F$5-'СЕТ СН'!$F$20</f>
        <v>4496.5837110400007</v>
      </c>
      <c r="R40" s="36">
        <f>SUMIFS(СВЦЭМ!$C$39:$C$782,СВЦЭМ!$A$39:$A$782,$A40,СВЦЭМ!$B$39:$B$782,R$11)+'СЕТ СН'!$F$12+СВЦЭМ!$D$10+'СЕТ СН'!$F$5-'СЕТ СН'!$F$20</f>
        <v>4518.5219952400003</v>
      </c>
      <c r="S40" s="36">
        <f>SUMIFS(СВЦЭМ!$C$39:$C$782,СВЦЭМ!$A$39:$A$782,$A40,СВЦЭМ!$B$39:$B$782,S$11)+'СЕТ СН'!$F$12+СВЦЭМ!$D$10+'СЕТ СН'!$F$5-'СЕТ СН'!$F$20</f>
        <v>4533.4258371100004</v>
      </c>
      <c r="T40" s="36">
        <f>SUMIFS(СВЦЭМ!$C$39:$C$782,СВЦЭМ!$A$39:$A$782,$A40,СВЦЭМ!$B$39:$B$782,T$11)+'СЕТ СН'!$F$12+СВЦЭМ!$D$10+'СЕТ СН'!$F$5-'СЕТ СН'!$F$20</f>
        <v>4537.7045618400007</v>
      </c>
      <c r="U40" s="36">
        <f>SUMIFS(СВЦЭМ!$C$39:$C$782,СВЦЭМ!$A$39:$A$782,$A40,СВЦЭМ!$B$39:$B$782,U$11)+'СЕТ СН'!$F$12+СВЦЭМ!$D$10+'СЕТ СН'!$F$5-'СЕТ СН'!$F$20</f>
        <v>4526.9034925400001</v>
      </c>
      <c r="V40" s="36">
        <f>SUMIFS(СВЦЭМ!$C$39:$C$782,СВЦЭМ!$A$39:$A$782,$A40,СВЦЭМ!$B$39:$B$782,V$11)+'СЕТ СН'!$F$12+СВЦЭМ!$D$10+'СЕТ СН'!$F$5-'СЕТ СН'!$F$20</f>
        <v>4534.6770921799998</v>
      </c>
      <c r="W40" s="36">
        <f>SUMIFS(СВЦЭМ!$C$39:$C$782,СВЦЭМ!$A$39:$A$782,$A40,СВЦЭМ!$B$39:$B$782,W$11)+'СЕТ СН'!$F$12+СВЦЭМ!$D$10+'СЕТ СН'!$F$5-'СЕТ СН'!$F$20</f>
        <v>4530.8578051200002</v>
      </c>
      <c r="X40" s="36">
        <f>SUMIFS(СВЦЭМ!$C$39:$C$782,СВЦЭМ!$A$39:$A$782,$A40,СВЦЭМ!$B$39:$B$782,X$11)+'СЕТ СН'!$F$12+СВЦЭМ!$D$10+'СЕТ СН'!$F$5-'СЕТ СН'!$F$20</f>
        <v>4604.1708839200001</v>
      </c>
      <c r="Y40" s="36">
        <f>SUMIFS(СВЦЭМ!$C$39:$C$782,СВЦЭМ!$A$39:$A$782,$A40,СВЦЭМ!$B$39:$B$782,Y$11)+'СЕТ СН'!$F$12+СВЦЭМ!$D$10+'СЕТ СН'!$F$5-'СЕТ СН'!$F$20</f>
        <v>4699.6457781600002</v>
      </c>
    </row>
    <row r="41" spans="1:25" ht="15.75" x14ac:dyDescent="0.2">
      <c r="A41" s="35">
        <f t="shared" si="0"/>
        <v>45168</v>
      </c>
      <c r="B41" s="36">
        <f>SUMIFS(СВЦЭМ!$C$39:$C$782,СВЦЭМ!$A$39:$A$782,$A41,СВЦЭМ!$B$39:$B$782,B$11)+'СЕТ СН'!$F$12+СВЦЭМ!$D$10+'СЕТ СН'!$F$5-'СЕТ СН'!$F$20</f>
        <v>4831.0132386499999</v>
      </c>
      <c r="C41" s="36">
        <f>SUMIFS(СВЦЭМ!$C$39:$C$782,СВЦЭМ!$A$39:$A$782,$A41,СВЦЭМ!$B$39:$B$782,C$11)+'СЕТ СН'!$F$12+СВЦЭМ!$D$10+'СЕТ СН'!$F$5-'СЕТ СН'!$F$20</f>
        <v>4898.7226364799999</v>
      </c>
      <c r="D41" s="36">
        <f>SUMIFS(СВЦЭМ!$C$39:$C$782,СВЦЭМ!$A$39:$A$782,$A41,СВЦЭМ!$B$39:$B$782,D$11)+'СЕТ СН'!$F$12+СВЦЭМ!$D$10+'СЕТ СН'!$F$5-'СЕТ СН'!$F$20</f>
        <v>4945.3325445400005</v>
      </c>
      <c r="E41" s="36">
        <f>SUMIFS(СВЦЭМ!$C$39:$C$782,СВЦЭМ!$A$39:$A$782,$A41,СВЦЭМ!$B$39:$B$782,E$11)+'СЕТ СН'!$F$12+СВЦЭМ!$D$10+'СЕТ СН'!$F$5-'СЕТ СН'!$F$20</f>
        <v>4975.9135093599998</v>
      </c>
      <c r="F41" s="36">
        <f>SUMIFS(СВЦЭМ!$C$39:$C$782,СВЦЭМ!$A$39:$A$782,$A41,СВЦЭМ!$B$39:$B$782,F$11)+'СЕТ СН'!$F$12+СВЦЭМ!$D$10+'СЕТ СН'!$F$5-'СЕТ СН'!$F$20</f>
        <v>5028.2171104400004</v>
      </c>
      <c r="G41" s="36">
        <f>SUMIFS(СВЦЭМ!$C$39:$C$782,СВЦЭМ!$A$39:$A$782,$A41,СВЦЭМ!$B$39:$B$782,G$11)+'СЕТ СН'!$F$12+СВЦЭМ!$D$10+'СЕТ СН'!$F$5-'СЕТ СН'!$F$20</f>
        <v>5000.2623428699999</v>
      </c>
      <c r="H41" s="36">
        <f>SUMIFS(СВЦЭМ!$C$39:$C$782,СВЦЭМ!$A$39:$A$782,$A41,СВЦЭМ!$B$39:$B$782,H$11)+'СЕТ СН'!$F$12+СВЦЭМ!$D$10+'СЕТ СН'!$F$5-'СЕТ СН'!$F$20</f>
        <v>4923.5427889399998</v>
      </c>
      <c r="I41" s="36">
        <f>SUMIFS(СВЦЭМ!$C$39:$C$782,СВЦЭМ!$A$39:$A$782,$A41,СВЦЭМ!$B$39:$B$782,I$11)+'СЕТ СН'!$F$12+СВЦЭМ!$D$10+'СЕТ СН'!$F$5-'СЕТ СН'!$F$20</f>
        <v>4813.5284409699998</v>
      </c>
      <c r="J41" s="36">
        <f>SUMIFS(СВЦЭМ!$C$39:$C$782,СВЦЭМ!$A$39:$A$782,$A41,СВЦЭМ!$B$39:$B$782,J$11)+'СЕТ СН'!$F$12+СВЦЭМ!$D$10+'СЕТ СН'!$F$5-'СЕТ СН'!$F$20</f>
        <v>4719.8940260500003</v>
      </c>
      <c r="K41" s="36">
        <f>SUMIFS(СВЦЭМ!$C$39:$C$782,СВЦЭМ!$A$39:$A$782,$A41,СВЦЭМ!$B$39:$B$782,K$11)+'СЕТ СН'!$F$12+СВЦЭМ!$D$10+'СЕТ СН'!$F$5-'СЕТ СН'!$F$20</f>
        <v>4646.8291708200004</v>
      </c>
      <c r="L41" s="36">
        <f>SUMIFS(СВЦЭМ!$C$39:$C$782,СВЦЭМ!$A$39:$A$782,$A41,СВЦЭМ!$B$39:$B$782,L$11)+'СЕТ СН'!$F$12+СВЦЭМ!$D$10+'СЕТ СН'!$F$5-'СЕТ СН'!$F$20</f>
        <v>4608.7986637499998</v>
      </c>
      <c r="M41" s="36">
        <f>SUMIFS(СВЦЭМ!$C$39:$C$782,СВЦЭМ!$A$39:$A$782,$A41,СВЦЭМ!$B$39:$B$782,M$11)+'СЕТ СН'!$F$12+СВЦЭМ!$D$10+'СЕТ СН'!$F$5-'СЕТ СН'!$F$20</f>
        <v>4588.0150680300003</v>
      </c>
      <c r="N41" s="36">
        <f>SUMIFS(СВЦЭМ!$C$39:$C$782,СВЦЭМ!$A$39:$A$782,$A41,СВЦЭМ!$B$39:$B$782,N$11)+'СЕТ СН'!$F$12+СВЦЭМ!$D$10+'СЕТ СН'!$F$5-'СЕТ СН'!$F$20</f>
        <v>4591.2725518000007</v>
      </c>
      <c r="O41" s="36">
        <f>SUMIFS(СВЦЭМ!$C$39:$C$782,СВЦЭМ!$A$39:$A$782,$A41,СВЦЭМ!$B$39:$B$782,O$11)+'СЕТ СН'!$F$12+СВЦЭМ!$D$10+'СЕТ СН'!$F$5-'СЕТ СН'!$F$20</f>
        <v>4609.04895192</v>
      </c>
      <c r="P41" s="36">
        <f>SUMIFS(СВЦЭМ!$C$39:$C$782,СВЦЭМ!$A$39:$A$782,$A41,СВЦЭМ!$B$39:$B$782,P$11)+'СЕТ СН'!$F$12+СВЦЭМ!$D$10+'СЕТ СН'!$F$5-'СЕТ СН'!$F$20</f>
        <v>4574.3478801800002</v>
      </c>
      <c r="Q41" s="36">
        <f>SUMIFS(СВЦЭМ!$C$39:$C$782,СВЦЭМ!$A$39:$A$782,$A41,СВЦЭМ!$B$39:$B$782,Q$11)+'СЕТ СН'!$F$12+СВЦЭМ!$D$10+'СЕТ СН'!$F$5-'СЕТ СН'!$F$20</f>
        <v>4583.6185764000002</v>
      </c>
      <c r="R41" s="36">
        <f>SUMIFS(СВЦЭМ!$C$39:$C$782,СВЦЭМ!$A$39:$A$782,$A41,СВЦЭМ!$B$39:$B$782,R$11)+'СЕТ СН'!$F$12+СВЦЭМ!$D$10+'СЕТ СН'!$F$5-'СЕТ СН'!$F$20</f>
        <v>4608.3495528900003</v>
      </c>
      <c r="S41" s="36">
        <f>SUMIFS(СВЦЭМ!$C$39:$C$782,СВЦЭМ!$A$39:$A$782,$A41,СВЦЭМ!$B$39:$B$782,S$11)+'СЕТ СН'!$F$12+СВЦЭМ!$D$10+'СЕТ СН'!$F$5-'СЕТ СН'!$F$20</f>
        <v>4591.7633572200002</v>
      </c>
      <c r="T41" s="36">
        <f>SUMIFS(СВЦЭМ!$C$39:$C$782,СВЦЭМ!$A$39:$A$782,$A41,СВЦЭМ!$B$39:$B$782,T$11)+'СЕТ СН'!$F$12+СВЦЭМ!$D$10+'СЕТ СН'!$F$5-'СЕТ СН'!$F$20</f>
        <v>4591.9250706399998</v>
      </c>
      <c r="U41" s="36">
        <f>SUMIFS(СВЦЭМ!$C$39:$C$782,СВЦЭМ!$A$39:$A$782,$A41,СВЦЭМ!$B$39:$B$782,U$11)+'СЕТ СН'!$F$12+СВЦЭМ!$D$10+'СЕТ СН'!$F$5-'СЕТ СН'!$F$20</f>
        <v>4593.3052358000004</v>
      </c>
      <c r="V41" s="36">
        <f>SUMIFS(СВЦЭМ!$C$39:$C$782,СВЦЭМ!$A$39:$A$782,$A41,СВЦЭМ!$B$39:$B$782,V$11)+'СЕТ СН'!$F$12+СВЦЭМ!$D$10+'СЕТ СН'!$F$5-'СЕТ СН'!$F$20</f>
        <v>4571.5177053500001</v>
      </c>
      <c r="W41" s="36">
        <f>SUMIFS(СВЦЭМ!$C$39:$C$782,СВЦЭМ!$A$39:$A$782,$A41,СВЦЭМ!$B$39:$B$782,W$11)+'СЕТ СН'!$F$12+СВЦЭМ!$D$10+'СЕТ СН'!$F$5-'СЕТ СН'!$F$20</f>
        <v>4579.4951016300001</v>
      </c>
      <c r="X41" s="36">
        <f>SUMIFS(СВЦЭМ!$C$39:$C$782,СВЦЭМ!$A$39:$A$782,$A41,СВЦЭМ!$B$39:$B$782,X$11)+'СЕТ СН'!$F$12+СВЦЭМ!$D$10+'СЕТ СН'!$F$5-'СЕТ СН'!$F$20</f>
        <v>4628.5943522799998</v>
      </c>
      <c r="Y41" s="36">
        <f>SUMIFS(СВЦЭМ!$C$39:$C$782,СВЦЭМ!$A$39:$A$782,$A41,СВЦЭМ!$B$39:$B$782,Y$11)+'СЕТ СН'!$F$12+СВЦЭМ!$D$10+'СЕТ СН'!$F$5-'СЕТ СН'!$F$20</f>
        <v>4735.0385690000003</v>
      </c>
    </row>
    <row r="42" spans="1:25" ht="15.75" x14ac:dyDescent="0.2">
      <c r="A42" s="35">
        <f t="shared" si="0"/>
        <v>45169</v>
      </c>
      <c r="B42" s="36">
        <f>SUMIFS(СВЦЭМ!$C$39:$C$782,СВЦЭМ!$A$39:$A$782,$A42,СВЦЭМ!$B$39:$B$782,B$11)+'СЕТ СН'!$F$12+СВЦЭМ!$D$10+'СЕТ СН'!$F$5-'СЕТ СН'!$F$20</f>
        <v>4832.0057698500004</v>
      </c>
      <c r="C42" s="36">
        <f>SUMIFS(СВЦЭМ!$C$39:$C$782,СВЦЭМ!$A$39:$A$782,$A42,СВЦЭМ!$B$39:$B$782,C$11)+'СЕТ СН'!$F$12+СВЦЭМ!$D$10+'СЕТ СН'!$F$5-'СЕТ СН'!$F$20</f>
        <v>4899.7380236700001</v>
      </c>
      <c r="D42" s="36">
        <f>SUMIFS(СВЦЭМ!$C$39:$C$782,СВЦЭМ!$A$39:$A$782,$A42,СВЦЭМ!$B$39:$B$782,D$11)+'СЕТ СН'!$F$12+СВЦЭМ!$D$10+'СЕТ СН'!$F$5-'СЕТ СН'!$F$20</f>
        <v>4948.4036026200001</v>
      </c>
      <c r="E42" s="36">
        <f>SUMIFS(СВЦЭМ!$C$39:$C$782,СВЦЭМ!$A$39:$A$782,$A42,СВЦЭМ!$B$39:$B$782,E$11)+'СЕТ СН'!$F$12+СВЦЭМ!$D$10+'СЕТ СН'!$F$5-'СЕТ СН'!$F$20</f>
        <v>4982.1741717499999</v>
      </c>
      <c r="F42" s="36">
        <f>SUMIFS(СВЦЭМ!$C$39:$C$782,СВЦЭМ!$A$39:$A$782,$A42,СВЦЭМ!$B$39:$B$782,F$11)+'СЕТ СН'!$F$12+СВЦЭМ!$D$10+'СЕТ СН'!$F$5-'СЕТ СН'!$F$20</f>
        <v>4946.3304817799999</v>
      </c>
      <c r="G42" s="36">
        <f>SUMIFS(СВЦЭМ!$C$39:$C$782,СВЦЭМ!$A$39:$A$782,$A42,СВЦЭМ!$B$39:$B$782,G$11)+'СЕТ СН'!$F$12+СВЦЭМ!$D$10+'СЕТ СН'!$F$5-'СЕТ СН'!$F$20</f>
        <v>4954.58615577</v>
      </c>
      <c r="H42" s="36">
        <f>SUMIFS(СВЦЭМ!$C$39:$C$782,СВЦЭМ!$A$39:$A$782,$A42,СВЦЭМ!$B$39:$B$782,H$11)+'СЕТ СН'!$F$12+СВЦЭМ!$D$10+'СЕТ СН'!$F$5-'СЕТ СН'!$F$20</f>
        <v>4860.9388890999999</v>
      </c>
      <c r="I42" s="36">
        <f>SUMIFS(СВЦЭМ!$C$39:$C$782,СВЦЭМ!$A$39:$A$782,$A42,СВЦЭМ!$B$39:$B$782,I$11)+'СЕТ СН'!$F$12+СВЦЭМ!$D$10+'СЕТ СН'!$F$5-'СЕТ СН'!$F$20</f>
        <v>4802.9192353100007</v>
      </c>
      <c r="J42" s="36">
        <f>SUMIFS(СВЦЭМ!$C$39:$C$782,СВЦЭМ!$A$39:$A$782,$A42,СВЦЭМ!$B$39:$B$782,J$11)+'СЕТ СН'!$F$12+СВЦЭМ!$D$10+'СЕТ СН'!$F$5-'СЕТ СН'!$F$20</f>
        <v>4702.4315431900004</v>
      </c>
      <c r="K42" s="36">
        <f>SUMIFS(СВЦЭМ!$C$39:$C$782,СВЦЭМ!$A$39:$A$782,$A42,СВЦЭМ!$B$39:$B$782,K$11)+'СЕТ СН'!$F$12+СВЦЭМ!$D$10+'СЕТ СН'!$F$5-'СЕТ СН'!$F$20</f>
        <v>4622.9861524300004</v>
      </c>
      <c r="L42" s="36">
        <f>SUMIFS(СВЦЭМ!$C$39:$C$782,СВЦЭМ!$A$39:$A$782,$A42,СВЦЭМ!$B$39:$B$782,L$11)+'СЕТ СН'!$F$12+СВЦЭМ!$D$10+'СЕТ СН'!$F$5-'СЕТ СН'!$F$20</f>
        <v>4597.1356014399998</v>
      </c>
      <c r="M42" s="36">
        <f>SUMIFS(СВЦЭМ!$C$39:$C$782,СВЦЭМ!$A$39:$A$782,$A42,СВЦЭМ!$B$39:$B$782,M$11)+'СЕТ СН'!$F$12+СВЦЭМ!$D$10+'СЕТ СН'!$F$5-'СЕТ СН'!$F$20</f>
        <v>4582.22670027</v>
      </c>
      <c r="N42" s="36">
        <f>SUMIFS(СВЦЭМ!$C$39:$C$782,СВЦЭМ!$A$39:$A$782,$A42,СВЦЭМ!$B$39:$B$782,N$11)+'СЕТ СН'!$F$12+СВЦЭМ!$D$10+'СЕТ СН'!$F$5-'СЕТ СН'!$F$20</f>
        <v>4583.8747460499999</v>
      </c>
      <c r="O42" s="36">
        <f>SUMIFS(СВЦЭМ!$C$39:$C$782,СВЦЭМ!$A$39:$A$782,$A42,СВЦЭМ!$B$39:$B$782,O$11)+'СЕТ СН'!$F$12+СВЦЭМ!$D$10+'СЕТ СН'!$F$5-'СЕТ СН'!$F$20</f>
        <v>4586.7281595499999</v>
      </c>
      <c r="P42" s="36">
        <f>SUMIFS(СВЦЭМ!$C$39:$C$782,СВЦЭМ!$A$39:$A$782,$A42,СВЦЭМ!$B$39:$B$782,P$11)+'СЕТ СН'!$F$12+СВЦЭМ!$D$10+'СЕТ СН'!$F$5-'СЕТ СН'!$F$20</f>
        <v>4565.09914329</v>
      </c>
      <c r="Q42" s="36">
        <f>SUMIFS(СВЦЭМ!$C$39:$C$782,СВЦЭМ!$A$39:$A$782,$A42,СВЦЭМ!$B$39:$B$782,Q$11)+'СЕТ СН'!$F$12+СВЦЭМ!$D$10+'СЕТ СН'!$F$5-'СЕТ СН'!$F$20</f>
        <v>4576.5553826900004</v>
      </c>
      <c r="R42" s="36">
        <f>SUMIFS(СВЦЭМ!$C$39:$C$782,СВЦЭМ!$A$39:$A$782,$A42,СВЦЭМ!$B$39:$B$782,R$11)+'СЕТ СН'!$F$12+СВЦЭМ!$D$10+'СЕТ СН'!$F$5-'СЕТ СН'!$F$20</f>
        <v>4608.9464155599999</v>
      </c>
      <c r="S42" s="36">
        <f>SUMIFS(СВЦЭМ!$C$39:$C$782,СВЦЭМ!$A$39:$A$782,$A42,СВЦЭМ!$B$39:$B$782,S$11)+'СЕТ СН'!$F$12+СВЦЭМ!$D$10+'СЕТ СН'!$F$5-'СЕТ СН'!$F$20</f>
        <v>4604.5781261400007</v>
      </c>
      <c r="T42" s="36">
        <f>SUMIFS(СВЦЭМ!$C$39:$C$782,СВЦЭМ!$A$39:$A$782,$A42,СВЦЭМ!$B$39:$B$782,T$11)+'СЕТ СН'!$F$12+СВЦЭМ!$D$10+'СЕТ СН'!$F$5-'СЕТ СН'!$F$20</f>
        <v>4601.5820838500003</v>
      </c>
      <c r="U42" s="36">
        <f>SUMIFS(СВЦЭМ!$C$39:$C$782,СВЦЭМ!$A$39:$A$782,$A42,СВЦЭМ!$B$39:$B$782,U$11)+'СЕТ СН'!$F$12+СВЦЭМ!$D$10+'СЕТ СН'!$F$5-'СЕТ СН'!$F$20</f>
        <v>4605.02489315</v>
      </c>
      <c r="V42" s="36">
        <f>SUMIFS(СВЦЭМ!$C$39:$C$782,СВЦЭМ!$A$39:$A$782,$A42,СВЦЭМ!$B$39:$B$782,V$11)+'СЕТ СН'!$F$12+СВЦЭМ!$D$10+'СЕТ СН'!$F$5-'СЕТ СН'!$F$20</f>
        <v>4590.7689010000004</v>
      </c>
      <c r="W42" s="36">
        <f>SUMIFS(СВЦЭМ!$C$39:$C$782,СВЦЭМ!$A$39:$A$782,$A42,СВЦЭМ!$B$39:$B$782,W$11)+'СЕТ СН'!$F$12+СВЦЭМ!$D$10+'СЕТ СН'!$F$5-'СЕТ СН'!$F$20</f>
        <v>4595.1276952999997</v>
      </c>
      <c r="X42" s="36">
        <f>SUMIFS(СВЦЭМ!$C$39:$C$782,СВЦЭМ!$A$39:$A$782,$A42,СВЦЭМ!$B$39:$B$782,X$11)+'СЕТ СН'!$F$12+СВЦЭМ!$D$10+'СЕТ СН'!$F$5-'СЕТ СН'!$F$20</f>
        <v>4669.24257803</v>
      </c>
      <c r="Y42" s="36">
        <f>SUMIFS(СВЦЭМ!$C$39:$C$782,СВЦЭМ!$A$39:$A$782,$A42,СВЦЭМ!$B$39:$B$782,Y$11)+'СЕТ СН'!$F$12+СВЦЭМ!$D$10+'СЕТ СН'!$F$5-'СЕТ СН'!$F$20</f>
        <v>4771.49392816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01.08.2023</v>
      </c>
      <c r="B48" s="36">
        <f>SUMIFS(СВЦЭМ!$C$39:$C$782,СВЦЭМ!$A$39:$A$782,$A48,СВЦЭМ!$B$39:$B$782,B$47)+'СЕТ СН'!$G$12+СВЦЭМ!$D$10+'СЕТ СН'!$G$5-'СЕТ СН'!$G$20</f>
        <v>5093.7831011300004</v>
      </c>
      <c r="C48" s="36">
        <f>SUMIFS(СВЦЭМ!$C$39:$C$782,СВЦЭМ!$A$39:$A$782,$A48,СВЦЭМ!$B$39:$B$782,C$47)+'СЕТ СН'!$G$12+СВЦЭМ!$D$10+'СЕТ СН'!$G$5-'СЕТ СН'!$G$20</f>
        <v>5266.5108978200005</v>
      </c>
      <c r="D48" s="36">
        <f>SUMIFS(СВЦЭМ!$C$39:$C$782,СВЦЭМ!$A$39:$A$782,$A48,СВЦЭМ!$B$39:$B$782,D$47)+'СЕТ СН'!$G$12+СВЦЭМ!$D$10+'СЕТ СН'!$G$5-'СЕТ СН'!$G$20</f>
        <v>5312.1048833599998</v>
      </c>
      <c r="E48" s="36">
        <f>SUMIFS(СВЦЭМ!$C$39:$C$782,СВЦЭМ!$A$39:$A$782,$A48,СВЦЭМ!$B$39:$B$782,E$47)+'СЕТ СН'!$G$12+СВЦЭМ!$D$10+'СЕТ СН'!$G$5-'СЕТ СН'!$G$20</f>
        <v>5353.38346078</v>
      </c>
      <c r="F48" s="36">
        <f>SUMIFS(СВЦЭМ!$C$39:$C$782,СВЦЭМ!$A$39:$A$782,$A48,СВЦЭМ!$B$39:$B$782,F$47)+'СЕТ СН'!$G$12+СВЦЭМ!$D$10+'СЕТ СН'!$G$5-'СЕТ СН'!$G$20</f>
        <v>5367.87782221</v>
      </c>
      <c r="G48" s="36">
        <f>SUMIFS(СВЦЭМ!$C$39:$C$782,СВЦЭМ!$A$39:$A$782,$A48,СВЦЭМ!$B$39:$B$782,G$47)+'СЕТ СН'!$G$12+СВЦЭМ!$D$10+'СЕТ СН'!$G$5-'СЕТ СН'!$G$20</f>
        <v>5374.5823263100001</v>
      </c>
      <c r="H48" s="36">
        <f>SUMIFS(СВЦЭМ!$C$39:$C$782,СВЦЭМ!$A$39:$A$782,$A48,СВЦЭМ!$B$39:$B$782,H$47)+'СЕТ СН'!$G$12+СВЦЭМ!$D$10+'СЕТ СН'!$G$5-'СЕТ СН'!$G$20</f>
        <v>5326.2644657999999</v>
      </c>
      <c r="I48" s="36">
        <f>SUMIFS(СВЦЭМ!$C$39:$C$782,СВЦЭМ!$A$39:$A$782,$A48,СВЦЭМ!$B$39:$B$782,I$47)+'СЕТ СН'!$G$12+СВЦЭМ!$D$10+'СЕТ СН'!$G$5-'СЕТ СН'!$G$20</f>
        <v>5150.9436765099999</v>
      </c>
      <c r="J48" s="36">
        <f>SUMIFS(СВЦЭМ!$C$39:$C$782,СВЦЭМ!$A$39:$A$782,$A48,СВЦЭМ!$B$39:$B$782,J$47)+'СЕТ СН'!$G$12+СВЦЭМ!$D$10+'СЕТ СН'!$G$5-'СЕТ СН'!$G$20</f>
        <v>5011.6083417999998</v>
      </c>
      <c r="K48" s="36">
        <f>SUMIFS(СВЦЭМ!$C$39:$C$782,СВЦЭМ!$A$39:$A$782,$A48,СВЦЭМ!$B$39:$B$782,K$47)+'СЕТ СН'!$G$12+СВЦЭМ!$D$10+'СЕТ СН'!$G$5-'СЕТ СН'!$G$20</f>
        <v>4994.35965906</v>
      </c>
      <c r="L48" s="36">
        <f>SUMIFS(СВЦЭМ!$C$39:$C$782,СВЦЭМ!$A$39:$A$782,$A48,СВЦЭМ!$B$39:$B$782,L$47)+'СЕТ СН'!$G$12+СВЦЭМ!$D$10+'СЕТ СН'!$G$5-'СЕТ СН'!$G$20</f>
        <v>4948.6388579699997</v>
      </c>
      <c r="M48" s="36">
        <f>SUMIFS(СВЦЭМ!$C$39:$C$782,СВЦЭМ!$A$39:$A$782,$A48,СВЦЭМ!$B$39:$B$782,M$47)+'СЕТ СН'!$G$12+СВЦЭМ!$D$10+'СЕТ СН'!$G$5-'СЕТ СН'!$G$20</f>
        <v>4924.3796564300001</v>
      </c>
      <c r="N48" s="36">
        <f>SUMIFS(СВЦЭМ!$C$39:$C$782,СВЦЭМ!$A$39:$A$782,$A48,СВЦЭМ!$B$39:$B$782,N$47)+'СЕТ СН'!$G$12+СВЦЭМ!$D$10+'СЕТ СН'!$G$5-'СЕТ СН'!$G$20</f>
        <v>4937.0316324100004</v>
      </c>
      <c r="O48" s="36">
        <f>SUMIFS(СВЦЭМ!$C$39:$C$782,СВЦЭМ!$A$39:$A$782,$A48,СВЦЭМ!$B$39:$B$782,O$47)+'СЕТ СН'!$G$12+СВЦЭМ!$D$10+'СЕТ СН'!$G$5-'СЕТ СН'!$G$20</f>
        <v>4927.59723889</v>
      </c>
      <c r="P48" s="36">
        <f>SUMIFS(СВЦЭМ!$C$39:$C$782,СВЦЭМ!$A$39:$A$782,$A48,СВЦЭМ!$B$39:$B$782,P$47)+'СЕТ СН'!$G$12+СВЦЭМ!$D$10+'СЕТ СН'!$G$5-'СЕТ СН'!$G$20</f>
        <v>4924.7941087899999</v>
      </c>
      <c r="Q48" s="36">
        <f>SUMIFS(СВЦЭМ!$C$39:$C$782,СВЦЭМ!$A$39:$A$782,$A48,СВЦЭМ!$B$39:$B$782,Q$47)+'СЕТ СН'!$G$12+СВЦЭМ!$D$10+'СЕТ СН'!$G$5-'СЕТ СН'!$G$20</f>
        <v>4903.5553543900005</v>
      </c>
      <c r="R48" s="36">
        <f>SUMIFS(СВЦЭМ!$C$39:$C$782,СВЦЭМ!$A$39:$A$782,$A48,СВЦЭМ!$B$39:$B$782,R$47)+'СЕТ СН'!$G$12+СВЦЭМ!$D$10+'СЕТ СН'!$G$5-'СЕТ СН'!$G$20</f>
        <v>4916.1715449000003</v>
      </c>
      <c r="S48" s="36">
        <f>SUMIFS(СВЦЭМ!$C$39:$C$782,СВЦЭМ!$A$39:$A$782,$A48,СВЦЭМ!$B$39:$B$782,S$47)+'СЕТ СН'!$G$12+СВЦЭМ!$D$10+'СЕТ СН'!$G$5-'СЕТ СН'!$G$20</f>
        <v>4913.1736072599997</v>
      </c>
      <c r="T48" s="36">
        <f>SUMIFS(СВЦЭМ!$C$39:$C$782,СВЦЭМ!$A$39:$A$782,$A48,СВЦЭМ!$B$39:$B$782,T$47)+'СЕТ СН'!$G$12+СВЦЭМ!$D$10+'СЕТ СН'!$G$5-'СЕТ СН'!$G$20</f>
        <v>4948.4124925599999</v>
      </c>
      <c r="U48" s="36">
        <f>SUMIFS(СВЦЭМ!$C$39:$C$782,СВЦЭМ!$A$39:$A$782,$A48,СВЦЭМ!$B$39:$B$782,U$47)+'СЕТ СН'!$G$12+СВЦЭМ!$D$10+'СЕТ СН'!$G$5-'СЕТ СН'!$G$20</f>
        <v>4951.0627544400004</v>
      </c>
      <c r="V48" s="36">
        <f>SUMIFS(СВЦЭМ!$C$39:$C$782,СВЦЭМ!$A$39:$A$782,$A48,СВЦЭМ!$B$39:$B$782,V$47)+'СЕТ СН'!$G$12+СВЦЭМ!$D$10+'СЕТ СН'!$G$5-'СЕТ СН'!$G$20</f>
        <v>4958.24767901</v>
      </c>
      <c r="W48" s="36">
        <f>SUMIFS(СВЦЭМ!$C$39:$C$782,СВЦЭМ!$A$39:$A$782,$A48,СВЦЭМ!$B$39:$B$782,W$47)+'СЕТ СН'!$G$12+СВЦЭМ!$D$10+'СЕТ СН'!$G$5-'СЕТ СН'!$G$20</f>
        <v>4947.2757954400004</v>
      </c>
      <c r="X48" s="36">
        <f>SUMIFS(СВЦЭМ!$C$39:$C$782,СВЦЭМ!$A$39:$A$782,$A48,СВЦЭМ!$B$39:$B$782,X$47)+'СЕТ СН'!$G$12+СВЦЭМ!$D$10+'СЕТ СН'!$G$5-'СЕТ СН'!$G$20</f>
        <v>5011.3011625600002</v>
      </c>
      <c r="Y48" s="36">
        <f>SUMIFS(СВЦЭМ!$C$39:$C$782,СВЦЭМ!$A$39:$A$782,$A48,СВЦЭМ!$B$39:$B$782,Y$47)+'СЕТ СН'!$G$12+СВЦЭМ!$D$10+'СЕТ СН'!$G$5-'СЕТ СН'!$G$20</f>
        <v>5085.2941750099999</v>
      </c>
    </row>
    <row r="49" spans="1:25" ht="15.75" x14ac:dyDescent="0.2">
      <c r="A49" s="35">
        <f>A48+1</f>
        <v>45140</v>
      </c>
      <c r="B49" s="36">
        <f>SUMIFS(СВЦЭМ!$C$39:$C$782,СВЦЭМ!$A$39:$A$782,$A49,СВЦЭМ!$B$39:$B$782,B$47)+'СЕТ СН'!$G$12+СВЦЭМ!$D$10+'СЕТ СН'!$G$5-'СЕТ СН'!$G$20</f>
        <v>5065.9499704999998</v>
      </c>
      <c r="C49" s="36">
        <f>SUMIFS(СВЦЭМ!$C$39:$C$782,СВЦЭМ!$A$39:$A$782,$A49,СВЦЭМ!$B$39:$B$782,C$47)+'СЕТ СН'!$G$12+СВЦЭМ!$D$10+'СЕТ СН'!$G$5-'СЕТ СН'!$G$20</f>
        <v>5151.7210369800005</v>
      </c>
      <c r="D49" s="36">
        <f>SUMIFS(СВЦЭМ!$C$39:$C$782,СВЦЭМ!$A$39:$A$782,$A49,СВЦЭМ!$B$39:$B$782,D$47)+'СЕТ СН'!$G$12+СВЦЭМ!$D$10+'СЕТ СН'!$G$5-'СЕТ СН'!$G$20</f>
        <v>5242.3771505000004</v>
      </c>
      <c r="E49" s="36">
        <f>SUMIFS(СВЦЭМ!$C$39:$C$782,СВЦЭМ!$A$39:$A$782,$A49,СВЦЭМ!$B$39:$B$782,E$47)+'СЕТ СН'!$G$12+СВЦЭМ!$D$10+'СЕТ СН'!$G$5-'СЕТ СН'!$G$20</f>
        <v>5307.0043869300007</v>
      </c>
      <c r="F49" s="36">
        <f>SUMIFS(СВЦЭМ!$C$39:$C$782,СВЦЭМ!$A$39:$A$782,$A49,СВЦЭМ!$B$39:$B$782,F$47)+'СЕТ СН'!$G$12+СВЦЭМ!$D$10+'СЕТ СН'!$G$5-'СЕТ СН'!$G$20</f>
        <v>5332.4612290900004</v>
      </c>
      <c r="G49" s="36">
        <f>SUMIFS(СВЦЭМ!$C$39:$C$782,СВЦЭМ!$A$39:$A$782,$A49,СВЦЭМ!$B$39:$B$782,G$47)+'СЕТ СН'!$G$12+СВЦЭМ!$D$10+'СЕТ СН'!$G$5-'СЕТ СН'!$G$20</f>
        <v>5311.1216976100004</v>
      </c>
      <c r="H49" s="36">
        <f>SUMIFS(СВЦЭМ!$C$39:$C$782,СВЦЭМ!$A$39:$A$782,$A49,СВЦЭМ!$B$39:$B$782,H$47)+'СЕТ СН'!$G$12+СВЦЭМ!$D$10+'СЕТ СН'!$G$5-'СЕТ СН'!$G$20</f>
        <v>5259.95270592</v>
      </c>
      <c r="I49" s="36">
        <f>SUMIFS(СВЦЭМ!$C$39:$C$782,СВЦЭМ!$A$39:$A$782,$A49,СВЦЭМ!$B$39:$B$782,I$47)+'СЕТ СН'!$G$12+СВЦЭМ!$D$10+'СЕТ СН'!$G$5-'СЕТ СН'!$G$20</f>
        <v>5119.5413529699999</v>
      </c>
      <c r="J49" s="36">
        <f>SUMIFS(СВЦЭМ!$C$39:$C$782,СВЦЭМ!$A$39:$A$782,$A49,СВЦЭМ!$B$39:$B$782,J$47)+'СЕТ СН'!$G$12+СВЦЭМ!$D$10+'СЕТ СН'!$G$5-'СЕТ СН'!$G$20</f>
        <v>5005.5998239199998</v>
      </c>
      <c r="K49" s="36">
        <f>SUMIFS(СВЦЭМ!$C$39:$C$782,СВЦЭМ!$A$39:$A$782,$A49,СВЦЭМ!$B$39:$B$782,K$47)+'СЕТ СН'!$G$12+СВЦЭМ!$D$10+'СЕТ СН'!$G$5-'СЕТ СН'!$G$20</f>
        <v>4988.7938685300005</v>
      </c>
      <c r="L49" s="36">
        <f>SUMIFS(СВЦЭМ!$C$39:$C$782,СВЦЭМ!$A$39:$A$782,$A49,СВЦЭМ!$B$39:$B$782,L$47)+'СЕТ СН'!$G$12+СВЦЭМ!$D$10+'СЕТ СН'!$G$5-'СЕТ СН'!$G$20</f>
        <v>4966.7237748200005</v>
      </c>
      <c r="M49" s="36">
        <f>SUMIFS(СВЦЭМ!$C$39:$C$782,СВЦЭМ!$A$39:$A$782,$A49,СВЦЭМ!$B$39:$B$782,M$47)+'СЕТ СН'!$G$12+СВЦЭМ!$D$10+'СЕТ СН'!$G$5-'СЕТ СН'!$G$20</f>
        <v>4942.6553495000007</v>
      </c>
      <c r="N49" s="36">
        <f>SUMIFS(СВЦЭМ!$C$39:$C$782,СВЦЭМ!$A$39:$A$782,$A49,СВЦЭМ!$B$39:$B$782,N$47)+'СЕТ СН'!$G$12+СВЦЭМ!$D$10+'СЕТ СН'!$G$5-'СЕТ СН'!$G$20</f>
        <v>4916.81074025</v>
      </c>
      <c r="O49" s="36">
        <f>SUMIFS(СВЦЭМ!$C$39:$C$782,СВЦЭМ!$A$39:$A$782,$A49,СВЦЭМ!$B$39:$B$782,O$47)+'СЕТ СН'!$G$12+СВЦЭМ!$D$10+'СЕТ СН'!$G$5-'СЕТ СН'!$G$20</f>
        <v>4817.5254599500004</v>
      </c>
      <c r="P49" s="36">
        <f>SUMIFS(СВЦЭМ!$C$39:$C$782,СВЦЭМ!$A$39:$A$782,$A49,СВЦЭМ!$B$39:$B$782,P$47)+'СЕТ СН'!$G$12+СВЦЭМ!$D$10+'СЕТ СН'!$G$5-'СЕТ СН'!$G$20</f>
        <v>4865.5759044700008</v>
      </c>
      <c r="Q49" s="36">
        <f>SUMIFS(СВЦЭМ!$C$39:$C$782,СВЦЭМ!$A$39:$A$782,$A49,СВЦЭМ!$B$39:$B$782,Q$47)+'СЕТ СН'!$G$12+СВЦЭМ!$D$10+'СЕТ СН'!$G$5-'СЕТ СН'!$G$20</f>
        <v>4891.3415950799999</v>
      </c>
      <c r="R49" s="36">
        <f>SUMIFS(СВЦЭМ!$C$39:$C$782,СВЦЭМ!$A$39:$A$782,$A49,СВЦЭМ!$B$39:$B$782,R$47)+'СЕТ СН'!$G$12+СВЦЭМ!$D$10+'СЕТ СН'!$G$5-'СЕТ СН'!$G$20</f>
        <v>4909.6590952200004</v>
      </c>
      <c r="S49" s="36">
        <f>SUMIFS(СВЦЭМ!$C$39:$C$782,СВЦЭМ!$A$39:$A$782,$A49,СВЦЭМ!$B$39:$B$782,S$47)+'СЕТ СН'!$G$12+СВЦЭМ!$D$10+'СЕТ СН'!$G$5-'СЕТ СН'!$G$20</f>
        <v>4919.4653541600001</v>
      </c>
      <c r="T49" s="36">
        <f>SUMIFS(СВЦЭМ!$C$39:$C$782,СВЦЭМ!$A$39:$A$782,$A49,СВЦЭМ!$B$39:$B$782,T$47)+'СЕТ СН'!$G$12+СВЦЭМ!$D$10+'СЕТ СН'!$G$5-'СЕТ СН'!$G$20</f>
        <v>4945.0280986100006</v>
      </c>
      <c r="U49" s="36">
        <f>SUMIFS(СВЦЭМ!$C$39:$C$782,СВЦЭМ!$A$39:$A$782,$A49,СВЦЭМ!$B$39:$B$782,U$47)+'СЕТ СН'!$G$12+СВЦЭМ!$D$10+'СЕТ СН'!$G$5-'СЕТ СН'!$G$20</f>
        <v>4961.6803397500007</v>
      </c>
      <c r="V49" s="36">
        <f>SUMIFS(СВЦЭМ!$C$39:$C$782,СВЦЭМ!$A$39:$A$782,$A49,СВЦЭМ!$B$39:$B$782,V$47)+'СЕТ СН'!$G$12+СВЦЭМ!$D$10+'СЕТ СН'!$G$5-'СЕТ СН'!$G$20</f>
        <v>4988.5320186600002</v>
      </c>
      <c r="W49" s="36">
        <f>SUMIFS(СВЦЭМ!$C$39:$C$782,СВЦЭМ!$A$39:$A$782,$A49,СВЦЭМ!$B$39:$B$782,W$47)+'СЕТ СН'!$G$12+СВЦЭМ!$D$10+'СЕТ СН'!$G$5-'СЕТ СН'!$G$20</f>
        <v>4977.1968515500002</v>
      </c>
      <c r="X49" s="36">
        <f>SUMIFS(СВЦЭМ!$C$39:$C$782,СВЦЭМ!$A$39:$A$782,$A49,СВЦЭМ!$B$39:$B$782,X$47)+'СЕТ СН'!$G$12+СВЦЭМ!$D$10+'СЕТ СН'!$G$5-'СЕТ СН'!$G$20</f>
        <v>4964.1292033899999</v>
      </c>
      <c r="Y49" s="36">
        <f>SUMIFS(СВЦЭМ!$C$39:$C$782,СВЦЭМ!$A$39:$A$782,$A49,СВЦЭМ!$B$39:$B$782,Y$47)+'СЕТ СН'!$G$12+СВЦЭМ!$D$10+'СЕТ СН'!$G$5-'СЕТ СН'!$G$20</f>
        <v>5021.7050189800002</v>
      </c>
    </row>
    <row r="50" spans="1:25" ht="15.75" x14ac:dyDescent="0.2">
      <c r="A50" s="35">
        <f t="shared" ref="A50:A78" si="1">A49+1</f>
        <v>45141</v>
      </c>
      <c r="B50" s="36">
        <f>SUMIFS(СВЦЭМ!$C$39:$C$782,СВЦЭМ!$A$39:$A$782,$A50,СВЦЭМ!$B$39:$B$782,B$47)+'СЕТ СН'!$G$12+СВЦЭМ!$D$10+'СЕТ СН'!$G$5-'СЕТ СН'!$G$20</f>
        <v>5169.6919141600001</v>
      </c>
      <c r="C50" s="36">
        <f>SUMIFS(СВЦЭМ!$C$39:$C$782,СВЦЭМ!$A$39:$A$782,$A50,СВЦЭМ!$B$39:$B$782,C$47)+'СЕТ СН'!$G$12+СВЦЭМ!$D$10+'СЕТ СН'!$G$5-'СЕТ СН'!$G$20</f>
        <v>5256.4641559700003</v>
      </c>
      <c r="D50" s="36">
        <f>SUMIFS(СВЦЭМ!$C$39:$C$782,СВЦЭМ!$A$39:$A$782,$A50,СВЦЭМ!$B$39:$B$782,D$47)+'СЕТ СН'!$G$12+СВЦЭМ!$D$10+'СЕТ СН'!$G$5-'СЕТ СН'!$G$20</f>
        <v>5282.15357331</v>
      </c>
      <c r="E50" s="36">
        <f>SUMIFS(СВЦЭМ!$C$39:$C$782,СВЦЭМ!$A$39:$A$782,$A50,СВЦЭМ!$B$39:$B$782,E$47)+'СЕТ СН'!$G$12+СВЦЭМ!$D$10+'СЕТ СН'!$G$5-'СЕТ СН'!$G$20</f>
        <v>5302.7234692800002</v>
      </c>
      <c r="F50" s="36">
        <f>SUMIFS(СВЦЭМ!$C$39:$C$782,СВЦЭМ!$A$39:$A$782,$A50,СВЦЭМ!$B$39:$B$782,F$47)+'СЕТ СН'!$G$12+СВЦЭМ!$D$10+'СЕТ СН'!$G$5-'СЕТ СН'!$G$20</f>
        <v>5306.5624756899997</v>
      </c>
      <c r="G50" s="36">
        <f>SUMIFS(СВЦЭМ!$C$39:$C$782,СВЦЭМ!$A$39:$A$782,$A50,СВЦЭМ!$B$39:$B$782,G$47)+'СЕТ СН'!$G$12+СВЦЭМ!$D$10+'СЕТ СН'!$G$5-'СЕТ СН'!$G$20</f>
        <v>5308.7665287300006</v>
      </c>
      <c r="H50" s="36">
        <f>SUMIFS(СВЦЭМ!$C$39:$C$782,СВЦЭМ!$A$39:$A$782,$A50,СВЦЭМ!$B$39:$B$782,H$47)+'СЕТ СН'!$G$12+СВЦЭМ!$D$10+'СЕТ СН'!$G$5-'СЕТ СН'!$G$20</f>
        <v>5257.9092470400001</v>
      </c>
      <c r="I50" s="36">
        <f>SUMIFS(СВЦЭМ!$C$39:$C$782,СВЦЭМ!$A$39:$A$782,$A50,СВЦЭМ!$B$39:$B$782,I$47)+'СЕТ СН'!$G$12+СВЦЭМ!$D$10+'СЕТ СН'!$G$5-'СЕТ СН'!$G$20</f>
        <v>5149.6478898799996</v>
      </c>
      <c r="J50" s="36">
        <f>SUMIFS(СВЦЭМ!$C$39:$C$782,СВЦЭМ!$A$39:$A$782,$A50,СВЦЭМ!$B$39:$B$782,J$47)+'СЕТ СН'!$G$12+СВЦЭМ!$D$10+'СЕТ СН'!$G$5-'СЕТ СН'!$G$20</f>
        <v>5033.6426357700002</v>
      </c>
      <c r="K50" s="36">
        <f>SUMIFS(СВЦЭМ!$C$39:$C$782,СВЦЭМ!$A$39:$A$782,$A50,СВЦЭМ!$B$39:$B$782,K$47)+'СЕТ СН'!$G$12+СВЦЭМ!$D$10+'СЕТ СН'!$G$5-'СЕТ СН'!$G$20</f>
        <v>5028.2415090100003</v>
      </c>
      <c r="L50" s="36">
        <f>SUMIFS(СВЦЭМ!$C$39:$C$782,СВЦЭМ!$A$39:$A$782,$A50,СВЦЭМ!$B$39:$B$782,L$47)+'СЕТ СН'!$G$12+СВЦЭМ!$D$10+'СЕТ СН'!$G$5-'СЕТ СН'!$G$20</f>
        <v>4997.1645652699999</v>
      </c>
      <c r="M50" s="36">
        <f>SUMIFS(СВЦЭМ!$C$39:$C$782,СВЦЭМ!$A$39:$A$782,$A50,СВЦЭМ!$B$39:$B$782,M$47)+'СЕТ СН'!$G$12+СВЦЭМ!$D$10+'СЕТ СН'!$G$5-'СЕТ СН'!$G$20</f>
        <v>4986.10805893</v>
      </c>
      <c r="N50" s="36">
        <f>SUMIFS(СВЦЭМ!$C$39:$C$782,СВЦЭМ!$A$39:$A$782,$A50,СВЦЭМ!$B$39:$B$782,N$47)+'СЕТ СН'!$G$12+СВЦЭМ!$D$10+'СЕТ СН'!$G$5-'СЕТ СН'!$G$20</f>
        <v>4995.1020494300001</v>
      </c>
      <c r="O50" s="36">
        <f>SUMIFS(СВЦЭМ!$C$39:$C$782,СВЦЭМ!$A$39:$A$782,$A50,СВЦЭМ!$B$39:$B$782,O$47)+'СЕТ СН'!$G$12+СВЦЭМ!$D$10+'СЕТ СН'!$G$5-'СЕТ СН'!$G$20</f>
        <v>4993.1261713100002</v>
      </c>
      <c r="P50" s="36">
        <f>SUMIFS(СВЦЭМ!$C$39:$C$782,СВЦЭМ!$A$39:$A$782,$A50,СВЦЭМ!$B$39:$B$782,P$47)+'СЕТ СН'!$G$12+СВЦЭМ!$D$10+'СЕТ СН'!$G$5-'СЕТ СН'!$G$20</f>
        <v>4990.1711304</v>
      </c>
      <c r="Q50" s="36">
        <f>SUMIFS(СВЦЭМ!$C$39:$C$782,СВЦЭМ!$A$39:$A$782,$A50,СВЦЭМ!$B$39:$B$782,Q$47)+'СЕТ СН'!$G$12+СВЦЭМ!$D$10+'СЕТ СН'!$G$5-'СЕТ СН'!$G$20</f>
        <v>4998.48184287</v>
      </c>
      <c r="R50" s="36">
        <f>SUMIFS(СВЦЭМ!$C$39:$C$782,СВЦЭМ!$A$39:$A$782,$A50,СВЦЭМ!$B$39:$B$782,R$47)+'СЕТ СН'!$G$12+СВЦЭМ!$D$10+'СЕТ СН'!$G$5-'СЕТ СН'!$G$20</f>
        <v>4999.9071784200005</v>
      </c>
      <c r="S50" s="36">
        <f>SUMIFS(СВЦЭМ!$C$39:$C$782,СВЦЭМ!$A$39:$A$782,$A50,СВЦЭМ!$B$39:$B$782,S$47)+'СЕТ СН'!$G$12+СВЦЭМ!$D$10+'СЕТ СН'!$G$5-'СЕТ СН'!$G$20</f>
        <v>4990.1970536300005</v>
      </c>
      <c r="T50" s="36">
        <f>SUMIFS(СВЦЭМ!$C$39:$C$782,СВЦЭМ!$A$39:$A$782,$A50,СВЦЭМ!$B$39:$B$782,T$47)+'СЕТ СН'!$G$12+СВЦЭМ!$D$10+'СЕТ СН'!$G$5-'СЕТ СН'!$G$20</f>
        <v>5015.50761496</v>
      </c>
      <c r="U50" s="36">
        <f>SUMIFS(СВЦЭМ!$C$39:$C$782,СВЦЭМ!$A$39:$A$782,$A50,СВЦЭМ!$B$39:$B$782,U$47)+'СЕТ СН'!$G$12+СВЦЭМ!$D$10+'СЕТ СН'!$G$5-'СЕТ СН'!$G$20</f>
        <v>5032.40728416</v>
      </c>
      <c r="V50" s="36">
        <f>SUMIFS(СВЦЭМ!$C$39:$C$782,СВЦЭМ!$A$39:$A$782,$A50,СВЦЭМ!$B$39:$B$782,V$47)+'СЕТ СН'!$G$12+СВЦЭМ!$D$10+'СЕТ СН'!$G$5-'СЕТ СН'!$G$20</f>
        <v>5034.7605844400005</v>
      </c>
      <c r="W50" s="36">
        <f>SUMIFS(СВЦЭМ!$C$39:$C$782,СВЦЭМ!$A$39:$A$782,$A50,СВЦЭМ!$B$39:$B$782,W$47)+'СЕТ СН'!$G$12+СВЦЭМ!$D$10+'СЕТ СН'!$G$5-'СЕТ СН'!$G$20</f>
        <v>5000.6959847100006</v>
      </c>
      <c r="X50" s="36">
        <f>SUMIFS(СВЦЭМ!$C$39:$C$782,СВЦЭМ!$A$39:$A$782,$A50,СВЦЭМ!$B$39:$B$782,X$47)+'СЕТ СН'!$G$12+СВЦЭМ!$D$10+'СЕТ СН'!$G$5-'СЕТ СН'!$G$20</f>
        <v>5059.6290898799998</v>
      </c>
      <c r="Y50" s="36">
        <f>SUMIFS(СВЦЭМ!$C$39:$C$782,СВЦЭМ!$A$39:$A$782,$A50,СВЦЭМ!$B$39:$B$782,Y$47)+'СЕТ СН'!$G$12+СВЦЭМ!$D$10+'СЕТ СН'!$G$5-'СЕТ СН'!$G$20</f>
        <v>5181.5803209900005</v>
      </c>
    </row>
    <row r="51" spans="1:25" ht="15.75" x14ac:dyDescent="0.2">
      <c r="A51" s="35">
        <f t="shared" si="1"/>
        <v>45142</v>
      </c>
      <c r="B51" s="36">
        <f>SUMIFS(СВЦЭМ!$C$39:$C$782,СВЦЭМ!$A$39:$A$782,$A51,СВЦЭМ!$B$39:$B$782,B$47)+'СЕТ СН'!$G$12+СВЦЭМ!$D$10+'СЕТ СН'!$G$5-'СЕТ СН'!$G$20</f>
        <v>5202.4690025899999</v>
      </c>
      <c r="C51" s="36">
        <f>SUMIFS(СВЦЭМ!$C$39:$C$782,СВЦЭМ!$A$39:$A$782,$A51,СВЦЭМ!$B$39:$B$782,C$47)+'СЕТ СН'!$G$12+СВЦЭМ!$D$10+'СЕТ СН'!$G$5-'СЕТ СН'!$G$20</f>
        <v>5293.6943597999998</v>
      </c>
      <c r="D51" s="36">
        <f>SUMIFS(СВЦЭМ!$C$39:$C$782,СВЦЭМ!$A$39:$A$782,$A51,СВЦЭМ!$B$39:$B$782,D$47)+'СЕТ СН'!$G$12+СВЦЭМ!$D$10+'СЕТ СН'!$G$5-'СЕТ СН'!$G$20</f>
        <v>5335.1600300400005</v>
      </c>
      <c r="E51" s="36">
        <f>SUMIFS(СВЦЭМ!$C$39:$C$782,СВЦЭМ!$A$39:$A$782,$A51,СВЦЭМ!$B$39:$B$782,E$47)+'СЕТ СН'!$G$12+СВЦЭМ!$D$10+'СЕТ СН'!$G$5-'СЕТ СН'!$G$20</f>
        <v>5396.60536331</v>
      </c>
      <c r="F51" s="36">
        <f>SUMIFS(СВЦЭМ!$C$39:$C$782,СВЦЭМ!$A$39:$A$782,$A51,СВЦЭМ!$B$39:$B$782,F$47)+'СЕТ СН'!$G$12+СВЦЭМ!$D$10+'СЕТ СН'!$G$5-'СЕТ СН'!$G$20</f>
        <v>5404.9063264100005</v>
      </c>
      <c r="G51" s="36">
        <f>SUMIFS(СВЦЭМ!$C$39:$C$782,СВЦЭМ!$A$39:$A$782,$A51,СВЦЭМ!$B$39:$B$782,G$47)+'СЕТ СН'!$G$12+СВЦЭМ!$D$10+'СЕТ СН'!$G$5-'СЕТ СН'!$G$20</f>
        <v>5396.8159538</v>
      </c>
      <c r="H51" s="36">
        <f>SUMIFS(СВЦЭМ!$C$39:$C$782,СВЦЭМ!$A$39:$A$782,$A51,СВЦЭМ!$B$39:$B$782,H$47)+'СЕТ СН'!$G$12+СВЦЭМ!$D$10+'СЕТ СН'!$G$5-'СЕТ СН'!$G$20</f>
        <v>5348.9651250000006</v>
      </c>
      <c r="I51" s="36">
        <f>SUMIFS(СВЦЭМ!$C$39:$C$782,СВЦЭМ!$A$39:$A$782,$A51,СВЦЭМ!$B$39:$B$782,I$47)+'СЕТ СН'!$G$12+СВЦЭМ!$D$10+'СЕТ СН'!$G$5-'СЕТ СН'!$G$20</f>
        <v>5208.7927704700005</v>
      </c>
      <c r="J51" s="36">
        <f>SUMIFS(СВЦЭМ!$C$39:$C$782,СВЦЭМ!$A$39:$A$782,$A51,СВЦЭМ!$B$39:$B$782,J$47)+'СЕТ СН'!$G$12+СВЦЭМ!$D$10+'СЕТ СН'!$G$5-'СЕТ СН'!$G$20</f>
        <v>5097.8007325799999</v>
      </c>
      <c r="K51" s="36">
        <f>SUMIFS(СВЦЭМ!$C$39:$C$782,СВЦЭМ!$A$39:$A$782,$A51,СВЦЭМ!$B$39:$B$782,K$47)+'СЕТ СН'!$G$12+СВЦЭМ!$D$10+'СЕТ СН'!$G$5-'СЕТ СН'!$G$20</f>
        <v>5054.6401162299999</v>
      </c>
      <c r="L51" s="36">
        <f>SUMIFS(СВЦЭМ!$C$39:$C$782,СВЦЭМ!$A$39:$A$782,$A51,СВЦЭМ!$B$39:$B$782,L$47)+'СЕТ СН'!$G$12+СВЦЭМ!$D$10+'СЕТ СН'!$G$5-'СЕТ СН'!$G$20</f>
        <v>5007.86571792</v>
      </c>
      <c r="M51" s="36">
        <f>SUMIFS(СВЦЭМ!$C$39:$C$782,СВЦЭМ!$A$39:$A$782,$A51,СВЦЭМ!$B$39:$B$782,M$47)+'СЕТ СН'!$G$12+СВЦЭМ!$D$10+'СЕТ СН'!$G$5-'СЕТ СН'!$G$20</f>
        <v>4999.7015395100007</v>
      </c>
      <c r="N51" s="36">
        <f>SUMIFS(СВЦЭМ!$C$39:$C$782,СВЦЭМ!$A$39:$A$782,$A51,СВЦЭМ!$B$39:$B$782,N$47)+'СЕТ СН'!$G$12+СВЦЭМ!$D$10+'СЕТ СН'!$G$5-'СЕТ СН'!$G$20</f>
        <v>4996.5170767600002</v>
      </c>
      <c r="O51" s="36">
        <f>SUMIFS(СВЦЭМ!$C$39:$C$782,СВЦЭМ!$A$39:$A$782,$A51,СВЦЭМ!$B$39:$B$782,O$47)+'СЕТ СН'!$G$12+СВЦЭМ!$D$10+'СЕТ СН'!$G$5-'СЕТ СН'!$G$20</f>
        <v>4964.6034346900005</v>
      </c>
      <c r="P51" s="36">
        <f>SUMIFS(СВЦЭМ!$C$39:$C$782,СВЦЭМ!$A$39:$A$782,$A51,СВЦЭМ!$B$39:$B$782,P$47)+'СЕТ СН'!$G$12+СВЦЭМ!$D$10+'СЕТ СН'!$G$5-'СЕТ СН'!$G$20</f>
        <v>4952.0803053199998</v>
      </c>
      <c r="Q51" s="36">
        <f>SUMIFS(СВЦЭМ!$C$39:$C$782,СВЦЭМ!$A$39:$A$782,$A51,СВЦЭМ!$B$39:$B$782,Q$47)+'СЕТ СН'!$G$12+СВЦЭМ!$D$10+'СЕТ СН'!$G$5-'СЕТ СН'!$G$20</f>
        <v>4953.3687217300003</v>
      </c>
      <c r="R51" s="36">
        <f>SUMIFS(СВЦЭМ!$C$39:$C$782,СВЦЭМ!$A$39:$A$782,$A51,СВЦЭМ!$B$39:$B$782,R$47)+'СЕТ СН'!$G$12+СВЦЭМ!$D$10+'СЕТ СН'!$G$5-'СЕТ СН'!$G$20</f>
        <v>4972.1482931400005</v>
      </c>
      <c r="S51" s="36">
        <f>SUMIFS(СВЦЭМ!$C$39:$C$782,СВЦЭМ!$A$39:$A$782,$A51,СВЦЭМ!$B$39:$B$782,S$47)+'СЕТ СН'!$G$12+СВЦЭМ!$D$10+'СЕТ СН'!$G$5-'СЕТ СН'!$G$20</f>
        <v>4946.8596176000001</v>
      </c>
      <c r="T51" s="36">
        <f>SUMIFS(СВЦЭМ!$C$39:$C$782,СВЦЭМ!$A$39:$A$782,$A51,СВЦЭМ!$B$39:$B$782,T$47)+'СЕТ СН'!$G$12+СВЦЭМ!$D$10+'СЕТ СН'!$G$5-'СЕТ СН'!$G$20</f>
        <v>4970.3276991399998</v>
      </c>
      <c r="U51" s="36">
        <f>SUMIFS(СВЦЭМ!$C$39:$C$782,СВЦЭМ!$A$39:$A$782,$A51,СВЦЭМ!$B$39:$B$782,U$47)+'СЕТ СН'!$G$12+СВЦЭМ!$D$10+'СЕТ СН'!$G$5-'СЕТ СН'!$G$20</f>
        <v>4984.5917616900006</v>
      </c>
      <c r="V51" s="36">
        <f>SUMIFS(СВЦЭМ!$C$39:$C$782,СВЦЭМ!$A$39:$A$782,$A51,СВЦЭМ!$B$39:$B$782,V$47)+'СЕТ СН'!$G$12+СВЦЭМ!$D$10+'СЕТ СН'!$G$5-'СЕТ СН'!$G$20</f>
        <v>4996.6011373800002</v>
      </c>
      <c r="W51" s="36">
        <f>SUMIFS(СВЦЭМ!$C$39:$C$782,СВЦЭМ!$A$39:$A$782,$A51,СВЦЭМ!$B$39:$B$782,W$47)+'СЕТ СН'!$G$12+СВЦЭМ!$D$10+'СЕТ СН'!$G$5-'СЕТ СН'!$G$20</f>
        <v>4970.9617644700002</v>
      </c>
      <c r="X51" s="36">
        <f>SUMIFS(СВЦЭМ!$C$39:$C$782,СВЦЭМ!$A$39:$A$782,$A51,СВЦЭМ!$B$39:$B$782,X$47)+'СЕТ СН'!$G$12+СВЦЭМ!$D$10+'СЕТ СН'!$G$5-'СЕТ СН'!$G$20</f>
        <v>5031.2330593400002</v>
      </c>
      <c r="Y51" s="36">
        <f>SUMIFS(СВЦЭМ!$C$39:$C$782,СВЦЭМ!$A$39:$A$782,$A51,СВЦЭМ!$B$39:$B$782,Y$47)+'СЕТ СН'!$G$12+СВЦЭМ!$D$10+'СЕТ СН'!$G$5-'СЕТ СН'!$G$20</f>
        <v>5256.60129676</v>
      </c>
    </row>
    <row r="52" spans="1:25" ht="15.75" x14ac:dyDescent="0.2">
      <c r="A52" s="35">
        <f t="shared" si="1"/>
        <v>45143</v>
      </c>
      <c r="B52" s="36">
        <f>SUMIFS(СВЦЭМ!$C$39:$C$782,СВЦЭМ!$A$39:$A$782,$A52,СВЦЭМ!$B$39:$B$782,B$47)+'СЕТ СН'!$G$12+СВЦЭМ!$D$10+'СЕТ СН'!$G$5-'СЕТ СН'!$G$20</f>
        <v>5179.1819467700006</v>
      </c>
      <c r="C52" s="36">
        <f>SUMIFS(СВЦЭМ!$C$39:$C$782,СВЦЭМ!$A$39:$A$782,$A52,СВЦЭМ!$B$39:$B$782,C$47)+'СЕТ СН'!$G$12+СВЦЭМ!$D$10+'СЕТ СН'!$G$5-'СЕТ СН'!$G$20</f>
        <v>5254.5422355700002</v>
      </c>
      <c r="D52" s="36">
        <f>SUMIFS(СВЦЭМ!$C$39:$C$782,СВЦЭМ!$A$39:$A$782,$A52,СВЦЭМ!$B$39:$B$782,D$47)+'СЕТ СН'!$G$12+СВЦЭМ!$D$10+'СЕТ СН'!$G$5-'СЕТ СН'!$G$20</f>
        <v>5305.2080371299999</v>
      </c>
      <c r="E52" s="36">
        <f>SUMIFS(СВЦЭМ!$C$39:$C$782,СВЦЭМ!$A$39:$A$782,$A52,СВЦЭМ!$B$39:$B$782,E$47)+'СЕТ СН'!$G$12+СВЦЭМ!$D$10+'СЕТ СН'!$G$5-'СЕТ СН'!$G$20</f>
        <v>5345.6822316200005</v>
      </c>
      <c r="F52" s="36">
        <f>SUMIFS(СВЦЭМ!$C$39:$C$782,СВЦЭМ!$A$39:$A$782,$A52,СВЦЭМ!$B$39:$B$782,F$47)+'СЕТ СН'!$G$12+СВЦЭМ!$D$10+'СЕТ СН'!$G$5-'СЕТ СН'!$G$20</f>
        <v>5348.71214495</v>
      </c>
      <c r="G52" s="36">
        <f>SUMIFS(СВЦЭМ!$C$39:$C$782,СВЦЭМ!$A$39:$A$782,$A52,СВЦЭМ!$B$39:$B$782,G$47)+'СЕТ СН'!$G$12+СВЦЭМ!$D$10+'СЕТ СН'!$G$5-'СЕТ СН'!$G$20</f>
        <v>5340.3135686100004</v>
      </c>
      <c r="H52" s="36">
        <f>SUMIFS(СВЦЭМ!$C$39:$C$782,СВЦЭМ!$A$39:$A$782,$A52,СВЦЭМ!$B$39:$B$782,H$47)+'СЕТ СН'!$G$12+СВЦЭМ!$D$10+'СЕТ СН'!$G$5-'СЕТ СН'!$G$20</f>
        <v>5317.4193749900005</v>
      </c>
      <c r="I52" s="36">
        <f>SUMIFS(СВЦЭМ!$C$39:$C$782,СВЦЭМ!$A$39:$A$782,$A52,СВЦЭМ!$B$39:$B$782,I$47)+'СЕТ СН'!$G$12+СВЦЭМ!$D$10+'СЕТ СН'!$G$5-'СЕТ СН'!$G$20</f>
        <v>5216.2554171100001</v>
      </c>
      <c r="J52" s="36">
        <f>SUMIFS(СВЦЭМ!$C$39:$C$782,СВЦЭМ!$A$39:$A$782,$A52,СВЦЭМ!$B$39:$B$782,J$47)+'СЕТ СН'!$G$12+СВЦЭМ!$D$10+'СЕТ СН'!$G$5-'СЕТ СН'!$G$20</f>
        <v>5115.8084342900002</v>
      </c>
      <c r="K52" s="36">
        <f>SUMIFS(СВЦЭМ!$C$39:$C$782,СВЦЭМ!$A$39:$A$782,$A52,СВЦЭМ!$B$39:$B$782,K$47)+'СЕТ СН'!$G$12+СВЦЭМ!$D$10+'СЕТ СН'!$G$5-'СЕТ СН'!$G$20</f>
        <v>5035.8289607400002</v>
      </c>
      <c r="L52" s="36">
        <f>SUMIFS(СВЦЭМ!$C$39:$C$782,СВЦЭМ!$A$39:$A$782,$A52,СВЦЭМ!$B$39:$B$782,L$47)+'СЕТ СН'!$G$12+СВЦЭМ!$D$10+'СЕТ СН'!$G$5-'СЕТ СН'!$G$20</f>
        <v>4969.5970226999998</v>
      </c>
      <c r="M52" s="36">
        <f>SUMIFS(СВЦЭМ!$C$39:$C$782,СВЦЭМ!$A$39:$A$782,$A52,СВЦЭМ!$B$39:$B$782,M$47)+'СЕТ СН'!$G$12+СВЦЭМ!$D$10+'СЕТ СН'!$G$5-'СЕТ СН'!$G$20</f>
        <v>4934.6998059300004</v>
      </c>
      <c r="N52" s="36">
        <f>SUMIFS(СВЦЭМ!$C$39:$C$782,СВЦЭМ!$A$39:$A$782,$A52,СВЦЭМ!$B$39:$B$782,N$47)+'СЕТ СН'!$G$12+СВЦЭМ!$D$10+'СЕТ СН'!$G$5-'СЕТ СН'!$G$20</f>
        <v>4933.8648798499999</v>
      </c>
      <c r="O52" s="36">
        <f>SUMIFS(СВЦЭМ!$C$39:$C$782,СВЦЭМ!$A$39:$A$782,$A52,СВЦЭМ!$B$39:$B$782,O$47)+'СЕТ СН'!$G$12+СВЦЭМ!$D$10+'СЕТ СН'!$G$5-'СЕТ СН'!$G$20</f>
        <v>4929.5872617900004</v>
      </c>
      <c r="P52" s="36">
        <f>SUMIFS(СВЦЭМ!$C$39:$C$782,СВЦЭМ!$A$39:$A$782,$A52,СВЦЭМ!$B$39:$B$782,P$47)+'СЕТ СН'!$G$12+СВЦЭМ!$D$10+'СЕТ СН'!$G$5-'СЕТ СН'!$G$20</f>
        <v>4944.4113779199997</v>
      </c>
      <c r="Q52" s="36">
        <f>SUMIFS(СВЦЭМ!$C$39:$C$782,СВЦЭМ!$A$39:$A$782,$A52,СВЦЭМ!$B$39:$B$782,Q$47)+'СЕТ СН'!$G$12+СВЦЭМ!$D$10+'СЕТ СН'!$G$5-'СЕТ СН'!$G$20</f>
        <v>4952.6505137200002</v>
      </c>
      <c r="R52" s="36">
        <f>SUMIFS(СВЦЭМ!$C$39:$C$782,СВЦЭМ!$A$39:$A$782,$A52,СВЦЭМ!$B$39:$B$782,R$47)+'СЕТ СН'!$G$12+СВЦЭМ!$D$10+'СЕТ СН'!$G$5-'СЕТ СН'!$G$20</f>
        <v>4947.5459106500002</v>
      </c>
      <c r="S52" s="36">
        <f>SUMIFS(СВЦЭМ!$C$39:$C$782,СВЦЭМ!$A$39:$A$782,$A52,СВЦЭМ!$B$39:$B$782,S$47)+'СЕТ СН'!$G$12+СВЦЭМ!$D$10+'СЕТ СН'!$G$5-'СЕТ СН'!$G$20</f>
        <v>4920.5592034000001</v>
      </c>
      <c r="T52" s="36">
        <f>SUMIFS(СВЦЭМ!$C$39:$C$782,СВЦЭМ!$A$39:$A$782,$A52,СВЦЭМ!$B$39:$B$782,T$47)+'СЕТ СН'!$G$12+СВЦЭМ!$D$10+'СЕТ СН'!$G$5-'СЕТ СН'!$G$20</f>
        <v>4943.35100298</v>
      </c>
      <c r="U52" s="36">
        <f>SUMIFS(СВЦЭМ!$C$39:$C$782,СВЦЭМ!$A$39:$A$782,$A52,СВЦЭМ!$B$39:$B$782,U$47)+'СЕТ СН'!$G$12+СВЦЭМ!$D$10+'СЕТ СН'!$G$5-'СЕТ СН'!$G$20</f>
        <v>4963.0840117000007</v>
      </c>
      <c r="V52" s="36">
        <f>SUMIFS(СВЦЭМ!$C$39:$C$782,СВЦЭМ!$A$39:$A$782,$A52,СВЦЭМ!$B$39:$B$782,V$47)+'СЕТ СН'!$G$12+СВЦЭМ!$D$10+'СЕТ СН'!$G$5-'СЕТ СН'!$G$20</f>
        <v>4976.0561870900001</v>
      </c>
      <c r="W52" s="36">
        <f>SUMIFS(СВЦЭМ!$C$39:$C$782,СВЦЭМ!$A$39:$A$782,$A52,СВЦЭМ!$B$39:$B$782,W$47)+'СЕТ СН'!$G$12+СВЦЭМ!$D$10+'СЕТ СН'!$G$5-'СЕТ СН'!$G$20</f>
        <v>4951.0900231000005</v>
      </c>
      <c r="X52" s="36">
        <f>SUMIFS(СВЦЭМ!$C$39:$C$782,СВЦЭМ!$A$39:$A$782,$A52,СВЦЭМ!$B$39:$B$782,X$47)+'СЕТ СН'!$G$12+СВЦЭМ!$D$10+'СЕТ СН'!$G$5-'СЕТ СН'!$G$20</f>
        <v>5003.5390905599997</v>
      </c>
      <c r="Y52" s="36">
        <f>SUMIFS(СВЦЭМ!$C$39:$C$782,СВЦЭМ!$A$39:$A$782,$A52,СВЦЭМ!$B$39:$B$782,Y$47)+'СЕТ СН'!$G$12+СВЦЭМ!$D$10+'СЕТ СН'!$G$5-'СЕТ СН'!$G$20</f>
        <v>5074.9760727000003</v>
      </c>
    </row>
    <row r="53" spans="1:25" ht="15.75" x14ac:dyDescent="0.2">
      <c r="A53" s="35">
        <f t="shared" si="1"/>
        <v>45144</v>
      </c>
      <c r="B53" s="36">
        <f>SUMIFS(СВЦЭМ!$C$39:$C$782,СВЦЭМ!$A$39:$A$782,$A53,СВЦЭМ!$B$39:$B$782,B$47)+'СЕТ СН'!$G$12+СВЦЭМ!$D$10+'СЕТ СН'!$G$5-'СЕТ СН'!$G$20</f>
        <v>5160.7456728899997</v>
      </c>
      <c r="C53" s="36">
        <f>SUMIFS(СВЦЭМ!$C$39:$C$782,СВЦЭМ!$A$39:$A$782,$A53,СВЦЭМ!$B$39:$B$782,C$47)+'СЕТ СН'!$G$12+СВЦЭМ!$D$10+'СЕТ СН'!$G$5-'СЕТ СН'!$G$20</f>
        <v>5171.4427647400007</v>
      </c>
      <c r="D53" s="36">
        <f>SUMIFS(СВЦЭМ!$C$39:$C$782,СВЦЭМ!$A$39:$A$782,$A53,СВЦЭМ!$B$39:$B$782,D$47)+'СЕТ СН'!$G$12+СВЦЭМ!$D$10+'СЕТ СН'!$G$5-'СЕТ СН'!$G$20</f>
        <v>5199.2490752200001</v>
      </c>
      <c r="E53" s="36">
        <f>SUMIFS(СВЦЭМ!$C$39:$C$782,СВЦЭМ!$A$39:$A$782,$A53,СВЦЭМ!$B$39:$B$782,E$47)+'СЕТ СН'!$G$12+СВЦЭМ!$D$10+'СЕТ СН'!$G$5-'СЕТ СН'!$G$20</f>
        <v>5301.3947679299999</v>
      </c>
      <c r="F53" s="36">
        <f>SUMIFS(СВЦЭМ!$C$39:$C$782,СВЦЭМ!$A$39:$A$782,$A53,СВЦЭМ!$B$39:$B$782,F$47)+'СЕТ СН'!$G$12+СВЦЭМ!$D$10+'СЕТ СН'!$G$5-'СЕТ СН'!$G$20</f>
        <v>5326.8118532799999</v>
      </c>
      <c r="G53" s="36">
        <f>SUMIFS(СВЦЭМ!$C$39:$C$782,СВЦЭМ!$A$39:$A$782,$A53,СВЦЭМ!$B$39:$B$782,G$47)+'СЕТ СН'!$G$12+СВЦЭМ!$D$10+'СЕТ СН'!$G$5-'СЕТ СН'!$G$20</f>
        <v>5259.4892548900007</v>
      </c>
      <c r="H53" s="36">
        <f>SUMIFS(СВЦЭМ!$C$39:$C$782,СВЦЭМ!$A$39:$A$782,$A53,СВЦЭМ!$B$39:$B$782,H$47)+'СЕТ СН'!$G$12+СВЦЭМ!$D$10+'СЕТ СН'!$G$5-'СЕТ СН'!$G$20</f>
        <v>5304.8450947900001</v>
      </c>
      <c r="I53" s="36">
        <f>SUMIFS(СВЦЭМ!$C$39:$C$782,СВЦЭМ!$A$39:$A$782,$A53,СВЦЭМ!$B$39:$B$782,I$47)+'СЕТ СН'!$G$12+СВЦЭМ!$D$10+'СЕТ СН'!$G$5-'СЕТ СН'!$G$20</f>
        <v>5229.9186160400004</v>
      </c>
      <c r="J53" s="36">
        <f>SUMIFS(СВЦЭМ!$C$39:$C$782,СВЦЭМ!$A$39:$A$782,$A53,СВЦЭМ!$B$39:$B$782,J$47)+'СЕТ СН'!$G$12+СВЦЭМ!$D$10+'СЕТ СН'!$G$5-'СЕТ СН'!$G$20</f>
        <v>5165.5671819100007</v>
      </c>
      <c r="K53" s="36">
        <f>SUMIFS(СВЦЭМ!$C$39:$C$782,СВЦЭМ!$A$39:$A$782,$A53,СВЦЭМ!$B$39:$B$782,K$47)+'СЕТ СН'!$G$12+СВЦЭМ!$D$10+'СЕТ СН'!$G$5-'СЕТ СН'!$G$20</f>
        <v>5056.6198104800005</v>
      </c>
      <c r="L53" s="36">
        <f>SUMIFS(СВЦЭМ!$C$39:$C$782,СВЦЭМ!$A$39:$A$782,$A53,СВЦЭМ!$B$39:$B$782,L$47)+'СЕТ СН'!$G$12+СВЦЭМ!$D$10+'СЕТ СН'!$G$5-'СЕТ СН'!$G$20</f>
        <v>4989.1465394200004</v>
      </c>
      <c r="M53" s="36">
        <f>SUMIFS(СВЦЭМ!$C$39:$C$782,СВЦЭМ!$A$39:$A$782,$A53,СВЦЭМ!$B$39:$B$782,M$47)+'СЕТ СН'!$G$12+СВЦЭМ!$D$10+'СЕТ СН'!$G$5-'СЕТ СН'!$G$20</f>
        <v>4958.5701310300001</v>
      </c>
      <c r="N53" s="36">
        <f>SUMIFS(СВЦЭМ!$C$39:$C$782,СВЦЭМ!$A$39:$A$782,$A53,СВЦЭМ!$B$39:$B$782,N$47)+'СЕТ СН'!$G$12+СВЦЭМ!$D$10+'СЕТ СН'!$G$5-'СЕТ СН'!$G$20</f>
        <v>4940.9416209000001</v>
      </c>
      <c r="O53" s="36">
        <f>SUMIFS(СВЦЭМ!$C$39:$C$782,СВЦЭМ!$A$39:$A$782,$A53,СВЦЭМ!$B$39:$B$782,O$47)+'СЕТ СН'!$G$12+СВЦЭМ!$D$10+'СЕТ СН'!$G$5-'СЕТ СН'!$G$20</f>
        <v>4957.3360873500005</v>
      </c>
      <c r="P53" s="36">
        <f>SUMIFS(СВЦЭМ!$C$39:$C$782,СВЦЭМ!$A$39:$A$782,$A53,СВЦЭМ!$B$39:$B$782,P$47)+'СЕТ СН'!$G$12+СВЦЭМ!$D$10+'СЕТ СН'!$G$5-'СЕТ СН'!$G$20</f>
        <v>4964.9663225300001</v>
      </c>
      <c r="Q53" s="36">
        <f>SUMIFS(СВЦЭМ!$C$39:$C$782,СВЦЭМ!$A$39:$A$782,$A53,СВЦЭМ!$B$39:$B$782,Q$47)+'СЕТ СН'!$G$12+СВЦЭМ!$D$10+'СЕТ СН'!$G$5-'СЕТ СН'!$G$20</f>
        <v>4969.52356624</v>
      </c>
      <c r="R53" s="36">
        <f>SUMIFS(СВЦЭМ!$C$39:$C$782,СВЦЭМ!$A$39:$A$782,$A53,СВЦЭМ!$B$39:$B$782,R$47)+'СЕТ СН'!$G$12+СВЦЭМ!$D$10+'СЕТ СН'!$G$5-'СЕТ СН'!$G$20</f>
        <v>4954.6691816800003</v>
      </c>
      <c r="S53" s="36">
        <f>SUMIFS(СВЦЭМ!$C$39:$C$782,СВЦЭМ!$A$39:$A$782,$A53,СВЦЭМ!$B$39:$B$782,S$47)+'СЕТ СН'!$G$12+СВЦЭМ!$D$10+'СЕТ СН'!$G$5-'СЕТ СН'!$G$20</f>
        <v>4936.9108098500001</v>
      </c>
      <c r="T53" s="36">
        <f>SUMIFS(СВЦЭМ!$C$39:$C$782,СВЦЭМ!$A$39:$A$782,$A53,СВЦЭМ!$B$39:$B$782,T$47)+'СЕТ СН'!$G$12+СВЦЭМ!$D$10+'СЕТ СН'!$G$5-'СЕТ СН'!$G$20</f>
        <v>4950.5108000999999</v>
      </c>
      <c r="U53" s="36">
        <f>SUMIFS(СВЦЭМ!$C$39:$C$782,СВЦЭМ!$A$39:$A$782,$A53,СВЦЭМ!$B$39:$B$782,U$47)+'СЕТ СН'!$G$12+СВЦЭМ!$D$10+'СЕТ СН'!$G$5-'СЕТ СН'!$G$20</f>
        <v>4958.0811134000005</v>
      </c>
      <c r="V53" s="36">
        <f>SUMIFS(СВЦЭМ!$C$39:$C$782,СВЦЭМ!$A$39:$A$782,$A53,СВЦЭМ!$B$39:$B$782,V$47)+'СЕТ СН'!$G$12+СВЦЭМ!$D$10+'СЕТ СН'!$G$5-'СЕТ СН'!$G$20</f>
        <v>4969.4355303000002</v>
      </c>
      <c r="W53" s="36">
        <f>SUMIFS(СВЦЭМ!$C$39:$C$782,СВЦЭМ!$A$39:$A$782,$A53,СВЦЭМ!$B$39:$B$782,W$47)+'СЕТ СН'!$G$12+СВЦЭМ!$D$10+'СЕТ СН'!$G$5-'СЕТ СН'!$G$20</f>
        <v>4955.2166748</v>
      </c>
      <c r="X53" s="36">
        <f>SUMIFS(СВЦЭМ!$C$39:$C$782,СВЦЭМ!$A$39:$A$782,$A53,СВЦЭМ!$B$39:$B$782,X$47)+'СЕТ СН'!$G$12+СВЦЭМ!$D$10+'СЕТ СН'!$G$5-'СЕТ СН'!$G$20</f>
        <v>5013.9725455400003</v>
      </c>
      <c r="Y53" s="36">
        <f>SUMIFS(СВЦЭМ!$C$39:$C$782,СВЦЭМ!$A$39:$A$782,$A53,СВЦЭМ!$B$39:$B$782,Y$47)+'СЕТ СН'!$G$12+СВЦЭМ!$D$10+'СЕТ СН'!$G$5-'СЕТ СН'!$G$20</f>
        <v>5099.0668914300004</v>
      </c>
    </row>
    <row r="54" spans="1:25" ht="15.75" x14ac:dyDescent="0.2">
      <c r="A54" s="35">
        <f t="shared" si="1"/>
        <v>45145</v>
      </c>
      <c r="B54" s="36">
        <f>SUMIFS(СВЦЭМ!$C$39:$C$782,СВЦЭМ!$A$39:$A$782,$A54,СВЦЭМ!$B$39:$B$782,B$47)+'СЕТ СН'!$G$12+СВЦЭМ!$D$10+'СЕТ СН'!$G$5-'СЕТ СН'!$G$20</f>
        <v>5101.3470821000001</v>
      </c>
      <c r="C54" s="36">
        <f>SUMIFS(СВЦЭМ!$C$39:$C$782,СВЦЭМ!$A$39:$A$782,$A54,СВЦЭМ!$B$39:$B$782,C$47)+'СЕТ СН'!$G$12+СВЦЭМ!$D$10+'СЕТ СН'!$G$5-'СЕТ СН'!$G$20</f>
        <v>5201.7214355200003</v>
      </c>
      <c r="D54" s="36">
        <f>SUMIFS(СВЦЭМ!$C$39:$C$782,СВЦЭМ!$A$39:$A$782,$A54,СВЦЭМ!$B$39:$B$782,D$47)+'СЕТ СН'!$G$12+СВЦЭМ!$D$10+'СЕТ СН'!$G$5-'СЕТ СН'!$G$20</f>
        <v>5241.3157461200008</v>
      </c>
      <c r="E54" s="36">
        <f>SUMIFS(СВЦЭМ!$C$39:$C$782,СВЦЭМ!$A$39:$A$782,$A54,СВЦЭМ!$B$39:$B$782,E$47)+'СЕТ СН'!$G$12+СВЦЭМ!$D$10+'СЕТ СН'!$G$5-'СЕТ СН'!$G$20</f>
        <v>5285.9746607300003</v>
      </c>
      <c r="F54" s="36">
        <f>SUMIFS(СВЦЭМ!$C$39:$C$782,СВЦЭМ!$A$39:$A$782,$A54,СВЦЭМ!$B$39:$B$782,F$47)+'СЕТ СН'!$G$12+СВЦЭМ!$D$10+'СЕТ СН'!$G$5-'СЕТ СН'!$G$20</f>
        <v>5283.7175742500003</v>
      </c>
      <c r="G54" s="36">
        <f>SUMIFS(СВЦЭМ!$C$39:$C$782,СВЦЭМ!$A$39:$A$782,$A54,СВЦЭМ!$B$39:$B$782,G$47)+'СЕТ СН'!$G$12+СВЦЭМ!$D$10+'СЕТ СН'!$G$5-'СЕТ СН'!$G$20</f>
        <v>5286.14820986</v>
      </c>
      <c r="H54" s="36">
        <f>SUMIFS(СВЦЭМ!$C$39:$C$782,СВЦЭМ!$A$39:$A$782,$A54,СВЦЭМ!$B$39:$B$782,H$47)+'СЕТ СН'!$G$12+СВЦЭМ!$D$10+'СЕТ СН'!$G$5-'СЕТ СН'!$G$20</f>
        <v>5329.0017911900004</v>
      </c>
      <c r="I54" s="36">
        <f>SUMIFS(СВЦЭМ!$C$39:$C$782,СВЦЭМ!$A$39:$A$782,$A54,СВЦЭМ!$B$39:$B$782,I$47)+'СЕТ СН'!$G$12+СВЦЭМ!$D$10+'СЕТ СН'!$G$5-'СЕТ СН'!$G$20</f>
        <v>5120.3822259999997</v>
      </c>
      <c r="J54" s="36">
        <f>SUMIFS(СВЦЭМ!$C$39:$C$782,СВЦЭМ!$A$39:$A$782,$A54,СВЦЭМ!$B$39:$B$782,J$47)+'СЕТ СН'!$G$12+СВЦЭМ!$D$10+'СЕТ СН'!$G$5-'СЕТ СН'!$G$20</f>
        <v>5010.4142762400006</v>
      </c>
      <c r="K54" s="36">
        <f>SUMIFS(СВЦЭМ!$C$39:$C$782,СВЦЭМ!$A$39:$A$782,$A54,СВЦЭМ!$B$39:$B$782,K$47)+'СЕТ СН'!$G$12+СВЦЭМ!$D$10+'СЕТ СН'!$G$5-'СЕТ СН'!$G$20</f>
        <v>4955.1096293200007</v>
      </c>
      <c r="L54" s="36">
        <f>SUMIFS(СВЦЭМ!$C$39:$C$782,СВЦЭМ!$A$39:$A$782,$A54,СВЦЭМ!$B$39:$B$782,L$47)+'СЕТ СН'!$G$12+СВЦЭМ!$D$10+'СЕТ СН'!$G$5-'СЕТ СН'!$G$20</f>
        <v>4901.1722049600003</v>
      </c>
      <c r="M54" s="36">
        <f>SUMIFS(СВЦЭМ!$C$39:$C$782,СВЦЭМ!$A$39:$A$782,$A54,СВЦЭМ!$B$39:$B$782,M$47)+'СЕТ СН'!$G$12+СВЦЭМ!$D$10+'СЕТ СН'!$G$5-'СЕТ СН'!$G$20</f>
        <v>4875.3797632799997</v>
      </c>
      <c r="N54" s="36">
        <f>SUMIFS(СВЦЭМ!$C$39:$C$782,СВЦЭМ!$A$39:$A$782,$A54,СВЦЭМ!$B$39:$B$782,N$47)+'СЕТ СН'!$G$12+СВЦЭМ!$D$10+'СЕТ СН'!$G$5-'СЕТ СН'!$G$20</f>
        <v>4877.0055895900005</v>
      </c>
      <c r="O54" s="36">
        <f>SUMIFS(СВЦЭМ!$C$39:$C$782,СВЦЭМ!$A$39:$A$782,$A54,СВЦЭМ!$B$39:$B$782,O$47)+'СЕТ СН'!$G$12+СВЦЭМ!$D$10+'СЕТ СН'!$G$5-'СЕТ СН'!$G$20</f>
        <v>4879.7743494400002</v>
      </c>
      <c r="P54" s="36">
        <f>SUMIFS(СВЦЭМ!$C$39:$C$782,СВЦЭМ!$A$39:$A$782,$A54,СВЦЭМ!$B$39:$B$782,P$47)+'СЕТ СН'!$G$12+СВЦЭМ!$D$10+'СЕТ СН'!$G$5-'СЕТ СН'!$G$20</f>
        <v>4883.3911770900004</v>
      </c>
      <c r="Q54" s="36">
        <f>SUMIFS(СВЦЭМ!$C$39:$C$782,СВЦЭМ!$A$39:$A$782,$A54,СВЦЭМ!$B$39:$B$782,Q$47)+'СЕТ СН'!$G$12+СВЦЭМ!$D$10+'СЕТ СН'!$G$5-'СЕТ СН'!$G$20</f>
        <v>4884.7077190600003</v>
      </c>
      <c r="R54" s="36">
        <f>SUMIFS(СВЦЭМ!$C$39:$C$782,СВЦЭМ!$A$39:$A$782,$A54,СВЦЭМ!$B$39:$B$782,R$47)+'СЕТ СН'!$G$12+СВЦЭМ!$D$10+'СЕТ СН'!$G$5-'СЕТ СН'!$G$20</f>
        <v>4889.8445397699998</v>
      </c>
      <c r="S54" s="36">
        <f>SUMIFS(СВЦЭМ!$C$39:$C$782,СВЦЭМ!$A$39:$A$782,$A54,СВЦЭМ!$B$39:$B$782,S$47)+'СЕТ СН'!$G$12+СВЦЭМ!$D$10+'СЕТ СН'!$G$5-'СЕТ СН'!$G$20</f>
        <v>4881.0105495600001</v>
      </c>
      <c r="T54" s="36">
        <f>SUMIFS(СВЦЭМ!$C$39:$C$782,СВЦЭМ!$A$39:$A$782,$A54,СВЦЭМ!$B$39:$B$782,T$47)+'СЕТ СН'!$G$12+СВЦЭМ!$D$10+'СЕТ СН'!$G$5-'СЕТ СН'!$G$20</f>
        <v>4889.6555774200006</v>
      </c>
      <c r="U54" s="36">
        <f>SUMIFS(СВЦЭМ!$C$39:$C$782,СВЦЭМ!$A$39:$A$782,$A54,СВЦЭМ!$B$39:$B$782,U$47)+'СЕТ СН'!$G$12+СВЦЭМ!$D$10+'СЕТ СН'!$G$5-'СЕТ СН'!$G$20</f>
        <v>4892.1849982599997</v>
      </c>
      <c r="V54" s="36">
        <f>SUMIFS(СВЦЭМ!$C$39:$C$782,СВЦЭМ!$A$39:$A$782,$A54,СВЦЭМ!$B$39:$B$782,V$47)+'СЕТ СН'!$G$12+СВЦЭМ!$D$10+'СЕТ СН'!$G$5-'СЕТ СН'!$G$20</f>
        <v>4899.8637566800007</v>
      </c>
      <c r="W54" s="36">
        <f>SUMIFS(СВЦЭМ!$C$39:$C$782,СВЦЭМ!$A$39:$A$782,$A54,СВЦЭМ!$B$39:$B$782,W$47)+'СЕТ СН'!$G$12+СВЦЭМ!$D$10+'СЕТ СН'!$G$5-'СЕТ СН'!$G$20</f>
        <v>4875.9924900300002</v>
      </c>
      <c r="X54" s="36">
        <f>SUMIFS(СВЦЭМ!$C$39:$C$782,СВЦЭМ!$A$39:$A$782,$A54,СВЦЭМ!$B$39:$B$782,X$47)+'СЕТ СН'!$G$12+СВЦЭМ!$D$10+'СЕТ СН'!$G$5-'СЕТ СН'!$G$20</f>
        <v>4940.6255276800002</v>
      </c>
      <c r="Y54" s="36">
        <f>SUMIFS(СВЦЭМ!$C$39:$C$782,СВЦЭМ!$A$39:$A$782,$A54,СВЦЭМ!$B$39:$B$782,Y$47)+'СЕТ СН'!$G$12+СВЦЭМ!$D$10+'СЕТ СН'!$G$5-'СЕТ СН'!$G$20</f>
        <v>5030.8709983799999</v>
      </c>
    </row>
    <row r="55" spans="1:25" ht="15.75" x14ac:dyDescent="0.2">
      <c r="A55" s="35">
        <f t="shared" si="1"/>
        <v>45146</v>
      </c>
      <c r="B55" s="36">
        <f>SUMIFS(СВЦЭМ!$C$39:$C$782,СВЦЭМ!$A$39:$A$782,$A55,СВЦЭМ!$B$39:$B$782,B$47)+'СЕТ СН'!$G$12+СВЦЭМ!$D$10+'СЕТ СН'!$G$5-'СЕТ СН'!$G$20</f>
        <v>5086.2286516100003</v>
      </c>
      <c r="C55" s="36">
        <f>SUMIFS(СВЦЭМ!$C$39:$C$782,СВЦЭМ!$A$39:$A$782,$A55,СВЦЭМ!$B$39:$B$782,C$47)+'СЕТ СН'!$G$12+СВЦЭМ!$D$10+'СЕТ СН'!$G$5-'СЕТ СН'!$G$20</f>
        <v>5189.4199926300007</v>
      </c>
      <c r="D55" s="36">
        <f>SUMIFS(СВЦЭМ!$C$39:$C$782,СВЦЭМ!$A$39:$A$782,$A55,СВЦЭМ!$B$39:$B$782,D$47)+'СЕТ СН'!$G$12+СВЦЭМ!$D$10+'СЕТ СН'!$G$5-'СЕТ СН'!$G$20</f>
        <v>5213.2184083400007</v>
      </c>
      <c r="E55" s="36">
        <f>SUMIFS(СВЦЭМ!$C$39:$C$782,СВЦЭМ!$A$39:$A$782,$A55,СВЦЭМ!$B$39:$B$782,E$47)+'СЕТ СН'!$G$12+СВЦЭМ!$D$10+'СЕТ СН'!$G$5-'СЕТ СН'!$G$20</f>
        <v>5267.6632927200008</v>
      </c>
      <c r="F55" s="36">
        <f>SUMIFS(СВЦЭМ!$C$39:$C$782,СВЦЭМ!$A$39:$A$782,$A55,СВЦЭМ!$B$39:$B$782,F$47)+'СЕТ СН'!$G$12+СВЦЭМ!$D$10+'СЕТ СН'!$G$5-'СЕТ СН'!$G$20</f>
        <v>5282.7810093200005</v>
      </c>
      <c r="G55" s="36">
        <f>SUMIFS(СВЦЭМ!$C$39:$C$782,СВЦЭМ!$A$39:$A$782,$A55,СВЦЭМ!$B$39:$B$782,G$47)+'СЕТ СН'!$G$12+СВЦЭМ!$D$10+'СЕТ СН'!$G$5-'СЕТ СН'!$G$20</f>
        <v>5257.0664588300006</v>
      </c>
      <c r="H55" s="36">
        <f>SUMIFS(СВЦЭМ!$C$39:$C$782,СВЦЭМ!$A$39:$A$782,$A55,СВЦЭМ!$B$39:$B$782,H$47)+'СЕТ СН'!$G$12+СВЦЭМ!$D$10+'СЕТ СН'!$G$5-'СЕТ СН'!$G$20</f>
        <v>5230.4111920000005</v>
      </c>
      <c r="I55" s="36">
        <f>SUMIFS(СВЦЭМ!$C$39:$C$782,СВЦЭМ!$A$39:$A$782,$A55,СВЦЭМ!$B$39:$B$782,I$47)+'СЕТ СН'!$G$12+СВЦЭМ!$D$10+'СЕТ СН'!$G$5-'СЕТ СН'!$G$20</f>
        <v>5146.8956302900006</v>
      </c>
      <c r="J55" s="36">
        <f>SUMIFS(СВЦЭМ!$C$39:$C$782,СВЦЭМ!$A$39:$A$782,$A55,СВЦЭМ!$B$39:$B$782,J$47)+'СЕТ СН'!$G$12+СВЦЭМ!$D$10+'СЕТ СН'!$G$5-'СЕТ СН'!$G$20</f>
        <v>5102.2200419800001</v>
      </c>
      <c r="K55" s="36">
        <f>SUMIFS(СВЦЭМ!$C$39:$C$782,СВЦЭМ!$A$39:$A$782,$A55,СВЦЭМ!$B$39:$B$782,K$47)+'СЕТ СН'!$G$12+СВЦЭМ!$D$10+'СЕТ СН'!$G$5-'СЕТ СН'!$G$20</f>
        <v>5022.9572322800004</v>
      </c>
      <c r="L55" s="36">
        <f>SUMIFS(СВЦЭМ!$C$39:$C$782,СВЦЭМ!$A$39:$A$782,$A55,СВЦЭМ!$B$39:$B$782,L$47)+'СЕТ СН'!$G$12+СВЦЭМ!$D$10+'СЕТ СН'!$G$5-'СЕТ СН'!$G$20</f>
        <v>4979.5505458600001</v>
      </c>
      <c r="M55" s="36">
        <f>SUMIFS(СВЦЭМ!$C$39:$C$782,СВЦЭМ!$A$39:$A$782,$A55,СВЦЭМ!$B$39:$B$782,M$47)+'СЕТ СН'!$G$12+СВЦЭМ!$D$10+'СЕТ СН'!$G$5-'СЕТ СН'!$G$20</f>
        <v>4958.9602942800002</v>
      </c>
      <c r="N55" s="36">
        <f>SUMIFS(СВЦЭМ!$C$39:$C$782,СВЦЭМ!$A$39:$A$782,$A55,СВЦЭМ!$B$39:$B$782,N$47)+'СЕТ СН'!$G$12+СВЦЭМ!$D$10+'СЕТ СН'!$G$5-'СЕТ СН'!$G$20</f>
        <v>4951.6266771000001</v>
      </c>
      <c r="O55" s="36">
        <f>SUMIFS(СВЦЭМ!$C$39:$C$782,СВЦЭМ!$A$39:$A$782,$A55,СВЦЭМ!$B$39:$B$782,O$47)+'СЕТ СН'!$G$12+СВЦЭМ!$D$10+'СЕТ СН'!$G$5-'СЕТ СН'!$G$20</f>
        <v>4950.0700952799998</v>
      </c>
      <c r="P55" s="36">
        <f>SUMIFS(СВЦЭМ!$C$39:$C$782,СВЦЭМ!$A$39:$A$782,$A55,СВЦЭМ!$B$39:$B$782,P$47)+'СЕТ СН'!$G$12+СВЦЭМ!$D$10+'СЕТ СН'!$G$5-'СЕТ СН'!$G$20</f>
        <v>4947.6604235699997</v>
      </c>
      <c r="Q55" s="36">
        <f>SUMIFS(СВЦЭМ!$C$39:$C$782,СВЦЭМ!$A$39:$A$782,$A55,СВЦЭМ!$B$39:$B$782,Q$47)+'СЕТ СН'!$G$12+СВЦЭМ!$D$10+'СЕТ СН'!$G$5-'СЕТ СН'!$G$20</f>
        <v>4939.8852969</v>
      </c>
      <c r="R55" s="36">
        <f>SUMIFS(СВЦЭМ!$C$39:$C$782,СВЦЭМ!$A$39:$A$782,$A55,СВЦЭМ!$B$39:$B$782,R$47)+'СЕТ СН'!$G$12+СВЦЭМ!$D$10+'СЕТ СН'!$G$5-'СЕТ СН'!$G$20</f>
        <v>4919.7922372200001</v>
      </c>
      <c r="S55" s="36">
        <f>SUMIFS(СВЦЭМ!$C$39:$C$782,СВЦЭМ!$A$39:$A$782,$A55,СВЦЭМ!$B$39:$B$782,S$47)+'СЕТ СН'!$G$12+СВЦЭМ!$D$10+'СЕТ СН'!$G$5-'СЕТ СН'!$G$20</f>
        <v>4922.3236404500003</v>
      </c>
      <c r="T55" s="36">
        <f>SUMIFS(СВЦЭМ!$C$39:$C$782,СВЦЭМ!$A$39:$A$782,$A55,СВЦЭМ!$B$39:$B$782,T$47)+'СЕТ СН'!$G$12+СВЦЭМ!$D$10+'СЕТ СН'!$G$5-'СЕТ СН'!$G$20</f>
        <v>4970.2143732000004</v>
      </c>
      <c r="U55" s="36">
        <f>SUMIFS(СВЦЭМ!$C$39:$C$782,СВЦЭМ!$A$39:$A$782,$A55,СВЦЭМ!$B$39:$B$782,U$47)+'СЕТ СН'!$G$12+СВЦЭМ!$D$10+'СЕТ СН'!$G$5-'СЕТ СН'!$G$20</f>
        <v>4969.56780918</v>
      </c>
      <c r="V55" s="36">
        <f>SUMIFS(СВЦЭМ!$C$39:$C$782,СВЦЭМ!$A$39:$A$782,$A55,СВЦЭМ!$B$39:$B$782,V$47)+'СЕТ СН'!$G$12+СВЦЭМ!$D$10+'СЕТ СН'!$G$5-'СЕТ СН'!$G$20</f>
        <v>4970.7493992600002</v>
      </c>
      <c r="W55" s="36">
        <f>SUMIFS(СВЦЭМ!$C$39:$C$782,СВЦЭМ!$A$39:$A$782,$A55,СВЦЭМ!$B$39:$B$782,W$47)+'СЕТ СН'!$G$12+СВЦЭМ!$D$10+'СЕТ СН'!$G$5-'СЕТ СН'!$G$20</f>
        <v>4948.7786341999999</v>
      </c>
      <c r="X55" s="36">
        <f>SUMIFS(СВЦЭМ!$C$39:$C$782,СВЦЭМ!$A$39:$A$782,$A55,СВЦЭМ!$B$39:$B$782,X$47)+'СЕТ СН'!$G$12+СВЦЭМ!$D$10+'СЕТ СН'!$G$5-'СЕТ СН'!$G$20</f>
        <v>5007.2561233800006</v>
      </c>
      <c r="Y55" s="36">
        <f>SUMIFS(СВЦЭМ!$C$39:$C$782,СВЦЭМ!$A$39:$A$782,$A55,СВЦЭМ!$B$39:$B$782,Y$47)+'СЕТ СН'!$G$12+СВЦЭМ!$D$10+'СЕТ СН'!$G$5-'СЕТ СН'!$G$20</f>
        <v>5100.3673787600001</v>
      </c>
    </row>
    <row r="56" spans="1:25" ht="15.75" x14ac:dyDescent="0.2">
      <c r="A56" s="35">
        <f t="shared" si="1"/>
        <v>45147</v>
      </c>
      <c r="B56" s="36">
        <f>SUMIFS(СВЦЭМ!$C$39:$C$782,СВЦЭМ!$A$39:$A$782,$A56,СВЦЭМ!$B$39:$B$782,B$47)+'СЕТ СН'!$G$12+СВЦЭМ!$D$10+'СЕТ СН'!$G$5-'СЕТ СН'!$G$20</f>
        <v>5200.3655161100005</v>
      </c>
      <c r="C56" s="36">
        <f>SUMIFS(СВЦЭМ!$C$39:$C$782,СВЦЭМ!$A$39:$A$782,$A56,СВЦЭМ!$B$39:$B$782,C$47)+'СЕТ СН'!$G$12+СВЦЭМ!$D$10+'СЕТ СН'!$G$5-'СЕТ СН'!$G$20</f>
        <v>5307.5959994000004</v>
      </c>
      <c r="D56" s="36">
        <f>SUMIFS(СВЦЭМ!$C$39:$C$782,СВЦЭМ!$A$39:$A$782,$A56,СВЦЭМ!$B$39:$B$782,D$47)+'СЕТ СН'!$G$12+СВЦЭМ!$D$10+'СЕТ СН'!$G$5-'СЕТ СН'!$G$20</f>
        <v>5383.3204571100005</v>
      </c>
      <c r="E56" s="36">
        <f>SUMIFS(СВЦЭМ!$C$39:$C$782,СВЦЭМ!$A$39:$A$782,$A56,СВЦЭМ!$B$39:$B$782,E$47)+'СЕТ СН'!$G$12+СВЦЭМ!$D$10+'СЕТ СН'!$G$5-'СЕТ СН'!$G$20</f>
        <v>5411.9885052700001</v>
      </c>
      <c r="F56" s="36">
        <f>SUMIFS(СВЦЭМ!$C$39:$C$782,СВЦЭМ!$A$39:$A$782,$A56,СВЦЭМ!$B$39:$B$782,F$47)+'СЕТ СН'!$G$12+СВЦЭМ!$D$10+'СЕТ СН'!$G$5-'СЕТ СН'!$G$20</f>
        <v>5424.3449206400001</v>
      </c>
      <c r="G56" s="36">
        <f>SUMIFS(СВЦЭМ!$C$39:$C$782,СВЦЭМ!$A$39:$A$782,$A56,СВЦЭМ!$B$39:$B$782,G$47)+'СЕТ СН'!$G$12+СВЦЭМ!$D$10+'СЕТ СН'!$G$5-'СЕТ СН'!$G$20</f>
        <v>5437.1948551000005</v>
      </c>
      <c r="H56" s="36">
        <f>SUMIFS(СВЦЭМ!$C$39:$C$782,СВЦЭМ!$A$39:$A$782,$A56,СВЦЭМ!$B$39:$B$782,H$47)+'СЕТ СН'!$G$12+СВЦЭМ!$D$10+'СЕТ СН'!$G$5-'СЕТ СН'!$G$20</f>
        <v>5382.3642732900007</v>
      </c>
      <c r="I56" s="36">
        <f>SUMIFS(СВЦЭМ!$C$39:$C$782,СВЦЭМ!$A$39:$A$782,$A56,СВЦЭМ!$B$39:$B$782,I$47)+'СЕТ СН'!$G$12+СВЦЭМ!$D$10+'СЕТ СН'!$G$5-'СЕТ СН'!$G$20</f>
        <v>5278.42949417</v>
      </c>
      <c r="J56" s="36">
        <f>SUMIFS(СВЦЭМ!$C$39:$C$782,СВЦЭМ!$A$39:$A$782,$A56,СВЦЭМ!$B$39:$B$782,J$47)+'СЕТ СН'!$G$12+СВЦЭМ!$D$10+'СЕТ СН'!$G$5-'СЕТ СН'!$G$20</f>
        <v>5181.8046132500003</v>
      </c>
      <c r="K56" s="36">
        <f>SUMIFS(СВЦЭМ!$C$39:$C$782,СВЦЭМ!$A$39:$A$782,$A56,СВЦЭМ!$B$39:$B$782,K$47)+'СЕТ СН'!$G$12+СВЦЭМ!$D$10+'СЕТ СН'!$G$5-'СЕТ СН'!$G$20</f>
        <v>5127.6677313199998</v>
      </c>
      <c r="L56" s="36">
        <f>SUMIFS(СВЦЭМ!$C$39:$C$782,СВЦЭМ!$A$39:$A$782,$A56,СВЦЭМ!$B$39:$B$782,L$47)+'СЕТ СН'!$G$12+СВЦЭМ!$D$10+'СЕТ СН'!$G$5-'СЕТ СН'!$G$20</f>
        <v>5074.9271559700001</v>
      </c>
      <c r="M56" s="36">
        <f>SUMIFS(СВЦЭМ!$C$39:$C$782,СВЦЭМ!$A$39:$A$782,$A56,СВЦЭМ!$B$39:$B$782,M$47)+'СЕТ СН'!$G$12+СВЦЭМ!$D$10+'СЕТ СН'!$G$5-'СЕТ СН'!$G$20</f>
        <v>5057.7749728500003</v>
      </c>
      <c r="N56" s="36">
        <f>SUMIFS(СВЦЭМ!$C$39:$C$782,СВЦЭМ!$A$39:$A$782,$A56,СВЦЭМ!$B$39:$B$782,N$47)+'СЕТ СН'!$G$12+СВЦЭМ!$D$10+'СЕТ СН'!$G$5-'СЕТ СН'!$G$20</f>
        <v>5059.1870519900003</v>
      </c>
      <c r="O56" s="36">
        <f>SUMIFS(СВЦЭМ!$C$39:$C$782,СВЦЭМ!$A$39:$A$782,$A56,СВЦЭМ!$B$39:$B$782,O$47)+'СЕТ СН'!$G$12+СВЦЭМ!$D$10+'СЕТ СН'!$G$5-'СЕТ СН'!$G$20</f>
        <v>5057.0731696399998</v>
      </c>
      <c r="P56" s="36">
        <f>SUMIFS(СВЦЭМ!$C$39:$C$782,СВЦЭМ!$A$39:$A$782,$A56,СВЦЭМ!$B$39:$B$782,P$47)+'СЕТ СН'!$G$12+СВЦЭМ!$D$10+'СЕТ СН'!$G$5-'СЕТ СН'!$G$20</f>
        <v>5062.0992235399999</v>
      </c>
      <c r="Q56" s="36">
        <f>SUMIFS(СВЦЭМ!$C$39:$C$782,СВЦЭМ!$A$39:$A$782,$A56,СВЦЭМ!$B$39:$B$782,Q$47)+'СЕТ СН'!$G$12+СВЦЭМ!$D$10+'СЕТ СН'!$G$5-'СЕТ СН'!$G$20</f>
        <v>5083.46453776</v>
      </c>
      <c r="R56" s="36">
        <f>SUMIFS(СВЦЭМ!$C$39:$C$782,СВЦЭМ!$A$39:$A$782,$A56,СВЦЭМ!$B$39:$B$782,R$47)+'СЕТ СН'!$G$12+СВЦЭМ!$D$10+'СЕТ СН'!$G$5-'СЕТ СН'!$G$20</f>
        <v>5053.4159559400005</v>
      </c>
      <c r="S56" s="36">
        <f>SUMIFS(СВЦЭМ!$C$39:$C$782,СВЦЭМ!$A$39:$A$782,$A56,СВЦЭМ!$B$39:$B$782,S$47)+'СЕТ СН'!$G$12+СВЦЭМ!$D$10+'СЕТ СН'!$G$5-'СЕТ СН'!$G$20</f>
        <v>5051.6131566100003</v>
      </c>
      <c r="T56" s="36">
        <f>SUMIFS(СВЦЭМ!$C$39:$C$782,СВЦЭМ!$A$39:$A$782,$A56,СВЦЭМ!$B$39:$B$782,T$47)+'СЕТ СН'!$G$12+СВЦЭМ!$D$10+'СЕТ СН'!$G$5-'СЕТ СН'!$G$20</f>
        <v>5083.87648059</v>
      </c>
      <c r="U56" s="36">
        <f>SUMIFS(СВЦЭМ!$C$39:$C$782,СВЦЭМ!$A$39:$A$782,$A56,СВЦЭМ!$B$39:$B$782,U$47)+'СЕТ СН'!$G$12+СВЦЭМ!$D$10+'СЕТ СН'!$G$5-'СЕТ СН'!$G$20</f>
        <v>5086.4969018600004</v>
      </c>
      <c r="V56" s="36">
        <f>SUMIFS(СВЦЭМ!$C$39:$C$782,СВЦЭМ!$A$39:$A$782,$A56,СВЦЭМ!$B$39:$B$782,V$47)+'СЕТ СН'!$G$12+СВЦЭМ!$D$10+'СЕТ СН'!$G$5-'СЕТ СН'!$G$20</f>
        <v>5090.6617728199999</v>
      </c>
      <c r="W56" s="36">
        <f>SUMIFS(СВЦЭМ!$C$39:$C$782,СВЦЭМ!$A$39:$A$782,$A56,СВЦЭМ!$B$39:$B$782,W$47)+'СЕТ СН'!$G$12+СВЦЭМ!$D$10+'СЕТ СН'!$G$5-'СЕТ СН'!$G$20</f>
        <v>5083.7328589300005</v>
      </c>
      <c r="X56" s="36">
        <f>SUMIFS(СВЦЭМ!$C$39:$C$782,СВЦЭМ!$A$39:$A$782,$A56,СВЦЭМ!$B$39:$B$782,X$47)+'СЕТ СН'!$G$12+СВЦЭМ!$D$10+'СЕТ СН'!$G$5-'СЕТ СН'!$G$20</f>
        <v>5142.8541868400007</v>
      </c>
      <c r="Y56" s="36">
        <f>SUMIFS(СВЦЭМ!$C$39:$C$782,СВЦЭМ!$A$39:$A$782,$A56,СВЦЭМ!$B$39:$B$782,Y$47)+'СЕТ СН'!$G$12+СВЦЭМ!$D$10+'СЕТ СН'!$G$5-'СЕТ СН'!$G$20</f>
        <v>5225.2573448500007</v>
      </c>
    </row>
    <row r="57" spans="1:25" ht="15.75" x14ac:dyDescent="0.2">
      <c r="A57" s="35">
        <f t="shared" si="1"/>
        <v>45148</v>
      </c>
      <c r="B57" s="36">
        <f>SUMIFS(СВЦЭМ!$C$39:$C$782,СВЦЭМ!$A$39:$A$782,$A57,СВЦЭМ!$B$39:$B$782,B$47)+'СЕТ СН'!$G$12+СВЦЭМ!$D$10+'СЕТ СН'!$G$5-'СЕТ СН'!$G$20</f>
        <v>5402.6543519799998</v>
      </c>
      <c r="C57" s="36">
        <f>SUMIFS(СВЦЭМ!$C$39:$C$782,СВЦЭМ!$A$39:$A$782,$A57,СВЦЭМ!$B$39:$B$782,C$47)+'СЕТ СН'!$G$12+СВЦЭМ!$D$10+'СЕТ СН'!$G$5-'СЕТ СН'!$G$20</f>
        <v>5483.0569575899999</v>
      </c>
      <c r="D57" s="36">
        <f>SUMIFS(СВЦЭМ!$C$39:$C$782,СВЦЭМ!$A$39:$A$782,$A57,СВЦЭМ!$B$39:$B$782,D$47)+'СЕТ СН'!$G$12+СВЦЭМ!$D$10+'СЕТ СН'!$G$5-'СЕТ СН'!$G$20</f>
        <v>5401.76008877</v>
      </c>
      <c r="E57" s="36">
        <f>SUMIFS(СВЦЭМ!$C$39:$C$782,СВЦЭМ!$A$39:$A$782,$A57,СВЦЭМ!$B$39:$B$782,E$47)+'СЕТ СН'!$G$12+СВЦЭМ!$D$10+'СЕТ СН'!$G$5-'СЕТ СН'!$G$20</f>
        <v>5521.22913814</v>
      </c>
      <c r="F57" s="36">
        <f>SUMIFS(СВЦЭМ!$C$39:$C$782,СВЦЭМ!$A$39:$A$782,$A57,СВЦЭМ!$B$39:$B$782,F$47)+'СЕТ СН'!$G$12+СВЦЭМ!$D$10+'СЕТ СН'!$G$5-'СЕТ СН'!$G$20</f>
        <v>5560.8584279400002</v>
      </c>
      <c r="G57" s="36">
        <f>SUMIFS(СВЦЭМ!$C$39:$C$782,СВЦЭМ!$A$39:$A$782,$A57,СВЦЭМ!$B$39:$B$782,G$47)+'СЕТ СН'!$G$12+СВЦЭМ!$D$10+'СЕТ СН'!$G$5-'СЕТ СН'!$G$20</f>
        <v>5536.2587939999994</v>
      </c>
      <c r="H57" s="36">
        <f>SUMIFS(СВЦЭМ!$C$39:$C$782,СВЦЭМ!$A$39:$A$782,$A57,СВЦЭМ!$B$39:$B$782,H$47)+'СЕТ СН'!$G$12+СВЦЭМ!$D$10+'СЕТ СН'!$G$5-'СЕТ СН'!$G$20</f>
        <v>5476.9077242000003</v>
      </c>
      <c r="I57" s="36">
        <f>SUMIFS(СВЦЭМ!$C$39:$C$782,СВЦЭМ!$A$39:$A$782,$A57,СВЦЭМ!$B$39:$B$782,I$47)+'СЕТ СН'!$G$12+СВЦЭМ!$D$10+'СЕТ СН'!$G$5-'СЕТ СН'!$G$20</f>
        <v>5374.3941355300003</v>
      </c>
      <c r="J57" s="36">
        <f>SUMIFS(СВЦЭМ!$C$39:$C$782,СВЦЭМ!$A$39:$A$782,$A57,СВЦЭМ!$B$39:$B$782,J$47)+'СЕТ СН'!$G$12+СВЦЭМ!$D$10+'СЕТ СН'!$G$5-'СЕТ СН'!$G$20</f>
        <v>5273.84300601</v>
      </c>
      <c r="K57" s="36">
        <f>SUMIFS(СВЦЭМ!$C$39:$C$782,СВЦЭМ!$A$39:$A$782,$A57,СВЦЭМ!$B$39:$B$782,K$47)+'СЕТ СН'!$G$12+СВЦЭМ!$D$10+'СЕТ СН'!$G$5-'СЕТ СН'!$G$20</f>
        <v>5177.8798337300004</v>
      </c>
      <c r="L57" s="36">
        <f>SUMIFS(СВЦЭМ!$C$39:$C$782,СВЦЭМ!$A$39:$A$782,$A57,СВЦЭМ!$B$39:$B$782,L$47)+'СЕТ СН'!$G$12+СВЦЭМ!$D$10+'СЕТ СН'!$G$5-'СЕТ СН'!$G$20</f>
        <v>5149.7587431800002</v>
      </c>
      <c r="M57" s="36">
        <f>SUMIFS(СВЦЭМ!$C$39:$C$782,СВЦЭМ!$A$39:$A$782,$A57,СВЦЭМ!$B$39:$B$782,M$47)+'СЕТ СН'!$G$12+СВЦЭМ!$D$10+'СЕТ СН'!$G$5-'СЕТ СН'!$G$20</f>
        <v>5139.4172774400004</v>
      </c>
      <c r="N57" s="36">
        <f>SUMIFS(СВЦЭМ!$C$39:$C$782,СВЦЭМ!$A$39:$A$782,$A57,СВЦЭМ!$B$39:$B$782,N$47)+'СЕТ СН'!$G$12+СВЦЭМ!$D$10+'СЕТ СН'!$G$5-'СЕТ СН'!$G$20</f>
        <v>5139.3531498600005</v>
      </c>
      <c r="O57" s="36">
        <f>SUMIFS(СВЦЭМ!$C$39:$C$782,СВЦЭМ!$A$39:$A$782,$A57,СВЦЭМ!$B$39:$B$782,O$47)+'СЕТ СН'!$G$12+СВЦЭМ!$D$10+'СЕТ СН'!$G$5-'СЕТ СН'!$G$20</f>
        <v>5133.3256843899999</v>
      </c>
      <c r="P57" s="36">
        <f>SUMIFS(СВЦЭМ!$C$39:$C$782,СВЦЭМ!$A$39:$A$782,$A57,СВЦЭМ!$B$39:$B$782,P$47)+'СЕТ СН'!$G$12+СВЦЭМ!$D$10+'СЕТ СН'!$G$5-'СЕТ СН'!$G$20</f>
        <v>5130.9485448800006</v>
      </c>
      <c r="Q57" s="36">
        <f>SUMIFS(СВЦЭМ!$C$39:$C$782,СВЦЭМ!$A$39:$A$782,$A57,СВЦЭМ!$B$39:$B$782,Q$47)+'СЕТ СН'!$G$12+СВЦЭМ!$D$10+'СЕТ СН'!$G$5-'СЕТ СН'!$G$20</f>
        <v>5135.8735477299997</v>
      </c>
      <c r="R57" s="36">
        <f>SUMIFS(СВЦЭМ!$C$39:$C$782,СВЦЭМ!$A$39:$A$782,$A57,СВЦЭМ!$B$39:$B$782,R$47)+'СЕТ СН'!$G$12+СВЦЭМ!$D$10+'СЕТ СН'!$G$5-'СЕТ СН'!$G$20</f>
        <v>5100.3739918199999</v>
      </c>
      <c r="S57" s="36">
        <f>SUMIFS(СВЦЭМ!$C$39:$C$782,СВЦЭМ!$A$39:$A$782,$A57,СВЦЭМ!$B$39:$B$782,S$47)+'СЕТ СН'!$G$12+СВЦЭМ!$D$10+'СЕТ СН'!$G$5-'СЕТ СН'!$G$20</f>
        <v>5095.7742505900005</v>
      </c>
      <c r="T57" s="36">
        <f>SUMIFS(СВЦЭМ!$C$39:$C$782,СВЦЭМ!$A$39:$A$782,$A57,СВЦЭМ!$B$39:$B$782,T$47)+'СЕТ СН'!$G$12+СВЦЭМ!$D$10+'СЕТ СН'!$G$5-'СЕТ СН'!$G$20</f>
        <v>5142.3084724400005</v>
      </c>
      <c r="U57" s="36">
        <f>SUMIFS(СВЦЭМ!$C$39:$C$782,СВЦЭМ!$A$39:$A$782,$A57,СВЦЭМ!$B$39:$B$782,U$47)+'СЕТ СН'!$G$12+СВЦЭМ!$D$10+'СЕТ СН'!$G$5-'СЕТ СН'!$G$20</f>
        <v>5152.4474961300002</v>
      </c>
      <c r="V57" s="36">
        <f>SUMIFS(СВЦЭМ!$C$39:$C$782,СВЦЭМ!$A$39:$A$782,$A57,СВЦЭМ!$B$39:$B$782,V$47)+'СЕТ СН'!$G$12+СВЦЭМ!$D$10+'СЕТ СН'!$G$5-'СЕТ СН'!$G$20</f>
        <v>5140.3649916800005</v>
      </c>
      <c r="W57" s="36">
        <f>SUMIFS(СВЦЭМ!$C$39:$C$782,СВЦЭМ!$A$39:$A$782,$A57,СВЦЭМ!$B$39:$B$782,W$47)+'СЕТ СН'!$G$12+СВЦЭМ!$D$10+'СЕТ СН'!$G$5-'СЕТ СН'!$G$20</f>
        <v>5120.6452415900003</v>
      </c>
      <c r="X57" s="36">
        <f>SUMIFS(СВЦЭМ!$C$39:$C$782,СВЦЭМ!$A$39:$A$782,$A57,СВЦЭМ!$B$39:$B$782,X$47)+'СЕТ СН'!$G$12+СВЦЭМ!$D$10+'СЕТ СН'!$G$5-'СЕТ СН'!$G$20</f>
        <v>5199.7837420800006</v>
      </c>
      <c r="Y57" s="36">
        <f>SUMIFS(СВЦЭМ!$C$39:$C$782,СВЦЭМ!$A$39:$A$782,$A57,СВЦЭМ!$B$39:$B$782,Y$47)+'СЕТ СН'!$G$12+СВЦЭМ!$D$10+'СЕТ СН'!$G$5-'СЕТ СН'!$G$20</f>
        <v>5314.3198212699999</v>
      </c>
    </row>
    <row r="58" spans="1:25" ht="15.75" x14ac:dyDescent="0.2">
      <c r="A58" s="35">
        <f t="shared" si="1"/>
        <v>45149</v>
      </c>
      <c r="B58" s="36">
        <f>SUMIFS(СВЦЭМ!$C$39:$C$782,СВЦЭМ!$A$39:$A$782,$A58,СВЦЭМ!$B$39:$B$782,B$47)+'СЕТ СН'!$G$12+СВЦЭМ!$D$10+'СЕТ СН'!$G$5-'СЕТ СН'!$G$20</f>
        <v>5298.6701471100005</v>
      </c>
      <c r="C58" s="36">
        <f>SUMIFS(СВЦЭМ!$C$39:$C$782,СВЦЭМ!$A$39:$A$782,$A58,СВЦЭМ!$B$39:$B$782,C$47)+'СЕТ СН'!$G$12+СВЦЭМ!$D$10+'СЕТ СН'!$G$5-'СЕТ СН'!$G$20</f>
        <v>5395.4311434900001</v>
      </c>
      <c r="D58" s="36">
        <f>SUMIFS(СВЦЭМ!$C$39:$C$782,СВЦЭМ!$A$39:$A$782,$A58,СВЦЭМ!$B$39:$B$782,D$47)+'СЕТ СН'!$G$12+СВЦЭМ!$D$10+'СЕТ СН'!$G$5-'СЕТ СН'!$G$20</f>
        <v>5388.7458151400006</v>
      </c>
      <c r="E58" s="36">
        <f>SUMIFS(СВЦЭМ!$C$39:$C$782,СВЦЭМ!$A$39:$A$782,$A58,СВЦЭМ!$B$39:$B$782,E$47)+'СЕТ СН'!$G$12+СВЦЭМ!$D$10+'СЕТ СН'!$G$5-'СЕТ СН'!$G$20</f>
        <v>5418.69432478</v>
      </c>
      <c r="F58" s="36">
        <f>SUMIFS(СВЦЭМ!$C$39:$C$782,СВЦЭМ!$A$39:$A$782,$A58,СВЦЭМ!$B$39:$B$782,F$47)+'СЕТ СН'!$G$12+СВЦЭМ!$D$10+'СЕТ СН'!$G$5-'СЕТ СН'!$G$20</f>
        <v>5481.7937377600001</v>
      </c>
      <c r="G58" s="36">
        <f>SUMIFS(СВЦЭМ!$C$39:$C$782,СВЦЭМ!$A$39:$A$782,$A58,СВЦЭМ!$B$39:$B$782,G$47)+'СЕТ СН'!$G$12+СВЦЭМ!$D$10+'СЕТ СН'!$G$5-'СЕТ СН'!$G$20</f>
        <v>5459.9358948700001</v>
      </c>
      <c r="H58" s="36">
        <f>SUMIFS(СВЦЭМ!$C$39:$C$782,СВЦЭМ!$A$39:$A$782,$A58,СВЦЭМ!$B$39:$B$782,H$47)+'СЕТ СН'!$G$12+СВЦЭМ!$D$10+'СЕТ СН'!$G$5-'СЕТ СН'!$G$20</f>
        <v>5402.15569899</v>
      </c>
      <c r="I58" s="36">
        <f>SUMIFS(СВЦЭМ!$C$39:$C$782,СВЦЭМ!$A$39:$A$782,$A58,СВЦЭМ!$B$39:$B$782,I$47)+'СЕТ СН'!$G$12+СВЦЭМ!$D$10+'СЕТ СН'!$G$5-'СЕТ СН'!$G$20</f>
        <v>5265.4629580999999</v>
      </c>
      <c r="J58" s="36">
        <f>SUMIFS(СВЦЭМ!$C$39:$C$782,СВЦЭМ!$A$39:$A$782,$A58,СВЦЭМ!$B$39:$B$782,J$47)+'СЕТ СН'!$G$12+СВЦЭМ!$D$10+'СЕТ СН'!$G$5-'СЕТ СН'!$G$20</f>
        <v>5167.8150644899997</v>
      </c>
      <c r="K58" s="36">
        <f>SUMIFS(СВЦЭМ!$C$39:$C$782,СВЦЭМ!$A$39:$A$782,$A58,СВЦЭМ!$B$39:$B$782,K$47)+'СЕТ СН'!$G$12+СВЦЭМ!$D$10+'СЕТ СН'!$G$5-'СЕТ СН'!$G$20</f>
        <v>5099.1491040999999</v>
      </c>
      <c r="L58" s="36">
        <f>SUMIFS(СВЦЭМ!$C$39:$C$782,СВЦЭМ!$A$39:$A$782,$A58,СВЦЭМ!$B$39:$B$782,L$47)+'СЕТ СН'!$G$12+СВЦЭМ!$D$10+'СЕТ СН'!$G$5-'СЕТ СН'!$G$20</f>
        <v>5048.6917792500008</v>
      </c>
      <c r="M58" s="36">
        <f>SUMIFS(СВЦЭМ!$C$39:$C$782,СВЦЭМ!$A$39:$A$782,$A58,СВЦЭМ!$B$39:$B$782,M$47)+'СЕТ СН'!$G$12+СВЦЭМ!$D$10+'СЕТ СН'!$G$5-'СЕТ СН'!$G$20</f>
        <v>5019.7982848299998</v>
      </c>
      <c r="N58" s="36">
        <f>SUMIFS(СВЦЭМ!$C$39:$C$782,СВЦЭМ!$A$39:$A$782,$A58,СВЦЭМ!$B$39:$B$782,N$47)+'СЕТ СН'!$G$12+СВЦЭМ!$D$10+'СЕТ СН'!$G$5-'СЕТ СН'!$G$20</f>
        <v>5021.3869415300005</v>
      </c>
      <c r="O58" s="36">
        <f>SUMIFS(СВЦЭМ!$C$39:$C$782,СВЦЭМ!$A$39:$A$782,$A58,СВЦЭМ!$B$39:$B$782,O$47)+'СЕТ СН'!$G$12+СВЦЭМ!$D$10+'СЕТ СН'!$G$5-'СЕТ СН'!$G$20</f>
        <v>5020.1021067800002</v>
      </c>
      <c r="P58" s="36">
        <f>SUMIFS(СВЦЭМ!$C$39:$C$782,СВЦЭМ!$A$39:$A$782,$A58,СВЦЭМ!$B$39:$B$782,P$47)+'СЕТ СН'!$G$12+СВЦЭМ!$D$10+'СЕТ СН'!$G$5-'СЕТ СН'!$G$20</f>
        <v>5011.7195715600001</v>
      </c>
      <c r="Q58" s="36">
        <f>SUMIFS(СВЦЭМ!$C$39:$C$782,СВЦЭМ!$A$39:$A$782,$A58,СВЦЭМ!$B$39:$B$782,Q$47)+'СЕТ СН'!$G$12+СВЦЭМ!$D$10+'СЕТ СН'!$G$5-'СЕТ СН'!$G$20</f>
        <v>5029.3300368400005</v>
      </c>
      <c r="R58" s="36">
        <f>SUMIFS(СВЦЭМ!$C$39:$C$782,СВЦЭМ!$A$39:$A$782,$A58,СВЦЭМ!$B$39:$B$782,R$47)+'СЕТ СН'!$G$12+СВЦЭМ!$D$10+'СЕТ СН'!$G$5-'СЕТ СН'!$G$20</f>
        <v>4996.0352282599997</v>
      </c>
      <c r="S58" s="36">
        <f>SUMIFS(СВЦЭМ!$C$39:$C$782,СВЦЭМ!$A$39:$A$782,$A58,СВЦЭМ!$B$39:$B$782,S$47)+'СЕТ СН'!$G$12+СВЦЭМ!$D$10+'СЕТ СН'!$G$5-'СЕТ СН'!$G$20</f>
        <v>5032.0292155699999</v>
      </c>
      <c r="T58" s="36">
        <f>SUMIFS(СВЦЭМ!$C$39:$C$782,СВЦЭМ!$A$39:$A$782,$A58,СВЦЭМ!$B$39:$B$782,T$47)+'СЕТ СН'!$G$12+СВЦЭМ!$D$10+'СЕТ СН'!$G$5-'СЕТ СН'!$G$20</f>
        <v>5110.3827361500007</v>
      </c>
      <c r="U58" s="36">
        <f>SUMIFS(СВЦЭМ!$C$39:$C$782,СВЦЭМ!$A$39:$A$782,$A58,СВЦЭМ!$B$39:$B$782,U$47)+'СЕТ СН'!$G$12+СВЦЭМ!$D$10+'СЕТ СН'!$G$5-'СЕТ СН'!$G$20</f>
        <v>5104.1638226100004</v>
      </c>
      <c r="V58" s="36">
        <f>SUMIFS(СВЦЭМ!$C$39:$C$782,СВЦЭМ!$A$39:$A$782,$A58,СВЦЭМ!$B$39:$B$782,V$47)+'СЕТ СН'!$G$12+СВЦЭМ!$D$10+'СЕТ СН'!$G$5-'СЕТ СН'!$G$20</f>
        <v>5094.4023131499998</v>
      </c>
      <c r="W58" s="36">
        <f>SUMIFS(СВЦЭМ!$C$39:$C$782,СВЦЭМ!$A$39:$A$782,$A58,СВЦЭМ!$B$39:$B$782,W$47)+'СЕТ СН'!$G$12+СВЦЭМ!$D$10+'СЕТ СН'!$G$5-'СЕТ СН'!$G$20</f>
        <v>5094.43802289</v>
      </c>
      <c r="X58" s="36">
        <f>SUMIFS(СВЦЭМ!$C$39:$C$782,СВЦЭМ!$A$39:$A$782,$A58,СВЦЭМ!$B$39:$B$782,X$47)+'СЕТ СН'!$G$12+СВЦЭМ!$D$10+'СЕТ СН'!$G$5-'СЕТ СН'!$G$20</f>
        <v>5164.8344893499998</v>
      </c>
      <c r="Y58" s="36">
        <f>SUMIFS(СВЦЭМ!$C$39:$C$782,СВЦЭМ!$A$39:$A$782,$A58,СВЦЭМ!$B$39:$B$782,Y$47)+'СЕТ СН'!$G$12+СВЦЭМ!$D$10+'СЕТ СН'!$G$5-'СЕТ СН'!$G$20</f>
        <v>5325.0354608600001</v>
      </c>
    </row>
    <row r="59" spans="1:25" ht="15.75" x14ac:dyDescent="0.2">
      <c r="A59" s="35">
        <f t="shared" si="1"/>
        <v>45150</v>
      </c>
      <c r="B59" s="36">
        <f>SUMIFS(СВЦЭМ!$C$39:$C$782,СВЦЭМ!$A$39:$A$782,$A59,СВЦЭМ!$B$39:$B$782,B$47)+'СЕТ СН'!$G$12+СВЦЭМ!$D$10+'СЕТ СН'!$G$5-'СЕТ СН'!$G$20</f>
        <v>5290.10859239</v>
      </c>
      <c r="C59" s="36">
        <f>SUMIFS(СВЦЭМ!$C$39:$C$782,СВЦЭМ!$A$39:$A$782,$A59,СВЦЭМ!$B$39:$B$782,C$47)+'СЕТ СН'!$G$12+СВЦЭМ!$D$10+'СЕТ СН'!$G$5-'СЕТ СН'!$G$20</f>
        <v>5258.6546757400001</v>
      </c>
      <c r="D59" s="36">
        <f>SUMIFS(СВЦЭМ!$C$39:$C$782,СВЦЭМ!$A$39:$A$782,$A59,СВЦЭМ!$B$39:$B$782,D$47)+'СЕТ СН'!$G$12+СВЦЭМ!$D$10+'СЕТ СН'!$G$5-'СЕТ СН'!$G$20</f>
        <v>5247.9351172400002</v>
      </c>
      <c r="E59" s="36">
        <f>SUMIFS(СВЦЭМ!$C$39:$C$782,СВЦЭМ!$A$39:$A$782,$A59,СВЦЭМ!$B$39:$B$782,E$47)+'СЕТ СН'!$G$12+СВЦЭМ!$D$10+'СЕТ СН'!$G$5-'СЕТ СН'!$G$20</f>
        <v>5295.7353678100008</v>
      </c>
      <c r="F59" s="36">
        <f>SUMIFS(СВЦЭМ!$C$39:$C$782,СВЦЭМ!$A$39:$A$782,$A59,СВЦЭМ!$B$39:$B$782,F$47)+'СЕТ СН'!$G$12+СВЦЭМ!$D$10+'СЕТ СН'!$G$5-'СЕТ СН'!$G$20</f>
        <v>5310.4738308200003</v>
      </c>
      <c r="G59" s="36">
        <f>SUMIFS(СВЦЭМ!$C$39:$C$782,СВЦЭМ!$A$39:$A$782,$A59,СВЦЭМ!$B$39:$B$782,G$47)+'СЕТ СН'!$G$12+СВЦЭМ!$D$10+'СЕТ СН'!$G$5-'СЕТ СН'!$G$20</f>
        <v>5298.4047791400008</v>
      </c>
      <c r="H59" s="36">
        <f>SUMIFS(СВЦЭМ!$C$39:$C$782,СВЦЭМ!$A$39:$A$782,$A59,СВЦЭМ!$B$39:$B$782,H$47)+'СЕТ СН'!$G$12+СВЦЭМ!$D$10+'СЕТ СН'!$G$5-'СЕТ СН'!$G$20</f>
        <v>5291.1658477700003</v>
      </c>
      <c r="I59" s="36">
        <f>SUMIFS(СВЦЭМ!$C$39:$C$782,СВЦЭМ!$A$39:$A$782,$A59,СВЦЭМ!$B$39:$B$782,I$47)+'СЕТ СН'!$G$12+СВЦЭМ!$D$10+'СЕТ СН'!$G$5-'СЕТ СН'!$G$20</f>
        <v>5229.4342278700005</v>
      </c>
      <c r="J59" s="36">
        <f>SUMIFS(СВЦЭМ!$C$39:$C$782,СВЦЭМ!$A$39:$A$782,$A59,СВЦЭМ!$B$39:$B$782,J$47)+'СЕТ СН'!$G$12+СВЦЭМ!$D$10+'СЕТ СН'!$G$5-'СЕТ СН'!$G$20</f>
        <v>5119.9938660600001</v>
      </c>
      <c r="K59" s="36">
        <f>SUMIFS(СВЦЭМ!$C$39:$C$782,СВЦЭМ!$A$39:$A$782,$A59,СВЦЭМ!$B$39:$B$782,K$47)+'СЕТ СН'!$G$12+СВЦЭМ!$D$10+'СЕТ СН'!$G$5-'СЕТ СН'!$G$20</f>
        <v>5025.6066109900003</v>
      </c>
      <c r="L59" s="36">
        <f>SUMIFS(СВЦЭМ!$C$39:$C$782,СВЦЭМ!$A$39:$A$782,$A59,СВЦЭМ!$B$39:$B$782,L$47)+'СЕТ СН'!$G$12+СВЦЭМ!$D$10+'СЕТ СН'!$G$5-'СЕТ СН'!$G$20</f>
        <v>4966.8678273200003</v>
      </c>
      <c r="M59" s="36">
        <f>SUMIFS(СВЦЭМ!$C$39:$C$782,СВЦЭМ!$A$39:$A$782,$A59,СВЦЭМ!$B$39:$B$782,M$47)+'СЕТ СН'!$G$12+СВЦЭМ!$D$10+'СЕТ СН'!$G$5-'СЕТ СН'!$G$20</f>
        <v>4934.0617693100003</v>
      </c>
      <c r="N59" s="36">
        <f>SUMIFS(СВЦЭМ!$C$39:$C$782,СВЦЭМ!$A$39:$A$782,$A59,СВЦЭМ!$B$39:$B$782,N$47)+'СЕТ СН'!$G$12+СВЦЭМ!$D$10+'СЕТ СН'!$G$5-'СЕТ СН'!$G$20</f>
        <v>4917.0113084700006</v>
      </c>
      <c r="O59" s="36">
        <f>SUMIFS(СВЦЭМ!$C$39:$C$782,СВЦЭМ!$A$39:$A$782,$A59,СВЦЭМ!$B$39:$B$782,O$47)+'СЕТ СН'!$G$12+СВЦЭМ!$D$10+'СЕТ СН'!$G$5-'СЕТ СН'!$G$20</f>
        <v>4938.9872767500001</v>
      </c>
      <c r="P59" s="36">
        <f>SUMIFS(СВЦЭМ!$C$39:$C$782,СВЦЭМ!$A$39:$A$782,$A59,СВЦЭМ!$B$39:$B$782,P$47)+'СЕТ СН'!$G$12+СВЦЭМ!$D$10+'СЕТ СН'!$G$5-'СЕТ СН'!$G$20</f>
        <v>4947.9963460300005</v>
      </c>
      <c r="Q59" s="36">
        <f>SUMIFS(СВЦЭМ!$C$39:$C$782,СВЦЭМ!$A$39:$A$782,$A59,СВЦЭМ!$B$39:$B$782,Q$47)+'СЕТ СН'!$G$12+СВЦЭМ!$D$10+'СЕТ СН'!$G$5-'СЕТ СН'!$G$20</f>
        <v>4947.3919133400004</v>
      </c>
      <c r="R59" s="36">
        <f>SUMIFS(СВЦЭМ!$C$39:$C$782,СВЦЭМ!$A$39:$A$782,$A59,СВЦЭМ!$B$39:$B$782,R$47)+'СЕТ СН'!$G$12+СВЦЭМ!$D$10+'СЕТ СН'!$G$5-'СЕТ СН'!$G$20</f>
        <v>4940.4250836700003</v>
      </c>
      <c r="S59" s="36">
        <f>SUMIFS(СВЦЭМ!$C$39:$C$782,СВЦЭМ!$A$39:$A$782,$A59,СВЦЭМ!$B$39:$B$782,S$47)+'СЕТ СН'!$G$12+СВЦЭМ!$D$10+'СЕТ СН'!$G$5-'СЕТ СН'!$G$20</f>
        <v>4900.1215379700006</v>
      </c>
      <c r="T59" s="36">
        <f>SUMIFS(СВЦЭМ!$C$39:$C$782,СВЦЭМ!$A$39:$A$782,$A59,СВЦЭМ!$B$39:$B$782,T$47)+'СЕТ СН'!$G$12+СВЦЭМ!$D$10+'СЕТ СН'!$G$5-'СЕТ СН'!$G$20</f>
        <v>4935.1996091700003</v>
      </c>
      <c r="U59" s="36">
        <f>SUMIFS(СВЦЭМ!$C$39:$C$782,СВЦЭМ!$A$39:$A$782,$A59,СВЦЭМ!$B$39:$B$782,U$47)+'СЕТ СН'!$G$12+СВЦЭМ!$D$10+'СЕТ СН'!$G$5-'СЕТ СН'!$G$20</f>
        <v>4937.2910264700004</v>
      </c>
      <c r="V59" s="36">
        <f>SUMIFS(СВЦЭМ!$C$39:$C$782,СВЦЭМ!$A$39:$A$782,$A59,СВЦЭМ!$B$39:$B$782,V$47)+'СЕТ СН'!$G$12+СВЦЭМ!$D$10+'СЕТ СН'!$G$5-'СЕТ СН'!$G$20</f>
        <v>4942.6016590500003</v>
      </c>
      <c r="W59" s="36">
        <f>SUMIFS(СВЦЭМ!$C$39:$C$782,СВЦЭМ!$A$39:$A$782,$A59,СВЦЭМ!$B$39:$B$782,W$47)+'СЕТ СН'!$G$12+СВЦЭМ!$D$10+'СЕТ СН'!$G$5-'СЕТ СН'!$G$20</f>
        <v>4950.8350549100005</v>
      </c>
      <c r="X59" s="36">
        <f>SUMIFS(СВЦЭМ!$C$39:$C$782,СВЦЭМ!$A$39:$A$782,$A59,СВЦЭМ!$B$39:$B$782,X$47)+'СЕТ СН'!$G$12+СВЦЭМ!$D$10+'СЕТ СН'!$G$5-'СЕТ СН'!$G$20</f>
        <v>5009.6484220900002</v>
      </c>
      <c r="Y59" s="36">
        <f>SUMIFS(СВЦЭМ!$C$39:$C$782,СВЦЭМ!$A$39:$A$782,$A59,СВЦЭМ!$B$39:$B$782,Y$47)+'СЕТ СН'!$G$12+СВЦЭМ!$D$10+'СЕТ СН'!$G$5-'СЕТ СН'!$G$20</f>
        <v>5087.0700164899999</v>
      </c>
    </row>
    <row r="60" spans="1:25" ht="15.75" x14ac:dyDescent="0.2">
      <c r="A60" s="35">
        <f t="shared" si="1"/>
        <v>45151</v>
      </c>
      <c r="B60" s="36">
        <f>SUMIFS(СВЦЭМ!$C$39:$C$782,СВЦЭМ!$A$39:$A$782,$A60,СВЦЭМ!$B$39:$B$782,B$47)+'СЕТ СН'!$G$12+СВЦЭМ!$D$10+'СЕТ СН'!$G$5-'СЕТ СН'!$G$20</f>
        <v>5079.2424049600004</v>
      </c>
      <c r="C60" s="36">
        <f>SUMIFS(СВЦЭМ!$C$39:$C$782,СВЦЭМ!$A$39:$A$782,$A60,СВЦЭМ!$B$39:$B$782,C$47)+'СЕТ СН'!$G$12+СВЦЭМ!$D$10+'СЕТ СН'!$G$5-'СЕТ СН'!$G$20</f>
        <v>5142.4677102799997</v>
      </c>
      <c r="D60" s="36">
        <f>SUMIFS(СВЦЭМ!$C$39:$C$782,СВЦЭМ!$A$39:$A$782,$A60,СВЦЭМ!$B$39:$B$782,D$47)+'СЕТ СН'!$G$12+СВЦЭМ!$D$10+'СЕТ СН'!$G$5-'СЕТ СН'!$G$20</f>
        <v>5136.7937447800005</v>
      </c>
      <c r="E60" s="36">
        <f>SUMIFS(СВЦЭМ!$C$39:$C$782,СВЦЭМ!$A$39:$A$782,$A60,СВЦЭМ!$B$39:$B$782,E$47)+'СЕТ СН'!$G$12+СВЦЭМ!$D$10+'СЕТ СН'!$G$5-'СЕТ СН'!$G$20</f>
        <v>5217.6455827600003</v>
      </c>
      <c r="F60" s="36">
        <f>SUMIFS(СВЦЭМ!$C$39:$C$782,СВЦЭМ!$A$39:$A$782,$A60,СВЦЭМ!$B$39:$B$782,F$47)+'СЕТ СН'!$G$12+СВЦЭМ!$D$10+'СЕТ СН'!$G$5-'СЕТ СН'!$G$20</f>
        <v>5231.0931300299999</v>
      </c>
      <c r="G60" s="36">
        <f>SUMIFS(СВЦЭМ!$C$39:$C$782,СВЦЭМ!$A$39:$A$782,$A60,СВЦЭМ!$B$39:$B$782,G$47)+'СЕТ СН'!$G$12+СВЦЭМ!$D$10+'СЕТ СН'!$G$5-'СЕТ СН'!$G$20</f>
        <v>5210.36085224</v>
      </c>
      <c r="H60" s="36">
        <f>SUMIFS(СВЦЭМ!$C$39:$C$782,СВЦЭМ!$A$39:$A$782,$A60,СВЦЭМ!$B$39:$B$782,H$47)+'СЕТ СН'!$G$12+СВЦЭМ!$D$10+'СЕТ СН'!$G$5-'СЕТ СН'!$G$20</f>
        <v>5205.5659689100003</v>
      </c>
      <c r="I60" s="36">
        <f>SUMIFS(СВЦЭМ!$C$39:$C$782,СВЦЭМ!$A$39:$A$782,$A60,СВЦЭМ!$B$39:$B$782,I$47)+'СЕТ СН'!$G$12+СВЦЭМ!$D$10+'СЕТ СН'!$G$5-'СЕТ СН'!$G$20</f>
        <v>5142.1069368200006</v>
      </c>
      <c r="J60" s="36">
        <f>SUMIFS(СВЦЭМ!$C$39:$C$782,СВЦЭМ!$A$39:$A$782,$A60,СВЦЭМ!$B$39:$B$782,J$47)+'СЕТ СН'!$G$12+СВЦЭМ!$D$10+'СЕТ СН'!$G$5-'СЕТ СН'!$G$20</f>
        <v>5031.2357621800002</v>
      </c>
      <c r="K60" s="36">
        <f>SUMIFS(СВЦЭМ!$C$39:$C$782,СВЦЭМ!$A$39:$A$782,$A60,СВЦЭМ!$B$39:$B$782,K$47)+'СЕТ СН'!$G$12+СВЦЭМ!$D$10+'СЕТ СН'!$G$5-'СЕТ СН'!$G$20</f>
        <v>4939.1797292000001</v>
      </c>
      <c r="L60" s="36">
        <f>SUMIFS(СВЦЭМ!$C$39:$C$782,СВЦЭМ!$A$39:$A$782,$A60,СВЦЭМ!$B$39:$B$782,L$47)+'СЕТ СН'!$G$12+СВЦЭМ!$D$10+'СЕТ СН'!$G$5-'СЕТ СН'!$G$20</f>
        <v>4879.8107549900005</v>
      </c>
      <c r="M60" s="36">
        <f>SUMIFS(СВЦЭМ!$C$39:$C$782,СВЦЭМ!$A$39:$A$782,$A60,СВЦЭМ!$B$39:$B$782,M$47)+'СЕТ СН'!$G$12+СВЦЭМ!$D$10+'СЕТ СН'!$G$5-'СЕТ СН'!$G$20</f>
        <v>4857.82998838</v>
      </c>
      <c r="N60" s="36">
        <f>SUMIFS(СВЦЭМ!$C$39:$C$782,СВЦЭМ!$A$39:$A$782,$A60,СВЦЭМ!$B$39:$B$782,N$47)+'СЕТ СН'!$G$12+СВЦЭМ!$D$10+'СЕТ СН'!$G$5-'СЕТ СН'!$G$20</f>
        <v>4850.1660189699996</v>
      </c>
      <c r="O60" s="36">
        <f>SUMIFS(СВЦЭМ!$C$39:$C$782,СВЦЭМ!$A$39:$A$782,$A60,СВЦЭМ!$B$39:$B$782,O$47)+'СЕТ СН'!$G$12+СВЦЭМ!$D$10+'СЕТ СН'!$G$5-'СЕТ СН'!$G$20</f>
        <v>4865.6394242900005</v>
      </c>
      <c r="P60" s="36">
        <f>SUMIFS(СВЦЭМ!$C$39:$C$782,СВЦЭМ!$A$39:$A$782,$A60,СВЦЭМ!$B$39:$B$782,P$47)+'СЕТ СН'!$G$12+СВЦЭМ!$D$10+'СЕТ СН'!$G$5-'СЕТ СН'!$G$20</f>
        <v>4872.9337857400005</v>
      </c>
      <c r="Q60" s="36">
        <f>SUMIFS(СВЦЭМ!$C$39:$C$782,СВЦЭМ!$A$39:$A$782,$A60,СВЦЭМ!$B$39:$B$782,Q$47)+'СЕТ СН'!$G$12+СВЦЭМ!$D$10+'СЕТ СН'!$G$5-'СЕТ СН'!$G$20</f>
        <v>4870.5858414000004</v>
      </c>
      <c r="R60" s="36">
        <f>SUMIFS(СВЦЭМ!$C$39:$C$782,СВЦЭМ!$A$39:$A$782,$A60,СВЦЭМ!$B$39:$B$782,R$47)+'СЕТ СН'!$G$12+СВЦЭМ!$D$10+'СЕТ СН'!$G$5-'СЕТ СН'!$G$20</f>
        <v>4863.1081866800005</v>
      </c>
      <c r="S60" s="36">
        <f>SUMIFS(СВЦЭМ!$C$39:$C$782,СВЦЭМ!$A$39:$A$782,$A60,СВЦЭМ!$B$39:$B$782,S$47)+'СЕТ СН'!$G$12+СВЦЭМ!$D$10+'СЕТ СН'!$G$5-'СЕТ СН'!$G$20</f>
        <v>4817.0665659300003</v>
      </c>
      <c r="T60" s="36">
        <f>SUMIFS(СВЦЭМ!$C$39:$C$782,СВЦЭМ!$A$39:$A$782,$A60,СВЦЭМ!$B$39:$B$782,T$47)+'СЕТ СН'!$G$12+СВЦЭМ!$D$10+'СЕТ СН'!$G$5-'СЕТ СН'!$G$20</f>
        <v>4853.5593044300003</v>
      </c>
      <c r="U60" s="36">
        <f>SUMIFS(СВЦЭМ!$C$39:$C$782,СВЦЭМ!$A$39:$A$782,$A60,СВЦЭМ!$B$39:$B$782,U$47)+'СЕТ СН'!$G$12+СВЦЭМ!$D$10+'СЕТ СН'!$G$5-'СЕТ СН'!$G$20</f>
        <v>4848.5308766899998</v>
      </c>
      <c r="V60" s="36">
        <f>SUMIFS(СВЦЭМ!$C$39:$C$782,СВЦЭМ!$A$39:$A$782,$A60,СВЦЭМ!$B$39:$B$782,V$47)+'СЕТ СН'!$G$12+СВЦЭМ!$D$10+'СЕТ СН'!$G$5-'СЕТ СН'!$G$20</f>
        <v>4840.4640335800004</v>
      </c>
      <c r="W60" s="36">
        <f>SUMIFS(СВЦЭМ!$C$39:$C$782,СВЦЭМ!$A$39:$A$782,$A60,СВЦЭМ!$B$39:$B$782,W$47)+'СЕТ СН'!$G$12+СВЦЭМ!$D$10+'СЕТ СН'!$G$5-'СЕТ СН'!$G$20</f>
        <v>4848.3249078200006</v>
      </c>
      <c r="X60" s="36">
        <f>SUMIFS(СВЦЭМ!$C$39:$C$782,СВЦЭМ!$A$39:$A$782,$A60,СВЦЭМ!$B$39:$B$782,X$47)+'СЕТ СН'!$G$12+СВЦЭМ!$D$10+'СЕТ СН'!$G$5-'СЕТ СН'!$G$20</f>
        <v>4913.2888441900004</v>
      </c>
      <c r="Y60" s="36">
        <f>SUMIFS(СВЦЭМ!$C$39:$C$782,СВЦЭМ!$A$39:$A$782,$A60,СВЦЭМ!$B$39:$B$782,Y$47)+'СЕТ СН'!$G$12+СВЦЭМ!$D$10+'СЕТ СН'!$G$5-'СЕТ СН'!$G$20</f>
        <v>4996.9345788099999</v>
      </c>
    </row>
    <row r="61" spans="1:25" ht="15.75" x14ac:dyDescent="0.2">
      <c r="A61" s="35">
        <f t="shared" si="1"/>
        <v>45152</v>
      </c>
      <c r="B61" s="36">
        <f>SUMIFS(СВЦЭМ!$C$39:$C$782,СВЦЭМ!$A$39:$A$782,$A61,СВЦЭМ!$B$39:$B$782,B$47)+'СЕТ СН'!$G$12+СВЦЭМ!$D$10+'СЕТ СН'!$G$5-'СЕТ СН'!$G$20</f>
        <v>5168.7181018700003</v>
      </c>
      <c r="C61" s="36">
        <f>SUMIFS(СВЦЭМ!$C$39:$C$782,СВЦЭМ!$A$39:$A$782,$A61,СВЦЭМ!$B$39:$B$782,C$47)+'СЕТ СН'!$G$12+СВЦЭМ!$D$10+'СЕТ СН'!$G$5-'СЕТ СН'!$G$20</f>
        <v>5267.2295711400002</v>
      </c>
      <c r="D61" s="36">
        <f>SUMIFS(СВЦЭМ!$C$39:$C$782,СВЦЭМ!$A$39:$A$782,$A61,СВЦЭМ!$B$39:$B$782,D$47)+'СЕТ СН'!$G$12+СВЦЭМ!$D$10+'СЕТ СН'!$G$5-'СЕТ СН'!$G$20</f>
        <v>5273.2690490800005</v>
      </c>
      <c r="E61" s="36">
        <f>SUMIFS(СВЦЭМ!$C$39:$C$782,СВЦЭМ!$A$39:$A$782,$A61,СВЦЭМ!$B$39:$B$782,E$47)+'СЕТ СН'!$G$12+СВЦЭМ!$D$10+'СЕТ СН'!$G$5-'СЕТ СН'!$G$20</f>
        <v>5339.3949560800002</v>
      </c>
      <c r="F61" s="36">
        <f>SUMIFS(СВЦЭМ!$C$39:$C$782,СВЦЭМ!$A$39:$A$782,$A61,СВЦЭМ!$B$39:$B$782,F$47)+'СЕТ СН'!$G$12+СВЦЭМ!$D$10+'СЕТ СН'!$G$5-'СЕТ СН'!$G$20</f>
        <v>5345.6178041900002</v>
      </c>
      <c r="G61" s="36">
        <f>SUMIFS(СВЦЭМ!$C$39:$C$782,СВЦЭМ!$A$39:$A$782,$A61,СВЦЭМ!$B$39:$B$782,G$47)+'СЕТ СН'!$G$12+СВЦЭМ!$D$10+'СЕТ СН'!$G$5-'СЕТ СН'!$G$20</f>
        <v>5341.4202335099999</v>
      </c>
      <c r="H61" s="36">
        <f>SUMIFS(СВЦЭМ!$C$39:$C$782,СВЦЭМ!$A$39:$A$782,$A61,СВЦЭМ!$B$39:$B$782,H$47)+'СЕТ СН'!$G$12+СВЦЭМ!$D$10+'СЕТ СН'!$G$5-'СЕТ СН'!$G$20</f>
        <v>5307.4706634000004</v>
      </c>
      <c r="I61" s="36">
        <f>SUMIFS(СВЦЭМ!$C$39:$C$782,СВЦЭМ!$A$39:$A$782,$A61,СВЦЭМ!$B$39:$B$782,I$47)+'СЕТ СН'!$G$12+СВЦЭМ!$D$10+'СЕТ СН'!$G$5-'СЕТ СН'!$G$20</f>
        <v>5161.3707239100004</v>
      </c>
      <c r="J61" s="36">
        <f>SUMIFS(СВЦЭМ!$C$39:$C$782,СВЦЭМ!$A$39:$A$782,$A61,СВЦЭМ!$B$39:$B$782,J$47)+'СЕТ СН'!$G$12+СВЦЭМ!$D$10+'СЕТ СН'!$G$5-'СЕТ СН'!$G$20</f>
        <v>5024.34723751</v>
      </c>
      <c r="K61" s="36">
        <f>SUMIFS(СВЦЭМ!$C$39:$C$782,СВЦЭМ!$A$39:$A$782,$A61,СВЦЭМ!$B$39:$B$782,K$47)+'СЕТ СН'!$G$12+СВЦЭМ!$D$10+'СЕТ СН'!$G$5-'СЕТ СН'!$G$20</f>
        <v>4954.3622891800005</v>
      </c>
      <c r="L61" s="36">
        <f>SUMIFS(СВЦЭМ!$C$39:$C$782,СВЦЭМ!$A$39:$A$782,$A61,СВЦЭМ!$B$39:$B$782,L$47)+'СЕТ СН'!$G$12+СВЦЭМ!$D$10+'СЕТ СН'!$G$5-'СЕТ СН'!$G$20</f>
        <v>4917.9292863700002</v>
      </c>
      <c r="M61" s="36">
        <f>SUMIFS(СВЦЭМ!$C$39:$C$782,СВЦЭМ!$A$39:$A$782,$A61,СВЦЭМ!$B$39:$B$782,M$47)+'СЕТ СН'!$G$12+СВЦЭМ!$D$10+'СЕТ СН'!$G$5-'СЕТ СН'!$G$20</f>
        <v>4913.5385003900001</v>
      </c>
      <c r="N61" s="36">
        <f>SUMIFS(СВЦЭМ!$C$39:$C$782,СВЦЭМ!$A$39:$A$782,$A61,СВЦЭМ!$B$39:$B$782,N$47)+'СЕТ СН'!$G$12+СВЦЭМ!$D$10+'СЕТ СН'!$G$5-'СЕТ СН'!$G$20</f>
        <v>4975.1924006899999</v>
      </c>
      <c r="O61" s="36">
        <f>SUMIFS(СВЦЭМ!$C$39:$C$782,СВЦЭМ!$A$39:$A$782,$A61,СВЦЭМ!$B$39:$B$782,O$47)+'СЕТ СН'!$G$12+СВЦЭМ!$D$10+'СЕТ СН'!$G$5-'СЕТ СН'!$G$20</f>
        <v>5010.5604131300006</v>
      </c>
      <c r="P61" s="36">
        <f>SUMIFS(СВЦЭМ!$C$39:$C$782,СВЦЭМ!$A$39:$A$782,$A61,СВЦЭМ!$B$39:$B$782,P$47)+'СЕТ СН'!$G$12+СВЦЭМ!$D$10+'СЕТ СН'!$G$5-'СЕТ СН'!$G$20</f>
        <v>5015.69428315</v>
      </c>
      <c r="Q61" s="36">
        <f>SUMIFS(СВЦЭМ!$C$39:$C$782,СВЦЭМ!$A$39:$A$782,$A61,СВЦЭМ!$B$39:$B$782,Q$47)+'СЕТ СН'!$G$12+СВЦЭМ!$D$10+'СЕТ СН'!$G$5-'СЕТ СН'!$G$20</f>
        <v>5027.8501311199998</v>
      </c>
      <c r="R61" s="36">
        <f>SUMIFS(СВЦЭМ!$C$39:$C$782,СВЦЭМ!$A$39:$A$782,$A61,СВЦЭМ!$B$39:$B$782,R$47)+'СЕТ СН'!$G$12+СВЦЭМ!$D$10+'СЕТ СН'!$G$5-'СЕТ СН'!$G$20</f>
        <v>5026.7165188600002</v>
      </c>
      <c r="S61" s="36">
        <f>SUMIFS(СВЦЭМ!$C$39:$C$782,СВЦЭМ!$A$39:$A$782,$A61,СВЦЭМ!$B$39:$B$782,S$47)+'СЕТ СН'!$G$12+СВЦЭМ!$D$10+'СЕТ СН'!$G$5-'СЕТ СН'!$G$20</f>
        <v>4991.1842237199999</v>
      </c>
      <c r="T61" s="36">
        <f>SUMIFS(СВЦЭМ!$C$39:$C$782,СВЦЭМ!$A$39:$A$782,$A61,СВЦЭМ!$B$39:$B$782,T$47)+'СЕТ СН'!$G$12+СВЦЭМ!$D$10+'СЕТ СН'!$G$5-'СЕТ СН'!$G$20</f>
        <v>5015.9020856799998</v>
      </c>
      <c r="U61" s="36">
        <f>SUMIFS(СВЦЭМ!$C$39:$C$782,СВЦЭМ!$A$39:$A$782,$A61,СВЦЭМ!$B$39:$B$782,U$47)+'СЕТ СН'!$G$12+СВЦЭМ!$D$10+'СЕТ СН'!$G$5-'СЕТ СН'!$G$20</f>
        <v>5018.0145214700005</v>
      </c>
      <c r="V61" s="36">
        <f>SUMIFS(СВЦЭМ!$C$39:$C$782,СВЦЭМ!$A$39:$A$782,$A61,СВЦЭМ!$B$39:$B$782,V$47)+'СЕТ СН'!$G$12+СВЦЭМ!$D$10+'СЕТ СН'!$G$5-'СЕТ СН'!$G$20</f>
        <v>5017.0934401800005</v>
      </c>
      <c r="W61" s="36">
        <f>SUMIFS(СВЦЭМ!$C$39:$C$782,СВЦЭМ!$A$39:$A$782,$A61,СВЦЭМ!$B$39:$B$782,W$47)+'СЕТ СН'!$G$12+СВЦЭМ!$D$10+'СЕТ СН'!$G$5-'СЕТ СН'!$G$20</f>
        <v>5011.1861234799999</v>
      </c>
      <c r="X61" s="36">
        <f>SUMIFS(СВЦЭМ!$C$39:$C$782,СВЦЭМ!$A$39:$A$782,$A61,СВЦЭМ!$B$39:$B$782,X$47)+'СЕТ СН'!$G$12+СВЦЭМ!$D$10+'СЕТ СН'!$G$5-'СЕТ СН'!$G$20</f>
        <v>5085.9627977099999</v>
      </c>
      <c r="Y61" s="36">
        <f>SUMIFS(СВЦЭМ!$C$39:$C$782,СВЦЭМ!$A$39:$A$782,$A61,СВЦЭМ!$B$39:$B$782,Y$47)+'СЕТ СН'!$G$12+СВЦЭМ!$D$10+'СЕТ СН'!$G$5-'СЕТ СН'!$G$20</f>
        <v>5185.77573158</v>
      </c>
    </row>
    <row r="62" spans="1:25" ht="15.75" x14ac:dyDescent="0.2">
      <c r="A62" s="35">
        <f t="shared" si="1"/>
        <v>45153</v>
      </c>
      <c r="B62" s="36">
        <f>SUMIFS(СВЦЭМ!$C$39:$C$782,СВЦЭМ!$A$39:$A$782,$A62,СВЦЭМ!$B$39:$B$782,B$47)+'СЕТ СН'!$G$12+СВЦЭМ!$D$10+'СЕТ СН'!$G$5-'СЕТ СН'!$G$20</f>
        <v>5213.1369457500005</v>
      </c>
      <c r="C62" s="36">
        <f>SUMIFS(СВЦЭМ!$C$39:$C$782,СВЦЭМ!$A$39:$A$782,$A62,СВЦЭМ!$B$39:$B$782,C$47)+'СЕТ СН'!$G$12+СВЦЭМ!$D$10+'СЕТ СН'!$G$5-'СЕТ СН'!$G$20</f>
        <v>5312.2563075300004</v>
      </c>
      <c r="D62" s="36">
        <f>SUMIFS(СВЦЭМ!$C$39:$C$782,СВЦЭМ!$A$39:$A$782,$A62,СВЦЭМ!$B$39:$B$782,D$47)+'СЕТ СН'!$G$12+СВЦЭМ!$D$10+'СЕТ СН'!$G$5-'СЕТ СН'!$G$20</f>
        <v>5408.3272579300001</v>
      </c>
      <c r="E62" s="36">
        <f>SUMIFS(СВЦЭМ!$C$39:$C$782,СВЦЭМ!$A$39:$A$782,$A62,СВЦЭМ!$B$39:$B$782,E$47)+'СЕТ СН'!$G$12+СВЦЭМ!$D$10+'СЕТ СН'!$G$5-'СЕТ СН'!$G$20</f>
        <v>5473.9068021800003</v>
      </c>
      <c r="F62" s="36">
        <f>SUMIFS(СВЦЭМ!$C$39:$C$782,СВЦЭМ!$A$39:$A$782,$A62,СВЦЭМ!$B$39:$B$782,F$47)+'СЕТ СН'!$G$12+СВЦЭМ!$D$10+'СЕТ СН'!$G$5-'СЕТ СН'!$G$20</f>
        <v>5488.2138659299999</v>
      </c>
      <c r="G62" s="36">
        <f>SUMIFS(СВЦЭМ!$C$39:$C$782,СВЦЭМ!$A$39:$A$782,$A62,СВЦЭМ!$B$39:$B$782,G$47)+'СЕТ СН'!$G$12+СВЦЭМ!$D$10+'СЕТ СН'!$G$5-'СЕТ СН'!$G$20</f>
        <v>5479.2222931400001</v>
      </c>
      <c r="H62" s="36">
        <f>SUMIFS(СВЦЭМ!$C$39:$C$782,СВЦЭМ!$A$39:$A$782,$A62,СВЦЭМ!$B$39:$B$782,H$47)+'СЕТ СН'!$G$12+СВЦЭМ!$D$10+'СЕТ СН'!$G$5-'СЕТ СН'!$G$20</f>
        <v>5388.3855086100002</v>
      </c>
      <c r="I62" s="36">
        <f>SUMIFS(СВЦЭМ!$C$39:$C$782,СВЦЭМ!$A$39:$A$782,$A62,СВЦЭМ!$B$39:$B$782,I$47)+'СЕТ СН'!$G$12+СВЦЭМ!$D$10+'СЕТ СН'!$G$5-'СЕТ СН'!$G$20</f>
        <v>5274.5315700700003</v>
      </c>
      <c r="J62" s="36">
        <f>SUMIFS(СВЦЭМ!$C$39:$C$782,СВЦЭМ!$A$39:$A$782,$A62,СВЦЭМ!$B$39:$B$782,J$47)+'СЕТ СН'!$G$12+СВЦЭМ!$D$10+'СЕТ СН'!$G$5-'СЕТ СН'!$G$20</f>
        <v>5167.9731553600004</v>
      </c>
      <c r="K62" s="36">
        <f>SUMIFS(СВЦЭМ!$C$39:$C$782,СВЦЭМ!$A$39:$A$782,$A62,СВЦЭМ!$B$39:$B$782,K$47)+'СЕТ СН'!$G$12+СВЦЭМ!$D$10+'СЕТ СН'!$G$5-'СЕТ СН'!$G$20</f>
        <v>5069.0613893700001</v>
      </c>
      <c r="L62" s="36">
        <f>SUMIFS(СВЦЭМ!$C$39:$C$782,СВЦЭМ!$A$39:$A$782,$A62,СВЦЭМ!$B$39:$B$782,L$47)+'СЕТ СН'!$G$12+СВЦЭМ!$D$10+'СЕТ СН'!$G$5-'СЕТ СН'!$G$20</f>
        <v>5056.3375937000001</v>
      </c>
      <c r="M62" s="36">
        <f>SUMIFS(СВЦЭМ!$C$39:$C$782,СВЦЭМ!$A$39:$A$782,$A62,СВЦЭМ!$B$39:$B$782,M$47)+'СЕТ СН'!$G$12+СВЦЭМ!$D$10+'СЕТ СН'!$G$5-'СЕТ СН'!$G$20</f>
        <v>5042.7460337900002</v>
      </c>
      <c r="N62" s="36">
        <f>SUMIFS(СВЦЭМ!$C$39:$C$782,СВЦЭМ!$A$39:$A$782,$A62,СВЦЭМ!$B$39:$B$782,N$47)+'СЕТ СН'!$G$12+СВЦЭМ!$D$10+'СЕТ СН'!$G$5-'СЕТ СН'!$G$20</f>
        <v>5041.5011610300007</v>
      </c>
      <c r="O62" s="36">
        <f>SUMIFS(СВЦЭМ!$C$39:$C$782,СВЦЭМ!$A$39:$A$782,$A62,СВЦЭМ!$B$39:$B$782,O$47)+'СЕТ СН'!$G$12+СВЦЭМ!$D$10+'СЕТ СН'!$G$5-'СЕТ СН'!$G$20</f>
        <v>5025.6128341200001</v>
      </c>
      <c r="P62" s="36">
        <f>SUMIFS(СВЦЭМ!$C$39:$C$782,СВЦЭМ!$A$39:$A$782,$A62,СВЦЭМ!$B$39:$B$782,P$47)+'СЕТ СН'!$G$12+СВЦЭМ!$D$10+'СЕТ СН'!$G$5-'СЕТ СН'!$G$20</f>
        <v>5027.2256109700002</v>
      </c>
      <c r="Q62" s="36">
        <f>SUMIFS(СВЦЭМ!$C$39:$C$782,СВЦЭМ!$A$39:$A$782,$A62,СВЦЭМ!$B$39:$B$782,Q$47)+'СЕТ СН'!$G$12+СВЦЭМ!$D$10+'СЕТ СН'!$G$5-'СЕТ СН'!$G$20</f>
        <v>5034.8330502999997</v>
      </c>
      <c r="R62" s="36">
        <f>SUMIFS(СВЦЭМ!$C$39:$C$782,СВЦЭМ!$A$39:$A$782,$A62,СВЦЭМ!$B$39:$B$782,R$47)+'СЕТ СН'!$G$12+СВЦЭМ!$D$10+'СЕТ СН'!$G$5-'СЕТ СН'!$G$20</f>
        <v>4987.8579292900004</v>
      </c>
      <c r="S62" s="36">
        <f>SUMIFS(СВЦЭМ!$C$39:$C$782,СВЦЭМ!$A$39:$A$782,$A62,СВЦЭМ!$B$39:$B$782,S$47)+'СЕТ СН'!$G$12+СВЦЭМ!$D$10+'СЕТ СН'!$G$5-'СЕТ СН'!$G$20</f>
        <v>4983.7395127300006</v>
      </c>
      <c r="T62" s="36">
        <f>SUMIFS(СВЦЭМ!$C$39:$C$782,СВЦЭМ!$A$39:$A$782,$A62,СВЦЭМ!$B$39:$B$782,T$47)+'СЕТ СН'!$G$12+СВЦЭМ!$D$10+'СЕТ СН'!$G$5-'СЕТ СН'!$G$20</f>
        <v>5027.69984389</v>
      </c>
      <c r="U62" s="36">
        <f>SUMIFS(СВЦЭМ!$C$39:$C$782,СВЦЭМ!$A$39:$A$782,$A62,СВЦЭМ!$B$39:$B$782,U$47)+'СЕТ СН'!$G$12+СВЦЭМ!$D$10+'СЕТ СН'!$G$5-'СЕТ СН'!$G$20</f>
        <v>5016.70307916</v>
      </c>
      <c r="V62" s="36">
        <f>SUMIFS(СВЦЭМ!$C$39:$C$782,СВЦЭМ!$A$39:$A$782,$A62,СВЦЭМ!$B$39:$B$782,V$47)+'СЕТ СН'!$G$12+СВЦЭМ!$D$10+'СЕТ СН'!$G$5-'СЕТ СН'!$G$20</f>
        <v>5014.0310814000004</v>
      </c>
      <c r="W62" s="36">
        <f>SUMIFS(СВЦЭМ!$C$39:$C$782,СВЦЭМ!$A$39:$A$782,$A62,СВЦЭМ!$B$39:$B$782,W$47)+'СЕТ СН'!$G$12+СВЦЭМ!$D$10+'СЕТ СН'!$G$5-'СЕТ СН'!$G$20</f>
        <v>5015.9867011300003</v>
      </c>
      <c r="X62" s="36">
        <f>SUMIFS(СВЦЭМ!$C$39:$C$782,СВЦЭМ!$A$39:$A$782,$A62,СВЦЭМ!$B$39:$B$782,X$47)+'СЕТ СН'!$G$12+СВЦЭМ!$D$10+'СЕТ СН'!$G$5-'СЕТ СН'!$G$20</f>
        <v>5100.6077003600003</v>
      </c>
      <c r="Y62" s="36">
        <f>SUMIFS(СВЦЭМ!$C$39:$C$782,СВЦЭМ!$A$39:$A$782,$A62,СВЦЭМ!$B$39:$B$782,Y$47)+'СЕТ СН'!$G$12+СВЦЭМ!$D$10+'СЕТ СН'!$G$5-'СЕТ СН'!$G$20</f>
        <v>5189.5900604400003</v>
      </c>
    </row>
    <row r="63" spans="1:25" ht="15.75" x14ac:dyDescent="0.2">
      <c r="A63" s="35">
        <f t="shared" si="1"/>
        <v>45154</v>
      </c>
      <c r="B63" s="36">
        <f>SUMIFS(СВЦЭМ!$C$39:$C$782,СВЦЭМ!$A$39:$A$782,$A63,СВЦЭМ!$B$39:$B$782,B$47)+'СЕТ СН'!$G$12+СВЦЭМ!$D$10+'СЕТ СН'!$G$5-'СЕТ СН'!$G$20</f>
        <v>5314.2441050100006</v>
      </c>
      <c r="C63" s="36">
        <f>SUMIFS(СВЦЭМ!$C$39:$C$782,СВЦЭМ!$A$39:$A$782,$A63,СВЦЭМ!$B$39:$B$782,C$47)+'СЕТ СН'!$G$12+СВЦЭМ!$D$10+'СЕТ СН'!$G$5-'СЕТ СН'!$G$20</f>
        <v>5360.1632922200006</v>
      </c>
      <c r="D63" s="36">
        <f>SUMIFS(СВЦЭМ!$C$39:$C$782,СВЦЭМ!$A$39:$A$782,$A63,СВЦЭМ!$B$39:$B$782,D$47)+'СЕТ СН'!$G$12+СВЦЭМ!$D$10+'СЕТ СН'!$G$5-'СЕТ СН'!$G$20</f>
        <v>5392.3590420300006</v>
      </c>
      <c r="E63" s="36">
        <f>SUMIFS(СВЦЭМ!$C$39:$C$782,СВЦЭМ!$A$39:$A$782,$A63,СВЦЭМ!$B$39:$B$782,E$47)+'СЕТ СН'!$G$12+СВЦЭМ!$D$10+'СЕТ СН'!$G$5-'СЕТ СН'!$G$20</f>
        <v>5415.7186634500003</v>
      </c>
      <c r="F63" s="36">
        <f>SUMIFS(СВЦЭМ!$C$39:$C$782,СВЦЭМ!$A$39:$A$782,$A63,СВЦЭМ!$B$39:$B$782,F$47)+'СЕТ СН'!$G$12+СВЦЭМ!$D$10+'СЕТ СН'!$G$5-'СЕТ СН'!$G$20</f>
        <v>5447.44446161</v>
      </c>
      <c r="G63" s="36">
        <f>SUMIFS(СВЦЭМ!$C$39:$C$782,СВЦЭМ!$A$39:$A$782,$A63,СВЦЭМ!$B$39:$B$782,G$47)+'СЕТ СН'!$G$12+СВЦЭМ!$D$10+'СЕТ СН'!$G$5-'СЕТ СН'!$G$20</f>
        <v>5417.2501874700001</v>
      </c>
      <c r="H63" s="36">
        <f>SUMIFS(СВЦЭМ!$C$39:$C$782,СВЦЭМ!$A$39:$A$782,$A63,СВЦЭМ!$B$39:$B$782,H$47)+'СЕТ СН'!$G$12+СВЦЭМ!$D$10+'СЕТ СН'!$G$5-'СЕТ СН'!$G$20</f>
        <v>5390.4317880300005</v>
      </c>
      <c r="I63" s="36">
        <f>SUMIFS(СВЦЭМ!$C$39:$C$782,СВЦЭМ!$A$39:$A$782,$A63,СВЦЭМ!$B$39:$B$782,I$47)+'СЕТ СН'!$G$12+СВЦЭМ!$D$10+'СЕТ СН'!$G$5-'СЕТ СН'!$G$20</f>
        <v>5277.5103258600002</v>
      </c>
      <c r="J63" s="36">
        <f>SUMIFS(СВЦЭМ!$C$39:$C$782,СВЦЭМ!$A$39:$A$782,$A63,СВЦЭМ!$B$39:$B$782,J$47)+'СЕТ СН'!$G$12+СВЦЭМ!$D$10+'СЕТ СН'!$G$5-'СЕТ СН'!$G$20</f>
        <v>5201.09549014</v>
      </c>
      <c r="K63" s="36">
        <f>SUMIFS(СВЦЭМ!$C$39:$C$782,СВЦЭМ!$A$39:$A$782,$A63,СВЦЭМ!$B$39:$B$782,K$47)+'СЕТ СН'!$G$12+СВЦЭМ!$D$10+'СЕТ СН'!$G$5-'СЕТ СН'!$G$20</f>
        <v>5125.1632948900005</v>
      </c>
      <c r="L63" s="36">
        <f>SUMIFS(СВЦЭМ!$C$39:$C$782,СВЦЭМ!$A$39:$A$782,$A63,СВЦЭМ!$B$39:$B$782,L$47)+'СЕТ СН'!$G$12+СВЦЭМ!$D$10+'СЕТ СН'!$G$5-'СЕТ СН'!$G$20</f>
        <v>5090.9306047400005</v>
      </c>
      <c r="M63" s="36">
        <f>SUMIFS(СВЦЭМ!$C$39:$C$782,СВЦЭМ!$A$39:$A$782,$A63,СВЦЭМ!$B$39:$B$782,M$47)+'СЕТ СН'!$G$12+СВЦЭМ!$D$10+'СЕТ СН'!$G$5-'СЕТ СН'!$G$20</f>
        <v>5066.3704357300003</v>
      </c>
      <c r="N63" s="36">
        <f>SUMIFS(СВЦЭМ!$C$39:$C$782,СВЦЭМ!$A$39:$A$782,$A63,СВЦЭМ!$B$39:$B$782,N$47)+'СЕТ СН'!$G$12+СВЦЭМ!$D$10+'СЕТ СН'!$G$5-'СЕТ СН'!$G$20</f>
        <v>5077.6991771700004</v>
      </c>
      <c r="O63" s="36">
        <f>SUMIFS(СВЦЭМ!$C$39:$C$782,СВЦЭМ!$A$39:$A$782,$A63,СВЦЭМ!$B$39:$B$782,O$47)+'СЕТ СН'!$G$12+СВЦЭМ!$D$10+'СЕТ СН'!$G$5-'СЕТ СН'!$G$20</f>
        <v>5080.1013434300003</v>
      </c>
      <c r="P63" s="36">
        <f>SUMIFS(СВЦЭМ!$C$39:$C$782,СВЦЭМ!$A$39:$A$782,$A63,СВЦЭМ!$B$39:$B$782,P$47)+'СЕТ СН'!$G$12+СВЦЭМ!$D$10+'СЕТ СН'!$G$5-'СЕТ СН'!$G$20</f>
        <v>5068.8060538700001</v>
      </c>
      <c r="Q63" s="36">
        <f>SUMIFS(СВЦЭМ!$C$39:$C$782,СВЦЭМ!$A$39:$A$782,$A63,СВЦЭМ!$B$39:$B$782,Q$47)+'СЕТ СН'!$G$12+СВЦЭМ!$D$10+'СЕТ СН'!$G$5-'СЕТ СН'!$G$20</f>
        <v>5072.2819355000001</v>
      </c>
      <c r="R63" s="36">
        <f>SUMIFS(СВЦЭМ!$C$39:$C$782,СВЦЭМ!$A$39:$A$782,$A63,СВЦЭМ!$B$39:$B$782,R$47)+'СЕТ СН'!$G$12+СВЦЭМ!$D$10+'СЕТ СН'!$G$5-'СЕТ СН'!$G$20</f>
        <v>5024.5379781000001</v>
      </c>
      <c r="S63" s="36">
        <f>SUMIFS(СВЦЭМ!$C$39:$C$782,СВЦЭМ!$A$39:$A$782,$A63,СВЦЭМ!$B$39:$B$782,S$47)+'СЕТ СН'!$G$12+СВЦЭМ!$D$10+'СЕТ СН'!$G$5-'СЕТ СН'!$G$20</f>
        <v>5013.7478854000001</v>
      </c>
      <c r="T63" s="36">
        <f>SUMIFS(СВЦЭМ!$C$39:$C$782,СВЦЭМ!$A$39:$A$782,$A63,СВЦЭМ!$B$39:$B$782,T$47)+'СЕТ СН'!$G$12+СВЦЭМ!$D$10+'СЕТ СН'!$G$5-'СЕТ СН'!$G$20</f>
        <v>5048.2640618200003</v>
      </c>
      <c r="U63" s="36">
        <f>SUMIFS(СВЦЭМ!$C$39:$C$782,СВЦЭМ!$A$39:$A$782,$A63,СВЦЭМ!$B$39:$B$782,U$47)+'СЕТ СН'!$G$12+СВЦЭМ!$D$10+'СЕТ СН'!$G$5-'СЕТ СН'!$G$20</f>
        <v>5053.9575187999999</v>
      </c>
      <c r="V63" s="36">
        <f>SUMIFS(СВЦЭМ!$C$39:$C$782,СВЦЭМ!$A$39:$A$782,$A63,СВЦЭМ!$B$39:$B$782,V$47)+'СЕТ СН'!$G$12+СВЦЭМ!$D$10+'СЕТ СН'!$G$5-'СЕТ СН'!$G$20</f>
        <v>5055.3029610399999</v>
      </c>
      <c r="W63" s="36">
        <f>SUMIFS(СВЦЭМ!$C$39:$C$782,СВЦЭМ!$A$39:$A$782,$A63,СВЦЭМ!$B$39:$B$782,W$47)+'СЕТ СН'!$G$12+СВЦЭМ!$D$10+'СЕТ СН'!$G$5-'СЕТ СН'!$G$20</f>
        <v>5050.9112738399999</v>
      </c>
      <c r="X63" s="36">
        <f>SUMIFS(СВЦЭМ!$C$39:$C$782,СВЦЭМ!$A$39:$A$782,$A63,СВЦЭМ!$B$39:$B$782,X$47)+'СЕТ СН'!$G$12+СВЦЭМ!$D$10+'СЕТ СН'!$G$5-'СЕТ СН'!$G$20</f>
        <v>5112.6879069300003</v>
      </c>
      <c r="Y63" s="36">
        <f>SUMIFS(СВЦЭМ!$C$39:$C$782,СВЦЭМ!$A$39:$A$782,$A63,СВЦЭМ!$B$39:$B$782,Y$47)+'СЕТ СН'!$G$12+СВЦЭМ!$D$10+'СЕТ СН'!$G$5-'СЕТ СН'!$G$20</f>
        <v>5222.1287424500006</v>
      </c>
    </row>
    <row r="64" spans="1:25" ht="15.75" x14ac:dyDescent="0.2">
      <c r="A64" s="35">
        <f t="shared" si="1"/>
        <v>45155</v>
      </c>
      <c r="B64" s="36">
        <f>SUMIFS(СВЦЭМ!$C$39:$C$782,СВЦЭМ!$A$39:$A$782,$A64,СВЦЭМ!$B$39:$B$782,B$47)+'СЕТ СН'!$G$12+СВЦЭМ!$D$10+'СЕТ СН'!$G$5-'СЕТ СН'!$G$20</f>
        <v>5169.4047628900007</v>
      </c>
      <c r="C64" s="36">
        <f>SUMIFS(СВЦЭМ!$C$39:$C$782,СВЦЭМ!$A$39:$A$782,$A64,СВЦЭМ!$B$39:$B$782,C$47)+'СЕТ СН'!$G$12+СВЦЭМ!$D$10+'СЕТ СН'!$G$5-'СЕТ СН'!$G$20</f>
        <v>5242.6214286499999</v>
      </c>
      <c r="D64" s="36">
        <f>SUMIFS(СВЦЭМ!$C$39:$C$782,СВЦЭМ!$A$39:$A$782,$A64,СВЦЭМ!$B$39:$B$782,D$47)+'СЕТ СН'!$G$12+СВЦЭМ!$D$10+'СЕТ СН'!$G$5-'СЕТ СН'!$G$20</f>
        <v>5261.5359062500002</v>
      </c>
      <c r="E64" s="36">
        <f>SUMIFS(СВЦЭМ!$C$39:$C$782,СВЦЭМ!$A$39:$A$782,$A64,СВЦЭМ!$B$39:$B$782,E$47)+'СЕТ СН'!$G$12+СВЦЭМ!$D$10+'СЕТ СН'!$G$5-'СЕТ СН'!$G$20</f>
        <v>5266.4314961400005</v>
      </c>
      <c r="F64" s="36">
        <f>SUMIFS(СВЦЭМ!$C$39:$C$782,СВЦЭМ!$A$39:$A$782,$A64,СВЦЭМ!$B$39:$B$782,F$47)+'СЕТ СН'!$G$12+СВЦЭМ!$D$10+'СЕТ СН'!$G$5-'СЕТ СН'!$G$20</f>
        <v>5286.1364388100001</v>
      </c>
      <c r="G64" s="36">
        <f>SUMIFS(СВЦЭМ!$C$39:$C$782,СВЦЭМ!$A$39:$A$782,$A64,СВЦЭМ!$B$39:$B$782,G$47)+'СЕТ СН'!$G$12+СВЦЭМ!$D$10+'СЕТ СН'!$G$5-'СЕТ СН'!$G$20</f>
        <v>5275.8656279500001</v>
      </c>
      <c r="H64" s="36">
        <f>SUMIFS(СВЦЭМ!$C$39:$C$782,СВЦЭМ!$A$39:$A$782,$A64,СВЦЭМ!$B$39:$B$782,H$47)+'СЕТ СН'!$G$12+СВЦЭМ!$D$10+'СЕТ СН'!$G$5-'СЕТ СН'!$G$20</f>
        <v>5192.4984024100004</v>
      </c>
      <c r="I64" s="36">
        <f>SUMIFS(СВЦЭМ!$C$39:$C$782,СВЦЭМ!$A$39:$A$782,$A64,СВЦЭМ!$B$39:$B$782,I$47)+'СЕТ СН'!$G$12+СВЦЭМ!$D$10+'СЕТ СН'!$G$5-'СЕТ СН'!$G$20</f>
        <v>5116.6440978800001</v>
      </c>
      <c r="J64" s="36">
        <f>SUMIFS(СВЦЭМ!$C$39:$C$782,СВЦЭМ!$A$39:$A$782,$A64,СВЦЭМ!$B$39:$B$782,J$47)+'СЕТ СН'!$G$12+СВЦЭМ!$D$10+'СЕТ СН'!$G$5-'СЕТ СН'!$G$20</f>
        <v>5013.2434892900001</v>
      </c>
      <c r="K64" s="36">
        <f>SUMIFS(СВЦЭМ!$C$39:$C$782,СВЦЭМ!$A$39:$A$782,$A64,СВЦЭМ!$B$39:$B$782,K$47)+'СЕТ СН'!$G$12+СВЦЭМ!$D$10+'СЕТ СН'!$G$5-'СЕТ СН'!$G$20</f>
        <v>4955.78628054</v>
      </c>
      <c r="L64" s="36">
        <f>SUMIFS(СВЦЭМ!$C$39:$C$782,СВЦЭМ!$A$39:$A$782,$A64,СВЦЭМ!$B$39:$B$782,L$47)+'СЕТ СН'!$G$12+СВЦЭМ!$D$10+'СЕТ СН'!$G$5-'СЕТ СН'!$G$20</f>
        <v>4917.1440824199999</v>
      </c>
      <c r="M64" s="36">
        <f>SUMIFS(СВЦЭМ!$C$39:$C$782,СВЦЭМ!$A$39:$A$782,$A64,СВЦЭМ!$B$39:$B$782,M$47)+'СЕТ СН'!$G$12+СВЦЭМ!$D$10+'СЕТ СН'!$G$5-'СЕТ СН'!$G$20</f>
        <v>4886.5079109799999</v>
      </c>
      <c r="N64" s="36">
        <f>SUMIFS(СВЦЭМ!$C$39:$C$782,СВЦЭМ!$A$39:$A$782,$A64,СВЦЭМ!$B$39:$B$782,N$47)+'СЕТ СН'!$G$12+СВЦЭМ!$D$10+'СЕТ СН'!$G$5-'СЕТ СН'!$G$20</f>
        <v>4908.9579574899999</v>
      </c>
      <c r="O64" s="36">
        <f>SUMIFS(СВЦЭМ!$C$39:$C$782,СВЦЭМ!$A$39:$A$782,$A64,СВЦЭМ!$B$39:$B$782,O$47)+'СЕТ СН'!$G$12+СВЦЭМ!$D$10+'СЕТ СН'!$G$5-'СЕТ СН'!$G$20</f>
        <v>4909.0116229300002</v>
      </c>
      <c r="P64" s="36">
        <f>SUMIFS(СВЦЭМ!$C$39:$C$782,СВЦЭМ!$A$39:$A$782,$A64,СВЦЭМ!$B$39:$B$782,P$47)+'СЕТ СН'!$G$12+СВЦЭМ!$D$10+'СЕТ СН'!$G$5-'СЕТ СН'!$G$20</f>
        <v>4911.4124351299997</v>
      </c>
      <c r="Q64" s="36">
        <f>SUMIFS(СВЦЭМ!$C$39:$C$782,СВЦЭМ!$A$39:$A$782,$A64,СВЦЭМ!$B$39:$B$782,Q$47)+'СЕТ СН'!$G$12+СВЦЭМ!$D$10+'СЕТ СН'!$G$5-'СЕТ СН'!$G$20</f>
        <v>4927.3769659700001</v>
      </c>
      <c r="R64" s="36">
        <f>SUMIFS(СВЦЭМ!$C$39:$C$782,СВЦЭМ!$A$39:$A$782,$A64,СВЦЭМ!$B$39:$B$782,R$47)+'СЕТ СН'!$G$12+СВЦЭМ!$D$10+'СЕТ СН'!$G$5-'СЕТ СН'!$G$20</f>
        <v>4884.6206593799998</v>
      </c>
      <c r="S64" s="36">
        <f>SUMIFS(СВЦЭМ!$C$39:$C$782,СВЦЭМ!$A$39:$A$782,$A64,СВЦЭМ!$B$39:$B$782,S$47)+'СЕТ СН'!$G$12+СВЦЭМ!$D$10+'СЕТ СН'!$G$5-'СЕТ СН'!$G$20</f>
        <v>4886.2833437200006</v>
      </c>
      <c r="T64" s="36">
        <f>SUMIFS(СВЦЭМ!$C$39:$C$782,СВЦЭМ!$A$39:$A$782,$A64,СВЦЭМ!$B$39:$B$782,T$47)+'СЕТ СН'!$G$12+СВЦЭМ!$D$10+'СЕТ СН'!$G$5-'СЕТ СН'!$G$20</f>
        <v>4918.6882027299998</v>
      </c>
      <c r="U64" s="36">
        <f>SUMIFS(СВЦЭМ!$C$39:$C$782,СВЦЭМ!$A$39:$A$782,$A64,СВЦЭМ!$B$39:$B$782,U$47)+'СЕТ СН'!$G$12+СВЦЭМ!$D$10+'СЕТ СН'!$G$5-'СЕТ СН'!$G$20</f>
        <v>4927.6963103899998</v>
      </c>
      <c r="V64" s="36">
        <f>SUMIFS(СВЦЭМ!$C$39:$C$782,СВЦЭМ!$A$39:$A$782,$A64,СВЦЭМ!$B$39:$B$782,V$47)+'СЕТ СН'!$G$12+СВЦЭМ!$D$10+'СЕТ СН'!$G$5-'СЕТ СН'!$G$20</f>
        <v>4933.0185814900005</v>
      </c>
      <c r="W64" s="36">
        <f>SUMIFS(СВЦЭМ!$C$39:$C$782,СВЦЭМ!$A$39:$A$782,$A64,СВЦЭМ!$B$39:$B$782,W$47)+'СЕТ СН'!$G$12+СВЦЭМ!$D$10+'СЕТ СН'!$G$5-'СЕТ СН'!$G$20</f>
        <v>4924.1606217600001</v>
      </c>
      <c r="X64" s="36">
        <f>SUMIFS(СВЦЭМ!$C$39:$C$782,СВЦЭМ!$A$39:$A$782,$A64,СВЦЭМ!$B$39:$B$782,X$47)+'СЕТ СН'!$G$12+СВЦЭМ!$D$10+'СЕТ СН'!$G$5-'СЕТ СН'!$G$20</f>
        <v>4982.4353295700002</v>
      </c>
      <c r="Y64" s="36">
        <f>SUMIFS(СВЦЭМ!$C$39:$C$782,СВЦЭМ!$A$39:$A$782,$A64,СВЦЭМ!$B$39:$B$782,Y$47)+'СЕТ СН'!$G$12+СВЦЭМ!$D$10+'СЕТ СН'!$G$5-'СЕТ СН'!$G$20</f>
        <v>5081.2537297199997</v>
      </c>
    </row>
    <row r="65" spans="1:27" ht="15.75" x14ac:dyDescent="0.2">
      <c r="A65" s="35">
        <f t="shared" si="1"/>
        <v>45156</v>
      </c>
      <c r="B65" s="36">
        <f>SUMIFS(СВЦЭМ!$C$39:$C$782,СВЦЭМ!$A$39:$A$782,$A65,СВЦЭМ!$B$39:$B$782,B$47)+'СЕТ СН'!$G$12+СВЦЭМ!$D$10+'СЕТ СН'!$G$5-'СЕТ СН'!$G$20</f>
        <v>5199.9393036399997</v>
      </c>
      <c r="C65" s="36">
        <f>SUMIFS(СВЦЭМ!$C$39:$C$782,СВЦЭМ!$A$39:$A$782,$A65,СВЦЭМ!$B$39:$B$782,C$47)+'СЕТ СН'!$G$12+СВЦЭМ!$D$10+'СЕТ СН'!$G$5-'СЕТ СН'!$G$20</f>
        <v>5293.88250109</v>
      </c>
      <c r="D65" s="36">
        <f>SUMIFS(СВЦЭМ!$C$39:$C$782,СВЦЭМ!$A$39:$A$782,$A65,СВЦЭМ!$B$39:$B$782,D$47)+'СЕТ СН'!$G$12+СВЦЭМ!$D$10+'СЕТ СН'!$G$5-'СЕТ СН'!$G$20</f>
        <v>5310.5246576400004</v>
      </c>
      <c r="E65" s="36">
        <f>SUMIFS(СВЦЭМ!$C$39:$C$782,СВЦЭМ!$A$39:$A$782,$A65,СВЦЭМ!$B$39:$B$782,E$47)+'СЕТ СН'!$G$12+СВЦЭМ!$D$10+'СЕТ СН'!$G$5-'СЕТ СН'!$G$20</f>
        <v>5338.6250239199999</v>
      </c>
      <c r="F65" s="36">
        <f>SUMIFS(СВЦЭМ!$C$39:$C$782,СВЦЭМ!$A$39:$A$782,$A65,СВЦЭМ!$B$39:$B$782,F$47)+'СЕТ СН'!$G$12+СВЦЭМ!$D$10+'СЕТ СН'!$G$5-'СЕТ СН'!$G$20</f>
        <v>5386.9940932500003</v>
      </c>
      <c r="G65" s="36">
        <f>SUMIFS(СВЦЭМ!$C$39:$C$782,СВЦЭМ!$A$39:$A$782,$A65,СВЦЭМ!$B$39:$B$782,G$47)+'СЕТ СН'!$G$12+СВЦЭМ!$D$10+'СЕТ СН'!$G$5-'СЕТ СН'!$G$20</f>
        <v>5358.8945617400004</v>
      </c>
      <c r="H65" s="36">
        <f>SUMIFS(СВЦЭМ!$C$39:$C$782,СВЦЭМ!$A$39:$A$782,$A65,СВЦЭМ!$B$39:$B$782,H$47)+'СЕТ СН'!$G$12+СВЦЭМ!$D$10+'СЕТ СН'!$G$5-'СЕТ СН'!$G$20</f>
        <v>5303.2145252500004</v>
      </c>
      <c r="I65" s="36">
        <f>SUMIFS(СВЦЭМ!$C$39:$C$782,СВЦЭМ!$A$39:$A$782,$A65,СВЦЭМ!$B$39:$B$782,I$47)+'СЕТ СН'!$G$12+СВЦЭМ!$D$10+'СЕТ СН'!$G$5-'СЕТ СН'!$G$20</f>
        <v>5188.2438476699999</v>
      </c>
      <c r="J65" s="36">
        <f>SUMIFS(СВЦЭМ!$C$39:$C$782,СВЦЭМ!$A$39:$A$782,$A65,СВЦЭМ!$B$39:$B$782,J$47)+'СЕТ СН'!$G$12+СВЦЭМ!$D$10+'СЕТ СН'!$G$5-'СЕТ СН'!$G$20</f>
        <v>5073.2277206100007</v>
      </c>
      <c r="K65" s="36">
        <f>SUMIFS(СВЦЭМ!$C$39:$C$782,СВЦЭМ!$A$39:$A$782,$A65,СВЦЭМ!$B$39:$B$782,K$47)+'СЕТ СН'!$G$12+СВЦЭМ!$D$10+'СЕТ СН'!$G$5-'СЕТ СН'!$G$20</f>
        <v>4995.44876621</v>
      </c>
      <c r="L65" s="36">
        <f>SUMIFS(СВЦЭМ!$C$39:$C$782,СВЦЭМ!$A$39:$A$782,$A65,СВЦЭМ!$B$39:$B$782,L$47)+'СЕТ СН'!$G$12+СВЦЭМ!$D$10+'СЕТ СН'!$G$5-'СЕТ СН'!$G$20</f>
        <v>4957.5537811100003</v>
      </c>
      <c r="M65" s="36">
        <f>SUMIFS(СВЦЭМ!$C$39:$C$782,СВЦЭМ!$A$39:$A$782,$A65,СВЦЭМ!$B$39:$B$782,M$47)+'СЕТ СН'!$G$12+СВЦЭМ!$D$10+'СЕТ СН'!$G$5-'СЕТ СН'!$G$20</f>
        <v>4926.7278606700002</v>
      </c>
      <c r="N65" s="36">
        <f>SUMIFS(СВЦЭМ!$C$39:$C$782,СВЦЭМ!$A$39:$A$782,$A65,СВЦЭМ!$B$39:$B$782,N$47)+'СЕТ СН'!$G$12+СВЦЭМ!$D$10+'СЕТ СН'!$G$5-'СЕТ СН'!$G$20</f>
        <v>4926.8514690600005</v>
      </c>
      <c r="O65" s="36">
        <f>SUMIFS(СВЦЭМ!$C$39:$C$782,СВЦЭМ!$A$39:$A$782,$A65,СВЦЭМ!$B$39:$B$782,O$47)+'СЕТ СН'!$G$12+СВЦЭМ!$D$10+'СЕТ СН'!$G$5-'СЕТ СН'!$G$20</f>
        <v>4929.4790998900007</v>
      </c>
      <c r="P65" s="36">
        <f>SUMIFS(СВЦЭМ!$C$39:$C$782,СВЦЭМ!$A$39:$A$782,$A65,СВЦЭМ!$B$39:$B$782,P$47)+'СЕТ СН'!$G$12+СВЦЭМ!$D$10+'СЕТ СН'!$G$5-'СЕТ СН'!$G$20</f>
        <v>4926.3635432800002</v>
      </c>
      <c r="Q65" s="36">
        <f>SUMIFS(СВЦЭМ!$C$39:$C$782,СВЦЭМ!$A$39:$A$782,$A65,СВЦЭМ!$B$39:$B$782,Q$47)+'СЕТ СН'!$G$12+СВЦЭМ!$D$10+'СЕТ СН'!$G$5-'СЕТ СН'!$G$20</f>
        <v>4928.3398098100006</v>
      </c>
      <c r="R65" s="36">
        <f>SUMIFS(СВЦЭМ!$C$39:$C$782,СВЦЭМ!$A$39:$A$782,$A65,СВЦЭМ!$B$39:$B$782,R$47)+'СЕТ СН'!$G$12+СВЦЭМ!$D$10+'СЕТ СН'!$G$5-'СЕТ СН'!$G$20</f>
        <v>4916.5428009200004</v>
      </c>
      <c r="S65" s="36">
        <f>SUMIFS(СВЦЭМ!$C$39:$C$782,СВЦЭМ!$A$39:$A$782,$A65,СВЦЭМ!$B$39:$B$782,S$47)+'СЕТ СН'!$G$12+СВЦЭМ!$D$10+'СЕТ СН'!$G$5-'СЕТ СН'!$G$20</f>
        <v>4904.6520328900006</v>
      </c>
      <c r="T65" s="36">
        <f>SUMIFS(СВЦЭМ!$C$39:$C$782,СВЦЭМ!$A$39:$A$782,$A65,СВЦЭМ!$B$39:$B$782,T$47)+'СЕТ СН'!$G$12+СВЦЭМ!$D$10+'СЕТ СН'!$G$5-'СЕТ СН'!$G$20</f>
        <v>4946.8895955799999</v>
      </c>
      <c r="U65" s="36">
        <f>SUMIFS(СВЦЭМ!$C$39:$C$782,СВЦЭМ!$A$39:$A$782,$A65,СВЦЭМ!$B$39:$B$782,U$47)+'СЕТ СН'!$G$12+СВЦЭМ!$D$10+'СЕТ СН'!$G$5-'СЕТ СН'!$G$20</f>
        <v>4950.0649851899998</v>
      </c>
      <c r="V65" s="36">
        <f>SUMIFS(СВЦЭМ!$C$39:$C$782,СВЦЭМ!$A$39:$A$782,$A65,СВЦЭМ!$B$39:$B$782,V$47)+'СЕТ СН'!$G$12+СВЦЭМ!$D$10+'СЕТ СН'!$G$5-'СЕТ СН'!$G$20</f>
        <v>4932.94274537</v>
      </c>
      <c r="W65" s="36">
        <f>SUMIFS(СВЦЭМ!$C$39:$C$782,СВЦЭМ!$A$39:$A$782,$A65,СВЦЭМ!$B$39:$B$782,W$47)+'СЕТ СН'!$G$12+СВЦЭМ!$D$10+'СЕТ СН'!$G$5-'СЕТ СН'!$G$20</f>
        <v>4921.56740696</v>
      </c>
      <c r="X65" s="36">
        <f>SUMIFS(СВЦЭМ!$C$39:$C$782,СВЦЭМ!$A$39:$A$782,$A65,СВЦЭМ!$B$39:$B$782,X$47)+'СЕТ СН'!$G$12+СВЦЭМ!$D$10+'СЕТ СН'!$G$5-'СЕТ СН'!$G$20</f>
        <v>4986.6108195200004</v>
      </c>
      <c r="Y65" s="36">
        <f>SUMIFS(СВЦЭМ!$C$39:$C$782,СВЦЭМ!$A$39:$A$782,$A65,СВЦЭМ!$B$39:$B$782,Y$47)+'СЕТ СН'!$G$12+СВЦЭМ!$D$10+'СЕТ СН'!$G$5-'СЕТ СН'!$G$20</f>
        <v>5085.9680659300002</v>
      </c>
    </row>
    <row r="66" spans="1:27" ht="15.75" x14ac:dyDescent="0.2">
      <c r="A66" s="35">
        <f t="shared" si="1"/>
        <v>45157</v>
      </c>
      <c r="B66" s="36">
        <f>SUMIFS(СВЦЭМ!$C$39:$C$782,СВЦЭМ!$A$39:$A$782,$A66,СВЦЭМ!$B$39:$B$782,B$47)+'СЕТ СН'!$G$12+СВЦЭМ!$D$10+'СЕТ СН'!$G$5-'СЕТ СН'!$G$20</f>
        <v>5134.3219914199999</v>
      </c>
      <c r="C66" s="36">
        <f>SUMIFS(СВЦЭМ!$C$39:$C$782,СВЦЭМ!$A$39:$A$782,$A66,СВЦЭМ!$B$39:$B$782,C$47)+'СЕТ СН'!$G$12+СВЦЭМ!$D$10+'СЕТ СН'!$G$5-'СЕТ СН'!$G$20</f>
        <v>5208.5327853300005</v>
      </c>
      <c r="D66" s="36">
        <f>SUMIFS(СВЦЭМ!$C$39:$C$782,СВЦЭМ!$A$39:$A$782,$A66,СВЦЭМ!$B$39:$B$782,D$47)+'СЕТ СН'!$G$12+СВЦЭМ!$D$10+'СЕТ СН'!$G$5-'СЕТ СН'!$G$20</f>
        <v>5207.6235326300002</v>
      </c>
      <c r="E66" s="36">
        <f>SUMIFS(СВЦЭМ!$C$39:$C$782,СВЦЭМ!$A$39:$A$782,$A66,СВЦЭМ!$B$39:$B$782,E$47)+'СЕТ СН'!$G$12+СВЦЭМ!$D$10+'СЕТ СН'!$G$5-'СЕТ СН'!$G$20</f>
        <v>5167.8403845800003</v>
      </c>
      <c r="F66" s="36">
        <f>SUMIFS(СВЦЭМ!$C$39:$C$782,СВЦЭМ!$A$39:$A$782,$A66,СВЦЭМ!$B$39:$B$782,F$47)+'СЕТ СН'!$G$12+СВЦЭМ!$D$10+'СЕТ СН'!$G$5-'СЕТ СН'!$G$20</f>
        <v>5233.3952646600001</v>
      </c>
      <c r="G66" s="36">
        <f>SUMIFS(СВЦЭМ!$C$39:$C$782,СВЦЭМ!$A$39:$A$782,$A66,СВЦЭМ!$B$39:$B$782,G$47)+'СЕТ СН'!$G$12+СВЦЭМ!$D$10+'СЕТ СН'!$G$5-'СЕТ СН'!$G$20</f>
        <v>5242.7413726699997</v>
      </c>
      <c r="H66" s="36">
        <f>SUMIFS(СВЦЭМ!$C$39:$C$782,СВЦЭМ!$A$39:$A$782,$A66,СВЦЭМ!$B$39:$B$782,H$47)+'СЕТ СН'!$G$12+СВЦЭМ!$D$10+'СЕТ СН'!$G$5-'СЕТ СН'!$G$20</f>
        <v>5255.4101171399998</v>
      </c>
      <c r="I66" s="36">
        <f>SUMIFS(СВЦЭМ!$C$39:$C$782,СВЦЭМ!$A$39:$A$782,$A66,СВЦЭМ!$B$39:$B$782,I$47)+'СЕТ СН'!$G$12+СВЦЭМ!$D$10+'СЕТ СН'!$G$5-'СЕТ СН'!$G$20</f>
        <v>5221.6349202399997</v>
      </c>
      <c r="J66" s="36">
        <f>SUMIFS(СВЦЭМ!$C$39:$C$782,СВЦЭМ!$A$39:$A$782,$A66,СВЦЭМ!$B$39:$B$782,J$47)+'СЕТ СН'!$G$12+СВЦЭМ!$D$10+'СЕТ СН'!$G$5-'СЕТ СН'!$G$20</f>
        <v>5141.9135402499996</v>
      </c>
      <c r="K66" s="36">
        <f>SUMIFS(СВЦЭМ!$C$39:$C$782,СВЦЭМ!$A$39:$A$782,$A66,СВЦЭМ!$B$39:$B$782,K$47)+'СЕТ СН'!$G$12+СВЦЭМ!$D$10+'СЕТ СН'!$G$5-'СЕТ СН'!$G$20</f>
        <v>5031.1832969900006</v>
      </c>
      <c r="L66" s="36">
        <f>SUMIFS(СВЦЭМ!$C$39:$C$782,СВЦЭМ!$A$39:$A$782,$A66,СВЦЭМ!$B$39:$B$782,L$47)+'СЕТ СН'!$G$12+СВЦЭМ!$D$10+'СЕТ СН'!$G$5-'СЕТ СН'!$G$20</f>
        <v>4958.8090225300002</v>
      </c>
      <c r="M66" s="36">
        <f>SUMIFS(СВЦЭМ!$C$39:$C$782,СВЦЭМ!$A$39:$A$782,$A66,СВЦЭМ!$B$39:$B$782,M$47)+'СЕТ СН'!$G$12+СВЦЭМ!$D$10+'СЕТ СН'!$G$5-'СЕТ СН'!$G$20</f>
        <v>4927.7937882200004</v>
      </c>
      <c r="N66" s="36">
        <f>SUMIFS(СВЦЭМ!$C$39:$C$782,СВЦЭМ!$A$39:$A$782,$A66,СВЦЭМ!$B$39:$B$782,N$47)+'СЕТ СН'!$G$12+СВЦЭМ!$D$10+'СЕТ СН'!$G$5-'СЕТ СН'!$G$20</f>
        <v>4922.8324460200001</v>
      </c>
      <c r="O66" s="36">
        <f>SUMIFS(СВЦЭМ!$C$39:$C$782,СВЦЭМ!$A$39:$A$782,$A66,СВЦЭМ!$B$39:$B$782,O$47)+'СЕТ СН'!$G$12+СВЦЭМ!$D$10+'СЕТ СН'!$G$5-'СЕТ СН'!$G$20</f>
        <v>4934.7841443500001</v>
      </c>
      <c r="P66" s="36">
        <f>SUMIFS(СВЦЭМ!$C$39:$C$782,СВЦЭМ!$A$39:$A$782,$A66,СВЦЭМ!$B$39:$B$782,P$47)+'СЕТ СН'!$G$12+СВЦЭМ!$D$10+'СЕТ СН'!$G$5-'СЕТ СН'!$G$20</f>
        <v>4907.2400999199999</v>
      </c>
      <c r="Q66" s="36">
        <f>SUMIFS(СВЦЭМ!$C$39:$C$782,СВЦЭМ!$A$39:$A$782,$A66,СВЦЭМ!$B$39:$B$782,Q$47)+'СЕТ СН'!$G$12+СВЦЭМ!$D$10+'СЕТ СН'!$G$5-'СЕТ СН'!$G$20</f>
        <v>4904.7036449000007</v>
      </c>
      <c r="R66" s="36">
        <f>SUMIFS(СВЦЭМ!$C$39:$C$782,СВЦЭМ!$A$39:$A$782,$A66,СВЦЭМ!$B$39:$B$782,R$47)+'СЕТ СН'!$G$12+СВЦЭМ!$D$10+'СЕТ СН'!$G$5-'СЕТ СН'!$G$20</f>
        <v>4938.3831197600002</v>
      </c>
      <c r="S66" s="36">
        <f>SUMIFS(СВЦЭМ!$C$39:$C$782,СВЦЭМ!$A$39:$A$782,$A66,СВЦЭМ!$B$39:$B$782,S$47)+'СЕТ СН'!$G$12+СВЦЭМ!$D$10+'СЕТ СН'!$G$5-'СЕТ СН'!$G$20</f>
        <v>4938.0346971600002</v>
      </c>
      <c r="T66" s="36">
        <f>SUMIFS(СВЦЭМ!$C$39:$C$782,СВЦЭМ!$A$39:$A$782,$A66,СВЦЭМ!$B$39:$B$782,T$47)+'СЕТ СН'!$G$12+СВЦЭМ!$D$10+'СЕТ СН'!$G$5-'СЕТ СН'!$G$20</f>
        <v>4942.7589000099997</v>
      </c>
      <c r="U66" s="36">
        <f>SUMIFS(СВЦЭМ!$C$39:$C$782,СВЦЭМ!$A$39:$A$782,$A66,СВЦЭМ!$B$39:$B$782,U$47)+'СЕТ СН'!$G$12+СВЦЭМ!$D$10+'СЕТ СН'!$G$5-'СЕТ СН'!$G$20</f>
        <v>4964.7955956100004</v>
      </c>
      <c r="V66" s="36">
        <f>SUMIFS(СВЦЭМ!$C$39:$C$782,СВЦЭМ!$A$39:$A$782,$A66,СВЦЭМ!$B$39:$B$782,V$47)+'СЕТ СН'!$G$12+СВЦЭМ!$D$10+'СЕТ СН'!$G$5-'СЕТ СН'!$G$20</f>
        <v>4968.8574953300003</v>
      </c>
      <c r="W66" s="36">
        <f>SUMIFS(СВЦЭМ!$C$39:$C$782,СВЦЭМ!$A$39:$A$782,$A66,СВЦЭМ!$B$39:$B$782,W$47)+'СЕТ СН'!$G$12+СВЦЭМ!$D$10+'СЕТ СН'!$G$5-'СЕТ СН'!$G$20</f>
        <v>4951.7359347800002</v>
      </c>
      <c r="X66" s="36">
        <f>SUMIFS(СВЦЭМ!$C$39:$C$782,СВЦЭМ!$A$39:$A$782,$A66,СВЦЭМ!$B$39:$B$782,X$47)+'СЕТ СН'!$G$12+СВЦЭМ!$D$10+'СЕТ СН'!$G$5-'СЕТ СН'!$G$20</f>
        <v>5022.6699244299998</v>
      </c>
      <c r="Y66" s="36">
        <f>SUMIFS(СВЦЭМ!$C$39:$C$782,СВЦЭМ!$A$39:$A$782,$A66,СВЦЭМ!$B$39:$B$782,Y$47)+'СЕТ СН'!$G$12+СВЦЭМ!$D$10+'СЕТ СН'!$G$5-'СЕТ СН'!$G$20</f>
        <v>5111.1935563400002</v>
      </c>
    </row>
    <row r="67" spans="1:27" ht="15.75" x14ac:dyDescent="0.2">
      <c r="A67" s="35">
        <f t="shared" si="1"/>
        <v>45158</v>
      </c>
      <c r="B67" s="36">
        <f>SUMIFS(СВЦЭМ!$C$39:$C$782,СВЦЭМ!$A$39:$A$782,$A67,СВЦЭМ!$B$39:$B$782,B$47)+'СЕТ СН'!$G$12+СВЦЭМ!$D$10+'СЕТ СН'!$G$5-'СЕТ СН'!$G$20</f>
        <v>5158.0594893200005</v>
      </c>
      <c r="C67" s="36">
        <f>SUMIFS(СВЦЭМ!$C$39:$C$782,СВЦЭМ!$A$39:$A$782,$A67,СВЦЭМ!$B$39:$B$782,C$47)+'СЕТ СН'!$G$12+СВЦЭМ!$D$10+'СЕТ СН'!$G$5-'СЕТ СН'!$G$20</f>
        <v>5221.91938931</v>
      </c>
      <c r="D67" s="36">
        <f>SUMIFS(СВЦЭМ!$C$39:$C$782,СВЦЭМ!$A$39:$A$782,$A67,СВЦЭМ!$B$39:$B$782,D$47)+'СЕТ СН'!$G$12+СВЦЭМ!$D$10+'СЕТ СН'!$G$5-'СЕТ СН'!$G$20</f>
        <v>5235.7966105300002</v>
      </c>
      <c r="E67" s="36">
        <f>SUMIFS(СВЦЭМ!$C$39:$C$782,СВЦЭМ!$A$39:$A$782,$A67,СВЦЭМ!$B$39:$B$782,E$47)+'СЕТ СН'!$G$12+СВЦЭМ!$D$10+'СЕТ СН'!$G$5-'СЕТ СН'!$G$20</f>
        <v>5290.0437882100005</v>
      </c>
      <c r="F67" s="36">
        <f>SUMIFS(СВЦЭМ!$C$39:$C$782,СВЦЭМ!$A$39:$A$782,$A67,СВЦЭМ!$B$39:$B$782,F$47)+'СЕТ СН'!$G$12+СВЦЭМ!$D$10+'СЕТ СН'!$G$5-'СЕТ СН'!$G$20</f>
        <v>5318.4698697700005</v>
      </c>
      <c r="G67" s="36">
        <f>SUMIFS(СВЦЭМ!$C$39:$C$782,СВЦЭМ!$A$39:$A$782,$A67,СВЦЭМ!$B$39:$B$782,G$47)+'СЕТ СН'!$G$12+СВЦЭМ!$D$10+'СЕТ СН'!$G$5-'СЕТ СН'!$G$20</f>
        <v>5308.5934305299998</v>
      </c>
      <c r="H67" s="36">
        <f>SUMIFS(СВЦЭМ!$C$39:$C$782,СВЦЭМ!$A$39:$A$782,$A67,СВЦЭМ!$B$39:$B$782,H$47)+'СЕТ СН'!$G$12+СВЦЭМ!$D$10+'СЕТ СН'!$G$5-'СЕТ СН'!$G$20</f>
        <v>5306.3271030599999</v>
      </c>
      <c r="I67" s="36">
        <f>SUMIFS(СВЦЭМ!$C$39:$C$782,СВЦЭМ!$A$39:$A$782,$A67,СВЦЭМ!$B$39:$B$782,I$47)+'СЕТ СН'!$G$12+СВЦЭМ!$D$10+'СЕТ СН'!$G$5-'СЕТ СН'!$G$20</f>
        <v>5160.4895307900006</v>
      </c>
      <c r="J67" s="36">
        <f>SUMIFS(СВЦЭМ!$C$39:$C$782,СВЦЭМ!$A$39:$A$782,$A67,СВЦЭМ!$B$39:$B$782,J$47)+'СЕТ СН'!$G$12+СВЦЭМ!$D$10+'СЕТ СН'!$G$5-'СЕТ СН'!$G$20</f>
        <v>5132.6937802299999</v>
      </c>
      <c r="K67" s="36">
        <f>SUMIFS(СВЦЭМ!$C$39:$C$782,СВЦЭМ!$A$39:$A$782,$A67,СВЦЭМ!$B$39:$B$782,K$47)+'СЕТ СН'!$G$12+СВЦЭМ!$D$10+'СЕТ СН'!$G$5-'СЕТ СН'!$G$20</f>
        <v>5016.0163126500001</v>
      </c>
      <c r="L67" s="36">
        <f>SUMIFS(СВЦЭМ!$C$39:$C$782,СВЦЭМ!$A$39:$A$782,$A67,СВЦЭМ!$B$39:$B$782,L$47)+'СЕТ СН'!$G$12+СВЦЭМ!$D$10+'СЕТ СН'!$G$5-'СЕТ СН'!$G$20</f>
        <v>4955.4285654800005</v>
      </c>
      <c r="M67" s="36">
        <f>SUMIFS(СВЦЭМ!$C$39:$C$782,СВЦЭМ!$A$39:$A$782,$A67,СВЦЭМ!$B$39:$B$782,M$47)+'СЕТ СН'!$G$12+СВЦЭМ!$D$10+'СЕТ СН'!$G$5-'СЕТ СН'!$G$20</f>
        <v>4932.1513164099997</v>
      </c>
      <c r="N67" s="36">
        <f>SUMIFS(СВЦЭМ!$C$39:$C$782,СВЦЭМ!$A$39:$A$782,$A67,СВЦЭМ!$B$39:$B$782,N$47)+'СЕТ СН'!$G$12+СВЦЭМ!$D$10+'СЕТ СН'!$G$5-'СЕТ СН'!$G$20</f>
        <v>4936.4196126699999</v>
      </c>
      <c r="O67" s="36">
        <f>SUMIFS(СВЦЭМ!$C$39:$C$782,СВЦЭМ!$A$39:$A$782,$A67,СВЦЭМ!$B$39:$B$782,O$47)+'СЕТ СН'!$G$12+СВЦЭМ!$D$10+'СЕТ СН'!$G$5-'СЕТ СН'!$G$20</f>
        <v>4946.5823532200002</v>
      </c>
      <c r="P67" s="36">
        <f>SUMIFS(СВЦЭМ!$C$39:$C$782,СВЦЭМ!$A$39:$A$782,$A67,СВЦЭМ!$B$39:$B$782,P$47)+'СЕТ СН'!$G$12+СВЦЭМ!$D$10+'СЕТ СН'!$G$5-'СЕТ СН'!$G$20</f>
        <v>4939.01623681</v>
      </c>
      <c r="Q67" s="36">
        <f>SUMIFS(СВЦЭМ!$C$39:$C$782,СВЦЭМ!$A$39:$A$782,$A67,СВЦЭМ!$B$39:$B$782,Q$47)+'СЕТ СН'!$G$12+СВЦЭМ!$D$10+'СЕТ СН'!$G$5-'СЕТ СН'!$G$20</f>
        <v>4941.2614293400002</v>
      </c>
      <c r="R67" s="36">
        <f>SUMIFS(СВЦЭМ!$C$39:$C$782,СВЦЭМ!$A$39:$A$782,$A67,СВЦЭМ!$B$39:$B$782,R$47)+'СЕТ СН'!$G$12+СВЦЭМ!$D$10+'СЕТ СН'!$G$5-'СЕТ СН'!$G$20</f>
        <v>4965.2871692500003</v>
      </c>
      <c r="S67" s="36">
        <f>SUMIFS(СВЦЭМ!$C$39:$C$782,СВЦЭМ!$A$39:$A$782,$A67,СВЦЭМ!$B$39:$B$782,S$47)+'СЕТ СН'!$G$12+СВЦЭМ!$D$10+'СЕТ СН'!$G$5-'СЕТ СН'!$G$20</f>
        <v>4964.3246881800005</v>
      </c>
      <c r="T67" s="36">
        <f>SUMIFS(СВЦЭМ!$C$39:$C$782,СВЦЭМ!$A$39:$A$782,$A67,СВЦЭМ!$B$39:$B$782,T$47)+'СЕТ СН'!$G$12+СВЦЭМ!$D$10+'СЕТ СН'!$G$5-'СЕТ СН'!$G$20</f>
        <v>4951.2817413700004</v>
      </c>
      <c r="U67" s="36">
        <f>SUMIFS(СВЦЭМ!$C$39:$C$782,СВЦЭМ!$A$39:$A$782,$A67,СВЦЭМ!$B$39:$B$782,U$47)+'СЕТ СН'!$G$12+СВЦЭМ!$D$10+'СЕТ СН'!$G$5-'СЕТ СН'!$G$20</f>
        <v>4944.9022245300002</v>
      </c>
      <c r="V67" s="36">
        <f>SUMIFS(СВЦЭМ!$C$39:$C$782,СВЦЭМ!$A$39:$A$782,$A67,СВЦЭМ!$B$39:$B$782,V$47)+'СЕТ СН'!$G$12+СВЦЭМ!$D$10+'СЕТ СН'!$G$5-'СЕТ СН'!$G$20</f>
        <v>4955.0168464100007</v>
      </c>
      <c r="W67" s="36">
        <f>SUMIFS(СВЦЭМ!$C$39:$C$782,СВЦЭМ!$A$39:$A$782,$A67,СВЦЭМ!$B$39:$B$782,W$47)+'СЕТ СН'!$G$12+СВЦЭМ!$D$10+'СЕТ СН'!$G$5-'СЕТ СН'!$G$20</f>
        <v>4952.1378908400002</v>
      </c>
      <c r="X67" s="36">
        <f>SUMIFS(СВЦЭМ!$C$39:$C$782,СВЦЭМ!$A$39:$A$782,$A67,СВЦЭМ!$B$39:$B$782,X$47)+'СЕТ СН'!$G$12+СВЦЭМ!$D$10+'СЕТ СН'!$G$5-'СЕТ СН'!$G$20</f>
        <v>5005.062113</v>
      </c>
      <c r="Y67" s="36">
        <f>SUMIFS(СВЦЭМ!$C$39:$C$782,СВЦЭМ!$A$39:$A$782,$A67,СВЦЭМ!$B$39:$B$782,Y$47)+'СЕТ СН'!$G$12+СВЦЭМ!$D$10+'СЕТ СН'!$G$5-'СЕТ СН'!$G$20</f>
        <v>5099.5882861</v>
      </c>
    </row>
    <row r="68" spans="1:27" ht="15.75" x14ac:dyDescent="0.2">
      <c r="A68" s="35">
        <f t="shared" si="1"/>
        <v>45159</v>
      </c>
      <c r="B68" s="36">
        <f>SUMIFS(СВЦЭМ!$C$39:$C$782,СВЦЭМ!$A$39:$A$782,$A68,СВЦЭМ!$B$39:$B$782,B$47)+'СЕТ СН'!$G$12+СВЦЭМ!$D$10+'СЕТ СН'!$G$5-'СЕТ СН'!$G$20</f>
        <v>5368.0497450399998</v>
      </c>
      <c r="C68" s="36">
        <f>SUMIFS(СВЦЭМ!$C$39:$C$782,СВЦЭМ!$A$39:$A$782,$A68,СВЦЭМ!$B$39:$B$782,C$47)+'СЕТ СН'!$G$12+СВЦЭМ!$D$10+'СЕТ СН'!$G$5-'СЕТ СН'!$G$20</f>
        <v>5393.5941130199999</v>
      </c>
      <c r="D68" s="36">
        <f>SUMIFS(СВЦЭМ!$C$39:$C$782,СВЦЭМ!$A$39:$A$782,$A68,СВЦЭМ!$B$39:$B$782,D$47)+'СЕТ СН'!$G$12+СВЦЭМ!$D$10+'СЕТ СН'!$G$5-'СЕТ СН'!$G$20</f>
        <v>5436.9612731400002</v>
      </c>
      <c r="E68" s="36">
        <f>SUMIFS(СВЦЭМ!$C$39:$C$782,СВЦЭМ!$A$39:$A$782,$A68,СВЦЭМ!$B$39:$B$782,E$47)+'СЕТ СН'!$G$12+СВЦЭМ!$D$10+'СЕТ СН'!$G$5-'СЕТ СН'!$G$20</f>
        <v>5450.8377809100002</v>
      </c>
      <c r="F68" s="36">
        <f>SUMIFS(СВЦЭМ!$C$39:$C$782,СВЦЭМ!$A$39:$A$782,$A68,СВЦЭМ!$B$39:$B$782,F$47)+'СЕТ СН'!$G$12+СВЦЭМ!$D$10+'СЕТ СН'!$G$5-'СЕТ СН'!$G$20</f>
        <v>5517.3107321999996</v>
      </c>
      <c r="G68" s="36">
        <f>SUMIFS(СВЦЭМ!$C$39:$C$782,СВЦЭМ!$A$39:$A$782,$A68,СВЦЭМ!$B$39:$B$782,G$47)+'СЕТ СН'!$G$12+СВЦЭМ!$D$10+'СЕТ СН'!$G$5-'СЕТ СН'!$G$20</f>
        <v>5516.8361082600004</v>
      </c>
      <c r="H68" s="36">
        <f>SUMIFS(СВЦЭМ!$C$39:$C$782,СВЦЭМ!$A$39:$A$782,$A68,СВЦЭМ!$B$39:$B$782,H$47)+'СЕТ СН'!$G$12+СВЦЭМ!$D$10+'СЕТ СН'!$G$5-'СЕТ СН'!$G$20</f>
        <v>5545.8875644</v>
      </c>
      <c r="I68" s="36">
        <f>SUMIFS(СВЦЭМ!$C$39:$C$782,СВЦЭМ!$A$39:$A$782,$A68,СВЦЭМ!$B$39:$B$782,I$47)+'СЕТ СН'!$G$12+СВЦЭМ!$D$10+'СЕТ СН'!$G$5-'СЕТ СН'!$G$20</f>
        <v>5411.6933598000005</v>
      </c>
      <c r="J68" s="36">
        <f>SUMIFS(СВЦЭМ!$C$39:$C$782,СВЦЭМ!$A$39:$A$782,$A68,СВЦЭМ!$B$39:$B$782,J$47)+'СЕТ СН'!$G$12+СВЦЭМ!$D$10+'СЕТ СН'!$G$5-'СЕТ СН'!$G$20</f>
        <v>5299.3916160099998</v>
      </c>
      <c r="K68" s="36">
        <f>SUMIFS(СВЦЭМ!$C$39:$C$782,СВЦЭМ!$A$39:$A$782,$A68,СВЦЭМ!$B$39:$B$782,K$47)+'СЕТ СН'!$G$12+СВЦЭМ!$D$10+'СЕТ СН'!$G$5-'СЕТ СН'!$G$20</f>
        <v>5220.0948127500005</v>
      </c>
      <c r="L68" s="36">
        <f>SUMIFS(СВЦЭМ!$C$39:$C$782,СВЦЭМ!$A$39:$A$782,$A68,СВЦЭМ!$B$39:$B$782,L$47)+'СЕТ СН'!$G$12+СВЦЭМ!$D$10+'СЕТ СН'!$G$5-'СЕТ СН'!$G$20</f>
        <v>5166.79970065</v>
      </c>
      <c r="M68" s="36">
        <f>SUMIFS(СВЦЭМ!$C$39:$C$782,СВЦЭМ!$A$39:$A$782,$A68,СВЦЭМ!$B$39:$B$782,M$47)+'СЕТ СН'!$G$12+СВЦЭМ!$D$10+'СЕТ СН'!$G$5-'СЕТ СН'!$G$20</f>
        <v>5150.26534765</v>
      </c>
      <c r="N68" s="36">
        <f>SUMIFS(СВЦЭМ!$C$39:$C$782,СВЦЭМ!$A$39:$A$782,$A68,СВЦЭМ!$B$39:$B$782,N$47)+'СЕТ СН'!$G$12+СВЦЭМ!$D$10+'СЕТ СН'!$G$5-'СЕТ СН'!$G$20</f>
        <v>5154.0888262000008</v>
      </c>
      <c r="O68" s="36">
        <f>SUMIFS(СВЦЭМ!$C$39:$C$782,СВЦЭМ!$A$39:$A$782,$A68,СВЦЭМ!$B$39:$B$782,O$47)+'СЕТ СН'!$G$12+СВЦЭМ!$D$10+'СЕТ СН'!$G$5-'СЕТ СН'!$G$20</f>
        <v>5156.7596585400006</v>
      </c>
      <c r="P68" s="36">
        <f>SUMIFS(СВЦЭМ!$C$39:$C$782,СВЦЭМ!$A$39:$A$782,$A68,СВЦЭМ!$B$39:$B$782,P$47)+'СЕТ СН'!$G$12+СВЦЭМ!$D$10+'СЕТ СН'!$G$5-'СЕТ СН'!$G$20</f>
        <v>5122.2974206700001</v>
      </c>
      <c r="Q68" s="36">
        <f>SUMIFS(СВЦЭМ!$C$39:$C$782,СВЦЭМ!$A$39:$A$782,$A68,СВЦЭМ!$B$39:$B$782,Q$47)+'СЕТ СН'!$G$12+СВЦЭМ!$D$10+'СЕТ СН'!$G$5-'СЕТ СН'!$G$20</f>
        <v>5137.9276663400005</v>
      </c>
      <c r="R68" s="36">
        <f>SUMIFS(СВЦЭМ!$C$39:$C$782,СВЦЭМ!$A$39:$A$782,$A68,СВЦЭМ!$B$39:$B$782,R$47)+'СЕТ СН'!$G$12+СВЦЭМ!$D$10+'СЕТ СН'!$G$5-'СЕТ СН'!$G$20</f>
        <v>5174.50789936</v>
      </c>
      <c r="S68" s="36">
        <f>SUMIFS(СВЦЭМ!$C$39:$C$782,СВЦЭМ!$A$39:$A$782,$A68,СВЦЭМ!$B$39:$B$782,S$47)+'СЕТ СН'!$G$12+СВЦЭМ!$D$10+'СЕТ СН'!$G$5-'СЕТ СН'!$G$20</f>
        <v>5161.0994689199997</v>
      </c>
      <c r="T68" s="36">
        <f>SUMIFS(СВЦЭМ!$C$39:$C$782,СВЦЭМ!$A$39:$A$782,$A68,СВЦЭМ!$B$39:$B$782,T$47)+'СЕТ СН'!$G$12+СВЦЭМ!$D$10+'СЕТ СН'!$G$5-'СЕТ СН'!$G$20</f>
        <v>5154.3569918200001</v>
      </c>
      <c r="U68" s="36">
        <f>SUMIFS(СВЦЭМ!$C$39:$C$782,СВЦЭМ!$A$39:$A$782,$A68,СВЦЭМ!$B$39:$B$782,U$47)+'СЕТ СН'!$G$12+СВЦЭМ!$D$10+'СЕТ СН'!$G$5-'СЕТ СН'!$G$20</f>
        <v>5160.0952488000003</v>
      </c>
      <c r="V68" s="36">
        <f>SUMIFS(СВЦЭМ!$C$39:$C$782,СВЦЭМ!$A$39:$A$782,$A68,СВЦЭМ!$B$39:$B$782,V$47)+'СЕТ СН'!$G$12+СВЦЭМ!$D$10+'СЕТ СН'!$G$5-'СЕТ СН'!$G$20</f>
        <v>5162.4203816300005</v>
      </c>
      <c r="W68" s="36">
        <f>SUMIFS(СВЦЭМ!$C$39:$C$782,СВЦЭМ!$A$39:$A$782,$A68,СВЦЭМ!$B$39:$B$782,W$47)+'СЕТ СН'!$G$12+СВЦЭМ!$D$10+'СЕТ СН'!$G$5-'СЕТ СН'!$G$20</f>
        <v>5142.44102217</v>
      </c>
      <c r="X68" s="36">
        <f>SUMIFS(СВЦЭМ!$C$39:$C$782,СВЦЭМ!$A$39:$A$782,$A68,СВЦЭМ!$B$39:$B$782,X$47)+'СЕТ СН'!$G$12+СВЦЭМ!$D$10+'СЕТ СН'!$G$5-'СЕТ СН'!$G$20</f>
        <v>5232.30384142</v>
      </c>
      <c r="Y68" s="36">
        <f>SUMIFS(СВЦЭМ!$C$39:$C$782,СВЦЭМ!$A$39:$A$782,$A68,СВЦЭМ!$B$39:$B$782,Y$47)+'СЕТ СН'!$G$12+СВЦЭМ!$D$10+'СЕТ СН'!$G$5-'СЕТ СН'!$G$20</f>
        <v>5335.89655399</v>
      </c>
    </row>
    <row r="69" spans="1:27" ht="15.75" x14ac:dyDescent="0.2">
      <c r="A69" s="35">
        <f t="shared" si="1"/>
        <v>45160</v>
      </c>
      <c r="B69" s="36">
        <f>SUMIFS(СВЦЭМ!$C$39:$C$782,СВЦЭМ!$A$39:$A$782,$A69,СВЦЭМ!$B$39:$B$782,B$47)+'СЕТ СН'!$G$12+СВЦЭМ!$D$10+'СЕТ СН'!$G$5-'СЕТ СН'!$G$20</f>
        <v>5266.3238136800001</v>
      </c>
      <c r="C69" s="36">
        <f>SUMIFS(СВЦЭМ!$C$39:$C$782,СВЦЭМ!$A$39:$A$782,$A69,СВЦЭМ!$B$39:$B$782,C$47)+'СЕТ СН'!$G$12+СВЦЭМ!$D$10+'СЕТ СН'!$G$5-'СЕТ СН'!$G$20</f>
        <v>5378.6986620600001</v>
      </c>
      <c r="D69" s="36">
        <f>SUMIFS(СВЦЭМ!$C$39:$C$782,СВЦЭМ!$A$39:$A$782,$A69,СВЦЭМ!$B$39:$B$782,D$47)+'СЕТ СН'!$G$12+СВЦЭМ!$D$10+'СЕТ СН'!$G$5-'СЕТ СН'!$G$20</f>
        <v>5415.2261964899999</v>
      </c>
      <c r="E69" s="36">
        <f>SUMIFS(СВЦЭМ!$C$39:$C$782,СВЦЭМ!$A$39:$A$782,$A69,СВЦЭМ!$B$39:$B$782,E$47)+'СЕТ СН'!$G$12+СВЦЭМ!$D$10+'СЕТ СН'!$G$5-'СЕТ СН'!$G$20</f>
        <v>5399.60030164</v>
      </c>
      <c r="F69" s="36">
        <f>SUMIFS(СВЦЭМ!$C$39:$C$782,СВЦЭМ!$A$39:$A$782,$A69,СВЦЭМ!$B$39:$B$782,F$47)+'СЕТ СН'!$G$12+СВЦЭМ!$D$10+'СЕТ СН'!$G$5-'СЕТ СН'!$G$20</f>
        <v>5427.5649581899997</v>
      </c>
      <c r="G69" s="36">
        <f>SUMIFS(СВЦЭМ!$C$39:$C$782,СВЦЭМ!$A$39:$A$782,$A69,СВЦЭМ!$B$39:$B$782,G$47)+'СЕТ СН'!$G$12+СВЦЭМ!$D$10+'СЕТ СН'!$G$5-'СЕТ СН'!$G$20</f>
        <v>5414.9425793299997</v>
      </c>
      <c r="H69" s="36">
        <f>SUMIFS(СВЦЭМ!$C$39:$C$782,СВЦЭМ!$A$39:$A$782,$A69,СВЦЭМ!$B$39:$B$782,H$47)+'СЕТ СН'!$G$12+СВЦЭМ!$D$10+'СЕТ СН'!$G$5-'СЕТ СН'!$G$20</f>
        <v>5338.5418700200007</v>
      </c>
      <c r="I69" s="36">
        <f>SUMIFS(СВЦЭМ!$C$39:$C$782,СВЦЭМ!$A$39:$A$782,$A69,СВЦЭМ!$B$39:$B$782,I$47)+'СЕТ СН'!$G$12+СВЦЭМ!$D$10+'СЕТ СН'!$G$5-'СЕТ СН'!$G$20</f>
        <v>5241.5961472300005</v>
      </c>
      <c r="J69" s="36">
        <f>SUMIFS(СВЦЭМ!$C$39:$C$782,СВЦЭМ!$A$39:$A$782,$A69,СВЦЭМ!$B$39:$B$782,J$47)+'СЕТ СН'!$G$12+СВЦЭМ!$D$10+'СЕТ СН'!$G$5-'СЕТ СН'!$G$20</f>
        <v>5189.1173864900002</v>
      </c>
      <c r="K69" s="36">
        <f>SUMIFS(СВЦЭМ!$C$39:$C$782,СВЦЭМ!$A$39:$A$782,$A69,СВЦЭМ!$B$39:$B$782,K$47)+'СЕТ СН'!$G$12+СВЦЭМ!$D$10+'СЕТ СН'!$G$5-'СЕТ СН'!$G$20</f>
        <v>5095.3860805300001</v>
      </c>
      <c r="L69" s="36">
        <f>SUMIFS(СВЦЭМ!$C$39:$C$782,СВЦЭМ!$A$39:$A$782,$A69,СВЦЭМ!$B$39:$B$782,L$47)+'СЕТ СН'!$G$12+СВЦЭМ!$D$10+'СЕТ СН'!$G$5-'СЕТ СН'!$G$20</f>
        <v>5067.92348141</v>
      </c>
      <c r="M69" s="36">
        <f>SUMIFS(СВЦЭМ!$C$39:$C$782,СВЦЭМ!$A$39:$A$782,$A69,СВЦЭМ!$B$39:$B$782,M$47)+'СЕТ СН'!$G$12+СВЦЭМ!$D$10+'СЕТ СН'!$G$5-'СЕТ СН'!$G$20</f>
        <v>5052.8904014099999</v>
      </c>
      <c r="N69" s="36">
        <f>SUMIFS(СВЦЭМ!$C$39:$C$782,СВЦЭМ!$A$39:$A$782,$A69,СВЦЭМ!$B$39:$B$782,N$47)+'СЕТ СН'!$G$12+СВЦЭМ!$D$10+'СЕТ СН'!$G$5-'СЕТ СН'!$G$20</f>
        <v>5047.9762835600004</v>
      </c>
      <c r="O69" s="36">
        <f>SUMIFS(СВЦЭМ!$C$39:$C$782,СВЦЭМ!$A$39:$A$782,$A69,СВЦЭМ!$B$39:$B$782,O$47)+'СЕТ СН'!$G$12+СВЦЭМ!$D$10+'СЕТ СН'!$G$5-'СЕТ СН'!$G$20</f>
        <v>5038.6777142999999</v>
      </c>
      <c r="P69" s="36">
        <f>SUMIFS(СВЦЭМ!$C$39:$C$782,СВЦЭМ!$A$39:$A$782,$A69,СВЦЭМ!$B$39:$B$782,P$47)+'СЕТ СН'!$G$12+СВЦЭМ!$D$10+'СЕТ СН'!$G$5-'СЕТ СН'!$G$20</f>
        <v>5003.6263342100001</v>
      </c>
      <c r="Q69" s="36">
        <f>SUMIFS(СВЦЭМ!$C$39:$C$782,СВЦЭМ!$A$39:$A$782,$A69,СВЦЭМ!$B$39:$B$782,Q$47)+'СЕТ СН'!$G$12+СВЦЭМ!$D$10+'СЕТ СН'!$G$5-'СЕТ СН'!$G$20</f>
        <v>4988.9830112400005</v>
      </c>
      <c r="R69" s="36">
        <f>SUMIFS(СВЦЭМ!$C$39:$C$782,СВЦЭМ!$A$39:$A$782,$A69,СВЦЭМ!$B$39:$B$782,R$47)+'СЕТ СН'!$G$12+СВЦЭМ!$D$10+'СЕТ СН'!$G$5-'СЕТ СН'!$G$20</f>
        <v>5001.3415959700005</v>
      </c>
      <c r="S69" s="36">
        <f>SUMIFS(СВЦЭМ!$C$39:$C$782,СВЦЭМ!$A$39:$A$782,$A69,СВЦЭМ!$B$39:$B$782,S$47)+'СЕТ СН'!$G$12+СВЦЭМ!$D$10+'СЕТ СН'!$G$5-'СЕТ СН'!$G$20</f>
        <v>5024.4206992100007</v>
      </c>
      <c r="T69" s="36">
        <f>SUMIFS(СВЦЭМ!$C$39:$C$782,СВЦЭМ!$A$39:$A$782,$A69,СВЦЭМ!$B$39:$B$782,T$47)+'СЕТ СН'!$G$12+СВЦЭМ!$D$10+'СЕТ СН'!$G$5-'СЕТ СН'!$G$20</f>
        <v>5031.9731625100003</v>
      </c>
      <c r="U69" s="36">
        <f>SUMIFS(СВЦЭМ!$C$39:$C$782,СВЦЭМ!$A$39:$A$782,$A69,СВЦЭМ!$B$39:$B$782,U$47)+'СЕТ СН'!$G$12+СВЦЭМ!$D$10+'СЕТ СН'!$G$5-'СЕТ СН'!$G$20</f>
        <v>5029.2406493799999</v>
      </c>
      <c r="V69" s="36">
        <f>SUMIFS(СВЦЭМ!$C$39:$C$782,СВЦЭМ!$A$39:$A$782,$A69,СВЦЭМ!$B$39:$B$782,V$47)+'СЕТ СН'!$G$12+СВЦЭМ!$D$10+'СЕТ СН'!$G$5-'СЕТ СН'!$G$20</f>
        <v>5036.21602446</v>
      </c>
      <c r="W69" s="36">
        <f>SUMIFS(СВЦЭМ!$C$39:$C$782,СВЦЭМ!$A$39:$A$782,$A69,СВЦЭМ!$B$39:$B$782,W$47)+'СЕТ СН'!$G$12+СВЦЭМ!$D$10+'СЕТ СН'!$G$5-'СЕТ СН'!$G$20</f>
        <v>5027.75887719</v>
      </c>
      <c r="X69" s="36">
        <f>SUMIFS(СВЦЭМ!$C$39:$C$782,СВЦЭМ!$A$39:$A$782,$A69,СВЦЭМ!$B$39:$B$782,X$47)+'СЕТ СН'!$G$12+СВЦЭМ!$D$10+'СЕТ СН'!$G$5-'СЕТ СН'!$G$20</f>
        <v>5101.6269528700004</v>
      </c>
      <c r="Y69" s="36">
        <f>SUMIFS(СВЦЭМ!$C$39:$C$782,СВЦЭМ!$A$39:$A$782,$A69,СВЦЭМ!$B$39:$B$782,Y$47)+'СЕТ СН'!$G$12+СВЦЭМ!$D$10+'СЕТ СН'!$G$5-'СЕТ СН'!$G$20</f>
        <v>5203.0518986300003</v>
      </c>
    </row>
    <row r="70" spans="1:27" ht="15.75" x14ac:dyDescent="0.2">
      <c r="A70" s="35">
        <f t="shared" si="1"/>
        <v>45161</v>
      </c>
      <c r="B70" s="36">
        <f>SUMIFS(СВЦЭМ!$C$39:$C$782,СВЦЭМ!$A$39:$A$782,$A70,СВЦЭМ!$B$39:$B$782,B$47)+'СЕТ СН'!$G$12+СВЦЭМ!$D$10+'СЕТ СН'!$G$5-'СЕТ СН'!$G$20</f>
        <v>5292.27736129</v>
      </c>
      <c r="C70" s="36">
        <f>SUMIFS(СВЦЭМ!$C$39:$C$782,СВЦЭМ!$A$39:$A$782,$A70,СВЦЭМ!$B$39:$B$782,C$47)+'СЕТ СН'!$G$12+СВЦЭМ!$D$10+'СЕТ СН'!$G$5-'СЕТ СН'!$G$20</f>
        <v>5370.4639522800007</v>
      </c>
      <c r="D70" s="36">
        <f>SUMIFS(СВЦЭМ!$C$39:$C$782,СВЦЭМ!$A$39:$A$782,$A70,СВЦЭМ!$B$39:$B$782,D$47)+'СЕТ СН'!$G$12+СВЦЭМ!$D$10+'СЕТ СН'!$G$5-'СЕТ СН'!$G$20</f>
        <v>5404.5720877200001</v>
      </c>
      <c r="E70" s="36">
        <f>SUMIFS(СВЦЭМ!$C$39:$C$782,СВЦЭМ!$A$39:$A$782,$A70,СВЦЭМ!$B$39:$B$782,E$47)+'СЕТ СН'!$G$12+СВЦЭМ!$D$10+'СЕТ СН'!$G$5-'СЕТ СН'!$G$20</f>
        <v>5419.4382845099999</v>
      </c>
      <c r="F70" s="36">
        <f>SUMIFS(СВЦЭМ!$C$39:$C$782,СВЦЭМ!$A$39:$A$782,$A70,СВЦЭМ!$B$39:$B$782,F$47)+'СЕТ СН'!$G$12+СВЦЭМ!$D$10+'СЕТ СН'!$G$5-'СЕТ СН'!$G$20</f>
        <v>5462.7436078500004</v>
      </c>
      <c r="G70" s="36">
        <f>SUMIFS(СВЦЭМ!$C$39:$C$782,СВЦЭМ!$A$39:$A$782,$A70,СВЦЭМ!$B$39:$B$782,G$47)+'СЕТ СН'!$G$12+СВЦЭМ!$D$10+'СЕТ СН'!$G$5-'СЕТ СН'!$G$20</f>
        <v>5432.1089309100007</v>
      </c>
      <c r="H70" s="36">
        <f>SUMIFS(СВЦЭМ!$C$39:$C$782,СВЦЭМ!$A$39:$A$782,$A70,СВЦЭМ!$B$39:$B$782,H$47)+'СЕТ СН'!$G$12+СВЦЭМ!$D$10+'СЕТ СН'!$G$5-'СЕТ СН'!$G$20</f>
        <v>5385.8333944000005</v>
      </c>
      <c r="I70" s="36">
        <f>SUMIFS(СВЦЭМ!$C$39:$C$782,СВЦЭМ!$A$39:$A$782,$A70,СВЦЭМ!$B$39:$B$782,I$47)+'СЕТ СН'!$G$12+СВЦЭМ!$D$10+'СЕТ СН'!$G$5-'СЕТ СН'!$G$20</f>
        <v>5262.7953109299997</v>
      </c>
      <c r="J70" s="36">
        <f>SUMIFS(СВЦЭМ!$C$39:$C$782,СВЦЭМ!$A$39:$A$782,$A70,СВЦЭМ!$B$39:$B$782,J$47)+'СЕТ СН'!$G$12+СВЦЭМ!$D$10+'СЕТ СН'!$G$5-'СЕТ СН'!$G$20</f>
        <v>5120.1081768399999</v>
      </c>
      <c r="K70" s="36">
        <f>SUMIFS(СВЦЭМ!$C$39:$C$782,СВЦЭМ!$A$39:$A$782,$A70,СВЦЭМ!$B$39:$B$782,K$47)+'СЕТ СН'!$G$12+СВЦЭМ!$D$10+'СЕТ СН'!$G$5-'СЕТ СН'!$G$20</f>
        <v>5071.1658503300005</v>
      </c>
      <c r="L70" s="36">
        <f>SUMIFS(СВЦЭМ!$C$39:$C$782,СВЦЭМ!$A$39:$A$782,$A70,СВЦЭМ!$B$39:$B$782,L$47)+'СЕТ СН'!$G$12+СВЦЭМ!$D$10+'СЕТ СН'!$G$5-'СЕТ СН'!$G$20</f>
        <v>5044.2105182100004</v>
      </c>
      <c r="M70" s="36">
        <f>SUMIFS(СВЦЭМ!$C$39:$C$782,СВЦЭМ!$A$39:$A$782,$A70,СВЦЭМ!$B$39:$B$782,M$47)+'СЕТ СН'!$G$12+СВЦЭМ!$D$10+'СЕТ СН'!$G$5-'СЕТ СН'!$G$20</f>
        <v>5033.7321182599999</v>
      </c>
      <c r="N70" s="36">
        <f>SUMIFS(СВЦЭМ!$C$39:$C$782,СВЦЭМ!$A$39:$A$782,$A70,СВЦЭМ!$B$39:$B$782,N$47)+'СЕТ СН'!$G$12+СВЦЭМ!$D$10+'СЕТ СН'!$G$5-'СЕТ СН'!$G$20</f>
        <v>5015.2819348200001</v>
      </c>
      <c r="O70" s="36">
        <f>SUMIFS(СВЦЭМ!$C$39:$C$782,СВЦЭМ!$A$39:$A$782,$A70,СВЦЭМ!$B$39:$B$782,O$47)+'СЕТ СН'!$G$12+СВЦЭМ!$D$10+'СЕТ СН'!$G$5-'СЕТ СН'!$G$20</f>
        <v>5016.5835944600003</v>
      </c>
      <c r="P70" s="36">
        <f>SUMIFS(СВЦЭМ!$C$39:$C$782,СВЦЭМ!$A$39:$A$782,$A70,СВЦЭМ!$B$39:$B$782,P$47)+'СЕТ СН'!$G$12+СВЦЭМ!$D$10+'СЕТ СН'!$G$5-'СЕТ СН'!$G$20</f>
        <v>4987.8695019000006</v>
      </c>
      <c r="Q70" s="36">
        <f>SUMIFS(СВЦЭМ!$C$39:$C$782,СВЦЭМ!$A$39:$A$782,$A70,СВЦЭМ!$B$39:$B$782,Q$47)+'СЕТ СН'!$G$12+СВЦЭМ!$D$10+'СЕТ СН'!$G$5-'СЕТ СН'!$G$20</f>
        <v>4989.8039487100004</v>
      </c>
      <c r="R70" s="36">
        <f>SUMIFS(СВЦЭМ!$C$39:$C$782,СВЦЭМ!$A$39:$A$782,$A70,СВЦЭМ!$B$39:$B$782,R$47)+'СЕТ СН'!$G$12+СВЦЭМ!$D$10+'СЕТ СН'!$G$5-'СЕТ СН'!$G$20</f>
        <v>5030.9368409600002</v>
      </c>
      <c r="S70" s="36">
        <f>SUMIFS(СВЦЭМ!$C$39:$C$782,СВЦЭМ!$A$39:$A$782,$A70,СВЦЭМ!$B$39:$B$782,S$47)+'СЕТ СН'!$G$12+СВЦЭМ!$D$10+'СЕТ СН'!$G$5-'СЕТ СН'!$G$20</f>
        <v>5035.1457389100005</v>
      </c>
      <c r="T70" s="36">
        <f>SUMIFS(СВЦЭМ!$C$39:$C$782,СВЦЭМ!$A$39:$A$782,$A70,СВЦЭМ!$B$39:$B$782,T$47)+'СЕТ СН'!$G$12+СВЦЭМ!$D$10+'СЕТ СН'!$G$5-'СЕТ СН'!$G$20</f>
        <v>5021.8768699299999</v>
      </c>
      <c r="U70" s="36">
        <f>SUMIFS(СВЦЭМ!$C$39:$C$782,СВЦЭМ!$A$39:$A$782,$A70,СВЦЭМ!$B$39:$B$782,U$47)+'СЕТ СН'!$G$12+СВЦЭМ!$D$10+'СЕТ СН'!$G$5-'СЕТ СН'!$G$20</f>
        <v>5042.8591654400007</v>
      </c>
      <c r="V70" s="36">
        <f>SUMIFS(СВЦЭМ!$C$39:$C$782,СВЦЭМ!$A$39:$A$782,$A70,СВЦЭМ!$B$39:$B$782,V$47)+'СЕТ СН'!$G$12+СВЦЭМ!$D$10+'СЕТ СН'!$G$5-'СЕТ СН'!$G$20</f>
        <v>5039.83381543</v>
      </c>
      <c r="W70" s="36">
        <f>SUMIFS(СВЦЭМ!$C$39:$C$782,СВЦЭМ!$A$39:$A$782,$A70,СВЦЭМ!$B$39:$B$782,W$47)+'СЕТ СН'!$G$12+СВЦЭМ!$D$10+'СЕТ СН'!$G$5-'СЕТ СН'!$G$20</f>
        <v>5031.1035678900007</v>
      </c>
      <c r="X70" s="36">
        <f>SUMIFS(СВЦЭМ!$C$39:$C$782,СВЦЭМ!$A$39:$A$782,$A70,СВЦЭМ!$B$39:$B$782,X$47)+'СЕТ СН'!$G$12+СВЦЭМ!$D$10+'СЕТ СН'!$G$5-'СЕТ СН'!$G$20</f>
        <v>5069.8205031100006</v>
      </c>
      <c r="Y70" s="36">
        <f>SUMIFS(СВЦЭМ!$C$39:$C$782,СВЦЭМ!$A$39:$A$782,$A70,СВЦЭМ!$B$39:$B$782,Y$47)+'СЕТ СН'!$G$12+СВЦЭМ!$D$10+'СЕТ СН'!$G$5-'СЕТ СН'!$G$20</f>
        <v>5158.0976046200003</v>
      </c>
    </row>
    <row r="71" spans="1:27" ht="15.75" x14ac:dyDescent="0.2">
      <c r="A71" s="35">
        <f t="shared" si="1"/>
        <v>45162</v>
      </c>
      <c r="B71" s="36">
        <f>SUMIFS(СВЦЭМ!$C$39:$C$782,СВЦЭМ!$A$39:$A$782,$A71,СВЦЭМ!$B$39:$B$782,B$47)+'СЕТ СН'!$G$12+СВЦЭМ!$D$10+'СЕТ СН'!$G$5-'СЕТ СН'!$G$20</f>
        <v>5192.93720854</v>
      </c>
      <c r="C71" s="36">
        <f>SUMIFS(СВЦЭМ!$C$39:$C$782,СВЦЭМ!$A$39:$A$782,$A71,СВЦЭМ!$B$39:$B$782,C$47)+'СЕТ СН'!$G$12+СВЦЭМ!$D$10+'СЕТ СН'!$G$5-'СЕТ СН'!$G$20</f>
        <v>5265.9214869200005</v>
      </c>
      <c r="D71" s="36">
        <f>SUMIFS(СВЦЭМ!$C$39:$C$782,СВЦЭМ!$A$39:$A$782,$A71,СВЦЭМ!$B$39:$B$782,D$47)+'СЕТ СН'!$G$12+СВЦЭМ!$D$10+'СЕТ СН'!$G$5-'СЕТ СН'!$G$20</f>
        <v>5286.26536915</v>
      </c>
      <c r="E71" s="36">
        <f>SUMIFS(СВЦЭМ!$C$39:$C$782,СВЦЭМ!$A$39:$A$782,$A71,СВЦЭМ!$B$39:$B$782,E$47)+'СЕТ СН'!$G$12+СВЦЭМ!$D$10+'СЕТ СН'!$G$5-'СЕТ СН'!$G$20</f>
        <v>5296.3920693199998</v>
      </c>
      <c r="F71" s="36">
        <f>SUMIFS(СВЦЭМ!$C$39:$C$782,СВЦЭМ!$A$39:$A$782,$A71,СВЦЭМ!$B$39:$B$782,F$47)+'СЕТ СН'!$G$12+СВЦЭМ!$D$10+'СЕТ СН'!$G$5-'СЕТ СН'!$G$20</f>
        <v>5337.1975515000004</v>
      </c>
      <c r="G71" s="36">
        <f>SUMIFS(СВЦЭМ!$C$39:$C$782,СВЦЭМ!$A$39:$A$782,$A71,СВЦЭМ!$B$39:$B$782,G$47)+'СЕТ СН'!$G$12+СВЦЭМ!$D$10+'СЕТ СН'!$G$5-'СЕТ СН'!$G$20</f>
        <v>5314.5031254400001</v>
      </c>
      <c r="H71" s="36">
        <f>SUMIFS(СВЦЭМ!$C$39:$C$782,СВЦЭМ!$A$39:$A$782,$A71,СВЦЭМ!$B$39:$B$782,H$47)+'СЕТ СН'!$G$12+СВЦЭМ!$D$10+'СЕТ СН'!$G$5-'СЕТ СН'!$G$20</f>
        <v>5235.75247253</v>
      </c>
      <c r="I71" s="36">
        <f>SUMIFS(СВЦЭМ!$C$39:$C$782,СВЦЭМ!$A$39:$A$782,$A71,СВЦЭМ!$B$39:$B$782,I$47)+'СЕТ СН'!$G$12+СВЦЭМ!$D$10+'СЕТ СН'!$G$5-'СЕТ СН'!$G$20</f>
        <v>5178.1723267200005</v>
      </c>
      <c r="J71" s="36">
        <f>SUMIFS(СВЦЭМ!$C$39:$C$782,СВЦЭМ!$A$39:$A$782,$A71,СВЦЭМ!$B$39:$B$782,J$47)+'СЕТ СН'!$G$12+СВЦЭМ!$D$10+'СЕТ СН'!$G$5-'СЕТ СН'!$G$20</f>
        <v>5076.1151079000001</v>
      </c>
      <c r="K71" s="36">
        <f>SUMIFS(СВЦЭМ!$C$39:$C$782,СВЦЭМ!$A$39:$A$782,$A71,СВЦЭМ!$B$39:$B$782,K$47)+'СЕТ СН'!$G$12+СВЦЭМ!$D$10+'СЕТ СН'!$G$5-'СЕТ СН'!$G$20</f>
        <v>5046.6921493500004</v>
      </c>
      <c r="L71" s="36">
        <f>SUMIFS(СВЦЭМ!$C$39:$C$782,СВЦЭМ!$A$39:$A$782,$A71,СВЦЭМ!$B$39:$B$782,L$47)+'СЕТ СН'!$G$12+СВЦЭМ!$D$10+'СЕТ СН'!$G$5-'СЕТ СН'!$G$20</f>
        <v>5051.3458669700003</v>
      </c>
      <c r="M71" s="36">
        <f>SUMIFS(СВЦЭМ!$C$39:$C$782,СВЦЭМ!$A$39:$A$782,$A71,СВЦЭМ!$B$39:$B$782,M$47)+'СЕТ СН'!$G$12+СВЦЭМ!$D$10+'СЕТ СН'!$G$5-'СЕТ СН'!$G$20</f>
        <v>5044.9393109000002</v>
      </c>
      <c r="N71" s="36">
        <f>SUMIFS(СВЦЭМ!$C$39:$C$782,СВЦЭМ!$A$39:$A$782,$A71,СВЦЭМ!$B$39:$B$782,N$47)+'СЕТ СН'!$G$12+СВЦЭМ!$D$10+'СЕТ СН'!$G$5-'СЕТ СН'!$G$20</f>
        <v>5041.5113091500007</v>
      </c>
      <c r="O71" s="36">
        <f>SUMIFS(СВЦЭМ!$C$39:$C$782,СВЦЭМ!$A$39:$A$782,$A71,СВЦЭМ!$B$39:$B$782,O$47)+'СЕТ СН'!$G$12+СВЦЭМ!$D$10+'СЕТ СН'!$G$5-'СЕТ СН'!$G$20</f>
        <v>5038.2195098900002</v>
      </c>
      <c r="P71" s="36">
        <f>SUMIFS(СВЦЭМ!$C$39:$C$782,СВЦЭМ!$A$39:$A$782,$A71,СВЦЭМ!$B$39:$B$782,P$47)+'СЕТ СН'!$G$12+СВЦЭМ!$D$10+'СЕТ СН'!$G$5-'СЕТ СН'!$G$20</f>
        <v>5003.2036970600002</v>
      </c>
      <c r="Q71" s="36">
        <f>SUMIFS(СВЦЭМ!$C$39:$C$782,СВЦЭМ!$A$39:$A$782,$A71,СВЦЭМ!$B$39:$B$782,Q$47)+'СЕТ СН'!$G$12+СВЦЭМ!$D$10+'СЕТ СН'!$G$5-'СЕТ СН'!$G$20</f>
        <v>5017.1270050900002</v>
      </c>
      <c r="R71" s="36">
        <f>SUMIFS(СВЦЭМ!$C$39:$C$782,СВЦЭМ!$A$39:$A$782,$A71,СВЦЭМ!$B$39:$B$782,R$47)+'СЕТ СН'!$G$12+СВЦЭМ!$D$10+'СЕТ СН'!$G$5-'СЕТ СН'!$G$20</f>
        <v>5049.0729913000005</v>
      </c>
      <c r="S71" s="36">
        <f>SUMIFS(СВЦЭМ!$C$39:$C$782,СВЦЭМ!$A$39:$A$782,$A71,СВЦЭМ!$B$39:$B$782,S$47)+'СЕТ СН'!$G$12+СВЦЭМ!$D$10+'СЕТ СН'!$G$5-'СЕТ СН'!$G$20</f>
        <v>5038.9925449100001</v>
      </c>
      <c r="T71" s="36">
        <f>SUMIFS(СВЦЭМ!$C$39:$C$782,СВЦЭМ!$A$39:$A$782,$A71,СВЦЭМ!$B$39:$B$782,T$47)+'СЕТ СН'!$G$12+СВЦЭМ!$D$10+'СЕТ СН'!$G$5-'СЕТ СН'!$G$20</f>
        <v>5043.2320453299999</v>
      </c>
      <c r="U71" s="36">
        <f>SUMIFS(СВЦЭМ!$C$39:$C$782,СВЦЭМ!$A$39:$A$782,$A71,СВЦЭМ!$B$39:$B$782,U$47)+'СЕТ СН'!$G$12+СВЦЭМ!$D$10+'СЕТ СН'!$G$5-'СЕТ СН'!$G$20</f>
        <v>5054.60060514</v>
      </c>
      <c r="V71" s="36">
        <f>SUMIFS(СВЦЭМ!$C$39:$C$782,СВЦЭМ!$A$39:$A$782,$A71,СВЦЭМ!$B$39:$B$782,V$47)+'СЕТ СН'!$G$12+СВЦЭМ!$D$10+'СЕТ СН'!$G$5-'СЕТ СН'!$G$20</f>
        <v>5040.5858229200003</v>
      </c>
      <c r="W71" s="36">
        <f>SUMIFS(СВЦЭМ!$C$39:$C$782,СВЦЭМ!$A$39:$A$782,$A71,СВЦЭМ!$B$39:$B$782,W$47)+'СЕТ СН'!$G$12+СВЦЭМ!$D$10+'СЕТ СН'!$G$5-'СЕТ СН'!$G$20</f>
        <v>5008.2612382699999</v>
      </c>
      <c r="X71" s="36">
        <f>SUMIFS(СВЦЭМ!$C$39:$C$782,СВЦЭМ!$A$39:$A$782,$A71,СВЦЭМ!$B$39:$B$782,X$47)+'СЕТ СН'!$G$12+СВЦЭМ!$D$10+'СЕТ СН'!$G$5-'СЕТ СН'!$G$20</f>
        <v>5057.29975724</v>
      </c>
      <c r="Y71" s="36">
        <f>SUMIFS(СВЦЭМ!$C$39:$C$782,СВЦЭМ!$A$39:$A$782,$A71,СВЦЭМ!$B$39:$B$782,Y$47)+'СЕТ СН'!$G$12+СВЦЭМ!$D$10+'СЕТ СН'!$G$5-'СЕТ СН'!$G$20</f>
        <v>5139.56150144</v>
      </c>
    </row>
    <row r="72" spans="1:27" ht="15.75" x14ac:dyDescent="0.2">
      <c r="A72" s="35">
        <f t="shared" si="1"/>
        <v>45163</v>
      </c>
      <c r="B72" s="36">
        <f>SUMIFS(СВЦЭМ!$C$39:$C$782,СВЦЭМ!$A$39:$A$782,$A72,СВЦЭМ!$B$39:$B$782,B$47)+'СЕТ СН'!$G$12+СВЦЭМ!$D$10+'СЕТ СН'!$G$5-'СЕТ СН'!$G$20</f>
        <v>5333.7886366399998</v>
      </c>
      <c r="C72" s="36">
        <f>SUMIFS(СВЦЭМ!$C$39:$C$782,СВЦЭМ!$A$39:$A$782,$A72,СВЦЭМ!$B$39:$B$782,C$47)+'СЕТ СН'!$G$12+СВЦЭМ!$D$10+'СЕТ СН'!$G$5-'СЕТ СН'!$G$20</f>
        <v>5412.8448752599998</v>
      </c>
      <c r="D72" s="36">
        <f>SUMIFS(СВЦЭМ!$C$39:$C$782,СВЦЭМ!$A$39:$A$782,$A72,СВЦЭМ!$B$39:$B$782,D$47)+'СЕТ СН'!$G$12+СВЦЭМ!$D$10+'СЕТ СН'!$G$5-'СЕТ СН'!$G$20</f>
        <v>5436.38228411</v>
      </c>
      <c r="E72" s="36">
        <f>SUMIFS(СВЦЭМ!$C$39:$C$782,СВЦЭМ!$A$39:$A$782,$A72,СВЦЭМ!$B$39:$B$782,E$47)+'СЕТ СН'!$G$12+СВЦЭМ!$D$10+'СЕТ СН'!$G$5-'СЕТ СН'!$G$20</f>
        <v>5470.4572130300003</v>
      </c>
      <c r="F72" s="36">
        <f>SUMIFS(СВЦЭМ!$C$39:$C$782,СВЦЭМ!$A$39:$A$782,$A72,СВЦЭМ!$B$39:$B$782,F$47)+'СЕТ СН'!$G$12+СВЦЭМ!$D$10+'СЕТ СН'!$G$5-'СЕТ СН'!$G$20</f>
        <v>5495.0853943000002</v>
      </c>
      <c r="G72" s="36">
        <f>SUMIFS(СВЦЭМ!$C$39:$C$782,СВЦЭМ!$A$39:$A$782,$A72,СВЦЭМ!$B$39:$B$782,G$47)+'СЕТ СН'!$G$12+СВЦЭМ!$D$10+'СЕТ СН'!$G$5-'СЕТ СН'!$G$20</f>
        <v>5477.17692859</v>
      </c>
      <c r="H72" s="36">
        <f>SUMIFS(СВЦЭМ!$C$39:$C$782,СВЦЭМ!$A$39:$A$782,$A72,СВЦЭМ!$B$39:$B$782,H$47)+'СЕТ СН'!$G$12+СВЦЭМ!$D$10+'СЕТ СН'!$G$5-'СЕТ СН'!$G$20</f>
        <v>5394.4624248600003</v>
      </c>
      <c r="I72" s="36">
        <f>SUMIFS(СВЦЭМ!$C$39:$C$782,СВЦЭМ!$A$39:$A$782,$A72,СВЦЭМ!$B$39:$B$782,I$47)+'СЕТ СН'!$G$12+СВЦЭМ!$D$10+'СЕТ СН'!$G$5-'СЕТ СН'!$G$20</f>
        <v>5287.1135101899999</v>
      </c>
      <c r="J72" s="36">
        <f>SUMIFS(СВЦЭМ!$C$39:$C$782,СВЦЭМ!$A$39:$A$782,$A72,СВЦЭМ!$B$39:$B$782,J$47)+'СЕТ СН'!$G$12+СВЦЭМ!$D$10+'СЕТ СН'!$G$5-'СЕТ СН'!$G$20</f>
        <v>5172.9534551699999</v>
      </c>
      <c r="K72" s="36">
        <f>SUMIFS(СВЦЭМ!$C$39:$C$782,СВЦЭМ!$A$39:$A$782,$A72,СВЦЭМ!$B$39:$B$782,K$47)+'СЕТ СН'!$G$12+СВЦЭМ!$D$10+'СЕТ СН'!$G$5-'СЕТ СН'!$G$20</f>
        <v>5124.3633644500005</v>
      </c>
      <c r="L72" s="36">
        <f>SUMIFS(СВЦЭМ!$C$39:$C$782,СВЦЭМ!$A$39:$A$782,$A72,СВЦЭМ!$B$39:$B$782,L$47)+'СЕТ СН'!$G$12+СВЦЭМ!$D$10+'СЕТ СН'!$G$5-'СЕТ СН'!$G$20</f>
        <v>5115.8825684100002</v>
      </c>
      <c r="M72" s="36">
        <f>SUMIFS(СВЦЭМ!$C$39:$C$782,СВЦЭМ!$A$39:$A$782,$A72,СВЦЭМ!$B$39:$B$782,M$47)+'СЕТ СН'!$G$12+СВЦЭМ!$D$10+'СЕТ СН'!$G$5-'СЕТ СН'!$G$20</f>
        <v>5093.6589138700001</v>
      </c>
      <c r="N72" s="36">
        <f>SUMIFS(СВЦЭМ!$C$39:$C$782,СВЦЭМ!$A$39:$A$782,$A72,СВЦЭМ!$B$39:$B$782,N$47)+'СЕТ СН'!$G$12+СВЦЭМ!$D$10+'СЕТ СН'!$G$5-'СЕТ СН'!$G$20</f>
        <v>5103.6561549899998</v>
      </c>
      <c r="O72" s="36">
        <f>SUMIFS(СВЦЭМ!$C$39:$C$782,СВЦЭМ!$A$39:$A$782,$A72,СВЦЭМ!$B$39:$B$782,O$47)+'СЕТ СН'!$G$12+СВЦЭМ!$D$10+'СЕТ СН'!$G$5-'СЕТ СН'!$G$20</f>
        <v>5085.8511254599998</v>
      </c>
      <c r="P72" s="36">
        <f>SUMIFS(СВЦЭМ!$C$39:$C$782,СВЦЭМ!$A$39:$A$782,$A72,СВЦЭМ!$B$39:$B$782,P$47)+'СЕТ СН'!$G$12+СВЦЭМ!$D$10+'СЕТ СН'!$G$5-'СЕТ СН'!$G$20</f>
        <v>5059.8153166900001</v>
      </c>
      <c r="Q72" s="36">
        <f>SUMIFS(СВЦЭМ!$C$39:$C$782,СВЦЭМ!$A$39:$A$782,$A72,СВЦЭМ!$B$39:$B$782,Q$47)+'СЕТ СН'!$G$12+СВЦЭМ!$D$10+'СЕТ СН'!$G$5-'СЕТ СН'!$G$20</f>
        <v>5031.5362803200005</v>
      </c>
      <c r="R72" s="36">
        <f>SUMIFS(СВЦЭМ!$C$39:$C$782,СВЦЭМ!$A$39:$A$782,$A72,СВЦЭМ!$B$39:$B$782,R$47)+'СЕТ СН'!$G$12+СВЦЭМ!$D$10+'СЕТ СН'!$G$5-'СЕТ СН'!$G$20</f>
        <v>5045.2866607400001</v>
      </c>
      <c r="S72" s="36">
        <f>SUMIFS(СВЦЭМ!$C$39:$C$782,СВЦЭМ!$A$39:$A$782,$A72,СВЦЭМ!$B$39:$B$782,S$47)+'СЕТ СН'!$G$12+СВЦЭМ!$D$10+'СЕТ СН'!$G$5-'СЕТ СН'!$G$20</f>
        <v>5048.3198591099999</v>
      </c>
      <c r="T72" s="36">
        <f>SUMIFS(СВЦЭМ!$C$39:$C$782,СВЦЭМ!$A$39:$A$782,$A72,СВЦЭМ!$B$39:$B$782,T$47)+'СЕТ СН'!$G$12+СВЦЭМ!$D$10+'СЕТ СН'!$G$5-'СЕТ СН'!$G$20</f>
        <v>5055.5592193499997</v>
      </c>
      <c r="U72" s="36">
        <f>SUMIFS(СВЦЭМ!$C$39:$C$782,СВЦЭМ!$A$39:$A$782,$A72,СВЦЭМ!$B$39:$B$782,U$47)+'СЕТ СН'!$G$12+СВЦЭМ!$D$10+'СЕТ СН'!$G$5-'СЕТ СН'!$G$20</f>
        <v>5067.4819551199998</v>
      </c>
      <c r="V72" s="36">
        <f>SUMIFS(СВЦЭМ!$C$39:$C$782,СВЦЭМ!$A$39:$A$782,$A72,СВЦЭМ!$B$39:$B$782,V$47)+'СЕТ СН'!$G$12+СВЦЭМ!$D$10+'СЕТ СН'!$G$5-'СЕТ СН'!$G$20</f>
        <v>5059.79149796</v>
      </c>
      <c r="W72" s="36">
        <f>SUMIFS(СВЦЭМ!$C$39:$C$782,СВЦЭМ!$A$39:$A$782,$A72,СВЦЭМ!$B$39:$B$782,W$47)+'СЕТ СН'!$G$12+СВЦЭМ!$D$10+'СЕТ СН'!$G$5-'СЕТ СН'!$G$20</f>
        <v>5059.4678177000005</v>
      </c>
      <c r="X72" s="36">
        <f>SUMIFS(СВЦЭМ!$C$39:$C$782,СВЦЭМ!$A$39:$A$782,$A72,СВЦЭМ!$B$39:$B$782,X$47)+'СЕТ СН'!$G$12+СВЦЭМ!$D$10+'СЕТ СН'!$G$5-'СЕТ СН'!$G$20</f>
        <v>5152.4843993100003</v>
      </c>
      <c r="Y72" s="36">
        <f>SUMIFS(СВЦЭМ!$C$39:$C$782,СВЦЭМ!$A$39:$A$782,$A72,СВЦЭМ!$B$39:$B$782,Y$47)+'СЕТ СН'!$G$12+СВЦЭМ!$D$10+'СЕТ СН'!$G$5-'СЕТ СН'!$G$20</f>
        <v>5283.7786989400001</v>
      </c>
    </row>
    <row r="73" spans="1:27" ht="15.75" x14ac:dyDescent="0.2">
      <c r="A73" s="35">
        <f t="shared" si="1"/>
        <v>45164</v>
      </c>
      <c r="B73" s="36">
        <f>SUMIFS(СВЦЭМ!$C$39:$C$782,СВЦЭМ!$A$39:$A$782,$A73,СВЦЭМ!$B$39:$B$782,B$47)+'СЕТ СН'!$G$12+СВЦЭМ!$D$10+'СЕТ СН'!$G$5-'СЕТ СН'!$G$20</f>
        <v>5173.1164802200001</v>
      </c>
      <c r="C73" s="36">
        <f>SUMIFS(СВЦЭМ!$C$39:$C$782,СВЦЭМ!$A$39:$A$782,$A73,СВЦЭМ!$B$39:$B$782,C$47)+'СЕТ СН'!$G$12+СВЦЭМ!$D$10+'СЕТ СН'!$G$5-'СЕТ СН'!$G$20</f>
        <v>5262.3751479800003</v>
      </c>
      <c r="D73" s="36">
        <f>SUMIFS(СВЦЭМ!$C$39:$C$782,СВЦЭМ!$A$39:$A$782,$A73,СВЦЭМ!$B$39:$B$782,D$47)+'СЕТ СН'!$G$12+СВЦЭМ!$D$10+'СЕТ СН'!$G$5-'СЕТ СН'!$G$20</f>
        <v>5333.9309080100002</v>
      </c>
      <c r="E73" s="36">
        <f>SUMIFS(СВЦЭМ!$C$39:$C$782,СВЦЭМ!$A$39:$A$782,$A73,СВЦЭМ!$B$39:$B$782,E$47)+'СЕТ СН'!$G$12+СВЦЭМ!$D$10+'СЕТ СН'!$G$5-'СЕТ СН'!$G$20</f>
        <v>5359.4672608700002</v>
      </c>
      <c r="F73" s="36">
        <f>SUMIFS(СВЦЭМ!$C$39:$C$782,СВЦЭМ!$A$39:$A$782,$A73,СВЦЭМ!$B$39:$B$782,F$47)+'СЕТ СН'!$G$12+СВЦЭМ!$D$10+'СЕТ СН'!$G$5-'СЕТ СН'!$G$20</f>
        <v>5407.7727211900001</v>
      </c>
      <c r="G73" s="36">
        <f>SUMIFS(СВЦЭМ!$C$39:$C$782,СВЦЭМ!$A$39:$A$782,$A73,СВЦЭМ!$B$39:$B$782,G$47)+'СЕТ СН'!$G$12+СВЦЭМ!$D$10+'СЕТ СН'!$G$5-'СЕТ СН'!$G$20</f>
        <v>5393.8671496699999</v>
      </c>
      <c r="H73" s="36">
        <f>SUMIFS(СВЦЭМ!$C$39:$C$782,СВЦЭМ!$A$39:$A$782,$A73,СВЦЭМ!$B$39:$B$782,H$47)+'СЕТ СН'!$G$12+СВЦЭМ!$D$10+'СЕТ СН'!$G$5-'СЕТ СН'!$G$20</f>
        <v>5353.01763381</v>
      </c>
      <c r="I73" s="36">
        <f>SUMIFS(СВЦЭМ!$C$39:$C$782,СВЦЭМ!$A$39:$A$782,$A73,СВЦЭМ!$B$39:$B$782,I$47)+'СЕТ СН'!$G$12+СВЦЭМ!$D$10+'СЕТ СН'!$G$5-'СЕТ СН'!$G$20</f>
        <v>5273.07503559</v>
      </c>
      <c r="J73" s="36">
        <f>SUMIFS(СВЦЭМ!$C$39:$C$782,СВЦЭМ!$A$39:$A$782,$A73,СВЦЭМ!$B$39:$B$782,J$47)+'СЕТ СН'!$G$12+СВЦЭМ!$D$10+'СЕТ СН'!$G$5-'СЕТ СН'!$G$20</f>
        <v>5166.5458534300005</v>
      </c>
      <c r="K73" s="36">
        <f>SUMIFS(СВЦЭМ!$C$39:$C$782,СВЦЭМ!$A$39:$A$782,$A73,СВЦЭМ!$B$39:$B$782,K$47)+'СЕТ СН'!$G$12+СВЦЭМ!$D$10+'СЕТ СН'!$G$5-'СЕТ СН'!$G$20</f>
        <v>5198.7459891400003</v>
      </c>
      <c r="L73" s="36">
        <f>SUMIFS(СВЦЭМ!$C$39:$C$782,СВЦЭМ!$A$39:$A$782,$A73,СВЦЭМ!$B$39:$B$782,L$47)+'СЕТ СН'!$G$12+СВЦЭМ!$D$10+'СЕТ СН'!$G$5-'СЕТ СН'!$G$20</f>
        <v>12522.577303800001</v>
      </c>
      <c r="M73" s="36">
        <f>SUMIFS(СВЦЭМ!$C$39:$C$782,СВЦЭМ!$A$39:$A$782,$A73,СВЦЭМ!$B$39:$B$782,M$47)+'СЕТ СН'!$G$12+СВЦЭМ!$D$10+'СЕТ СН'!$G$5-'СЕТ СН'!$G$20</f>
        <v>5007.4078511900007</v>
      </c>
      <c r="N73" s="36">
        <f>SUMIFS(СВЦЭМ!$C$39:$C$782,СВЦЭМ!$A$39:$A$782,$A73,СВЦЭМ!$B$39:$B$782,N$47)+'СЕТ СН'!$G$12+СВЦЭМ!$D$10+'СЕТ СН'!$G$5-'СЕТ СН'!$G$20</f>
        <v>4989.4804541499998</v>
      </c>
      <c r="O73" s="36">
        <f>SUMIFS(СВЦЭМ!$C$39:$C$782,СВЦЭМ!$A$39:$A$782,$A73,СВЦЭМ!$B$39:$B$782,O$47)+'СЕТ СН'!$G$12+СВЦЭМ!$D$10+'СЕТ СН'!$G$5-'СЕТ СН'!$G$20</f>
        <v>4998.0122974400001</v>
      </c>
      <c r="P73" s="36">
        <f>SUMIFS(СВЦЭМ!$C$39:$C$782,СВЦЭМ!$A$39:$A$782,$A73,СВЦЭМ!$B$39:$B$782,P$47)+'СЕТ СН'!$G$12+СВЦЭМ!$D$10+'СЕТ СН'!$G$5-'СЕТ СН'!$G$20</f>
        <v>4978.0946784500002</v>
      </c>
      <c r="Q73" s="36">
        <f>SUMIFS(СВЦЭМ!$C$39:$C$782,СВЦЭМ!$A$39:$A$782,$A73,СВЦЭМ!$B$39:$B$782,Q$47)+'СЕТ СН'!$G$12+СВЦЭМ!$D$10+'СЕТ СН'!$G$5-'СЕТ СН'!$G$20</f>
        <v>4981.85067746</v>
      </c>
      <c r="R73" s="36">
        <f>SUMIFS(СВЦЭМ!$C$39:$C$782,СВЦЭМ!$A$39:$A$782,$A73,СВЦЭМ!$B$39:$B$782,R$47)+'СЕТ СН'!$G$12+СВЦЭМ!$D$10+'СЕТ СН'!$G$5-'СЕТ СН'!$G$20</f>
        <v>4996.5229089800005</v>
      </c>
      <c r="S73" s="36">
        <f>SUMIFS(СВЦЭМ!$C$39:$C$782,СВЦЭМ!$A$39:$A$782,$A73,СВЦЭМ!$B$39:$B$782,S$47)+'СЕТ СН'!$G$12+СВЦЭМ!$D$10+'СЕТ СН'!$G$5-'СЕТ СН'!$G$20</f>
        <v>4996.92104844</v>
      </c>
      <c r="T73" s="36">
        <f>SUMIFS(СВЦЭМ!$C$39:$C$782,СВЦЭМ!$A$39:$A$782,$A73,СВЦЭМ!$B$39:$B$782,T$47)+'СЕТ СН'!$G$12+СВЦЭМ!$D$10+'СЕТ СН'!$G$5-'СЕТ СН'!$G$20</f>
        <v>5003.7145761400006</v>
      </c>
      <c r="U73" s="36">
        <f>SUMIFS(СВЦЭМ!$C$39:$C$782,СВЦЭМ!$A$39:$A$782,$A73,СВЦЭМ!$B$39:$B$782,U$47)+'СЕТ СН'!$G$12+СВЦЭМ!$D$10+'СЕТ СН'!$G$5-'СЕТ СН'!$G$20</f>
        <v>5005.0781697500006</v>
      </c>
      <c r="V73" s="36">
        <f>SUMIFS(СВЦЭМ!$C$39:$C$782,СВЦЭМ!$A$39:$A$782,$A73,СВЦЭМ!$B$39:$B$782,V$47)+'СЕТ СН'!$G$12+СВЦЭМ!$D$10+'СЕТ СН'!$G$5-'СЕТ СН'!$G$20</f>
        <v>5014.2000446399998</v>
      </c>
      <c r="W73" s="36">
        <f>SUMIFS(СВЦЭМ!$C$39:$C$782,СВЦЭМ!$A$39:$A$782,$A73,СВЦЭМ!$B$39:$B$782,W$47)+'СЕТ СН'!$G$12+СВЦЭМ!$D$10+'СЕТ СН'!$G$5-'СЕТ СН'!$G$20</f>
        <v>5005.0045716800005</v>
      </c>
      <c r="X73" s="36">
        <f>SUMIFS(СВЦЭМ!$C$39:$C$782,СВЦЭМ!$A$39:$A$782,$A73,СВЦЭМ!$B$39:$B$782,X$47)+'СЕТ СН'!$G$12+СВЦЭМ!$D$10+'СЕТ СН'!$G$5-'СЕТ СН'!$G$20</f>
        <v>5082.9104054300005</v>
      </c>
      <c r="Y73" s="36">
        <f>SUMIFS(СВЦЭМ!$C$39:$C$782,СВЦЭМ!$A$39:$A$782,$A73,СВЦЭМ!$B$39:$B$782,Y$47)+'СЕТ СН'!$G$12+СВЦЭМ!$D$10+'СЕТ СН'!$G$5-'СЕТ СН'!$G$20</f>
        <v>5226.0855246299998</v>
      </c>
    </row>
    <row r="74" spans="1:27" ht="15.75" x14ac:dyDescent="0.2">
      <c r="A74" s="35">
        <f t="shared" si="1"/>
        <v>45165</v>
      </c>
      <c r="B74" s="36">
        <f>SUMIFS(СВЦЭМ!$C$39:$C$782,СВЦЭМ!$A$39:$A$782,$A74,СВЦЭМ!$B$39:$B$782,B$47)+'СЕТ СН'!$G$12+СВЦЭМ!$D$10+'СЕТ СН'!$G$5-'СЕТ СН'!$G$20</f>
        <v>5375.6553239000004</v>
      </c>
      <c r="C74" s="36">
        <f>SUMIFS(СВЦЭМ!$C$39:$C$782,СВЦЭМ!$A$39:$A$782,$A74,СВЦЭМ!$B$39:$B$782,C$47)+'СЕТ СН'!$G$12+СВЦЭМ!$D$10+'СЕТ СН'!$G$5-'СЕТ СН'!$G$20</f>
        <v>5455.8776073999998</v>
      </c>
      <c r="D74" s="36">
        <f>SUMIFS(СВЦЭМ!$C$39:$C$782,СВЦЭМ!$A$39:$A$782,$A74,СВЦЭМ!$B$39:$B$782,D$47)+'СЕТ СН'!$G$12+СВЦЭМ!$D$10+'СЕТ СН'!$G$5-'СЕТ СН'!$G$20</f>
        <v>5501.0852161800003</v>
      </c>
      <c r="E74" s="36">
        <f>SUMIFS(СВЦЭМ!$C$39:$C$782,СВЦЭМ!$A$39:$A$782,$A74,СВЦЭМ!$B$39:$B$782,E$47)+'СЕТ СН'!$G$12+СВЦЭМ!$D$10+'СЕТ СН'!$G$5-'СЕТ СН'!$G$20</f>
        <v>5536.1066140399998</v>
      </c>
      <c r="F74" s="36">
        <f>SUMIFS(СВЦЭМ!$C$39:$C$782,СВЦЭМ!$A$39:$A$782,$A74,СВЦЭМ!$B$39:$B$782,F$47)+'СЕТ СН'!$G$12+СВЦЭМ!$D$10+'СЕТ СН'!$G$5-'СЕТ СН'!$G$20</f>
        <v>5570.7160926500001</v>
      </c>
      <c r="G74" s="36">
        <f>SUMIFS(СВЦЭМ!$C$39:$C$782,СВЦЭМ!$A$39:$A$782,$A74,СВЦЭМ!$B$39:$B$782,G$47)+'СЕТ СН'!$G$12+СВЦЭМ!$D$10+'СЕТ СН'!$G$5-'СЕТ СН'!$G$20</f>
        <v>5562.2699880500004</v>
      </c>
      <c r="H74" s="36">
        <f>SUMIFS(СВЦЭМ!$C$39:$C$782,СВЦЭМ!$A$39:$A$782,$A74,СВЦЭМ!$B$39:$B$782,H$47)+'СЕТ СН'!$G$12+СВЦЭМ!$D$10+'СЕТ СН'!$G$5-'СЕТ СН'!$G$20</f>
        <v>5506.6486935800003</v>
      </c>
      <c r="I74" s="36">
        <f>SUMIFS(СВЦЭМ!$C$39:$C$782,СВЦЭМ!$A$39:$A$782,$A74,СВЦЭМ!$B$39:$B$782,I$47)+'СЕТ СН'!$G$12+СВЦЭМ!$D$10+'СЕТ СН'!$G$5-'СЕТ СН'!$G$20</f>
        <v>5470.8185869300005</v>
      </c>
      <c r="J74" s="36">
        <f>SUMIFS(СВЦЭМ!$C$39:$C$782,СВЦЭМ!$A$39:$A$782,$A74,СВЦЭМ!$B$39:$B$782,J$47)+'СЕТ СН'!$G$12+СВЦЭМ!$D$10+'СЕТ СН'!$G$5-'СЕТ СН'!$G$20</f>
        <v>5342.81670338</v>
      </c>
      <c r="K74" s="36">
        <f>SUMIFS(СВЦЭМ!$C$39:$C$782,СВЦЭМ!$A$39:$A$782,$A74,СВЦЭМ!$B$39:$B$782,K$47)+'СЕТ СН'!$G$12+СВЦЭМ!$D$10+'СЕТ СН'!$G$5-'СЕТ СН'!$G$20</f>
        <v>5222.9629668200005</v>
      </c>
      <c r="L74" s="36">
        <f>SUMIFS(СВЦЭМ!$C$39:$C$782,СВЦЭМ!$A$39:$A$782,$A74,СВЦЭМ!$B$39:$B$782,L$47)+'СЕТ СН'!$G$12+СВЦЭМ!$D$10+'СЕТ СН'!$G$5-'СЕТ СН'!$G$20</f>
        <v>5165.1127731500001</v>
      </c>
      <c r="M74" s="36">
        <f>SUMIFS(СВЦЭМ!$C$39:$C$782,СВЦЭМ!$A$39:$A$782,$A74,СВЦЭМ!$B$39:$B$782,M$47)+'СЕТ СН'!$G$12+СВЦЭМ!$D$10+'СЕТ СН'!$G$5-'СЕТ СН'!$G$20</f>
        <v>5133.2857674400002</v>
      </c>
      <c r="N74" s="36">
        <f>SUMIFS(СВЦЭМ!$C$39:$C$782,СВЦЭМ!$A$39:$A$782,$A74,СВЦЭМ!$B$39:$B$782,N$47)+'СЕТ СН'!$G$12+СВЦЭМ!$D$10+'СЕТ СН'!$G$5-'СЕТ СН'!$G$20</f>
        <v>5118.6222453800001</v>
      </c>
      <c r="O74" s="36">
        <f>SUMIFS(СВЦЭМ!$C$39:$C$782,СВЦЭМ!$A$39:$A$782,$A74,СВЦЭМ!$B$39:$B$782,O$47)+'СЕТ СН'!$G$12+СВЦЭМ!$D$10+'СЕТ СН'!$G$5-'СЕТ СН'!$G$20</f>
        <v>5125.0191590699997</v>
      </c>
      <c r="P74" s="36">
        <f>SUMIFS(СВЦЭМ!$C$39:$C$782,СВЦЭМ!$A$39:$A$782,$A74,СВЦЭМ!$B$39:$B$782,P$47)+'СЕТ СН'!$G$12+СВЦЭМ!$D$10+'СЕТ СН'!$G$5-'СЕТ СН'!$G$20</f>
        <v>5093.3006975099997</v>
      </c>
      <c r="Q74" s="36">
        <f>SUMIFS(СВЦЭМ!$C$39:$C$782,СВЦЭМ!$A$39:$A$782,$A74,СВЦЭМ!$B$39:$B$782,Q$47)+'СЕТ СН'!$G$12+СВЦЭМ!$D$10+'СЕТ СН'!$G$5-'СЕТ СН'!$G$20</f>
        <v>5095.8518898399998</v>
      </c>
      <c r="R74" s="36">
        <f>SUMIFS(СВЦЭМ!$C$39:$C$782,СВЦЭМ!$A$39:$A$782,$A74,СВЦЭМ!$B$39:$B$782,R$47)+'СЕТ СН'!$G$12+СВЦЭМ!$D$10+'СЕТ СН'!$G$5-'СЕТ СН'!$G$20</f>
        <v>5132.1886063399998</v>
      </c>
      <c r="S74" s="36">
        <f>SUMIFS(СВЦЭМ!$C$39:$C$782,СВЦЭМ!$A$39:$A$782,$A74,СВЦЭМ!$B$39:$B$782,S$47)+'СЕТ СН'!$G$12+СВЦЭМ!$D$10+'СЕТ СН'!$G$5-'СЕТ СН'!$G$20</f>
        <v>5135.0198921000001</v>
      </c>
      <c r="T74" s="36">
        <f>SUMIFS(СВЦЭМ!$C$39:$C$782,СВЦЭМ!$A$39:$A$782,$A74,СВЦЭМ!$B$39:$B$782,T$47)+'СЕТ СН'!$G$12+СВЦЭМ!$D$10+'СЕТ СН'!$G$5-'СЕТ СН'!$G$20</f>
        <v>5140.4374400300003</v>
      </c>
      <c r="U74" s="36">
        <f>SUMIFS(СВЦЭМ!$C$39:$C$782,СВЦЭМ!$A$39:$A$782,$A74,СВЦЭМ!$B$39:$B$782,U$47)+'СЕТ СН'!$G$12+СВЦЭМ!$D$10+'СЕТ СН'!$G$5-'СЕТ СН'!$G$20</f>
        <v>5145.1446747700002</v>
      </c>
      <c r="V74" s="36">
        <f>SUMIFS(СВЦЭМ!$C$39:$C$782,СВЦЭМ!$A$39:$A$782,$A74,СВЦЭМ!$B$39:$B$782,V$47)+'СЕТ СН'!$G$12+СВЦЭМ!$D$10+'СЕТ СН'!$G$5-'СЕТ СН'!$G$20</f>
        <v>5130.8643170300002</v>
      </c>
      <c r="W74" s="36">
        <f>SUMIFS(СВЦЭМ!$C$39:$C$782,СВЦЭМ!$A$39:$A$782,$A74,СВЦЭМ!$B$39:$B$782,W$47)+'СЕТ СН'!$G$12+СВЦЭМ!$D$10+'СЕТ СН'!$G$5-'СЕТ СН'!$G$20</f>
        <v>5131.2686564000005</v>
      </c>
      <c r="X74" s="36">
        <f>SUMIFS(СВЦЭМ!$C$39:$C$782,СВЦЭМ!$A$39:$A$782,$A74,СВЦЭМ!$B$39:$B$782,X$47)+'СЕТ СН'!$G$12+СВЦЭМ!$D$10+'СЕТ СН'!$G$5-'СЕТ СН'!$G$20</f>
        <v>5210.9027889500003</v>
      </c>
      <c r="Y74" s="36">
        <f>SUMIFS(СВЦЭМ!$C$39:$C$782,СВЦЭМ!$A$39:$A$782,$A74,СВЦЭМ!$B$39:$B$782,Y$47)+'СЕТ СН'!$G$12+СВЦЭМ!$D$10+'СЕТ СН'!$G$5-'СЕТ СН'!$G$20</f>
        <v>5283.5948178899998</v>
      </c>
    </row>
    <row r="75" spans="1:27" ht="15.75" x14ac:dyDescent="0.2">
      <c r="A75" s="35">
        <f t="shared" si="1"/>
        <v>45166</v>
      </c>
      <c r="B75" s="36">
        <f>SUMIFS(СВЦЭМ!$C$39:$C$782,СВЦЭМ!$A$39:$A$782,$A75,СВЦЭМ!$B$39:$B$782,B$47)+'СЕТ СН'!$G$12+СВЦЭМ!$D$10+'СЕТ СН'!$G$5-'СЕТ СН'!$G$20</f>
        <v>5235.6121693800005</v>
      </c>
      <c r="C75" s="36">
        <f>SUMIFS(СВЦЭМ!$C$39:$C$782,СВЦЭМ!$A$39:$A$782,$A75,СВЦЭМ!$B$39:$B$782,C$47)+'СЕТ СН'!$G$12+СВЦЭМ!$D$10+'СЕТ СН'!$G$5-'СЕТ СН'!$G$20</f>
        <v>5320.6392853800007</v>
      </c>
      <c r="D75" s="36">
        <f>SUMIFS(СВЦЭМ!$C$39:$C$782,СВЦЭМ!$A$39:$A$782,$A75,СВЦЭМ!$B$39:$B$782,D$47)+'СЕТ СН'!$G$12+СВЦЭМ!$D$10+'СЕТ СН'!$G$5-'СЕТ СН'!$G$20</f>
        <v>5359.5224119800005</v>
      </c>
      <c r="E75" s="36">
        <f>SUMIFS(СВЦЭМ!$C$39:$C$782,СВЦЭМ!$A$39:$A$782,$A75,СВЦЭМ!$B$39:$B$782,E$47)+'СЕТ СН'!$G$12+СВЦЭМ!$D$10+'СЕТ СН'!$G$5-'СЕТ СН'!$G$20</f>
        <v>5396.0723145299999</v>
      </c>
      <c r="F75" s="36">
        <f>SUMIFS(СВЦЭМ!$C$39:$C$782,СВЦЭМ!$A$39:$A$782,$A75,СВЦЭМ!$B$39:$B$782,F$47)+'СЕТ СН'!$G$12+СВЦЭМ!$D$10+'СЕТ СН'!$G$5-'СЕТ СН'!$G$20</f>
        <v>5443.7012202700007</v>
      </c>
      <c r="G75" s="36">
        <f>SUMIFS(СВЦЭМ!$C$39:$C$782,СВЦЭМ!$A$39:$A$782,$A75,СВЦЭМ!$B$39:$B$782,G$47)+'СЕТ СН'!$G$12+СВЦЭМ!$D$10+'СЕТ СН'!$G$5-'СЕТ СН'!$G$20</f>
        <v>5452.2078358100007</v>
      </c>
      <c r="H75" s="36">
        <f>SUMIFS(СВЦЭМ!$C$39:$C$782,СВЦЭМ!$A$39:$A$782,$A75,СВЦЭМ!$B$39:$B$782,H$47)+'СЕТ СН'!$G$12+СВЦЭМ!$D$10+'СЕТ СН'!$G$5-'СЕТ СН'!$G$20</f>
        <v>5460.9402048400007</v>
      </c>
      <c r="I75" s="36">
        <f>SUMIFS(СВЦЭМ!$C$39:$C$782,СВЦЭМ!$A$39:$A$782,$A75,СВЦЭМ!$B$39:$B$782,I$47)+'СЕТ СН'!$G$12+СВЦЭМ!$D$10+'СЕТ СН'!$G$5-'СЕТ СН'!$G$20</f>
        <v>5242.5338755900002</v>
      </c>
      <c r="J75" s="36">
        <f>SUMIFS(СВЦЭМ!$C$39:$C$782,СВЦЭМ!$A$39:$A$782,$A75,СВЦЭМ!$B$39:$B$782,J$47)+'СЕТ СН'!$G$12+СВЦЭМ!$D$10+'СЕТ СН'!$G$5-'СЕТ СН'!$G$20</f>
        <v>5117.2540873400003</v>
      </c>
      <c r="K75" s="36">
        <f>SUMIFS(СВЦЭМ!$C$39:$C$782,СВЦЭМ!$A$39:$A$782,$A75,СВЦЭМ!$B$39:$B$782,K$47)+'СЕТ СН'!$G$12+СВЦЭМ!$D$10+'СЕТ СН'!$G$5-'СЕТ СН'!$G$20</f>
        <v>5050.2427153400004</v>
      </c>
      <c r="L75" s="36">
        <f>SUMIFS(СВЦЭМ!$C$39:$C$782,СВЦЭМ!$A$39:$A$782,$A75,СВЦЭМ!$B$39:$B$782,L$47)+'СЕТ СН'!$G$12+СВЦЭМ!$D$10+'СЕТ СН'!$G$5-'СЕТ СН'!$G$20</f>
        <v>4980.4290853800003</v>
      </c>
      <c r="M75" s="36">
        <f>SUMIFS(СВЦЭМ!$C$39:$C$782,СВЦЭМ!$A$39:$A$782,$A75,СВЦЭМ!$B$39:$B$782,M$47)+'СЕТ СН'!$G$12+СВЦЭМ!$D$10+'СЕТ СН'!$G$5-'СЕТ СН'!$G$20</f>
        <v>4969.1230219500003</v>
      </c>
      <c r="N75" s="36">
        <f>SUMIFS(СВЦЭМ!$C$39:$C$782,СВЦЭМ!$A$39:$A$782,$A75,СВЦЭМ!$B$39:$B$782,N$47)+'СЕТ СН'!$G$12+СВЦЭМ!$D$10+'СЕТ СН'!$G$5-'СЕТ СН'!$G$20</f>
        <v>4958.4105140299998</v>
      </c>
      <c r="O75" s="36">
        <f>SUMIFS(СВЦЭМ!$C$39:$C$782,СВЦЭМ!$A$39:$A$782,$A75,СВЦЭМ!$B$39:$B$782,O$47)+'СЕТ СН'!$G$12+СВЦЭМ!$D$10+'СЕТ СН'!$G$5-'СЕТ СН'!$G$20</f>
        <v>4953.9169619800005</v>
      </c>
      <c r="P75" s="36">
        <f>SUMIFS(СВЦЭМ!$C$39:$C$782,СВЦЭМ!$A$39:$A$782,$A75,СВЦЭМ!$B$39:$B$782,P$47)+'СЕТ СН'!$G$12+СВЦЭМ!$D$10+'СЕТ СН'!$G$5-'СЕТ СН'!$G$20</f>
        <v>4922.4995919900002</v>
      </c>
      <c r="Q75" s="36">
        <f>SUMIFS(СВЦЭМ!$C$39:$C$782,СВЦЭМ!$A$39:$A$782,$A75,СВЦЭМ!$B$39:$B$782,Q$47)+'СЕТ СН'!$G$12+СВЦЭМ!$D$10+'СЕТ СН'!$G$5-'СЕТ СН'!$G$20</f>
        <v>4947.2841652000006</v>
      </c>
      <c r="R75" s="36">
        <f>SUMIFS(СВЦЭМ!$C$39:$C$782,СВЦЭМ!$A$39:$A$782,$A75,СВЦЭМ!$B$39:$B$782,R$47)+'СЕТ СН'!$G$12+СВЦЭМ!$D$10+'СЕТ СН'!$G$5-'СЕТ СН'!$G$20</f>
        <v>4984.9931049000006</v>
      </c>
      <c r="S75" s="36">
        <f>SUMIFS(СВЦЭМ!$C$39:$C$782,СВЦЭМ!$A$39:$A$782,$A75,СВЦЭМ!$B$39:$B$782,S$47)+'СЕТ СН'!$G$12+СВЦЭМ!$D$10+'СЕТ СН'!$G$5-'СЕТ СН'!$G$20</f>
        <v>4983.5225516200007</v>
      </c>
      <c r="T75" s="36">
        <f>SUMIFS(СВЦЭМ!$C$39:$C$782,СВЦЭМ!$A$39:$A$782,$A75,СВЦЭМ!$B$39:$B$782,T$47)+'СЕТ СН'!$G$12+СВЦЭМ!$D$10+'СЕТ СН'!$G$5-'СЕТ СН'!$G$20</f>
        <v>4994.2974235399997</v>
      </c>
      <c r="U75" s="36">
        <f>SUMIFS(СВЦЭМ!$C$39:$C$782,СВЦЭМ!$A$39:$A$782,$A75,СВЦЭМ!$B$39:$B$782,U$47)+'СЕТ СН'!$G$12+СВЦЭМ!$D$10+'СЕТ СН'!$G$5-'СЕТ СН'!$G$20</f>
        <v>5017.3067534800002</v>
      </c>
      <c r="V75" s="36">
        <f>SUMIFS(СВЦЭМ!$C$39:$C$782,СВЦЭМ!$A$39:$A$782,$A75,СВЦЭМ!$B$39:$B$782,V$47)+'СЕТ СН'!$G$12+СВЦЭМ!$D$10+'СЕТ СН'!$G$5-'СЕТ СН'!$G$20</f>
        <v>5584.8935393400006</v>
      </c>
      <c r="W75" s="36">
        <f>SUMIFS(СВЦЭМ!$C$39:$C$782,СВЦЭМ!$A$39:$A$782,$A75,СВЦЭМ!$B$39:$B$782,W$47)+'СЕТ СН'!$G$12+СВЦЭМ!$D$10+'СЕТ СН'!$G$5-'СЕТ СН'!$G$20</f>
        <v>5115.5126227800001</v>
      </c>
      <c r="X75" s="36">
        <f>SUMIFS(СВЦЭМ!$C$39:$C$782,СВЦЭМ!$A$39:$A$782,$A75,СВЦЭМ!$B$39:$B$782,X$47)+'СЕТ СН'!$G$12+СВЦЭМ!$D$10+'СЕТ СН'!$G$5-'СЕТ СН'!$G$20</f>
        <v>5112.11450315</v>
      </c>
      <c r="Y75" s="36">
        <f>SUMIFS(СВЦЭМ!$C$39:$C$782,СВЦЭМ!$A$39:$A$782,$A75,СВЦЭМ!$B$39:$B$782,Y$47)+'СЕТ СН'!$G$12+СВЦЭМ!$D$10+'СЕТ СН'!$G$5-'СЕТ СН'!$G$20</f>
        <v>5188.6281787600001</v>
      </c>
    </row>
    <row r="76" spans="1:27" ht="15.75" x14ac:dyDescent="0.2">
      <c r="A76" s="35">
        <f t="shared" si="1"/>
        <v>45167</v>
      </c>
      <c r="B76" s="36">
        <f>SUMIFS(СВЦЭМ!$C$39:$C$782,СВЦЭМ!$A$39:$A$782,$A76,СВЦЭМ!$B$39:$B$782,B$47)+'СЕТ СН'!$G$12+СВЦЭМ!$D$10+'СЕТ СН'!$G$5-'СЕТ СН'!$G$20</f>
        <v>5183.64005137</v>
      </c>
      <c r="C76" s="36">
        <f>SUMIFS(СВЦЭМ!$C$39:$C$782,СВЦЭМ!$A$39:$A$782,$A76,СВЦЭМ!$B$39:$B$782,C$47)+'СЕТ СН'!$G$12+СВЦЭМ!$D$10+'СЕТ СН'!$G$5-'СЕТ СН'!$G$20</f>
        <v>5261.7677136500006</v>
      </c>
      <c r="D76" s="36">
        <f>SUMIFS(СВЦЭМ!$C$39:$C$782,СВЦЭМ!$A$39:$A$782,$A76,СВЦЭМ!$B$39:$B$782,D$47)+'СЕТ СН'!$G$12+СВЦЭМ!$D$10+'СЕТ СН'!$G$5-'СЕТ СН'!$G$20</f>
        <v>5302.2876641100002</v>
      </c>
      <c r="E76" s="36">
        <f>SUMIFS(СВЦЭМ!$C$39:$C$782,СВЦЭМ!$A$39:$A$782,$A76,СВЦЭМ!$B$39:$B$782,E$47)+'СЕТ СН'!$G$12+СВЦЭМ!$D$10+'СЕТ СН'!$G$5-'СЕТ СН'!$G$20</f>
        <v>5320.9187961799998</v>
      </c>
      <c r="F76" s="36">
        <f>SUMIFS(СВЦЭМ!$C$39:$C$782,СВЦЭМ!$A$39:$A$782,$A76,СВЦЭМ!$B$39:$B$782,F$47)+'СЕТ СН'!$G$12+СВЦЭМ!$D$10+'СЕТ СН'!$G$5-'СЕТ СН'!$G$20</f>
        <v>5328.2445654900002</v>
      </c>
      <c r="G76" s="36">
        <f>SUMIFS(СВЦЭМ!$C$39:$C$782,СВЦЭМ!$A$39:$A$782,$A76,СВЦЭМ!$B$39:$B$782,G$47)+'СЕТ СН'!$G$12+СВЦЭМ!$D$10+'СЕТ СН'!$G$5-'СЕТ СН'!$G$20</f>
        <v>5343.2728853200006</v>
      </c>
      <c r="H76" s="36">
        <f>SUMIFS(СВЦЭМ!$C$39:$C$782,СВЦЭМ!$A$39:$A$782,$A76,СВЦЭМ!$B$39:$B$782,H$47)+'СЕТ СН'!$G$12+СВЦЭМ!$D$10+'СЕТ СН'!$G$5-'СЕТ СН'!$G$20</f>
        <v>5282.0197560500001</v>
      </c>
      <c r="I76" s="36">
        <f>SUMIFS(СВЦЭМ!$C$39:$C$782,СВЦЭМ!$A$39:$A$782,$A76,СВЦЭМ!$B$39:$B$782,I$47)+'СЕТ СН'!$G$12+СВЦЭМ!$D$10+'СЕТ СН'!$G$5-'СЕТ СН'!$G$20</f>
        <v>5197.2763208200004</v>
      </c>
      <c r="J76" s="36">
        <f>SUMIFS(СВЦЭМ!$C$39:$C$782,СВЦЭМ!$A$39:$A$782,$A76,СВЦЭМ!$B$39:$B$782,J$47)+'СЕТ СН'!$G$12+СВЦЭМ!$D$10+'СЕТ СН'!$G$5-'СЕТ СН'!$G$20</f>
        <v>5059.7010799700001</v>
      </c>
      <c r="K76" s="36">
        <f>SUMIFS(СВЦЭМ!$C$39:$C$782,СВЦЭМ!$A$39:$A$782,$A76,СВЦЭМ!$B$39:$B$782,K$47)+'СЕТ СН'!$G$12+СВЦЭМ!$D$10+'СЕТ СН'!$G$5-'СЕТ СН'!$G$20</f>
        <v>4971.3275523299999</v>
      </c>
      <c r="L76" s="36">
        <f>SUMIFS(СВЦЭМ!$C$39:$C$782,СВЦЭМ!$A$39:$A$782,$A76,СВЦЭМ!$B$39:$B$782,L$47)+'СЕТ СН'!$G$12+СВЦЭМ!$D$10+'СЕТ СН'!$G$5-'СЕТ СН'!$G$20</f>
        <v>4924.0263073100004</v>
      </c>
      <c r="M76" s="36">
        <f>SUMIFS(СВЦЭМ!$C$39:$C$782,СВЦЭМ!$A$39:$A$782,$A76,СВЦЭМ!$B$39:$B$782,M$47)+'СЕТ СН'!$G$12+СВЦЭМ!$D$10+'СЕТ СН'!$G$5-'СЕТ СН'!$G$20</f>
        <v>4905.60190788</v>
      </c>
      <c r="N76" s="36">
        <f>SUMIFS(СВЦЭМ!$C$39:$C$782,СВЦЭМ!$A$39:$A$782,$A76,СВЦЭМ!$B$39:$B$782,N$47)+'СЕТ СН'!$G$12+СВЦЭМ!$D$10+'СЕТ СН'!$G$5-'СЕТ СН'!$G$20</f>
        <v>4904.9295543300004</v>
      </c>
      <c r="O76" s="36">
        <f>SUMIFS(СВЦЭМ!$C$39:$C$782,СВЦЭМ!$A$39:$A$782,$A76,СВЦЭМ!$B$39:$B$782,O$47)+'СЕТ СН'!$G$12+СВЦЭМ!$D$10+'СЕТ СН'!$G$5-'СЕТ СН'!$G$20</f>
        <v>4880.04080927</v>
      </c>
      <c r="P76" s="36">
        <f>SUMIFS(СВЦЭМ!$C$39:$C$782,СВЦЭМ!$A$39:$A$782,$A76,СВЦЭМ!$B$39:$B$782,P$47)+'СЕТ СН'!$G$12+СВЦЭМ!$D$10+'СЕТ СН'!$G$5-'СЕТ СН'!$G$20</f>
        <v>4866.4431630899999</v>
      </c>
      <c r="Q76" s="36">
        <f>SUMIFS(СВЦЭМ!$C$39:$C$782,СВЦЭМ!$A$39:$A$782,$A76,СВЦЭМ!$B$39:$B$782,Q$47)+'СЕТ СН'!$G$12+СВЦЭМ!$D$10+'СЕТ СН'!$G$5-'СЕТ СН'!$G$20</f>
        <v>4877.0237110400003</v>
      </c>
      <c r="R76" s="36">
        <f>SUMIFS(СВЦЭМ!$C$39:$C$782,СВЦЭМ!$A$39:$A$782,$A76,СВЦЭМ!$B$39:$B$782,R$47)+'СЕТ СН'!$G$12+СВЦЭМ!$D$10+'СЕТ СН'!$G$5-'СЕТ СН'!$G$20</f>
        <v>4898.9619952400008</v>
      </c>
      <c r="S76" s="36">
        <f>SUMIFS(СВЦЭМ!$C$39:$C$782,СВЦЭМ!$A$39:$A$782,$A76,СВЦЭМ!$B$39:$B$782,S$47)+'СЕТ СН'!$G$12+СВЦЭМ!$D$10+'СЕТ СН'!$G$5-'СЕТ СН'!$G$20</f>
        <v>4913.86583711</v>
      </c>
      <c r="T76" s="36">
        <f>SUMIFS(СВЦЭМ!$C$39:$C$782,СВЦЭМ!$A$39:$A$782,$A76,СВЦЭМ!$B$39:$B$782,T$47)+'СЕТ СН'!$G$12+СВЦЭМ!$D$10+'СЕТ СН'!$G$5-'СЕТ СН'!$G$20</f>
        <v>4918.1445618400003</v>
      </c>
      <c r="U76" s="36">
        <f>SUMIFS(СВЦЭМ!$C$39:$C$782,СВЦЭМ!$A$39:$A$782,$A76,СВЦЭМ!$B$39:$B$782,U$47)+'СЕТ СН'!$G$12+СВЦЭМ!$D$10+'СЕТ СН'!$G$5-'СЕТ СН'!$G$20</f>
        <v>4907.3434925399997</v>
      </c>
      <c r="V76" s="36">
        <f>SUMIFS(СВЦЭМ!$C$39:$C$782,СВЦЭМ!$A$39:$A$782,$A76,СВЦЭМ!$B$39:$B$782,V$47)+'СЕТ СН'!$G$12+СВЦЭМ!$D$10+'СЕТ СН'!$G$5-'СЕТ СН'!$G$20</f>
        <v>4915.1170921800003</v>
      </c>
      <c r="W76" s="36">
        <f>SUMIFS(СВЦЭМ!$C$39:$C$782,СВЦЭМ!$A$39:$A$782,$A76,СВЦЭМ!$B$39:$B$782,W$47)+'СЕТ СН'!$G$12+СВЦЭМ!$D$10+'СЕТ СН'!$G$5-'СЕТ СН'!$G$20</f>
        <v>4911.2978051200007</v>
      </c>
      <c r="X76" s="36">
        <f>SUMIFS(СВЦЭМ!$C$39:$C$782,СВЦЭМ!$A$39:$A$782,$A76,СВЦЭМ!$B$39:$B$782,X$47)+'СЕТ СН'!$G$12+СВЦЭМ!$D$10+'СЕТ СН'!$G$5-'СЕТ СН'!$G$20</f>
        <v>4984.6108839200006</v>
      </c>
      <c r="Y76" s="36">
        <f>SUMIFS(СВЦЭМ!$C$39:$C$782,СВЦЭМ!$A$39:$A$782,$A76,СВЦЭМ!$B$39:$B$782,Y$47)+'СЕТ СН'!$G$12+СВЦЭМ!$D$10+'СЕТ СН'!$G$5-'СЕТ СН'!$G$20</f>
        <v>5080.0857781600007</v>
      </c>
    </row>
    <row r="77" spans="1:27" ht="15.75" x14ac:dyDescent="0.2">
      <c r="A77" s="35">
        <f t="shared" si="1"/>
        <v>45168</v>
      </c>
      <c r="B77" s="36">
        <f>SUMIFS(СВЦЭМ!$C$39:$C$782,СВЦЭМ!$A$39:$A$782,$A77,СВЦЭМ!$B$39:$B$782,B$47)+'СЕТ СН'!$G$12+СВЦЭМ!$D$10+'СЕТ СН'!$G$5-'СЕТ СН'!$G$20</f>
        <v>5211.4532386500005</v>
      </c>
      <c r="C77" s="36">
        <f>SUMIFS(СВЦЭМ!$C$39:$C$782,СВЦЭМ!$A$39:$A$782,$A77,СВЦЭМ!$B$39:$B$782,C$47)+'СЕТ СН'!$G$12+СВЦЭМ!$D$10+'СЕТ СН'!$G$5-'СЕТ СН'!$G$20</f>
        <v>5279.1626364800004</v>
      </c>
      <c r="D77" s="36">
        <f>SUMIFS(СВЦЭМ!$C$39:$C$782,СВЦЭМ!$A$39:$A$782,$A77,СВЦЭМ!$B$39:$B$782,D$47)+'СЕТ СН'!$G$12+СВЦЭМ!$D$10+'СЕТ СН'!$G$5-'СЕТ СН'!$G$20</f>
        <v>5325.7725445400001</v>
      </c>
      <c r="E77" s="36">
        <f>SUMIFS(СВЦЭМ!$C$39:$C$782,СВЦЭМ!$A$39:$A$782,$A77,СВЦЭМ!$B$39:$B$782,E$47)+'СЕТ СН'!$G$12+СВЦЭМ!$D$10+'СЕТ СН'!$G$5-'СЕТ СН'!$G$20</f>
        <v>5356.3535093600003</v>
      </c>
      <c r="F77" s="36">
        <f>SUMIFS(СВЦЭМ!$C$39:$C$782,СВЦЭМ!$A$39:$A$782,$A77,СВЦЭМ!$B$39:$B$782,F$47)+'СЕТ СН'!$G$12+СВЦЭМ!$D$10+'СЕТ СН'!$G$5-'СЕТ СН'!$G$20</f>
        <v>5408.65711044</v>
      </c>
      <c r="G77" s="36">
        <f>SUMIFS(СВЦЭМ!$C$39:$C$782,СВЦЭМ!$A$39:$A$782,$A77,СВЦЭМ!$B$39:$B$782,G$47)+'СЕТ СН'!$G$12+СВЦЭМ!$D$10+'СЕТ СН'!$G$5-'СЕТ СН'!$G$20</f>
        <v>5380.7023428700004</v>
      </c>
      <c r="H77" s="36">
        <f>SUMIFS(СВЦЭМ!$C$39:$C$782,СВЦЭМ!$A$39:$A$782,$A77,СВЦЭМ!$B$39:$B$782,H$47)+'СЕТ СН'!$G$12+СВЦЭМ!$D$10+'СЕТ СН'!$G$5-'СЕТ СН'!$G$20</f>
        <v>5303.9827889400003</v>
      </c>
      <c r="I77" s="36">
        <f>SUMIFS(СВЦЭМ!$C$39:$C$782,СВЦЭМ!$A$39:$A$782,$A77,СВЦЭМ!$B$39:$B$782,I$47)+'СЕТ СН'!$G$12+СВЦЭМ!$D$10+'СЕТ СН'!$G$5-'СЕТ СН'!$G$20</f>
        <v>5193.9684409700003</v>
      </c>
      <c r="J77" s="36">
        <f>SUMIFS(СВЦЭМ!$C$39:$C$782,СВЦЭМ!$A$39:$A$782,$A77,СВЦЭМ!$B$39:$B$782,J$47)+'СЕТ СН'!$G$12+СВЦЭМ!$D$10+'СЕТ СН'!$G$5-'СЕТ СН'!$G$20</f>
        <v>5100.3340260499999</v>
      </c>
      <c r="K77" s="36">
        <f>SUMIFS(СВЦЭМ!$C$39:$C$782,СВЦЭМ!$A$39:$A$782,$A77,СВЦЭМ!$B$39:$B$782,K$47)+'СЕТ СН'!$G$12+СВЦЭМ!$D$10+'СЕТ СН'!$G$5-'СЕТ СН'!$G$20</f>
        <v>5027.26917082</v>
      </c>
      <c r="L77" s="36">
        <f>SUMIFS(СВЦЭМ!$C$39:$C$782,СВЦЭМ!$A$39:$A$782,$A77,СВЦЭМ!$B$39:$B$782,L$47)+'СЕТ СН'!$G$12+СВЦЭМ!$D$10+'СЕТ СН'!$G$5-'СЕТ СН'!$G$20</f>
        <v>4989.2386637500003</v>
      </c>
      <c r="M77" s="36">
        <f>SUMIFS(СВЦЭМ!$C$39:$C$782,СВЦЭМ!$A$39:$A$782,$A77,СВЦЭМ!$B$39:$B$782,M$47)+'СЕТ СН'!$G$12+СВЦЭМ!$D$10+'СЕТ СН'!$G$5-'СЕТ СН'!$G$20</f>
        <v>4968.4550680299999</v>
      </c>
      <c r="N77" s="36">
        <f>SUMIFS(СВЦЭМ!$C$39:$C$782,СВЦЭМ!$A$39:$A$782,$A77,СВЦЭМ!$B$39:$B$782,N$47)+'СЕТ СН'!$G$12+СВЦЭМ!$D$10+'СЕТ СН'!$G$5-'СЕТ СН'!$G$20</f>
        <v>4971.7125518000003</v>
      </c>
      <c r="O77" s="36">
        <f>SUMIFS(СВЦЭМ!$C$39:$C$782,СВЦЭМ!$A$39:$A$782,$A77,СВЦЭМ!$B$39:$B$782,O$47)+'СЕТ СН'!$G$12+СВЦЭМ!$D$10+'СЕТ СН'!$G$5-'СЕТ СН'!$G$20</f>
        <v>4989.4889519200005</v>
      </c>
      <c r="P77" s="36">
        <f>SUMIFS(СВЦЭМ!$C$39:$C$782,СВЦЭМ!$A$39:$A$782,$A77,СВЦЭМ!$B$39:$B$782,P$47)+'СЕТ СН'!$G$12+СВЦЭМ!$D$10+'СЕТ СН'!$G$5-'СЕТ СН'!$G$20</f>
        <v>4954.7878801799998</v>
      </c>
      <c r="Q77" s="36">
        <f>SUMIFS(СВЦЭМ!$C$39:$C$782,СВЦЭМ!$A$39:$A$782,$A77,СВЦЭМ!$B$39:$B$782,Q$47)+'СЕТ СН'!$G$12+СВЦЭМ!$D$10+'СЕТ СН'!$G$5-'СЕТ СН'!$G$20</f>
        <v>4964.0585764000007</v>
      </c>
      <c r="R77" s="36">
        <f>SUMIFS(СВЦЭМ!$C$39:$C$782,СВЦЭМ!$A$39:$A$782,$A77,СВЦЭМ!$B$39:$B$782,R$47)+'СЕТ СН'!$G$12+СВЦЭМ!$D$10+'СЕТ СН'!$G$5-'СЕТ СН'!$G$20</f>
        <v>4988.7895528899999</v>
      </c>
      <c r="S77" s="36">
        <f>SUMIFS(СВЦЭМ!$C$39:$C$782,СВЦЭМ!$A$39:$A$782,$A77,СВЦЭМ!$B$39:$B$782,S$47)+'СЕТ СН'!$G$12+СВЦЭМ!$D$10+'СЕТ СН'!$G$5-'СЕТ СН'!$G$20</f>
        <v>4972.2033572199998</v>
      </c>
      <c r="T77" s="36">
        <f>SUMIFS(СВЦЭМ!$C$39:$C$782,СВЦЭМ!$A$39:$A$782,$A77,СВЦЭМ!$B$39:$B$782,T$47)+'СЕТ СН'!$G$12+СВЦЭМ!$D$10+'СЕТ СН'!$G$5-'СЕТ СН'!$G$20</f>
        <v>4972.3650706400003</v>
      </c>
      <c r="U77" s="36">
        <f>SUMIFS(СВЦЭМ!$C$39:$C$782,СВЦЭМ!$A$39:$A$782,$A77,СВЦЭМ!$B$39:$B$782,U$47)+'СЕТ СН'!$G$12+СВЦЭМ!$D$10+'СЕТ СН'!$G$5-'СЕТ СН'!$G$20</f>
        <v>4973.7452358</v>
      </c>
      <c r="V77" s="36">
        <f>SUMIFS(СВЦЭМ!$C$39:$C$782,СВЦЭМ!$A$39:$A$782,$A77,СВЦЭМ!$B$39:$B$782,V$47)+'СЕТ СН'!$G$12+СВЦЭМ!$D$10+'СЕТ СН'!$G$5-'СЕТ СН'!$G$20</f>
        <v>4951.9577053499997</v>
      </c>
      <c r="W77" s="36">
        <f>SUMIFS(СВЦЭМ!$C$39:$C$782,СВЦЭМ!$A$39:$A$782,$A77,СВЦЭМ!$B$39:$B$782,W$47)+'СЕТ СН'!$G$12+СВЦЭМ!$D$10+'СЕТ СН'!$G$5-'СЕТ СН'!$G$20</f>
        <v>4959.9351016300006</v>
      </c>
      <c r="X77" s="36">
        <f>SUMIFS(СВЦЭМ!$C$39:$C$782,СВЦЭМ!$A$39:$A$782,$A77,СВЦЭМ!$B$39:$B$782,X$47)+'СЕТ СН'!$G$12+СВЦЭМ!$D$10+'СЕТ СН'!$G$5-'СЕТ СН'!$G$20</f>
        <v>5009.0343522800003</v>
      </c>
      <c r="Y77" s="36">
        <f>SUMIFS(СВЦЭМ!$C$39:$C$782,СВЦЭМ!$A$39:$A$782,$A77,СВЦЭМ!$B$39:$B$782,Y$47)+'СЕТ СН'!$G$12+СВЦЭМ!$D$10+'СЕТ СН'!$G$5-'СЕТ СН'!$G$20</f>
        <v>5115.4785689999999</v>
      </c>
      <c r="AA77" s="37"/>
    </row>
    <row r="78" spans="1:27" ht="15.75" x14ac:dyDescent="0.2">
      <c r="A78" s="35">
        <f t="shared" si="1"/>
        <v>45169</v>
      </c>
      <c r="B78" s="36">
        <f>SUMIFS(СВЦЭМ!$C$39:$C$782,СВЦЭМ!$A$39:$A$782,$A78,СВЦЭМ!$B$39:$B$782,B$47)+'СЕТ СН'!$G$12+СВЦЭМ!$D$10+'СЕТ СН'!$G$5-'СЕТ СН'!$G$20</f>
        <v>5212.44576985</v>
      </c>
      <c r="C78" s="36">
        <f>SUMIFS(СВЦЭМ!$C$39:$C$782,СВЦЭМ!$A$39:$A$782,$A78,СВЦЭМ!$B$39:$B$782,C$47)+'СЕТ СН'!$G$12+СВЦЭМ!$D$10+'СЕТ СН'!$G$5-'СЕТ СН'!$G$20</f>
        <v>5280.1780236699997</v>
      </c>
      <c r="D78" s="36">
        <f>SUMIFS(СВЦЭМ!$C$39:$C$782,СВЦЭМ!$A$39:$A$782,$A78,СВЦЭМ!$B$39:$B$782,D$47)+'СЕТ СН'!$G$12+СВЦЭМ!$D$10+'СЕТ СН'!$G$5-'СЕТ СН'!$G$20</f>
        <v>5328.8436026199997</v>
      </c>
      <c r="E78" s="36">
        <f>SUMIFS(СВЦЭМ!$C$39:$C$782,СВЦЭМ!$A$39:$A$782,$A78,СВЦЭМ!$B$39:$B$782,E$47)+'СЕТ СН'!$G$12+СВЦЭМ!$D$10+'СЕТ СН'!$G$5-'СЕТ СН'!$G$20</f>
        <v>5362.6141717500004</v>
      </c>
      <c r="F78" s="36">
        <f>SUMIFS(СВЦЭМ!$C$39:$C$782,СВЦЭМ!$A$39:$A$782,$A78,СВЦЭМ!$B$39:$B$782,F$47)+'СЕТ СН'!$G$12+СВЦЭМ!$D$10+'СЕТ СН'!$G$5-'СЕТ СН'!$G$20</f>
        <v>5326.7704817800004</v>
      </c>
      <c r="G78" s="36">
        <f>SUMIFS(СВЦЭМ!$C$39:$C$782,СВЦЭМ!$A$39:$A$782,$A78,СВЦЭМ!$B$39:$B$782,G$47)+'СЕТ СН'!$G$12+СВЦЭМ!$D$10+'СЕТ СН'!$G$5-'СЕТ СН'!$G$20</f>
        <v>5335.0261557700005</v>
      </c>
      <c r="H78" s="36">
        <f>SUMIFS(СВЦЭМ!$C$39:$C$782,СВЦЭМ!$A$39:$A$782,$A78,СВЦЭМ!$B$39:$B$782,H$47)+'СЕТ СН'!$G$12+СВЦЭМ!$D$10+'СЕТ СН'!$G$5-'СЕТ СН'!$G$20</f>
        <v>5241.3788891000004</v>
      </c>
      <c r="I78" s="36">
        <f>SUMIFS(СВЦЭМ!$C$39:$C$782,СВЦЭМ!$A$39:$A$782,$A78,СВЦЭМ!$B$39:$B$782,I$47)+'СЕТ СН'!$G$12+СВЦЭМ!$D$10+'СЕТ СН'!$G$5-'СЕТ СН'!$G$20</f>
        <v>5183.3592353100003</v>
      </c>
      <c r="J78" s="36">
        <f>SUMIFS(СВЦЭМ!$C$39:$C$782,СВЦЭМ!$A$39:$A$782,$A78,СВЦЭМ!$B$39:$B$782,J$47)+'СЕТ СН'!$G$12+СВЦЭМ!$D$10+'СЕТ СН'!$G$5-'СЕТ СН'!$G$20</f>
        <v>5082.87154319</v>
      </c>
      <c r="K78" s="36">
        <f>SUMIFS(СВЦЭМ!$C$39:$C$782,СВЦЭМ!$A$39:$A$782,$A78,СВЦЭМ!$B$39:$B$782,K$47)+'СЕТ СН'!$G$12+СВЦЭМ!$D$10+'СЕТ СН'!$G$5-'СЕТ СН'!$G$20</f>
        <v>5003.42615243</v>
      </c>
      <c r="L78" s="36">
        <f>SUMIFS(СВЦЭМ!$C$39:$C$782,СВЦЭМ!$A$39:$A$782,$A78,СВЦЭМ!$B$39:$B$782,L$47)+'СЕТ СН'!$G$12+СВЦЭМ!$D$10+'СЕТ СН'!$G$5-'СЕТ СН'!$G$20</f>
        <v>4977.5756014400004</v>
      </c>
      <c r="M78" s="36">
        <f>SUMIFS(СВЦЭМ!$C$39:$C$782,СВЦЭМ!$A$39:$A$782,$A78,СВЦЭМ!$B$39:$B$782,M$47)+'СЕТ СН'!$G$12+СВЦЭМ!$D$10+'СЕТ СН'!$G$5-'СЕТ СН'!$G$20</f>
        <v>4962.6667002699996</v>
      </c>
      <c r="N78" s="36">
        <f>SUMIFS(СВЦЭМ!$C$39:$C$782,СВЦЭМ!$A$39:$A$782,$A78,СВЦЭМ!$B$39:$B$782,N$47)+'СЕТ СН'!$G$12+СВЦЭМ!$D$10+'СЕТ СН'!$G$5-'СЕТ СН'!$G$20</f>
        <v>4964.3147460500004</v>
      </c>
      <c r="O78" s="36">
        <f>SUMIFS(СВЦЭМ!$C$39:$C$782,СВЦЭМ!$A$39:$A$782,$A78,СВЦЭМ!$B$39:$B$782,O$47)+'СЕТ СН'!$G$12+СВЦЭМ!$D$10+'СЕТ СН'!$G$5-'СЕТ СН'!$G$20</f>
        <v>4967.1681595500004</v>
      </c>
      <c r="P78" s="36">
        <f>SUMIFS(СВЦЭМ!$C$39:$C$782,СВЦЭМ!$A$39:$A$782,$A78,СВЦЭМ!$B$39:$B$782,P$47)+'СЕТ СН'!$G$12+СВЦЭМ!$D$10+'СЕТ СН'!$G$5-'СЕТ СН'!$G$20</f>
        <v>4945.5391432900005</v>
      </c>
      <c r="Q78" s="36">
        <f>SUMIFS(СВЦЭМ!$C$39:$C$782,СВЦЭМ!$A$39:$A$782,$A78,СВЦЭМ!$B$39:$B$782,Q$47)+'СЕТ СН'!$G$12+СВЦЭМ!$D$10+'СЕТ СН'!$G$5-'СЕТ СН'!$G$20</f>
        <v>4956.99538269</v>
      </c>
      <c r="R78" s="36">
        <f>SUMIFS(СВЦЭМ!$C$39:$C$782,СВЦЭМ!$A$39:$A$782,$A78,СВЦЭМ!$B$39:$B$782,R$47)+'СЕТ СН'!$G$12+СВЦЭМ!$D$10+'СЕТ СН'!$G$5-'СЕТ СН'!$G$20</f>
        <v>4989.3864155600004</v>
      </c>
      <c r="S78" s="36">
        <f>SUMIFS(СВЦЭМ!$C$39:$C$782,СВЦЭМ!$A$39:$A$782,$A78,СВЦЭМ!$B$39:$B$782,S$47)+'СЕТ СН'!$G$12+СВЦЭМ!$D$10+'СЕТ СН'!$G$5-'СЕТ СН'!$G$20</f>
        <v>4985.0181261400003</v>
      </c>
      <c r="T78" s="36">
        <f>SUMIFS(СВЦЭМ!$C$39:$C$782,СВЦЭМ!$A$39:$A$782,$A78,СВЦЭМ!$B$39:$B$782,T$47)+'СЕТ СН'!$G$12+СВЦЭМ!$D$10+'СЕТ СН'!$G$5-'СЕТ СН'!$G$20</f>
        <v>4982.0220838499999</v>
      </c>
      <c r="U78" s="36">
        <f>SUMIFS(СВЦЭМ!$C$39:$C$782,СВЦЭМ!$A$39:$A$782,$A78,СВЦЭМ!$B$39:$B$782,U$47)+'СЕТ СН'!$G$12+СВЦЭМ!$D$10+'СЕТ СН'!$G$5-'СЕТ СН'!$G$20</f>
        <v>4985.4648931500005</v>
      </c>
      <c r="V78" s="36">
        <f>SUMIFS(СВЦЭМ!$C$39:$C$782,СВЦЭМ!$A$39:$A$782,$A78,СВЦЭМ!$B$39:$B$782,V$47)+'СЕТ СН'!$G$12+СВЦЭМ!$D$10+'СЕТ СН'!$G$5-'СЕТ СН'!$G$20</f>
        <v>4971.208901</v>
      </c>
      <c r="W78" s="36">
        <f>SUMIFS(СВЦЭМ!$C$39:$C$782,СВЦЭМ!$A$39:$A$782,$A78,СВЦЭМ!$B$39:$B$782,W$47)+'СЕТ СН'!$G$12+СВЦЭМ!$D$10+'СЕТ СН'!$G$5-'СЕТ СН'!$G$20</f>
        <v>4975.5676953000002</v>
      </c>
      <c r="X78" s="36">
        <f>SUMIFS(СВЦЭМ!$C$39:$C$782,СВЦЭМ!$A$39:$A$782,$A78,СВЦЭМ!$B$39:$B$782,X$47)+'СЕТ СН'!$G$12+СВЦЭМ!$D$10+'СЕТ СН'!$G$5-'СЕТ СН'!$G$20</f>
        <v>5049.6825780300005</v>
      </c>
      <c r="Y78" s="36">
        <f>SUMIFS(СВЦЭМ!$C$39:$C$782,СВЦЭМ!$A$39:$A$782,$A78,СВЦЭМ!$B$39:$B$782,Y$47)+'СЕТ СН'!$G$12+СВЦЭМ!$D$10+'СЕТ СН'!$G$5-'СЕТ СН'!$G$20</f>
        <v>5151.9339281600005</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01.08.2023</v>
      </c>
      <c r="B84" s="36">
        <f>SUMIFS(СВЦЭМ!$C$39:$C$782,СВЦЭМ!$A$39:$A$782,$A84,СВЦЭМ!$B$39:$B$782,B$83)+'СЕТ СН'!$H$12+СВЦЭМ!$D$10+'СЕТ СН'!$H$5-'СЕТ СН'!$H$20</f>
        <v>5216.55310113</v>
      </c>
      <c r="C84" s="36">
        <f>SUMIFS(СВЦЭМ!$C$39:$C$782,СВЦЭМ!$A$39:$A$782,$A84,СВЦЭМ!$B$39:$B$782,C$83)+'СЕТ СН'!$H$12+СВЦЭМ!$D$10+'СЕТ СН'!$H$5-'СЕТ СН'!$H$20</f>
        <v>5389.2808978200001</v>
      </c>
      <c r="D84" s="36">
        <f>SUMIFS(СВЦЭМ!$C$39:$C$782,СВЦЭМ!$A$39:$A$782,$A84,СВЦЭМ!$B$39:$B$782,D$83)+'СЕТ СН'!$H$12+СВЦЭМ!$D$10+'СЕТ СН'!$H$5-'СЕТ СН'!$H$20</f>
        <v>5434.8748833600002</v>
      </c>
      <c r="E84" s="36">
        <f>SUMIFS(СВЦЭМ!$C$39:$C$782,СВЦЭМ!$A$39:$A$782,$A84,СВЦЭМ!$B$39:$B$782,E$83)+'СЕТ СН'!$H$12+СВЦЭМ!$D$10+'СЕТ СН'!$H$5-'СЕТ СН'!$H$20</f>
        <v>5476.1534607800004</v>
      </c>
      <c r="F84" s="36">
        <f>SUMIFS(СВЦЭМ!$C$39:$C$782,СВЦЭМ!$A$39:$A$782,$A84,СВЦЭМ!$B$39:$B$782,F$83)+'СЕТ СН'!$H$12+СВЦЭМ!$D$10+'СЕТ СН'!$H$5-'СЕТ СН'!$H$20</f>
        <v>5490.6478222100004</v>
      </c>
      <c r="G84" s="36">
        <f>SUMIFS(СВЦЭМ!$C$39:$C$782,СВЦЭМ!$A$39:$A$782,$A84,СВЦЭМ!$B$39:$B$782,G$83)+'СЕТ СН'!$H$12+СВЦЭМ!$D$10+'СЕТ СН'!$H$5-'СЕТ СН'!$H$20</f>
        <v>5497.3523263099996</v>
      </c>
      <c r="H84" s="36">
        <f>SUMIFS(СВЦЭМ!$C$39:$C$782,СВЦЭМ!$A$39:$A$782,$A84,СВЦЭМ!$B$39:$B$782,H$83)+'СЕТ СН'!$H$12+СВЦЭМ!$D$10+'СЕТ СН'!$H$5-'СЕТ СН'!$H$20</f>
        <v>5449.0344658000004</v>
      </c>
      <c r="I84" s="36">
        <f>SUMIFS(СВЦЭМ!$C$39:$C$782,СВЦЭМ!$A$39:$A$782,$A84,СВЦЭМ!$B$39:$B$782,I$83)+'СЕТ СН'!$H$12+СВЦЭМ!$D$10+'СЕТ СН'!$H$5-'СЕТ СН'!$H$20</f>
        <v>5273.7136765100004</v>
      </c>
      <c r="J84" s="36">
        <f>SUMIFS(СВЦЭМ!$C$39:$C$782,СВЦЭМ!$A$39:$A$782,$A84,СВЦЭМ!$B$39:$B$782,J$83)+'СЕТ СН'!$H$12+СВЦЭМ!$D$10+'СЕТ СН'!$H$5-'СЕТ СН'!$H$20</f>
        <v>5134.3783418000003</v>
      </c>
      <c r="K84" s="36">
        <f>SUMIFS(СВЦЭМ!$C$39:$C$782,СВЦЭМ!$A$39:$A$782,$A84,СВЦЭМ!$B$39:$B$782,K$83)+'СЕТ СН'!$H$12+СВЦЭМ!$D$10+'СЕТ СН'!$H$5-'СЕТ СН'!$H$20</f>
        <v>5117.1296590600004</v>
      </c>
      <c r="L84" s="36">
        <f>SUMIFS(СВЦЭМ!$C$39:$C$782,СВЦЭМ!$A$39:$A$782,$A84,СВЦЭМ!$B$39:$B$782,L$83)+'СЕТ СН'!$H$12+СВЦЭМ!$D$10+'СЕТ СН'!$H$5-'СЕТ СН'!$H$20</f>
        <v>5071.4088579700001</v>
      </c>
      <c r="M84" s="36">
        <f>SUMIFS(СВЦЭМ!$C$39:$C$782,СВЦЭМ!$A$39:$A$782,$A84,СВЦЭМ!$B$39:$B$782,M$83)+'СЕТ СН'!$H$12+СВЦЭМ!$D$10+'СЕТ СН'!$H$5-'СЕТ СН'!$H$20</f>
        <v>5047.1496564300005</v>
      </c>
      <c r="N84" s="36">
        <f>SUMIFS(СВЦЭМ!$C$39:$C$782,СВЦЭМ!$A$39:$A$782,$A84,СВЦЭМ!$B$39:$B$782,N$83)+'СЕТ СН'!$H$12+СВЦЭМ!$D$10+'СЕТ СН'!$H$5-'СЕТ СН'!$H$20</f>
        <v>5059.8016324099999</v>
      </c>
      <c r="O84" s="36">
        <f>SUMIFS(СВЦЭМ!$C$39:$C$782,СВЦЭМ!$A$39:$A$782,$A84,СВЦЭМ!$B$39:$B$782,O$83)+'СЕТ СН'!$H$12+СВЦЭМ!$D$10+'СЕТ СН'!$H$5-'СЕТ СН'!$H$20</f>
        <v>5050.3672388900004</v>
      </c>
      <c r="P84" s="36">
        <f>SUMIFS(СВЦЭМ!$C$39:$C$782,СВЦЭМ!$A$39:$A$782,$A84,СВЦЭМ!$B$39:$B$782,P$83)+'СЕТ СН'!$H$12+СВЦЭМ!$D$10+'СЕТ СН'!$H$5-'СЕТ СН'!$H$20</f>
        <v>5047.5641087900003</v>
      </c>
      <c r="Q84" s="36">
        <f>SUMIFS(СВЦЭМ!$C$39:$C$782,СВЦЭМ!$A$39:$A$782,$A84,СВЦЭМ!$B$39:$B$782,Q$83)+'СЕТ СН'!$H$12+СВЦЭМ!$D$10+'СЕТ СН'!$H$5-'СЕТ СН'!$H$20</f>
        <v>5026.32535439</v>
      </c>
      <c r="R84" s="36">
        <f>SUMIFS(СВЦЭМ!$C$39:$C$782,СВЦЭМ!$A$39:$A$782,$A84,СВЦЭМ!$B$39:$B$782,R$83)+'СЕТ СН'!$H$12+СВЦЭМ!$D$10+'СЕТ СН'!$H$5-'СЕТ СН'!$H$20</f>
        <v>5038.9415449000007</v>
      </c>
      <c r="S84" s="36">
        <f>SUMIFS(СВЦЭМ!$C$39:$C$782,СВЦЭМ!$A$39:$A$782,$A84,СВЦЭМ!$B$39:$B$782,S$83)+'СЕТ СН'!$H$12+СВЦЭМ!$D$10+'СЕТ СН'!$H$5-'СЕТ СН'!$H$20</f>
        <v>5035.9436072600001</v>
      </c>
      <c r="T84" s="36">
        <f>SUMIFS(СВЦЭМ!$C$39:$C$782,СВЦЭМ!$A$39:$A$782,$A84,СВЦЭМ!$B$39:$B$782,T$83)+'СЕТ СН'!$H$12+СВЦЭМ!$D$10+'СЕТ СН'!$H$5-'СЕТ СН'!$H$20</f>
        <v>5071.1824925600004</v>
      </c>
      <c r="U84" s="36">
        <f>SUMIFS(СВЦЭМ!$C$39:$C$782,СВЦЭМ!$A$39:$A$782,$A84,СВЦЭМ!$B$39:$B$782,U$83)+'СЕТ СН'!$H$12+СВЦЭМ!$D$10+'СЕТ СН'!$H$5-'СЕТ СН'!$H$20</f>
        <v>5073.8327544399999</v>
      </c>
      <c r="V84" s="36">
        <f>SUMIFS(СВЦЭМ!$C$39:$C$782,СВЦЭМ!$A$39:$A$782,$A84,СВЦЭМ!$B$39:$B$782,V$83)+'СЕТ СН'!$H$12+СВЦЭМ!$D$10+'СЕТ СН'!$H$5-'СЕТ СН'!$H$20</f>
        <v>5081.0176790100004</v>
      </c>
      <c r="W84" s="36">
        <f>SUMIFS(СВЦЭМ!$C$39:$C$782,СВЦЭМ!$A$39:$A$782,$A84,СВЦЭМ!$B$39:$B$782,W$83)+'СЕТ СН'!$H$12+СВЦЭМ!$D$10+'СЕТ СН'!$H$5-'СЕТ СН'!$H$20</f>
        <v>5070.0457954399999</v>
      </c>
      <c r="X84" s="36">
        <f>SUMIFS(СВЦЭМ!$C$39:$C$782,СВЦЭМ!$A$39:$A$782,$A84,СВЦЭМ!$B$39:$B$782,X$83)+'СЕТ СН'!$H$12+СВЦЭМ!$D$10+'СЕТ СН'!$H$5-'СЕТ СН'!$H$20</f>
        <v>5134.0711625599997</v>
      </c>
      <c r="Y84" s="36">
        <f>SUMIFS(СВЦЭМ!$C$39:$C$782,СВЦЭМ!$A$39:$A$782,$A84,СВЦЭМ!$B$39:$B$782,Y$83)+'СЕТ СН'!$H$12+СВЦЭМ!$D$10+'СЕТ СН'!$H$5-'СЕТ СН'!$H$20</f>
        <v>5208.0641750100003</v>
      </c>
    </row>
    <row r="85" spans="1:25" ht="15.75" x14ac:dyDescent="0.2">
      <c r="A85" s="35">
        <f>A84+1</f>
        <v>45140</v>
      </c>
      <c r="B85" s="36">
        <f>SUMIFS(СВЦЭМ!$C$39:$C$782,СВЦЭМ!$A$39:$A$782,$A85,СВЦЭМ!$B$39:$B$782,B$83)+'СЕТ СН'!$H$12+СВЦЭМ!$D$10+'СЕТ СН'!$H$5-'СЕТ СН'!$H$20</f>
        <v>5188.7199705000003</v>
      </c>
      <c r="C85" s="36">
        <f>SUMIFS(СВЦЭМ!$C$39:$C$782,СВЦЭМ!$A$39:$A$782,$A85,СВЦЭМ!$B$39:$B$782,C$83)+'СЕТ СН'!$H$12+СВЦЭМ!$D$10+'СЕТ СН'!$H$5-'СЕТ СН'!$H$20</f>
        <v>5274.49103698</v>
      </c>
      <c r="D85" s="36">
        <f>SUMIFS(СВЦЭМ!$C$39:$C$782,СВЦЭМ!$A$39:$A$782,$A85,СВЦЭМ!$B$39:$B$782,D$83)+'СЕТ СН'!$H$12+СВЦЭМ!$D$10+'СЕТ СН'!$H$5-'СЕТ СН'!$H$20</f>
        <v>5365.1471505</v>
      </c>
      <c r="E85" s="36">
        <f>SUMIFS(СВЦЭМ!$C$39:$C$782,СВЦЭМ!$A$39:$A$782,$A85,СВЦЭМ!$B$39:$B$782,E$83)+'СЕТ СН'!$H$12+СВЦЭМ!$D$10+'СЕТ СН'!$H$5-'СЕТ СН'!$H$20</f>
        <v>5429.7743869300002</v>
      </c>
      <c r="F85" s="36">
        <f>SUMIFS(СВЦЭМ!$C$39:$C$782,СВЦЭМ!$A$39:$A$782,$A85,СВЦЭМ!$B$39:$B$782,F$83)+'СЕТ СН'!$H$12+СВЦЭМ!$D$10+'СЕТ СН'!$H$5-'СЕТ СН'!$H$20</f>
        <v>5455.2312290899999</v>
      </c>
      <c r="G85" s="36">
        <f>SUMIFS(СВЦЭМ!$C$39:$C$782,СВЦЭМ!$A$39:$A$782,$A85,СВЦЭМ!$B$39:$B$782,G$83)+'СЕТ СН'!$H$12+СВЦЭМ!$D$10+'СЕТ СН'!$H$5-'СЕТ СН'!$H$20</f>
        <v>5433.8916976099999</v>
      </c>
      <c r="H85" s="36">
        <f>SUMIFS(СВЦЭМ!$C$39:$C$782,СВЦЭМ!$A$39:$A$782,$A85,СВЦЭМ!$B$39:$B$782,H$83)+'СЕТ СН'!$H$12+СВЦЭМ!$D$10+'СЕТ СН'!$H$5-'СЕТ СН'!$H$20</f>
        <v>5382.7227059200004</v>
      </c>
      <c r="I85" s="36">
        <f>SUMIFS(СВЦЭМ!$C$39:$C$782,СВЦЭМ!$A$39:$A$782,$A85,СВЦЭМ!$B$39:$B$782,I$83)+'СЕТ СН'!$H$12+СВЦЭМ!$D$10+'СЕТ СН'!$H$5-'СЕТ СН'!$H$20</f>
        <v>5242.3113529700004</v>
      </c>
      <c r="J85" s="36">
        <f>SUMIFS(СВЦЭМ!$C$39:$C$782,СВЦЭМ!$A$39:$A$782,$A85,СВЦЭМ!$B$39:$B$782,J$83)+'СЕТ СН'!$H$12+СВЦЭМ!$D$10+'СЕТ СН'!$H$5-'СЕТ СН'!$H$20</f>
        <v>5128.3698239200003</v>
      </c>
      <c r="K85" s="36">
        <f>SUMIFS(СВЦЭМ!$C$39:$C$782,СВЦЭМ!$A$39:$A$782,$A85,СВЦЭМ!$B$39:$B$782,K$83)+'СЕТ СН'!$H$12+СВЦЭМ!$D$10+'СЕТ СН'!$H$5-'СЕТ СН'!$H$20</f>
        <v>5111.56386853</v>
      </c>
      <c r="L85" s="36">
        <f>SUMIFS(СВЦЭМ!$C$39:$C$782,СВЦЭМ!$A$39:$A$782,$A85,СВЦЭМ!$B$39:$B$782,L$83)+'СЕТ СН'!$H$12+СВЦЭМ!$D$10+'СЕТ СН'!$H$5-'СЕТ СН'!$H$20</f>
        <v>5089.49377482</v>
      </c>
      <c r="M85" s="36">
        <f>SUMIFS(СВЦЭМ!$C$39:$C$782,СВЦЭМ!$A$39:$A$782,$A85,СВЦЭМ!$B$39:$B$782,M$83)+'СЕТ СН'!$H$12+СВЦЭМ!$D$10+'СЕТ СН'!$H$5-'СЕТ СН'!$H$20</f>
        <v>5065.4253495000003</v>
      </c>
      <c r="N85" s="36">
        <f>SUMIFS(СВЦЭМ!$C$39:$C$782,СВЦЭМ!$A$39:$A$782,$A85,СВЦЭМ!$B$39:$B$782,N$83)+'СЕТ СН'!$H$12+СВЦЭМ!$D$10+'СЕТ СН'!$H$5-'СЕТ СН'!$H$20</f>
        <v>5039.5807402500004</v>
      </c>
      <c r="O85" s="36">
        <f>SUMIFS(СВЦЭМ!$C$39:$C$782,СВЦЭМ!$A$39:$A$782,$A85,СВЦЭМ!$B$39:$B$782,O$83)+'СЕТ СН'!$H$12+СВЦЭМ!$D$10+'СЕТ СН'!$H$5-'СЕТ СН'!$H$20</f>
        <v>4940.2954599499999</v>
      </c>
      <c r="P85" s="36">
        <f>SUMIFS(СВЦЭМ!$C$39:$C$782,СВЦЭМ!$A$39:$A$782,$A85,СВЦЭМ!$B$39:$B$782,P$83)+'СЕТ СН'!$H$12+СВЦЭМ!$D$10+'СЕТ СН'!$H$5-'СЕТ СН'!$H$20</f>
        <v>4988.3459044700003</v>
      </c>
      <c r="Q85" s="36">
        <f>SUMIFS(СВЦЭМ!$C$39:$C$782,СВЦЭМ!$A$39:$A$782,$A85,СВЦЭМ!$B$39:$B$782,Q$83)+'СЕТ СН'!$H$12+СВЦЭМ!$D$10+'СЕТ СН'!$H$5-'СЕТ СН'!$H$20</f>
        <v>5014.1115950800004</v>
      </c>
      <c r="R85" s="36">
        <f>SUMIFS(СВЦЭМ!$C$39:$C$782,СВЦЭМ!$A$39:$A$782,$A85,СВЦЭМ!$B$39:$B$782,R$83)+'СЕТ СН'!$H$12+СВЦЭМ!$D$10+'СЕТ СН'!$H$5-'СЕТ СН'!$H$20</f>
        <v>5032.4290952199999</v>
      </c>
      <c r="S85" s="36">
        <f>SUMIFS(СВЦЭМ!$C$39:$C$782,СВЦЭМ!$A$39:$A$782,$A85,СВЦЭМ!$B$39:$B$782,S$83)+'СЕТ СН'!$H$12+СВЦЭМ!$D$10+'СЕТ СН'!$H$5-'СЕТ СН'!$H$20</f>
        <v>5042.2353541600005</v>
      </c>
      <c r="T85" s="36">
        <f>SUMIFS(СВЦЭМ!$C$39:$C$782,СВЦЭМ!$A$39:$A$782,$A85,СВЦЭМ!$B$39:$B$782,T$83)+'СЕТ СН'!$H$12+СВЦЭМ!$D$10+'СЕТ СН'!$H$5-'СЕТ СН'!$H$20</f>
        <v>5067.7980986100001</v>
      </c>
      <c r="U85" s="36">
        <f>SUMIFS(СВЦЭМ!$C$39:$C$782,СВЦЭМ!$A$39:$A$782,$A85,СВЦЭМ!$B$39:$B$782,U$83)+'СЕТ СН'!$H$12+СВЦЭМ!$D$10+'СЕТ СН'!$H$5-'СЕТ СН'!$H$20</f>
        <v>5084.4503397500002</v>
      </c>
      <c r="V85" s="36">
        <f>SUMIFS(СВЦЭМ!$C$39:$C$782,СВЦЭМ!$A$39:$A$782,$A85,СВЦЭМ!$B$39:$B$782,V$83)+'СЕТ СН'!$H$12+СВЦЭМ!$D$10+'СЕТ СН'!$H$5-'СЕТ СН'!$H$20</f>
        <v>5111.3020186600006</v>
      </c>
      <c r="W85" s="36">
        <f>SUMIFS(СВЦЭМ!$C$39:$C$782,СВЦЭМ!$A$39:$A$782,$A85,СВЦЭМ!$B$39:$B$782,W$83)+'СЕТ СН'!$H$12+СВЦЭМ!$D$10+'СЕТ СН'!$H$5-'СЕТ СН'!$H$20</f>
        <v>5099.9668515499998</v>
      </c>
      <c r="X85" s="36">
        <f>SUMIFS(СВЦЭМ!$C$39:$C$782,СВЦЭМ!$A$39:$A$782,$A85,СВЦЭМ!$B$39:$B$782,X$83)+'СЕТ СН'!$H$12+СВЦЭМ!$D$10+'СЕТ СН'!$H$5-'СЕТ СН'!$H$20</f>
        <v>5086.8992033900004</v>
      </c>
      <c r="Y85" s="36">
        <f>SUMIFS(СВЦЭМ!$C$39:$C$782,СВЦЭМ!$A$39:$A$782,$A85,СВЦЭМ!$B$39:$B$782,Y$83)+'СЕТ СН'!$H$12+СВЦЭМ!$D$10+'СЕТ СН'!$H$5-'СЕТ СН'!$H$20</f>
        <v>5144.4750189799997</v>
      </c>
    </row>
    <row r="86" spans="1:25" ht="15.75" x14ac:dyDescent="0.2">
      <c r="A86" s="35">
        <f t="shared" ref="A86:A114" si="2">A85+1</f>
        <v>45141</v>
      </c>
      <c r="B86" s="36">
        <f>SUMIFS(СВЦЭМ!$C$39:$C$782,СВЦЭМ!$A$39:$A$782,$A86,СВЦЭМ!$B$39:$B$782,B$83)+'СЕТ СН'!$H$12+СВЦЭМ!$D$10+'СЕТ СН'!$H$5-'СЕТ СН'!$H$20</f>
        <v>5292.4619141599997</v>
      </c>
      <c r="C86" s="36">
        <f>SUMIFS(СВЦЭМ!$C$39:$C$782,СВЦЭМ!$A$39:$A$782,$A86,СВЦЭМ!$B$39:$B$782,C$83)+'СЕТ СН'!$H$12+СВЦЭМ!$D$10+'СЕТ СН'!$H$5-'СЕТ СН'!$H$20</f>
        <v>5379.2341559699998</v>
      </c>
      <c r="D86" s="36">
        <f>SUMIFS(СВЦЭМ!$C$39:$C$782,СВЦЭМ!$A$39:$A$782,$A86,СВЦЭМ!$B$39:$B$782,D$83)+'СЕТ СН'!$H$12+СВЦЭМ!$D$10+'СЕТ СН'!$H$5-'СЕТ СН'!$H$20</f>
        <v>5404.9235733100004</v>
      </c>
      <c r="E86" s="36">
        <f>SUMIFS(СВЦЭМ!$C$39:$C$782,СВЦЭМ!$A$39:$A$782,$A86,СВЦЭМ!$B$39:$B$782,E$83)+'СЕТ СН'!$H$12+СВЦЭМ!$D$10+'СЕТ СН'!$H$5-'СЕТ СН'!$H$20</f>
        <v>5425.4934692799998</v>
      </c>
      <c r="F86" s="36">
        <f>SUMIFS(СВЦЭМ!$C$39:$C$782,СВЦЭМ!$A$39:$A$782,$A86,СВЦЭМ!$B$39:$B$782,F$83)+'СЕТ СН'!$H$12+СВЦЭМ!$D$10+'СЕТ СН'!$H$5-'СЕТ СН'!$H$20</f>
        <v>5429.3324756900001</v>
      </c>
      <c r="G86" s="36">
        <f>SUMIFS(СВЦЭМ!$C$39:$C$782,СВЦЭМ!$A$39:$A$782,$A86,СВЦЭМ!$B$39:$B$782,G$83)+'СЕТ СН'!$H$12+СВЦЭМ!$D$10+'СЕТ СН'!$H$5-'СЕТ СН'!$H$20</f>
        <v>5431.5365287300001</v>
      </c>
      <c r="H86" s="36">
        <f>SUMIFS(СВЦЭМ!$C$39:$C$782,СВЦЭМ!$A$39:$A$782,$A86,СВЦЭМ!$B$39:$B$782,H$83)+'СЕТ СН'!$H$12+СВЦЭМ!$D$10+'СЕТ СН'!$H$5-'СЕТ СН'!$H$20</f>
        <v>5380.6792470400005</v>
      </c>
      <c r="I86" s="36">
        <f>SUMIFS(СВЦЭМ!$C$39:$C$782,СВЦЭМ!$A$39:$A$782,$A86,СВЦЭМ!$B$39:$B$782,I$83)+'СЕТ СН'!$H$12+СВЦЭМ!$D$10+'СЕТ СН'!$H$5-'СЕТ СН'!$H$20</f>
        <v>5272.4178898800001</v>
      </c>
      <c r="J86" s="36">
        <f>SUMIFS(СВЦЭМ!$C$39:$C$782,СВЦЭМ!$A$39:$A$782,$A86,СВЦЭМ!$B$39:$B$782,J$83)+'СЕТ СН'!$H$12+СВЦЭМ!$D$10+'СЕТ СН'!$H$5-'СЕТ СН'!$H$20</f>
        <v>5156.4126357700006</v>
      </c>
      <c r="K86" s="36">
        <f>SUMIFS(СВЦЭМ!$C$39:$C$782,СВЦЭМ!$A$39:$A$782,$A86,СВЦЭМ!$B$39:$B$782,K$83)+'СЕТ СН'!$H$12+СВЦЭМ!$D$10+'СЕТ СН'!$H$5-'СЕТ СН'!$H$20</f>
        <v>5151.0115090100007</v>
      </c>
      <c r="L86" s="36">
        <f>SUMIFS(СВЦЭМ!$C$39:$C$782,СВЦЭМ!$A$39:$A$782,$A86,СВЦЭМ!$B$39:$B$782,L$83)+'СЕТ СН'!$H$12+СВЦЭМ!$D$10+'СЕТ СН'!$H$5-'СЕТ СН'!$H$20</f>
        <v>5119.9345652700003</v>
      </c>
      <c r="M86" s="36">
        <f>SUMIFS(СВЦЭМ!$C$39:$C$782,СВЦЭМ!$A$39:$A$782,$A86,СВЦЭМ!$B$39:$B$782,M$83)+'СЕТ СН'!$H$12+СВЦЭМ!$D$10+'СЕТ СН'!$H$5-'СЕТ СН'!$H$20</f>
        <v>5108.8780589300004</v>
      </c>
      <c r="N86" s="36">
        <f>SUMIFS(СВЦЭМ!$C$39:$C$782,СВЦЭМ!$A$39:$A$782,$A86,СВЦЭМ!$B$39:$B$782,N$83)+'СЕТ СН'!$H$12+СВЦЭМ!$D$10+'СЕТ СН'!$H$5-'СЕТ СН'!$H$20</f>
        <v>5117.8720494300005</v>
      </c>
      <c r="O86" s="36">
        <f>SUMIFS(СВЦЭМ!$C$39:$C$782,СВЦЭМ!$A$39:$A$782,$A86,СВЦЭМ!$B$39:$B$782,O$83)+'СЕТ СН'!$H$12+СВЦЭМ!$D$10+'СЕТ СН'!$H$5-'СЕТ СН'!$H$20</f>
        <v>5115.8961713099998</v>
      </c>
      <c r="P86" s="36">
        <f>SUMIFS(СВЦЭМ!$C$39:$C$782,СВЦЭМ!$A$39:$A$782,$A86,СВЦЭМ!$B$39:$B$782,P$83)+'СЕТ СН'!$H$12+СВЦЭМ!$D$10+'СЕТ СН'!$H$5-'СЕТ СН'!$H$20</f>
        <v>5112.9411304000005</v>
      </c>
      <c r="Q86" s="36">
        <f>SUMIFS(СВЦЭМ!$C$39:$C$782,СВЦЭМ!$A$39:$A$782,$A86,СВЦЭМ!$B$39:$B$782,Q$83)+'СЕТ СН'!$H$12+СВЦЭМ!$D$10+'СЕТ СН'!$H$5-'СЕТ СН'!$H$20</f>
        <v>5121.2518428700005</v>
      </c>
      <c r="R86" s="36">
        <f>SUMIFS(СВЦЭМ!$C$39:$C$782,СВЦЭМ!$A$39:$A$782,$A86,СВЦЭМ!$B$39:$B$782,R$83)+'СЕТ СН'!$H$12+СВЦЭМ!$D$10+'СЕТ СН'!$H$5-'СЕТ СН'!$H$20</f>
        <v>5122.67717842</v>
      </c>
      <c r="S86" s="36">
        <f>SUMIFS(СВЦЭМ!$C$39:$C$782,СВЦЭМ!$A$39:$A$782,$A86,СВЦЭМ!$B$39:$B$782,S$83)+'СЕТ СН'!$H$12+СВЦЭМ!$D$10+'СЕТ СН'!$H$5-'СЕТ СН'!$H$20</f>
        <v>5112.96705363</v>
      </c>
      <c r="T86" s="36">
        <f>SUMIFS(СВЦЭМ!$C$39:$C$782,СВЦЭМ!$A$39:$A$782,$A86,СВЦЭМ!$B$39:$B$782,T$83)+'СЕТ СН'!$H$12+СВЦЭМ!$D$10+'СЕТ СН'!$H$5-'СЕТ СН'!$H$20</f>
        <v>5138.2776149600004</v>
      </c>
      <c r="U86" s="36">
        <f>SUMIFS(СВЦЭМ!$C$39:$C$782,СВЦЭМ!$A$39:$A$782,$A86,СВЦЭМ!$B$39:$B$782,U$83)+'СЕТ СН'!$H$12+СВЦЭМ!$D$10+'СЕТ СН'!$H$5-'СЕТ СН'!$H$20</f>
        <v>5155.1772841600005</v>
      </c>
      <c r="V86" s="36">
        <f>SUMIFS(СВЦЭМ!$C$39:$C$782,СВЦЭМ!$A$39:$A$782,$A86,СВЦЭМ!$B$39:$B$782,V$83)+'СЕТ СН'!$H$12+СВЦЭМ!$D$10+'СЕТ СН'!$H$5-'СЕТ СН'!$H$20</f>
        <v>5157.53058444</v>
      </c>
      <c r="W86" s="36">
        <f>SUMIFS(СВЦЭМ!$C$39:$C$782,СВЦЭМ!$A$39:$A$782,$A86,СВЦЭМ!$B$39:$B$782,W$83)+'СЕТ СН'!$H$12+СВЦЭМ!$D$10+'СЕТ СН'!$H$5-'СЕТ СН'!$H$20</f>
        <v>5123.4659847100002</v>
      </c>
      <c r="X86" s="36">
        <f>SUMIFS(СВЦЭМ!$C$39:$C$782,СВЦЭМ!$A$39:$A$782,$A86,СВЦЭМ!$B$39:$B$782,X$83)+'СЕТ СН'!$H$12+СВЦЭМ!$D$10+'СЕТ СН'!$H$5-'СЕТ СН'!$H$20</f>
        <v>5182.3990898800002</v>
      </c>
      <c r="Y86" s="36">
        <f>SUMIFS(СВЦЭМ!$C$39:$C$782,СВЦЭМ!$A$39:$A$782,$A86,СВЦЭМ!$B$39:$B$782,Y$83)+'СЕТ СН'!$H$12+СВЦЭМ!$D$10+'СЕТ СН'!$H$5-'СЕТ СН'!$H$20</f>
        <v>5304.35032099</v>
      </c>
    </row>
    <row r="87" spans="1:25" ht="15.75" x14ac:dyDescent="0.2">
      <c r="A87" s="35">
        <f t="shared" si="2"/>
        <v>45142</v>
      </c>
      <c r="B87" s="36">
        <f>SUMIFS(СВЦЭМ!$C$39:$C$782,СВЦЭМ!$A$39:$A$782,$A87,СВЦЭМ!$B$39:$B$782,B$83)+'СЕТ СН'!$H$12+СВЦЭМ!$D$10+'СЕТ СН'!$H$5-'СЕТ СН'!$H$20</f>
        <v>5325.2390025900004</v>
      </c>
      <c r="C87" s="36">
        <f>SUMIFS(СВЦЭМ!$C$39:$C$782,СВЦЭМ!$A$39:$A$782,$A87,СВЦЭМ!$B$39:$B$782,C$83)+'СЕТ СН'!$H$12+СВЦЭМ!$D$10+'СЕТ СН'!$H$5-'СЕТ СН'!$H$20</f>
        <v>5416.4643598000002</v>
      </c>
      <c r="D87" s="36">
        <f>SUMIFS(СВЦЭМ!$C$39:$C$782,СВЦЭМ!$A$39:$A$782,$A87,СВЦЭМ!$B$39:$B$782,D$83)+'СЕТ СН'!$H$12+СВЦЭМ!$D$10+'СЕТ СН'!$H$5-'СЕТ СН'!$H$20</f>
        <v>5457.93003004</v>
      </c>
      <c r="E87" s="36">
        <f>SUMIFS(СВЦЭМ!$C$39:$C$782,СВЦЭМ!$A$39:$A$782,$A87,СВЦЭМ!$B$39:$B$782,E$83)+'СЕТ СН'!$H$12+СВЦЭМ!$D$10+'СЕТ СН'!$H$5-'СЕТ СН'!$H$20</f>
        <v>5519.3753633100005</v>
      </c>
      <c r="F87" s="36">
        <f>SUMIFS(СВЦЭМ!$C$39:$C$782,СВЦЭМ!$A$39:$A$782,$A87,СВЦЭМ!$B$39:$B$782,F$83)+'СЕТ СН'!$H$12+СВЦЭМ!$D$10+'СЕТ СН'!$H$5-'СЕТ СН'!$H$20</f>
        <v>5527.67632641</v>
      </c>
      <c r="G87" s="36">
        <f>SUMIFS(СВЦЭМ!$C$39:$C$782,СВЦЭМ!$A$39:$A$782,$A87,СВЦЭМ!$B$39:$B$782,G$83)+'СЕТ СН'!$H$12+СВЦЭМ!$D$10+'СЕТ СН'!$H$5-'СЕТ СН'!$H$20</f>
        <v>5519.5859538000004</v>
      </c>
      <c r="H87" s="36">
        <f>SUMIFS(СВЦЭМ!$C$39:$C$782,СВЦЭМ!$A$39:$A$782,$A87,СВЦЭМ!$B$39:$B$782,H$83)+'СЕТ СН'!$H$12+СВЦЭМ!$D$10+'СЕТ СН'!$H$5-'СЕТ СН'!$H$20</f>
        <v>5471.7351250000002</v>
      </c>
      <c r="I87" s="36">
        <f>SUMIFS(СВЦЭМ!$C$39:$C$782,СВЦЭМ!$A$39:$A$782,$A87,СВЦЭМ!$B$39:$B$782,I$83)+'СЕТ СН'!$H$12+СВЦЭМ!$D$10+'СЕТ СН'!$H$5-'СЕТ СН'!$H$20</f>
        <v>5331.56277047</v>
      </c>
      <c r="J87" s="36">
        <f>SUMIFS(СВЦЭМ!$C$39:$C$782,СВЦЭМ!$A$39:$A$782,$A87,СВЦЭМ!$B$39:$B$782,J$83)+'СЕТ СН'!$H$12+СВЦЭМ!$D$10+'СЕТ СН'!$H$5-'СЕТ СН'!$H$20</f>
        <v>5220.5707325800004</v>
      </c>
      <c r="K87" s="36">
        <f>SUMIFS(СВЦЭМ!$C$39:$C$782,СВЦЭМ!$A$39:$A$782,$A87,СВЦЭМ!$B$39:$B$782,K$83)+'СЕТ СН'!$H$12+СВЦЭМ!$D$10+'СЕТ СН'!$H$5-'СЕТ СН'!$H$20</f>
        <v>5177.4101162300003</v>
      </c>
      <c r="L87" s="36">
        <f>SUMIFS(СВЦЭМ!$C$39:$C$782,СВЦЭМ!$A$39:$A$782,$A87,СВЦЭМ!$B$39:$B$782,L$83)+'СЕТ СН'!$H$12+СВЦЭМ!$D$10+'СЕТ СН'!$H$5-'СЕТ СН'!$H$20</f>
        <v>5130.6357179200004</v>
      </c>
      <c r="M87" s="36">
        <f>SUMIFS(СВЦЭМ!$C$39:$C$782,СВЦЭМ!$A$39:$A$782,$A87,СВЦЭМ!$B$39:$B$782,M$83)+'СЕТ СН'!$H$12+СВЦЭМ!$D$10+'СЕТ СН'!$H$5-'СЕТ СН'!$H$20</f>
        <v>5122.4715395100002</v>
      </c>
      <c r="N87" s="36">
        <f>SUMIFS(СВЦЭМ!$C$39:$C$782,СВЦЭМ!$A$39:$A$782,$A87,СВЦЭМ!$B$39:$B$782,N$83)+'СЕТ СН'!$H$12+СВЦЭМ!$D$10+'СЕТ СН'!$H$5-'СЕТ СН'!$H$20</f>
        <v>5119.2870767599998</v>
      </c>
      <c r="O87" s="36">
        <f>SUMIFS(СВЦЭМ!$C$39:$C$782,СВЦЭМ!$A$39:$A$782,$A87,СВЦЭМ!$B$39:$B$782,O$83)+'СЕТ СН'!$H$12+СВЦЭМ!$D$10+'СЕТ СН'!$H$5-'СЕТ СН'!$H$20</f>
        <v>5087.3734346900001</v>
      </c>
      <c r="P87" s="36">
        <f>SUMIFS(СВЦЭМ!$C$39:$C$782,СВЦЭМ!$A$39:$A$782,$A87,СВЦЭМ!$B$39:$B$782,P$83)+'СЕТ СН'!$H$12+СВЦЭМ!$D$10+'СЕТ СН'!$H$5-'СЕТ СН'!$H$20</f>
        <v>5074.8503053200002</v>
      </c>
      <c r="Q87" s="36">
        <f>SUMIFS(СВЦЭМ!$C$39:$C$782,СВЦЭМ!$A$39:$A$782,$A87,СВЦЭМ!$B$39:$B$782,Q$83)+'СЕТ СН'!$H$12+СВЦЭМ!$D$10+'СЕТ СН'!$H$5-'СЕТ СН'!$H$20</f>
        <v>5076.1387217299998</v>
      </c>
      <c r="R87" s="36">
        <f>SUMIFS(СВЦЭМ!$C$39:$C$782,СВЦЭМ!$A$39:$A$782,$A87,СВЦЭМ!$B$39:$B$782,R$83)+'СЕТ СН'!$H$12+СВЦЭМ!$D$10+'СЕТ СН'!$H$5-'СЕТ СН'!$H$20</f>
        <v>5094.9182931400001</v>
      </c>
      <c r="S87" s="36">
        <f>SUMIFS(СВЦЭМ!$C$39:$C$782,СВЦЭМ!$A$39:$A$782,$A87,СВЦЭМ!$B$39:$B$782,S$83)+'СЕТ СН'!$H$12+СВЦЭМ!$D$10+'СЕТ СН'!$H$5-'СЕТ СН'!$H$20</f>
        <v>5069.6296175999996</v>
      </c>
      <c r="T87" s="36">
        <f>SUMIFS(СВЦЭМ!$C$39:$C$782,СВЦЭМ!$A$39:$A$782,$A87,СВЦЭМ!$B$39:$B$782,T$83)+'СЕТ СН'!$H$12+СВЦЭМ!$D$10+'СЕТ СН'!$H$5-'СЕТ СН'!$H$20</f>
        <v>5093.0976991400003</v>
      </c>
      <c r="U87" s="36">
        <f>SUMIFS(СВЦЭМ!$C$39:$C$782,СВЦЭМ!$A$39:$A$782,$A87,СВЦЭМ!$B$39:$B$782,U$83)+'СЕТ СН'!$H$12+СВЦЭМ!$D$10+'СЕТ СН'!$H$5-'СЕТ СН'!$H$20</f>
        <v>5107.3617616900001</v>
      </c>
      <c r="V87" s="36">
        <f>SUMIFS(СВЦЭМ!$C$39:$C$782,СВЦЭМ!$A$39:$A$782,$A87,СВЦЭМ!$B$39:$B$782,V$83)+'СЕТ СН'!$H$12+СВЦЭМ!$D$10+'СЕТ СН'!$H$5-'СЕТ СН'!$H$20</f>
        <v>5119.3711373799997</v>
      </c>
      <c r="W87" s="36">
        <f>SUMIFS(СВЦЭМ!$C$39:$C$782,СВЦЭМ!$A$39:$A$782,$A87,СВЦЭМ!$B$39:$B$782,W$83)+'СЕТ СН'!$H$12+СВЦЭМ!$D$10+'СЕТ СН'!$H$5-'СЕТ СН'!$H$20</f>
        <v>5093.7317644699997</v>
      </c>
      <c r="X87" s="36">
        <f>SUMIFS(СВЦЭМ!$C$39:$C$782,СВЦЭМ!$A$39:$A$782,$A87,СВЦЭМ!$B$39:$B$782,X$83)+'СЕТ СН'!$H$12+СВЦЭМ!$D$10+'СЕТ СН'!$H$5-'СЕТ СН'!$H$20</f>
        <v>5154.0030593400006</v>
      </c>
      <c r="Y87" s="36">
        <f>SUMIFS(СВЦЭМ!$C$39:$C$782,СВЦЭМ!$A$39:$A$782,$A87,СВЦЭМ!$B$39:$B$782,Y$83)+'СЕТ СН'!$H$12+СВЦЭМ!$D$10+'СЕТ СН'!$H$5-'СЕТ СН'!$H$20</f>
        <v>5379.3712967600004</v>
      </c>
    </row>
    <row r="88" spans="1:25" ht="15.75" x14ac:dyDescent="0.2">
      <c r="A88" s="35">
        <f t="shared" si="2"/>
        <v>45143</v>
      </c>
      <c r="B88" s="36">
        <f>SUMIFS(СВЦЭМ!$C$39:$C$782,СВЦЭМ!$A$39:$A$782,$A88,СВЦЭМ!$B$39:$B$782,B$83)+'СЕТ СН'!$H$12+СВЦЭМ!$D$10+'СЕТ СН'!$H$5-'СЕТ СН'!$H$20</f>
        <v>5301.9519467700002</v>
      </c>
      <c r="C88" s="36">
        <f>SUMIFS(СВЦЭМ!$C$39:$C$782,СВЦЭМ!$A$39:$A$782,$A88,СВЦЭМ!$B$39:$B$782,C$83)+'СЕТ СН'!$H$12+СВЦЭМ!$D$10+'СЕТ СН'!$H$5-'СЕТ СН'!$H$20</f>
        <v>5377.3122355699998</v>
      </c>
      <c r="D88" s="36">
        <f>SUMIFS(СВЦЭМ!$C$39:$C$782,СВЦЭМ!$A$39:$A$782,$A88,СВЦЭМ!$B$39:$B$782,D$83)+'СЕТ СН'!$H$12+СВЦЭМ!$D$10+'СЕТ СН'!$H$5-'СЕТ СН'!$H$20</f>
        <v>5427.9780371300003</v>
      </c>
      <c r="E88" s="36">
        <f>SUMIFS(СВЦЭМ!$C$39:$C$782,СВЦЭМ!$A$39:$A$782,$A88,СВЦЭМ!$B$39:$B$782,E$83)+'СЕТ СН'!$H$12+СВЦЭМ!$D$10+'СЕТ СН'!$H$5-'СЕТ СН'!$H$20</f>
        <v>5468.45223162</v>
      </c>
      <c r="F88" s="36">
        <f>SUMIFS(СВЦЭМ!$C$39:$C$782,СВЦЭМ!$A$39:$A$782,$A88,СВЦЭМ!$B$39:$B$782,F$83)+'СЕТ СН'!$H$12+СВЦЭМ!$D$10+'СЕТ СН'!$H$5-'СЕТ СН'!$H$20</f>
        <v>5471.4821449500005</v>
      </c>
      <c r="G88" s="36">
        <f>SUMIFS(СВЦЭМ!$C$39:$C$782,СВЦЭМ!$A$39:$A$782,$A88,СВЦЭМ!$B$39:$B$782,G$83)+'СЕТ СН'!$H$12+СВЦЭМ!$D$10+'СЕТ СН'!$H$5-'СЕТ СН'!$H$20</f>
        <v>5463.0835686099999</v>
      </c>
      <c r="H88" s="36">
        <f>SUMIFS(СВЦЭМ!$C$39:$C$782,СВЦЭМ!$A$39:$A$782,$A88,СВЦЭМ!$B$39:$B$782,H$83)+'СЕТ СН'!$H$12+СВЦЭМ!$D$10+'СЕТ СН'!$H$5-'СЕТ СН'!$H$20</f>
        <v>5440.18937499</v>
      </c>
      <c r="I88" s="36">
        <f>SUMIFS(СВЦЭМ!$C$39:$C$782,СВЦЭМ!$A$39:$A$782,$A88,СВЦЭМ!$B$39:$B$782,I$83)+'СЕТ СН'!$H$12+СВЦЭМ!$D$10+'СЕТ СН'!$H$5-'СЕТ СН'!$H$20</f>
        <v>5339.0254171100005</v>
      </c>
      <c r="J88" s="36">
        <f>SUMIFS(СВЦЭМ!$C$39:$C$782,СВЦЭМ!$A$39:$A$782,$A88,СВЦЭМ!$B$39:$B$782,J$83)+'СЕТ СН'!$H$12+СВЦЭМ!$D$10+'СЕТ СН'!$H$5-'СЕТ СН'!$H$20</f>
        <v>5238.5784342900006</v>
      </c>
      <c r="K88" s="36">
        <f>SUMIFS(СВЦЭМ!$C$39:$C$782,СВЦЭМ!$A$39:$A$782,$A88,СВЦЭМ!$B$39:$B$782,K$83)+'СЕТ СН'!$H$12+СВЦЭМ!$D$10+'СЕТ СН'!$H$5-'СЕТ СН'!$H$20</f>
        <v>5158.5989607400006</v>
      </c>
      <c r="L88" s="36">
        <f>SUMIFS(СВЦЭМ!$C$39:$C$782,СВЦЭМ!$A$39:$A$782,$A88,СВЦЭМ!$B$39:$B$782,L$83)+'СЕТ СН'!$H$12+СВЦЭМ!$D$10+'СЕТ СН'!$H$5-'СЕТ СН'!$H$20</f>
        <v>5092.3670227000002</v>
      </c>
      <c r="M88" s="36">
        <f>SUMIFS(СВЦЭМ!$C$39:$C$782,СВЦЭМ!$A$39:$A$782,$A88,СВЦЭМ!$B$39:$B$782,M$83)+'СЕТ СН'!$H$12+СВЦЭМ!$D$10+'СЕТ СН'!$H$5-'СЕТ СН'!$H$20</f>
        <v>5057.4698059299999</v>
      </c>
      <c r="N88" s="36">
        <f>SUMIFS(СВЦЭМ!$C$39:$C$782,СВЦЭМ!$A$39:$A$782,$A88,СВЦЭМ!$B$39:$B$782,N$83)+'СЕТ СН'!$H$12+СВЦЭМ!$D$10+'СЕТ СН'!$H$5-'СЕТ СН'!$H$20</f>
        <v>5056.6348798500003</v>
      </c>
      <c r="O88" s="36">
        <f>SUMIFS(СВЦЭМ!$C$39:$C$782,СВЦЭМ!$A$39:$A$782,$A88,СВЦЭМ!$B$39:$B$782,O$83)+'СЕТ СН'!$H$12+СВЦЭМ!$D$10+'СЕТ СН'!$H$5-'СЕТ СН'!$H$20</f>
        <v>5052.3572617899999</v>
      </c>
      <c r="P88" s="36">
        <f>SUMIFS(СВЦЭМ!$C$39:$C$782,СВЦЭМ!$A$39:$A$782,$A88,СВЦЭМ!$B$39:$B$782,P$83)+'СЕТ СН'!$H$12+СВЦЭМ!$D$10+'СЕТ СН'!$H$5-'СЕТ СН'!$H$20</f>
        <v>5067.1813779200002</v>
      </c>
      <c r="Q88" s="36">
        <f>SUMIFS(СВЦЭМ!$C$39:$C$782,СВЦЭМ!$A$39:$A$782,$A88,СВЦЭМ!$B$39:$B$782,Q$83)+'СЕТ СН'!$H$12+СВЦЭМ!$D$10+'СЕТ СН'!$H$5-'СЕТ СН'!$H$20</f>
        <v>5075.4205137200006</v>
      </c>
      <c r="R88" s="36">
        <f>SUMIFS(СВЦЭМ!$C$39:$C$782,СВЦЭМ!$A$39:$A$782,$A88,СВЦЭМ!$B$39:$B$782,R$83)+'СЕТ СН'!$H$12+СВЦЭМ!$D$10+'СЕТ СН'!$H$5-'СЕТ СН'!$H$20</f>
        <v>5070.3159106500007</v>
      </c>
      <c r="S88" s="36">
        <f>SUMIFS(СВЦЭМ!$C$39:$C$782,СВЦЭМ!$A$39:$A$782,$A88,СВЦЭМ!$B$39:$B$782,S$83)+'СЕТ СН'!$H$12+СВЦЭМ!$D$10+'СЕТ СН'!$H$5-'СЕТ СН'!$H$20</f>
        <v>5043.3292034000006</v>
      </c>
      <c r="T88" s="36">
        <f>SUMIFS(СВЦЭМ!$C$39:$C$782,СВЦЭМ!$A$39:$A$782,$A88,СВЦЭМ!$B$39:$B$782,T$83)+'СЕТ СН'!$H$12+СВЦЭМ!$D$10+'СЕТ СН'!$H$5-'СЕТ СН'!$H$20</f>
        <v>5066.1210029800004</v>
      </c>
      <c r="U88" s="36">
        <f>SUMIFS(СВЦЭМ!$C$39:$C$782,СВЦЭМ!$A$39:$A$782,$A88,СВЦЭМ!$B$39:$B$782,U$83)+'СЕТ СН'!$H$12+СВЦЭМ!$D$10+'СЕТ СН'!$H$5-'СЕТ СН'!$H$20</f>
        <v>5085.8540117000002</v>
      </c>
      <c r="V88" s="36">
        <f>SUMIFS(СВЦЭМ!$C$39:$C$782,СВЦЭМ!$A$39:$A$782,$A88,СВЦЭМ!$B$39:$B$782,V$83)+'СЕТ СН'!$H$12+СВЦЭМ!$D$10+'СЕТ СН'!$H$5-'СЕТ СН'!$H$20</f>
        <v>5098.8261870900005</v>
      </c>
      <c r="W88" s="36">
        <f>SUMIFS(СВЦЭМ!$C$39:$C$782,СВЦЭМ!$A$39:$A$782,$A88,СВЦЭМ!$B$39:$B$782,W$83)+'СЕТ СН'!$H$12+СВЦЭМ!$D$10+'СЕТ СН'!$H$5-'СЕТ СН'!$H$20</f>
        <v>5073.8600231</v>
      </c>
      <c r="X88" s="36">
        <f>SUMIFS(СВЦЭМ!$C$39:$C$782,СВЦЭМ!$A$39:$A$782,$A88,СВЦЭМ!$B$39:$B$782,X$83)+'СЕТ СН'!$H$12+СВЦЭМ!$D$10+'СЕТ СН'!$H$5-'СЕТ СН'!$H$20</f>
        <v>5126.3090905600002</v>
      </c>
      <c r="Y88" s="36">
        <f>SUMIFS(СВЦЭМ!$C$39:$C$782,СВЦЭМ!$A$39:$A$782,$A88,СВЦЭМ!$B$39:$B$782,Y$83)+'СЕТ СН'!$H$12+СВЦЭМ!$D$10+'СЕТ СН'!$H$5-'СЕТ СН'!$H$20</f>
        <v>5197.7460726999998</v>
      </c>
    </row>
    <row r="89" spans="1:25" ht="15.75" x14ac:dyDescent="0.2">
      <c r="A89" s="35">
        <f t="shared" si="2"/>
        <v>45144</v>
      </c>
      <c r="B89" s="36">
        <f>SUMIFS(СВЦЭМ!$C$39:$C$782,СВЦЭМ!$A$39:$A$782,$A89,СВЦЭМ!$B$39:$B$782,B$83)+'СЕТ СН'!$H$12+СВЦЭМ!$D$10+'СЕТ СН'!$H$5-'СЕТ СН'!$H$20</f>
        <v>5283.5156728900001</v>
      </c>
      <c r="C89" s="36">
        <f>SUMIFS(СВЦЭМ!$C$39:$C$782,СВЦЭМ!$A$39:$A$782,$A89,СВЦЭМ!$B$39:$B$782,C$83)+'СЕТ СН'!$H$12+СВЦЭМ!$D$10+'СЕТ СН'!$H$5-'СЕТ СН'!$H$20</f>
        <v>5294.2127647400002</v>
      </c>
      <c r="D89" s="36">
        <f>SUMIFS(СВЦЭМ!$C$39:$C$782,СВЦЭМ!$A$39:$A$782,$A89,СВЦЭМ!$B$39:$B$782,D$83)+'СЕТ СН'!$H$12+СВЦЭМ!$D$10+'СЕТ СН'!$H$5-'СЕТ СН'!$H$20</f>
        <v>5322.0190752199996</v>
      </c>
      <c r="E89" s="36">
        <f>SUMIFS(СВЦЭМ!$C$39:$C$782,СВЦЭМ!$A$39:$A$782,$A89,СВЦЭМ!$B$39:$B$782,E$83)+'СЕТ СН'!$H$12+СВЦЭМ!$D$10+'СЕТ СН'!$H$5-'СЕТ СН'!$H$20</f>
        <v>5424.1647679300004</v>
      </c>
      <c r="F89" s="36">
        <f>SUMIFS(СВЦЭМ!$C$39:$C$782,СВЦЭМ!$A$39:$A$782,$A89,СВЦЭМ!$B$39:$B$782,F$83)+'СЕТ СН'!$H$12+СВЦЭМ!$D$10+'СЕТ СН'!$H$5-'СЕТ СН'!$H$20</f>
        <v>5449.5818532800004</v>
      </c>
      <c r="G89" s="36">
        <f>SUMIFS(СВЦЭМ!$C$39:$C$782,СВЦЭМ!$A$39:$A$782,$A89,СВЦЭМ!$B$39:$B$782,G$83)+'СЕТ СН'!$H$12+СВЦЭМ!$D$10+'СЕТ СН'!$H$5-'СЕТ СН'!$H$20</f>
        <v>5382.2592548900002</v>
      </c>
      <c r="H89" s="36">
        <f>SUMIFS(СВЦЭМ!$C$39:$C$782,СВЦЭМ!$A$39:$A$782,$A89,СВЦЭМ!$B$39:$B$782,H$83)+'СЕТ СН'!$H$12+СВЦЭМ!$D$10+'СЕТ СН'!$H$5-'СЕТ СН'!$H$20</f>
        <v>5427.6150947900005</v>
      </c>
      <c r="I89" s="36">
        <f>SUMIFS(СВЦЭМ!$C$39:$C$782,СВЦЭМ!$A$39:$A$782,$A89,СВЦЭМ!$B$39:$B$782,I$83)+'СЕТ СН'!$H$12+СВЦЭМ!$D$10+'СЕТ СН'!$H$5-'СЕТ СН'!$H$20</f>
        <v>5352.6886160399999</v>
      </c>
      <c r="J89" s="36">
        <f>SUMIFS(СВЦЭМ!$C$39:$C$782,СВЦЭМ!$A$39:$A$782,$A89,СВЦЭМ!$B$39:$B$782,J$83)+'СЕТ СН'!$H$12+СВЦЭМ!$D$10+'СЕТ СН'!$H$5-'СЕТ СН'!$H$20</f>
        <v>5288.3371819100003</v>
      </c>
      <c r="K89" s="36">
        <f>SUMIFS(СВЦЭМ!$C$39:$C$782,СВЦЭМ!$A$39:$A$782,$A89,СВЦЭМ!$B$39:$B$782,K$83)+'СЕТ СН'!$H$12+СВЦЭМ!$D$10+'СЕТ СН'!$H$5-'СЕТ СН'!$H$20</f>
        <v>5179.3898104800001</v>
      </c>
      <c r="L89" s="36">
        <f>SUMIFS(СВЦЭМ!$C$39:$C$782,СВЦЭМ!$A$39:$A$782,$A89,СВЦЭМ!$B$39:$B$782,L$83)+'СЕТ СН'!$H$12+СВЦЭМ!$D$10+'СЕТ СН'!$H$5-'СЕТ СН'!$H$20</f>
        <v>5111.9165394199999</v>
      </c>
      <c r="M89" s="36">
        <f>SUMIFS(СВЦЭМ!$C$39:$C$782,СВЦЭМ!$A$39:$A$782,$A89,СВЦЭМ!$B$39:$B$782,M$83)+'СЕТ СН'!$H$12+СВЦЭМ!$D$10+'СЕТ СН'!$H$5-'СЕТ СН'!$H$20</f>
        <v>5081.3401310300005</v>
      </c>
      <c r="N89" s="36">
        <f>SUMIFS(СВЦЭМ!$C$39:$C$782,СВЦЭМ!$A$39:$A$782,$A89,СВЦЭМ!$B$39:$B$782,N$83)+'СЕТ СН'!$H$12+СВЦЭМ!$D$10+'СЕТ СН'!$H$5-'СЕТ СН'!$H$20</f>
        <v>5063.7116209000005</v>
      </c>
      <c r="O89" s="36">
        <f>SUMIFS(СВЦЭМ!$C$39:$C$782,СВЦЭМ!$A$39:$A$782,$A89,СВЦЭМ!$B$39:$B$782,O$83)+'СЕТ СН'!$H$12+СВЦЭМ!$D$10+'СЕТ СН'!$H$5-'СЕТ СН'!$H$20</f>
        <v>5080.1060873500001</v>
      </c>
      <c r="P89" s="36">
        <f>SUMIFS(СВЦЭМ!$C$39:$C$782,СВЦЭМ!$A$39:$A$782,$A89,СВЦЭМ!$B$39:$B$782,P$83)+'СЕТ СН'!$H$12+СВЦЭМ!$D$10+'СЕТ СН'!$H$5-'СЕТ СН'!$H$20</f>
        <v>5087.7363225300005</v>
      </c>
      <c r="Q89" s="36">
        <f>SUMIFS(СВЦЭМ!$C$39:$C$782,СВЦЭМ!$A$39:$A$782,$A89,СВЦЭМ!$B$39:$B$782,Q$83)+'СЕТ СН'!$H$12+СВЦЭМ!$D$10+'СЕТ СН'!$H$5-'СЕТ СН'!$H$20</f>
        <v>5092.2935662400005</v>
      </c>
      <c r="R89" s="36">
        <f>SUMIFS(СВЦЭМ!$C$39:$C$782,СВЦЭМ!$A$39:$A$782,$A89,СВЦЭМ!$B$39:$B$782,R$83)+'СЕТ СН'!$H$12+СВЦЭМ!$D$10+'СЕТ СН'!$H$5-'СЕТ СН'!$H$20</f>
        <v>5077.4391816799998</v>
      </c>
      <c r="S89" s="36">
        <f>SUMIFS(СВЦЭМ!$C$39:$C$782,СВЦЭМ!$A$39:$A$782,$A89,СВЦЭМ!$B$39:$B$782,S$83)+'СЕТ СН'!$H$12+СВЦЭМ!$D$10+'СЕТ СН'!$H$5-'СЕТ СН'!$H$20</f>
        <v>5059.6808098500005</v>
      </c>
      <c r="T89" s="36">
        <f>SUMIFS(СВЦЭМ!$C$39:$C$782,СВЦЭМ!$A$39:$A$782,$A89,СВЦЭМ!$B$39:$B$782,T$83)+'СЕТ СН'!$H$12+СВЦЭМ!$D$10+'СЕТ СН'!$H$5-'СЕТ СН'!$H$20</f>
        <v>5073.2808001000003</v>
      </c>
      <c r="U89" s="36">
        <f>SUMIFS(СВЦЭМ!$C$39:$C$782,СВЦЭМ!$A$39:$A$782,$A89,СВЦЭМ!$B$39:$B$782,U$83)+'СЕТ СН'!$H$12+СВЦЭМ!$D$10+'СЕТ СН'!$H$5-'СЕТ СН'!$H$20</f>
        <v>5080.8511134</v>
      </c>
      <c r="V89" s="36">
        <f>SUMIFS(СВЦЭМ!$C$39:$C$782,СВЦЭМ!$A$39:$A$782,$A89,СВЦЭМ!$B$39:$B$782,V$83)+'СЕТ СН'!$H$12+СВЦЭМ!$D$10+'СЕТ СН'!$H$5-'СЕТ СН'!$H$20</f>
        <v>5092.2055302999997</v>
      </c>
      <c r="W89" s="36">
        <f>SUMIFS(СВЦЭМ!$C$39:$C$782,СВЦЭМ!$A$39:$A$782,$A89,СВЦЭМ!$B$39:$B$782,W$83)+'СЕТ СН'!$H$12+СВЦЭМ!$D$10+'СЕТ СН'!$H$5-'СЕТ СН'!$H$20</f>
        <v>5077.9866748000004</v>
      </c>
      <c r="X89" s="36">
        <f>SUMIFS(СВЦЭМ!$C$39:$C$782,СВЦЭМ!$A$39:$A$782,$A89,СВЦЭМ!$B$39:$B$782,X$83)+'СЕТ СН'!$H$12+СВЦЭМ!$D$10+'СЕТ СН'!$H$5-'СЕТ СН'!$H$20</f>
        <v>5136.7425455400007</v>
      </c>
      <c r="Y89" s="36">
        <f>SUMIFS(СВЦЭМ!$C$39:$C$782,СВЦЭМ!$A$39:$A$782,$A89,СВЦЭМ!$B$39:$B$782,Y$83)+'СЕТ СН'!$H$12+СВЦЭМ!$D$10+'СЕТ СН'!$H$5-'СЕТ СН'!$H$20</f>
        <v>5221.8368914299999</v>
      </c>
    </row>
    <row r="90" spans="1:25" ht="15.75" x14ac:dyDescent="0.2">
      <c r="A90" s="35">
        <f t="shared" si="2"/>
        <v>45145</v>
      </c>
      <c r="B90" s="36">
        <f>SUMIFS(СВЦЭМ!$C$39:$C$782,СВЦЭМ!$A$39:$A$782,$A90,СВЦЭМ!$B$39:$B$782,B$83)+'СЕТ СН'!$H$12+СВЦЭМ!$D$10+'СЕТ СН'!$H$5-'СЕТ СН'!$H$20</f>
        <v>5224.1170821000005</v>
      </c>
      <c r="C90" s="36">
        <f>SUMIFS(СВЦЭМ!$C$39:$C$782,СВЦЭМ!$A$39:$A$782,$A90,СВЦЭМ!$B$39:$B$782,C$83)+'СЕТ СН'!$H$12+СВЦЭМ!$D$10+'СЕТ СН'!$H$5-'СЕТ СН'!$H$20</f>
        <v>5324.4914355199999</v>
      </c>
      <c r="D90" s="36">
        <f>SUMIFS(СВЦЭМ!$C$39:$C$782,СВЦЭМ!$A$39:$A$782,$A90,СВЦЭМ!$B$39:$B$782,D$83)+'СЕТ СН'!$H$12+СВЦЭМ!$D$10+'СЕТ СН'!$H$5-'СЕТ СН'!$H$20</f>
        <v>5364.0857461200003</v>
      </c>
      <c r="E90" s="36">
        <f>SUMIFS(СВЦЭМ!$C$39:$C$782,СВЦЭМ!$A$39:$A$782,$A90,СВЦЭМ!$B$39:$B$782,E$83)+'СЕТ СН'!$H$12+СВЦЭМ!$D$10+'СЕТ СН'!$H$5-'СЕТ СН'!$H$20</f>
        <v>5408.7446607299999</v>
      </c>
      <c r="F90" s="36">
        <f>SUMIFS(СВЦЭМ!$C$39:$C$782,СВЦЭМ!$A$39:$A$782,$A90,СВЦЭМ!$B$39:$B$782,F$83)+'СЕТ СН'!$H$12+СВЦЭМ!$D$10+'СЕТ СН'!$H$5-'СЕТ СН'!$H$20</f>
        <v>5406.4875742499999</v>
      </c>
      <c r="G90" s="36">
        <f>SUMIFS(СВЦЭМ!$C$39:$C$782,СВЦЭМ!$A$39:$A$782,$A90,СВЦЭМ!$B$39:$B$782,G$83)+'СЕТ СН'!$H$12+СВЦЭМ!$D$10+'СЕТ СН'!$H$5-'СЕТ СН'!$H$20</f>
        <v>5408.9182098600004</v>
      </c>
      <c r="H90" s="36">
        <f>SUMIFS(СВЦЭМ!$C$39:$C$782,СВЦЭМ!$A$39:$A$782,$A90,СВЦЭМ!$B$39:$B$782,H$83)+'СЕТ СН'!$H$12+СВЦЭМ!$D$10+'СЕТ СН'!$H$5-'СЕТ СН'!$H$20</f>
        <v>5451.7717911899999</v>
      </c>
      <c r="I90" s="36">
        <f>SUMIFS(СВЦЭМ!$C$39:$C$782,СВЦЭМ!$A$39:$A$782,$A90,СВЦЭМ!$B$39:$B$782,I$83)+'СЕТ СН'!$H$12+СВЦЭМ!$D$10+'СЕТ СН'!$H$5-'СЕТ СН'!$H$20</f>
        <v>5243.1522260000002</v>
      </c>
      <c r="J90" s="36">
        <f>SUMIFS(СВЦЭМ!$C$39:$C$782,СВЦЭМ!$A$39:$A$782,$A90,СВЦЭМ!$B$39:$B$782,J$83)+'СЕТ СН'!$H$12+СВЦЭМ!$D$10+'СЕТ СН'!$H$5-'СЕТ СН'!$H$20</f>
        <v>5133.1842762400001</v>
      </c>
      <c r="K90" s="36">
        <f>SUMIFS(СВЦЭМ!$C$39:$C$782,СВЦЭМ!$A$39:$A$782,$A90,СВЦЭМ!$B$39:$B$782,K$83)+'СЕТ СН'!$H$12+СВЦЭМ!$D$10+'СЕТ СН'!$H$5-'СЕТ СН'!$H$20</f>
        <v>5077.8796293200003</v>
      </c>
      <c r="L90" s="36">
        <f>SUMIFS(СВЦЭМ!$C$39:$C$782,СВЦЭМ!$A$39:$A$782,$A90,СВЦЭМ!$B$39:$B$782,L$83)+'СЕТ СН'!$H$12+СВЦЭМ!$D$10+'СЕТ СН'!$H$5-'СЕТ СН'!$H$20</f>
        <v>5023.9422049599998</v>
      </c>
      <c r="M90" s="36">
        <f>SUMIFS(СВЦЭМ!$C$39:$C$782,СВЦЭМ!$A$39:$A$782,$A90,СВЦЭМ!$B$39:$B$782,M$83)+'СЕТ СН'!$H$12+СВЦЭМ!$D$10+'СЕТ СН'!$H$5-'СЕТ СН'!$H$20</f>
        <v>4998.1497632800001</v>
      </c>
      <c r="N90" s="36">
        <f>SUMIFS(СВЦЭМ!$C$39:$C$782,СВЦЭМ!$A$39:$A$782,$A90,СВЦЭМ!$B$39:$B$782,N$83)+'СЕТ СН'!$H$12+СВЦЭМ!$D$10+'СЕТ СН'!$H$5-'СЕТ СН'!$H$20</f>
        <v>4999.77558959</v>
      </c>
      <c r="O90" s="36">
        <f>SUMIFS(СВЦЭМ!$C$39:$C$782,СВЦЭМ!$A$39:$A$782,$A90,СВЦЭМ!$B$39:$B$782,O$83)+'СЕТ СН'!$H$12+СВЦЭМ!$D$10+'СЕТ СН'!$H$5-'СЕТ СН'!$H$20</f>
        <v>5002.5443494400006</v>
      </c>
      <c r="P90" s="36">
        <f>SUMIFS(СВЦЭМ!$C$39:$C$782,СВЦЭМ!$A$39:$A$782,$A90,СВЦЭМ!$B$39:$B$782,P$83)+'СЕТ СН'!$H$12+СВЦЭМ!$D$10+'СЕТ СН'!$H$5-'СЕТ СН'!$H$20</f>
        <v>5006.1611770899999</v>
      </c>
      <c r="Q90" s="36">
        <f>SUMIFS(СВЦЭМ!$C$39:$C$782,СВЦЭМ!$A$39:$A$782,$A90,СВЦЭМ!$B$39:$B$782,Q$83)+'СЕТ СН'!$H$12+СВЦЭМ!$D$10+'СЕТ СН'!$H$5-'СЕТ СН'!$H$20</f>
        <v>5007.4777190599998</v>
      </c>
      <c r="R90" s="36">
        <f>SUMIFS(СВЦЭМ!$C$39:$C$782,СВЦЭМ!$A$39:$A$782,$A90,СВЦЭМ!$B$39:$B$782,R$83)+'СЕТ СН'!$H$12+СВЦЭМ!$D$10+'СЕТ СН'!$H$5-'СЕТ СН'!$H$20</f>
        <v>5012.6145397700002</v>
      </c>
      <c r="S90" s="36">
        <f>SUMIFS(СВЦЭМ!$C$39:$C$782,СВЦЭМ!$A$39:$A$782,$A90,СВЦЭМ!$B$39:$B$782,S$83)+'СЕТ СН'!$H$12+СВЦЭМ!$D$10+'СЕТ СН'!$H$5-'СЕТ СН'!$H$20</f>
        <v>5003.7805495600005</v>
      </c>
      <c r="T90" s="36">
        <f>SUMIFS(СВЦЭМ!$C$39:$C$782,СВЦЭМ!$A$39:$A$782,$A90,СВЦЭМ!$B$39:$B$782,T$83)+'СЕТ СН'!$H$12+СВЦЭМ!$D$10+'СЕТ СН'!$H$5-'СЕТ СН'!$H$20</f>
        <v>5012.4255774200001</v>
      </c>
      <c r="U90" s="36">
        <f>SUMIFS(СВЦЭМ!$C$39:$C$782,СВЦЭМ!$A$39:$A$782,$A90,СВЦЭМ!$B$39:$B$782,U$83)+'СЕТ СН'!$H$12+СВЦЭМ!$D$10+'СЕТ СН'!$H$5-'СЕТ СН'!$H$20</f>
        <v>5014.9549982600001</v>
      </c>
      <c r="V90" s="36">
        <f>SUMIFS(СВЦЭМ!$C$39:$C$782,СВЦЭМ!$A$39:$A$782,$A90,СВЦЭМ!$B$39:$B$782,V$83)+'СЕТ СН'!$H$12+СВЦЭМ!$D$10+'СЕТ СН'!$H$5-'СЕТ СН'!$H$20</f>
        <v>5022.6337566800003</v>
      </c>
      <c r="W90" s="36">
        <f>SUMIFS(СВЦЭМ!$C$39:$C$782,СВЦЭМ!$A$39:$A$782,$A90,СВЦЭМ!$B$39:$B$782,W$83)+'СЕТ СН'!$H$12+СВЦЭМ!$D$10+'СЕТ СН'!$H$5-'СЕТ СН'!$H$20</f>
        <v>4998.7624900299998</v>
      </c>
      <c r="X90" s="36">
        <f>SUMIFS(СВЦЭМ!$C$39:$C$782,СВЦЭМ!$A$39:$A$782,$A90,СВЦЭМ!$B$39:$B$782,X$83)+'СЕТ СН'!$H$12+СВЦЭМ!$D$10+'СЕТ СН'!$H$5-'СЕТ СН'!$H$20</f>
        <v>5063.3955276800007</v>
      </c>
      <c r="Y90" s="36">
        <f>SUMIFS(СВЦЭМ!$C$39:$C$782,СВЦЭМ!$A$39:$A$782,$A90,СВЦЭМ!$B$39:$B$782,Y$83)+'СЕТ СН'!$H$12+СВЦЭМ!$D$10+'СЕТ СН'!$H$5-'СЕТ СН'!$H$20</f>
        <v>5153.6409983800004</v>
      </c>
    </row>
    <row r="91" spans="1:25" ht="15.75" x14ac:dyDescent="0.2">
      <c r="A91" s="35">
        <f t="shared" si="2"/>
        <v>45146</v>
      </c>
      <c r="B91" s="36">
        <f>SUMIFS(СВЦЭМ!$C$39:$C$782,СВЦЭМ!$A$39:$A$782,$A91,СВЦЭМ!$B$39:$B$782,B$83)+'СЕТ СН'!$H$12+СВЦЭМ!$D$10+'СЕТ СН'!$H$5-'СЕТ СН'!$H$20</f>
        <v>5208.9986516099998</v>
      </c>
      <c r="C91" s="36">
        <f>SUMIFS(СВЦЭМ!$C$39:$C$782,СВЦЭМ!$A$39:$A$782,$A91,СВЦЭМ!$B$39:$B$782,C$83)+'СЕТ СН'!$H$12+СВЦЭМ!$D$10+'СЕТ СН'!$H$5-'СЕТ СН'!$H$20</f>
        <v>5312.1899926300002</v>
      </c>
      <c r="D91" s="36">
        <f>SUMIFS(СВЦЭМ!$C$39:$C$782,СВЦЭМ!$A$39:$A$782,$A91,СВЦЭМ!$B$39:$B$782,D$83)+'СЕТ СН'!$H$12+СВЦЭМ!$D$10+'СЕТ СН'!$H$5-'СЕТ СН'!$H$20</f>
        <v>5335.9884083400002</v>
      </c>
      <c r="E91" s="36">
        <f>SUMIFS(СВЦЭМ!$C$39:$C$782,СВЦЭМ!$A$39:$A$782,$A91,СВЦЭМ!$B$39:$B$782,E$83)+'СЕТ СН'!$H$12+СВЦЭМ!$D$10+'СЕТ СН'!$H$5-'СЕТ СН'!$H$20</f>
        <v>5390.4332927200003</v>
      </c>
      <c r="F91" s="36">
        <f>SUMIFS(СВЦЭМ!$C$39:$C$782,СВЦЭМ!$A$39:$A$782,$A91,СВЦЭМ!$B$39:$B$782,F$83)+'СЕТ СН'!$H$12+СВЦЭМ!$D$10+'СЕТ СН'!$H$5-'СЕТ СН'!$H$20</f>
        <v>5405.55100932</v>
      </c>
      <c r="G91" s="36">
        <f>SUMIFS(СВЦЭМ!$C$39:$C$782,СВЦЭМ!$A$39:$A$782,$A91,СВЦЭМ!$B$39:$B$782,G$83)+'СЕТ СН'!$H$12+СВЦЭМ!$D$10+'СЕТ СН'!$H$5-'СЕТ СН'!$H$20</f>
        <v>5379.8364588300001</v>
      </c>
      <c r="H91" s="36">
        <f>SUMIFS(СВЦЭМ!$C$39:$C$782,СВЦЭМ!$A$39:$A$782,$A91,СВЦЭМ!$B$39:$B$782,H$83)+'СЕТ СН'!$H$12+СВЦЭМ!$D$10+'СЕТ СН'!$H$5-'СЕТ СН'!$H$20</f>
        <v>5353.181192</v>
      </c>
      <c r="I91" s="36">
        <f>SUMIFS(СВЦЭМ!$C$39:$C$782,СВЦЭМ!$A$39:$A$782,$A91,СВЦЭМ!$B$39:$B$782,I$83)+'СЕТ СН'!$H$12+СВЦЭМ!$D$10+'СЕТ СН'!$H$5-'СЕТ СН'!$H$20</f>
        <v>5269.6656302900001</v>
      </c>
      <c r="J91" s="36">
        <f>SUMIFS(СВЦЭМ!$C$39:$C$782,СВЦЭМ!$A$39:$A$782,$A91,СВЦЭМ!$B$39:$B$782,J$83)+'СЕТ СН'!$H$12+СВЦЭМ!$D$10+'СЕТ СН'!$H$5-'СЕТ СН'!$H$20</f>
        <v>5224.9900419799997</v>
      </c>
      <c r="K91" s="36">
        <f>SUMIFS(СВЦЭМ!$C$39:$C$782,СВЦЭМ!$A$39:$A$782,$A91,СВЦЭМ!$B$39:$B$782,K$83)+'СЕТ СН'!$H$12+СВЦЭМ!$D$10+'СЕТ СН'!$H$5-'СЕТ СН'!$H$20</f>
        <v>5145.72723228</v>
      </c>
      <c r="L91" s="36">
        <f>SUMIFS(СВЦЭМ!$C$39:$C$782,СВЦЭМ!$A$39:$A$782,$A91,СВЦЭМ!$B$39:$B$782,L$83)+'СЕТ СН'!$H$12+СВЦЭМ!$D$10+'СЕТ СН'!$H$5-'СЕТ СН'!$H$20</f>
        <v>5102.3205458600005</v>
      </c>
      <c r="M91" s="36">
        <f>SUMIFS(СВЦЭМ!$C$39:$C$782,СВЦЭМ!$A$39:$A$782,$A91,СВЦЭМ!$B$39:$B$782,M$83)+'СЕТ СН'!$H$12+СВЦЭМ!$D$10+'СЕТ СН'!$H$5-'СЕТ СН'!$H$20</f>
        <v>5081.7302942799997</v>
      </c>
      <c r="N91" s="36">
        <f>SUMIFS(СВЦЭМ!$C$39:$C$782,СВЦЭМ!$A$39:$A$782,$A91,СВЦЭМ!$B$39:$B$782,N$83)+'СЕТ СН'!$H$12+СВЦЭМ!$D$10+'СЕТ СН'!$H$5-'СЕТ СН'!$H$20</f>
        <v>5074.3966771000005</v>
      </c>
      <c r="O91" s="36">
        <f>SUMIFS(СВЦЭМ!$C$39:$C$782,СВЦЭМ!$A$39:$A$782,$A91,СВЦЭМ!$B$39:$B$782,O$83)+'СЕТ СН'!$H$12+СВЦЭМ!$D$10+'СЕТ СН'!$H$5-'СЕТ СН'!$H$20</f>
        <v>5072.8400952800002</v>
      </c>
      <c r="P91" s="36">
        <f>SUMIFS(СВЦЭМ!$C$39:$C$782,СВЦЭМ!$A$39:$A$782,$A91,СВЦЭМ!$B$39:$B$782,P$83)+'СЕТ СН'!$H$12+СВЦЭМ!$D$10+'СЕТ СН'!$H$5-'СЕТ СН'!$H$20</f>
        <v>5070.4304235700001</v>
      </c>
      <c r="Q91" s="36">
        <f>SUMIFS(СВЦЭМ!$C$39:$C$782,СВЦЭМ!$A$39:$A$782,$A91,СВЦЭМ!$B$39:$B$782,Q$83)+'СЕТ СН'!$H$12+СВЦЭМ!$D$10+'СЕТ СН'!$H$5-'СЕТ СН'!$H$20</f>
        <v>5062.6552969000004</v>
      </c>
      <c r="R91" s="36">
        <f>SUMIFS(СВЦЭМ!$C$39:$C$782,СВЦЭМ!$A$39:$A$782,$A91,СВЦЭМ!$B$39:$B$782,R$83)+'СЕТ СН'!$H$12+СВЦЭМ!$D$10+'СЕТ СН'!$H$5-'СЕТ СН'!$H$20</f>
        <v>5042.5622372200005</v>
      </c>
      <c r="S91" s="36">
        <f>SUMIFS(СВЦЭМ!$C$39:$C$782,СВЦЭМ!$A$39:$A$782,$A91,СВЦЭМ!$B$39:$B$782,S$83)+'СЕТ СН'!$H$12+СВЦЭМ!$D$10+'СЕТ СН'!$H$5-'СЕТ СН'!$H$20</f>
        <v>5045.0936404500007</v>
      </c>
      <c r="T91" s="36">
        <f>SUMIFS(СВЦЭМ!$C$39:$C$782,СВЦЭМ!$A$39:$A$782,$A91,СВЦЭМ!$B$39:$B$782,T$83)+'СЕТ СН'!$H$12+СВЦЭМ!$D$10+'СЕТ СН'!$H$5-'СЕТ СН'!$H$20</f>
        <v>5092.9843731999999</v>
      </c>
      <c r="U91" s="36">
        <f>SUMIFS(СВЦЭМ!$C$39:$C$782,СВЦЭМ!$A$39:$A$782,$A91,СВЦЭМ!$B$39:$B$782,U$83)+'СЕТ СН'!$H$12+СВЦЭМ!$D$10+'СЕТ СН'!$H$5-'СЕТ СН'!$H$20</f>
        <v>5092.3378091800005</v>
      </c>
      <c r="V91" s="36">
        <f>SUMIFS(СВЦЭМ!$C$39:$C$782,СВЦЭМ!$A$39:$A$782,$A91,СВЦЭМ!$B$39:$B$782,V$83)+'СЕТ СН'!$H$12+СВЦЭМ!$D$10+'СЕТ СН'!$H$5-'СЕТ СН'!$H$20</f>
        <v>5093.5193992599998</v>
      </c>
      <c r="W91" s="36">
        <f>SUMIFS(СВЦЭМ!$C$39:$C$782,СВЦЭМ!$A$39:$A$782,$A91,СВЦЭМ!$B$39:$B$782,W$83)+'СЕТ СН'!$H$12+СВЦЭМ!$D$10+'СЕТ СН'!$H$5-'СЕТ СН'!$H$20</f>
        <v>5071.5486342000004</v>
      </c>
      <c r="X91" s="36">
        <f>SUMIFS(СВЦЭМ!$C$39:$C$782,СВЦЭМ!$A$39:$A$782,$A91,СВЦЭМ!$B$39:$B$782,X$83)+'СЕТ СН'!$H$12+СВЦЭМ!$D$10+'СЕТ СН'!$H$5-'СЕТ СН'!$H$20</f>
        <v>5130.0261233800002</v>
      </c>
      <c r="Y91" s="36">
        <f>SUMIFS(СВЦЭМ!$C$39:$C$782,СВЦЭМ!$A$39:$A$782,$A91,СВЦЭМ!$B$39:$B$782,Y$83)+'СЕТ СН'!$H$12+СВЦЭМ!$D$10+'СЕТ СН'!$H$5-'СЕТ СН'!$H$20</f>
        <v>5223.1373787600005</v>
      </c>
    </row>
    <row r="92" spans="1:25" ht="15.75" x14ac:dyDescent="0.2">
      <c r="A92" s="35">
        <f t="shared" si="2"/>
        <v>45147</v>
      </c>
      <c r="B92" s="36">
        <f>SUMIFS(СВЦЭМ!$C$39:$C$782,СВЦЭМ!$A$39:$A$782,$A92,СВЦЭМ!$B$39:$B$782,B$83)+'СЕТ СН'!$H$12+СВЦЭМ!$D$10+'СЕТ СН'!$H$5-'СЕТ СН'!$H$20</f>
        <v>5323.13551611</v>
      </c>
      <c r="C92" s="36">
        <f>SUMIFS(СВЦЭМ!$C$39:$C$782,СВЦЭМ!$A$39:$A$782,$A92,СВЦЭМ!$B$39:$B$782,C$83)+'СЕТ СН'!$H$12+СВЦЭМ!$D$10+'СЕТ СН'!$H$5-'СЕТ СН'!$H$20</f>
        <v>5430.3659994</v>
      </c>
      <c r="D92" s="36">
        <f>SUMIFS(СВЦЭМ!$C$39:$C$782,СВЦЭМ!$A$39:$A$782,$A92,СВЦЭМ!$B$39:$B$782,D$83)+'СЕТ СН'!$H$12+СВЦЭМ!$D$10+'СЕТ СН'!$H$5-'СЕТ СН'!$H$20</f>
        <v>5506.09045711</v>
      </c>
      <c r="E92" s="36">
        <f>SUMIFS(СВЦЭМ!$C$39:$C$782,СВЦЭМ!$A$39:$A$782,$A92,СВЦЭМ!$B$39:$B$782,E$83)+'СЕТ СН'!$H$12+СВЦЭМ!$D$10+'СЕТ СН'!$H$5-'СЕТ СН'!$H$20</f>
        <v>5534.7585052699997</v>
      </c>
      <c r="F92" s="36">
        <f>SUMIFS(СВЦЭМ!$C$39:$C$782,СВЦЭМ!$A$39:$A$782,$A92,СВЦЭМ!$B$39:$B$782,F$83)+'СЕТ СН'!$H$12+СВЦЭМ!$D$10+'СЕТ СН'!$H$5-'СЕТ СН'!$H$20</f>
        <v>5547.1149206400005</v>
      </c>
      <c r="G92" s="36">
        <f>SUMIFS(СВЦЭМ!$C$39:$C$782,СВЦЭМ!$A$39:$A$782,$A92,СВЦЭМ!$B$39:$B$782,G$83)+'СЕТ СН'!$H$12+СВЦЭМ!$D$10+'СЕТ СН'!$H$5-'СЕТ СН'!$H$20</f>
        <v>5559.9648551</v>
      </c>
      <c r="H92" s="36">
        <f>SUMIFS(СВЦЭМ!$C$39:$C$782,СВЦЭМ!$A$39:$A$782,$A92,СВЦЭМ!$B$39:$B$782,H$83)+'СЕТ СН'!$H$12+СВЦЭМ!$D$10+'СЕТ СН'!$H$5-'СЕТ СН'!$H$20</f>
        <v>5505.1342732900002</v>
      </c>
      <c r="I92" s="36">
        <f>SUMIFS(СВЦЭМ!$C$39:$C$782,СВЦЭМ!$A$39:$A$782,$A92,СВЦЭМ!$B$39:$B$782,I$83)+'СЕТ СН'!$H$12+СВЦЭМ!$D$10+'СЕТ СН'!$H$5-'СЕТ СН'!$H$20</f>
        <v>5401.1994941700004</v>
      </c>
      <c r="J92" s="36">
        <f>SUMIFS(СВЦЭМ!$C$39:$C$782,СВЦЭМ!$A$39:$A$782,$A92,СВЦЭМ!$B$39:$B$782,J$83)+'СЕТ СН'!$H$12+СВЦЭМ!$D$10+'СЕТ СН'!$H$5-'СЕТ СН'!$H$20</f>
        <v>5304.5746132499999</v>
      </c>
      <c r="K92" s="36">
        <f>SUMIFS(СВЦЭМ!$C$39:$C$782,СВЦЭМ!$A$39:$A$782,$A92,СВЦЭМ!$B$39:$B$782,K$83)+'СЕТ СН'!$H$12+СВЦЭМ!$D$10+'СЕТ СН'!$H$5-'СЕТ СН'!$H$20</f>
        <v>5250.4377313200002</v>
      </c>
      <c r="L92" s="36">
        <f>SUMIFS(СВЦЭМ!$C$39:$C$782,СВЦЭМ!$A$39:$A$782,$A92,СВЦЭМ!$B$39:$B$782,L$83)+'СЕТ СН'!$H$12+СВЦЭМ!$D$10+'СЕТ СН'!$H$5-'СЕТ СН'!$H$20</f>
        <v>5197.6971559700005</v>
      </c>
      <c r="M92" s="36">
        <f>SUMIFS(СВЦЭМ!$C$39:$C$782,СВЦЭМ!$A$39:$A$782,$A92,СВЦЭМ!$B$39:$B$782,M$83)+'СЕТ СН'!$H$12+СВЦЭМ!$D$10+'СЕТ СН'!$H$5-'СЕТ СН'!$H$20</f>
        <v>5180.5449728500007</v>
      </c>
      <c r="N92" s="36">
        <f>SUMIFS(СВЦЭМ!$C$39:$C$782,СВЦЭМ!$A$39:$A$782,$A92,СВЦЭМ!$B$39:$B$782,N$83)+'СЕТ СН'!$H$12+СВЦЭМ!$D$10+'СЕТ СН'!$H$5-'СЕТ СН'!$H$20</f>
        <v>5181.9570519899999</v>
      </c>
      <c r="O92" s="36">
        <f>SUMIFS(СВЦЭМ!$C$39:$C$782,СВЦЭМ!$A$39:$A$782,$A92,СВЦЭМ!$B$39:$B$782,O$83)+'СЕТ СН'!$H$12+СВЦЭМ!$D$10+'СЕТ СН'!$H$5-'СЕТ СН'!$H$20</f>
        <v>5179.8431696400003</v>
      </c>
      <c r="P92" s="36">
        <f>SUMIFS(СВЦЭМ!$C$39:$C$782,СВЦЭМ!$A$39:$A$782,$A92,СВЦЭМ!$B$39:$B$782,P$83)+'СЕТ СН'!$H$12+СВЦЭМ!$D$10+'СЕТ СН'!$H$5-'СЕТ СН'!$H$20</f>
        <v>5184.8692235400003</v>
      </c>
      <c r="Q92" s="36">
        <f>SUMIFS(СВЦЭМ!$C$39:$C$782,СВЦЭМ!$A$39:$A$782,$A92,СВЦЭМ!$B$39:$B$782,Q$83)+'СЕТ СН'!$H$12+СВЦЭМ!$D$10+'СЕТ СН'!$H$5-'СЕТ СН'!$H$20</f>
        <v>5206.2345377600004</v>
      </c>
      <c r="R92" s="36">
        <f>SUMIFS(СВЦЭМ!$C$39:$C$782,СВЦЭМ!$A$39:$A$782,$A92,СВЦЭМ!$B$39:$B$782,R$83)+'СЕТ СН'!$H$12+СВЦЭМ!$D$10+'СЕТ СН'!$H$5-'СЕТ СН'!$H$20</f>
        <v>5176.18595594</v>
      </c>
      <c r="S92" s="36">
        <f>SUMIFS(СВЦЭМ!$C$39:$C$782,СВЦЭМ!$A$39:$A$782,$A92,СВЦЭМ!$B$39:$B$782,S$83)+'СЕТ СН'!$H$12+СВЦЭМ!$D$10+'СЕТ СН'!$H$5-'СЕТ СН'!$H$20</f>
        <v>5174.3831566099998</v>
      </c>
      <c r="T92" s="36">
        <f>SUMIFS(СВЦЭМ!$C$39:$C$782,СВЦЭМ!$A$39:$A$782,$A92,СВЦЭМ!$B$39:$B$782,T$83)+'СЕТ СН'!$H$12+СВЦЭМ!$D$10+'СЕТ СН'!$H$5-'СЕТ СН'!$H$20</f>
        <v>5206.6464805900005</v>
      </c>
      <c r="U92" s="36">
        <f>SUMIFS(СВЦЭМ!$C$39:$C$782,СВЦЭМ!$A$39:$A$782,$A92,СВЦЭМ!$B$39:$B$782,U$83)+'СЕТ СН'!$H$12+СВЦЭМ!$D$10+'СЕТ СН'!$H$5-'СЕТ СН'!$H$20</f>
        <v>5209.26690186</v>
      </c>
      <c r="V92" s="36">
        <f>SUMIFS(СВЦЭМ!$C$39:$C$782,СВЦЭМ!$A$39:$A$782,$A92,СВЦЭМ!$B$39:$B$782,V$83)+'СЕТ СН'!$H$12+СВЦЭМ!$D$10+'СЕТ СН'!$H$5-'СЕТ СН'!$H$20</f>
        <v>5213.4317728200003</v>
      </c>
      <c r="W92" s="36">
        <f>SUMIFS(СВЦЭМ!$C$39:$C$782,СВЦЭМ!$A$39:$A$782,$A92,СВЦЭМ!$B$39:$B$782,W$83)+'СЕТ СН'!$H$12+СВЦЭМ!$D$10+'СЕТ СН'!$H$5-'СЕТ СН'!$H$20</f>
        <v>5206.50285893</v>
      </c>
      <c r="X92" s="36">
        <f>SUMIFS(СВЦЭМ!$C$39:$C$782,СВЦЭМ!$A$39:$A$782,$A92,СВЦЭМ!$B$39:$B$782,X$83)+'СЕТ СН'!$H$12+СВЦЭМ!$D$10+'СЕТ СН'!$H$5-'СЕТ СН'!$H$20</f>
        <v>5265.6241868400002</v>
      </c>
      <c r="Y92" s="36">
        <f>SUMIFS(СВЦЭМ!$C$39:$C$782,СВЦЭМ!$A$39:$A$782,$A92,СВЦЭМ!$B$39:$B$782,Y$83)+'СЕТ СН'!$H$12+СВЦЭМ!$D$10+'СЕТ СН'!$H$5-'СЕТ СН'!$H$20</f>
        <v>5348.0273448500002</v>
      </c>
    </row>
    <row r="93" spans="1:25" ht="15.75" x14ac:dyDescent="0.2">
      <c r="A93" s="35">
        <f t="shared" si="2"/>
        <v>45148</v>
      </c>
      <c r="B93" s="36">
        <f>SUMIFS(СВЦЭМ!$C$39:$C$782,СВЦЭМ!$A$39:$A$782,$A93,СВЦЭМ!$B$39:$B$782,B$83)+'СЕТ СН'!$H$12+СВЦЭМ!$D$10+'СЕТ СН'!$H$5-'СЕТ СН'!$H$20</f>
        <v>5525.4243519800002</v>
      </c>
      <c r="C93" s="36">
        <f>SUMIFS(СВЦЭМ!$C$39:$C$782,СВЦЭМ!$A$39:$A$782,$A93,СВЦЭМ!$B$39:$B$782,C$83)+'СЕТ СН'!$H$12+СВЦЭМ!$D$10+'СЕТ СН'!$H$5-'СЕТ СН'!$H$20</f>
        <v>5605.8269575900003</v>
      </c>
      <c r="D93" s="36">
        <f>SUMIFS(СВЦЭМ!$C$39:$C$782,СВЦЭМ!$A$39:$A$782,$A93,СВЦЭМ!$B$39:$B$782,D$83)+'СЕТ СН'!$H$12+СВЦЭМ!$D$10+'СЕТ СН'!$H$5-'СЕТ СН'!$H$20</f>
        <v>5524.5300887700005</v>
      </c>
      <c r="E93" s="36">
        <f>SUMIFS(СВЦЭМ!$C$39:$C$782,СВЦЭМ!$A$39:$A$782,$A93,СВЦЭМ!$B$39:$B$782,E$83)+'СЕТ СН'!$H$12+СВЦЭМ!$D$10+'СЕТ СН'!$H$5-'СЕТ СН'!$H$20</f>
        <v>5643.9991381399996</v>
      </c>
      <c r="F93" s="36">
        <f>SUMIFS(СВЦЭМ!$C$39:$C$782,СВЦЭМ!$A$39:$A$782,$A93,СВЦЭМ!$B$39:$B$782,F$83)+'СЕТ СН'!$H$12+СВЦЭМ!$D$10+'СЕТ СН'!$H$5-'СЕТ СН'!$H$20</f>
        <v>5683.6284279399997</v>
      </c>
      <c r="G93" s="36">
        <f>SUMIFS(СВЦЭМ!$C$39:$C$782,СВЦЭМ!$A$39:$A$782,$A93,СВЦЭМ!$B$39:$B$782,G$83)+'СЕТ СН'!$H$12+СВЦЭМ!$D$10+'СЕТ СН'!$H$5-'СЕТ СН'!$H$20</f>
        <v>5659.0287939999998</v>
      </c>
      <c r="H93" s="36">
        <f>SUMIFS(СВЦЭМ!$C$39:$C$782,СВЦЭМ!$A$39:$A$782,$A93,СВЦЭМ!$B$39:$B$782,H$83)+'СЕТ СН'!$H$12+СВЦЭМ!$D$10+'СЕТ СН'!$H$5-'СЕТ СН'!$H$20</f>
        <v>5599.6777242000007</v>
      </c>
      <c r="I93" s="36">
        <f>SUMIFS(СВЦЭМ!$C$39:$C$782,СВЦЭМ!$A$39:$A$782,$A93,СВЦЭМ!$B$39:$B$782,I$83)+'СЕТ СН'!$H$12+СВЦЭМ!$D$10+'СЕТ СН'!$H$5-'СЕТ СН'!$H$20</f>
        <v>5497.1641355299998</v>
      </c>
      <c r="J93" s="36">
        <f>SUMIFS(СВЦЭМ!$C$39:$C$782,СВЦЭМ!$A$39:$A$782,$A93,СВЦЭМ!$B$39:$B$782,J$83)+'СЕТ СН'!$H$12+СВЦЭМ!$D$10+'СЕТ СН'!$H$5-'СЕТ СН'!$H$20</f>
        <v>5396.6130060100004</v>
      </c>
      <c r="K93" s="36">
        <f>SUMIFS(СВЦЭМ!$C$39:$C$782,СВЦЭМ!$A$39:$A$782,$A93,СВЦЭМ!$B$39:$B$782,K$83)+'СЕТ СН'!$H$12+СВЦЭМ!$D$10+'СЕТ СН'!$H$5-'СЕТ СН'!$H$20</f>
        <v>5300.64983373</v>
      </c>
      <c r="L93" s="36">
        <f>SUMIFS(СВЦЭМ!$C$39:$C$782,СВЦЭМ!$A$39:$A$782,$A93,СВЦЭМ!$B$39:$B$782,L$83)+'СЕТ СН'!$H$12+СВЦЭМ!$D$10+'СЕТ СН'!$H$5-'СЕТ СН'!$H$20</f>
        <v>5272.5287431800007</v>
      </c>
      <c r="M93" s="36">
        <f>SUMIFS(СВЦЭМ!$C$39:$C$782,СВЦЭМ!$A$39:$A$782,$A93,СВЦЭМ!$B$39:$B$782,M$83)+'СЕТ СН'!$H$12+СВЦЭМ!$D$10+'СЕТ СН'!$H$5-'СЕТ СН'!$H$20</f>
        <v>5262.1872774399999</v>
      </c>
      <c r="N93" s="36">
        <f>SUMIFS(СВЦЭМ!$C$39:$C$782,СВЦЭМ!$A$39:$A$782,$A93,СВЦЭМ!$B$39:$B$782,N$83)+'СЕТ СН'!$H$12+СВЦЭМ!$D$10+'СЕТ СН'!$H$5-'СЕТ СН'!$H$20</f>
        <v>5262.12314986</v>
      </c>
      <c r="O93" s="36">
        <f>SUMIFS(СВЦЭМ!$C$39:$C$782,СВЦЭМ!$A$39:$A$782,$A93,СВЦЭМ!$B$39:$B$782,O$83)+'СЕТ СН'!$H$12+СВЦЭМ!$D$10+'СЕТ СН'!$H$5-'СЕТ СН'!$H$20</f>
        <v>5256.0956843900003</v>
      </c>
      <c r="P93" s="36">
        <f>SUMIFS(СВЦЭМ!$C$39:$C$782,СВЦЭМ!$A$39:$A$782,$A93,СВЦЭМ!$B$39:$B$782,P$83)+'СЕТ СН'!$H$12+СВЦЭМ!$D$10+'СЕТ СН'!$H$5-'СЕТ СН'!$H$20</f>
        <v>5253.7185448800001</v>
      </c>
      <c r="Q93" s="36">
        <f>SUMIFS(СВЦЭМ!$C$39:$C$782,СВЦЭМ!$A$39:$A$782,$A93,СВЦЭМ!$B$39:$B$782,Q$83)+'СЕТ СН'!$H$12+СВЦЭМ!$D$10+'СЕТ СН'!$H$5-'СЕТ СН'!$H$20</f>
        <v>5258.6435477300001</v>
      </c>
      <c r="R93" s="36">
        <f>SUMIFS(СВЦЭМ!$C$39:$C$782,СВЦЭМ!$A$39:$A$782,$A93,СВЦЭМ!$B$39:$B$782,R$83)+'СЕТ СН'!$H$12+СВЦЭМ!$D$10+'СЕТ СН'!$H$5-'СЕТ СН'!$H$20</f>
        <v>5223.1439918200003</v>
      </c>
      <c r="S93" s="36">
        <f>SUMIFS(СВЦЭМ!$C$39:$C$782,СВЦЭМ!$A$39:$A$782,$A93,СВЦЭМ!$B$39:$B$782,S$83)+'СЕТ СН'!$H$12+СВЦЭМ!$D$10+'СЕТ СН'!$H$5-'СЕТ СН'!$H$20</f>
        <v>5218.54425059</v>
      </c>
      <c r="T93" s="36">
        <f>SUMIFS(СВЦЭМ!$C$39:$C$782,СВЦЭМ!$A$39:$A$782,$A93,СВЦЭМ!$B$39:$B$782,T$83)+'СЕТ СН'!$H$12+СВЦЭМ!$D$10+'СЕТ СН'!$H$5-'СЕТ СН'!$H$20</f>
        <v>5265.07847244</v>
      </c>
      <c r="U93" s="36">
        <f>SUMIFS(СВЦЭМ!$C$39:$C$782,СВЦЭМ!$A$39:$A$782,$A93,СВЦЭМ!$B$39:$B$782,U$83)+'СЕТ СН'!$H$12+СВЦЭМ!$D$10+'СЕТ СН'!$H$5-'СЕТ СН'!$H$20</f>
        <v>5275.2174961300007</v>
      </c>
      <c r="V93" s="36">
        <f>SUMIFS(СВЦЭМ!$C$39:$C$782,СВЦЭМ!$A$39:$A$782,$A93,СВЦЭМ!$B$39:$B$782,V$83)+'СЕТ СН'!$H$12+СВЦЭМ!$D$10+'СЕТ СН'!$H$5-'СЕТ СН'!$H$20</f>
        <v>5263.13499168</v>
      </c>
      <c r="W93" s="36">
        <f>SUMIFS(СВЦЭМ!$C$39:$C$782,СВЦЭМ!$A$39:$A$782,$A93,СВЦЭМ!$B$39:$B$782,W$83)+'СЕТ СН'!$H$12+СВЦЭМ!$D$10+'СЕТ СН'!$H$5-'СЕТ СН'!$H$20</f>
        <v>5243.4152415900007</v>
      </c>
      <c r="X93" s="36">
        <f>SUMIFS(СВЦЭМ!$C$39:$C$782,СВЦЭМ!$A$39:$A$782,$A93,СВЦЭМ!$B$39:$B$782,X$83)+'СЕТ СН'!$H$12+СВЦЭМ!$D$10+'СЕТ СН'!$H$5-'СЕТ СН'!$H$20</f>
        <v>5322.5537420800001</v>
      </c>
      <c r="Y93" s="36">
        <f>SUMIFS(СВЦЭМ!$C$39:$C$782,СВЦЭМ!$A$39:$A$782,$A93,СВЦЭМ!$B$39:$B$782,Y$83)+'СЕТ СН'!$H$12+СВЦЭМ!$D$10+'СЕТ СН'!$H$5-'СЕТ СН'!$H$20</f>
        <v>5437.0898212700004</v>
      </c>
    </row>
    <row r="94" spans="1:25" ht="15.75" x14ac:dyDescent="0.2">
      <c r="A94" s="35">
        <f t="shared" si="2"/>
        <v>45149</v>
      </c>
      <c r="B94" s="36">
        <f>SUMIFS(СВЦЭМ!$C$39:$C$782,СВЦЭМ!$A$39:$A$782,$A94,СВЦЭМ!$B$39:$B$782,B$83)+'СЕТ СН'!$H$12+СВЦЭМ!$D$10+'СЕТ СН'!$H$5-'СЕТ СН'!$H$20</f>
        <v>5421.44014711</v>
      </c>
      <c r="C94" s="36">
        <f>SUMIFS(СВЦЭМ!$C$39:$C$782,СВЦЭМ!$A$39:$A$782,$A94,СВЦЭМ!$B$39:$B$782,C$83)+'СЕТ СН'!$H$12+СВЦЭМ!$D$10+'СЕТ СН'!$H$5-'СЕТ СН'!$H$20</f>
        <v>5518.2011434900005</v>
      </c>
      <c r="D94" s="36">
        <f>SUMIFS(СВЦЭМ!$C$39:$C$782,СВЦЭМ!$A$39:$A$782,$A94,СВЦЭМ!$B$39:$B$782,D$83)+'СЕТ СН'!$H$12+СВЦЭМ!$D$10+'СЕТ СН'!$H$5-'СЕТ СН'!$H$20</f>
        <v>5511.5158151400001</v>
      </c>
      <c r="E94" s="36">
        <f>SUMIFS(СВЦЭМ!$C$39:$C$782,СВЦЭМ!$A$39:$A$782,$A94,СВЦЭМ!$B$39:$B$782,E$83)+'СЕТ СН'!$H$12+СВЦЭМ!$D$10+'СЕТ СН'!$H$5-'СЕТ СН'!$H$20</f>
        <v>5541.4643247800004</v>
      </c>
      <c r="F94" s="36">
        <f>SUMIFS(СВЦЭМ!$C$39:$C$782,СВЦЭМ!$A$39:$A$782,$A94,СВЦЭМ!$B$39:$B$782,F$83)+'СЕТ СН'!$H$12+СВЦЭМ!$D$10+'СЕТ СН'!$H$5-'СЕТ СН'!$H$20</f>
        <v>5604.5637377599996</v>
      </c>
      <c r="G94" s="36">
        <f>SUMIFS(СВЦЭМ!$C$39:$C$782,СВЦЭМ!$A$39:$A$782,$A94,СВЦЭМ!$B$39:$B$782,G$83)+'СЕТ СН'!$H$12+СВЦЭМ!$D$10+'СЕТ СН'!$H$5-'СЕТ СН'!$H$20</f>
        <v>5582.7058948700005</v>
      </c>
      <c r="H94" s="36">
        <f>SUMIFS(СВЦЭМ!$C$39:$C$782,СВЦЭМ!$A$39:$A$782,$A94,СВЦЭМ!$B$39:$B$782,H$83)+'СЕТ СН'!$H$12+СВЦЭМ!$D$10+'СЕТ СН'!$H$5-'СЕТ СН'!$H$20</f>
        <v>5524.9256989900005</v>
      </c>
      <c r="I94" s="36">
        <f>SUMIFS(СВЦЭМ!$C$39:$C$782,СВЦЭМ!$A$39:$A$782,$A94,СВЦЭМ!$B$39:$B$782,I$83)+'СЕТ СН'!$H$12+СВЦЭМ!$D$10+'СЕТ СН'!$H$5-'СЕТ СН'!$H$20</f>
        <v>5388.2329581000004</v>
      </c>
      <c r="J94" s="36">
        <f>SUMIFS(СВЦЭМ!$C$39:$C$782,СВЦЭМ!$A$39:$A$782,$A94,СВЦЭМ!$B$39:$B$782,J$83)+'СЕТ СН'!$H$12+СВЦЭМ!$D$10+'СЕТ СН'!$H$5-'СЕТ СН'!$H$20</f>
        <v>5290.5850644900001</v>
      </c>
      <c r="K94" s="36">
        <f>SUMIFS(СВЦЭМ!$C$39:$C$782,СВЦЭМ!$A$39:$A$782,$A94,СВЦЭМ!$B$39:$B$782,K$83)+'СЕТ СН'!$H$12+СВЦЭМ!$D$10+'СЕТ СН'!$H$5-'СЕТ СН'!$H$20</f>
        <v>5221.9191041000004</v>
      </c>
      <c r="L94" s="36">
        <f>SUMIFS(СВЦЭМ!$C$39:$C$782,СВЦЭМ!$A$39:$A$782,$A94,СВЦЭМ!$B$39:$B$782,L$83)+'СЕТ СН'!$H$12+СВЦЭМ!$D$10+'СЕТ СН'!$H$5-'СЕТ СН'!$H$20</f>
        <v>5171.4617792500003</v>
      </c>
      <c r="M94" s="36">
        <f>SUMIFS(СВЦЭМ!$C$39:$C$782,СВЦЭМ!$A$39:$A$782,$A94,СВЦЭМ!$B$39:$B$782,M$83)+'СЕТ СН'!$H$12+СВЦЭМ!$D$10+'СЕТ СН'!$H$5-'СЕТ СН'!$H$20</f>
        <v>5142.5682848300003</v>
      </c>
      <c r="N94" s="36">
        <f>SUMIFS(СВЦЭМ!$C$39:$C$782,СВЦЭМ!$A$39:$A$782,$A94,СВЦЭМ!$B$39:$B$782,N$83)+'СЕТ СН'!$H$12+СВЦЭМ!$D$10+'СЕТ СН'!$H$5-'СЕТ СН'!$H$20</f>
        <v>5144.15694153</v>
      </c>
      <c r="O94" s="36">
        <f>SUMIFS(СВЦЭМ!$C$39:$C$782,СВЦЭМ!$A$39:$A$782,$A94,СВЦЭМ!$B$39:$B$782,O$83)+'СЕТ СН'!$H$12+СВЦЭМ!$D$10+'СЕТ СН'!$H$5-'СЕТ СН'!$H$20</f>
        <v>5142.8721067799997</v>
      </c>
      <c r="P94" s="36">
        <f>SUMIFS(СВЦЭМ!$C$39:$C$782,СВЦЭМ!$A$39:$A$782,$A94,СВЦЭМ!$B$39:$B$782,P$83)+'СЕТ СН'!$H$12+СВЦЭМ!$D$10+'СЕТ СН'!$H$5-'СЕТ СН'!$H$20</f>
        <v>5134.4895715600005</v>
      </c>
      <c r="Q94" s="36">
        <f>SUMIFS(СВЦЭМ!$C$39:$C$782,СВЦЭМ!$A$39:$A$782,$A94,СВЦЭМ!$B$39:$B$782,Q$83)+'СЕТ СН'!$H$12+СВЦЭМ!$D$10+'СЕТ СН'!$H$5-'СЕТ СН'!$H$20</f>
        <v>5152.10003684</v>
      </c>
      <c r="R94" s="36">
        <f>SUMIFS(СВЦЭМ!$C$39:$C$782,СВЦЭМ!$A$39:$A$782,$A94,СВЦЭМ!$B$39:$B$782,R$83)+'СЕТ СН'!$H$12+СВЦЭМ!$D$10+'СЕТ СН'!$H$5-'СЕТ СН'!$H$20</f>
        <v>5118.8052282600001</v>
      </c>
      <c r="S94" s="36">
        <f>SUMIFS(СВЦЭМ!$C$39:$C$782,СВЦЭМ!$A$39:$A$782,$A94,СВЦЭМ!$B$39:$B$782,S$83)+'СЕТ СН'!$H$12+СВЦЭМ!$D$10+'СЕТ СН'!$H$5-'СЕТ СН'!$H$20</f>
        <v>5154.7992155700003</v>
      </c>
      <c r="T94" s="36">
        <f>SUMIFS(СВЦЭМ!$C$39:$C$782,СВЦЭМ!$A$39:$A$782,$A94,СВЦЭМ!$B$39:$B$782,T$83)+'СЕТ СН'!$H$12+СВЦЭМ!$D$10+'СЕТ СН'!$H$5-'СЕТ СН'!$H$20</f>
        <v>5233.1527361500002</v>
      </c>
      <c r="U94" s="36">
        <f>SUMIFS(СВЦЭМ!$C$39:$C$782,СВЦЭМ!$A$39:$A$782,$A94,СВЦЭМ!$B$39:$B$782,U$83)+'СЕТ СН'!$H$12+СВЦЭМ!$D$10+'СЕТ СН'!$H$5-'СЕТ СН'!$H$20</f>
        <v>5226.9338226099999</v>
      </c>
      <c r="V94" s="36">
        <f>SUMIFS(СВЦЭМ!$C$39:$C$782,СВЦЭМ!$A$39:$A$782,$A94,СВЦЭМ!$B$39:$B$782,V$83)+'СЕТ СН'!$H$12+СВЦЭМ!$D$10+'СЕТ СН'!$H$5-'СЕТ СН'!$H$20</f>
        <v>5217.1723131500003</v>
      </c>
      <c r="W94" s="36">
        <f>SUMIFS(СВЦЭМ!$C$39:$C$782,СВЦЭМ!$A$39:$A$782,$A94,СВЦЭМ!$B$39:$B$782,W$83)+'СЕТ СН'!$H$12+СВЦЭМ!$D$10+'СЕТ СН'!$H$5-'СЕТ СН'!$H$20</f>
        <v>5217.2080228900004</v>
      </c>
      <c r="X94" s="36">
        <f>SUMIFS(СВЦЭМ!$C$39:$C$782,СВЦЭМ!$A$39:$A$782,$A94,СВЦЭМ!$B$39:$B$782,X$83)+'СЕТ СН'!$H$12+СВЦЭМ!$D$10+'СЕТ СН'!$H$5-'СЕТ СН'!$H$20</f>
        <v>5287.6044893500002</v>
      </c>
      <c r="Y94" s="36">
        <f>SUMIFS(СВЦЭМ!$C$39:$C$782,СВЦЭМ!$A$39:$A$782,$A94,СВЦЭМ!$B$39:$B$782,Y$83)+'СЕТ СН'!$H$12+СВЦЭМ!$D$10+'СЕТ СН'!$H$5-'СЕТ СН'!$H$20</f>
        <v>5447.8054608600005</v>
      </c>
    </row>
    <row r="95" spans="1:25" ht="15.75" x14ac:dyDescent="0.2">
      <c r="A95" s="35">
        <f t="shared" si="2"/>
        <v>45150</v>
      </c>
      <c r="B95" s="36">
        <f>SUMIFS(СВЦЭМ!$C$39:$C$782,СВЦЭМ!$A$39:$A$782,$A95,СВЦЭМ!$B$39:$B$782,B$83)+'СЕТ СН'!$H$12+СВЦЭМ!$D$10+'СЕТ СН'!$H$5-'СЕТ СН'!$H$20</f>
        <v>5412.8785923900004</v>
      </c>
      <c r="C95" s="36">
        <f>SUMIFS(СВЦЭМ!$C$39:$C$782,СВЦЭМ!$A$39:$A$782,$A95,СВЦЭМ!$B$39:$B$782,C$83)+'СЕТ СН'!$H$12+СВЦЭМ!$D$10+'СЕТ СН'!$H$5-'СЕТ СН'!$H$20</f>
        <v>5381.4246757399997</v>
      </c>
      <c r="D95" s="36">
        <f>SUMIFS(СВЦЭМ!$C$39:$C$782,СВЦЭМ!$A$39:$A$782,$A95,СВЦЭМ!$B$39:$B$782,D$83)+'СЕТ СН'!$H$12+СВЦЭМ!$D$10+'СЕТ СН'!$H$5-'СЕТ СН'!$H$20</f>
        <v>5370.7051172400006</v>
      </c>
      <c r="E95" s="36">
        <f>SUMIFS(СВЦЭМ!$C$39:$C$782,СВЦЭМ!$A$39:$A$782,$A95,СВЦЭМ!$B$39:$B$782,E$83)+'СЕТ СН'!$H$12+СВЦЭМ!$D$10+'СЕТ СН'!$H$5-'СЕТ СН'!$H$20</f>
        <v>5418.5053678100003</v>
      </c>
      <c r="F95" s="36">
        <f>SUMIFS(СВЦЭМ!$C$39:$C$782,СВЦЭМ!$A$39:$A$782,$A95,СВЦЭМ!$B$39:$B$782,F$83)+'СЕТ СН'!$H$12+СВЦЭМ!$D$10+'СЕТ СН'!$H$5-'СЕТ СН'!$H$20</f>
        <v>5433.2438308199999</v>
      </c>
      <c r="G95" s="36">
        <f>SUMIFS(СВЦЭМ!$C$39:$C$782,СВЦЭМ!$A$39:$A$782,$A95,СВЦЭМ!$B$39:$B$782,G$83)+'СЕТ СН'!$H$12+СВЦЭМ!$D$10+'СЕТ СН'!$H$5-'СЕТ СН'!$H$20</f>
        <v>5421.1747791400003</v>
      </c>
      <c r="H95" s="36">
        <f>SUMIFS(СВЦЭМ!$C$39:$C$782,СВЦЭМ!$A$39:$A$782,$A95,СВЦЭМ!$B$39:$B$782,H$83)+'СЕТ СН'!$H$12+СВЦЭМ!$D$10+'СЕТ СН'!$H$5-'СЕТ СН'!$H$20</f>
        <v>5413.9358477700007</v>
      </c>
      <c r="I95" s="36">
        <f>SUMIFS(СВЦЭМ!$C$39:$C$782,СВЦЭМ!$A$39:$A$782,$A95,СВЦЭМ!$B$39:$B$782,I$83)+'СЕТ СН'!$H$12+СВЦЭМ!$D$10+'СЕТ СН'!$H$5-'СЕТ СН'!$H$20</f>
        <v>5352.2042278700001</v>
      </c>
      <c r="J95" s="36">
        <f>SUMIFS(СВЦЭМ!$C$39:$C$782,СВЦЭМ!$A$39:$A$782,$A95,СВЦЭМ!$B$39:$B$782,J$83)+'СЕТ СН'!$H$12+СВЦЭМ!$D$10+'СЕТ СН'!$H$5-'СЕТ СН'!$H$20</f>
        <v>5242.7638660600005</v>
      </c>
      <c r="K95" s="36">
        <f>SUMIFS(СВЦЭМ!$C$39:$C$782,СВЦЭМ!$A$39:$A$782,$A95,СВЦЭМ!$B$39:$B$782,K$83)+'СЕТ СН'!$H$12+СВЦЭМ!$D$10+'СЕТ СН'!$H$5-'СЕТ СН'!$H$20</f>
        <v>5148.3766109900007</v>
      </c>
      <c r="L95" s="36">
        <f>SUMIFS(СВЦЭМ!$C$39:$C$782,СВЦЭМ!$A$39:$A$782,$A95,СВЦЭМ!$B$39:$B$782,L$83)+'СЕТ СН'!$H$12+СВЦЭМ!$D$10+'СЕТ СН'!$H$5-'СЕТ СН'!$H$20</f>
        <v>5089.6378273200007</v>
      </c>
      <c r="M95" s="36">
        <f>SUMIFS(СВЦЭМ!$C$39:$C$782,СВЦЭМ!$A$39:$A$782,$A95,СВЦЭМ!$B$39:$B$782,M$83)+'СЕТ СН'!$H$12+СВЦЭМ!$D$10+'СЕТ СН'!$H$5-'СЕТ СН'!$H$20</f>
        <v>5056.8317693099998</v>
      </c>
      <c r="N95" s="36">
        <f>SUMIFS(СВЦЭМ!$C$39:$C$782,СВЦЭМ!$A$39:$A$782,$A95,СВЦЭМ!$B$39:$B$782,N$83)+'СЕТ СН'!$H$12+СВЦЭМ!$D$10+'СЕТ СН'!$H$5-'СЕТ СН'!$H$20</f>
        <v>5039.7813084700001</v>
      </c>
      <c r="O95" s="36">
        <f>SUMIFS(СВЦЭМ!$C$39:$C$782,СВЦЭМ!$A$39:$A$782,$A95,СВЦЭМ!$B$39:$B$782,O$83)+'СЕТ СН'!$H$12+СВЦЭМ!$D$10+'СЕТ СН'!$H$5-'СЕТ СН'!$H$20</f>
        <v>5061.7572767500005</v>
      </c>
      <c r="P95" s="36">
        <f>SUMIFS(СВЦЭМ!$C$39:$C$782,СВЦЭМ!$A$39:$A$782,$A95,СВЦЭМ!$B$39:$B$782,P$83)+'СЕТ СН'!$H$12+СВЦЭМ!$D$10+'СЕТ СН'!$H$5-'СЕТ СН'!$H$20</f>
        <v>5070.76634603</v>
      </c>
      <c r="Q95" s="36">
        <f>SUMIFS(СВЦЭМ!$C$39:$C$782,СВЦЭМ!$A$39:$A$782,$A95,СВЦЭМ!$B$39:$B$782,Q$83)+'СЕТ СН'!$H$12+СВЦЭМ!$D$10+'СЕТ СН'!$H$5-'СЕТ СН'!$H$20</f>
        <v>5070.16191334</v>
      </c>
      <c r="R95" s="36">
        <f>SUMIFS(СВЦЭМ!$C$39:$C$782,СВЦЭМ!$A$39:$A$782,$A95,СВЦЭМ!$B$39:$B$782,R$83)+'СЕТ СН'!$H$12+СВЦЭМ!$D$10+'СЕТ СН'!$H$5-'СЕТ СН'!$H$20</f>
        <v>5063.1950836699998</v>
      </c>
      <c r="S95" s="36">
        <f>SUMIFS(СВЦЭМ!$C$39:$C$782,СВЦЭМ!$A$39:$A$782,$A95,СВЦЭМ!$B$39:$B$782,S$83)+'СЕТ СН'!$H$12+СВЦЭМ!$D$10+'СЕТ СН'!$H$5-'СЕТ СН'!$H$20</f>
        <v>5022.8915379700002</v>
      </c>
      <c r="T95" s="36">
        <f>SUMIFS(СВЦЭМ!$C$39:$C$782,СВЦЭМ!$A$39:$A$782,$A95,СВЦЭМ!$B$39:$B$782,T$83)+'СЕТ СН'!$H$12+СВЦЭМ!$D$10+'СЕТ СН'!$H$5-'СЕТ СН'!$H$20</f>
        <v>5057.9696091700007</v>
      </c>
      <c r="U95" s="36">
        <f>SUMIFS(СВЦЭМ!$C$39:$C$782,СВЦЭМ!$A$39:$A$782,$A95,СВЦЭМ!$B$39:$B$782,U$83)+'СЕТ СН'!$H$12+СВЦЭМ!$D$10+'СЕТ СН'!$H$5-'СЕТ СН'!$H$20</f>
        <v>5060.0610264699999</v>
      </c>
      <c r="V95" s="36">
        <f>SUMIFS(СВЦЭМ!$C$39:$C$782,СВЦЭМ!$A$39:$A$782,$A95,СВЦЭМ!$B$39:$B$782,V$83)+'СЕТ СН'!$H$12+СВЦЭМ!$D$10+'СЕТ СН'!$H$5-'СЕТ СН'!$H$20</f>
        <v>5065.3716590500007</v>
      </c>
      <c r="W95" s="36">
        <f>SUMIFS(СВЦЭМ!$C$39:$C$782,СВЦЭМ!$A$39:$A$782,$A95,СВЦЭМ!$B$39:$B$782,W$83)+'СЕТ СН'!$H$12+СВЦЭМ!$D$10+'СЕТ СН'!$H$5-'СЕТ СН'!$H$20</f>
        <v>5073.60505491</v>
      </c>
      <c r="X95" s="36">
        <f>SUMIFS(СВЦЭМ!$C$39:$C$782,СВЦЭМ!$A$39:$A$782,$A95,СВЦЭМ!$B$39:$B$782,X$83)+'СЕТ СН'!$H$12+СВЦЭМ!$D$10+'СЕТ СН'!$H$5-'СЕТ СН'!$H$20</f>
        <v>5132.4184220900006</v>
      </c>
      <c r="Y95" s="36">
        <f>SUMIFS(СВЦЭМ!$C$39:$C$782,СВЦЭМ!$A$39:$A$782,$A95,СВЦЭМ!$B$39:$B$782,Y$83)+'СЕТ СН'!$H$12+СВЦЭМ!$D$10+'СЕТ СН'!$H$5-'СЕТ СН'!$H$20</f>
        <v>5209.8400164900004</v>
      </c>
    </row>
    <row r="96" spans="1:25" ht="15.75" x14ac:dyDescent="0.2">
      <c r="A96" s="35">
        <f t="shared" si="2"/>
        <v>45151</v>
      </c>
      <c r="B96" s="36">
        <f>SUMIFS(СВЦЭМ!$C$39:$C$782,СВЦЭМ!$A$39:$A$782,$A96,СВЦЭМ!$B$39:$B$782,B$83)+'СЕТ СН'!$H$12+СВЦЭМ!$D$10+'СЕТ СН'!$H$5-'СЕТ СН'!$H$20</f>
        <v>5202.0124049599999</v>
      </c>
      <c r="C96" s="36">
        <f>SUMIFS(СВЦЭМ!$C$39:$C$782,СВЦЭМ!$A$39:$A$782,$A96,СВЦЭМ!$B$39:$B$782,C$83)+'СЕТ СН'!$H$12+СВЦЭМ!$D$10+'СЕТ СН'!$H$5-'СЕТ СН'!$H$20</f>
        <v>5265.2377102800001</v>
      </c>
      <c r="D96" s="36">
        <f>SUMIFS(СВЦЭМ!$C$39:$C$782,СВЦЭМ!$A$39:$A$782,$A96,СВЦЭМ!$B$39:$B$782,D$83)+'СЕТ СН'!$H$12+СВЦЭМ!$D$10+'СЕТ СН'!$H$5-'СЕТ СН'!$H$20</f>
        <v>5259.56374478</v>
      </c>
      <c r="E96" s="36">
        <f>SUMIFS(СВЦЭМ!$C$39:$C$782,СВЦЭМ!$A$39:$A$782,$A96,СВЦЭМ!$B$39:$B$782,E$83)+'СЕТ СН'!$H$12+СВЦЭМ!$D$10+'СЕТ СН'!$H$5-'СЕТ СН'!$H$20</f>
        <v>5340.4155827600007</v>
      </c>
      <c r="F96" s="36">
        <f>SUMIFS(СВЦЭМ!$C$39:$C$782,СВЦЭМ!$A$39:$A$782,$A96,СВЦЭМ!$B$39:$B$782,F$83)+'СЕТ СН'!$H$12+СВЦЭМ!$D$10+'СЕТ СН'!$H$5-'СЕТ СН'!$H$20</f>
        <v>5353.8631300300003</v>
      </c>
      <c r="G96" s="36">
        <f>SUMIFS(СВЦЭМ!$C$39:$C$782,СВЦЭМ!$A$39:$A$782,$A96,СВЦЭМ!$B$39:$B$782,G$83)+'СЕТ СН'!$H$12+СВЦЭМ!$D$10+'СЕТ СН'!$H$5-'СЕТ СН'!$H$20</f>
        <v>5333.1308522400004</v>
      </c>
      <c r="H96" s="36">
        <f>SUMIFS(СВЦЭМ!$C$39:$C$782,СВЦЭМ!$A$39:$A$782,$A96,СВЦЭМ!$B$39:$B$782,H$83)+'СЕТ СН'!$H$12+СВЦЭМ!$D$10+'СЕТ СН'!$H$5-'СЕТ СН'!$H$20</f>
        <v>5328.3359689099998</v>
      </c>
      <c r="I96" s="36">
        <f>SUMIFS(СВЦЭМ!$C$39:$C$782,СВЦЭМ!$A$39:$A$782,$A96,СВЦЭМ!$B$39:$B$782,I$83)+'СЕТ СН'!$H$12+СВЦЭМ!$D$10+'СЕТ СН'!$H$5-'СЕТ СН'!$H$20</f>
        <v>5264.8769368200001</v>
      </c>
      <c r="J96" s="36">
        <f>SUMIFS(СВЦЭМ!$C$39:$C$782,СВЦЭМ!$A$39:$A$782,$A96,СВЦЭМ!$B$39:$B$782,J$83)+'СЕТ СН'!$H$12+СВЦЭМ!$D$10+'СЕТ СН'!$H$5-'СЕТ СН'!$H$20</f>
        <v>5154.0057621800006</v>
      </c>
      <c r="K96" s="36">
        <f>SUMIFS(СВЦЭМ!$C$39:$C$782,СВЦЭМ!$A$39:$A$782,$A96,СВЦЭМ!$B$39:$B$782,K$83)+'СЕТ СН'!$H$12+СВЦЭМ!$D$10+'СЕТ СН'!$H$5-'СЕТ СН'!$H$20</f>
        <v>5061.9497291999996</v>
      </c>
      <c r="L96" s="36">
        <f>SUMIFS(СВЦЭМ!$C$39:$C$782,СВЦЭМ!$A$39:$A$782,$A96,СВЦЭМ!$B$39:$B$782,L$83)+'СЕТ СН'!$H$12+СВЦЭМ!$D$10+'СЕТ СН'!$H$5-'СЕТ СН'!$H$20</f>
        <v>5002.5807549900001</v>
      </c>
      <c r="M96" s="36">
        <f>SUMIFS(СВЦЭМ!$C$39:$C$782,СВЦЭМ!$A$39:$A$782,$A96,СВЦЭМ!$B$39:$B$782,M$83)+'СЕТ СН'!$H$12+СВЦЭМ!$D$10+'СЕТ СН'!$H$5-'СЕТ СН'!$H$20</f>
        <v>4980.5999883800005</v>
      </c>
      <c r="N96" s="36">
        <f>SUMIFS(СВЦЭМ!$C$39:$C$782,СВЦЭМ!$A$39:$A$782,$A96,СВЦЭМ!$B$39:$B$782,N$83)+'СЕТ СН'!$H$12+СВЦЭМ!$D$10+'СЕТ СН'!$H$5-'СЕТ СН'!$H$20</f>
        <v>4972.9360189700001</v>
      </c>
      <c r="O96" s="36">
        <f>SUMIFS(СВЦЭМ!$C$39:$C$782,СВЦЭМ!$A$39:$A$782,$A96,СВЦЭМ!$B$39:$B$782,O$83)+'СЕТ СН'!$H$12+СВЦЭМ!$D$10+'СЕТ СН'!$H$5-'СЕТ СН'!$H$20</f>
        <v>4988.4094242900001</v>
      </c>
      <c r="P96" s="36">
        <f>SUMIFS(СВЦЭМ!$C$39:$C$782,СВЦЭМ!$A$39:$A$782,$A96,СВЦЭМ!$B$39:$B$782,P$83)+'СЕТ СН'!$H$12+СВЦЭМ!$D$10+'СЕТ СН'!$H$5-'СЕТ СН'!$H$20</f>
        <v>4995.7037857400001</v>
      </c>
      <c r="Q96" s="36">
        <f>SUMIFS(СВЦЭМ!$C$39:$C$782,СВЦЭМ!$A$39:$A$782,$A96,СВЦЭМ!$B$39:$B$782,Q$83)+'СЕТ СН'!$H$12+СВЦЭМ!$D$10+'СЕТ СН'!$H$5-'СЕТ СН'!$H$20</f>
        <v>4993.3558413999999</v>
      </c>
      <c r="R96" s="36">
        <f>SUMIFS(СВЦЭМ!$C$39:$C$782,СВЦЭМ!$A$39:$A$782,$A96,СВЦЭМ!$B$39:$B$782,R$83)+'СЕТ СН'!$H$12+СВЦЭМ!$D$10+'СЕТ СН'!$H$5-'СЕТ СН'!$H$20</f>
        <v>4985.87818668</v>
      </c>
      <c r="S96" s="36">
        <f>SUMIFS(СВЦЭМ!$C$39:$C$782,СВЦЭМ!$A$39:$A$782,$A96,СВЦЭМ!$B$39:$B$782,S$83)+'СЕТ СН'!$H$12+СВЦЭМ!$D$10+'СЕТ СН'!$H$5-'СЕТ СН'!$H$20</f>
        <v>4939.8365659299998</v>
      </c>
      <c r="T96" s="36">
        <f>SUMIFS(СВЦЭМ!$C$39:$C$782,СВЦЭМ!$A$39:$A$782,$A96,СВЦЭМ!$B$39:$B$782,T$83)+'СЕТ СН'!$H$12+СВЦЭМ!$D$10+'СЕТ СН'!$H$5-'СЕТ СН'!$H$20</f>
        <v>4976.3293044299999</v>
      </c>
      <c r="U96" s="36">
        <f>SUMIFS(СВЦЭМ!$C$39:$C$782,СВЦЭМ!$A$39:$A$782,$A96,СВЦЭМ!$B$39:$B$782,U$83)+'СЕТ СН'!$H$12+СВЦЭМ!$D$10+'СЕТ СН'!$H$5-'СЕТ СН'!$H$20</f>
        <v>4971.3008766900002</v>
      </c>
      <c r="V96" s="36">
        <f>SUMIFS(СВЦЭМ!$C$39:$C$782,СВЦЭМ!$A$39:$A$782,$A96,СВЦЭМ!$B$39:$B$782,V$83)+'СЕТ СН'!$H$12+СВЦЭМ!$D$10+'СЕТ СН'!$H$5-'СЕТ СН'!$H$20</f>
        <v>4963.23403358</v>
      </c>
      <c r="W96" s="36">
        <f>SUMIFS(СВЦЭМ!$C$39:$C$782,СВЦЭМ!$A$39:$A$782,$A96,СВЦЭМ!$B$39:$B$782,W$83)+'СЕТ СН'!$H$12+СВЦЭМ!$D$10+'СЕТ СН'!$H$5-'СЕТ СН'!$H$20</f>
        <v>4971.0949078200001</v>
      </c>
      <c r="X96" s="36">
        <f>SUMIFS(СВЦЭМ!$C$39:$C$782,СВЦЭМ!$A$39:$A$782,$A96,СВЦЭМ!$B$39:$B$782,X$83)+'СЕТ СН'!$H$12+СВЦЭМ!$D$10+'СЕТ СН'!$H$5-'СЕТ СН'!$H$20</f>
        <v>5036.0588441899999</v>
      </c>
      <c r="Y96" s="36">
        <f>SUMIFS(СВЦЭМ!$C$39:$C$782,СВЦЭМ!$A$39:$A$782,$A96,СВЦЭМ!$B$39:$B$782,Y$83)+'СЕТ СН'!$H$12+СВЦЭМ!$D$10+'СЕТ СН'!$H$5-'СЕТ СН'!$H$20</f>
        <v>5119.7045788100004</v>
      </c>
    </row>
    <row r="97" spans="1:25" ht="15.75" x14ac:dyDescent="0.2">
      <c r="A97" s="35">
        <f t="shared" si="2"/>
        <v>45152</v>
      </c>
      <c r="B97" s="36">
        <f>SUMIFS(СВЦЭМ!$C$39:$C$782,СВЦЭМ!$A$39:$A$782,$A97,СВЦЭМ!$B$39:$B$782,B$83)+'СЕТ СН'!$H$12+СВЦЭМ!$D$10+'СЕТ СН'!$H$5-'СЕТ СН'!$H$20</f>
        <v>5291.4881018699998</v>
      </c>
      <c r="C97" s="36">
        <f>SUMIFS(СВЦЭМ!$C$39:$C$782,СВЦЭМ!$A$39:$A$782,$A97,СВЦЭМ!$B$39:$B$782,C$83)+'СЕТ СН'!$H$12+СВЦЭМ!$D$10+'СЕТ СН'!$H$5-'СЕТ СН'!$H$20</f>
        <v>5389.9995711400006</v>
      </c>
      <c r="D97" s="36">
        <f>SUMIFS(СВЦЭМ!$C$39:$C$782,СВЦЭМ!$A$39:$A$782,$A97,СВЦЭМ!$B$39:$B$782,D$83)+'СЕТ СН'!$H$12+СВЦЭМ!$D$10+'СЕТ СН'!$H$5-'СЕТ СН'!$H$20</f>
        <v>5396.03904908</v>
      </c>
      <c r="E97" s="36">
        <f>SUMIFS(СВЦЭМ!$C$39:$C$782,СВЦЭМ!$A$39:$A$782,$A97,СВЦЭМ!$B$39:$B$782,E$83)+'СЕТ СН'!$H$12+СВЦЭМ!$D$10+'СЕТ СН'!$H$5-'СЕТ СН'!$H$20</f>
        <v>5462.1649560799997</v>
      </c>
      <c r="F97" s="36">
        <f>SUMIFS(СВЦЭМ!$C$39:$C$782,СВЦЭМ!$A$39:$A$782,$A97,СВЦЭМ!$B$39:$B$782,F$83)+'СЕТ СН'!$H$12+СВЦЭМ!$D$10+'СЕТ СН'!$H$5-'СЕТ СН'!$H$20</f>
        <v>5468.3878041900007</v>
      </c>
      <c r="G97" s="36">
        <f>SUMIFS(СВЦЭМ!$C$39:$C$782,СВЦЭМ!$A$39:$A$782,$A97,СВЦЭМ!$B$39:$B$782,G$83)+'СЕТ СН'!$H$12+СВЦЭМ!$D$10+'СЕТ СН'!$H$5-'СЕТ СН'!$H$20</f>
        <v>5464.1902335100003</v>
      </c>
      <c r="H97" s="36">
        <f>SUMIFS(СВЦЭМ!$C$39:$C$782,СВЦЭМ!$A$39:$A$782,$A97,СВЦЭМ!$B$39:$B$782,H$83)+'СЕТ СН'!$H$12+СВЦЭМ!$D$10+'СЕТ СН'!$H$5-'СЕТ СН'!$H$20</f>
        <v>5430.2406633999999</v>
      </c>
      <c r="I97" s="36">
        <f>SUMIFS(СВЦЭМ!$C$39:$C$782,СВЦЭМ!$A$39:$A$782,$A97,СВЦЭМ!$B$39:$B$782,I$83)+'СЕТ СН'!$H$12+СВЦЭМ!$D$10+'СЕТ СН'!$H$5-'СЕТ СН'!$H$20</f>
        <v>5284.1407239099999</v>
      </c>
      <c r="J97" s="36">
        <f>SUMIFS(СВЦЭМ!$C$39:$C$782,СВЦЭМ!$A$39:$A$782,$A97,СВЦЭМ!$B$39:$B$782,J$83)+'СЕТ СН'!$H$12+СВЦЭМ!$D$10+'СЕТ СН'!$H$5-'СЕТ СН'!$H$20</f>
        <v>5147.1172375100005</v>
      </c>
      <c r="K97" s="36">
        <f>SUMIFS(СВЦЭМ!$C$39:$C$782,СВЦЭМ!$A$39:$A$782,$A97,СВЦЭМ!$B$39:$B$782,K$83)+'СЕТ СН'!$H$12+СВЦЭМ!$D$10+'СЕТ СН'!$H$5-'СЕТ СН'!$H$20</f>
        <v>5077.13228918</v>
      </c>
      <c r="L97" s="36">
        <f>SUMIFS(СВЦЭМ!$C$39:$C$782,СВЦЭМ!$A$39:$A$782,$A97,СВЦЭМ!$B$39:$B$782,L$83)+'СЕТ СН'!$H$12+СВЦЭМ!$D$10+'СЕТ СН'!$H$5-'СЕТ СН'!$H$20</f>
        <v>5040.6992863699998</v>
      </c>
      <c r="M97" s="36">
        <f>SUMIFS(СВЦЭМ!$C$39:$C$782,СВЦЭМ!$A$39:$A$782,$A97,СВЦЭМ!$B$39:$B$782,M$83)+'СЕТ СН'!$H$12+СВЦЭМ!$D$10+'СЕТ СН'!$H$5-'СЕТ СН'!$H$20</f>
        <v>5036.3085003900005</v>
      </c>
      <c r="N97" s="36">
        <f>SUMIFS(СВЦЭМ!$C$39:$C$782,СВЦЭМ!$A$39:$A$782,$A97,СВЦЭМ!$B$39:$B$782,N$83)+'СЕТ СН'!$H$12+СВЦЭМ!$D$10+'СЕТ СН'!$H$5-'СЕТ СН'!$H$20</f>
        <v>5097.9624006900003</v>
      </c>
      <c r="O97" s="36">
        <f>SUMIFS(СВЦЭМ!$C$39:$C$782,СВЦЭМ!$A$39:$A$782,$A97,СВЦЭМ!$B$39:$B$782,O$83)+'СЕТ СН'!$H$12+СВЦЭМ!$D$10+'СЕТ СН'!$H$5-'СЕТ СН'!$H$20</f>
        <v>5133.3304131300001</v>
      </c>
      <c r="P97" s="36">
        <f>SUMIFS(СВЦЭМ!$C$39:$C$782,СВЦЭМ!$A$39:$A$782,$A97,СВЦЭМ!$B$39:$B$782,P$83)+'СЕТ СН'!$H$12+СВЦЭМ!$D$10+'СЕТ СН'!$H$5-'СЕТ СН'!$H$20</f>
        <v>5138.4642831500005</v>
      </c>
      <c r="Q97" s="36">
        <f>SUMIFS(СВЦЭМ!$C$39:$C$782,СВЦЭМ!$A$39:$A$782,$A97,СВЦЭМ!$B$39:$B$782,Q$83)+'СЕТ СН'!$H$12+СВЦЭМ!$D$10+'СЕТ СН'!$H$5-'СЕТ СН'!$H$20</f>
        <v>5150.6201311200002</v>
      </c>
      <c r="R97" s="36">
        <f>SUMIFS(СВЦЭМ!$C$39:$C$782,СВЦЭМ!$A$39:$A$782,$A97,СВЦЭМ!$B$39:$B$782,R$83)+'СЕТ СН'!$H$12+СВЦЭМ!$D$10+'СЕТ СН'!$H$5-'СЕТ СН'!$H$20</f>
        <v>5149.4865188599997</v>
      </c>
      <c r="S97" s="36">
        <f>SUMIFS(СВЦЭМ!$C$39:$C$782,СВЦЭМ!$A$39:$A$782,$A97,СВЦЭМ!$B$39:$B$782,S$83)+'СЕТ СН'!$H$12+СВЦЭМ!$D$10+'СЕТ СН'!$H$5-'СЕТ СН'!$H$20</f>
        <v>5113.9542237200003</v>
      </c>
      <c r="T97" s="36">
        <f>SUMIFS(СВЦЭМ!$C$39:$C$782,СВЦЭМ!$A$39:$A$782,$A97,СВЦЭМ!$B$39:$B$782,T$83)+'СЕТ СН'!$H$12+СВЦЭМ!$D$10+'СЕТ СН'!$H$5-'СЕТ СН'!$H$20</f>
        <v>5138.6720856800002</v>
      </c>
      <c r="U97" s="36">
        <f>SUMIFS(СВЦЭМ!$C$39:$C$782,СВЦЭМ!$A$39:$A$782,$A97,СВЦЭМ!$B$39:$B$782,U$83)+'СЕТ СН'!$H$12+СВЦЭМ!$D$10+'СЕТ СН'!$H$5-'СЕТ СН'!$H$20</f>
        <v>5140.7845214700001</v>
      </c>
      <c r="V97" s="36">
        <f>SUMIFS(СВЦЭМ!$C$39:$C$782,СВЦЭМ!$A$39:$A$782,$A97,СВЦЭМ!$B$39:$B$782,V$83)+'СЕТ СН'!$H$12+СВЦЭМ!$D$10+'СЕТ СН'!$H$5-'СЕТ СН'!$H$20</f>
        <v>5139.86344018</v>
      </c>
      <c r="W97" s="36">
        <f>SUMIFS(СВЦЭМ!$C$39:$C$782,СВЦЭМ!$A$39:$A$782,$A97,СВЦЭМ!$B$39:$B$782,W$83)+'СЕТ СН'!$H$12+СВЦЭМ!$D$10+'СЕТ СН'!$H$5-'СЕТ СН'!$H$20</f>
        <v>5133.9561234800003</v>
      </c>
      <c r="X97" s="36">
        <f>SUMIFS(СВЦЭМ!$C$39:$C$782,СВЦЭМ!$A$39:$A$782,$A97,СВЦЭМ!$B$39:$B$782,X$83)+'СЕТ СН'!$H$12+СВЦЭМ!$D$10+'СЕТ СН'!$H$5-'СЕТ СН'!$H$20</f>
        <v>5208.7327977100003</v>
      </c>
      <c r="Y97" s="36">
        <f>SUMIFS(СВЦЭМ!$C$39:$C$782,СВЦЭМ!$A$39:$A$782,$A97,СВЦЭМ!$B$39:$B$782,Y$83)+'СЕТ СН'!$H$12+СВЦЭМ!$D$10+'СЕТ СН'!$H$5-'СЕТ СН'!$H$20</f>
        <v>5308.5457315800004</v>
      </c>
    </row>
    <row r="98" spans="1:25" ht="15.75" x14ac:dyDescent="0.2">
      <c r="A98" s="35">
        <f t="shared" si="2"/>
        <v>45153</v>
      </c>
      <c r="B98" s="36">
        <f>SUMIFS(СВЦЭМ!$C$39:$C$782,СВЦЭМ!$A$39:$A$782,$A98,СВЦЭМ!$B$39:$B$782,B$83)+'СЕТ СН'!$H$12+СВЦЭМ!$D$10+'СЕТ СН'!$H$5-'СЕТ СН'!$H$20</f>
        <v>5335.90694575</v>
      </c>
      <c r="C98" s="36">
        <f>SUMIFS(СВЦЭМ!$C$39:$C$782,СВЦЭМ!$A$39:$A$782,$A98,СВЦЭМ!$B$39:$B$782,C$83)+'СЕТ СН'!$H$12+СВЦЭМ!$D$10+'СЕТ СН'!$H$5-'СЕТ СН'!$H$20</f>
        <v>5435.0263075299999</v>
      </c>
      <c r="D98" s="36">
        <f>SUMIFS(СВЦЭМ!$C$39:$C$782,СВЦЭМ!$A$39:$A$782,$A98,СВЦЭМ!$B$39:$B$782,D$83)+'СЕТ СН'!$H$12+СВЦЭМ!$D$10+'СЕТ СН'!$H$5-'СЕТ СН'!$H$20</f>
        <v>5531.0972579300005</v>
      </c>
      <c r="E98" s="36">
        <f>SUMIFS(СВЦЭМ!$C$39:$C$782,СВЦЭМ!$A$39:$A$782,$A98,СВЦЭМ!$B$39:$B$782,E$83)+'СЕТ СН'!$H$12+СВЦЭМ!$D$10+'СЕТ СН'!$H$5-'СЕТ СН'!$H$20</f>
        <v>5596.6768021799999</v>
      </c>
      <c r="F98" s="36">
        <f>SUMIFS(СВЦЭМ!$C$39:$C$782,СВЦЭМ!$A$39:$A$782,$A98,СВЦЭМ!$B$39:$B$782,F$83)+'СЕТ СН'!$H$12+СВЦЭМ!$D$10+'СЕТ СН'!$H$5-'СЕТ СН'!$H$20</f>
        <v>5610.9838659300003</v>
      </c>
      <c r="G98" s="36">
        <f>SUMIFS(СВЦЭМ!$C$39:$C$782,СВЦЭМ!$A$39:$A$782,$A98,СВЦЭМ!$B$39:$B$782,G$83)+'СЕТ СН'!$H$12+СВЦЭМ!$D$10+'СЕТ СН'!$H$5-'СЕТ СН'!$H$20</f>
        <v>5601.9922931399997</v>
      </c>
      <c r="H98" s="36">
        <f>SUMIFS(СВЦЭМ!$C$39:$C$782,СВЦЭМ!$A$39:$A$782,$A98,СВЦЭМ!$B$39:$B$782,H$83)+'СЕТ СН'!$H$12+СВЦЭМ!$D$10+'СЕТ СН'!$H$5-'СЕТ СН'!$H$20</f>
        <v>5511.1555086099997</v>
      </c>
      <c r="I98" s="36">
        <f>SUMIFS(СВЦЭМ!$C$39:$C$782,СВЦЭМ!$A$39:$A$782,$A98,СВЦЭМ!$B$39:$B$782,I$83)+'СЕТ СН'!$H$12+СВЦЭМ!$D$10+'СЕТ СН'!$H$5-'СЕТ СН'!$H$20</f>
        <v>5397.3015700699998</v>
      </c>
      <c r="J98" s="36">
        <f>SUMIFS(СВЦЭМ!$C$39:$C$782,СВЦЭМ!$A$39:$A$782,$A98,СВЦЭМ!$B$39:$B$782,J$83)+'СЕТ СН'!$H$12+СВЦЭМ!$D$10+'СЕТ СН'!$H$5-'СЕТ СН'!$H$20</f>
        <v>5290.7431553599999</v>
      </c>
      <c r="K98" s="36">
        <f>SUMIFS(СВЦЭМ!$C$39:$C$782,СВЦЭМ!$A$39:$A$782,$A98,СВЦЭМ!$B$39:$B$782,K$83)+'СЕТ СН'!$H$12+СВЦЭМ!$D$10+'СЕТ СН'!$H$5-'СЕТ СН'!$H$20</f>
        <v>5191.8313893699997</v>
      </c>
      <c r="L98" s="36">
        <f>SUMIFS(СВЦЭМ!$C$39:$C$782,СВЦЭМ!$A$39:$A$782,$A98,СВЦЭМ!$B$39:$B$782,L$83)+'СЕТ СН'!$H$12+СВЦЭМ!$D$10+'СЕТ СН'!$H$5-'СЕТ СН'!$H$20</f>
        <v>5179.1075937000005</v>
      </c>
      <c r="M98" s="36">
        <f>SUMIFS(СВЦЭМ!$C$39:$C$782,СВЦЭМ!$A$39:$A$782,$A98,СВЦЭМ!$B$39:$B$782,M$83)+'СЕТ СН'!$H$12+СВЦЭМ!$D$10+'СЕТ СН'!$H$5-'СЕТ СН'!$H$20</f>
        <v>5165.5160337899997</v>
      </c>
      <c r="N98" s="36">
        <f>SUMIFS(СВЦЭМ!$C$39:$C$782,СВЦЭМ!$A$39:$A$782,$A98,СВЦЭМ!$B$39:$B$782,N$83)+'СЕТ СН'!$H$12+СВЦЭМ!$D$10+'СЕТ СН'!$H$5-'СЕТ СН'!$H$20</f>
        <v>5164.2711610300003</v>
      </c>
      <c r="O98" s="36">
        <f>SUMIFS(СВЦЭМ!$C$39:$C$782,СВЦЭМ!$A$39:$A$782,$A98,СВЦЭМ!$B$39:$B$782,O$83)+'СЕТ СН'!$H$12+СВЦЭМ!$D$10+'СЕТ СН'!$H$5-'СЕТ СН'!$H$20</f>
        <v>5148.3828341200006</v>
      </c>
      <c r="P98" s="36">
        <f>SUMIFS(СВЦЭМ!$C$39:$C$782,СВЦЭМ!$A$39:$A$782,$A98,СВЦЭМ!$B$39:$B$782,P$83)+'СЕТ СН'!$H$12+СВЦЭМ!$D$10+'СЕТ СН'!$H$5-'СЕТ СН'!$H$20</f>
        <v>5149.9956109699997</v>
      </c>
      <c r="Q98" s="36">
        <f>SUMIFS(СВЦЭМ!$C$39:$C$782,СВЦЭМ!$A$39:$A$782,$A98,СВЦЭМ!$B$39:$B$782,Q$83)+'СЕТ СН'!$H$12+СВЦЭМ!$D$10+'СЕТ СН'!$H$5-'СЕТ СН'!$H$20</f>
        <v>5157.6030503000002</v>
      </c>
      <c r="R98" s="36">
        <f>SUMIFS(СВЦЭМ!$C$39:$C$782,СВЦЭМ!$A$39:$A$782,$A98,СВЦЭМ!$B$39:$B$782,R$83)+'СЕТ СН'!$H$12+СВЦЭМ!$D$10+'СЕТ СН'!$H$5-'СЕТ СН'!$H$20</f>
        <v>5110.6279292899999</v>
      </c>
      <c r="S98" s="36">
        <f>SUMIFS(СВЦЭМ!$C$39:$C$782,СВЦЭМ!$A$39:$A$782,$A98,СВЦЭМ!$B$39:$B$782,S$83)+'СЕТ СН'!$H$12+СВЦЭМ!$D$10+'СЕТ СН'!$H$5-'СЕТ СН'!$H$20</f>
        <v>5106.5095127300001</v>
      </c>
      <c r="T98" s="36">
        <f>SUMIFS(СВЦЭМ!$C$39:$C$782,СВЦЭМ!$A$39:$A$782,$A98,СВЦЭМ!$B$39:$B$782,T$83)+'СЕТ СН'!$H$12+СВЦЭМ!$D$10+'СЕТ СН'!$H$5-'СЕТ СН'!$H$20</f>
        <v>5150.4698438900004</v>
      </c>
      <c r="U98" s="36">
        <f>SUMIFS(СВЦЭМ!$C$39:$C$782,СВЦЭМ!$A$39:$A$782,$A98,СВЦЭМ!$B$39:$B$782,U$83)+'СЕТ СН'!$H$12+СВЦЭМ!$D$10+'СЕТ СН'!$H$5-'СЕТ СН'!$H$20</f>
        <v>5139.4730791600005</v>
      </c>
      <c r="V98" s="36">
        <f>SUMIFS(СВЦЭМ!$C$39:$C$782,СВЦЭМ!$A$39:$A$782,$A98,СВЦЭМ!$B$39:$B$782,V$83)+'СЕТ СН'!$H$12+СВЦЭМ!$D$10+'СЕТ СН'!$H$5-'СЕТ СН'!$H$20</f>
        <v>5136.8010813999999</v>
      </c>
      <c r="W98" s="36">
        <f>SUMIFS(СВЦЭМ!$C$39:$C$782,СВЦЭМ!$A$39:$A$782,$A98,СВЦЭМ!$B$39:$B$782,W$83)+'СЕТ СН'!$H$12+СВЦЭМ!$D$10+'СЕТ СН'!$H$5-'СЕТ СН'!$H$20</f>
        <v>5138.7567011299998</v>
      </c>
      <c r="X98" s="36">
        <f>SUMIFS(СВЦЭМ!$C$39:$C$782,СВЦЭМ!$A$39:$A$782,$A98,СВЦЭМ!$B$39:$B$782,X$83)+'СЕТ СН'!$H$12+СВЦЭМ!$D$10+'СЕТ СН'!$H$5-'СЕТ СН'!$H$20</f>
        <v>5223.3777003600007</v>
      </c>
      <c r="Y98" s="36">
        <f>SUMIFS(СВЦЭМ!$C$39:$C$782,СВЦЭМ!$A$39:$A$782,$A98,СВЦЭМ!$B$39:$B$782,Y$83)+'СЕТ СН'!$H$12+СВЦЭМ!$D$10+'СЕТ СН'!$H$5-'СЕТ СН'!$H$20</f>
        <v>5312.3600604399999</v>
      </c>
    </row>
    <row r="99" spans="1:25" ht="15.75" x14ac:dyDescent="0.2">
      <c r="A99" s="35">
        <f t="shared" si="2"/>
        <v>45154</v>
      </c>
      <c r="B99" s="36">
        <f>SUMIFS(СВЦЭМ!$C$39:$C$782,СВЦЭМ!$A$39:$A$782,$A99,СВЦЭМ!$B$39:$B$782,B$83)+'СЕТ СН'!$H$12+СВЦЭМ!$D$10+'СЕТ СН'!$H$5-'СЕТ СН'!$H$20</f>
        <v>5437.0141050100001</v>
      </c>
      <c r="C99" s="36">
        <f>SUMIFS(СВЦЭМ!$C$39:$C$782,СВЦЭМ!$A$39:$A$782,$A99,СВЦЭМ!$B$39:$B$782,C$83)+'СЕТ СН'!$H$12+СВЦЭМ!$D$10+'СЕТ СН'!$H$5-'СЕТ СН'!$H$20</f>
        <v>5482.9332922200001</v>
      </c>
      <c r="D99" s="36">
        <f>SUMIFS(СВЦЭМ!$C$39:$C$782,СВЦЭМ!$A$39:$A$782,$A99,СВЦЭМ!$B$39:$B$782,D$83)+'СЕТ СН'!$H$12+СВЦЭМ!$D$10+'СЕТ СН'!$H$5-'СЕТ СН'!$H$20</f>
        <v>5515.1290420300002</v>
      </c>
      <c r="E99" s="36">
        <f>SUMIFS(СВЦЭМ!$C$39:$C$782,СВЦЭМ!$A$39:$A$782,$A99,СВЦЭМ!$B$39:$B$782,E$83)+'СЕТ СН'!$H$12+СВЦЭМ!$D$10+'СЕТ СН'!$H$5-'СЕТ СН'!$H$20</f>
        <v>5538.4886634499999</v>
      </c>
      <c r="F99" s="36">
        <f>SUMIFS(СВЦЭМ!$C$39:$C$782,СВЦЭМ!$A$39:$A$782,$A99,СВЦЭМ!$B$39:$B$782,F$83)+'СЕТ СН'!$H$12+СВЦЭМ!$D$10+'СЕТ СН'!$H$5-'СЕТ СН'!$H$20</f>
        <v>5570.2144616100004</v>
      </c>
      <c r="G99" s="36">
        <f>SUMIFS(СВЦЭМ!$C$39:$C$782,СВЦЭМ!$A$39:$A$782,$A99,СВЦЭМ!$B$39:$B$782,G$83)+'СЕТ СН'!$H$12+СВЦЭМ!$D$10+'СЕТ СН'!$H$5-'СЕТ СН'!$H$20</f>
        <v>5540.0201874699997</v>
      </c>
      <c r="H99" s="36">
        <f>SUMIFS(СВЦЭМ!$C$39:$C$782,СВЦЭМ!$A$39:$A$782,$A99,СВЦЭМ!$B$39:$B$782,H$83)+'СЕТ СН'!$H$12+СВЦЭМ!$D$10+'СЕТ СН'!$H$5-'СЕТ СН'!$H$20</f>
        <v>5513.20178803</v>
      </c>
      <c r="I99" s="36">
        <f>SUMIFS(СВЦЭМ!$C$39:$C$782,СВЦЭМ!$A$39:$A$782,$A99,СВЦЭМ!$B$39:$B$782,I$83)+'СЕТ СН'!$H$12+СВЦЭМ!$D$10+'СЕТ СН'!$H$5-'СЕТ СН'!$H$20</f>
        <v>5400.2803258599997</v>
      </c>
      <c r="J99" s="36">
        <f>SUMIFS(СВЦЭМ!$C$39:$C$782,СВЦЭМ!$A$39:$A$782,$A99,СВЦЭМ!$B$39:$B$782,J$83)+'СЕТ СН'!$H$12+СВЦЭМ!$D$10+'СЕТ СН'!$H$5-'СЕТ СН'!$H$20</f>
        <v>5323.8654901400005</v>
      </c>
      <c r="K99" s="36">
        <f>SUMIFS(СВЦЭМ!$C$39:$C$782,СВЦЭМ!$A$39:$A$782,$A99,СВЦЭМ!$B$39:$B$782,K$83)+'СЕТ СН'!$H$12+СВЦЭМ!$D$10+'СЕТ СН'!$H$5-'СЕТ СН'!$H$20</f>
        <v>5247.9332948900001</v>
      </c>
      <c r="L99" s="36">
        <f>SUMIFS(СВЦЭМ!$C$39:$C$782,СВЦЭМ!$A$39:$A$782,$A99,СВЦЭМ!$B$39:$B$782,L$83)+'СЕТ СН'!$H$12+СВЦЭМ!$D$10+'СЕТ СН'!$H$5-'СЕТ СН'!$H$20</f>
        <v>5213.70060474</v>
      </c>
      <c r="M99" s="36">
        <f>SUMIFS(СВЦЭМ!$C$39:$C$782,СВЦЭМ!$A$39:$A$782,$A99,СВЦЭМ!$B$39:$B$782,M$83)+'СЕТ СН'!$H$12+СВЦЭМ!$D$10+'СЕТ СН'!$H$5-'СЕТ СН'!$H$20</f>
        <v>5189.1404357299998</v>
      </c>
      <c r="N99" s="36">
        <f>SUMIFS(СВЦЭМ!$C$39:$C$782,СВЦЭМ!$A$39:$A$782,$A99,СВЦЭМ!$B$39:$B$782,N$83)+'СЕТ СН'!$H$12+СВЦЭМ!$D$10+'СЕТ СН'!$H$5-'СЕТ СН'!$H$20</f>
        <v>5200.46917717</v>
      </c>
      <c r="O99" s="36">
        <f>SUMIFS(СВЦЭМ!$C$39:$C$782,СВЦЭМ!$A$39:$A$782,$A99,СВЦЭМ!$B$39:$B$782,O$83)+'СЕТ СН'!$H$12+СВЦЭМ!$D$10+'СЕТ СН'!$H$5-'СЕТ СН'!$H$20</f>
        <v>5202.8713434300007</v>
      </c>
      <c r="P99" s="36">
        <f>SUMIFS(СВЦЭМ!$C$39:$C$782,СВЦЭМ!$A$39:$A$782,$A99,СВЦЭМ!$B$39:$B$782,P$83)+'СЕТ СН'!$H$12+СВЦЭМ!$D$10+'СЕТ СН'!$H$5-'СЕТ СН'!$H$20</f>
        <v>5191.5760538699997</v>
      </c>
      <c r="Q99" s="36">
        <f>SUMIFS(СВЦЭМ!$C$39:$C$782,СВЦЭМ!$A$39:$A$782,$A99,СВЦЭМ!$B$39:$B$782,Q$83)+'СЕТ СН'!$H$12+СВЦЭМ!$D$10+'СЕТ СН'!$H$5-'СЕТ СН'!$H$20</f>
        <v>5195.0519354999997</v>
      </c>
      <c r="R99" s="36">
        <f>SUMIFS(СВЦЭМ!$C$39:$C$782,СВЦЭМ!$A$39:$A$782,$A99,СВЦЭМ!$B$39:$B$782,R$83)+'СЕТ СН'!$H$12+СВЦЭМ!$D$10+'СЕТ СН'!$H$5-'СЕТ СН'!$H$20</f>
        <v>5147.3079780999997</v>
      </c>
      <c r="S99" s="36">
        <f>SUMIFS(СВЦЭМ!$C$39:$C$782,СВЦЭМ!$A$39:$A$782,$A99,СВЦЭМ!$B$39:$B$782,S$83)+'СЕТ СН'!$H$12+СВЦЭМ!$D$10+'СЕТ СН'!$H$5-'СЕТ СН'!$H$20</f>
        <v>5136.5178854000005</v>
      </c>
      <c r="T99" s="36">
        <f>SUMIFS(СВЦЭМ!$C$39:$C$782,СВЦЭМ!$A$39:$A$782,$A99,СВЦЭМ!$B$39:$B$782,T$83)+'СЕТ СН'!$H$12+СВЦЭМ!$D$10+'СЕТ СН'!$H$5-'СЕТ СН'!$H$20</f>
        <v>5171.0340618200007</v>
      </c>
      <c r="U99" s="36">
        <f>SUMIFS(СВЦЭМ!$C$39:$C$782,СВЦЭМ!$A$39:$A$782,$A99,СВЦЭМ!$B$39:$B$782,U$83)+'СЕТ СН'!$H$12+СВЦЭМ!$D$10+'СЕТ СН'!$H$5-'СЕТ СН'!$H$20</f>
        <v>5176.7275188000003</v>
      </c>
      <c r="V99" s="36">
        <f>SUMIFS(СВЦЭМ!$C$39:$C$782,СВЦЭМ!$A$39:$A$782,$A99,СВЦЭМ!$B$39:$B$782,V$83)+'СЕТ СН'!$H$12+СВЦЭМ!$D$10+'СЕТ СН'!$H$5-'СЕТ СН'!$H$20</f>
        <v>5178.0729610400003</v>
      </c>
      <c r="W99" s="36">
        <f>SUMIFS(СВЦЭМ!$C$39:$C$782,СВЦЭМ!$A$39:$A$782,$A99,СВЦЭМ!$B$39:$B$782,W$83)+'СЕТ СН'!$H$12+СВЦЭМ!$D$10+'СЕТ СН'!$H$5-'СЕТ СН'!$H$20</f>
        <v>5173.6812738400004</v>
      </c>
      <c r="X99" s="36">
        <f>SUMIFS(СВЦЭМ!$C$39:$C$782,СВЦЭМ!$A$39:$A$782,$A99,СВЦЭМ!$B$39:$B$782,X$83)+'СЕТ СН'!$H$12+СВЦЭМ!$D$10+'СЕТ СН'!$H$5-'СЕТ СН'!$H$20</f>
        <v>5235.4579069299998</v>
      </c>
      <c r="Y99" s="36">
        <f>SUMIFS(СВЦЭМ!$C$39:$C$782,СВЦЭМ!$A$39:$A$782,$A99,СВЦЭМ!$B$39:$B$782,Y$83)+'СЕТ СН'!$H$12+СВЦЭМ!$D$10+'СЕТ СН'!$H$5-'СЕТ СН'!$H$20</f>
        <v>5344.8987424500001</v>
      </c>
    </row>
    <row r="100" spans="1:25" ht="15.75" x14ac:dyDescent="0.2">
      <c r="A100" s="35">
        <f t="shared" si="2"/>
        <v>45155</v>
      </c>
      <c r="B100" s="36">
        <f>SUMIFS(СВЦЭМ!$C$39:$C$782,СВЦЭМ!$A$39:$A$782,$A100,СВЦЭМ!$B$39:$B$782,B$83)+'СЕТ СН'!$H$12+СВЦЭМ!$D$10+'СЕТ СН'!$H$5-'СЕТ СН'!$H$20</f>
        <v>5292.1747628900002</v>
      </c>
      <c r="C100" s="36">
        <f>SUMIFS(СВЦЭМ!$C$39:$C$782,СВЦЭМ!$A$39:$A$782,$A100,СВЦЭМ!$B$39:$B$782,C$83)+'СЕТ СН'!$H$12+СВЦЭМ!$D$10+'СЕТ СН'!$H$5-'СЕТ СН'!$H$20</f>
        <v>5365.3914286500003</v>
      </c>
      <c r="D100" s="36">
        <f>SUMIFS(СВЦЭМ!$C$39:$C$782,СВЦЭМ!$A$39:$A$782,$A100,СВЦЭМ!$B$39:$B$782,D$83)+'СЕТ СН'!$H$12+СВЦЭМ!$D$10+'СЕТ СН'!$H$5-'СЕТ СН'!$H$20</f>
        <v>5384.3059062499997</v>
      </c>
      <c r="E100" s="36">
        <f>SUMIFS(СВЦЭМ!$C$39:$C$782,СВЦЭМ!$A$39:$A$782,$A100,СВЦЭМ!$B$39:$B$782,E$83)+'СЕТ СН'!$H$12+СВЦЭМ!$D$10+'СЕТ СН'!$H$5-'СЕТ СН'!$H$20</f>
        <v>5389.20149614</v>
      </c>
      <c r="F100" s="36">
        <f>SUMIFS(СВЦЭМ!$C$39:$C$782,СВЦЭМ!$A$39:$A$782,$A100,СВЦЭМ!$B$39:$B$782,F$83)+'СЕТ СН'!$H$12+СВЦЭМ!$D$10+'СЕТ СН'!$H$5-'СЕТ СН'!$H$20</f>
        <v>5408.9064388100005</v>
      </c>
      <c r="G100" s="36">
        <f>SUMIFS(СВЦЭМ!$C$39:$C$782,СВЦЭМ!$A$39:$A$782,$A100,СВЦЭМ!$B$39:$B$782,G$83)+'СЕТ СН'!$H$12+СВЦЭМ!$D$10+'СЕТ СН'!$H$5-'СЕТ СН'!$H$20</f>
        <v>5398.6356279500005</v>
      </c>
      <c r="H100" s="36">
        <f>SUMIFS(СВЦЭМ!$C$39:$C$782,СВЦЭМ!$A$39:$A$782,$A100,СВЦЭМ!$B$39:$B$782,H$83)+'СЕТ СН'!$H$12+СВЦЭМ!$D$10+'СЕТ СН'!$H$5-'СЕТ СН'!$H$20</f>
        <v>5315.2684024099999</v>
      </c>
      <c r="I100" s="36">
        <f>SUMIFS(СВЦЭМ!$C$39:$C$782,СВЦЭМ!$A$39:$A$782,$A100,СВЦЭМ!$B$39:$B$782,I$83)+'СЕТ СН'!$H$12+СВЦЭМ!$D$10+'СЕТ СН'!$H$5-'СЕТ СН'!$H$20</f>
        <v>5239.4140978800006</v>
      </c>
      <c r="J100" s="36">
        <f>SUMIFS(СВЦЭМ!$C$39:$C$782,СВЦЭМ!$A$39:$A$782,$A100,СВЦЭМ!$B$39:$B$782,J$83)+'СЕТ СН'!$H$12+СВЦЭМ!$D$10+'СЕТ СН'!$H$5-'СЕТ СН'!$H$20</f>
        <v>5136.0134892900005</v>
      </c>
      <c r="K100" s="36">
        <f>SUMIFS(СВЦЭМ!$C$39:$C$782,СВЦЭМ!$A$39:$A$782,$A100,СВЦЭМ!$B$39:$B$782,K$83)+'СЕТ СН'!$H$12+СВЦЭМ!$D$10+'СЕТ СН'!$H$5-'СЕТ СН'!$H$20</f>
        <v>5078.5562805400004</v>
      </c>
      <c r="L100" s="36">
        <f>SUMIFS(СВЦЭМ!$C$39:$C$782,СВЦЭМ!$A$39:$A$782,$A100,СВЦЭМ!$B$39:$B$782,L$83)+'СЕТ СН'!$H$12+СВЦЭМ!$D$10+'СЕТ СН'!$H$5-'СЕТ СН'!$H$20</f>
        <v>5039.9140824200003</v>
      </c>
      <c r="M100" s="36">
        <f>SUMIFS(СВЦЭМ!$C$39:$C$782,СВЦЭМ!$A$39:$A$782,$A100,СВЦЭМ!$B$39:$B$782,M$83)+'СЕТ СН'!$H$12+СВЦЭМ!$D$10+'СЕТ СН'!$H$5-'СЕТ СН'!$H$20</f>
        <v>5009.2779109800003</v>
      </c>
      <c r="N100" s="36">
        <f>SUMIFS(СВЦЭМ!$C$39:$C$782,СВЦЭМ!$A$39:$A$782,$A100,СВЦЭМ!$B$39:$B$782,N$83)+'СЕТ СН'!$H$12+СВЦЭМ!$D$10+'СЕТ СН'!$H$5-'СЕТ СН'!$H$20</f>
        <v>5031.7279574900003</v>
      </c>
      <c r="O100" s="36">
        <f>SUMIFS(СВЦЭМ!$C$39:$C$782,СВЦЭМ!$A$39:$A$782,$A100,СВЦЭМ!$B$39:$B$782,O$83)+'СЕТ СН'!$H$12+СВЦЭМ!$D$10+'СЕТ СН'!$H$5-'СЕТ СН'!$H$20</f>
        <v>5031.7816229300006</v>
      </c>
      <c r="P100" s="36">
        <f>SUMIFS(СВЦЭМ!$C$39:$C$782,СВЦЭМ!$A$39:$A$782,$A100,СВЦЭМ!$B$39:$B$782,P$83)+'СЕТ СН'!$H$12+СВЦЭМ!$D$10+'СЕТ СН'!$H$5-'СЕТ СН'!$H$20</f>
        <v>5034.1824351300002</v>
      </c>
      <c r="Q100" s="36">
        <f>SUMIFS(СВЦЭМ!$C$39:$C$782,СВЦЭМ!$A$39:$A$782,$A100,СВЦЭМ!$B$39:$B$782,Q$83)+'СЕТ СН'!$H$12+СВЦЭМ!$D$10+'СЕТ СН'!$H$5-'СЕТ СН'!$H$20</f>
        <v>5050.1469659699997</v>
      </c>
      <c r="R100" s="36">
        <f>SUMIFS(СВЦЭМ!$C$39:$C$782,СВЦЭМ!$A$39:$A$782,$A100,СВЦЭМ!$B$39:$B$782,R$83)+'СЕТ СН'!$H$12+СВЦЭМ!$D$10+'СЕТ СН'!$H$5-'СЕТ СН'!$H$20</f>
        <v>5007.3906593800002</v>
      </c>
      <c r="S100" s="36">
        <f>SUMIFS(СВЦЭМ!$C$39:$C$782,СВЦЭМ!$A$39:$A$782,$A100,СВЦЭМ!$B$39:$B$782,S$83)+'СЕТ СН'!$H$12+СВЦЭМ!$D$10+'СЕТ СН'!$H$5-'СЕТ СН'!$H$20</f>
        <v>5009.0533437200002</v>
      </c>
      <c r="T100" s="36">
        <f>SUMIFS(СВЦЭМ!$C$39:$C$782,СВЦЭМ!$A$39:$A$782,$A100,СВЦЭМ!$B$39:$B$782,T$83)+'СЕТ СН'!$H$12+СВЦЭМ!$D$10+'СЕТ СН'!$H$5-'СЕТ СН'!$H$20</f>
        <v>5041.4582027300003</v>
      </c>
      <c r="U100" s="36">
        <f>SUMIFS(СВЦЭМ!$C$39:$C$782,СВЦЭМ!$A$39:$A$782,$A100,СВЦЭМ!$B$39:$B$782,U$83)+'СЕТ СН'!$H$12+СВЦЭМ!$D$10+'СЕТ СН'!$H$5-'СЕТ СН'!$H$20</f>
        <v>5050.4663103900002</v>
      </c>
      <c r="V100" s="36">
        <f>SUMIFS(СВЦЭМ!$C$39:$C$782,СВЦЭМ!$A$39:$A$782,$A100,СВЦЭМ!$B$39:$B$782,V$83)+'СЕТ СН'!$H$12+СВЦЭМ!$D$10+'СЕТ СН'!$H$5-'СЕТ СН'!$H$20</f>
        <v>5055.7885814900001</v>
      </c>
      <c r="W100" s="36">
        <f>SUMIFS(СВЦЭМ!$C$39:$C$782,СВЦЭМ!$A$39:$A$782,$A100,СВЦЭМ!$B$39:$B$782,W$83)+'СЕТ СН'!$H$12+СВЦЭМ!$D$10+'СЕТ СН'!$H$5-'СЕТ СН'!$H$20</f>
        <v>5046.9306217600006</v>
      </c>
      <c r="X100" s="36">
        <f>SUMIFS(СВЦЭМ!$C$39:$C$782,СВЦЭМ!$A$39:$A$782,$A100,СВЦЭМ!$B$39:$B$782,X$83)+'СЕТ СН'!$H$12+СВЦЭМ!$D$10+'СЕТ СН'!$H$5-'СЕТ СН'!$H$20</f>
        <v>5105.2053295700007</v>
      </c>
      <c r="Y100" s="36">
        <f>SUMIFS(СВЦЭМ!$C$39:$C$782,СВЦЭМ!$A$39:$A$782,$A100,СВЦЭМ!$B$39:$B$782,Y$83)+'СЕТ СН'!$H$12+СВЦЭМ!$D$10+'СЕТ СН'!$H$5-'СЕТ СН'!$H$20</f>
        <v>5204.0237297200001</v>
      </c>
    </row>
    <row r="101" spans="1:25" ht="15.75" x14ac:dyDescent="0.2">
      <c r="A101" s="35">
        <f t="shared" si="2"/>
        <v>45156</v>
      </c>
      <c r="B101" s="36">
        <f>SUMIFS(СВЦЭМ!$C$39:$C$782,СВЦЭМ!$A$39:$A$782,$A101,СВЦЭМ!$B$39:$B$782,B$83)+'СЕТ СН'!$H$12+СВЦЭМ!$D$10+'СЕТ СН'!$H$5-'СЕТ СН'!$H$20</f>
        <v>5322.7093036400001</v>
      </c>
      <c r="C101" s="36">
        <f>SUMIFS(СВЦЭМ!$C$39:$C$782,СВЦЭМ!$A$39:$A$782,$A101,СВЦЭМ!$B$39:$B$782,C$83)+'СЕТ СН'!$H$12+СВЦЭМ!$D$10+'СЕТ СН'!$H$5-'СЕТ СН'!$H$20</f>
        <v>5416.6525010900004</v>
      </c>
      <c r="D101" s="36">
        <f>SUMIFS(СВЦЭМ!$C$39:$C$782,СВЦЭМ!$A$39:$A$782,$A101,СВЦЭМ!$B$39:$B$782,D$83)+'СЕТ СН'!$H$12+СВЦЭМ!$D$10+'СЕТ СН'!$H$5-'СЕТ СН'!$H$20</f>
        <v>5433.29465764</v>
      </c>
      <c r="E101" s="36">
        <f>SUMIFS(СВЦЭМ!$C$39:$C$782,СВЦЭМ!$A$39:$A$782,$A101,СВЦЭМ!$B$39:$B$782,E$83)+'СЕТ СН'!$H$12+СВЦЭМ!$D$10+'СЕТ СН'!$H$5-'СЕТ СН'!$H$20</f>
        <v>5461.3950239200003</v>
      </c>
      <c r="F101" s="36">
        <f>SUMIFS(СВЦЭМ!$C$39:$C$782,СВЦЭМ!$A$39:$A$782,$A101,СВЦЭМ!$B$39:$B$782,F$83)+'СЕТ СН'!$H$12+СВЦЭМ!$D$10+'СЕТ СН'!$H$5-'СЕТ СН'!$H$20</f>
        <v>5509.7640932499999</v>
      </c>
      <c r="G101" s="36">
        <f>SUMIFS(СВЦЭМ!$C$39:$C$782,СВЦЭМ!$A$39:$A$782,$A101,СВЦЭМ!$B$39:$B$782,G$83)+'СЕТ СН'!$H$12+СВЦЭМ!$D$10+'СЕТ СН'!$H$5-'СЕТ СН'!$H$20</f>
        <v>5481.66456174</v>
      </c>
      <c r="H101" s="36">
        <f>SUMIFS(СВЦЭМ!$C$39:$C$782,СВЦЭМ!$A$39:$A$782,$A101,СВЦЭМ!$B$39:$B$782,H$83)+'СЕТ СН'!$H$12+СВЦЭМ!$D$10+'СЕТ СН'!$H$5-'СЕТ СН'!$H$20</f>
        <v>5425.9845252499999</v>
      </c>
      <c r="I101" s="36">
        <f>SUMIFS(СВЦЭМ!$C$39:$C$782,СВЦЭМ!$A$39:$A$782,$A101,СВЦЭМ!$B$39:$B$782,I$83)+'СЕТ СН'!$H$12+СВЦЭМ!$D$10+'СЕТ СН'!$H$5-'СЕТ СН'!$H$20</f>
        <v>5311.0138476700004</v>
      </c>
      <c r="J101" s="36">
        <f>SUMIFS(СВЦЭМ!$C$39:$C$782,СВЦЭМ!$A$39:$A$782,$A101,СВЦЭМ!$B$39:$B$782,J$83)+'СЕТ СН'!$H$12+СВЦЭМ!$D$10+'СЕТ СН'!$H$5-'СЕТ СН'!$H$20</f>
        <v>5195.9977206100002</v>
      </c>
      <c r="K101" s="36">
        <f>SUMIFS(СВЦЭМ!$C$39:$C$782,СВЦЭМ!$A$39:$A$782,$A101,СВЦЭМ!$B$39:$B$782,K$83)+'СЕТ СН'!$H$12+СВЦЭМ!$D$10+'СЕТ СН'!$H$5-'СЕТ СН'!$H$20</f>
        <v>5118.2187662100005</v>
      </c>
      <c r="L101" s="36">
        <f>SUMIFS(СВЦЭМ!$C$39:$C$782,СВЦЭМ!$A$39:$A$782,$A101,СВЦЭМ!$B$39:$B$782,L$83)+'СЕТ СН'!$H$12+СВЦЭМ!$D$10+'СЕТ СН'!$H$5-'СЕТ СН'!$H$20</f>
        <v>5080.3237811100007</v>
      </c>
      <c r="M101" s="36">
        <f>SUMIFS(СВЦЭМ!$C$39:$C$782,СВЦЭМ!$A$39:$A$782,$A101,СВЦЭМ!$B$39:$B$782,M$83)+'СЕТ СН'!$H$12+СВЦЭМ!$D$10+'СЕТ СН'!$H$5-'СЕТ СН'!$H$20</f>
        <v>5049.4978606700006</v>
      </c>
      <c r="N101" s="36">
        <f>SUMIFS(СВЦЭМ!$C$39:$C$782,СВЦЭМ!$A$39:$A$782,$A101,СВЦЭМ!$B$39:$B$782,N$83)+'СЕТ СН'!$H$12+СВЦЭМ!$D$10+'СЕТ СН'!$H$5-'СЕТ СН'!$H$20</f>
        <v>5049.62146906</v>
      </c>
      <c r="O101" s="36">
        <f>SUMIFS(СВЦЭМ!$C$39:$C$782,СВЦЭМ!$A$39:$A$782,$A101,СВЦЭМ!$B$39:$B$782,O$83)+'СЕТ СН'!$H$12+СВЦЭМ!$D$10+'СЕТ СН'!$H$5-'СЕТ СН'!$H$20</f>
        <v>5052.2490998900003</v>
      </c>
      <c r="P101" s="36">
        <f>SUMIFS(СВЦЭМ!$C$39:$C$782,СВЦЭМ!$A$39:$A$782,$A101,СВЦЭМ!$B$39:$B$782,P$83)+'СЕТ СН'!$H$12+СВЦЭМ!$D$10+'СЕТ СН'!$H$5-'СЕТ СН'!$H$20</f>
        <v>5049.1335432800006</v>
      </c>
      <c r="Q101" s="36">
        <f>SUMIFS(СВЦЭМ!$C$39:$C$782,СВЦЭМ!$A$39:$A$782,$A101,СВЦЭМ!$B$39:$B$782,Q$83)+'СЕТ СН'!$H$12+СВЦЭМ!$D$10+'СЕТ СН'!$H$5-'СЕТ СН'!$H$20</f>
        <v>5051.1098098100001</v>
      </c>
      <c r="R101" s="36">
        <f>SUMIFS(СВЦЭМ!$C$39:$C$782,СВЦЭМ!$A$39:$A$782,$A101,СВЦЭМ!$B$39:$B$782,R$83)+'СЕТ СН'!$H$12+СВЦЭМ!$D$10+'СЕТ СН'!$H$5-'СЕТ СН'!$H$20</f>
        <v>5039.31280092</v>
      </c>
      <c r="S101" s="36">
        <f>SUMIFS(СВЦЭМ!$C$39:$C$782,СВЦЭМ!$A$39:$A$782,$A101,СВЦЭМ!$B$39:$B$782,S$83)+'СЕТ СН'!$H$12+СВЦЭМ!$D$10+'СЕТ СН'!$H$5-'СЕТ СН'!$H$20</f>
        <v>5027.4220328900001</v>
      </c>
      <c r="T101" s="36">
        <f>SUMIFS(СВЦЭМ!$C$39:$C$782,СВЦЭМ!$A$39:$A$782,$A101,СВЦЭМ!$B$39:$B$782,T$83)+'СЕТ СН'!$H$12+СВЦЭМ!$D$10+'СЕТ СН'!$H$5-'СЕТ СН'!$H$20</f>
        <v>5069.6595955800003</v>
      </c>
      <c r="U101" s="36">
        <f>SUMIFS(СВЦЭМ!$C$39:$C$782,СВЦЭМ!$A$39:$A$782,$A101,СВЦЭМ!$B$39:$B$782,U$83)+'СЕТ СН'!$H$12+СВЦЭМ!$D$10+'СЕТ СН'!$H$5-'СЕТ СН'!$H$20</f>
        <v>5072.8349851900002</v>
      </c>
      <c r="V101" s="36">
        <f>SUMIFS(СВЦЭМ!$C$39:$C$782,СВЦЭМ!$A$39:$A$782,$A101,СВЦЭМ!$B$39:$B$782,V$83)+'СЕТ СН'!$H$12+СВЦЭМ!$D$10+'СЕТ СН'!$H$5-'СЕТ СН'!$H$20</f>
        <v>5055.7127453700004</v>
      </c>
      <c r="W101" s="36">
        <f>SUMIFS(СВЦЭМ!$C$39:$C$782,СВЦЭМ!$A$39:$A$782,$A101,СВЦЭМ!$B$39:$B$782,W$83)+'СЕТ СН'!$H$12+СВЦЭМ!$D$10+'СЕТ СН'!$H$5-'СЕТ СН'!$H$20</f>
        <v>5044.3374069600004</v>
      </c>
      <c r="X101" s="36">
        <f>SUMIFS(СВЦЭМ!$C$39:$C$782,СВЦЭМ!$A$39:$A$782,$A101,СВЦЭМ!$B$39:$B$782,X$83)+'СЕТ СН'!$H$12+СВЦЭМ!$D$10+'СЕТ СН'!$H$5-'СЕТ СН'!$H$20</f>
        <v>5109.3808195199999</v>
      </c>
      <c r="Y101" s="36">
        <f>SUMIFS(СВЦЭМ!$C$39:$C$782,СВЦЭМ!$A$39:$A$782,$A101,СВЦЭМ!$B$39:$B$782,Y$83)+'СЕТ СН'!$H$12+СВЦЭМ!$D$10+'СЕТ СН'!$H$5-'СЕТ СН'!$H$20</f>
        <v>5208.7380659299997</v>
      </c>
    </row>
    <row r="102" spans="1:25" ht="15.75" x14ac:dyDescent="0.2">
      <c r="A102" s="35">
        <f t="shared" si="2"/>
        <v>45157</v>
      </c>
      <c r="B102" s="36">
        <f>SUMIFS(СВЦЭМ!$C$39:$C$782,СВЦЭМ!$A$39:$A$782,$A102,СВЦЭМ!$B$39:$B$782,B$83)+'СЕТ СН'!$H$12+СВЦЭМ!$D$10+'СЕТ СН'!$H$5-'СЕТ СН'!$H$20</f>
        <v>5257.0919914200003</v>
      </c>
      <c r="C102" s="36">
        <f>SUMIFS(СВЦЭМ!$C$39:$C$782,СВЦЭМ!$A$39:$A$782,$A102,СВЦЭМ!$B$39:$B$782,C$83)+'СЕТ СН'!$H$12+СВЦЭМ!$D$10+'СЕТ СН'!$H$5-'СЕТ СН'!$H$20</f>
        <v>5331.30278533</v>
      </c>
      <c r="D102" s="36">
        <f>SUMIFS(СВЦЭМ!$C$39:$C$782,СВЦЭМ!$A$39:$A$782,$A102,СВЦЭМ!$B$39:$B$782,D$83)+'СЕТ СН'!$H$12+СВЦЭМ!$D$10+'СЕТ СН'!$H$5-'СЕТ СН'!$H$20</f>
        <v>5330.3935326299998</v>
      </c>
      <c r="E102" s="36">
        <f>SUMIFS(СВЦЭМ!$C$39:$C$782,СВЦЭМ!$A$39:$A$782,$A102,СВЦЭМ!$B$39:$B$782,E$83)+'СЕТ СН'!$H$12+СВЦЭМ!$D$10+'СЕТ СН'!$H$5-'СЕТ СН'!$H$20</f>
        <v>5290.6103845800008</v>
      </c>
      <c r="F102" s="36">
        <f>SUMIFS(СВЦЭМ!$C$39:$C$782,СВЦЭМ!$A$39:$A$782,$A102,СВЦЭМ!$B$39:$B$782,F$83)+'СЕТ СН'!$H$12+СВЦЭМ!$D$10+'СЕТ СН'!$H$5-'СЕТ СН'!$H$20</f>
        <v>5356.1652646600005</v>
      </c>
      <c r="G102" s="36">
        <f>SUMIFS(СВЦЭМ!$C$39:$C$782,СВЦЭМ!$A$39:$A$782,$A102,СВЦЭМ!$B$39:$B$782,G$83)+'СЕТ СН'!$H$12+СВЦЭМ!$D$10+'СЕТ СН'!$H$5-'СЕТ СН'!$H$20</f>
        <v>5365.5113726700001</v>
      </c>
      <c r="H102" s="36">
        <f>SUMIFS(СВЦЭМ!$C$39:$C$782,СВЦЭМ!$A$39:$A$782,$A102,СВЦЭМ!$B$39:$B$782,H$83)+'СЕТ СН'!$H$12+СВЦЭМ!$D$10+'СЕТ СН'!$H$5-'СЕТ СН'!$H$20</f>
        <v>5378.1801171400002</v>
      </c>
      <c r="I102" s="36">
        <f>SUMIFS(СВЦЭМ!$C$39:$C$782,СВЦЭМ!$A$39:$A$782,$A102,СВЦЭМ!$B$39:$B$782,I$83)+'СЕТ СН'!$H$12+СВЦЭМ!$D$10+'СЕТ СН'!$H$5-'СЕТ СН'!$H$20</f>
        <v>5344.4049202400001</v>
      </c>
      <c r="J102" s="36">
        <f>SUMIFS(СВЦЭМ!$C$39:$C$782,СВЦЭМ!$A$39:$A$782,$A102,СВЦЭМ!$B$39:$B$782,J$83)+'СЕТ СН'!$H$12+СВЦЭМ!$D$10+'СЕТ СН'!$H$5-'СЕТ СН'!$H$20</f>
        <v>5264.6835402500001</v>
      </c>
      <c r="K102" s="36">
        <f>SUMIFS(СВЦЭМ!$C$39:$C$782,СВЦЭМ!$A$39:$A$782,$A102,СВЦЭМ!$B$39:$B$782,K$83)+'СЕТ СН'!$H$12+СВЦЭМ!$D$10+'СЕТ СН'!$H$5-'СЕТ СН'!$H$20</f>
        <v>5153.9532969900001</v>
      </c>
      <c r="L102" s="36">
        <f>SUMIFS(СВЦЭМ!$C$39:$C$782,СВЦЭМ!$A$39:$A$782,$A102,СВЦЭМ!$B$39:$B$782,L$83)+'СЕТ СН'!$H$12+СВЦЭМ!$D$10+'СЕТ СН'!$H$5-'СЕТ СН'!$H$20</f>
        <v>5081.5790225300007</v>
      </c>
      <c r="M102" s="36">
        <f>SUMIFS(СВЦЭМ!$C$39:$C$782,СВЦЭМ!$A$39:$A$782,$A102,СВЦЭМ!$B$39:$B$782,M$83)+'СЕТ СН'!$H$12+СВЦЭМ!$D$10+'СЕТ СН'!$H$5-'СЕТ СН'!$H$20</f>
        <v>5050.5637882199999</v>
      </c>
      <c r="N102" s="36">
        <f>SUMIFS(СВЦЭМ!$C$39:$C$782,СВЦЭМ!$A$39:$A$782,$A102,СВЦЭМ!$B$39:$B$782,N$83)+'СЕТ СН'!$H$12+СВЦЭМ!$D$10+'СЕТ СН'!$H$5-'СЕТ СН'!$H$20</f>
        <v>5045.6024460200006</v>
      </c>
      <c r="O102" s="36">
        <f>SUMIFS(СВЦЭМ!$C$39:$C$782,СВЦЭМ!$A$39:$A$782,$A102,СВЦЭМ!$B$39:$B$782,O$83)+'СЕТ СН'!$H$12+СВЦЭМ!$D$10+'СЕТ СН'!$H$5-'СЕТ СН'!$H$20</f>
        <v>5057.5541443500006</v>
      </c>
      <c r="P102" s="36">
        <f>SUMIFS(СВЦЭМ!$C$39:$C$782,СВЦЭМ!$A$39:$A$782,$A102,СВЦЭМ!$B$39:$B$782,P$83)+'СЕТ СН'!$H$12+СВЦЭМ!$D$10+'СЕТ СН'!$H$5-'СЕТ СН'!$H$20</f>
        <v>5030.0100999200004</v>
      </c>
      <c r="Q102" s="36">
        <f>SUMIFS(СВЦЭМ!$C$39:$C$782,СВЦЭМ!$A$39:$A$782,$A102,СВЦЭМ!$B$39:$B$782,Q$83)+'СЕТ СН'!$H$12+СВЦЭМ!$D$10+'СЕТ СН'!$H$5-'СЕТ СН'!$H$20</f>
        <v>5027.4736449000002</v>
      </c>
      <c r="R102" s="36">
        <f>SUMIFS(СВЦЭМ!$C$39:$C$782,СВЦЭМ!$A$39:$A$782,$A102,СВЦЭМ!$B$39:$B$782,R$83)+'СЕТ СН'!$H$12+СВЦЭМ!$D$10+'СЕТ СН'!$H$5-'СЕТ СН'!$H$20</f>
        <v>5061.1531197599998</v>
      </c>
      <c r="S102" s="36">
        <f>SUMIFS(СВЦЭМ!$C$39:$C$782,СВЦЭМ!$A$39:$A$782,$A102,СВЦЭМ!$B$39:$B$782,S$83)+'СЕТ СН'!$H$12+СВЦЭМ!$D$10+'СЕТ СН'!$H$5-'СЕТ СН'!$H$20</f>
        <v>5060.8046971599997</v>
      </c>
      <c r="T102" s="36">
        <f>SUMIFS(СВЦЭМ!$C$39:$C$782,СВЦЭМ!$A$39:$A$782,$A102,СВЦЭМ!$B$39:$B$782,T$83)+'СЕТ СН'!$H$12+СВЦЭМ!$D$10+'СЕТ СН'!$H$5-'СЕТ СН'!$H$20</f>
        <v>5065.5289000100001</v>
      </c>
      <c r="U102" s="36">
        <f>SUMIFS(СВЦЭМ!$C$39:$C$782,СВЦЭМ!$A$39:$A$782,$A102,СВЦЭМ!$B$39:$B$782,U$83)+'СЕТ СН'!$H$12+СВЦЭМ!$D$10+'СЕТ СН'!$H$5-'СЕТ СН'!$H$20</f>
        <v>5087.5655956099999</v>
      </c>
      <c r="V102" s="36">
        <f>SUMIFS(СВЦЭМ!$C$39:$C$782,СВЦЭМ!$A$39:$A$782,$A102,СВЦЭМ!$B$39:$B$782,V$83)+'СЕТ СН'!$H$12+СВЦЭМ!$D$10+'СЕТ СН'!$H$5-'СЕТ СН'!$H$20</f>
        <v>5091.6274953299999</v>
      </c>
      <c r="W102" s="36">
        <f>SUMIFS(СВЦЭМ!$C$39:$C$782,СВЦЭМ!$A$39:$A$782,$A102,СВЦЭМ!$B$39:$B$782,W$83)+'СЕТ СН'!$H$12+СВЦЭМ!$D$10+'СЕТ СН'!$H$5-'СЕТ СН'!$H$20</f>
        <v>5074.5059347799997</v>
      </c>
      <c r="X102" s="36">
        <f>SUMIFS(СВЦЭМ!$C$39:$C$782,СВЦЭМ!$A$39:$A$782,$A102,СВЦЭМ!$B$39:$B$782,X$83)+'СЕТ СН'!$H$12+СВЦЭМ!$D$10+'СЕТ СН'!$H$5-'СЕТ СН'!$H$20</f>
        <v>5145.4399244300002</v>
      </c>
      <c r="Y102" s="36">
        <f>SUMIFS(СВЦЭМ!$C$39:$C$782,СВЦЭМ!$A$39:$A$782,$A102,СВЦЭМ!$B$39:$B$782,Y$83)+'СЕТ СН'!$H$12+СВЦЭМ!$D$10+'СЕТ СН'!$H$5-'СЕТ СН'!$H$20</f>
        <v>5233.9635563400007</v>
      </c>
    </row>
    <row r="103" spans="1:25" ht="15.75" x14ac:dyDescent="0.2">
      <c r="A103" s="35">
        <f t="shared" si="2"/>
        <v>45158</v>
      </c>
      <c r="B103" s="36">
        <f>SUMIFS(СВЦЭМ!$C$39:$C$782,СВЦЭМ!$A$39:$A$782,$A103,СВЦЭМ!$B$39:$B$782,B$83)+'СЕТ СН'!$H$12+СВЦЭМ!$D$10+'СЕТ СН'!$H$5-'СЕТ СН'!$H$20</f>
        <v>5280.82948932</v>
      </c>
      <c r="C103" s="36">
        <f>SUMIFS(СВЦЭМ!$C$39:$C$782,СВЦЭМ!$A$39:$A$782,$A103,СВЦЭМ!$B$39:$B$782,C$83)+'СЕТ СН'!$H$12+СВЦЭМ!$D$10+'СЕТ СН'!$H$5-'СЕТ СН'!$H$20</f>
        <v>5344.6893893100005</v>
      </c>
      <c r="D103" s="36">
        <f>SUMIFS(СВЦЭМ!$C$39:$C$782,СВЦЭМ!$A$39:$A$782,$A103,СВЦЭМ!$B$39:$B$782,D$83)+'СЕТ СН'!$H$12+СВЦЭМ!$D$10+'СЕТ СН'!$H$5-'СЕТ СН'!$H$20</f>
        <v>5358.5666105300006</v>
      </c>
      <c r="E103" s="36">
        <f>SUMIFS(СВЦЭМ!$C$39:$C$782,СВЦЭМ!$A$39:$A$782,$A103,СВЦЭМ!$B$39:$B$782,E$83)+'СЕТ СН'!$H$12+СВЦЭМ!$D$10+'СЕТ СН'!$H$5-'СЕТ СН'!$H$20</f>
        <v>5412.81378821</v>
      </c>
      <c r="F103" s="36">
        <f>SUMIFS(СВЦЭМ!$C$39:$C$782,СВЦЭМ!$A$39:$A$782,$A103,СВЦЭМ!$B$39:$B$782,F$83)+'СЕТ СН'!$H$12+СВЦЭМ!$D$10+'СЕТ СН'!$H$5-'СЕТ СН'!$H$20</f>
        <v>5441.23986977</v>
      </c>
      <c r="G103" s="36">
        <f>SUMIFS(СВЦЭМ!$C$39:$C$782,СВЦЭМ!$A$39:$A$782,$A103,СВЦЭМ!$B$39:$B$782,G$83)+'СЕТ СН'!$H$12+СВЦЭМ!$D$10+'СЕТ СН'!$H$5-'СЕТ СН'!$H$20</f>
        <v>5431.3634305300002</v>
      </c>
      <c r="H103" s="36">
        <f>SUMIFS(СВЦЭМ!$C$39:$C$782,СВЦЭМ!$A$39:$A$782,$A103,СВЦЭМ!$B$39:$B$782,H$83)+'СЕТ СН'!$H$12+СВЦЭМ!$D$10+'СЕТ СН'!$H$5-'СЕТ СН'!$H$20</f>
        <v>5429.0971030600003</v>
      </c>
      <c r="I103" s="36">
        <f>SUMIFS(СВЦЭМ!$C$39:$C$782,СВЦЭМ!$A$39:$A$782,$A103,СВЦЭМ!$B$39:$B$782,I$83)+'СЕТ СН'!$H$12+СВЦЭМ!$D$10+'СЕТ СН'!$H$5-'СЕТ СН'!$H$20</f>
        <v>5283.2595307900001</v>
      </c>
      <c r="J103" s="36">
        <f>SUMIFS(СВЦЭМ!$C$39:$C$782,СВЦЭМ!$A$39:$A$782,$A103,СВЦЭМ!$B$39:$B$782,J$83)+'СЕТ СН'!$H$12+СВЦЭМ!$D$10+'СЕТ СН'!$H$5-'СЕТ СН'!$H$20</f>
        <v>5255.4637802300003</v>
      </c>
      <c r="K103" s="36">
        <f>SUMIFS(СВЦЭМ!$C$39:$C$782,СВЦЭМ!$A$39:$A$782,$A103,СВЦЭМ!$B$39:$B$782,K$83)+'СЕТ СН'!$H$12+СВЦЭМ!$D$10+'СЕТ СН'!$H$5-'СЕТ СН'!$H$20</f>
        <v>5138.7863126499997</v>
      </c>
      <c r="L103" s="36">
        <f>SUMIFS(СВЦЭМ!$C$39:$C$782,СВЦЭМ!$A$39:$A$782,$A103,СВЦЭМ!$B$39:$B$782,L$83)+'СЕТ СН'!$H$12+СВЦЭМ!$D$10+'СЕТ СН'!$H$5-'СЕТ СН'!$H$20</f>
        <v>5078.1985654800001</v>
      </c>
      <c r="M103" s="36">
        <f>SUMIFS(СВЦЭМ!$C$39:$C$782,СВЦЭМ!$A$39:$A$782,$A103,СВЦЭМ!$B$39:$B$782,M$83)+'СЕТ СН'!$H$12+СВЦЭМ!$D$10+'СЕТ СН'!$H$5-'СЕТ СН'!$H$20</f>
        <v>5054.9213164100001</v>
      </c>
      <c r="N103" s="36">
        <f>SUMIFS(СВЦЭМ!$C$39:$C$782,СВЦЭМ!$A$39:$A$782,$A103,СВЦЭМ!$B$39:$B$782,N$83)+'СЕТ СН'!$H$12+СВЦЭМ!$D$10+'СЕТ СН'!$H$5-'СЕТ СН'!$H$20</f>
        <v>5059.1896126700003</v>
      </c>
      <c r="O103" s="36">
        <f>SUMIFS(СВЦЭМ!$C$39:$C$782,СВЦЭМ!$A$39:$A$782,$A103,СВЦЭМ!$B$39:$B$782,O$83)+'СЕТ СН'!$H$12+СВЦЭМ!$D$10+'СЕТ СН'!$H$5-'СЕТ СН'!$H$20</f>
        <v>5069.3523532199997</v>
      </c>
      <c r="P103" s="36">
        <f>SUMIFS(СВЦЭМ!$C$39:$C$782,СВЦЭМ!$A$39:$A$782,$A103,СВЦЭМ!$B$39:$B$782,P$83)+'СЕТ СН'!$H$12+СВЦЭМ!$D$10+'СЕТ СН'!$H$5-'СЕТ СН'!$H$20</f>
        <v>5061.7862368100004</v>
      </c>
      <c r="Q103" s="36">
        <f>SUMIFS(СВЦЭМ!$C$39:$C$782,СВЦЭМ!$A$39:$A$782,$A103,СВЦЭМ!$B$39:$B$782,Q$83)+'СЕТ СН'!$H$12+СВЦЭМ!$D$10+'СЕТ СН'!$H$5-'СЕТ СН'!$H$20</f>
        <v>5064.0314293400006</v>
      </c>
      <c r="R103" s="36">
        <f>SUMIFS(СВЦЭМ!$C$39:$C$782,СВЦЭМ!$A$39:$A$782,$A103,СВЦЭМ!$B$39:$B$782,R$83)+'СЕТ СН'!$H$12+СВЦЭМ!$D$10+'СЕТ СН'!$H$5-'СЕТ СН'!$H$20</f>
        <v>5088.0571692499998</v>
      </c>
      <c r="S103" s="36">
        <f>SUMIFS(СВЦЭМ!$C$39:$C$782,СВЦЭМ!$A$39:$A$782,$A103,СВЦЭМ!$B$39:$B$782,S$83)+'СЕТ СН'!$H$12+СВЦЭМ!$D$10+'СЕТ СН'!$H$5-'СЕТ СН'!$H$20</f>
        <v>5087.09468818</v>
      </c>
      <c r="T103" s="36">
        <f>SUMIFS(СВЦЭМ!$C$39:$C$782,СВЦЭМ!$A$39:$A$782,$A103,СВЦЭМ!$B$39:$B$782,T$83)+'СЕТ СН'!$H$12+СВЦЭМ!$D$10+'СЕТ СН'!$H$5-'СЕТ СН'!$H$20</f>
        <v>5074.0517413699999</v>
      </c>
      <c r="U103" s="36">
        <f>SUMIFS(СВЦЭМ!$C$39:$C$782,СВЦЭМ!$A$39:$A$782,$A103,СВЦЭМ!$B$39:$B$782,U$83)+'СЕТ СН'!$H$12+СВЦЭМ!$D$10+'СЕТ СН'!$H$5-'СЕТ СН'!$H$20</f>
        <v>5067.6722245300007</v>
      </c>
      <c r="V103" s="36">
        <f>SUMIFS(СВЦЭМ!$C$39:$C$782,СВЦЭМ!$A$39:$A$782,$A103,СВЦЭМ!$B$39:$B$782,V$83)+'СЕТ СН'!$H$12+СВЦЭМ!$D$10+'СЕТ СН'!$H$5-'СЕТ СН'!$H$20</f>
        <v>5077.7868464100002</v>
      </c>
      <c r="W103" s="36">
        <f>SUMIFS(СВЦЭМ!$C$39:$C$782,СВЦЭМ!$A$39:$A$782,$A103,СВЦЭМ!$B$39:$B$782,W$83)+'СЕТ СН'!$H$12+СВЦЭМ!$D$10+'СЕТ СН'!$H$5-'СЕТ СН'!$H$20</f>
        <v>5074.9078908400006</v>
      </c>
      <c r="X103" s="36">
        <f>SUMIFS(СВЦЭМ!$C$39:$C$782,СВЦЭМ!$A$39:$A$782,$A103,СВЦЭМ!$B$39:$B$782,X$83)+'СЕТ СН'!$H$12+СВЦЭМ!$D$10+'СЕТ СН'!$H$5-'СЕТ СН'!$H$20</f>
        <v>5127.8321130000004</v>
      </c>
      <c r="Y103" s="36">
        <f>SUMIFS(СВЦЭМ!$C$39:$C$782,СВЦЭМ!$A$39:$A$782,$A103,СВЦЭМ!$B$39:$B$782,Y$83)+'СЕТ СН'!$H$12+СВЦЭМ!$D$10+'СЕТ СН'!$H$5-'СЕТ СН'!$H$20</f>
        <v>5222.3582861000004</v>
      </c>
    </row>
    <row r="104" spans="1:25" ht="15.75" x14ac:dyDescent="0.2">
      <c r="A104" s="35">
        <f t="shared" si="2"/>
        <v>45159</v>
      </c>
      <c r="B104" s="36">
        <f>SUMIFS(СВЦЭМ!$C$39:$C$782,СВЦЭМ!$A$39:$A$782,$A104,СВЦЭМ!$B$39:$B$782,B$83)+'СЕТ СН'!$H$12+СВЦЭМ!$D$10+'СЕТ СН'!$H$5-'СЕТ СН'!$H$20</f>
        <v>5490.8197450400003</v>
      </c>
      <c r="C104" s="36">
        <f>SUMIFS(СВЦЭМ!$C$39:$C$782,СВЦЭМ!$A$39:$A$782,$A104,СВЦЭМ!$B$39:$B$782,C$83)+'СЕТ СН'!$H$12+СВЦЭМ!$D$10+'СЕТ СН'!$H$5-'СЕТ СН'!$H$20</f>
        <v>5516.3641130200003</v>
      </c>
      <c r="D104" s="36">
        <f>SUMIFS(СВЦЭМ!$C$39:$C$782,СВЦЭМ!$A$39:$A$782,$A104,СВЦЭМ!$B$39:$B$782,D$83)+'СЕТ СН'!$H$12+СВЦЭМ!$D$10+'СЕТ СН'!$H$5-'СЕТ СН'!$H$20</f>
        <v>5559.7312731399998</v>
      </c>
      <c r="E104" s="36">
        <f>SUMIFS(СВЦЭМ!$C$39:$C$782,СВЦЭМ!$A$39:$A$782,$A104,СВЦЭМ!$B$39:$B$782,E$83)+'СЕТ СН'!$H$12+СВЦЭМ!$D$10+'СЕТ СН'!$H$5-'СЕТ СН'!$H$20</f>
        <v>5573.6077809100007</v>
      </c>
      <c r="F104" s="36">
        <f>SUMIFS(СВЦЭМ!$C$39:$C$782,СВЦЭМ!$A$39:$A$782,$A104,СВЦЭМ!$B$39:$B$782,F$83)+'СЕТ СН'!$H$12+СВЦЭМ!$D$10+'СЕТ СН'!$H$5-'СЕТ СН'!$H$20</f>
        <v>5640.0807322000001</v>
      </c>
      <c r="G104" s="36">
        <f>SUMIFS(СВЦЭМ!$C$39:$C$782,СВЦЭМ!$A$39:$A$782,$A104,СВЦЭМ!$B$39:$B$782,G$83)+'СЕТ СН'!$H$12+СВЦЭМ!$D$10+'СЕТ СН'!$H$5-'СЕТ СН'!$H$20</f>
        <v>5639.6061082599999</v>
      </c>
      <c r="H104" s="36">
        <f>SUMIFS(СВЦЭМ!$C$39:$C$782,СВЦЭМ!$A$39:$A$782,$A104,СВЦЭМ!$B$39:$B$782,H$83)+'СЕТ СН'!$H$12+СВЦЭМ!$D$10+'СЕТ СН'!$H$5-'СЕТ СН'!$H$20</f>
        <v>5668.6575644000004</v>
      </c>
      <c r="I104" s="36">
        <f>SUMIFS(СВЦЭМ!$C$39:$C$782,СВЦЭМ!$A$39:$A$782,$A104,СВЦЭМ!$B$39:$B$782,I$83)+'СЕТ СН'!$H$12+СВЦЭМ!$D$10+'СЕТ СН'!$H$5-'СЕТ СН'!$H$20</f>
        <v>5534.4633598</v>
      </c>
      <c r="J104" s="36">
        <f>SUMIFS(СВЦЭМ!$C$39:$C$782,СВЦЭМ!$A$39:$A$782,$A104,СВЦЭМ!$B$39:$B$782,J$83)+'СЕТ СН'!$H$12+СВЦЭМ!$D$10+'СЕТ СН'!$H$5-'СЕТ СН'!$H$20</f>
        <v>5422.1616160100002</v>
      </c>
      <c r="K104" s="36">
        <f>SUMIFS(СВЦЭМ!$C$39:$C$782,СВЦЭМ!$A$39:$A$782,$A104,СВЦЭМ!$B$39:$B$782,K$83)+'СЕТ СН'!$H$12+СВЦЭМ!$D$10+'СЕТ СН'!$H$5-'СЕТ СН'!$H$20</f>
        <v>5342.8648127500001</v>
      </c>
      <c r="L104" s="36">
        <f>SUMIFS(СВЦЭМ!$C$39:$C$782,СВЦЭМ!$A$39:$A$782,$A104,СВЦЭМ!$B$39:$B$782,L$83)+'СЕТ СН'!$H$12+СВЦЭМ!$D$10+'СЕТ СН'!$H$5-'СЕТ СН'!$H$20</f>
        <v>5289.5697006500004</v>
      </c>
      <c r="M104" s="36">
        <f>SUMIFS(СВЦЭМ!$C$39:$C$782,СВЦЭМ!$A$39:$A$782,$A104,СВЦЭМ!$B$39:$B$782,M$83)+'СЕТ СН'!$H$12+СВЦЭМ!$D$10+'СЕТ СН'!$H$5-'СЕТ СН'!$H$20</f>
        <v>5273.0353476500004</v>
      </c>
      <c r="N104" s="36">
        <f>SUMIFS(СВЦЭМ!$C$39:$C$782,СВЦЭМ!$A$39:$A$782,$A104,СВЦЭМ!$B$39:$B$782,N$83)+'СЕТ СН'!$H$12+СВЦЭМ!$D$10+'СЕТ СН'!$H$5-'СЕТ СН'!$H$20</f>
        <v>5276.8588262000003</v>
      </c>
      <c r="O104" s="36">
        <f>SUMIFS(СВЦЭМ!$C$39:$C$782,СВЦЭМ!$A$39:$A$782,$A104,СВЦЭМ!$B$39:$B$782,O$83)+'СЕТ СН'!$H$12+СВЦЭМ!$D$10+'СЕТ СН'!$H$5-'СЕТ СН'!$H$20</f>
        <v>5279.5296585400001</v>
      </c>
      <c r="P104" s="36">
        <f>SUMIFS(СВЦЭМ!$C$39:$C$782,СВЦЭМ!$A$39:$A$782,$A104,СВЦЭМ!$B$39:$B$782,P$83)+'СЕТ СН'!$H$12+СВЦЭМ!$D$10+'СЕТ СН'!$H$5-'СЕТ СН'!$H$20</f>
        <v>5245.0674206700005</v>
      </c>
      <c r="Q104" s="36">
        <f>SUMIFS(СВЦЭМ!$C$39:$C$782,СВЦЭМ!$A$39:$A$782,$A104,СВЦЭМ!$B$39:$B$782,Q$83)+'СЕТ СН'!$H$12+СВЦЭМ!$D$10+'СЕТ СН'!$H$5-'СЕТ СН'!$H$20</f>
        <v>5260.6976663400001</v>
      </c>
      <c r="R104" s="36">
        <f>SUMIFS(СВЦЭМ!$C$39:$C$782,СВЦЭМ!$A$39:$A$782,$A104,СВЦЭМ!$B$39:$B$782,R$83)+'СЕТ СН'!$H$12+СВЦЭМ!$D$10+'СЕТ СН'!$H$5-'СЕТ СН'!$H$20</f>
        <v>5297.2778993600004</v>
      </c>
      <c r="S104" s="36">
        <f>SUMIFS(СВЦЭМ!$C$39:$C$782,СВЦЭМ!$A$39:$A$782,$A104,СВЦЭМ!$B$39:$B$782,S$83)+'СЕТ СН'!$H$12+СВЦЭМ!$D$10+'СЕТ СН'!$H$5-'СЕТ СН'!$H$20</f>
        <v>5283.8694689200001</v>
      </c>
      <c r="T104" s="36">
        <f>SUMIFS(СВЦЭМ!$C$39:$C$782,СВЦЭМ!$A$39:$A$782,$A104,СВЦЭМ!$B$39:$B$782,T$83)+'СЕТ СН'!$H$12+СВЦЭМ!$D$10+'СЕТ СН'!$H$5-'СЕТ СН'!$H$20</f>
        <v>5277.1269918200005</v>
      </c>
      <c r="U104" s="36">
        <f>SUMIFS(СВЦЭМ!$C$39:$C$782,СВЦЭМ!$A$39:$A$782,$A104,СВЦЭМ!$B$39:$B$782,U$83)+'СЕТ СН'!$H$12+СВЦЭМ!$D$10+'СЕТ СН'!$H$5-'СЕТ СН'!$H$20</f>
        <v>5282.8652488000007</v>
      </c>
      <c r="V104" s="36">
        <f>SUMIFS(СВЦЭМ!$C$39:$C$782,СВЦЭМ!$A$39:$A$782,$A104,СВЦЭМ!$B$39:$B$782,V$83)+'СЕТ СН'!$H$12+СВЦЭМ!$D$10+'СЕТ СН'!$H$5-'СЕТ СН'!$H$20</f>
        <v>5285.19038163</v>
      </c>
      <c r="W104" s="36">
        <f>SUMIFS(СВЦЭМ!$C$39:$C$782,СВЦЭМ!$A$39:$A$782,$A104,СВЦЭМ!$B$39:$B$782,W$83)+'СЕТ СН'!$H$12+СВЦЭМ!$D$10+'СЕТ СН'!$H$5-'СЕТ СН'!$H$20</f>
        <v>5265.2110221700004</v>
      </c>
      <c r="X104" s="36">
        <f>SUMIFS(СВЦЭМ!$C$39:$C$782,СВЦЭМ!$A$39:$A$782,$A104,СВЦЭМ!$B$39:$B$782,X$83)+'СЕТ СН'!$H$12+СВЦЭМ!$D$10+'СЕТ СН'!$H$5-'СЕТ СН'!$H$20</f>
        <v>5355.0738414200005</v>
      </c>
      <c r="Y104" s="36">
        <f>SUMIFS(СВЦЭМ!$C$39:$C$782,СВЦЭМ!$A$39:$A$782,$A104,СВЦЭМ!$B$39:$B$782,Y$83)+'СЕТ СН'!$H$12+СВЦЭМ!$D$10+'СЕТ СН'!$H$5-'СЕТ СН'!$H$20</f>
        <v>5458.6665539900005</v>
      </c>
    </row>
    <row r="105" spans="1:25" ht="15.75" x14ac:dyDescent="0.2">
      <c r="A105" s="35">
        <f t="shared" si="2"/>
        <v>45160</v>
      </c>
      <c r="B105" s="36">
        <f>SUMIFS(СВЦЭМ!$C$39:$C$782,СВЦЭМ!$A$39:$A$782,$A105,СВЦЭМ!$B$39:$B$782,B$83)+'СЕТ СН'!$H$12+СВЦЭМ!$D$10+'СЕТ СН'!$H$5-'СЕТ СН'!$H$20</f>
        <v>5389.0938136800005</v>
      </c>
      <c r="C105" s="36">
        <f>SUMIFS(СВЦЭМ!$C$39:$C$782,СВЦЭМ!$A$39:$A$782,$A105,СВЦЭМ!$B$39:$B$782,C$83)+'СЕТ СН'!$H$12+СВЦЭМ!$D$10+'СЕТ СН'!$H$5-'СЕТ СН'!$H$20</f>
        <v>5501.4686620600005</v>
      </c>
      <c r="D105" s="36">
        <f>SUMIFS(СВЦЭМ!$C$39:$C$782,СВЦЭМ!$A$39:$A$782,$A105,СВЦЭМ!$B$39:$B$782,D$83)+'СЕТ СН'!$H$12+СВЦЭМ!$D$10+'СЕТ СН'!$H$5-'СЕТ СН'!$H$20</f>
        <v>5537.9961964900003</v>
      </c>
      <c r="E105" s="36">
        <f>SUMIFS(СВЦЭМ!$C$39:$C$782,СВЦЭМ!$A$39:$A$782,$A105,СВЦЭМ!$B$39:$B$782,E$83)+'СЕТ СН'!$H$12+СВЦЭМ!$D$10+'СЕТ СН'!$H$5-'СЕТ СН'!$H$20</f>
        <v>5522.3703016400004</v>
      </c>
      <c r="F105" s="36">
        <f>SUMIFS(СВЦЭМ!$C$39:$C$782,СВЦЭМ!$A$39:$A$782,$A105,СВЦЭМ!$B$39:$B$782,F$83)+'СЕТ СН'!$H$12+СВЦЭМ!$D$10+'СЕТ СН'!$H$5-'СЕТ СН'!$H$20</f>
        <v>5550.3349581900002</v>
      </c>
      <c r="G105" s="36">
        <f>SUMIFS(СВЦЭМ!$C$39:$C$782,СВЦЭМ!$A$39:$A$782,$A105,СВЦЭМ!$B$39:$B$782,G$83)+'СЕТ СН'!$H$12+СВЦЭМ!$D$10+'СЕТ СН'!$H$5-'СЕТ СН'!$H$20</f>
        <v>5537.7125793300002</v>
      </c>
      <c r="H105" s="36">
        <f>SUMIFS(СВЦЭМ!$C$39:$C$782,СВЦЭМ!$A$39:$A$782,$A105,СВЦЭМ!$B$39:$B$782,H$83)+'СЕТ СН'!$H$12+СВЦЭМ!$D$10+'СЕТ СН'!$H$5-'СЕТ СН'!$H$20</f>
        <v>5461.3118700200002</v>
      </c>
      <c r="I105" s="36">
        <f>SUMIFS(СВЦЭМ!$C$39:$C$782,СВЦЭМ!$A$39:$A$782,$A105,СВЦЭМ!$B$39:$B$782,I$83)+'СЕТ СН'!$H$12+СВЦЭМ!$D$10+'СЕТ СН'!$H$5-'СЕТ СН'!$H$20</f>
        <v>5364.36614723</v>
      </c>
      <c r="J105" s="36">
        <f>SUMIFS(СВЦЭМ!$C$39:$C$782,СВЦЭМ!$A$39:$A$782,$A105,СВЦЭМ!$B$39:$B$782,J$83)+'СЕТ СН'!$H$12+СВЦЭМ!$D$10+'СЕТ СН'!$H$5-'СЕТ СН'!$H$20</f>
        <v>5311.8873864899997</v>
      </c>
      <c r="K105" s="36">
        <f>SUMIFS(СВЦЭМ!$C$39:$C$782,СВЦЭМ!$A$39:$A$782,$A105,СВЦЭМ!$B$39:$B$782,K$83)+'СЕТ СН'!$H$12+СВЦЭМ!$D$10+'СЕТ СН'!$H$5-'СЕТ СН'!$H$20</f>
        <v>5218.1560805300005</v>
      </c>
      <c r="L105" s="36">
        <f>SUMIFS(СВЦЭМ!$C$39:$C$782,СВЦЭМ!$A$39:$A$782,$A105,СВЦЭМ!$B$39:$B$782,L$83)+'СЕТ СН'!$H$12+СВЦЭМ!$D$10+'СЕТ СН'!$H$5-'СЕТ СН'!$H$20</f>
        <v>5190.6934814100005</v>
      </c>
      <c r="M105" s="36">
        <f>SUMIFS(СВЦЭМ!$C$39:$C$782,СВЦЭМ!$A$39:$A$782,$A105,СВЦЭМ!$B$39:$B$782,M$83)+'СЕТ СН'!$H$12+СВЦЭМ!$D$10+'СЕТ СН'!$H$5-'СЕТ СН'!$H$20</f>
        <v>5175.6604014100003</v>
      </c>
      <c r="N105" s="36">
        <f>SUMIFS(СВЦЭМ!$C$39:$C$782,СВЦЭМ!$A$39:$A$782,$A105,СВЦЭМ!$B$39:$B$782,N$83)+'СЕТ СН'!$H$12+СВЦЭМ!$D$10+'СЕТ СН'!$H$5-'СЕТ СН'!$H$20</f>
        <v>5170.7462835599999</v>
      </c>
      <c r="O105" s="36">
        <f>SUMIFS(СВЦЭМ!$C$39:$C$782,СВЦЭМ!$A$39:$A$782,$A105,СВЦЭМ!$B$39:$B$782,O$83)+'СЕТ СН'!$H$12+СВЦЭМ!$D$10+'СЕТ СН'!$H$5-'СЕТ СН'!$H$20</f>
        <v>5161.4477143000004</v>
      </c>
      <c r="P105" s="36">
        <f>SUMIFS(СВЦЭМ!$C$39:$C$782,СВЦЭМ!$A$39:$A$782,$A105,СВЦЭМ!$B$39:$B$782,P$83)+'СЕТ СН'!$H$12+СВЦЭМ!$D$10+'СЕТ СН'!$H$5-'СЕТ СН'!$H$20</f>
        <v>5126.3963342099996</v>
      </c>
      <c r="Q105" s="36">
        <f>SUMIFS(СВЦЭМ!$C$39:$C$782,СВЦЭМ!$A$39:$A$782,$A105,СВЦЭМ!$B$39:$B$782,Q$83)+'СЕТ СН'!$H$12+СВЦЭМ!$D$10+'СЕТ СН'!$H$5-'СЕТ СН'!$H$20</f>
        <v>5111.75301124</v>
      </c>
      <c r="R105" s="36">
        <f>SUMIFS(СВЦЭМ!$C$39:$C$782,СВЦЭМ!$A$39:$A$782,$A105,СВЦЭМ!$B$39:$B$782,R$83)+'СЕТ СН'!$H$12+СВЦЭМ!$D$10+'СЕТ СН'!$H$5-'СЕТ СН'!$H$20</f>
        <v>5124.1115959700001</v>
      </c>
      <c r="S105" s="36">
        <f>SUMIFS(СВЦЭМ!$C$39:$C$782,СВЦЭМ!$A$39:$A$782,$A105,СВЦЭМ!$B$39:$B$782,S$83)+'СЕТ СН'!$H$12+СВЦЭМ!$D$10+'СЕТ СН'!$H$5-'СЕТ СН'!$H$20</f>
        <v>5147.1906992100003</v>
      </c>
      <c r="T105" s="36">
        <f>SUMIFS(СВЦЭМ!$C$39:$C$782,СВЦЭМ!$A$39:$A$782,$A105,СВЦЭМ!$B$39:$B$782,T$83)+'СЕТ СН'!$H$12+СВЦЭМ!$D$10+'СЕТ СН'!$H$5-'СЕТ СН'!$H$20</f>
        <v>5154.7431625099998</v>
      </c>
      <c r="U105" s="36">
        <f>SUMIFS(СВЦЭМ!$C$39:$C$782,СВЦЭМ!$A$39:$A$782,$A105,СВЦЭМ!$B$39:$B$782,U$83)+'СЕТ СН'!$H$12+СВЦЭМ!$D$10+'СЕТ СН'!$H$5-'СЕТ СН'!$H$20</f>
        <v>5152.0106493800004</v>
      </c>
      <c r="V105" s="36">
        <f>SUMIFS(СВЦЭМ!$C$39:$C$782,СВЦЭМ!$A$39:$A$782,$A105,СВЦЭМ!$B$39:$B$782,V$83)+'СЕТ СН'!$H$12+СВЦЭМ!$D$10+'СЕТ СН'!$H$5-'СЕТ СН'!$H$20</f>
        <v>5158.9860244600004</v>
      </c>
      <c r="W105" s="36">
        <f>SUMIFS(СВЦЭМ!$C$39:$C$782,СВЦЭМ!$A$39:$A$782,$A105,СВЦЭМ!$B$39:$B$782,W$83)+'СЕТ СН'!$H$12+СВЦЭМ!$D$10+'СЕТ СН'!$H$5-'СЕТ СН'!$H$20</f>
        <v>5150.5288771900005</v>
      </c>
      <c r="X105" s="36">
        <f>SUMIFS(СВЦЭМ!$C$39:$C$782,СВЦЭМ!$A$39:$A$782,$A105,СВЦЭМ!$B$39:$B$782,X$83)+'СЕТ СН'!$H$12+СВЦЭМ!$D$10+'СЕТ СН'!$H$5-'СЕТ СН'!$H$20</f>
        <v>5224.39695287</v>
      </c>
      <c r="Y105" s="36">
        <f>SUMIFS(СВЦЭМ!$C$39:$C$782,СВЦЭМ!$A$39:$A$782,$A105,СВЦЭМ!$B$39:$B$782,Y$83)+'СЕТ СН'!$H$12+СВЦЭМ!$D$10+'СЕТ СН'!$H$5-'СЕТ СН'!$H$20</f>
        <v>5325.8218986299999</v>
      </c>
    </row>
    <row r="106" spans="1:25" ht="15.75" x14ac:dyDescent="0.2">
      <c r="A106" s="35">
        <f t="shared" si="2"/>
        <v>45161</v>
      </c>
      <c r="B106" s="36">
        <f>SUMIFS(СВЦЭМ!$C$39:$C$782,СВЦЭМ!$A$39:$A$782,$A106,СВЦЭМ!$B$39:$B$782,B$83)+'СЕТ СН'!$H$12+СВЦЭМ!$D$10+'СЕТ СН'!$H$5-'СЕТ СН'!$H$20</f>
        <v>5415.0473612900005</v>
      </c>
      <c r="C106" s="36">
        <f>SUMIFS(СВЦЭМ!$C$39:$C$782,СВЦЭМ!$A$39:$A$782,$A106,СВЦЭМ!$B$39:$B$782,C$83)+'СЕТ СН'!$H$12+СВЦЭМ!$D$10+'СЕТ СН'!$H$5-'СЕТ СН'!$H$20</f>
        <v>5493.2339522800003</v>
      </c>
      <c r="D106" s="36">
        <f>SUMIFS(СВЦЭМ!$C$39:$C$782,СВЦЭМ!$A$39:$A$782,$A106,СВЦЭМ!$B$39:$B$782,D$83)+'СЕТ СН'!$H$12+СВЦЭМ!$D$10+'СЕТ СН'!$H$5-'СЕТ СН'!$H$20</f>
        <v>5527.3420877200006</v>
      </c>
      <c r="E106" s="36">
        <f>SUMIFS(СВЦЭМ!$C$39:$C$782,СВЦЭМ!$A$39:$A$782,$A106,СВЦЭМ!$B$39:$B$782,E$83)+'СЕТ СН'!$H$12+СВЦЭМ!$D$10+'СЕТ СН'!$H$5-'СЕТ СН'!$H$20</f>
        <v>5542.2082845100003</v>
      </c>
      <c r="F106" s="36">
        <f>SUMIFS(СВЦЭМ!$C$39:$C$782,СВЦЭМ!$A$39:$A$782,$A106,СВЦЭМ!$B$39:$B$782,F$83)+'СЕТ СН'!$H$12+СВЦЭМ!$D$10+'СЕТ СН'!$H$5-'СЕТ СН'!$H$20</f>
        <v>5585.51360785</v>
      </c>
      <c r="G106" s="36">
        <f>SUMIFS(СВЦЭМ!$C$39:$C$782,СВЦЭМ!$A$39:$A$782,$A106,СВЦЭМ!$B$39:$B$782,G$83)+'СЕТ СН'!$H$12+СВЦЭМ!$D$10+'СЕТ СН'!$H$5-'СЕТ СН'!$H$20</f>
        <v>5554.8789309100002</v>
      </c>
      <c r="H106" s="36">
        <f>SUMIFS(СВЦЭМ!$C$39:$C$782,СВЦЭМ!$A$39:$A$782,$A106,СВЦЭМ!$B$39:$B$782,H$83)+'СЕТ СН'!$H$12+СВЦЭМ!$D$10+'СЕТ СН'!$H$5-'СЕТ СН'!$H$20</f>
        <v>5508.6033944000001</v>
      </c>
      <c r="I106" s="36">
        <f>SUMIFS(СВЦЭМ!$C$39:$C$782,СВЦЭМ!$A$39:$A$782,$A106,СВЦЭМ!$B$39:$B$782,I$83)+'СЕТ СН'!$H$12+СВЦЭМ!$D$10+'СЕТ СН'!$H$5-'СЕТ СН'!$H$20</f>
        <v>5385.5653109300001</v>
      </c>
      <c r="J106" s="36">
        <f>SUMIFS(СВЦЭМ!$C$39:$C$782,СВЦЭМ!$A$39:$A$782,$A106,СВЦЭМ!$B$39:$B$782,J$83)+'СЕТ СН'!$H$12+СВЦЭМ!$D$10+'СЕТ СН'!$H$5-'СЕТ СН'!$H$20</f>
        <v>5242.8781768400004</v>
      </c>
      <c r="K106" s="36">
        <f>SUMIFS(СВЦЭМ!$C$39:$C$782,СВЦЭМ!$A$39:$A$782,$A106,СВЦЭМ!$B$39:$B$782,K$83)+'СЕТ СН'!$H$12+СВЦЭМ!$D$10+'СЕТ СН'!$H$5-'СЕТ СН'!$H$20</f>
        <v>5193.93585033</v>
      </c>
      <c r="L106" s="36">
        <f>SUMIFS(СВЦЭМ!$C$39:$C$782,СВЦЭМ!$A$39:$A$782,$A106,СВЦЭМ!$B$39:$B$782,L$83)+'СЕТ СН'!$H$12+СВЦЭМ!$D$10+'СЕТ СН'!$H$5-'СЕТ СН'!$H$20</f>
        <v>5166.9805182099999</v>
      </c>
      <c r="M106" s="36">
        <f>SUMIFS(СВЦЭМ!$C$39:$C$782,СВЦЭМ!$A$39:$A$782,$A106,СВЦЭМ!$B$39:$B$782,M$83)+'СЕТ СН'!$H$12+СВЦЭМ!$D$10+'СЕТ СН'!$H$5-'СЕТ СН'!$H$20</f>
        <v>5156.5021182600003</v>
      </c>
      <c r="N106" s="36">
        <f>SUMIFS(СВЦЭМ!$C$39:$C$782,СВЦЭМ!$A$39:$A$782,$A106,СВЦЭМ!$B$39:$B$782,N$83)+'СЕТ СН'!$H$12+СВЦЭМ!$D$10+'СЕТ СН'!$H$5-'СЕТ СН'!$H$20</f>
        <v>5138.0519348200005</v>
      </c>
      <c r="O106" s="36">
        <f>SUMIFS(СВЦЭМ!$C$39:$C$782,СВЦЭМ!$A$39:$A$782,$A106,СВЦЭМ!$B$39:$B$782,O$83)+'СЕТ СН'!$H$12+СВЦЭМ!$D$10+'СЕТ СН'!$H$5-'СЕТ СН'!$H$20</f>
        <v>5139.3535944600007</v>
      </c>
      <c r="P106" s="36">
        <f>SUMIFS(СВЦЭМ!$C$39:$C$782,СВЦЭМ!$A$39:$A$782,$A106,СВЦЭМ!$B$39:$B$782,P$83)+'СЕТ СН'!$H$12+СВЦЭМ!$D$10+'СЕТ СН'!$H$5-'СЕТ СН'!$H$20</f>
        <v>5110.6395019000001</v>
      </c>
      <c r="Q106" s="36">
        <f>SUMIFS(СВЦЭМ!$C$39:$C$782,СВЦЭМ!$A$39:$A$782,$A106,СВЦЭМ!$B$39:$B$782,Q$83)+'СЕТ СН'!$H$12+СВЦЭМ!$D$10+'СЕТ СН'!$H$5-'СЕТ СН'!$H$20</f>
        <v>5112.57394871</v>
      </c>
      <c r="R106" s="36">
        <f>SUMIFS(СВЦЭМ!$C$39:$C$782,СВЦЭМ!$A$39:$A$782,$A106,СВЦЭМ!$B$39:$B$782,R$83)+'СЕТ СН'!$H$12+СВЦЭМ!$D$10+'СЕТ СН'!$H$5-'СЕТ СН'!$H$20</f>
        <v>5153.7068409599997</v>
      </c>
      <c r="S106" s="36">
        <f>SUMIFS(СВЦЭМ!$C$39:$C$782,СВЦЭМ!$A$39:$A$782,$A106,СВЦЭМ!$B$39:$B$782,S$83)+'СЕТ СН'!$H$12+СВЦЭМ!$D$10+'СЕТ СН'!$H$5-'СЕТ СН'!$H$20</f>
        <v>5157.9157389100001</v>
      </c>
      <c r="T106" s="36">
        <f>SUMIFS(СВЦЭМ!$C$39:$C$782,СВЦЭМ!$A$39:$A$782,$A106,СВЦЭМ!$B$39:$B$782,T$83)+'СЕТ СН'!$H$12+СВЦЭМ!$D$10+'СЕТ СН'!$H$5-'СЕТ СН'!$H$20</f>
        <v>5144.6468699300003</v>
      </c>
      <c r="U106" s="36">
        <f>SUMIFS(СВЦЭМ!$C$39:$C$782,СВЦЭМ!$A$39:$A$782,$A106,СВЦЭМ!$B$39:$B$782,U$83)+'СЕТ СН'!$H$12+СВЦЭМ!$D$10+'СЕТ СН'!$H$5-'СЕТ СН'!$H$20</f>
        <v>5165.6291654400002</v>
      </c>
      <c r="V106" s="36">
        <f>SUMIFS(СВЦЭМ!$C$39:$C$782,СВЦЭМ!$A$39:$A$782,$A106,СВЦЭМ!$B$39:$B$782,V$83)+'СЕТ СН'!$H$12+СВЦЭМ!$D$10+'СЕТ СН'!$H$5-'СЕТ СН'!$H$20</f>
        <v>5162.6038154300004</v>
      </c>
      <c r="W106" s="36">
        <f>SUMIFS(СВЦЭМ!$C$39:$C$782,СВЦЭМ!$A$39:$A$782,$A106,СВЦЭМ!$B$39:$B$782,W$83)+'СЕТ СН'!$H$12+СВЦЭМ!$D$10+'СЕТ СН'!$H$5-'СЕТ СН'!$H$20</f>
        <v>5153.8735678900002</v>
      </c>
      <c r="X106" s="36">
        <f>SUMIFS(СВЦЭМ!$C$39:$C$782,СВЦЭМ!$A$39:$A$782,$A106,СВЦЭМ!$B$39:$B$782,X$83)+'СЕТ СН'!$H$12+СВЦЭМ!$D$10+'СЕТ СН'!$H$5-'СЕТ СН'!$H$20</f>
        <v>5192.5905031100001</v>
      </c>
      <c r="Y106" s="36">
        <f>SUMIFS(СВЦЭМ!$C$39:$C$782,СВЦЭМ!$A$39:$A$782,$A106,СВЦЭМ!$B$39:$B$782,Y$83)+'СЕТ СН'!$H$12+СВЦЭМ!$D$10+'СЕТ СН'!$H$5-'СЕТ СН'!$H$20</f>
        <v>5280.8676046199998</v>
      </c>
    </row>
    <row r="107" spans="1:25" ht="15.75" x14ac:dyDescent="0.2">
      <c r="A107" s="35">
        <f t="shared" si="2"/>
        <v>45162</v>
      </c>
      <c r="B107" s="36">
        <f>SUMIFS(СВЦЭМ!$C$39:$C$782,СВЦЭМ!$A$39:$A$782,$A107,СВЦЭМ!$B$39:$B$782,B$83)+'СЕТ СН'!$H$12+СВЦЭМ!$D$10+'СЕТ СН'!$H$5-'СЕТ СН'!$H$20</f>
        <v>5315.7072085400005</v>
      </c>
      <c r="C107" s="36">
        <f>SUMIFS(СВЦЭМ!$C$39:$C$782,СВЦЭМ!$A$39:$A$782,$A107,СВЦЭМ!$B$39:$B$782,C$83)+'СЕТ СН'!$H$12+СВЦЭМ!$D$10+'СЕТ СН'!$H$5-'СЕТ СН'!$H$20</f>
        <v>5388.69148692</v>
      </c>
      <c r="D107" s="36">
        <f>SUMIFS(СВЦЭМ!$C$39:$C$782,СВЦЭМ!$A$39:$A$782,$A107,СВЦЭМ!$B$39:$B$782,D$83)+'СЕТ СН'!$H$12+СВЦЭМ!$D$10+'СЕТ СН'!$H$5-'СЕТ СН'!$H$20</f>
        <v>5409.0353691500004</v>
      </c>
      <c r="E107" s="36">
        <f>SUMIFS(СВЦЭМ!$C$39:$C$782,СВЦЭМ!$A$39:$A$782,$A107,СВЦЭМ!$B$39:$B$782,E$83)+'СЕТ СН'!$H$12+СВЦЭМ!$D$10+'СЕТ СН'!$H$5-'СЕТ СН'!$H$20</f>
        <v>5419.1620693200002</v>
      </c>
      <c r="F107" s="36">
        <f>SUMIFS(СВЦЭМ!$C$39:$C$782,СВЦЭМ!$A$39:$A$782,$A107,СВЦЭМ!$B$39:$B$782,F$83)+'СЕТ СН'!$H$12+СВЦЭМ!$D$10+'СЕТ СН'!$H$5-'СЕТ СН'!$H$20</f>
        <v>5459.9675514999999</v>
      </c>
      <c r="G107" s="36">
        <f>SUMIFS(СВЦЭМ!$C$39:$C$782,СВЦЭМ!$A$39:$A$782,$A107,СВЦЭМ!$B$39:$B$782,G$83)+'СЕТ СН'!$H$12+СВЦЭМ!$D$10+'СЕТ СН'!$H$5-'СЕТ СН'!$H$20</f>
        <v>5437.2731254400005</v>
      </c>
      <c r="H107" s="36">
        <f>SUMIFS(СВЦЭМ!$C$39:$C$782,СВЦЭМ!$A$39:$A$782,$A107,СВЦЭМ!$B$39:$B$782,H$83)+'СЕТ СН'!$H$12+СВЦЭМ!$D$10+'СЕТ СН'!$H$5-'СЕТ СН'!$H$20</f>
        <v>5358.5224725300004</v>
      </c>
      <c r="I107" s="36">
        <f>SUMIFS(СВЦЭМ!$C$39:$C$782,СВЦЭМ!$A$39:$A$782,$A107,СВЦЭМ!$B$39:$B$782,I$83)+'СЕТ СН'!$H$12+СВЦЭМ!$D$10+'СЕТ СН'!$H$5-'СЕТ СН'!$H$20</f>
        <v>5300.94232672</v>
      </c>
      <c r="J107" s="36">
        <f>SUMIFS(СВЦЭМ!$C$39:$C$782,СВЦЭМ!$A$39:$A$782,$A107,СВЦЭМ!$B$39:$B$782,J$83)+'СЕТ СН'!$H$12+СВЦЭМ!$D$10+'СЕТ СН'!$H$5-'СЕТ СН'!$H$20</f>
        <v>5198.8851078999996</v>
      </c>
      <c r="K107" s="36">
        <f>SUMIFS(СВЦЭМ!$C$39:$C$782,СВЦЭМ!$A$39:$A$782,$A107,СВЦЭМ!$B$39:$B$782,K$83)+'СЕТ СН'!$H$12+СВЦЭМ!$D$10+'СЕТ СН'!$H$5-'СЕТ СН'!$H$20</f>
        <v>5169.4621493499999</v>
      </c>
      <c r="L107" s="36">
        <f>SUMIFS(СВЦЭМ!$C$39:$C$782,СВЦЭМ!$A$39:$A$782,$A107,СВЦЭМ!$B$39:$B$782,L$83)+'СЕТ СН'!$H$12+СВЦЭМ!$D$10+'СЕТ СН'!$H$5-'СЕТ СН'!$H$20</f>
        <v>5174.1158669699998</v>
      </c>
      <c r="M107" s="36">
        <f>SUMIFS(СВЦЭМ!$C$39:$C$782,СВЦЭМ!$A$39:$A$782,$A107,СВЦЭМ!$B$39:$B$782,M$83)+'СЕТ СН'!$H$12+СВЦЭМ!$D$10+'СЕТ СН'!$H$5-'СЕТ СН'!$H$20</f>
        <v>5167.7093108999998</v>
      </c>
      <c r="N107" s="36">
        <f>SUMIFS(СВЦЭМ!$C$39:$C$782,СВЦЭМ!$A$39:$A$782,$A107,СВЦЭМ!$B$39:$B$782,N$83)+'СЕТ СН'!$H$12+СВЦЭМ!$D$10+'СЕТ СН'!$H$5-'СЕТ СН'!$H$20</f>
        <v>5164.2813091500002</v>
      </c>
      <c r="O107" s="36">
        <f>SUMIFS(СВЦЭМ!$C$39:$C$782,СВЦЭМ!$A$39:$A$782,$A107,СВЦЭМ!$B$39:$B$782,O$83)+'СЕТ СН'!$H$12+СВЦЭМ!$D$10+'СЕТ СН'!$H$5-'СЕТ СН'!$H$20</f>
        <v>5160.9895098899997</v>
      </c>
      <c r="P107" s="36">
        <f>SUMIFS(СВЦЭМ!$C$39:$C$782,СВЦЭМ!$A$39:$A$782,$A107,СВЦЭМ!$B$39:$B$782,P$83)+'СЕТ СН'!$H$12+СВЦЭМ!$D$10+'СЕТ СН'!$H$5-'СЕТ СН'!$H$20</f>
        <v>5125.9736970600006</v>
      </c>
      <c r="Q107" s="36">
        <f>SUMIFS(СВЦЭМ!$C$39:$C$782,СВЦЭМ!$A$39:$A$782,$A107,СВЦЭМ!$B$39:$B$782,Q$83)+'СЕТ СН'!$H$12+СВЦЭМ!$D$10+'СЕТ СН'!$H$5-'СЕТ СН'!$H$20</f>
        <v>5139.8970050900007</v>
      </c>
      <c r="R107" s="36">
        <f>SUMIFS(СВЦЭМ!$C$39:$C$782,СВЦЭМ!$A$39:$A$782,$A107,СВЦЭМ!$B$39:$B$782,R$83)+'СЕТ СН'!$H$12+СВЦЭМ!$D$10+'СЕТ СН'!$H$5-'СЕТ СН'!$H$20</f>
        <v>5171.8429913</v>
      </c>
      <c r="S107" s="36">
        <f>SUMIFS(СВЦЭМ!$C$39:$C$782,СВЦЭМ!$A$39:$A$782,$A107,СВЦЭМ!$B$39:$B$782,S$83)+'СЕТ СН'!$H$12+СВЦЭМ!$D$10+'СЕТ СН'!$H$5-'СЕТ СН'!$H$20</f>
        <v>5161.7625449099996</v>
      </c>
      <c r="T107" s="36">
        <f>SUMIFS(СВЦЭМ!$C$39:$C$782,СВЦЭМ!$A$39:$A$782,$A107,СВЦЭМ!$B$39:$B$782,T$83)+'СЕТ СН'!$H$12+СВЦЭМ!$D$10+'СЕТ СН'!$H$5-'СЕТ СН'!$H$20</f>
        <v>5166.0020453300003</v>
      </c>
      <c r="U107" s="36">
        <f>SUMIFS(СВЦЭМ!$C$39:$C$782,СВЦЭМ!$A$39:$A$782,$A107,СВЦЭМ!$B$39:$B$782,U$83)+'СЕТ СН'!$H$12+СВЦЭМ!$D$10+'СЕТ СН'!$H$5-'СЕТ СН'!$H$20</f>
        <v>5177.3706051400004</v>
      </c>
      <c r="V107" s="36">
        <f>SUMIFS(СВЦЭМ!$C$39:$C$782,СВЦЭМ!$A$39:$A$782,$A107,СВЦЭМ!$B$39:$B$782,V$83)+'СЕТ СН'!$H$12+СВЦЭМ!$D$10+'СЕТ СН'!$H$5-'СЕТ СН'!$H$20</f>
        <v>5163.3558229200007</v>
      </c>
      <c r="W107" s="36">
        <f>SUMIFS(СВЦЭМ!$C$39:$C$782,СВЦЭМ!$A$39:$A$782,$A107,СВЦЭМ!$B$39:$B$782,W$83)+'СЕТ СН'!$H$12+СВЦЭМ!$D$10+'СЕТ СН'!$H$5-'СЕТ СН'!$H$20</f>
        <v>5131.0312382700004</v>
      </c>
      <c r="X107" s="36">
        <f>SUMIFS(СВЦЭМ!$C$39:$C$782,СВЦЭМ!$A$39:$A$782,$A107,СВЦЭМ!$B$39:$B$782,X$83)+'СЕТ СН'!$H$12+СВЦЭМ!$D$10+'СЕТ СН'!$H$5-'СЕТ СН'!$H$20</f>
        <v>5180.0697572400004</v>
      </c>
      <c r="Y107" s="36">
        <f>SUMIFS(СВЦЭМ!$C$39:$C$782,СВЦЭМ!$A$39:$A$782,$A107,СВЦЭМ!$B$39:$B$782,Y$83)+'СЕТ СН'!$H$12+СВЦЭМ!$D$10+'СЕТ СН'!$H$5-'СЕТ СН'!$H$20</f>
        <v>5262.3315014400005</v>
      </c>
    </row>
    <row r="108" spans="1:25" ht="15.75" x14ac:dyDescent="0.2">
      <c r="A108" s="35">
        <f t="shared" si="2"/>
        <v>45163</v>
      </c>
      <c r="B108" s="36">
        <f>SUMIFS(СВЦЭМ!$C$39:$C$782,СВЦЭМ!$A$39:$A$782,$A108,СВЦЭМ!$B$39:$B$782,B$83)+'СЕТ СН'!$H$12+СВЦЭМ!$D$10+'СЕТ СН'!$H$5-'СЕТ СН'!$H$20</f>
        <v>5456.5586366400003</v>
      </c>
      <c r="C108" s="36">
        <f>SUMIFS(СВЦЭМ!$C$39:$C$782,СВЦЭМ!$A$39:$A$782,$A108,СВЦЭМ!$B$39:$B$782,C$83)+'СЕТ СН'!$H$12+СВЦЭМ!$D$10+'СЕТ СН'!$H$5-'СЕТ СН'!$H$20</f>
        <v>5535.6148752600002</v>
      </c>
      <c r="D108" s="36">
        <f>SUMIFS(СВЦЭМ!$C$39:$C$782,СВЦЭМ!$A$39:$A$782,$A108,СВЦЭМ!$B$39:$B$782,D$83)+'СЕТ СН'!$H$12+СВЦЭМ!$D$10+'СЕТ СН'!$H$5-'СЕТ СН'!$H$20</f>
        <v>5559.1522841100004</v>
      </c>
      <c r="E108" s="36">
        <f>SUMIFS(СВЦЭМ!$C$39:$C$782,СВЦЭМ!$A$39:$A$782,$A108,СВЦЭМ!$B$39:$B$782,E$83)+'СЕТ СН'!$H$12+СВЦЭМ!$D$10+'СЕТ СН'!$H$5-'СЕТ СН'!$H$20</f>
        <v>5593.2272130300007</v>
      </c>
      <c r="F108" s="36">
        <f>SUMIFS(СВЦЭМ!$C$39:$C$782,СВЦЭМ!$A$39:$A$782,$A108,СВЦЭМ!$B$39:$B$782,F$83)+'СЕТ СН'!$H$12+СВЦЭМ!$D$10+'СЕТ СН'!$H$5-'СЕТ СН'!$H$20</f>
        <v>5617.8553943000006</v>
      </c>
      <c r="G108" s="36">
        <f>SUMIFS(СВЦЭМ!$C$39:$C$782,СВЦЭМ!$A$39:$A$782,$A108,СВЦЭМ!$B$39:$B$782,G$83)+'СЕТ СН'!$H$12+СВЦЭМ!$D$10+'СЕТ СН'!$H$5-'СЕТ СН'!$H$20</f>
        <v>5599.9469285900004</v>
      </c>
      <c r="H108" s="36">
        <f>SUMIFS(СВЦЭМ!$C$39:$C$782,СВЦЭМ!$A$39:$A$782,$A108,СВЦЭМ!$B$39:$B$782,H$83)+'СЕТ СН'!$H$12+СВЦЭМ!$D$10+'СЕТ СН'!$H$5-'СЕТ СН'!$H$20</f>
        <v>5517.2324248599998</v>
      </c>
      <c r="I108" s="36">
        <f>SUMIFS(СВЦЭМ!$C$39:$C$782,СВЦЭМ!$A$39:$A$782,$A108,СВЦЭМ!$B$39:$B$782,I$83)+'СЕТ СН'!$H$12+СВЦЭМ!$D$10+'СЕТ СН'!$H$5-'СЕТ СН'!$H$20</f>
        <v>5409.8835101900004</v>
      </c>
      <c r="J108" s="36">
        <f>SUMIFS(СВЦЭМ!$C$39:$C$782,СВЦЭМ!$A$39:$A$782,$A108,СВЦЭМ!$B$39:$B$782,J$83)+'СЕТ СН'!$H$12+СВЦЭМ!$D$10+'СЕТ СН'!$H$5-'СЕТ СН'!$H$20</f>
        <v>5295.7234551700003</v>
      </c>
      <c r="K108" s="36">
        <f>SUMIFS(СВЦЭМ!$C$39:$C$782,СВЦЭМ!$A$39:$A$782,$A108,СВЦЭМ!$B$39:$B$782,K$83)+'СЕТ СН'!$H$12+СВЦЭМ!$D$10+'СЕТ СН'!$H$5-'СЕТ СН'!$H$20</f>
        <v>5247.13336445</v>
      </c>
      <c r="L108" s="36">
        <f>SUMIFS(СВЦЭМ!$C$39:$C$782,СВЦЭМ!$A$39:$A$782,$A108,СВЦЭМ!$B$39:$B$782,L$83)+'СЕТ СН'!$H$12+СВЦЭМ!$D$10+'СЕТ СН'!$H$5-'СЕТ СН'!$H$20</f>
        <v>5238.6525684099997</v>
      </c>
      <c r="M108" s="36">
        <f>SUMIFS(СВЦЭМ!$C$39:$C$782,СВЦЭМ!$A$39:$A$782,$A108,СВЦЭМ!$B$39:$B$782,M$83)+'СЕТ СН'!$H$12+СВЦЭМ!$D$10+'СЕТ СН'!$H$5-'СЕТ СН'!$H$20</f>
        <v>5216.4289138700005</v>
      </c>
      <c r="N108" s="36">
        <f>SUMIFS(СВЦЭМ!$C$39:$C$782,СВЦЭМ!$A$39:$A$782,$A108,СВЦЭМ!$B$39:$B$782,N$83)+'СЕТ СН'!$H$12+СВЦЭМ!$D$10+'СЕТ СН'!$H$5-'СЕТ СН'!$H$20</f>
        <v>5226.4261549900002</v>
      </c>
      <c r="O108" s="36">
        <f>SUMIFS(СВЦЭМ!$C$39:$C$782,СВЦЭМ!$A$39:$A$782,$A108,СВЦЭМ!$B$39:$B$782,O$83)+'СЕТ СН'!$H$12+СВЦЭМ!$D$10+'СЕТ СН'!$H$5-'СЕТ СН'!$H$20</f>
        <v>5208.6211254600003</v>
      </c>
      <c r="P108" s="36">
        <f>SUMIFS(СВЦЭМ!$C$39:$C$782,СВЦЭМ!$A$39:$A$782,$A108,СВЦЭМ!$B$39:$B$782,P$83)+'СЕТ СН'!$H$12+СВЦЭМ!$D$10+'СЕТ СН'!$H$5-'СЕТ СН'!$H$20</f>
        <v>5182.5853166899997</v>
      </c>
      <c r="Q108" s="36">
        <f>SUMIFS(СВЦЭМ!$C$39:$C$782,СВЦЭМ!$A$39:$A$782,$A108,СВЦЭМ!$B$39:$B$782,Q$83)+'СЕТ СН'!$H$12+СВЦЭМ!$D$10+'СЕТ СН'!$H$5-'СЕТ СН'!$H$20</f>
        <v>5154.30628032</v>
      </c>
      <c r="R108" s="36">
        <f>SUMIFS(СВЦЭМ!$C$39:$C$782,СВЦЭМ!$A$39:$A$782,$A108,СВЦЭМ!$B$39:$B$782,R$83)+'СЕТ СН'!$H$12+СВЦЭМ!$D$10+'СЕТ СН'!$H$5-'СЕТ СН'!$H$20</f>
        <v>5168.0566607399996</v>
      </c>
      <c r="S108" s="36">
        <f>SUMIFS(СВЦЭМ!$C$39:$C$782,СВЦЭМ!$A$39:$A$782,$A108,СВЦЭМ!$B$39:$B$782,S$83)+'СЕТ СН'!$H$12+СВЦЭМ!$D$10+'СЕТ СН'!$H$5-'СЕТ СН'!$H$20</f>
        <v>5171.0898591100004</v>
      </c>
      <c r="T108" s="36">
        <f>SUMIFS(СВЦЭМ!$C$39:$C$782,СВЦЭМ!$A$39:$A$782,$A108,СВЦЭМ!$B$39:$B$782,T$83)+'СЕТ СН'!$H$12+СВЦЭМ!$D$10+'СЕТ СН'!$H$5-'СЕТ СН'!$H$20</f>
        <v>5178.3292193500001</v>
      </c>
      <c r="U108" s="36">
        <f>SUMIFS(СВЦЭМ!$C$39:$C$782,СВЦЭМ!$A$39:$A$782,$A108,СВЦЭМ!$B$39:$B$782,U$83)+'СЕТ СН'!$H$12+СВЦЭМ!$D$10+'СЕТ СН'!$H$5-'СЕТ СН'!$H$20</f>
        <v>5190.2519551200003</v>
      </c>
      <c r="V108" s="36">
        <f>SUMIFS(СВЦЭМ!$C$39:$C$782,СВЦЭМ!$A$39:$A$782,$A108,СВЦЭМ!$B$39:$B$782,V$83)+'СЕТ СН'!$H$12+СВЦЭМ!$D$10+'СЕТ СН'!$H$5-'СЕТ СН'!$H$20</f>
        <v>5182.5614979600005</v>
      </c>
      <c r="W108" s="36">
        <f>SUMIFS(СВЦЭМ!$C$39:$C$782,СВЦЭМ!$A$39:$A$782,$A108,СВЦЭМ!$B$39:$B$782,W$83)+'СЕТ СН'!$H$12+СВЦЭМ!$D$10+'СЕТ СН'!$H$5-'СЕТ СН'!$H$20</f>
        <v>5182.2378177000001</v>
      </c>
      <c r="X108" s="36">
        <f>SUMIFS(СВЦЭМ!$C$39:$C$782,СВЦЭМ!$A$39:$A$782,$A108,СВЦЭМ!$B$39:$B$782,X$83)+'СЕТ СН'!$H$12+СВЦЭМ!$D$10+'СЕТ СН'!$H$5-'СЕТ СН'!$H$20</f>
        <v>5275.2543993100007</v>
      </c>
      <c r="Y108" s="36">
        <f>SUMIFS(СВЦЭМ!$C$39:$C$782,СВЦЭМ!$A$39:$A$782,$A108,СВЦЭМ!$B$39:$B$782,Y$83)+'СЕТ СН'!$H$12+СВЦЭМ!$D$10+'СЕТ СН'!$H$5-'СЕТ СН'!$H$20</f>
        <v>5406.5486989399997</v>
      </c>
    </row>
    <row r="109" spans="1:25" ht="15.75" x14ac:dyDescent="0.2">
      <c r="A109" s="35">
        <f t="shared" si="2"/>
        <v>45164</v>
      </c>
      <c r="B109" s="36">
        <f>SUMIFS(СВЦЭМ!$C$39:$C$782,СВЦЭМ!$A$39:$A$782,$A109,СВЦЭМ!$B$39:$B$782,B$83)+'СЕТ СН'!$H$12+СВЦЭМ!$D$10+'СЕТ СН'!$H$5-'СЕТ СН'!$H$20</f>
        <v>5295.8864802200005</v>
      </c>
      <c r="C109" s="36">
        <f>SUMIFS(СВЦЭМ!$C$39:$C$782,СВЦЭМ!$A$39:$A$782,$A109,СВЦЭМ!$B$39:$B$782,C$83)+'СЕТ СН'!$H$12+СВЦЭМ!$D$10+'СЕТ СН'!$H$5-'СЕТ СН'!$H$20</f>
        <v>5385.1451479799998</v>
      </c>
      <c r="D109" s="36">
        <f>SUMIFS(СВЦЭМ!$C$39:$C$782,СВЦЭМ!$A$39:$A$782,$A109,СВЦЭМ!$B$39:$B$782,D$83)+'СЕТ СН'!$H$12+СВЦЭМ!$D$10+'СЕТ СН'!$H$5-'СЕТ СН'!$H$20</f>
        <v>5456.7009080099997</v>
      </c>
      <c r="E109" s="36">
        <f>SUMIFS(СВЦЭМ!$C$39:$C$782,СВЦЭМ!$A$39:$A$782,$A109,СВЦЭМ!$B$39:$B$782,E$83)+'СЕТ СН'!$H$12+СВЦЭМ!$D$10+'СЕТ СН'!$H$5-'СЕТ СН'!$H$20</f>
        <v>5482.2372608700007</v>
      </c>
      <c r="F109" s="36">
        <f>SUMIFS(СВЦЭМ!$C$39:$C$782,СВЦЭМ!$A$39:$A$782,$A109,СВЦЭМ!$B$39:$B$782,F$83)+'СЕТ СН'!$H$12+СВЦЭМ!$D$10+'СЕТ СН'!$H$5-'СЕТ СН'!$H$20</f>
        <v>5530.5427211900005</v>
      </c>
      <c r="G109" s="36">
        <f>SUMIFS(СВЦЭМ!$C$39:$C$782,СВЦЭМ!$A$39:$A$782,$A109,СВЦЭМ!$B$39:$B$782,G$83)+'СЕТ СН'!$H$12+СВЦЭМ!$D$10+'СЕТ СН'!$H$5-'СЕТ СН'!$H$20</f>
        <v>5516.6371496700003</v>
      </c>
      <c r="H109" s="36">
        <f>SUMIFS(СВЦЭМ!$C$39:$C$782,СВЦЭМ!$A$39:$A$782,$A109,СВЦЭМ!$B$39:$B$782,H$83)+'СЕТ СН'!$H$12+СВЦЭМ!$D$10+'СЕТ СН'!$H$5-'СЕТ СН'!$H$20</f>
        <v>5475.7876338100004</v>
      </c>
      <c r="I109" s="36">
        <f>SUMIFS(СВЦЭМ!$C$39:$C$782,СВЦЭМ!$A$39:$A$782,$A109,СВЦЭМ!$B$39:$B$782,I$83)+'СЕТ СН'!$H$12+СВЦЭМ!$D$10+'СЕТ СН'!$H$5-'СЕТ СН'!$H$20</f>
        <v>5395.8450355900004</v>
      </c>
      <c r="J109" s="36">
        <f>SUMIFS(СВЦЭМ!$C$39:$C$782,СВЦЭМ!$A$39:$A$782,$A109,СВЦЭМ!$B$39:$B$782,J$83)+'СЕТ СН'!$H$12+СВЦЭМ!$D$10+'СЕТ СН'!$H$5-'СЕТ СН'!$H$20</f>
        <v>5289.3158534300001</v>
      </c>
      <c r="K109" s="36">
        <f>SUMIFS(СВЦЭМ!$C$39:$C$782,СВЦЭМ!$A$39:$A$782,$A109,СВЦЭМ!$B$39:$B$782,K$83)+'СЕТ СН'!$H$12+СВЦЭМ!$D$10+'СЕТ СН'!$H$5-'СЕТ СН'!$H$20</f>
        <v>5321.5159891399999</v>
      </c>
      <c r="L109" s="36">
        <f>SUMIFS(СВЦЭМ!$C$39:$C$782,СВЦЭМ!$A$39:$A$782,$A109,СВЦЭМ!$B$39:$B$782,L$83)+'СЕТ СН'!$H$12+СВЦЭМ!$D$10+'СЕТ СН'!$H$5-'СЕТ СН'!$H$20</f>
        <v>12645.347303799999</v>
      </c>
      <c r="M109" s="36">
        <f>SUMIFS(СВЦЭМ!$C$39:$C$782,СВЦЭМ!$A$39:$A$782,$A109,СВЦЭМ!$B$39:$B$782,M$83)+'СЕТ СН'!$H$12+СВЦЭМ!$D$10+'СЕТ СН'!$H$5-'СЕТ СН'!$H$20</f>
        <v>5130.1778511900002</v>
      </c>
      <c r="N109" s="36">
        <f>SUMIFS(СВЦЭМ!$C$39:$C$782,СВЦЭМ!$A$39:$A$782,$A109,СВЦЭМ!$B$39:$B$782,N$83)+'СЕТ СН'!$H$12+СВЦЭМ!$D$10+'СЕТ СН'!$H$5-'СЕТ СН'!$H$20</f>
        <v>5112.2504541500002</v>
      </c>
      <c r="O109" s="36">
        <f>SUMIFS(СВЦЭМ!$C$39:$C$782,СВЦЭМ!$A$39:$A$782,$A109,СВЦЭМ!$B$39:$B$782,O$83)+'СЕТ СН'!$H$12+СВЦЭМ!$D$10+'СЕТ СН'!$H$5-'СЕТ СН'!$H$20</f>
        <v>5120.7822974400005</v>
      </c>
      <c r="P109" s="36">
        <f>SUMIFS(СВЦЭМ!$C$39:$C$782,СВЦЭМ!$A$39:$A$782,$A109,СВЦЭМ!$B$39:$B$782,P$83)+'СЕТ СН'!$H$12+СВЦЭМ!$D$10+'СЕТ СН'!$H$5-'СЕТ СН'!$H$20</f>
        <v>5100.8646784499997</v>
      </c>
      <c r="Q109" s="36">
        <f>SUMIFS(СВЦЭМ!$C$39:$C$782,СВЦЭМ!$A$39:$A$782,$A109,СВЦЭМ!$B$39:$B$782,Q$83)+'СЕТ СН'!$H$12+СВЦЭМ!$D$10+'СЕТ СН'!$H$5-'СЕТ СН'!$H$20</f>
        <v>5104.6206774600005</v>
      </c>
      <c r="R109" s="36">
        <f>SUMIFS(СВЦЭМ!$C$39:$C$782,СВЦЭМ!$A$39:$A$782,$A109,СВЦЭМ!$B$39:$B$782,R$83)+'СЕТ СН'!$H$12+СВЦЭМ!$D$10+'СЕТ СН'!$H$5-'СЕТ СН'!$H$20</f>
        <v>5119.29290898</v>
      </c>
      <c r="S109" s="36">
        <f>SUMIFS(СВЦЭМ!$C$39:$C$782,СВЦЭМ!$A$39:$A$782,$A109,СВЦЭМ!$B$39:$B$782,S$83)+'СЕТ СН'!$H$12+СВЦЭМ!$D$10+'СЕТ СН'!$H$5-'СЕТ СН'!$H$20</f>
        <v>5119.6910484400005</v>
      </c>
      <c r="T109" s="36">
        <f>SUMIFS(СВЦЭМ!$C$39:$C$782,СВЦЭМ!$A$39:$A$782,$A109,СВЦЭМ!$B$39:$B$782,T$83)+'СЕТ СН'!$H$12+СВЦЭМ!$D$10+'СЕТ СН'!$H$5-'СЕТ СН'!$H$20</f>
        <v>5126.4845761400002</v>
      </c>
      <c r="U109" s="36">
        <f>SUMIFS(СВЦЭМ!$C$39:$C$782,СВЦЭМ!$A$39:$A$782,$A109,СВЦЭМ!$B$39:$B$782,U$83)+'СЕТ СН'!$H$12+СВЦЭМ!$D$10+'СЕТ СН'!$H$5-'СЕТ СН'!$H$20</f>
        <v>5127.8481697500001</v>
      </c>
      <c r="V109" s="36">
        <f>SUMIFS(СВЦЭМ!$C$39:$C$782,СВЦЭМ!$A$39:$A$782,$A109,СВЦЭМ!$B$39:$B$782,V$83)+'СЕТ СН'!$H$12+СВЦЭМ!$D$10+'СЕТ СН'!$H$5-'СЕТ СН'!$H$20</f>
        <v>5136.9700446400002</v>
      </c>
      <c r="W109" s="36">
        <f>SUMIFS(СВЦЭМ!$C$39:$C$782,СВЦЭМ!$A$39:$A$782,$A109,СВЦЭМ!$B$39:$B$782,W$83)+'СЕТ СН'!$H$12+СВЦЭМ!$D$10+'СЕТ СН'!$H$5-'СЕТ СН'!$H$20</f>
        <v>5127.77457168</v>
      </c>
      <c r="X109" s="36">
        <f>SUMIFS(СВЦЭМ!$C$39:$C$782,СВЦЭМ!$A$39:$A$782,$A109,СВЦЭМ!$B$39:$B$782,X$83)+'СЕТ СН'!$H$12+СВЦЭМ!$D$10+'СЕТ СН'!$H$5-'СЕТ СН'!$H$20</f>
        <v>5205.6804054300001</v>
      </c>
      <c r="Y109" s="36">
        <f>SUMIFS(СВЦЭМ!$C$39:$C$782,СВЦЭМ!$A$39:$A$782,$A109,СВЦЭМ!$B$39:$B$782,Y$83)+'СЕТ СН'!$H$12+СВЦЭМ!$D$10+'СЕТ СН'!$H$5-'СЕТ СН'!$H$20</f>
        <v>5348.8555246300002</v>
      </c>
    </row>
    <row r="110" spans="1:25" ht="15.75" x14ac:dyDescent="0.2">
      <c r="A110" s="35">
        <f t="shared" si="2"/>
        <v>45165</v>
      </c>
      <c r="B110" s="36">
        <f>SUMIFS(СВЦЭМ!$C$39:$C$782,СВЦЭМ!$A$39:$A$782,$A110,СВЦЭМ!$B$39:$B$782,B$83)+'СЕТ СН'!$H$12+СВЦЭМ!$D$10+'СЕТ СН'!$H$5-'СЕТ СН'!$H$20</f>
        <v>5498.4253239</v>
      </c>
      <c r="C110" s="36">
        <f>SUMIFS(СВЦЭМ!$C$39:$C$782,СВЦЭМ!$A$39:$A$782,$A110,СВЦЭМ!$B$39:$B$782,C$83)+'СЕТ СН'!$H$12+СВЦЭМ!$D$10+'СЕТ СН'!$H$5-'СЕТ СН'!$H$20</f>
        <v>5578.6476074000002</v>
      </c>
      <c r="D110" s="36">
        <f>SUMIFS(СВЦЭМ!$C$39:$C$782,СВЦЭМ!$A$39:$A$782,$A110,СВЦЭМ!$B$39:$B$782,D$83)+'СЕТ СН'!$H$12+СВЦЭМ!$D$10+'СЕТ СН'!$H$5-'СЕТ СН'!$H$20</f>
        <v>5623.8552161799998</v>
      </c>
      <c r="E110" s="36">
        <f>SUMIFS(СВЦЭМ!$C$39:$C$782,СВЦЭМ!$A$39:$A$782,$A110,СВЦЭМ!$B$39:$B$782,E$83)+'СЕТ СН'!$H$12+СВЦЭМ!$D$10+'СЕТ СН'!$H$5-'СЕТ СН'!$H$20</f>
        <v>5658.8766140400003</v>
      </c>
      <c r="F110" s="36">
        <f>SUMIFS(СВЦЭМ!$C$39:$C$782,СВЦЭМ!$A$39:$A$782,$A110,СВЦЭМ!$B$39:$B$782,F$83)+'СЕТ СН'!$H$12+СВЦЭМ!$D$10+'СЕТ СН'!$H$5-'СЕТ СН'!$H$20</f>
        <v>5693.4860926500005</v>
      </c>
      <c r="G110" s="36">
        <f>SUMIFS(СВЦЭМ!$C$39:$C$782,СВЦЭМ!$A$39:$A$782,$A110,СВЦЭМ!$B$39:$B$782,G$83)+'СЕТ СН'!$H$12+СВЦЭМ!$D$10+'СЕТ СН'!$H$5-'СЕТ СН'!$H$20</f>
        <v>5685.0399880499999</v>
      </c>
      <c r="H110" s="36">
        <f>SUMIFS(СВЦЭМ!$C$39:$C$782,СВЦЭМ!$A$39:$A$782,$A110,СВЦЭМ!$B$39:$B$782,H$83)+'СЕТ СН'!$H$12+СВЦЭМ!$D$10+'СЕТ СН'!$H$5-'СЕТ СН'!$H$20</f>
        <v>5629.4186935799999</v>
      </c>
      <c r="I110" s="36">
        <f>SUMIFS(СВЦЭМ!$C$39:$C$782,СВЦЭМ!$A$39:$A$782,$A110,СВЦЭМ!$B$39:$B$782,I$83)+'СЕТ СН'!$H$12+СВЦЭМ!$D$10+'СЕТ СН'!$H$5-'СЕТ СН'!$H$20</f>
        <v>5593.58858693</v>
      </c>
      <c r="J110" s="36">
        <f>SUMIFS(СВЦЭМ!$C$39:$C$782,СВЦЭМ!$A$39:$A$782,$A110,СВЦЭМ!$B$39:$B$782,J$83)+'СЕТ СН'!$H$12+СВЦЭМ!$D$10+'СЕТ СН'!$H$5-'СЕТ СН'!$H$20</f>
        <v>5465.5867033800005</v>
      </c>
      <c r="K110" s="36">
        <f>SUMIFS(СВЦЭМ!$C$39:$C$782,СВЦЭМ!$A$39:$A$782,$A110,СВЦЭМ!$B$39:$B$782,K$83)+'СЕТ СН'!$H$12+СВЦЭМ!$D$10+'СЕТ СН'!$H$5-'СЕТ СН'!$H$20</f>
        <v>5345.73296682</v>
      </c>
      <c r="L110" s="36">
        <f>SUMIFS(СВЦЭМ!$C$39:$C$782,СВЦЭМ!$A$39:$A$782,$A110,СВЦЭМ!$B$39:$B$782,L$83)+'СЕТ СН'!$H$12+СВЦЭМ!$D$10+'СЕТ СН'!$H$5-'СЕТ СН'!$H$20</f>
        <v>5287.8827731500005</v>
      </c>
      <c r="M110" s="36">
        <f>SUMIFS(СВЦЭМ!$C$39:$C$782,СВЦЭМ!$A$39:$A$782,$A110,СВЦЭМ!$B$39:$B$782,M$83)+'СЕТ СН'!$H$12+СВЦЭМ!$D$10+'СЕТ СН'!$H$5-'СЕТ СН'!$H$20</f>
        <v>5256.0557674400006</v>
      </c>
      <c r="N110" s="36">
        <f>SUMIFS(СВЦЭМ!$C$39:$C$782,СВЦЭМ!$A$39:$A$782,$A110,СВЦЭМ!$B$39:$B$782,N$83)+'СЕТ СН'!$H$12+СВЦЭМ!$D$10+'СЕТ СН'!$H$5-'СЕТ СН'!$H$20</f>
        <v>5241.3922453800005</v>
      </c>
      <c r="O110" s="36">
        <f>SUMIFS(СВЦЭМ!$C$39:$C$782,СВЦЭМ!$A$39:$A$782,$A110,СВЦЭМ!$B$39:$B$782,O$83)+'СЕТ СН'!$H$12+СВЦЭМ!$D$10+'СЕТ СН'!$H$5-'СЕТ СН'!$H$20</f>
        <v>5247.7891590700001</v>
      </c>
      <c r="P110" s="36">
        <f>SUMIFS(СВЦЭМ!$C$39:$C$782,СВЦЭМ!$A$39:$A$782,$A110,СВЦЭМ!$B$39:$B$782,P$83)+'СЕТ СН'!$H$12+СВЦЭМ!$D$10+'СЕТ СН'!$H$5-'СЕТ СН'!$H$20</f>
        <v>5216.0706975100002</v>
      </c>
      <c r="Q110" s="36">
        <f>SUMIFS(СВЦЭМ!$C$39:$C$782,СВЦЭМ!$A$39:$A$782,$A110,СВЦЭМ!$B$39:$B$782,Q$83)+'СЕТ СН'!$H$12+СВЦЭМ!$D$10+'СЕТ СН'!$H$5-'СЕТ СН'!$H$20</f>
        <v>5218.6218898400002</v>
      </c>
      <c r="R110" s="36">
        <f>SUMIFS(СВЦЭМ!$C$39:$C$782,СВЦЭМ!$A$39:$A$782,$A110,СВЦЭМ!$B$39:$B$782,R$83)+'СЕТ СН'!$H$12+СВЦЭМ!$D$10+'СЕТ СН'!$H$5-'СЕТ СН'!$H$20</f>
        <v>5254.9586063400002</v>
      </c>
      <c r="S110" s="36">
        <f>SUMIFS(СВЦЭМ!$C$39:$C$782,СВЦЭМ!$A$39:$A$782,$A110,СВЦЭМ!$B$39:$B$782,S$83)+'СЕТ СН'!$H$12+СВЦЭМ!$D$10+'СЕТ СН'!$H$5-'СЕТ СН'!$H$20</f>
        <v>5257.7898920999996</v>
      </c>
      <c r="T110" s="36">
        <f>SUMIFS(СВЦЭМ!$C$39:$C$782,СВЦЭМ!$A$39:$A$782,$A110,СВЦЭМ!$B$39:$B$782,T$83)+'СЕТ СН'!$H$12+СВЦЭМ!$D$10+'СЕТ СН'!$H$5-'СЕТ СН'!$H$20</f>
        <v>5263.2074400300007</v>
      </c>
      <c r="U110" s="36">
        <f>SUMIFS(СВЦЭМ!$C$39:$C$782,СВЦЭМ!$A$39:$A$782,$A110,СВЦЭМ!$B$39:$B$782,U$83)+'СЕТ СН'!$H$12+СВЦЭМ!$D$10+'СЕТ СН'!$H$5-'СЕТ СН'!$H$20</f>
        <v>5267.9146747699997</v>
      </c>
      <c r="V110" s="36">
        <f>SUMIFS(СВЦЭМ!$C$39:$C$782,СВЦЭМ!$A$39:$A$782,$A110,СВЦЭМ!$B$39:$B$782,V$83)+'СЕТ СН'!$H$12+СВЦЭМ!$D$10+'СЕТ СН'!$H$5-'СЕТ СН'!$H$20</f>
        <v>5253.6343170300006</v>
      </c>
      <c r="W110" s="36">
        <f>SUMIFS(СВЦЭМ!$C$39:$C$782,СВЦЭМ!$A$39:$A$782,$A110,СВЦЭМ!$B$39:$B$782,W$83)+'СЕТ СН'!$H$12+СВЦЭМ!$D$10+'СЕТ СН'!$H$5-'СЕТ СН'!$H$20</f>
        <v>5254.0386564</v>
      </c>
      <c r="X110" s="36">
        <f>SUMIFS(СВЦЭМ!$C$39:$C$782,СВЦЭМ!$A$39:$A$782,$A110,СВЦЭМ!$B$39:$B$782,X$83)+'СЕТ СН'!$H$12+СВЦЭМ!$D$10+'СЕТ СН'!$H$5-'СЕТ СН'!$H$20</f>
        <v>5333.6727889499998</v>
      </c>
      <c r="Y110" s="36">
        <f>SUMIFS(СВЦЭМ!$C$39:$C$782,СВЦЭМ!$A$39:$A$782,$A110,СВЦЭМ!$B$39:$B$782,Y$83)+'СЕТ СН'!$H$12+СВЦЭМ!$D$10+'СЕТ СН'!$H$5-'СЕТ СН'!$H$20</f>
        <v>5406.3648178900003</v>
      </c>
    </row>
    <row r="111" spans="1:25" ht="15.75" x14ac:dyDescent="0.2">
      <c r="A111" s="35">
        <f t="shared" si="2"/>
        <v>45166</v>
      </c>
      <c r="B111" s="36">
        <f>SUMIFS(СВЦЭМ!$C$39:$C$782,СВЦЭМ!$A$39:$A$782,$A111,СВЦЭМ!$B$39:$B$782,B$83)+'СЕТ СН'!$H$12+СВЦЭМ!$D$10+'СЕТ СН'!$H$5-'СЕТ СН'!$H$20</f>
        <v>5358.3821693800001</v>
      </c>
      <c r="C111" s="36">
        <f>SUMIFS(СВЦЭМ!$C$39:$C$782,СВЦЭМ!$A$39:$A$782,$A111,СВЦЭМ!$B$39:$B$782,C$83)+'СЕТ СН'!$H$12+СВЦЭМ!$D$10+'СЕТ СН'!$H$5-'СЕТ СН'!$H$20</f>
        <v>5443.4092853800003</v>
      </c>
      <c r="D111" s="36">
        <f>SUMIFS(СВЦЭМ!$C$39:$C$782,СВЦЭМ!$A$39:$A$782,$A111,СВЦЭМ!$B$39:$B$782,D$83)+'СЕТ СН'!$H$12+СВЦЭМ!$D$10+'СЕТ СН'!$H$5-'СЕТ СН'!$H$20</f>
        <v>5482.29241198</v>
      </c>
      <c r="E111" s="36">
        <f>SUMIFS(СВЦЭМ!$C$39:$C$782,СВЦЭМ!$A$39:$A$782,$A111,СВЦЭМ!$B$39:$B$782,E$83)+'СЕТ СН'!$H$12+СВЦЭМ!$D$10+'СЕТ СН'!$H$5-'СЕТ СН'!$H$20</f>
        <v>5518.8423145300003</v>
      </c>
      <c r="F111" s="36">
        <f>SUMIFS(СВЦЭМ!$C$39:$C$782,СВЦЭМ!$A$39:$A$782,$A111,СВЦЭМ!$B$39:$B$782,F$83)+'СЕТ СН'!$H$12+СВЦЭМ!$D$10+'СЕТ СН'!$H$5-'СЕТ СН'!$H$20</f>
        <v>5566.4712202700002</v>
      </c>
      <c r="G111" s="36">
        <f>SUMIFS(СВЦЭМ!$C$39:$C$782,СВЦЭМ!$A$39:$A$782,$A111,СВЦЭМ!$B$39:$B$782,G$83)+'СЕТ СН'!$H$12+СВЦЭМ!$D$10+'СЕТ СН'!$H$5-'СЕТ СН'!$H$20</f>
        <v>5574.9778358100002</v>
      </c>
      <c r="H111" s="36">
        <f>SUMIFS(СВЦЭМ!$C$39:$C$782,СВЦЭМ!$A$39:$A$782,$A111,СВЦЭМ!$B$39:$B$782,H$83)+'СЕТ СН'!$H$12+СВЦЭМ!$D$10+'СЕТ СН'!$H$5-'СЕТ СН'!$H$20</f>
        <v>5583.7102048400002</v>
      </c>
      <c r="I111" s="36">
        <f>SUMIFS(СВЦЭМ!$C$39:$C$782,СВЦЭМ!$A$39:$A$782,$A111,СВЦЭМ!$B$39:$B$782,I$83)+'СЕТ СН'!$H$12+СВЦЭМ!$D$10+'СЕТ СН'!$H$5-'СЕТ СН'!$H$20</f>
        <v>5365.3038755899997</v>
      </c>
      <c r="J111" s="36">
        <f>SUMIFS(СВЦЭМ!$C$39:$C$782,СВЦЭМ!$A$39:$A$782,$A111,СВЦЭМ!$B$39:$B$782,J$83)+'СЕТ СН'!$H$12+СВЦЭМ!$D$10+'СЕТ СН'!$H$5-'СЕТ СН'!$H$20</f>
        <v>5240.0240873399998</v>
      </c>
      <c r="K111" s="36">
        <f>SUMIFS(СВЦЭМ!$C$39:$C$782,СВЦЭМ!$A$39:$A$782,$A111,СВЦЭМ!$B$39:$B$782,K$83)+'СЕТ СН'!$H$12+СВЦЭМ!$D$10+'СЕТ СН'!$H$5-'СЕТ СН'!$H$20</f>
        <v>5173.0127153399999</v>
      </c>
      <c r="L111" s="36">
        <f>SUMIFS(СВЦЭМ!$C$39:$C$782,СВЦЭМ!$A$39:$A$782,$A111,СВЦЭМ!$B$39:$B$782,L$83)+'СЕТ СН'!$H$12+СВЦЭМ!$D$10+'СЕТ СН'!$H$5-'СЕТ СН'!$H$20</f>
        <v>5103.1990853799998</v>
      </c>
      <c r="M111" s="36">
        <f>SUMIFS(СВЦЭМ!$C$39:$C$782,СВЦЭМ!$A$39:$A$782,$A111,СВЦЭМ!$B$39:$B$782,M$83)+'СЕТ СН'!$H$12+СВЦЭМ!$D$10+'СЕТ СН'!$H$5-'СЕТ СН'!$H$20</f>
        <v>5091.8930219499998</v>
      </c>
      <c r="N111" s="36">
        <f>SUMIFS(СВЦЭМ!$C$39:$C$782,СВЦЭМ!$A$39:$A$782,$A111,СВЦЭМ!$B$39:$B$782,N$83)+'СЕТ СН'!$H$12+СВЦЭМ!$D$10+'СЕТ СН'!$H$5-'СЕТ СН'!$H$20</f>
        <v>5081.1805140300003</v>
      </c>
      <c r="O111" s="36">
        <f>SUMIFS(СВЦЭМ!$C$39:$C$782,СВЦЭМ!$A$39:$A$782,$A111,СВЦЭМ!$B$39:$B$782,O$83)+'СЕТ СН'!$H$12+СВЦЭМ!$D$10+'СЕТ СН'!$H$5-'СЕТ СН'!$H$20</f>
        <v>5076.68696198</v>
      </c>
      <c r="P111" s="36">
        <f>SUMIFS(СВЦЭМ!$C$39:$C$782,СВЦЭМ!$A$39:$A$782,$A111,СВЦЭМ!$B$39:$B$782,P$83)+'СЕТ СН'!$H$12+СВЦЭМ!$D$10+'СЕТ СН'!$H$5-'СЕТ СН'!$H$20</f>
        <v>5045.2695919899998</v>
      </c>
      <c r="Q111" s="36">
        <f>SUMIFS(СВЦЭМ!$C$39:$C$782,СВЦЭМ!$A$39:$A$782,$A111,СВЦЭМ!$B$39:$B$782,Q$83)+'СЕТ СН'!$H$12+СВЦЭМ!$D$10+'СЕТ СН'!$H$5-'СЕТ СН'!$H$20</f>
        <v>5070.0541652000002</v>
      </c>
      <c r="R111" s="36">
        <f>SUMIFS(СВЦЭМ!$C$39:$C$782,СВЦЭМ!$A$39:$A$782,$A111,СВЦЭМ!$B$39:$B$782,R$83)+'СЕТ СН'!$H$12+СВЦЭМ!$D$10+'СЕТ СН'!$H$5-'СЕТ СН'!$H$20</f>
        <v>5107.7631049000001</v>
      </c>
      <c r="S111" s="36">
        <f>SUMIFS(СВЦЭМ!$C$39:$C$782,СВЦЭМ!$A$39:$A$782,$A111,СВЦЭМ!$B$39:$B$782,S$83)+'СЕТ СН'!$H$12+СВЦЭМ!$D$10+'СЕТ СН'!$H$5-'СЕТ СН'!$H$20</f>
        <v>5106.2925516200003</v>
      </c>
      <c r="T111" s="36">
        <f>SUMIFS(СВЦЭМ!$C$39:$C$782,СВЦЭМ!$A$39:$A$782,$A111,СВЦЭМ!$B$39:$B$782,T$83)+'СЕТ СН'!$H$12+СВЦЭМ!$D$10+'СЕТ СН'!$H$5-'СЕТ СН'!$H$20</f>
        <v>5117.0674235400002</v>
      </c>
      <c r="U111" s="36">
        <f>SUMIFS(СВЦЭМ!$C$39:$C$782,СВЦЭМ!$A$39:$A$782,$A111,СВЦЭМ!$B$39:$B$782,U$83)+'СЕТ СН'!$H$12+СВЦЭМ!$D$10+'СЕТ СН'!$H$5-'СЕТ СН'!$H$20</f>
        <v>5140.0767534799998</v>
      </c>
      <c r="V111" s="36">
        <f>SUMIFS(СВЦЭМ!$C$39:$C$782,СВЦЭМ!$A$39:$A$782,$A111,СВЦЭМ!$B$39:$B$782,V$83)+'СЕТ СН'!$H$12+СВЦЭМ!$D$10+'СЕТ СН'!$H$5-'СЕТ СН'!$H$20</f>
        <v>5707.6635393400002</v>
      </c>
      <c r="W111" s="36">
        <f>SUMIFS(СВЦЭМ!$C$39:$C$782,СВЦЭМ!$A$39:$A$782,$A111,СВЦЭМ!$B$39:$B$782,W$83)+'СЕТ СН'!$H$12+СВЦЭМ!$D$10+'СЕТ СН'!$H$5-'СЕТ СН'!$H$20</f>
        <v>5238.2826227799997</v>
      </c>
      <c r="X111" s="36">
        <f>SUMIFS(СВЦЭМ!$C$39:$C$782,СВЦЭМ!$A$39:$A$782,$A111,СВЦЭМ!$B$39:$B$782,X$83)+'СЕТ СН'!$H$12+СВЦЭМ!$D$10+'СЕТ СН'!$H$5-'СЕТ СН'!$H$20</f>
        <v>5234.8845031500005</v>
      </c>
      <c r="Y111" s="36">
        <f>SUMIFS(СВЦЭМ!$C$39:$C$782,СВЦЭМ!$A$39:$A$782,$A111,СВЦЭМ!$B$39:$B$782,Y$83)+'СЕТ СН'!$H$12+СВЦЭМ!$D$10+'СЕТ СН'!$H$5-'СЕТ СН'!$H$20</f>
        <v>5311.3981787600005</v>
      </c>
    </row>
    <row r="112" spans="1:25" ht="15.75" x14ac:dyDescent="0.2">
      <c r="A112" s="35">
        <f t="shared" si="2"/>
        <v>45167</v>
      </c>
      <c r="B112" s="36">
        <f>SUMIFS(СВЦЭМ!$C$39:$C$782,СВЦЭМ!$A$39:$A$782,$A112,СВЦЭМ!$B$39:$B$782,B$83)+'СЕТ СН'!$H$12+СВЦЭМ!$D$10+'СЕТ СН'!$H$5-'СЕТ СН'!$H$20</f>
        <v>5306.4100513700005</v>
      </c>
      <c r="C112" s="36">
        <f>SUMIFS(СВЦЭМ!$C$39:$C$782,СВЦЭМ!$A$39:$A$782,$A112,СВЦЭМ!$B$39:$B$782,C$83)+'СЕТ СН'!$H$12+СВЦЭМ!$D$10+'СЕТ СН'!$H$5-'СЕТ СН'!$H$20</f>
        <v>5384.5377136500001</v>
      </c>
      <c r="D112" s="36">
        <f>SUMIFS(СВЦЭМ!$C$39:$C$782,СВЦЭМ!$A$39:$A$782,$A112,СВЦЭМ!$B$39:$B$782,D$83)+'СЕТ СН'!$H$12+СВЦЭМ!$D$10+'СЕТ СН'!$H$5-'СЕТ СН'!$H$20</f>
        <v>5425.0576641099997</v>
      </c>
      <c r="E112" s="36">
        <f>SUMIFS(СВЦЭМ!$C$39:$C$782,СВЦЭМ!$A$39:$A$782,$A112,СВЦЭМ!$B$39:$B$782,E$83)+'СЕТ СН'!$H$12+СВЦЭМ!$D$10+'СЕТ СН'!$H$5-'СЕТ СН'!$H$20</f>
        <v>5443.6887961800003</v>
      </c>
      <c r="F112" s="36">
        <f>SUMIFS(СВЦЭМ!$C$39:$C$782,СВЦЭМ!$A$39:$A$782,$A112,СВЦЭМ!$B$39:$B$782,F$83)+'СЕТ СН'!$H$12+СВЦЭМ!$D$10+'СЕТ СН'!$H$5-'СЕТ СН'!$H$20</f>
        <v>5451.0145654900007</v>
      </c>
      <c r="G112" s="36">
        <f>SUMIFS(СВЦЭМ!$C$39:$C$782,СВЦЭМ!$A$39:$A$782,$A112,СВЦЭМ!$B$39:$B$782,G$83)+'СЕТ СН'!$H$12+СВЦЭМ!$D$10+'СЕТ СН'!$H$5-'СЕТ СН'!$H$20</f>
        <v>5466.0428853200001</v>
      </c>
      <c r="H112" s="36">
        <f>SUMIFS(СВЦЭМ!$C$39:$C$782,СВЦЭМ!$A$39:$A$782,$A112,СВЦЭМ!$B$39:$B$782,H$83)+'СЕТ СН'!$H$12+СВЦЭМ!$D$10+'СЕТ СН'!$H$5-'СЕТ СН'!$H$20</f>
        <v>5404.7897560500005</v>
      </c>
      <c r="I112" s="36">
        <f>SUMIFS(СВЦЭМ!$C$39:$C$782,СВЦЭМ!$A$39:$A$782,$A112,СВЦЭМ!$B$39:$B$782,I$83)+'СЕТ СН'!$H$12+СВЦЭМ!$D$10+'СЕТ СН'!$H$5-'СЕТ СН'!$H$20</f>
        <v>5320.0463208199999</v>
      </c>
      <c r="J112" s="36">
        <f>SUMIFS(СВЦЭМ!$C$39:$C$782,СВЦЭМ!$A$39:$A$782,$A112,СВЦЭМ!$B$39:$B$782,J$83)+'СЕТ СН'!$H$12+СВЦЭМ!$D$10+'СЕТ СН'!$H$5-'СЕТ СН'!$H$20</f>
        <v>5182.4710799700006</v>
      </c>
      <c r="K112" s="36">
        <f>SUMIFS(СВЦЭМ!$C$39:$C$782,СВЦЭМ!$A$39:$A$782,$A112,СВЦЭМ!$B$39:$B$782,K$83)+'СЕТ СН'!$H$12+СВЦЭМ!$D$10+'СЕТ СН'!$H$5-'СЕТ СН'!$H$20</f>
        <v>5094.0975523300003</v>
      </c>
      <c r="L112" s="36">
        <f>SUMIFS(СВЦЭМ!$C$39:$C$782,СВЦЭМ!$A$39:$A$782,$A112,СВЦЭМ!$B$39:$B$782,L$83)+'СЕТ СН'!$H$12+СВЦЭМ!$D$10+'СЕТ СН'!$H$5-'СЕТ СН'!$H$20</f>
        <v>5046.79630731</v>
      </c>
      <c r="M112" s="36">
        <f>SUMIFS(СВЦЭМ!$C$39:$C$782,СВЦЭМ!$A$39:$A$782,$A112,СВЦЭМ!$B$39:$B$782,M$83)+'СЕТ СН'!$H$12+СВЦЭМ!$D$10+'СЕТ СН'!$H$5-'СЕТ СН'!$H$20</f>
        <v>5028.3719078800004</v>
      </c>
      <c r="N112" s="36">
        <f>SUMIFS(СВЦЭМ!$C$39:$C$782,СВЦЭМ!$A$39:$A$782,$A112,СВЦЭМ!$B$39:$B$782,N$83)+'СЕТ СН'!$H$12+СВЦЭМ!$D$10+'СЕТ СН'!$H$5-'СЕТ СН'!$H$20</f>
        <v>5027.69955433</v>
      </c>
      <c r="O112" s="36">
        <f>SUMIFS(СВЦЭМ!$C$39:$C$782,СВЦЭМ!$A$39:$A$782,$A112,СВЦЭМ!$B$39:$B$782,O$83)+'СЕТ СН'!$H$12+СВЦЭМ!$D$10+'СЕТ СН'!$H$5-'СЕТ СН'!$H$20</f>
        <v>5002.8108092700004</v>
      </c>
      <c r="P112" s="36">
        <f>SUMIFS(СВЦЭМ!$C$39:$C$782,СВЦЭМ!$A$39:$A$782,$A112,СВЦЭМ!$B$39:$B$782,P$83)+'СЕТ СН'!$H$12+СВЦЭМ!$D$10+'СЕТ СН'!$H$5-'СЕТ СН'!$H$20</f>
        <v>4989.2131630900003</v>
      </c>
      <c r="Q112" s="36">
        <f>SUMIFS(СВЦЭМ!$C$39:$C$782,СВЦЭМ!$A$39:$A$782,$A112,СВЦЭМ!$B$39:$B$782,Q$83)+'СЕТ СН'!$H$12+СВЦЭМ!$D$10+'СЕТ СН'!$H$5-'СЕТ СН'!$H$20</f>
        <v>4999.7937110399998</v>
      </c>
      <c r="R112" s="36">
        <f>SUMIFS(СВЦЭМ!$C$39:$C$782,СВЦЭМ!$A$39:$A$782,$A112,СВЦЭМ!$B$39:$B$782,R$83)+'СЕТ СН'!$H$12+СВЦЭМ!$D$10+'СЕТ СН'!$H$5-'СЕТ СН'!$H$20</f>
        <v>5021.7319952400003</v>
      </c>
      <c r="S112" s="36">
        <f>SUMIFS(СВЦЭМ!$C$39:$C$782,СВЦЭМ!$A$39:$A$782,$A112,СВЦЭМ!$B$39:$B$782,S$83)+'СЕТ СН'!$H$12+СВЦЭМ!$D$10+'СЕТ СН'!$H$5-'СЕТ СН'!$H$20</f>
        <v>5036.6358371100005</v>
      </c>
      <c r="T112" s="36">
        <f>SUMIFS(СВЦЭМ!$C$39:$C$782,СВЦЭМ!$A$39:$A$782,$A112,СВЦЭМ!$B$39:$B$782,T$83)+'СЕТ СН'!$H$12+СВЦЭМ!$D$10+'СЕТ СН'!$H$5-'СЕТ СН'!$H$20</f>
        <v>5040.9145618399998</v>
      </c>
      <c r="U112" s="36">
        <f>SUMIFS(СВЦЭМ!$C$39:$C$782,СВЦЭМ!$A$39:$A$782,$A112,СВЦЭМ!$B$39:$B$782,U$83)+'СЕТ СН'!$H$12+СВЦЭМ!$D$10+'СЕТ СН'!$H$5-'СЕТ СН'!$H$20</f>
        <v>5030.1134925400002</v>
      </c>
      <c r="V112" s="36">
        <f>SUMIFS(СВЦЭМ!$C$39:$C$782,СВЦЭМ!$A$39:$A$782,$A112,СВЦЭМ!$B$39:$B$782,V$83)+'СЕТ СН'!$H$12+СВЦЭМ!$D$10+'СЕТ СН'!$H$5-'СЕТ СН'!$H$20</f>
        <v>5037.8870921799999</v>
      </c>
      <c r="W112" s="36">
        <f>SUMIFS(СВЦЭМ!$C$39:$C$782,СВЦЭМ!$A$39:$A$782,$A112,СВЦЭМ!$B$39:$B$782,W$83)+'СЕТ СН'!$H$12+СВЦЭМ!$D$10+'СЕТ СН'!$H$5-'СЕТ СН'!$H$20</f>
        <v>5034.0678051200002</v>
      </c>
      <c r="X112" s="36">
        <f>SUMIFS(СВЦЭМ!$C$39:$C$782,СВЦЭМ!$A$39:$A$782,$A112,СВЦЭМ!$B$39:$B$782,X$83)+'СЕТ СН'!$H$12+СВЦЭМ!$D$10+'СЕТ СН'!$H$5-'СЕТ СН'!$H$20</f>
        <v>5107.3808839200001</v>
      </c>
      <c r="Y112" s="36">
        <f>SUMIFS(СВЦЭМ!$C$39:$C$782,СВЦЭМ!$A$39:$A$782,$A112,СВЦЭМ!$B$39:$B$782,Y$83)+'СЕТ СН'!$H$12+СВЦЭМ!$D$10+'СЕТ СН'!$H$5-'СЕТ СН'!$H$20</f>
        <v>5202.8557781600002</v>
      </c>
    </row>
    <row r="113" spans="1:27" ht="15.75" x14ac:dyDescent="0.2">
      <c r="A113" s="35">
        <f t="shared" si="2"/>
        <v>45168</v>
      </c>
      <c r="B113" s="36">
        <f>SUMIFS(СВЦЭМ!$C$39:$C$782,СВЦЭМ!$A$39:$A$782,$A113,СВЦЭМ!$B$39:$B$782,B$83)+'СЕТ СН'!$H$12+СВЦЭМ!$D$10+'СЕТ СН'!$H$5-'СЕТ СН'!$H$20</f>
        <v>5334.22323865</v>
      </c>
      <c r="C113" s="36">
        <f>SUMIFS(СВЦЭМ!$C$39:$C$782,СВЦЭМ!$A$39:$A$782,$A113,СВЦЭМ!$B$39:$B$782,C$83)+'СЕТ СН'!$H$12+СВЦЭМ!$D$10+'СЕТ СН'!$H$5-'СЕТ СН'!$H$20</f>
        <v>5401.9326364799999</v>
      </c>
      <c r="D113" s="36">
        <f>SUMIFS(СВЦЭМ!$C$39:$C$782,СВЦЭМ!$A$39:$A$782,$A113,СВЦЭМ!$B$39:$B$782,D$83)+'СЕТ СН'!$H$12+СВЦЭМ!$D$10+'СЕТ СН'!$H$5-'СЕТ СН'!$H$20</f>
        <v>5448.5425445399997</v>
      </c>
      <c r="E113" s="36">
        <f>SUMIFS(СВЦЭМ!$C$39:$C$782,СВЦЭМ!$A$39:$A$782,$A113,СВЦЭМ!$B$39:$B$782,E$83)+'СЕТ СН'!$H$12+СВЦЭМ!$D$10+'СЕТ СН'!$H$5-'СЕТ СН'!$H$20</f>
        <v>5479.1235093600008</v>
      </c>
      <c r="F113" s="36">
        <f>SUMIFS(СВЦЭМ!$C$39:$C$782,СВЦЭМ!$A$39:$A$782,$A113,СВЦЭМ!$B$39:$B$782,F$83)+'СЕТ СН'!$H$12+СВЦЭМ!$D$10+'СЕТ СН'!$H$5-'СЕТ СН'!$H$20</f>
        <v>5531.4271104400004</v>
      </c>
      <c r="G113" s="36">
        <f>SUMIFS(СВЦЭМ!$C$39:$C$782,СВЦЭМ!$A$39:$A$782,$A113,СВЦЭМ!$B$39:$B$782,G$83)+'СЕТ СН'!$H$12+СВЦЭМ!$D$10+'СЕТ СН'!$H$5-'СЕТ СН'!$H$20</f>
        <v>5503.4723428699999</v>
      </c>
      <c r="H113" s="36">
        <f>SUMIFS(СВЦЭМ!$C$39:$C$782,СВЦЭМ!$A$39:$A$782,$A113,СВЦЭМ!$B$39:$B$782,H$83)+'СЕТ СН'!$H$12+СВЦЭМ!$D$10+'СЕТ СН'!$H$5-'СЕТ СН'!$H$20</f>
        <v>5426.7527889400008</v>
      </c>
      <c r="I113" s="36">
        <f>SUMIFS(СВЦЭМ!$C$39:$C$782,СВЦЭМ!$A$39:$A$782,$A113,СВЦЭМ!$B$39:$B$782,I$83)+'СЕТ СН'!$H$12+СВЦЭМ!$D$10+'СЕТ СН'!$H$5-'СЕТ СН'!$H$20</f>
        <v>5316.7384409700007</v>
      </c>
      <c r="J113" s="36">
        <f>SUMIFS(СВЦЭМ!$C$39:$C$782,СВЦЭМ!$A$39:$A$782,$A113,СВЦЭМ!$B$39:$B$782,J$83)+'СЕТ СН'!$H$12+СВЦЭМ!$D$10+'СЕТ СН'!$H$5-'СЕТ СН'!$H$20</f>
        <v>5223.1040260500004</v>
      </c>
      <c r="K113" s="36">
        <f>SUMIFS(СВЦЭМ!$C$39:$C$782,СВЦЭМ!$A$39:$A$782,$A113,СВЦЭМ!$B$39:$B$782,K$83)+'СЕТ СН'!$H$12+СВЦЭМ!$D$10+'СЕТ СН'!$H$5-'СЕТ СН'!$H$20</f>
        <v>5150.0391708200004</v>
      </c>
      <c r="L113" s="36">
        <f>SUMIFS(СВЦЭМ!$C$39:$C$782,СВЦЭМ!$A$39:$A$782,$A113,СВЦЭМ!$B$39:$B$782,L$83)+'СЕТ СН'!$H$12+СВЦЭМ!$D$10+'СЕТ СН'!$H$5-'СЕТ СН'!$H$20</f>
        <v>5112.0086637499999</v>
      </c>
      <c r="M113" s="36">
        <f>SUMIFS(СВЦЭМ!$C$39:$C$782,СВЦЭМ!$A$39:$A$782,$A113,СВЦЭМ!$B$39:$B$782,M$83)+'СЕТ СН'!$H$12+СВЦЭМ!$D$10+'СЕТ СН'!$H$5-'СЕТ СН'!$H$20</f>
        <v>5091.2250680300003</v>
      </c>
      <c r="N113" s="36">
        <f>SUMIFS(СВЦЭМ!$C$39:$C$782,СВЦЭМ!$A$39:$A$782,$A113,СВЦЭМ!$B$39:$B$782,N$83)+'СЕТ СН'!$H$12+СВЦЭМ!$D$10+'СЕТ СН'!$H$5-'СЕТ СН'!$H$20</f>
        <v>5094.4825517999998</v>
      </c>
      <c r="O113" s="36">
        <f>SUMIFS(СВЦЭМ!$C$39:$C$782,СВЦЭМ!$A$39:$A$782,$A113,СВЦЭМ!$B$39:$B$782,O$83)+'СЕТ СН'!$H$12+СВЦЭМ!$D$10+'СЕТ СН'!$H$5-'СЕТ СН'!$H$20</f>
        <v>5112.2589519200001</v>
      </c>
      <c r="P113" s="36">
        <f>SUMIFS(СВЦЭМ!$C$39:$C$782,СВЦЭМ!$A$39:$A$782,$A113,СВЦЭМ!$B$39:$B$782,P$83)+'СЕТ СН'!$H$12+СВЦЭМ!$D$10+'СЕТ СН'!$H$5-'СЕТ СН'!$H$20</f>
        <v>5077.5578801800002</v>
      </c>
      <c r="Q113" s="36">
        <f>SUMIFS(СВЦЭМ!$C$39:$C$782,СВЦЭМ!$A$39:$A$782,$A113,СВЦЭМ!$B$39:$B$782,Q$83)+'СЕТ СН'!$H$12+СВЦЭМ!$D$10+'СЕТ СН'!$H$5-'СЕТ СН'!$H$20</f>
        <v>5086.8285764000002</v>
      </c>
      <c r="R113" s="36">
        <f>SUMIFS(СВЦЭМ!$C$39:$C$782,СВЦЭМ!$A$39:$A$782,$A113,СВЦЭМ!$B$39:$B$782,R$83)+'СЕТ СН'!$H$12+СВЦЭМ!$D$10+'СЕТ СН'!$H$5-'СЕТ СН'!$H$20</f>
        <v>5111.5595528900003</v>
      </c>
      <c r="S113" s="36">
        <f>SUMIFS(СВЦЭМ!$C$39:$C$782,СВЦЭМ!$A$39:$A$782,$A113,СВЦЭМ!$B$39:$B$782,S$83)+'СЕТ СН'!$H$12+СВЦЭМ!$D$10+'СЕТ СН'!$H$5-'СЕТ СН'!$H$20</f>
        <v>5094.9733572200003</v>
      </c>
      <c r="T113" s="36">
        <f>SUMIFS(СВЦЭМ!$C$39:$C$782,СВЦЭМ!$A$39:$A$782,$A113,СВЦЭМ!$B$39:$B$782,T$83)+'СЕТ СН'!$H$12+СВЦЭМ!$D$10+'СЕТ СН'!$H$5-'СЕТ СН'!$H$20</f>
        <v>5095.1350706399999</v>
      </c>
      <c r="U113" s="36">
        <f>SUMIFS(СВЦЭМ!$C$39:$C$782,СВЦЭМ!$A$39:$A$782,$A113,СВЦЭМ!$B$39:$B$782,U$83)+'СЕТ СН'!$H$12+СВЦЭМ!$D$10+'СЕТ СН'!$H$5-'СЕТ СН'!$H$20</f>
        <v>5096.5152358000005</v>
      </c>
      <c r="V113" s="36">
        <f>SUMIFS(СВЦЭМ!$C$39:$C$782,СВЦЭМ!$A$39:$A$782,$A113,СВЦЭМ!$B$39:$B$782,V$83)+'СЕТ СН'!$H$12+СВЦЭМ!$D$10+'СЕТ СН'!$H$5-'СЕТ СН'!$H$20</f>
        <v>5074.7277053500002</v>
      </c>
      <c r="W113" s="36">
        <f>SUMIFS(СВЦЭМ!$C$39:$C$782,СВЦЭМ!$A$39:$A$782,$A113,СВЦЭМ!$B$39:$B$782,W$83)+'СЕТ СН'!$H$12+СВЦЭМ!$D$10+'СЕТ СН'!$H$5-'СЕТ СН'!$H$20</f>
        <v>5082.7051016300002</v>
      </c>
      <c r="X113" s="36">
        <f>SUMIFS(СВЦЭМ!$C$39:$C$782,СВЦЭМ!$A$39:$A$782,$A113,СВЦЭМ!$B$39:$B$782,X$83)+'СЕТ СН'!$H$12+СВЦЭМ!$D$10+'СЕТ СН'!$H$5-'СЕТ СН'!$H$20</f>
        <v>5131.8043522799999</v>
      </c>
      <c r="Y113" s="36">
        <f>SUMIFS(СВЦЭМ!$C$39:$C$782,СВЦЭМ!$A$39:$A$782,$A113,СВЦЭМ!$B$39:$B$782,Y$83)+'СЕТ СН'!$H$12+СВЦЭМ!$D$10+'СЕТ СН'!$H$5-'СЕТ СН'!$H$20</f>
        <v>5238.2485690000003</v>
      </c>
      <c r="AA113" s="37"/>
    </row>
    <row r="114" spans="1:27" ht="15.75" x14ac:dyDescent="0.2">
      <c r="A114" s="35">
        <f t="shared" si="2"/>
        <v>45169</v>
      </c>
      <c r="B114" s="36">
        <f>SUMIFS(СВЦЭМ!$C$39:$C$782,СВЦЭМ!$A$39:$A$782,$A114,СВЦЭМ!$B$39:$B$782,B$83)+'СЕТ СН'!$H$12+СВЦЭМ!$D$10+'СЕТ СН'!$H$5-'СЕТ СН'!$H$20</f>
        <v>5335.2157698500005</v>
      </c>
      <c r="C114" s="36">
        <f>SUMIFS(СВЦЭМ!$C$39:$C$782,СВЦЭМ!$A$39:$A$782,$A114,СВЦЭМ!$B$39:$B$782,C$83)+'СЕТ СН'!$H$12+СВЦЭМ!$D$10+'СЕТ СН'!$H$5-'СЕТ СН'!$H$20</f>
        <v>5402.9480236700001</v>
      </c>
      <c r="D114" s="36">
        <f>SUMIFS(СВЦЭМ!$C$39:$C$782,СВЦЭМ!$A$39:$A$782,$A114,СВЦЭМ!$B$39:$B$782,D$83)+'СЕТ СН'!$H$12+СВЦЭМ!$D$10+'СЕТ СН'!$H$5-'СЕТ СН'!$H$20</f>
        <v>5451.6136026200002</v>
      </c>
      <c r="E114" s="36">
        <f>SUMIFS(СВЦЭМ!$C$39:$C$782,СВЦЭМ!$A$39:$A$782,$A114,СВЦЭМ!$B$39:$B$782,E$83)+'СЕТ СН'!$H$12+СВЦЭМ!$D$10+'СЕТ СН'!$H$5-'СЕТ СН'!$H$20</f>
        <v>5485.38417175</v>
      </c>
      <c r="F114" s="36">
        <f>SUMIFS(СВЦЭМ!$C$39:$C$782,СВЦЭМ!$A$39:$A$782,$A114,СВЦЭМ!$B$39:$B$782,F$83)+'СЕТ СН'!$H$12+СВЦЭМ!$D$10+'СЕТ СН'!$H$5-'СЕТ СН'!$H$20</f>
        <v>5449.5404817799999</v>
      </c>
      <c r="G114" s="36">
        <f>SUMIFS(СВЦЭМ!$C$39:$C$782,СВЦЭМ!$A$39:$A$782,$A114,СВЦЭМ!$B$39:$B$782,G$83)+'СЕТ СН'!$H$12+СВЦЭМ!$D$10+'СЕТ СН'!$H$5-'СЕТ СН'!$H$20</f>
        <v>5457.79615577</v>
      </c>
      <c r="H114" s="36">
        <f>SUMIFS(СВЦЭМ!$C$39:$C$782,СВЦЭМ!$A$39:$A$782,$A114,СВЦЭМ!$B$39:$B$782,H$83)+'СЕТ СН'!$H$12+СВЦЭМ!$D$10+'СЕТ СН'!$H$5-'СЕТ СН'!$H$20</f>
        <v>5364.1488890999999</v>
      </c>
      <c r="I114" s="36">
        <f>SUMIFS(СВЦЭМ!$C$39:$C$782,СВЦЭМ!$A$39:$A$782,$A114,СВЦЭМ!$B$39:$B$782,I$83)+'СЕТ СН'!$H$12+СВЦЭМ!$D$10+'СЕТ СН'!$H$5-'СЕТ СН'!$H$20</f>
        <v>5306.1292353099998</v>
      </c>
      <c r="J114" s="36">
        <f>SUMIFS(СВЦЭМ!$C$39:$C$782,СВЦЭМ!$A$39:$A$782,$A114,СВЦЭМ!$B$39:$B$782,J$83)+'СЕТ СН'!$H$12+СВЦЭМ!$D$10+'СЕТ СН'!$H$5-'СЕТ СН'!$H$20</f>
        <v>5205.6415431900004</v>
      </c>
      <c r="K114" s="36">
        <f>SUMIFS(СВЦЭМ!$C$39:$C$782,СВЦЭМ!$A$39:$A$782,$A114,СВЦЭМ!$B$39:$B$782,K$83)+'СЕТ СН'!$H$12+СВЦЭМ!$D$10+'СЕТ СН'!$H$5-'СЕТ СН'!$H$20</f>
        <v>5126.1961524300004</v>
      </c>
      <c r="L114" s="36">
        <f>SUMIFS(СВЦЭМ!$C$39:$C$782,СВЦЭМ!$A$39:$A$782,$A114,СВЦЭМ!$B$39:$B$782,L$83)+'СЕТ СН'!$H$12+СВЦЭМ!$D$10+'СЕТ СН'!$H$5-'СЕТ СН'!$H$20</f>
        <v>5100.3456014399999</v>
      </c>
      <c r="M114" s="36">
        <f>SUMIFS(СВЦЭМ!$C$39:$C$782,СВЦЭМ!$A$39:$A$782,$A114,СВЦЭМ!$B$39:$B$782,M$83)+'СЕТ СН'!$H$12+СВЦЭМ!$D$10+'СЕТ СН'!$H$5-'СЕТ СН'!$H$20</f>
        <v>5085.4367002700001</v>
      </c>
      <c r="N114" s="36">
        <f>SUMIFS(СВЦЭМ!$C$39:$C$782,СВЦЭМ!$A$39:$A$782,$A114,СВЦЭМ!$B$39:$B$782,N$83)+'СЕТ СН'!$H$12+СВЦЭМ!$D$10+'СЕТ СН'!$H$5-'СЕТ СН'!$H$20</f>
        <v>5087.0847460499999</v>
      </c>
      <c r="O114" s="36">
        <f>SUMIFS(СВЦЭМ!$C$39:$C$782,СВЦЭМ!$A$39:$A$782,$A114,СВЦЭМ!$B$39:$B$782,O$83)+'СЕТ СН'!$H$12+СВЦЭМ!$D$10+'СЕТ СН'!$H$5-'СЕТ СН'!$H$20</f>
        <v>5089.9381595499999</v>
      </c>
      <c r="P114" s="36">
        <f>SUMIFS(СВЦЭМ!$C$39:$C$782,СВЦЭМ!$A$39:$A$782,$A114,СВЦЭМ!$B$39:$B$782,P$83)+'СЕТ СН'!$H$12+СВЦЭМ!$D$10+'СЕТ СН'!$H$5-'СЕТ СН'!$H$20</f>
        <v>5068.3091432900001</v>
      </c>
      <c r="Q114" s="36">
        <f>SUMIFS(СВЦЭМ!$C$39:$C$782,СВЦЭМ!$A$39:$A$782,$A114,СВЦЭМ!$B$39:$B$782,Q$83)+'СЕТ СН'!$H$12+СВЦЭМ!$D$10+'СЕТ СН'!$H$5-'СЕТ СН'!$H$20</f>
        <v>5079.7653826900005</v>
      </c>
      <c r="R114" s="36">
        <f>SUMIFS(СВЦЭМ!$C$39:$C$782,СВЦЭМ!$A$39:$A$782,$A114,СВЦЭМ!$B$39:$B$782,R$83)+'СЕТ СН'!$H$12+СВЦЭМ!$D$10+'СЕТ СН'!$H$5-'СЕТ СН'!$H$20</f>
        <v>5112.1564155599999</v>
      </c>
      <c r="S114" s="36">
        <f>SUMIFS(СВЦЭМ!$C$39:$C$782,СВЦЭМ!$A$39:$A$782,$A114,СВЦЭМ!$B$39:$B$782,S$83)+'СЕТ СН'!$H$12+СВЦЭМ!$D$10+'СЕТ СН'!$H$5-'СЕТ СН'!$H$20</f>
        <v>5107.7881261399998</v>
      </c>
      <c r="T114" s="36">
        <f>SUMIFS(СВЦЭМ!$C$39:$C$782,СВЦЭМ!$A$39:$A$782,$A114,СВЦЭМ!$B$39:$B$782,T$83)+'СЕТ СН'!$H$12+СВЦЭМ!$D$10+'СЕТ СН'!$H$5-'СЕТ СН'!$H$20</f>
        <v>5104.7920838500004</v>
      </c>
      <c r="U114" s="36">
        <f>SUMIFS(СВЦЭМ!$C$39:$C$782,СВЦЭМ!$A$39:$A$782,$A114,СВЦЭМ!$B$39:$B$782,U$83)+'СЕТ СН'!$H$12+СВЦЭМ!$D$10+'СЕТ СН'!$H$5-'СЕТ СН'!$H$20</f>
        <v>5108.2348931500001</v>
      </c>
      <c r="V114" s="36">
        <f>SUMIFS(СВЦЭМ!$C$39:$C$782,СВЦЭМ!$A$39:$A$782,$A114,СВЦЭМ!$B$39:$B$782,V$83)+'СЕТ СН'!$H$12+СВЦЭМ!$D$10+'СЕТ СН'!$H$5-'СЕТ СН'!$H$20</f>
        <v>5093.9789010000004</v>
      </c>
      <c r="W114" s="36">
        <f>SUMIFS(СВЦЭМ!$C$39:$C$782,СВЦЭМ!$A$39:$A$782,$A114,СВЦЭМ!$B$39:$B$782,W$83)+'СЕТ СН'!$H$12+СВЦЭМ!$D$10+'СЕТ СН'!$H$5-'СЕТ СН'!$H$20</f>
        <v>5098.3376953000006</v>
      </c>
      <c r="X114" s="36">
        <f>SUMIFS(СВЦЭМ!$C$39:$C$782,СВЦЭМ!$A$39:$A$782,$A114,СВЦЭМ!$B$39:$B$782,X$83)+'СЕТ СН'!$H$12+СВЦЭМ!$D$10+'СЕТ СН'!$H$5-'СЕТ СН'!$H$20</f>
        <v>5172.45257803</v>
      </c>
      <c r="Y114" s="36">
        <f>SUMIFS(СВЦЭМ!$C$39:$C$782,СВЦЭМ!$A$39:$A$782,$A114,СВЦЭМ!$B$39:$B$782,Y$83)+'СЕТ СН'!$H$12+СВЦЭМ!$D$10+'СЕТ СН'!$H$5-'СЕТ СН'!$H$20</f>
        <v>5274.70392816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01.08.2023</v>
      </c>
      <c r="B120" s="36">
        <f>SUMIFS(СВЦЭМ!$C$39:$C$782,СВЦЭМ!$A$39:$A$782,$A120,СВЦЭМ!$B$39:$B$782,B$119)+'СЕТ СН'!$I$12+СВЦЭМ!$D$10+'СЕТ СН'!$I$5-'СЕТ СН'!$I$20</f>
        <v>5468.5731011300004</v>
      </c>
      <c r="C120" s="36">
        <f>SUMIFS(СВЦЭМ!$C$39:$C$782,СВЦЭМ!$A$39:$A$782,$A120,СВЦЭМ!$B$39:$B$782,C$119)+'СЕТ СН'!$I$12+СВЦЭМ!$D$10+'СЕТ СН'!$I$5-'СЕТ СН'!$I$20</f>
        <v>5641.3008978200005</v>
      </c>
      <c r="D120" s="36">
        <f>SUMIFS(СВЦЭМ!$C$39:$C$782,СВЦЭМ!$A$39:$A$782,$A120,СВЦЭМ!$B$39:$B$782,D$119)+'СЕТ СН'!$I$12+СВЦЭМ!$D$10+'СЕТ СН'!$I$5-'СЕТ СН'!$I$20</f>
        <v>5686.8948833600007</v>
      </c>
      <c r="E120" s="36">
        <f>SUMIFS(СВЦЭМ!$C$39:$C$782,СВЦЭМ!$A$39:$A$782,$A120,СВЦЭМ!$B$39:$B$782,E$119)+'СЕТ СН'!$I$12+СВЦЭМ!$D$10+'СЕТ СН'!$I$5-'СЕТ СН'!$I$20</f>
        <v>5728.1734607799999</v>
      </c>
      <c r="F120" s="36">
        <f>SUMIFS(СВЦЭМ!$C$39:$C$782,СВЦЭМ!$A$39:$A$782,$A120,СВЦЭМ!$B$39:$B$782,F$119)+'СЕТ СН'!$I$12+СВЦЭМ!$D$10+'СЕТ СН'!$I$5-'СЕТ СН'!$I$20</f>
        <v>5742.6678222099999</v>
      </c>
      <c r="G120" s="36">
        <f>SUMIFS(СВЦЭМ!$C$39:$C$782,СВЦЭМ!$A$39:$A$782,$A120,СВЦЭМ!$B$39:$B$782,G$119)+'СЕТ СН'!$I$12+СВЦЭМ!$D$10+'СЕТ СН'!$I$5-'СЕТ СН'!$I$20</f>
        <v>5749.3723263100001</v>
      </c>
      <c r="H120" s="36">
        <f>SUMIFS(СВЦЭМ!$C$39:$C$782,СВЦЭМ!$A$39:$A$782,$A120,СВЦЭМ!$B$39:$B$782,H$119)+'СЕТ СН'!$I$12+СВЦЭМ!$D$10+'СЕТ СН'!$I$5-'СЕТ СН'!$I$20</f>
        <v>5701.0544657999999</v>
      </c>
      <c r="I120" s="36">
        <f>SUMIFS(СВЦЭМ!$C$39:$C$782,СВЦЭМ!$A$39:$A$782,$A120,СВЦЭМ!$B$39:$B$782,I$119)+'СЕТ СН'!$I$12+СВЦЭМ!$D$10+'СЕТ СН'!$I$5-'СЕТ СН'!$I$20</f>
        <v>5525.7336765099999</v>
      </c>
      <c r="J120" s="36">
        <f>SUMIFS(СВЦЭМ!$C$39:$C$782,СВЦЭМ!$A$39:$A$782,$A120,СВЦЭМ!$B$39:$B$782,J$119)+'СЕТ СН'!$I$12+СВЦЭМ!$D$10+'СЕТ СН'!$I$5-'СЕТ СН'!$I$20</f>
        <v>5386.3983418000007</v>
      </c>
      <c r="K120" s="36">
        <f>SUMIFS(СВЦЭМ!$C$39:$C$782,СВЦЭМ!$A$39:$A$782,$A120,СВЦЭМ!$B$39:$B$782,K$119)+'СЕТ СН'!$I$12+СВЦЭМ!$D$10+'СЕТ СН'!$I$5-'СЕТ СН'!$I$20</f>
        <v>5369.14965906</v>
      </c>
      <c r="L120" s="36">
        <f>SUMIFS(СВЦЭМ!$C$39:$C$782,СВЦЭМ!$A$39:$A$782,$A120,СВЦЭМ!$B$39:$B$782,L$119)+'СЕТ СН'!$I$12+СВЦЭМ!$D$10+'СЕТ СН'!$I$5-'СЕТ СН'!$I$20</f>
        <v>5323.4288579700005</v>
      </c>
      <c r="M120" s="36">
        <f>SUMIFS(СВЦЭМ!$C$39:$C$782,СВЦЭМ!$A$39:$A$782,$A120,СВЦЭМ!$B$39:$B$782,M$119)+'СЕТ СН'!$I$12+СВЦЭМ!$D$10+'СЕТ СН'!$I$5-'СЕТ СН'!$I$20</f>
        <v>5299.16965643</v>
      </c>
      <c r="N120" s="36">
        <f>SUMIFS(СВЦЭМ!$C$39:$C$782,СВЦЭМ!$A$39:$A$782,$A120,СВЦЭМ!$B$39:$B$782,N$119)+'СЕТ СН'!$I$12+СВЦЭМ!$D$10+'СЕТ СН'!$I$5-'СЕТ СН'!$I$20</f>
        <v>5311.8216324100003</v>
      </c>
      <c r="O120" s="36">
        <f>SUMIFS(СВЦЭМ!$C$39:$C$782,СВЦЭМ!$A$39:$A$782,$A120,СВЦЭМ!$B$39:$B$782,O$119)+'СЕТ СН'!$I$12+СВЦЭМ!$D$10+'СЕТ СН'!$I$5-'СЕТ СН'!$I$20</f>
        <v>5302.3872388899999</v>
      </c>
      <c r="P120" s="36">
        <f>SUMIFS(СВЦЭМ!$C$39:$C$782,СВЦЭМ!$A$39:$A$782,$A120,СВЦЭМ!$B$39:$B$782,P$119)+'СЕТ СН'!$I$12+СВЦЭМ!$D$10+'СЕТ СН'!$I$5-'СЕТ СН'!$I$20</f>
        <v>5299.5841087899998</v>
      </c>
      <c r="Q120" s="36">
        <f>SUMIFS(СВЦЭМ!$C$39:$C$782,СВЦЭМ!$A$39:$A$782,$A120,СВЦЭМ!$B$39:$B$782,Q$119)+'СЕТ СН'!$I$12+СВЦЭМ!$D$10+'СЕТ СН'!$I$5-'СЕТ СН'!$I$20</f>
        <v>5278.3453543900005</v>
      </c>
      <c r="R120" s="36">
        <f>SUMIFS(СВЦЭМ!$C$39:$C$782,СВЦЭМ!$A$39:$A$782,$A120,СВЦЭМ!$B$39:$B$782,R$119)+'СЕТ СН'!$I$12+СВЦЭМ!$D$10+'СЕТ СН'!$I$5-'СЕТ СН'!$I$20</f>
        <v>5290.9615449000003</v>
      </c>
      <c r="S120" s="36">
        <f>SUMIFS(СВЦЭМ!$C$39:$C$782,СВЦЭМ!$A$39:$A$782,$A120,СВЦЭМ!$B$39:$B$782,S$119)+'СЕТ СН'!$I$12+СВЦЭМ!$D$10+'СЕТ СН'!$I$5-'СЕТ СН'!$I$20</f>
        <v>5287.9636072600006</v>
      </c>
      <c r="T120" s="36">
        <f>SUMIFS(СВЦЭМ!$C$39:$C$782,СВЦЭМ!$A$39:$A$782,$A120,СВЦЭМ!$B$39:$B$782,T$119)+'СЕТ СН'!$I$12+СВЦЭМ!$D$10+'СЕТ СН'!$I$5-'СЕТ СН'!$I$20</f>
        <v>5323.2024925599999</v>
      </c>
      <c r="U120" s="36">
        <f>SUMIFS(СВЦЭМ!$C$39:$C$782,СВЦЭМ!$A$39:$A$782,$A120,СВЦЭМ!$B$39:$B$782,U$119)+'СЕТ СН'!$I$12+СВЦЭМ!$D$10+'СЕТ СН'!$I$5-'СЕТ СН'!$I$20</f>
        <v>5325.8527544400004</v>
      </c>
      <c r="V120" s="36">
        <f>SUMIFS(СВЦЭМ!$C$39:$C$782,СВЦЭМ!$A$39:$A$782,$A120,СВЦЭМ!$B$39:$B$782,V$119)+'СЕТ СН'!$I$12+СВЦЭМ!$D$10+'СЕТ СН'!$I$5-'СЕТ СН'!$I$20</f>
        <v>5333.0376790099999</v>
      </c>
      <c r="W120" s="36">
        <f>SUMIFS(СВЦЭМ!$C$39:$C$782,СВЦЭМ!$A$39:$A$782,$A120,СВЦЭМ!$B$39:$B$782,W$119)+'СЕТ СН'!$I$12+СВЦЭМ!$D$10+'СЕТ СН'!$I$5-'СЕТ СН'!$I$20</f>
        <v>5322.0657954400003</v>
      </c>
      <c r="X120" s="36">
        <f>SUMIFS(СВЦЭМ!$C$39:$C$782,СВЦЭМ!$A$39:$A$782,$A120,СВЦЭМ!$B$39:$B$782,X$119)+'СЕТ СН'!$I$12+СВЦЭМ!$D$10+'СЕТ СН'!$I$5-'СЕТ СН'!$I$20</f>
        <v>5386.0911625600002</v>
      </c>
      <c r="Y120" s="36">
        <f>SUMIFS(СВЦЭМ!$C$39:$C$782,СВЦЭМ!$A$39:$A$782,$A120,СВЦЭМ!$B$39:$B$782,Y$119)+'СЕТ СН'!$I$12+СВЦЭМ!$D$10+'СЕТ СН'!$I$5-'СЕТ СН'!$I$20</f>
        <v>5460.0841750099999</v>
      </c>
    </row>
    <row r="121" spans="1:27" ht="15.75" x14ac:dyDescent="0.2">
      <c r="A121" s="35">
        <f>A120+1</f>
        <v>45140</v>
      </c>
      <c r="B121" s="36">
        <f>SUMIFS(СВЦЭМ!$C$39:$C$782,СВЦЭМ!$A$39:$A$782,$A121,СВЦЭМ!$B$39:$B$782,B$119)+'СЕТ СН'!$I$12+СВЦЭМ!$D$10+'СЕТ СН'!$I$5-'СЕТ СН'!$I$20</f>
        <v>5440.7399705000007</v>
      </c>
      <c r="C121" s="36">
        <f>SUMIFS(СВЦЭМ!$C$39:$C$782,СВЦЭМ!$A$39:$A$782,$A121,СВЦЭМ!$B$39:$B$782,C$119)+'СЕТ СН'!$I$12+СВЦЭМ!$D$10+'СЕТ СН'!$I$5-'СЕТ СН'!$I$20</f>
        <v>5526.5110369800004</v>
      </c>
      <c r="D121" s="36">
        <f>SUMIFS(СВЦЭМ!$C$39:$C$782,СВЦЭМ!$A$39:$A$782,$A121,СВЦЭМ!$B$39:$B$782,D$119)+'СЕТ СН'!$I$12+СВЦЭМ!$D$10+'СЕТ СН'!$I$5-'СЕТ СН'!$I$20</f>
        <v>5617.1671505000004</v>
      </c>
      <c r="E121" s="36">
        <f>SUMIFS(СВЦЭМ!$C$39:$C$782,СВЦЭМ!$A$39:$A$782,$A121,СВЦЭМ!$B$39:$B$782,E$119)+'СЕТ СН'!$I$12+СВЦЭМ!$D$10+'СЕТ СН'!$I$5-'СЕТ СН'!$I$20</f>
        <v>5681.7943869299997</v>
      </c>
      <c r="F121" s="36">
        <f>SUMIFS(СВЦЭМ!$C$39:$C$782,СВЦЭМ!$A$39:$A$782,$A121,СВЦЭМ!$B$39:$B$782,F$119)+'СЕТ СН'!$I$12+СВЦЭМ!$D$10+'СЕТ СН'!$I$5-'СЕТ СН'!$I$20</f>
        <v>5707.2512290900004</v>
      </c>
      <c r="G121" s="36">
        <f>SUMIFS(СВЦЭМ!$C$39:$C$782,СВЦЭМ!$A$39:$A$782,$A121,СВЦЭМ!$B$39:$B$782,G$119)+'СЕТ СН'!$I$12+СВЦЭМ!$D$10+'СЕТ СН'!$I$5-'СЕТ СН'!$I$20</f>
        <v>5685.9116976100004</v>
      </c>
      <c r="H121" s="36">
        <f>SUMIFS(СВЦЭМ!$C$39:$C$782,СВЦЭМ!$A$39:$A$782,$A121,СВЦЭМ!$B$39:$B$782,H$119)+'СЕТ СН'!$I$12+СВЦЭМ!$D$10+'СЕТ СН'!$I$5-'СЕТ СН'!$I$20</f>
        <v>5634.7427059199999</v>
      </c>
      <c r="I121" s="36">
        <f>SUMIFS(СВЦЭМ!$C$39:$C$782,СВЦЭМ!$A$39:$A$782,$A121,СВЦЭМ!$B$39:$B$782,I$119)+'СЕТ СН'!$I$12+СВЦЭМ!$D$10+'СЕТ СН'!$I$5-'СЕТ СН'!$I$20</f>
        <v>5494.3313529699999</v>
      </c>
      <c r="J121" s="36">
        <f>SUMIFS(СВЦЭМ!$C$39:$C$782,СВЦЭМ!$A$39:$A$782,$A121,СВЦЭМ!$B$39:$B$782,J$119)+'СЕТ СН'!$I$12+СВЦЭМ!$D$10+'СЕТ СН'!$I$5-'СЕТ СН'!$I$20</f>
        <v>5380.3898239200007</v>
      </c>
      <c r="K121" s="36">
        <f>SUMIFS(СВЦЭМ!$C$39:$C$782,СВЦЭМ!$A$39:$A$782,$A121,СВЦЭМ!$B$39:$B$782,K$119)+'СЕТ СН'!$I$12+СВЦЭМ!$D$10+'СЕТ СН'!$I$5-'СЕТ СН'!$I$20</f>
        <v>5363.5838685300005</v>
      </c>
      <c r="L121" s="36">
        <f>SUMIFS(СВЦЭМ!$C$39:$C$782,СВЦЭМ!$A$39:$A$782,$A121,СВЦЭМ!$B$39:$B$782,L$119)+'СЕТ СН'!$I$12+СВЦЭМ!$D$10+'СЕТ СН'!$I$5-'СЕТ СН'!$I$20</f>
        <v>5341.5137748200004</v>
      </c>
      <c r="M121" s="36">
        <f>SUMIFS(СВЦЭМ!$C$39:$C$782,СВЦЭМ!$A$39:$A$782,$A121,СВЦЭМ!$B$39:$B$782,M$119)+'СЕТ СН'!$I$12+СВЦЭМ!$D$10+'СЕТ СН'!$I$5-'СЕТ СН'!$I$20</f>
        <v>5317.4453494999998</v>
      </c>
      <c r="N121" s="36">
        <f>SUMIFS(СВЦЭМ!$C$39:$C$782,СВЦЭМ!$A$39:$A$782,$A121,СВЦЭМ!$B$39:$B$782,N$119)+'СЕТ СН'!$I$12+СВЦЭМ!$D$10+'СЕТ СН'!$I$5-'СЕТ СН'!$I$20</f>
        <v>5291.6007402499999</v>
      </c>
      <c r="O121" s="36">
        <f>SUMIFS(СВЦЭМ!$C$39:$C$782,СВЦЭМ!$A$39:$A$782,$A121,СВЦЭМ!$B$39:$B$782,O$119)+'СЕТ СН'!$I$12+СВЦЭМ!$D$10+'СЕТ СН'!$I$5-'СЕТ СН'!$I$20</f>
        <v>5192.3154599500003</v>
      </c>
      <c r="P121" s="36">
        <f>SUMIFS(СВЦЭМ!$C$39:$C$782,СВЦЭМ!$A$39:$A$782,$A121,СВЦЭМ!$B$39:$B$782,P$119)+'СЕТ СН'!$I$12+СВЦЭМ!$D$10+'СЕТ СН'!$I$5-'СЕТ СН'!$I$20</f>
        <v>5240.3659044699998</v>
      </c>
      <c r="Q121" s="36">
        <f>SUMIFS(СВЦЭМ!$C$39:$C$782,СВЦЭМ!$A$39:$A$782,$A121,СВЦЭМ!$B$39:$B$782,Q$119)+'СЕТ СН'!$I$12+СВЦЭМ!$D$10+'СЕТ СН'!$I$5-'СЕТ СН'!$I$20</f>
        <v>5266.1315950799999</v>
      </c>
      <c r="R121" s="36">
        <f>SUMIFS(СВЦЭМ!$C$39:$C$782,СВЦЭМ!$A$39:$A$782,$A121,СВЦЭМ!$B$39:$B$782,R$119)+'СЕТ СН'!$I$12+СВЦЭМ!$D$10+'СЕТ СН'!$I$5-'СЕТ СН'!$I$20</f>
        <v>5284.4490952200003</v>
      </c>
      <c r="S121" s="36">
        <f>SUMIFS(СВЦЭМ!$C$39:$C$782,СВЦЭМ!$A$39:$A$782,$A121,СВЦЭМ!$B$39:$B$782,S$119)+'СЕТ СН'!$I$12+СВЦЭМ!$D$10+'СЕТ СН'!$I$5-'СЕТ СН'!$I$20</f>
        <v>5294.25535416</v>
      </c>
      <c r="T121" s="36">
        <f>SUMIFS(СВЦЭМ!$C$39:$C$782,СВЦЭМ!$A$39:$A$782,$A121,СВЦЭМ!$B$39:$B$782,T$119)+'СЕТ СН'!$I$12+СВЦЭМ!$D$10+'СЕТ СН'!$I$5-'СЕТ СН'!$I$20</f>
        <v>5319.8180986099997</v>
      </c>
      <c r="U121" s="36">
        <f>SUMIFS(СВЦЭМ!$C$39:$C$782,СВЦЭМ!$A$39:$A$782,$A121,СВЦЭМ!$B$39:$B$782,U$119)+'СЕТ СН'!$I$12+СВЦЭМ!$D$10+'СЕТ СН'!$I$5-'СЕТ СН'!$I$20</f>
        <v>5336.4703397499998</v>
      </c>
      <c r="V121" s="36">
        <f>SUMIFS(СВЦЭМ!$C$39:$C$782,СВЦЭМ!$A$39:$A$782,$A121,СВЦЭМ!$B$39:$B$782,V$119)+'СЕТ СН'!$I$12+СВЦЭМ!$D$10+'СЕТ СН'!$I$5-'СЕТ СН'!$I$20</f>
        <v>5363.3220186600001</v>
      </c>
      <c r="W121" s="36">
        <f>SUMIFS(СВЦЭМ!$C$39:$C$782,СВЦЭМ!$A$39:$A$782,$A121,СВЦЭМ!$B$39:$B$782,W$119)+'СЕТ СН'!$I$12+СВЦЭМ!$D$10+'СЕТ СН'!$I$5-'СЕТ СН'!$I$20</f>
        <v>5351.9868515500002</v>
      </c>
      <c r="X121" s="36">
        <f>SUMIFS(СВЦЭМ!$C$39:$C$782,СВЦЭМ!$A$39:$A$782,$A121,СВЦЭМ!$B$39:$B$782,X$119)+'СЕТ СН'!$I$12+СВЦЭМ!$D$10+'СЕТ СН'!$I$5-'СЕТ СН'!$I$20</f>
        <v>5338.9192033899999</v>
      </c>
      <c r="Y121" s="36">
        <f>SUMIFS(СВЦЭМ!$C$39:$C$782,СВЦЭМ!$A$39:$A$782,$A121,СВЦЭМ!$B$39:$B$782,Y$119)+'СЕТ СН'!$I$12+СВЦЭМ!$D$10+'СЕТ СН'!$I$5-'СЕТ СН'!$I$20</f>
        <v>5396.4950189800002</v>
      </c>
    </row>
    <row r="122" spans="1:27" ht="15.75" x14ac:dyDescent="0.2">
      <c r="A122" s="35">
        <f t="shared" ref="A122:A150" si="3">A121+1</f>
        <v>45141</v>
      </c>
      <c r="B122" s="36">
        <f>SUMIFS(СВЦЭМ!$C$39:$C$782,СВЦЭМ!$A$39:$A$782,$A122,СВЦЭМ!$B$39:$B$782,B$119)+'СЕТ СН'!$I$12+СВЦЭМ!$D$10+'СЕТ СН'!$I$5-'СЕТ СН'!$I$20</f>
        <v>5544.4819141600001</v>
      </c>
      <c r="C122" s="36">
        <f>SUMIFS(СВЦЭМ!$C$39:$C$782,СВЦЭМ!$A$39:$A$782,$A122,СВЦЭМ!$B$39:$B$782,C$119)+'СЕТ СН'!$I$12+СВЦЭМ!$D$10+'СЕТ СН'!$I$5-'СЕТ СН'!$I$20</f>
        <v>5631.2541559700003</v>
      </c>
      <c r="D122" s="36">
        <f>SUMIFS(СВЦЭМ!$C$39:$C$782,СВЦЭМ!$A$39:$A$782,$A122,СВЦЭМ!$B$39:$B$782,D$119)+'СЕТ СН'!$I$12+СВЦЭМ!$D$10+'СЕТ СН'!$I$5-'СЕТ СН'!$I$20</f>
        <v>5656.9435733099999</v>
      </c>
      <c r="E122" s="36">
        <f>SUMIFS(СВЦЭМ!$C$39:$C$782,СВЦЭМ!$A$39:$A$782,$A122,СВЦЭМ!$B$39:$B$782,E$119)+'СЕТ СН'!$I$12+СВЦЭМ!$D$10+'СЕТ СН'!$I$5-'СЕТ СН'!$I$20</f>
        <v>5677.5134692800002</v>
      </c>
      <c r="F122" s="36">
        <f>SUMIFS(СВЦЭМ!$C$39:$C$782,СВЦЭМ!$A$39:$A$782,$A122,СВЦЭМ!$B$39:$B$782,F$119)+'СЕТ СН'!$I$12+СВЦЭМ!$D$10+'СЕТ СН'!$I$5-'СЕТ СН'!$I$20</f>
        <v>5681.3524756900006</v>
      </c>
      <c r="G122" s="36">
        <f>SUMIFS(СВЦЭМ!$C$39:$C$782,СВЦЭМ!$A$39:$A$782,$A122,СВЦЭМ!$B$39:$B$782,G$119)+'СЕТ СН'!$I$12+СВЦЭМ!$D$10+'СЕТ СН'!$I$5-'СЕТ СН'!$I$20</f>
        <v>5683.5565287299996</v>
      </c>
      <c r="H122" s="36">
        <f>SUMIFS(СВЦЭМ!$C$39:$C$782,СВЦЭМ!$A$39:$A$782,$A122,СВЦЭМ!$B$39:$B$782,H$119)+'СЕТ СН'!$I$12+СВЦЭМ!$D$10+'СЕТ СН'!$I$5-'СЕТ СН'!$I$20</f>
        <v>5632.69924704</v>
      </c>
      <c r="I122" s="36">
        <f>SUMIFS(СВЦЭМ!$C$39:$C$782,СВЦЭМ!$A$39:$A$782,$A122,СВЦЭМ!$B$39:$B$782,I$119)+'СЕТ СН'!$I$12+СВЦЭМ!$D$10+'СЕТ СН'!$I$5-'СЕТ СН'!$I$20</f>
        <v>5524.4378898800005</v>
      </c>
      <c r="J122" s="36">
        <f>SUMIFS(СВЦЭМ!$C$39:$C$782,СВЦЭМ!$A$39:$A$782,$A122,СВЦЭМ!$B$39:$B$782,J$119)+'СЕТ СН'!$I$12+СВЦЭМ!$D$10+'СЕТ СН'!$I$5-'СЕТ СН'!$I$20</f>
        <v>5408.4326357700002</v>
      </c>
      <c r="K122" s="36">
        <f>SUMIFS(СВЦЭМ!$C$39:$C$782,СВЦЭМ!$A$39:$A$782,$A122,СВЦЭМ!$B$39:$B$782,K$119)+'СЕТ СН'!$I$12+СВЦЭМ!$D$10+'СЕТ СН'!$I$5-'СЕТ СН'!$I$20</f>
        <v>5403.0315090100003</v>
      </c>
      <c r="L122" s="36">
        <f>SUMIFS(СВЦЭМ!$C$39:$C$782,СВЦЭМ!$A$39:$A$782,$A122,СВЦЭМ!$B$39:$B$782,L$119)+'СЕТ СН'!$I$12+СВЦЭМ!$D$10+'СЕТ СН'!$I$5-'СЕТ СН'!$I$20</f>
        <v>5371.9545652699999</v>
      </c>
      <c r="M122" s="36">
        <f>SUMIFS(СВЦЭМ!$C$39:$C$782,СВЦЭМ!$A$39:$A$782,$A122,СВЦЭМ!$B$39:$B$782,M$119)+'СЕТ СН'!$I$12+СВЦЭМ!$D$10+'СЕТ СН'!$I$5-'СЕТ СН'!$I$20</f>
        <v>5360.8980589299999</v>
      </c>
      <c r="N122" s="36">
        <f>SUMIFS(СВЦЭМ!$C$39:$C$782,СВЦЭМ!$A$39:$A$782,$A122,СВЦЭМ!$B$39:$B$782,N$119)+'СЕТ СН'!$I$12+СВЦЭМ!$D$10+'СЕТ СН'!$I$5-'СЕТ СН'!$I$20</f>
        <v>5369.89204943</v>
      </c>
      <c r="O122" s="36">
        <f>SUMIFS(СВЦЭМ!$C$39:$C$782,СВЦЭМ!$A$39:$A$782,$A122,СВЦЭМ!$B$39:$B$782,O$119)+'СЕТ СН'!$I$12+СВЦЭМ!$D$10+'СЕТ СН'!$I$5-'СЕТ СН'!$I$20</f>
        <v>5367.9161713100002</v>
      </c>
      <c r="P122" s="36">
        <f>SUMIFS(СВЦЭМ!$C$39:$C$782,СВЦЭМ!$A$39:$A$782,$A122,СВЦЭМ!$B$39:$B$782,P$119)+'СЕТ СН'!$I$12+СВЦЭМ!$D$10+'СЕТ СН'!$I$5-'СЕТ СН'!$I$20</f>
        <v>5364.9611304</v>
      </c>
      <c r="Q122" s="36">
        <f>SUMIFS(СВЦЭМ!$C$39:$C$782,СВЦЭМ!$A$39:$A$782,$A122,СВЦЭМ!$B$39:$B$782,Q$119)+'СЕТ СН'!$I$12+СВЦЭМ!$D$10+'СЕТ СН'!$I$5-'СЕТ СН'!$I$20</f>
        <v>5373.27184287</v>
      </c>
      <c r="R122" s="36">
        <f>SUMIFS(СВЦЭМ!$C$39:$C$782,СВЦЭМ!$A$39:$A$782,$A122,СВЦЭМ!$B$39:$B$782,R$119)+'СЕТ СН'!$I$12+СВЦЭМ!$D$10+'СЕТ СН'!$I$5-'СЕТ СН'!$I$20</f>
        <v>5374.6971784200005</v>
      </c>
      <c r="S122" s="36">
        <f>SUMIFS(СВЦЭМ!$C$39:$C$782,СВЦЭМ!$A$39:$A$782,$A122,СВЦЭМ!$B$39:$B$782,S$119)+'СЕТ СН'!$I$12+СВЦЭМ!$D$10+'СЕТ СН'!$I$5-'СЕТ СН'!$I$20</f>
        <v>5364.9870536300004</v>
      </c>
      <c r="T122" s="36">
        <f>SUMIFS(СВЦЭМ!$C$39:$C$782,СВЦЭМ!$A$39:$A$782,$A122,СВЦЭМ!$B$39:$B$782,T$119)+'СЕТ СН'!$I$12+СВЦЭМ!$D$10+'СЕТ СН'!$I$5-'СЕТ СН'!$I$20</f>
        <v>5390.2976149599999</v>
      </c>
      <c r="U122" s="36">
        <f>SUMIFS(СВЦЭМ!$C$39:$C$782,СВЦЭМ!$A$39:$A$782,$A122,СВЦЭМ!$B$39:$B$782,U$119)+'СЕТ СН'!$I$12+СВЦЭМ!$D$10+'СЕТ СН'!$I$5-'СЕТ СН'!$I$20</f>
        <v>5407.19728416</v>
      </c>
      <c r="V122" s="36">
        <f>SUMIFS(СВЦЭМ!$C$39:$C$782,СВЦЭМ!$A$39:$A$782,$A122,СВЦЭМ!$B$39:$B$782,V$119)+'СЕТ СН'!$I$12+СВЦЭМ!$D$10+'СЕТ СН'!$I$5-'СЕТ СН'!$I$20</f>
        <v>5409.5505844400004</v>
      </c>
      <c r="W122" s="36">
        <f>SUMIFS(СВЦЭМ!$C$39:$C$782,СВЦЭМ!$A$39:$A$782,$A122,СВЦЭМ!$B$39:$B$782,W$119)+'СЕТ СН'!$I$12+СВЦЭМ!$D$10+'СЕТ СН'!$I$5-'СЕТ СН'!$I$20</f>
        <v>5375.4859847099997</v>
      </c>
      <c r="X122" s="36">
        <f>SUMIFS(СВЦЭМ!$C$39:$C$782,СВЦЭМ!$A$39:$A$782,$A122,СВЦЭМ!$B$39:$B$782,X$119)+'СЕТ СН'!$I$12+СВЦЭМ!$D$10+'СЕТ СН'!$I$5-'СЕТ СН'!$I$20</f>
        <v>5434.4190898800007</v>
      </c>
      <c r="Y122" s="36">
        <f>SUMIFS(СВЦЭМ!$C$39:$C$782,СВЦЭМ!$A$39:$A$782,$A122,СВЦЭМ!$B$39:$B$782,Y$119)+'СЕТ СН'!$I$12+СВЦЭМ!$D$10+'СЕТ СН'!$I$5-'СЕТ СН'!$I$20</f>
        <v>5556.3703209900004</v>
      </c>
    </row>
    <row r="123" spans="1:27" ht="15.75" x14ac:dyDescent="0.2">
      <c r="A123" s="35">
        <f t="shared" si="3"/>
        <v>45142</v>
      </c>
      <c r="B123" s="36">
        <f>SUMIFS(СВЦЭМ!$C$39:$C$782,СВЦЭМ!$A$39:$A$782,$A123,СВЦЭМ!$B$39:$B$782,B$119)+'СЕТ СН'!$I$12+СВЦЭМ!$D$10+'СЕТ СН'!$I$5-'СЕТ СН'!$I$20</f>
        <v>5577.2590025899999</v>
      </c>
      <c r="C123" s="36">
        <f>SUMIFS(СВЦЭМ!$C$39:$C$782,СВЦЭМ!$A$39:$A$782,$A123,СВЦЭМ!$B$39:$B$782,C$119)+'СЕТ СН'!$I$12+СВЦЭМ!$D$10+'СЕТ СН'!$I$5-'СЕТ СН'!$I$20</f>
        <v>5668.4843598000007</v>
      </c>
      <c r="D123" s="36">
        <f>SUMIFS(СВЦЭМ!$C$39:$C$782,СВЦЭМ!$A$39:$A$782,$A123,СВЦЭМ!$B$39:$B$782,D$119)+'СЕТ СН'!$I$12+СВЦЭМ!$D$10+'СЕТ СН'!$I$5-'СЕТ СН'!$I$20</f>
        <v>5709.9500300400005</v>
      </c>
      <c r="E123" s="36">
        <f>SUMIFS(СВЦЭМ!$C$39:$C$782,СВЦЭМ!$A$39:$A$782,$A123,СВЦЭМ!$B$39:$B$782,E$119)+'СЕТ СН'!$I$12+СВЦЭМ!$D$10+'СЕТ СН'!$I$5-'СЕТ СН'!$I$20</f>
        <v>5771.39536331</v>
      </c>
      <c r="F123" s="36">
        <f>SUMIFS(СВЦЭМ!$C$39:$C$782,СВЦЭМ!$A$39:$A$782,$A123,СВЦЭМ!$B$39:$B$782,F$119)+'СЕТ СН'!$I$12+СВЦЭМ!$D$10+'СЕТ СН'!$I$5-'СЕТ СН'!$I$20</f>
        <v>5779.6963264100004</v>
      </c>
      <c r="G123" s="36">
        <f>SUMIFS(СВЦЭМ!$C$39:$C$782,СВЦЭМ!$A$39:$A$782,$A123,СВЦЭМ!$B$39:$B$782,G$119)+'СЕТ СН'!$I$12+СВЦЭМ!$D$10+'СЕТ СН'!$I$5-'СЕТ СН'!$I$20</f>
        <v>5771.6059538</v>
      </c>
      <c r="H123" s="36">
        <f>SUMIFS(СВЦЭМ!$C$39:$C$782,СВЦЭМ!$A$39:$A$782,$A123,СВЦЭМ!$B$39:$B$782,H$119)+'СЕТ СН'!$I$12+СВЦЭМ!$D$10+'СЕТ СН'!$I$5-'СЕТ СН'!$I$20</f>
        <v>5723.7551249999997</v>
      </c>
      <c r="I123" s="36">
        <f>SUMIFS(СВЦЭМ!$C$39:$C$782,СВЦЭМ!$A$39:$A$782,$A123,СВЦЭМ!$B$39:$B$782,I$119)+'СЕТ СН'!$I$12+СВЦЭМ!$D$10+'СЕТ СН'!$I$5-'СЕТ СН'!$I$20</f>
        <v>5583.5827704700005</v>
      </c>
      <c r="J123" s="36">
        <f>SUMIFS(СВЦЭМ!$C$39:$C$782,СВЦЭМ!$A$39:$A$782,$A123,СВЦЭМ!$B$39:$B$782,J$119)+'СЕТ СН'!$I$12+СВЦЭМ!$D$10+'СЕТ СН'!$I$5-'СЕТ СН'!$I$20</f>
        <v>5472.5907325799999</v>
      </c>
      <c r="K123" s="36">
        <f>SUMIFS(СВЦЭМ!$C$39:$C$782,СВЦЭМ!$A$39:$A$782,$A123,СВЦЭМ!$B$39:$B$782,K$119)+'СЕТ СН'!$I$12+СВЦЭМ!$D$10+'СЕТ СН'!$I$5-'СЕТ СН'!$I$20</f>
        <v>5429.4301162299998</v>
      </c>
      <c r="L123" s="36">
        <f>SUMIFS(СВЦЭМ!$C$39:$C$782,СВЦЭМ!$A$39:$A$782,$A123,СВЦЭМ!$B$39:$B$782,L$119)+'СЕТ СН'!$I$12+СВЦЭМ!$D$10+'СЕТ СН'!$I$5-'СЕТ СН'!$I$20</f>
        <v>5382.6557179199999</v>
      </c>
      <c r="M123" s="36">
        <f>SUMIFS(СВЦЭМ!$C$39:$C$782,СВЦЭМ!$A$39:$A$782,$A123,СВЦЭМ!$B$39:$B$782,M$119)+'СЕТ СН'!$I$12+СВЦЭМ!$D$10+'СЕТ СН'!$I$5-'СЕТ СН'!$I$20</f>
        <v>5374.4915395099997</v>
      </c>
      <c r="N123" s="36">
        <f>SUMIFS(СВЦЭМ!$C$39:$C$782,СВЦЭМ!$A$39:$A$782,$A123,СВЦЭМ!$B$39:$B$782,N$119)+'СЕТ СН'!$I$12+СВЦЭМ!$D$10+'СЕТ СН'!$I$5-'СЕТ СН'!$I$20</f>
        <v>5371.3070767600002</v>
      </c>
      <c r="O123" s="36">
        <f>SUMIFS(СВЦЭМ!$C$39:$C$782,СВЦЭМ!$A$39:$A$782,$A123,СВЦЭМ!$B$39:$B$782,O$119)+'СЕТ СН'!$I$12+СВЦЭМ!$D$10+'СЕТ СН'!$I$5-'СЕТ СН'!$I$20</f>
        <v>5339.3934346900005</v>
      </c>
      <c r="P123" s="36">
        <f>SUMIFS(СВЦЭМ!$C$39:$C$782,СВЦЭМ!$A$39:$A$782,$A123,СВЦЭМ!$B$39:$B$782,P$119)+'СЕТ СН'!$I$12+СВЦЭМ!$D$10+'СЕТ СН'!$I$5-'СЕТ СН'!$I$20</f>
        <v>5326.8703053200006</v>
      </c>
      <c r="Q123" s="36">
        <f>SUMIFS(СВЦЭМ!$C$39:$C$782,СВЦЭМ!$A$39:$A$782,$A123,СВЦЭМ!$B$39:$B$782,Q$119)+'СЕТ СН'!$I$12+СВЦЭМ!$D$10+'СЕТ СН'!$I$5-'СЕТ СН'!$I$20</f>
        <v>5328.1587217300003</v>
      </c>
      <c r="R123" s="36">
        <f>SUMIFS(СВЦЭМ!$C$39:$C$782,СВЦЭМ!$A$39:$A$782,$A123,СВЦЭМ!$B$39:$B$782,R$119)+'СЕТ СН'!$I$12+СВЦЭМ!$D$10+'СЕТ СН'!$I$5-'СЕТ СН'!$I$20</f>
        <v>5346.9382931400005</v>
      </c>
      <c r="S123" s="36">
        <f>SUMIFS(СВЦЭМ!$C$39:$C$782,СВЦЭМ!$A$39:$A$782,$A123,СВЦЭМ!$B$39:$B$782,S$119)+'СЕТ СН'!$I$12+СВЦЭМ!$D$10+'СЕТ СН'!$I$5-'СЕТ СН'!$I$20</f>
        <v>5321.6496176000001</v>
      </c>
      <c r="T123" s="36">
        <f>SUMIFS(СВЦЭМ!$C$39:$C$782,СВЦЭМ!$A$39:$A$782,$A123,СВЦЭМ!$B$39:$B$782,T$119)+'СЕТ СН'!$I$12+СВЦЭМ!$D$10+'СЕТ СН'!$I$5-'СЕТ СН'!$I$20</f>
        <v>5345.1176991400007</v>
      </c>
      <c r="U123" s="36">
        <f>SUMIFS(СВЦЭМ!$C$39:$C$782,СВЦЭМ!$A$39:$A$782,$A123,СВЦЭМ!$B$39:$B$782,U$119)+'СЕТ СН'!$I$12+СВЦЭМ!$D$10+'СЕТ СН'!$I$5-'СЕТ СН'!$I$20</f>
        <v>5359.3817616899996</v>
      </c>
      <c r="V123" s="36">
        <f>SUMIFS(СВЦЭМ!$C$39:$C$782,СВЦЭМ!$A$39:$A$782,$A123,СВЦЭМ!$B$39:$B$782,V$119)+'СЕТ СН'!$I$12+СВЦЭМ!$D$10+'СЕТ СН'!$I$5-'СЕТ СН'!$I$20</f>
        <v>5371.3911373800001</v>
      </c>
      <c r="W123" s="36">
        <f>SUMIFS(СВЦЭМ!$C$39:$C$782,СВЦЭМ!$A$39:$A$782,$A123,СВЦЭМ!$B$39:$B$782,W$119)+'СЕТ СН'!$I$12+СВЦЭМ!$D$10+'СЕТ СН'!$I$5-'СЕТ СН'!$I$20</f>
        <v>5345.7517644700001</v>
      </c>
      <c r="X123" s="36">
        <f>SUMIFS(СВЦЭМ!$C$39:$C$782,СВЦЭМ!$A$39:$A$782,$A123,СВЦЭМ!$B$39:$B$782,X$119)+'СЕТ СН'!$I$12+СВЦЭМ!$D$10+'СЕТ СН'!$I$5-'СЕТ СН'!$I$20</f>
        <v>5406.0230593400001</v>
      </c>
      <c r="Y123" s="36">
        <f>SUMIFS(СВЦЭМ!$C$39:$C$782,СВЦЭМ!$A$39:$A$782,$A123,СВЦЭМ!$B$39:$B$782,Y$119)+'СЕТ СН'!$I$12+СВЦЭМ!$D$10+'СЕТ СН'!$I$5-'СЕТ СН'!$I$20</f>
        <v>5631.3912967599999</v>
      </c>
    </row>
    <row r="124" spans="1:27" ht="15.75" x14ac:dyDescent="0.2">
      <c r="A124" s="35">
        <f t="shared" si="3"/>
        <v>45143</v>
      </c>
      <c r="B124" s="36">
        <f>SUMIFS(СВЦЭМ!$C$39:$C$782,СВЦЭМ!$A$39:$A$782,$A124,СВЦЭМ!$B$39:$B$782,B$119)+'СЕТ СН'!$I$12+СВЦЭМ!$D$10+'СЕТ СН'!$I$5-'СЕТ СН'!$I$20</f>
        <v>5553.9719467699997</v>
      </c>
      <c r="C124" s="36">
        <f>SUMIFS(СВЦЭМ!$C$39:$C$782,СВЦЭМ!$A$39:$A$782,$A124,СВЦЭМ!$B$39:$B$782,C$119)+'СЕТ СН'!$I$12+СВЦЭМ!$D$10+'СЕТ СН'!$I$5-'СЕТ СН'!$I$20</f>
        <v>5629.3322355700002</v>
      </c>
      <c r="D124" s="36">
        <f>SUMIFS(СВЦЭМ!$C$39:$C$782,СВЦЭМ!$A$39:$A$782,$A124,СВЦЭМ!$B$39:$B$782,D$119)+'СЕТ СН'!$I$12+СВЦЭМ!$D$10+'СЕТ СН'!$I$5-'СЕТ СН'!$I$20</f>
        <v>5679.9980371299998</v>
      </c>
      <c r="E124" s="36">
        <f>SUMIFS(СВЦЭМ!$C$39:$C$782,СВЦЭМ!$A$39:$A$782,$A124,СВЦЭМ!$B$39:$B$782,E$119)+'СЕТ СН'!$I$12+СВЦЭМ!$D$10+'СЕТ СН'!$I$5-'СЕТ СН'!$I$20</f>
        <v>5720.4722316200005</v>
      </c>
      <c r="F124" s="36">
        <f>SUMIFS(СВЦЭМ!$C$39:$C$782,СВЦЭМ!$A$39:$A$782,$A124,СВЦЭМ!$B$39:$B$782,F$119)+'СЕТ СН'!$I$12+СВЦЭМ!$D$10+'СЕТ СН'!$I$5-'СЕТ СН'!$I$20</f>
        <v>5723.50214495</v>
      </c>
      <c r="G124" s="36">
        <f>SUMIFS(СВЦЭМ!$C$39:$C$782,СВЦЭМ!$A$39:$A$782,$A124,СВЦЭМ!$B$39:$B$782,G$119)+'СЕТ СН'!$I$12+СВЦЭМ!$D$10+'СЕТ СН'!$I$5-'СЕТ СН'!$I$20</f>
        <v>5715.1035686100004</v>
      </c>
      <c r="H124" s="36">
        <f>SUMIFS(СВЦЭМ!$C$39:$C$782,СВЦЭМ!$A$39:$A$782,$A124,СВЦЭМ!$B$39:$B$782,H$119)+'СЕТ СН'!$I$12+СВЦЭМ!$D$10+'СЕТ СН'!$I$5-'СЕТ СН'!$I$20</f>
        <v>5692.2093749900005</v>
      </c>
      <c r="I124" s="36">
        <f>SUMIFS(СВЦЭМ!$C$39:$C$782,СВЦЭМ!$A$39:$A$782,$A124,СВЦЭМ!$B$39:$B$782,I$119)+'СЕТ СН'!$I$12+СВЦЭМ!$D$10+'СЕТ СН'!$I$5-'СЕТ СН'!$I$20</f>
        <v>5591.04541711</v>
      </c>
      <c r="J124" s="36">
        <f>SUMIFS(СВЦЭМ!$C$39:$C$782,СВЦЭМ!$A$39:$A$782,$A124,СВЦЭМ!$B$39:$B$782,J$119)+'СЕТ СН'!$I$12+СВЦЭМ!$D$10+'СЕТ СН'!$I$5-'СЕТ СН'!$I$20</f>
        <v>5490.5984342900001</v>
      </c>
      <c r="K124" s="36">
        <f>SUMIFS(СВЦЭМ!$C$39:$C$782,СВЦЭМ!$A$39:$A$782,$A124,СВЦЭМ!$B$39:$B$782,K$119)+'СЕТ СН'!$I$12+СВЦЭМ!$D$10+'СЕТ СН'!$I$5-'СЕТ СН'!$I$20</f>
        <v>5410.6189607400001</v>
      </c>
      <c r="L124" s="36">
        <f>SUMIFS(СВЦЭМ!$C$39:$C$782,СВЦЭМ!$A$39:$A$782,$A124,СВЦЭМ!$B$39:$B$782,L$119)+'СЕТ СН'!$I$12+СВЦЭМ!$D$10+'СЕТ СН'!$I$5-'СЕТ СН'!$I$20</f>
        <v>5344.3870227000007</v>
      </c>
      <c r="M124" s="36">
        <f>SUMIFS(СВЦЭМ!$C$39:$C$782,СВЦЭМ!$A$39:$A$782,$A124,СВЦЭМ!$B$39:$B$782,M$119)+'СЕТ СН'!$I$12+СВЦЭМ!$D$10+'СЕТ СН'!$I$5-'СЕТ СН'!$I$20</f>
        <v>5309.4898059300003</v>
      </c>
      <c r="N124" s="36">
        <f>SUMIFS(СВЦЭМ!$C$39:$C$782,СВЦЭМ!$A$39:$A$782,$A124,СВЦЭМ!$B$39:$B$782,N$119)+'СЕТ СН'!$I$12+СВЦЭМ!$D$10+'СЕТ СН'!$I$5-'СЕТ СН'!$I$20</f>
        <v>5308.6548798500007</v>
      </c>
      <c r="O124" s="36">
        <f>SUMIFS(СВЦЭМ!$C$39:$C$782,СВЦЭМ!$A$39:$A$782,$A124,СВЦЭМ!$B$39:$B$782,O$119)+'СЕТ СН'!$I$12+СВЦЭМ!$D$10+'СЕТ СН'!$I$5-'СЕТ СН'!$I$20</f>
        <v>5304.3772617900004</v>
      </c>
      <c r="P124" s="36">
        <f>SUMIFS(СВЦЭМ!$C$39:$C$782,СВЦЭМ!$A$39:$A$782,$A124,СВЦЭМ!$B$39:$B$782,P$119)+'СЕТ СН'!$I$12+СВЦЭМ!$D$10+'СЕТ СН'!$I$5-'СЕТ СН'!$I$20</f>
        <v>5319.2013779200006</v>
      </c>
      <c r="Q124" s="36">
        <f>SUMIFS(СВЦЭМ!$C$39:$C$782,СВЦЭМ!$A$39:$A$782,$A124,СВЦЭМ!$B$39:$B$782,Q$119)+'СЕТ СН'!$I$12+СВЦЭМ!$D$10+'СЕТ СН'!$I$5-'СЕТ СН'!$I$20</f>
        <v>5327.4405137200001</v>
      </c>
      <c r="R124" s="36">
        <f>SUMIFS(СВЦЭМ!$C$39:$C$782,СВЦЭМ!$A$39:$A$782,$A124,СВЦЭМ!$B$39:$B$782,R$119)+'СЕТ СН'!$I$12+СВЦЭМ!$D$10+'СЕТ СН'!$I$5-'СЕТ СН'!$I$20</f>
        <v>5322.3359106500002</v>
      </c>
      <c r="S124" s="36">
        <f>SUMIFS(СВЦЭМ!$C$39:$C$782,СВЦЭМ!$A$39:$A$782,$A124,СВЦЭМ!$B$39:$B$782,S$119)+'СЕТ СН'!$I$12+СВЦЭМ!$D$10+'СЕТ СН'!$I$5-'СЕТ СН'!$I$20</f>
        <v>5295.3492034000001</v>
      </c>
      <c r="T124" s="36">
        <f>SUMIFS(СВЦЭМ!$C$39:$C$782,СВЦЭМ!$A$39:$A$782,$A124,СВЦЭМ!$B$39:$B$782,T$119)+'СЕТ СН'!$I$12+СВЦЭМ!$D$10+'СЕТ СН'!$I$5-'СЕТ СН'!$I$20</f>
        <v>5318.1410029799999</v>
      </c>
      <c r="U124" s="36">
        <f>SUMIFS(СВЦЭМ!$C$39:$C$782,СВЦЭМ!$A$39:$A$782,$A124,СВЦЭМ!$B$39:$B$782,U$119)+'СЕТ СН'!$I$12+СВЦЭМ!$D$10+'СЕТ СН'!$I$5-'СЕТ СН'!$I$20</f>
        <v>5337.8740116999998</v>
      </c>
      <c r="V124" s="36">
        <f>SUMIFS(СВЦЭМ!$C$39:$C$782,СВЦЭМ!$A$39:$A$782,$A124,СВЦЭМ!$B$39:$B$782,V$119)+'СЕТ СН'!$I$12+СВЦЭМ!$D$10+'СЕТ СН'!$I$5-'СЕТ СН'!$I$20</f>
        <v>5350.8461870900001</v>
      </c>
      <c r="W124" s="36">
        <f>SUMIFS(СВЦЭМ!$C$39:$C$782,СВЦЭМ!$A$39:$A$782,$A124,СВЦЭМ!$B$39:$B$782,W$119)+'СЕТ СН'!$I$12+СВЦЭМ!$D$10+'СЕТ СН'!$I$5-'СЕТ СН'!$I$20</f>
        <v>5325.8800231000005</v>
      </c>
      <c r="X124" s="36">
        <f>SUMIFS(СВЦЭМ!$C$39:$C$782,СВЦЭМ!$A$39:$A$782,$A124,СВЦЭМ!$B$39:$B$782,X$119)+'СЕТ СН'!$I$12+СВЦЭМ!$D$10+'СЕТ СН'!$I$5-'СЕТ СН'!$I$20</f>
        <v>5378.3290905600006</v>
      </c>
      <c r="Y124" s="36">
        <f>SUMIFS(СВЦЭМ!$C$39:$C$782,СВЦЭМ!$A$39:$A$782,$A124,СВЦЭМ!$B$39:$B$782,Y$119)+'СЕТ СН'!$I$12+СВЦЭМ!$D$10+'СЕТ СН'!$I$5-'СЕТ СН'!$I$20</f>
        <v>5449.7660727000002</v>
      </c>
    </row>
    <row r="125" spans="1:27" ht="15.75" x14ac:dyDescent="0.2">
      <c r="A125" s="35">
        <f t="shared" si="3"/>
        <v>45144</v>
      </c>
      <c r="B125" s="36">
        <f>SUMIFS(СВЦЭМ!$C$39:$C$782,СВЦЭМ!$A$39:$A$782,$A125,СВЦЭМ!$B$39:$B$782,B$119)+'СЕТ СН'!$I$12+СВЦЭМ!$D$10+'СЕТ СН'!$I$5-'СЕТ СН'!$I$20</f>
        <v>5535.5356728900006</v>
      </c>
      <c r="C125" s="36">
        <f>SUMIFS(СВЦЭМ!$C$39:$C$782,СВЦЭМ!$A$39:$A$782,$A125,СВЦЭМ!$B$39:$B$782,C$119)+'СЕТ СН'!$I$12+СВЦЭМ!$D$10+'СЕТ СН'!$I$5-'СЕТ СН'!$I$20</f>
        <v>5546.2327647399998</v>
      </c>
      <c r="D125" s="36">
        <f>SUMIFS(СВЦЭМ!$C$39:$C$782,СВЦЭМ!$A$39:$A$782,$A125,СВЦЭМ!$B$39:$B$782,D$119)+'СЕТ СН'!$I$12+СВЦЭМ!$D$10+'СЕТ СН'!$I$5-'СЕТ СН'!$I$20</f>
        <v>5574.0390752200001</v>
      </c>
      <c r="E125" s="36">
        <f>SUMIFS(СВЦЭМ!$C$39:$C$782,СВЦЭМ!$A$39:$A$782,$A125,СВЦЭМ!$B$39:$B$782,E$119)+'СЕТ СН'!$I$12+СВЦЭМ!$D$10+'СЕТ СН'!$I$5-'СЕТ СН'!$I$20</f>
        <v>5676.1847679299999</v>
      </c>
      <c r="F125" s="36">
        <f>SUMIFS(СВЦЭМ!$C$39:$C$782,СВЦЭМ!$A$39:$A$782,$A125,СВЦЭМ!$B$39:$B$782,F$119)+'СЕТ СН'!$I$12+СВЦЭМ!$D$10+'СЕТ СН'!$I$5-'СЕТ СН'!$I$20</f>
        <v>5701.6018532799999</v>
      </c>
      <c r="G125" s="36">
        <f>SUMIFS(СВЦЭМ!$C$39:$C$782,СВЦЭМ!$A$39:$A$782,$A125,СВЦЭМ!$B$39:$B$782,G$119)+'СЕТ СН'!$I$12+СВЦЭМ!$D$10+'СЕТ СН'!$I$5-'СЕТ СН'!$I$20</f>
        <v>5634.2792548899997</v>
      </c>
      <c r="H125" s="36">
        <f>SUMIFS(СВЦЭМ!$C$39:$C$782,СВЦЭМ!$A$39:$A$782,$A125,СВЦЭМ!$B$39:$B$782,H$119)+'СЕТ СН'!$I$12+СВЦЭМ!$D$10+'СЕТ СН'!$I$5-'СЕТ СН'!$I$20</f>
        <v>5679.63509479</v>
      </c>
      <c r="I125" s="36">
        <f>SUMIFS(СВЦЭМ!$C$39:$C$782,СВЦЭМ!$A$39:$A$782,$A125,СВЦЭМ!$B$39:$B$782,I$119)+'СЕТ СН'!$I$12+СВЦЭМ!$D$10+'СЕТ СН'!$I$5-'СЕТ СН'!$I$20</f>
        <v>5604.7086160400004</v>
      </c>
      <c r="J125" s="36">
        <f>SUMIFS(СВЦЭМ!$C$39:$C$782,СВЦЭМ!$A$39:$A$782,$A125,СВЦЭМ!$B$39:$B$782,J$119)+'СЕТ СН'!$I$12+СВЦЭМ!$D$10+'СЕТ СН'!$I$5-'СЕТ СН'!$I$20</f>
        <v>5540.3571819099998</v>
      </c>
      <c r="K125" s="36">
        <f>SUMIFS(СВЦЭМ!$C$39:$C$782,СВЦЭМ!$A$39:$A$782,$A125,СВЦЭМ!$B$39:$B$782,K$119)+'СЕТ СН'!$I$12+СВЦЭМ!$D$10+'СЕТ СН'!$I$5-'СЕТ СН'!$I$20</f>
        <v>5431.4098104800005</v>
      </c>
      <c r="L125" s="36">
        <f>SUMIFS(СВЦЭМ!$C$39:$C$782,СВЦЭМ!$A$39:$A$782,$A125,СВЦЭМ!$B$39:$B$782,L$119)+'СЕТ СН'!$I$12+СВЦЭМ!$D$10+'СЕТ СН'!$I$5-'СЕТ СН'!$I$20</f>
        <v>5363.9365394200004</v>
      </c>
      <c r="M125" s="36">
        <f>SUMIFS(СВЦЭМ!$C$39:$C$782,СВЦЭМ!$A$39:$A$782,$A125,СВЦЭМ!$B$39:$B$782,M$119)+'СЕТ СН'!$I$12+СВЦЭМ!$D$10+'СЕТ СН'!$I$5-'СЕТ СН'!$I$20</f>
        <v>5333.36013103</v>
      </c>
      <c r="N125" s="36">
        <f>SUMIFS(СВЦЭМ!$C$39:$C$782,СВЦЭМ!$A$39:$A$782,$A125,СВЦЭМ!$B$39:$B$782,N$119)+'СЕТ СН'!$I$12+СВЦЭМ!$D$10+'СЕТ СН'!$I$5-'СЕТ СН'!$I$20</f>
        <v>5315.7316209000001</v>
      </c>
      <c r="O125" s="36">
        <f>SUMIFS(СВЦЭМ!$C$39:$C$782,СВЦЭМ!$A$39:$A$782,$A125,СВЦЭМ!$B$39:$B$782,O$119)+'СЕТ СН'!$I$12+СВЦЭМ!$D$10+'СЕТ СН'!$I$5-'СЕТ СН'!$I$20</f>
        <v>5332.1260873500005</v>
      </c>
      <c r="P125" s="36">
        <f>SUMIFS(СВЦЭМ!$C$39:$C$782,СВЦЭМ!$A$39:$A$782,$A125,СВЦЭМ!$B$39:$B$782,P$119)+'СЕТ СН'!$I$12+СВЦЭМ!$D$10+'СЕТ СН'!$I$5-'СЕТ СН'!$I$20</f>
        <v>5339.75632253</v>
      </c>
      <c r="Q125" s="36">
        <f>SUMIFS(СВЦЭМ!$C$39:$C$782,СВЦЭМ!$A$39:$A$782,$A125,СВЦЭМ!$B$39:$B$782,Q$119)+'СЕТ СН'!$I$12+СВЦЭМ!$D$10+'СЕТ СН'!$I$5-'СЕТ СН'!$I$20</f>
        <v>5344.31356624</v>
      </c>
      <c r="R125" s="36">
        <f>SUMIFS(СВЦЭМ!$C$39:$C$782,СВЦЭМ!$A$39:$A$782,$A125,СВЦЭМ!$B$39:$B$782,R$119)+'СЕТ СН'!$I$12+СВЦЭМ!$D$10+'СЕТ СН'!$I$5-'СЕТ СН'!$I$20</f>
        <v>5329.4591816800003</v>
      </c>
      <c r="S125" s="36">
        <f>SUMIFS(СВЦЭМ!$C$39:$C$782,СВЦЭМ!$A$39:$A$782,$A125,СВЦЭМ!$B$39:$B$782,S$119)+'СЕТ СН'!$I$12+СВЦЭМ!$D$10+'СЕТ СН'!$I$5-'СЕТ СН'!$I$20</f>
        <v>5311.70080985</v>
      </c>
      <c r="T125" s="36">
        <f>SUMIFS(СВЦЭМ!$C$39:$C$782,СВЦЭМ!$A$39:$A$782,$A125,СВЦЭМ!$B$39:$B$782,T$119)+'СЕТ СН'!$I$12+СВЦЭМ!$D$10+'СЕТ СН'!$I$5-'СЕТ СН'!$I$20</f>
        <v>5325.3008000999998</v>
      </c>
      <c r="U125" s="36">
        <f>SUMIFS(СВЦЭМ!$C$39:$C$782,СВЦЭМ!$A$39:$A$782,$A125,СВЦЭМ!$B$39:$B$782,U$119)+'СЕТ СН'!$I$12+СВЦЭМ!$D$10+'СЕТ СН'!$I$5-'СЕТ СН'!$I$20</f>
        <v>5332.8711134000005</v>
      </c>
      <c r="V125" s="36">
        <f>SUMIFS(СВЦЭМ!$C$39:$C$782,СВЦЭМ!$A$39:$A$782,$A125,СВЦЭМ!$B$39:$B$782,V$119)+'СЕТ СН'!$I$12+СВЦЭМ!$D$10+'СЕТ СН'!$I$5-'СЕТ СН'!$I$20</f>
        <v>5344.2255303000002</v>
      </c>
      <c r="W125" s="36">
        <f>SUMIFS(СВЦЭМ!$C$39:$C$782,СВЦЭМ!$A$39:$A$782,$A125,СВЦЭМ!$B$39:$B$782,W$119)+'СЕТ СН'!$I$12+СВЦЭМ!$D$10+'СЕТ СН'!$I$5-'СЕТ СН'!$I$20</f>
        <v>5330.0066747999999</v>
      </c>
      <c r="X125" s="36">
        <f>SUMIFS(СВЦЭМ!$C$39:$C$782,СВЦЭМ!$A$39:$A$782,$A125,СВЦЭМ!$B$39:$B$782,X$119)+'СЕТ СН'!$I$12+СВЦЭМ!$D$10+'СЕТ СН'!$I$5-'СЕТ СН'!$I$20</f>
        <v>5388.7625455400002</v>
      </c>
      <c r="Y125" s="36">
        <f>SUMIFS(СВЦЭМ!$C$39:$C$782,СВЦЭМ!$A$39:$A$782,$A125,СВЦЭМ!$B$39:$B$782,Y$119)+'СЕТ СН'!$I$12+СВЦЭМ!$D$10+'СЕТ СН'!$I$5-'СЕТ СН'!$I$20</f>
        <v>5473.8568914300004</v>
      </c>
    </row>
    <row r="126" spans="1:27" ht="15.75" x14ac:dyDescent="0.2">
      <c r="A126" s="35">
        <f t="shared" si="3"/>
        <v>45145</v>
      </c>
      <c r="B126" s="36">
        <f>SUMIFS(СВЦЭМ!$C$39:$C$782,СВЦЭМ!$A$39:$A$782,$A126,СВЦЭМ!$B$39:$B$782,B$119)+'СЕТ СН'!$I$12+СВЦЭМ!$D$10+'СЕТ СН'!$I$5-'СЕТ СН'!$I$20</f>
        <v>5476.1370821</v>
      </c>
      <c r="C126" s="36">
        <f>SUMIFS(СВЦЭМ!$C$39:$C$782,СВЦЭМ!$A$39:$A$782,$A126,СВЦЭМ!$B$39:$B$782,C$119)+'СЕТ СН'!$I$12+СВЦЭМ!$D$10+'СЕТ СН'!$I$5-'СЕТ СН'!$I$20</f>
        <v>5576.5114355200003</v>
      </c>
      <c r="D126" s="36">
        <f>SUMIFS(СВЦЭМ!$C$39:$C$782,СВЦЭМ!$A$39:$A$782,$A126,СВЦЭМ!$B$39:$B$782,D$119)+'СЕТ СН'!$I$12+СВЦЭМ!$D$10+'СЕТ СН'!$I$5-'СЕТ СН'!$I$20</f>
        <v>5616.1057461199998</v>
      </c>
      <c r="E126" s="36">
        <f>SUMIFS(СВЦЭМ!$C$39:$C$782,СВЦЭМ!$A$39:$A$782,$A126,СВЦЭМ!$B$39:$B$782,E$119)+'СЕТ СН'!$I$12+СВЦЭМ!$D$10+'СЕТ СН'!$I$5-'СЕТ СН'!$I$20</f>
        <v>5660.7646607300003</v>
      </c>
      <c r="F126" s="36">
        <f>SUMIFS(СВЦЭМ!$C$39:$C$782,СВЦЭМ!$A$39:$A$782,$A126,СВЦЭМ!$B$39:$B$782,F$119)+'СЕТ СН'!$I$12+СВЦЭМ!$D$10+'СЕТ СН'!$I$5-'СЕТ СН'!$I$20</f>
        <v>5658.5075742500003</v>
      </c>
      <c r="G126" s="36">
        <f>SUMIFS(СВЦЭМ!$C$39:$C$782,СВЦЭМ!$A$39:$A$782,$A126,СВЦЭМ!$B$39:$B$782,G$119)+'СЕТ СН'!$I$12+СВЦЭМ!$D$10+'СЕТ СН'!$I$5-'СЕТ СН'!$I$20</f>
        <v>5660.9382098599999</v>
      </c>
      <c r="H126" s="36">
        <f>SUMIFS(СВЦЭМ!$C$39:$C$782,СВЦЭМ!$A$39:$A$782,$A126,СВЦЭМ!$B$39:$B$782,H$119)+'СЕТ СН'!$I$12+СВЦЭМ!$D$10+'СЕТ СН'!$I$5-'СЕТ СН'!$I$20</f>
        <v>5703.7917911900004</v>
      </c>
      <c r="I126" s="36">
        <f>SUMIFS(СВЦЭМ!$C$39:$C$782,СВЦЭМ!$A$39:$A$782,$A126,СВЦЭМ!$B$39:$B$782,I$119)+'СЕТ СН'!$I$12+СВЦЭМ!$D$10+'СЕТ СН'!$I$5-'СЕТ СН'!$I$20</f>
        <v>5495.1722260000006</v>
      </c>
      <c r="J126" s="36">
        <f>SUMIFS(СВЦЭМ!$C$39:$C$782,СВЦЭМ!$A$39:$A$782,$A126,СВЦЭМ!$B$39:$B$782,J$119)+'СЕТ СН'!$I$12+СВЦЭМ!$D$10+'СЕТ СН'!$I$5-'СЕТ СН'!$I$20</f>
        <v>5385.2042762399997</v>
      </c>
      <c r="K126" s="36">
        <f>SUMIFS(СВЦЭМ!$C$39:$C$782,СВЦЭМ!$A$39:$A$782,$A126,СВЦЭМ!$B$39:$B$782,K$119)+'СЕТ СН'!$I$12+СВЦЭМ!$D$10+'СЕТ СН'!$I$5-'СЕТ СН'!$I$20</f>
        <v>5329.8996293199998</v>
      </c>
      <c r="L126" s="36">
        <f>SUMIFS(СВЦЭМ!$C$39:$C$782,СВЦЭМ!$A$39:$A$782,$A126,СВЦЭМ!$B$39:$B$782,L$119)+'СЕТ СН'!$I$12+СВЦЭМ!$D$10+'СЕТ СН'!$I$5-'СЕТ СН'!$I$20</f>
        <v>5275.9622049600002</v>
      </c>
      <c r="M126" s="36">
        <f>SUMIFS(СВЦЭМ!$C$39:$C$782,СВЦЭМ!$A$39:$A$782,$A126,СВЦЭМ!$B$39:$B$782,M$119)+'СЕТ СН'!$I$12+СВЦЭМ!$D$10+'СЕТ СН'!$I$5-'СЕТ СН'!$I$20</f>
        <v>5250.1697632800006</v>
      </c>
      <c r="N126" s="36">
        <f>SUMIFS(СВЦЭМ!$C$39:$C$782,СВЦЭМ!$A$39:$A$782,$A126,СВЦЭМ!$B$39:$B$782,N$119)+'СЕТ СН'!$I$12+СВЦЭМ!$D$10+'СЕТ СН'!$I$5-'СЕТ СН'!$I$20</f>
        <v>5251.7955895900004</v>
      </c>
      <c r="O126" s="36">
        <f>SUMIFS(СВЦЭМ!$C$39:$C$782,СВЦЭМ!$A$39:$A$782,$A126,СВЦЭМ!$B$39:$B$782,O$119)+'СЕТ СН'!$I$12+СВЦЭМ!$D$10+'СЕТ СН'!$I$5-'СЕТ СН'!$I$20</f>
        <v>5254.5643494400001</v>
      </c>
      <c r="P126" s="36">
        <f>SUMIFS(СВЦЭМ!$C$39:$C$782,СВЦЭМ!$A$39:$A$782,$A126,СВЦЭМ!$B$39:$B$782,P$119)+'СЕТ СН'!$I$12+СВЦЭМ!$D$10+'СЕТ СН'!$I$5-'СЕТ СН'!$I$20</f>
        <v>5258.1811770900003</v>
      </c>
      <c r="Q126" s="36">
        <f>SUMIFS(СВЦЭМ!$C$39:$C$782,СВЦЭМ!$A$39:$A$782,$A126,СВЦЭМ!$B$39:$B$782,Q$119)+'СЕТ СН'!$I$12+СВЦЭМ!$D$10+'СЕТ СН'!$I$5-'СЕТ СН'!$I$20</f>
        <v>5259.4977190600002</v>
      </c>
      <c r="R126" s="36">
        <f>SUMIFS(СВЦЭМ!$C$39:$C$782,СВЦЭМ!$A$39:$A$782,$A126,СВЦЭМ!$B$39:$B$782,R$119)+'СЕТ СН'!$I$12+СВЦЭМ!$D$10+'СЕТ СН'!$I$5-'СЕТ СН'!$I$20</f>
        <v>5264.6345397700006</v>
      </c>
      <c r="S126" s="36">
        <f>SUMIFS(СВЦЭМ!$C$39:$C$782,СВЦЭМ!$A$39:$A$782,$A126,СВЦЭМ!$B$39:$B$782,S$119)+'СЕТ СН'!$I$12+СВЦЭМ!$D$10+'СЕТ СН'!$I$5-'СЕТ СН'!$I$20</f>
        <v>5255.80054956</v>
      </c>
      <c r="T126" s="36">
        <f>SUMIFS(СВЦЭМ!$C$39:$C$782,СВЦЭМ!$A$39:$A$782,$A126,СВЦЭМ!$B$39:$B$782,T$119)+'СЕТ СН'!$I$12+СВЦЭМ!$D$10+'СЕТ СН'!$I$5-'СЕТ СН'!$I$20</f>
        <v>5264.4455774199996</v>
      </c>
      <c r="U126" s="36">
        <f>SUMIFS(СВЦЭМ!$C$39:$C$782,СВЦЭМ!$A$39:$A$782,$A126,СВЦЭМ!$B$39:$B$782,U$119)+'СЕТ СН'!$I$12+СВЦЭМ!$D$10+'СЕТ СН'!$I$5-'СЕТ СН'!$I$20</f>
        <v>5266.9749982600006</v>
      </c>
      <c r="V126" s="36">
        <f>SUMIFS(СВЦЭМ!$C$39:$C$782,СВЦЭМ!$A$39:$A$782,$A126,СВЦЭМ!$B$39:$B$782,V$119)+'СЕТ СН'!$I$12+СВЦЭМ!$D$10+'СЕТ СН'!$I$5-'СЕТ СН'!$I$20</f>
        <v>5274.6537566799998</v>
      </c>
      <c r="W126" s="36">
        <f>SUMIFS(СВЦЭМ!$C$39:$C$782,СВЦЭМ!$A$39:$A$782,$A126,СВЦЭМ!$B$39:$B$782,W$119)+'СЕТ СН'!$I$12+СВЦЭМ!$D$10+'СЕТ СН'!$I$5-'СЕТ СН'!$I$20</f>
        <v>5250.7824900300002</v>
      </c>
      <c r="X126" s="36">
        <f>SUMIFS(СВЦЭМ!$C$39:$C$782,СВЦЭМ!$A$39:$A$782,$A126,СВЦЭМ!$B$39:$B$782,X$119)+'СЕТ СН'!$I$12+СВЦЭМ!$D$10+'СЕТ СН'!$I$5-'СЕТ СН'!$I$20</f>
        <v>5315.4155276800002</v>
      </c>
      <c r="Y126" s="36">
        <f>SUMIFS(СВЦЭМ!$C$39:$C$782,СВЦЭМ!$A$39:$A$782,$A126,СВЦЭМ!$B$39:$B$782,Y$119)+'СЕТ СН'!$I$12+СВЦЭМ!$D$10+'СЕТ СН'!$I$5-'СЕТ СН'!$I$20</f>
        <v>5405.6609983799999</v>
      </c>
    </row>
    <row r="127" spans="1:27" ht="15.75" x14ac:dyDescent="0.2">
      <c r="A127" s="35">
        <f t="shared" si="3"/>
        <v>45146</v>
      </c>
      <c r="B127" s="36">
        <f>SUMIFS(СВЦЭМ!$C$39:$C$782,СВЦЭМ!$A$39:$A$782,$A127,СВЦЭМ!$B$39:$B$782,B$119)+'СЕТ СН'!$I$12+СВЦЭМ!$D$10+'СЕТ СН'!$I$5-'СЕТ СН'!$I$20</f>
        <v>5461.0186516100002</v>
      </c>
      <c r="C127" s="36">
        <f>SUMIFS(СВЦЭМ!$C$39:$C$782,СВЦЭМ!$A$39:$A$782,$A127,СВЦЭМ!$B$39:$B$782,C$119)+'СЕТ СН'!$I$12+СВЦЭМ!$D$10+'СЕТ СН'!$I$5-'СЕТ СН'!$I$20</f>
        <v>5564.2099926299998</v>
      </c>
      <c r="D127" s="36">
        <f>SUMIFS(СВЦЭМ!$C$39:$C$782,СВЦЭМ!$A$39:$A$782,$A127,СВЦЭМ!$B$39:$B$782,D$119)+'СЕТ СН'!$I$12+СВЦЭМ!$D$10+'СЕТ СН'!$I$5-'СЕТ СН'!$I$20</f>
        <v>5588.0084083399997</v>
      </c>
      <c r="E127" s="36">
        <f>SUMIFS(СВЦЭМ!$C$39:$C$782,СВЦЭМ!$A$39:$A$782,$A127,СВЦЭМ!$B$39:$B$782,E$119)+'СЕТ СН'!$I$12+СВЦЭМ!$D$10+'СЕТ СН'!$I$5-'СЕТ СН'!$I$20</f>
        <v>5642.4532927199998</v>
      </c>
      <c r="F127" s="36">
        <f>SUMIFS(СВЦЭМ!$C$39:$C$782,СВЦЭМ!$A$39:$A$782,$A127,СВЦЭМ!$B$39:$B$782,F$119)+'СЕТ СН'!$I$12+СВЦЭМ!$D$10+'СЕТ СН'!$I$5-'СЕТ СН'!$I$20</f>
        <v>5657.5710093200005</v>
      </c>
      <c r="G127" s="36">
        <f>SUMIFS(СВЦЭМ!$C$39:$C$782,СВЦЭМ!$A$39:$A$782,$A127,СВЦЭМ!$B$39:$B$782,G$119)+'СЕТ СН'!$I$12+СВЦЭМ!$D$10+'СЕТ СН'!$I$5-'СЕТ СН'!$I$20</f>
        <v>5631.8564588299996</v>
      </c>
      <c r="H127" s="36">
        <f>SUMIFS(СВЦЭМ!$C$39:$C$782,СВЦЭМ!$A$39:$A$782,$A127,СВЦЭМ!$B$39:$B$782,H$119)+'СЕТ СН'!$I$12+СВЦЭМ!$D$10+'СЕТ СН'!$I$5-'СЕТ СН'!$I$20</f>
        <v>5605.2011920000004</v>
      </c>
      <c r="I127" s="36">
        <f>SUMIFS(СВЦЭМ!$C$39:$C$782,СВЦЭМ!$A$39:$A$782,$A127,СВЦЭМ!$B$39:$B$782,I$119)+'СЕТ СН'!$I$12+СВЦЭМ!$D$10+'СЕТ СН'!$I$5-'СЕТ СН'!$I$20</f>
        <v>5521.6856302899996</v>
      </c>
      <c r="J127" s="36">
        <f>SUMIFS(СВЦЭМ!$C$39:$C$782,СВЦЭМ!$A$39:$A$782,$A127,СВЦЭМ!$B$39:$B$782,J$119)+'СЕТ СН'!$I$12+СВЦЭМ!$D$10+'СЕТ СН'!$I$5-'СЕТ СН'!$I$20</f>
        <v>5477.0100419800001</v>
      </c>
      <c r="K127" s="36">
        <f>SUMIFS(СВЦЭМ!$C$39:$C$782,СВЦЭМ!$A$39:$A$782,$A127,СВЦЭМ!$B$39:$B$782,K$119)+'СЕТ СН'!$I$12+СВЦЭМ!$D$10+'СЕТ СН'!$I$5-'СЕТ СН'!$I$20</f>
        <v>5397.7472322800004</v>
      </c>
      <c r="L127" s="36">
        <f>SUMIFS(СВЦЭМ!$C$39:$C$782,СВЦЭМ!$A$39:$A$782,$A127,СВЦЭМ!$B$39:$B$782,L$119)+'СЕТ СН'!$I$12+СВЦЭМ!$D$10+'СЕТ СН'!$I$5-'СЕТ СН'!$I$20</f>
        <v>5354.34054586</v>
      </c>
      <c r="M127" s="36">
        <f>SUMIFS(СВЦЭМ!$C$39:$C$782,СВЦЭМ!$A$39:$A$782,$A127,СВЦЭМ!$B$39:$B$782,M$119)+'СЕТ СН'!$I$12+СВЦЭМ!$D$10+'СЕТ СН'!$I$5-'СЕТ СН'!$I$20</f>
        <v>5333.7502942800002</v>
      </c>
      <c r="N127" s="36">
        <f>SUMIFS(СВЦЭМ!$C$39:$C$782,СВЦЭМ!$A$39:$A$782,$A127,СВЦЭМ!$B$39:$B$782,N$119)+'СЕТ СН'!$I$12+СВЦЭМ!$D$10+'СЕТ СН'!$I$5-'СЕТ СН'!$I$20</f>
        <v>5326.4166771</v>
      </c>
      <c r="O127" s="36">
        <f>SUMIFS(СВЦЭМ!$C$39:$C$782,СВЦЭМ!$A$39:$A$782,$A127,СВЦЭМ!$B$39:$B$782,O$119)+'СЕТ СН'!$I$12+СВЦЭМ!$D$10+'СЕТ СН'!$I$5-'СЕТ СН'!$I$20</f>
        <v>5324.8600952800007</v>
      </c>
      <c r="P127" s="36">
        <f>SUMIFS(СВЦЭМ!$C$39:$C$782,СВЦЭМ!$A$39:$A$782,$A127,СВЦЭМ!$B$39:$B$782,P$119)+'СЕТ СН'!$I$12+СВЦЭМ!$D$10+'СЕТ СН'!$I$5-'СЕТ СН'!$I$20</f>
        <v>5322.4504235700006</v>
      </c>
      <c r="Q127" s="36">
        <f>SUMIFS(СВЦЭМ!$C$39:$C$782,СВЦЭМ!$A$39:$A$782,$A127,СВЦЭМ!$B$39:$B$782,Q$119)+'СЕТ СН'!$I$12+СВЦЭМ!$D$10+'СЕТ СН'!$I$5-'СЕТ СН'!$I$20</f>
        <v>5314.6752968999999</v>
      </c>
      <c r="R127" s="36">
        <f>SUMIFS(СВЦЭМ!$C$39:$C$782,СВЦЭМ!$A$39:$A$782,$A127,СВЦЭМ!$B$39:$B$782,R$119)+'СЕТ СН'!$I$12+СВЦЭМ!$D$10+'СЕТ СН'!$I$5-'СЕТ СН'!$I$20</f>
        <v>5294.58223722</v>
      </c>
      <c r="S127" s="36">
        <f>SUMIFS(СВЦЭМ!$C$39:$C$782,СВЦЭМ!$A$39:$A$782,$A127,СВЦЭМ!$B$39:$B$782,S$119)+'СЕТ СН'!$I$12+СВЦЭМ!$D$10+'СЕТ СН'!$I$5-'СЕТ СН'!$I$20</f>
        <v>5297.1136404500003</v>
      </c>
      <c r="T127" s="36">
        <f>SUMIFS(СВЦЭМ!$C$39:$C$782,СВЦЭМ!$A$39:$A$782,$A127,СВЦЭМ!$B$39:$B$782,T$119)+'СЕТ СН'!$I$12+СВЦЭМ!$D$10+'СЕТ СН'!$I$5-'СЕТ СН'!$I$20</f>
        <v>5345.0043732000004</v>
      </c>
      <c r="U127" s="36">
        <f>SUMIFS(СВЦЭМ!$C$39:$C$782,СВЦЭМ!$A$39:$A$782,$A127,СВЦЭМ!$B$39:$B$782,U$119)+'СЕТ СН'!$I$12+СВЦЭМ!$D$10+'СЕТ СН'!$I$5-'СЕТ СН'!$I$20</f>
        <v>5344.35780918</v>
      </c>
      <c r="V127" s="36">
        <f>SUMIFS(СВЦЭМ!$C$39:$C$782,СВЦЭМ!$A$39:$A$782,$A127,СВЦЭМ!$B$39:$B$782,V$119)+'СЕТ СН'!$I$12+СВЦЭМ!$D$10+'СЕТ СН'!$I$5-'СЕТ СН'!$I$20</f>
        <v>5345.5393992600002</v>
      </c>
      <c r="W127" s="36">
        <f>SUMIFS(СВЦЭМ!$C$39:$C$782,СВЦЭМ!$A$39:$A$782,$A127,СВЦЭМ!$B$39:$B$782,W$119)+'СЕТ СН'!$I$12+СВЦЭМ!$D$10+'СЕТ СН'!$I$5-'СЕТ СН'!$I$20</f>
        <v>5323.5686341999999</v>
      </c>
      <c r="X127" s="36">
        <f>SUMIFS(СВЦЭМ!$C$39:$C$782,СВЦЭМ!$A$39:$A$782,$A127,СВЦЭМ!$B$39:$B$782,X$119)+'СЕТ СН'!$I$12+СВЦЭМ!$D$10+'СЕТ СН'!$I$5-'СЕТ СН'!$I$20</f>
        <v>5382.0461233799997</v>
      </c>
      <c r="Y127" s="36">
        <f>SUMIFS(СВЦЭМ!$C$39:$C$782,СВЦЭМ!$A$39:$A$782,$A127,СВЦЭМ!$B$39:$B$782,Y$119)+'СЕТ СН'!$I$12+СВЦЭМ!$D$10+'СЕТ СН'!$I$5-'СЕТ СН'!$I$20</f>
        <v>5475.15737876</v>
      </c>
    </row>
    <row r="128" spans="1:27" ht="15.75" x14ac:dyDescent="0.2">
      <c r="A128" s="35">
        <f t="shared" si="3"/>
        <v>45147</v>
      </c>
      <c r="B128" s="36">
        <f>SUMIFS(СВЦЭМ!$C$39:$C$782,СВЦЭМ!$A$39:$A$782,$A128,СВЦЭМ!$B$39:$B$782,B$119)+'СЕТ СН'!$I$12+СВЦЭМ!$D$10+'СЕТ СН'!$I$5-'СЕТ СН'!$I$20</f>
        <v>5575.1555161100005</v>
      </c>
      <c r="C128" s="36">
        <f>SUMIFS(СВЦЭМ!$C$39:$C$782,СВЦЭМ!$A$39:$A$782,$A128,СВЦЭМ!$B$39:$B$782,C$119)+'СЕТ СН'!$I$12+СВЦЭМ!$D$10+'СЕТ СН'!$I$5-'СЕТ СН'!$I$20</f>
        <v>5682.3859994000004</v>
      </c>
      <c r="D128" s="36">
        <f>SUMIFS(СВЦЭМ!$C$39:$C$782,СВЦЭМ!$A$39:$A$782,$A128,СВЦЭМ!$B$39:$B$782,D$119)+'СЕТ СН'!$I$12+СВЦЭМ!$D$10+'СЕТ СН'!$I$5-'СЕТ СН'!$I$20</f>
        <v>5758.1104571100004</v>
      </c>
      <c r="E128" s="36">
        <f>SUMIFS(СВЦЭМ!$C$39:$C$782,СВЦЭМ!$A$39:$A$782,$A128,СВЦЭМ!$B$39:$B$782,E$119)+'СЕТ СН'!$I$12+СВЦЭМ!$D$10+'СЕТ СН'!$I$5-'СЕТ СН'!$I$20</f>
        <v>5786.7785052700001</v>
      </c>
      <c r="F128" s="36">
        <f>SUMIFS(СВЦЭМ!$C$39:$C$782,СВЦЭМ!$A$39:$A$782,$A128,СВЦЭМ!$B$39:$B$782,F$119)+'СЕТ СН'!$I$12+СВЦЭМ!$D$10+'СЕТ СН'!$I$5-'СЕТ СН'!$I$20</f>
        <v>5799.13492064</v>
      </c>
      <c r="G128" s="36">
        <f>SUMIFS(СВЦЭМ!$C$39:$C$782,СВЦЭМ!$A$39:$A$782,$A128,СВЦЭМ!$B$39:$B$782,G$119)+'СЕТ СН'!$I$12+СВЦЭМ!$D$10+'СЕТ СН'!$I$5-'СЕТ СН'!$I$20</f>
        <v>5811.9848551000005</v>
      </c>
      <c r="H128" s="36">
        <f>SUMIFS(СВЦЭМ!$C$39:$C$782,СВЦЭМ!$A$39:$A$782,$A128,СВЦЭМ!$B$39:$B$782,H$119)+'СЕТ СН'!$I$12+СВЦЭМ!$D$10+'СЕТ СН'!$I$5-'СЕТ СН'!$I$20</f>
        <v>5757.1542732899998</v>
      </c>
      <c r="I128" s="36">
        <f>SUMIFS(СВЦЭМ!$C$39:$C$782,СВЦЭМ!$A$39:$A$782,$A128,СВЦЭМ!$B$39:$B$782,I$119)+'СЕТ СН'!$I$12+СВЦЭМ!$D$10+'СЕТ СН'!$I$5-'СЕТ СН'!$I$20</f>
        <v>5653.21949417</v>
      </c>
      <c r="J128" s="36">
        <f>SUMIFS(СВЦЭМ!$C$39:$C$782,СВЦЭМ!$A$39:$A$782,$A128,СВЦЭМ!$B$39:$B$782,J$119)+'СЕТ СН'!$I$12+СВЦЭМ!$D$10+'СЕТ СН'!$I$5-'СЕТ СН'!$I$20</f>
        <v>5556.5946132500003</v>
      </c>
      <c r="K128" s="36">
        <f>SUMIFS(СВЦЭМ!$C$39:$C$782,СВЦЭМ!$A$39:$A$782,$A128,СВЦЭМ!$B$39:$B$782,K$119)+'СЕТ СН'!$I$12+СВЦЭМ!$D$10+'СЕТ СН'!$I$5-'СЕТ СН'!$I$20</f>
        <v>5502.4577313200007</v>
      </c>
      <c r="L128" s="36">
        <f>SUMIFS(СВЦЭМ!$C$39:$C$782,СВЦЭМ!$A$39:$A$782,$A128,СВЦЭМ!$B$39:$B$782,L$119)+'СЕТ СН'!$I$12+СВЦЭМ!$D$10+'СЕТ СН'!$I$5-'СЕТ СН'!$I$20</f>
        <v>5449.71715597</v>
      </c>
      <c r="M128" s="36">
        <f>SUMIFS(СВЦЭМ!$C$39:$C$782,СВЦЭМ!$A$39:$A$782,$A128,СВЦЭМ!$B$39:$B$782,M$119)+'СЕТ СН'!$I$12+СВЦЭМ!$D$10+'СЕТ СН'!$I$5-'СЕТ СН'!$I$20</f>
        <v>5432.5649728500002</v>
      </c>
      <c r="N128" s="36">
        <f>SUMIFS(СВЦЭМ!$C$39:$C$782,СВЦЭМ!$A$39:$A$782,$A128,СВЦЭМ!$B$39:$B$782,N$119)+'СЕТ СН'!$I$12+СВЦЭМ!$D$10+'СЕТ СН'!$I$5-'СЕТ СН'!$I$20</f>
        <v>5433.9770519900003</v>
      </c>
      <c r="O128" s="36">
        <f>SUMIFS(СВЦЭМ!$C$39:$C$782,СВЦЭМ!$A$39:$A$782,$A128,СВЦЭМ!$B$39:$B$782,O$119)+'СЕТ СН'!$I$12+СВЦЭМ!$D$10+'СЕТ СН'!$I$5-'СЕТ СН'!$I$20</f>
        <v>5431.8631696400007</v>
      </c>
      <c r="P128" s="36">
        <f>SUMIFS(СВЦЭМ!$C$39:$C$782,СВЦЭМ!$A$39:$A$782,$A128,СВЦЭМ!$B$39:$B$782,P$119)+'СЕТ СН'!$I$12+СВЦЭМ!$D$10+'СЕТ СН'!$I$5-'СЕТ СН'!$I$20</f>
        <v>5436.8892235399999</v>
      </c>
      <c r="Q128" s="36">
        <f>SUMIFS(СВЦЭМ!$C$39:$C$782,СВЦЭМ!$A$39:$A$782,$A128,СВЦЭМ!$B$39:$B$782,Q$119)+'СЕТ СН'!$I$12+СВЦЭМ!$D$10+'СЕТ СН'!$I$5-'СЕТ СН'!$I$20</f>
        <v>5458.2545377599999</v>
      </c>
      <c r="R128" s="36">
        <f>SUMIFS(СВЦЭМ!$C$39:$C$782,СВЦЭМ!$A$39:$A$782,$A128,СВЦЭМ!$B$39:$B$782,R$119)+'СЕТ СН'!$I$12+СВЦЭМ!$D$10+'СЕТ СН'!$I$5-'СЕТ СН'!$I$20</f>
        <v>5428.2059559400004</v>
      </c>
      <c r="S128" s="36">
        <f>SUMIFS(СВЦЭМ!$C$39:$C$782,СВЦЭМ!$A$39:$A$782,$A128,СВЦЭМ!$B$39:$B$782,S$119)+'СЕТ СН'!$I$12+СВЦЭМ!$D$10+'СЕТ СН'!$I$5-'СЕТ СН'!$I$20</f>
        <v>5426.4031566100002</v>
      </c>
      <c r="T128" s="36">
        <f>SUMIFS(СВЦЭМ!$C$39:$C$782,СВЦЭМ!$A$39:$A$782,$A128,СВЦЭМ!$B$39:$B$782,T$119)+'СЕТ СН'!$I$12+СВЦЭМ!$D$10+'СЕТ СН'!$I$5-'СЕТ СН'!$I$20</f>
        <v>5458.66648059</v>
      </c>
      <c r="U128" s="36">
        <f>SUMIFS(СВЦЭМ!$C$39:$C$782,СВЦЭМ!$A$39:$A$782,$A128,СВЦЭМ!$B$39:$B$782,U$119)+'СЕТ СН'!$I$12+СВЦЭМ!$D$10+'СЕТ СН'!$I$5-'СЕТ СН'!$I$20</f>
        <v>5461.2869018600004</v>
      </c>
      <c r="V128" s="36">
        <f>SUMIFS(СВЦЭМ!$C$39:$C$782,СВЦЭМ!$A$39:$A$782,$A128,СВЦЭМ!$B$39:$B$782,V$119)+'СЕТ СН'!$I$12+СВЦЭМ!$D$10+'СЕТ СН'!$I$5-'СЕТ СН'!$I$20</f>
        <v>5465.4517728199999</v>
      </c>
      <c r="W128" s="36">
        <f>SUMIFS(СВЦЭМ!$C$39:$C$782,СВЦЭМ!$A$39:$A$782,$A128,СВЦЭМ!$B$39:$B$782,W$119)+'СЕТ СН'!$I$12+СВЦЭМ!$D$10+'СЕТ СН'!$I$5-'СЕТ СН'!$I$20</f>
        <v>5458.5228589300004</v>
      </c>
      <c r="X128" s="36">
        <f>SUMIFS(СВЦЭМ!$C$39:$C$782,СВЦЭМ!$A$39:$A$782,$A128,СВЦЭМ!$B$39:$B$782,X$119)+'СЕТ СН'!$I$12+СВЦЭМ!$D$10+'СЕТ СН'!$I$5-'СЕТ СН'!$I$20</f>
        <v>5517.6441868399997</v>
      </c>
      <c r="Y128" s="36">
        <f>SUMIFS(СВЦЭМ!$C$39:$C$782,СВЦЭМ!$A$39:$A$782,$A128,СВЦЭМ!$B$39:$B$782,Y$119)+'СЕТ СН'!$I$12+СВЦЭМ!$D$10+'СЕТ СН'!$I$5-'СЕТ СН'!$I$20</f>
        <v>5600.0473448499997</v>
      </c>
    </row>
    <row r="129" spans="1:25" ht="15.75" x14ac:dyDescent="0.2">
      <c r="A129" s="35">
        <f t="shared" si="3"/>
        <v>45148</v>
      </c>
      <c r="B129" s="36">
        <f>SUMIFS(СВЦЭМ!$C$39:$C$782,СВЦЭМ!$A$39:$A$782,$A129,СВЦЭМ!$B$39:$B$782,B$119)+'СЕТ СН'!$I$12+СВЦЭМ!$D$10+'СЕТ СН'!$I$5-'СЕТ СН'!$I$20</f>
        <v>5777.4443519800006</v>
      </c>
      <c r="C129" s="36">
        <f>SUMIFS(СВЦЭМ!$C$39:$C$782,СВЦЭМ!$A$39:$A$782,$A129,СВЦЭМ!$B$39:$B$782,C$119)+'СЕТ СН'!$I$12+СВЦЭМ!$D$10+'СЕТ СН'!$I$5-'СЕТ СН'!$I$20</f>
        <v>5857.8469575899999</v>
      </c>
      <c r="D129" s="36">
        <f>SUMIFS(СВЦЭМ!$C$39:$C$782,СВЦЭМ!$A$39:$A$782,$A129,СВЦЭМ!$B$39:$B$782,D$119)+'СЕТ СН'!$I$12+СВЦЭМ!$D$10+'СЕТ СН'!$I$5-'СЕТ СН'!$I$20</f>
        <v>5776.55008877</v>
      </c>
      <c r="E129" s="36">
        <f>SUMIFS(СВЦЭМ!$C$39:$C$782,СВЦЭМ!$A$39:$A$782,$A129,СВЦЭМ!$B$39:$B$782,E$119)+'СЕТ СН'!$I$12+СВЦЭМ!$D$10+'СЕТ СН'!$I$5-'СЕТ СН'!$I$20</f>
        <v>5896.01913814</v>
      </c>
      <c r="F129" s="36">
        <f>SUMIFS(СВЦЭМ!$C$39:$C$782,СВЦЭМ!$A$39:$A$782,$A129,СВЦЭМ!$B$39:$B$782,F$119)+'СЕТ СН'!$I$12+СВЦЭМ!$D$10+'СЕТ СН'!$I$5-'СЕТ СН'!$I$20</f>
        <v>5935.6484279399992</v>
      </c>
      <c r="G129" s="36">
        <f>SUMIFS(СВЦЭМ!$C$39:$C$782,СВЦЭМ!$A$39:$A$782,$A129,СВЦЭМ!$B$39:$B$782,G$119)+'СЕТ СН'!$I$12+СВЦЭМ!$D$10+'СЕТ СН'!$I$5-'СЕТ СН'!$I$20</f>
        <v>5911.0487940000003</v>
      </c>
      <c r="H129" s="36">
        <f>SUMIFS(СВЦЭМ!$C$39:$C$782,СВЦЭМ!$A$39:$A$782,$A129,СВЦЭМ!$B$39:$B$782,H$119)+'СЕТ СН'!$I$12+СВЦЭМ!$D$10+'СЕТ СН'!$I$5-'СЕТ СН'!$I$20</f>
        <v>5851.6977242000003</v>
      </c>
      <c r="I129" s="36">
        <f>SUMIFS(СВЦЭМ!$C$39:$C$782,СВЦЭМ!$A$39:$A$782,$A129,СВЦЭМ!$B$39:$B$782,I$119)+'СЕТ СН'!$I$12+СВЦЭМ!$D$10+'СЕТ СН'!$I$5-'СЕТ СН'!$I$20</f>
        <v>5749.1841355300003</v>
      </c>
      <c r="J129" s="36">
        <f>SUMIFS(СВЦЭМ!$C$39:$C$782,СВЦЭМ!$A$39:$A$782,$A129,СВЦЭМ!$B$39:$B$782,J$119)+'СЕТ СН'!$I$12+СВЦЭМ!$D$10+'СЕТ СН'!$I$5-'СЕТ СН'!$I$20</f>
        <v>5648.6330060099999</v>
      </c>
      <c r="K129" s="36">
        <f>SUMIFS(СВЦЭМ!$C$39:$C$782,СВЦЭМ!$A$39:$A$782,$A129,СВЦЭМ!$B$39:$B$782,K$119)+'СЕТ СН'!$I$12+СВЦЭМ!$D$10+'СЕТ СН'!$I$5-'СЕТ СН'!$I$20</f>
        <v>5552.6698337300004</v>
      </c>
      <c r="L129" s="36">
        <f>SUMIFS(СВЦЭМ!$C$39:$C$782,СВЦЭМ!$A$39:$A$782,$A129,СВЦЭМ!$B$39:$B$782,L$119)+'СЕТ СН'!$I$12+СВЦЭМ!$D$10+'СЕТ СН'!$I$5-'СЕТ СН'!$I$20</f>
        <v>5524.5487431800002</v>
      </c>
      <c r="M129" s="36">
        <f>SUMIFS(СВЦЭМ!$C$39:$C$782,СВЦЭМ!$A$39:$A$782,$A129,СВЦЭМ!$B$39:$B$782,M$119)+'СЕТ СН'!$I$12+СВЦЭМ!$D$10+'СЕТ СН'!$I$5-'СЕТ СН'!$I$20</f>
        <v>5514.2072774400003</v>
      </c>
      <c r="N129" s="36">
        <f>SUMIFS(СВЦЭМ!$C$39:$C$782,СВЦЭМ!$A$39:$A$782,$A129,СВЦЭМ!$B$39:$B$782,N$119)+'СЕТ СН'!$I$12+СВЦЭМ!$D$10+'СЕТ СН'!$I$5-'СЕТ СН'!$I$20</f>
        <v>5514.1431498600004</v>
      </c>
      <c r="O129" s="36">
        <f>SUMIFS(СВЦЭМ!$C$39:$C$782,СВЦЭМ!$A$39:$A$782,$A129,СВЦЭМ!$B$39:$B$782,O$119)+'СЕТ СН'!$I$12+СВЦЭМ!$D$10+'СЕТ СН'!$I$5-'СЕТ СН'!$I$20</f>
        <v>5508.1156843899998</v>
      </c>
      <c r="P129" s="36">
        <f>SUMIFS(СВЦЭМ!$C$39:$C$782,СВЦЭМ!$A$39:$A$782,$A129,СВЦЭМ!$B$39:$B$782,P$119)+'СЕТ СН'!$I$12+СВЦЭМ!$D$10+'СЕТ СН'!$I$5-'СЕТ СН'!$I$20</f>
        <v>5505.7385448799996</v>
      </c>
      <c r="Q129" s="36">
        <f>SUMIFS(СВЦЭМ!$C$39:$C$782,СВЦЭМ!$A$39:$A$782,$A129,СВЦЭМ!$B$39:$B$782,Q$119)+'СЕТ СН'!$I$12+СВЦЭМ!$D$10+'СЕТ СН'!$I$5-'СЕТ СН'!$I$20</f>
        <v>5510.6635477300006</v>
      </c>
      <c r="R129" s="36">
        <f>SUMIFS(СВЦЭМ!$C$39:$C$782,СВЦЭМ!$A$39:$A$782,$A129,СВЦЭМ!$B$39:$B$782,R$119)+'СЕТ СН'!$I$12+СВЦЭМ!$D$10+'СЕТ СН'!$I$5-'СЕТ СН'!$I$20</f>
        <v>5475.1639918199999</v>
      </c>
      <c r="S129" s="36">
        <f>SUMIFS(СВЦЭМ!$C$39:$C$782,СВЦЭМ!$A$39:$A$782,$A129,СВЦЭМ!$B$39:$B$782,S$119)+'СЕТ СН'!$I$12+СВЦЭМ!$D$10+'СЕТ СН'!$I$5-'СЕТ СН'!$I$20</f>
        <v>5470.5642505900005</v>
      </c>
      <c r="T129" s="36">
        <f>SUMIFS(СВЦЭМ!$C$39:$C$782,СВЦЭМ!$A$39:$A$782,$A129,СВЦЭМ!$B$39:$B$782,T$119)+'СЕТ СН'!$I$12+СВЦЭМ!$D$10+'СЕТ СН'!$I$5-'СЕТ СН'!$I$20</f>
        <v>5517.0984724400005</v>
      </c>
      <c r="U129" s="36">
        <f>SUMIFS(СВЦЭМ!$C$39:$C$782,СВЦЭМ!$A$39:$A$782,$A129,СВЦЭМ!$B$39:$B$782,U$119)+'СЕТ СН'!$I$12+СВЦЭМ!$D$10+'СЕТ СН'!$I$5-'СЕТ СН'!$I$20</f>
        <v>5527.2374961300002</v>
      </c>
      <c r="V129" s="36">
        <f>SUMIFS(СВЦЭМ!$C$39:$C$782,СВЦЭМ!$A$39:$A$782,$A129,СВЦЭМ!$B$39:$B$782,V$119)+'СЕТ СН'!$I$12+СВЦЭМ!$D$10+'СЕТ СН'!$I$5-'СЕТ СН'!$I$20</f>
        <v>5515.1549916800004</v>
      </c>
      <c r="W129" s="36">
        <f>SUMIFS(СВЦЭМ!$C$39:$C$782,СВЦЭМ!$A$39:$A$782,$A129,СВЦЭМ!$B$39:$B$782,W$119)+'СЕТ СН'!$I$12+СВЦЭМ!$D$10+'СЕТ СН'!$I$5-'СЕТ СН'!$I$20</f>
        <v>5495.4352415900003</v>
      </c>
      <c r="X129" s="36">
        <f>SUMIFS(СВЦЭМ!$C$39:$C$782,СВЦЭМ!$A$39:$A$782,$A129,СВЦЭМ!$B$39:$B$782,X$119)+'СЕТ СН'!$I$12+СВЦЭМ!$D$10+'СЕТ СН'!$I$5-'СЕТ СН'!$I$20</f>
        <v>5574.5737420799996</v>
      </c>
      <c r="Y129" s="36">
        <f>SUMIFS(СВЦЭМ!$C$39:$C$782,СВЦЭМ!$A$39:$A$782,$A129,СВЦЭМ!$B$39:$B$782,Y$119)+'СЕТ СН'!$I$12+СВЦЭМ!$D$10+'СЕТ СН'!$I$5-'СЕТ СН'!$I$20</f>
        <v>5689.1098212699999</v>
      </c>
    </row>
    <row r="130" spans="1:25" ht="15.75" x14ac:dyDescent="0.2">
      <c r="A130" s="35">
        <f t="shared" si="3"/>
        <v>45149</v>
      </c>
      <c r="B130" s="36">
        <f>SUMIFS(СВЦЭМ!$C$39:$C$782,СВЦЭМ!$A$39:$A$782,$A130,СВЦЭМ!$B$39:$B$782,B$119)+'СЕТ СН'!$I$12+СВЦЭМ!$D$10+'СЕТ СН'!$I$5-'СЕТ СН'!$I$20</f>
        <v>5673.4601471100004</v>
      </c>
      <c r="C130" s="36">
        <f>SUMIFS(СВЦЭМ!$C$39:$C$782,СВЦЭМ!$A$39:$A$782,$A130,СВЦЭМ!$B$39:$B$782,C$119)+'СЕТ СН'!$I$12+СВЦЭМ!$D$10+'СЕТ СН'!$I$5-'СЕТ СН'!$I$20</f>
        <v>5770.22114349</v>
      </c>
      <c r="D130" s="36">
        <f>SUMIFS(СВЦЭМ!$C$39:$C$782,СВЦЭМ!$A$39:$A$782,$A130,СВЦЭМ!$B$39:$B$782,D$119)+'СЕТ СН'!$I$12+СВЦЭМ!$D$10+'СЕТ СН'!$I$5-'СЕТ СН'!$I$20</f>
        <v>5763.5358151399996</v>
      </c>
      <c r="E130" s="36">
        <f>SUMIFS(СВЦЭМ!$C$39:$C$782,СВЦЭМ!$A$39:$A$782,$A130,СВЦЭМ!$B$39:$B$782,E$119)+'СЕТ СН'!$I$12+СВЦЭМ!$D$10+'СЕТ СН'!$I$5-'СЕТ СН'!$I$20</f>
        <v>5793.48432478</v>
      </c>
      <c r="F130" s="36">
        <f>SUMIFS(СВЦЭМ!$C$39:$C$782,СВЦЭМ!$A$39:$A$782,$A130,СВЦЭМ!$B$39:$B$782,F$119)+'СЕТ СН'!$I$12+СВЦЭМ!$D$10+'СЕТ СН'!$I$5-'СЕТ СН'!$I$20</f>
        <v>5856.5837377600001</v>
      </c>
      <c r="G130" s="36">
        <f>SUMIFS(СВЦЭМ!$C$39:$C$782,СВЦЭМ!$A$39:$A$782,$A130,СВЦЭМ!$B$39:$B$782,G$119)+'СЕТ СН'!$I$12+СВЦЭМ!$D$10+'СЕТ СН'!$I$5-'СЕТ СН'!$I$20</f>
        <v>5834.72589487</v>
      </c>
      <c r="H130" s="36">
        <f>SUMIFS(СВЦЭМ!$C$39:$C$782,СВЦЭМ!$A$39:$A$782,$A130,СВЦЭМ!$B$39:$B$782,H$119)+'СЕТ СН'!$I$12+СВЦЭМ!$D$10+'СЕТ СН'!$I$5-'СЕТ СН'!$I$20</f>
        <v>5776.94569899</v>
      </c>
      <c r="I130" s="36">
        <f>SUMIFS(СВЦЭМ!$C$39:$C$782,СВЦЭМ!$A$39:$A$782,$A130,СВЦЭМ!$B$39:$B$782,I$119)+'СЕТ СН'!$I$12+СВЦЭМ!$D$10+'СЕТ СН'!$I$5-'СЕТ СН'!$I$20</f>
        <v>5640.2529580999999</v>
      </c>
      <c r="J130" s="36">
        <f>SUMIFS(СВЦЭМ!$C$39:$C$782,СВЦЭМ!$A$39:$A$782,$A130,СВЦЭМ!$B$39:$B$782,J$119)+'СЕТ СН'!$I$12+СВЦЭМ!$D$10+'СЕТ СН'!$I$5-'СЕТ СН'!$I$20</f>
        <v>5542.6050644900006</v>
      </c>
      <c r="K130" s="36">
        <f>SUMIFS(СВЦЭМ!$C$39:$C$782,СВЦЭМ!$A$39:$A$782,$A130,СВЦЭМ!$B$39:$B$782,K$119)+'СЕТ СН'!$I$12+СВЦЭМ!$D$10+'СЕТ СН'!$I$5-'СЕТ СН'!$I$20</f>
        <v>5473.9391040999999</v>
      </c>
      <c r="L130" s="36">
        <f>SUMIFS(СВЦЭМ!$C$39:$C$782,СВЦЭМ!$A$39:$A$782,$A130,СВЦЭМ!$B$39:$B$782,L$119)+'СЕТ СН'!$I$12+СВЦЭМ!$D$10+'СЕТ СН'!$I$5-'СЕТ СН'!$I$20</f>
        <v>5423.4817792499998</v>
      </c>
      <c r="M130" s="36">
        <f>SUMIFS(СВЦЭМ!$C$39:$C$782,СВЦЭМ!$A$39:$A$782,$A130,СВЦЭМ!$B$39:$B$782,M$119)+'СЕТ СН'!$I$12+СВЦЭМ!$D$10+'СЕТ СН'!$I$5-'СЕТ СН'!$I$20</f>
        <v>5394.5882848300007</v>
      </c>
      <c r="N130" s="36">
        <f>SUMIFS(СВЦЭМ!$C$39:$C$782,СВЦЭМ!$A$39:$A$782,$A130,СВЦЭМ!$B$39:$B$782,N$119)+'СЕТ СН'!$I$12+СВЦЭМ!$D$10+'СЕТ СН'!$I$5-'СЕТ СН'!$I$20</f>
        <v>5396.1769415300005</v>
      </c>
      <c r="O130" s="36">
        <f>SUMIFS(СВЦЭМ!$C$39:$C$782,СВЦЭМ!$A$39:$A$782,$A130,СВЦЭМ!$B$39:$B$782,O$119)+'СЕТ СН'!$I$12+СВЦЭМ!$D$10+'СЕТ СН'!$I$5-'СЕТ СН'!$I$20</f>
        <v>5394.8921067800002</v>
      </c>
      <c r="P130" s="36">
        <f>SUMIFS(СВЦЭМ!$C$39:$C$782,СВЦЭМ!$A$39:$A$782,$A130,СВЦЭМ!$B$39:$B$782,P$119)+'СЕТ СН'!$I$12+СВЦЭМ!$D$10+'СЕТ СН'!$I$5-'СЕТ СН'!$I$20</f>
        <v>5386.50957156</v>
      </c>
      <c r="Q130" s="36">
        <f>SUMIFS(СВЦЭМ!$C$39:$C$782,СВЦЭМ!$A$39:$A$782,$A130,СВЦЭМ!$B$39:$B$782,Q$119)+'СЕТ СН'!$I$12+СВЦЭМ!$D$10+'СЕТ СН'!$I$5-'СЕТ СН'!$I$20</f>
        <v>5404.1200368400005</v>
      </c>
      <c r="R130" s="36">
        <f>SUMIFS(СВЦЭМ!$C$39:$C$782,СВЦЭМ!$A$39:$A$782,$A130,СВЦЭМ!$B$39:$B$782,R$119)+'СЕТ СН'!$I$12+СВЦЭМ!$D$10+'СЕТ СН'!$I$5-'СЕТ СН'!$I$20</f>
        <v>5370.8252282600006</v>
      </c>
      <c r="S130" s="36">
        <f>SUMIFS(СВЦЭМ!$C$39:$C$782,СВЦЭМ!$A$39:$A$782,$A130,СВЦЭМ!$B$39:$B$782,S$119)+'СЕТ СН'!$I$12+СВЦЭМ!$D$10+'СЕТ СН'!$I$5-'СЕТ СН'!$I$20</f>
        <v>5406.8192155699999</v>
      </c>
      <c r="T130" s="36">
        <f>SUMIFS(СВЦЭМ!$C$39:$C$782,СВЦЭМ!$A$39:$A$782,$A130,СВЦЭМ!$B$39:$B$782,T$119)+'СЕТ СН'!$I$12+СВЦЭМ!$D$10+'СЕТ СН'!$I$5-'СЕТ СН'!$I$20</f>
        <v>5485.1727361499998</v>
      </c>
      <c r="U130" s="36">
        <f>SUMIFS(СВЦЭМ!$C$39:$C$782,СВЦЭМ!$A$39:$A$782,$A130,СВЦЭМ!$B$39:$B$782,U$119)+'СЕТ СН'!$I$12+СВЦЭМ!$D$10+'СЕТ СН'!$I$5-'СЕТ СН'!$I$20</f>
        <v>5478.9538226100003</v>
      </c>
      <c r="V130" s="36">
        <f>SUMIFS(СВЦЭМ!$C$39:$C$782,СВЦЭМ!$A$39:$A$782,$A130,СВЦЭМ!$B$39:$B$782,V$119)+'СЕТ СН'!$I$12+СВЦЭМ!$D$10+'СЕТ СН'!$I$5-'СЕТ СН'!$I$20</f>
        <v>5469.1923131500007</v>
      </c>
      <c r="W130" s="36">
        <f>SUMIFS(СВЦЭМ!$C$39:$C$782,СВЦЭМ!$A$39:$A$782,$A130,СВЦЭМ!$B$39:$B$782,W$119)+'СЕТ СН'!$I$12+СВЦЭМ!$D$10+'СЕТ СН'!$I$5-'СЕТ СН'!$I$20</f>
        <v>5469.2280228899999</v>
      </c>
      <c r="X130" s="36">
        <f>SUMIFS(СВЦЭМ!$C$39:$C$782,СВЦЭМ!$A$39:$A$782,$A130,СВЦЭМ!$B$39:$B$782,X$119)+'СЕТ СН'!$I$12+СВЦЭМ!$D$10+'СЕТ СН'!$I$5-'СЕТ СН'!$I$20</f>
        <v>5539.6244893500007</v>
      </c>
      <c r="Y130" s="36">
        <f>SUMIFS(СВЦЭМ!$C$39:$C$782,СВЦЭМ!$A$39:$A$782,$A130,СВЦЭМ!$B$39:$B$782,Y$119)+'СЕТ СН'!$I$12+СВЦЭМ!$D$10+'СЕТ СН'!$I$5-'СЕТ СН'!$I$20</f>
        <v>5699.82546086</v>
      </c>
    </row>
    <row r="131" spans="1:25" ht="15.75" x14ac:dyDescent="0.2">
      <c r="A131" s="35">
        <f t="shared" si="3"/>
        <v>45150</v>
      </c>
      <c r="B131" s="36">
        <f>SUMIFS(СВЦЭМ!$C$39:$C$782,СВЦЭМ!$A$39:$A$782,$A131,СВЦЭМ!$B$39:$B$782,B$119)+'СЕТ СН'!$I$12+СВЦЭМ!$D$10+'СЕТ СН'!$I$5-'СЕТ СН'!$I$20</f>
        <v>5664.89859239</v>
      </c>
      <c r="C131" s="36">
        <f>SUMIFS(СВЦЭМ!$C$39:$C$782,СВЦЭМ!$A$39:$A$782,$A131,СВЦЭМ!$B$39:$B$782,C$119)+'СЕТ СН'!$I$12+СВЦЭМ!$D$10+'СЕТ СН'!$I$5-'СЕТ СН'!$I$20</f>
        <v>5633.4446757400001</v>
      </c>
      <c r="D131" s="36">
        <f>SUMIFS(СВЦЭМ!$C$39:$C$782,СВЦЭМ!$A$39:$A$782,$A131,СВЦЭМ!$B$39:$B$782,D$119)+'СЕТ СН'!$I$12+СВЦЭМ!$D$10+'СЕТ СН'!$I$5-'СЕТ СН'!$I$20</f>
        <v>5622.7251172400001</v>
      </c>
      <c r="E131" s="36">
        <f>SUMIFS(СВЦЭМ!$C$39:$C$782,СВЦЭМ!$A$39:$A$782,$A131,СВЦЭМ!$B$39:$B$782,E$119)+'СЕТ СН'!$I$12+СВЦЭМ!$D$10+'СЕТ СН'!$I$5-'СЕТ СН'!$I$20</f>
        <v>5670.5253678099998</v>
      </c>
      <c r="F131" s="36">
        <f>SUMIFS(СВЦЭМ!$C$39:$C$782,СВЦЭМ!$A$39:$A$782,$A131,СВЦЭМ!$B$39:$B$782,F$119)+'СЕТ СН'!$I$12+СВЦЭМ!$D$10+'СЕТ СН'!$I$5-'СЕТ СН'!$I$20</f>
        <v>5685.2638308200003</v>
      </c>
      <c r="G131" s="36">
        <f>SUMIFS(СВЦЭМ!$C$39:$C$782,СВЦЭМ!$A$39:$A$782,$A131,СВЦЭМ!$B$39:$B$782,G$119)+'СЕТ СН'!$I$12+СВЦЭМ!$D$10+'СЕТ СН'!$I$5-'СЕТ СН'!$I$20</f>
        <v>5673.1947791399998</v>
      </c>
      <c r="H131" s="36">
        <f>SUMIFS(СВЦЭМ!$C$39:$C$782,СВЦЭМ!$A$39:$A$782,$A131,СВЦЭМ!$B$39:$B$782,H$119)+'СЕТ СН'!$I$12+СВЦЭМ!$D$10+'СЕТ СН'!$I$5-'СЕТ СН'!$I$20</f>
        <v>5665.9558477700002</v>
      </c>
      <c r="I131" s="36">
        <f>SUMIFS(СВЦЭМ!$C$39:$C$782,СВЦЭМ!$A$39:$A$782,$A131,СВЦЭМ!$B$39:$B$782,I$119)+'СЕТ СН'!$I$12+СВЦЭМ!$D$10+'СЕТ СН'!$I$5-'СЕТ СН'!$I$20</f>
        <v>5604.2242278700005</v>
      </c>
      <c r="J131" s="36">
        <f>SUMIFS(СВЦЭМ!$C$39:$C$782,СВЦЭМ!$A$39:$A$782,$A131,СВЦЭМ!$B$39:$B$782,J$119)+'СЕТ СН'!$I$12+СВЦЭМ!$D$10+'СЕТ СН'!$I$5-'СЕТ СН'!$I$20</f>
        <v>5494.78386606</v>
      </c>
      <c r="K131" s="36">
        <f>SUMIFS(СВЦЭМ!$C$39:$C$782,СВЦЭМ!$A$39:$A$782,$A131,СВЦЭМ!$B$39:$B$782,K$119)+'СЕТ СН'!$I$12+СВЦЭМ!$D$10+'СЕТ СН'!$I$5-'СЕТ СН'!$I$20</f>
        <v>5400.3966109900002</v>
      </c>
      <c r="L131" s="36">
        <f>SUMIFS(СВЦЭМ!$C$39:$C$782,СВЦЭМ!$A$39:$A$782,$A131,СВЦЭМ!$B$39:$B$782,L$119)+'СЕТ СН'!$I$12+СВЦЭМ!$D$10+'СЕТ СН'!$I$5-'СЕТ СН'!$I$20</f>
        <v>5341.6578273200003</v>
      </c>
      <c r="M131" s="36">
        <f>SUMIFS(СВЦЭМ!$C$39:$C$782,СВЦЭМ!$A$39:$A$782,$A131,СВЦЭМ!$B$39:$B$782,M$119)+'СЕТ СН'!$I$12+СВЦЭМ!$D$10+'СЕТ СН'!$I$5-'СЕТ СН'!$I$20</f>
        <v>5308.8517693100002</v>
      </c>
      <c r="N131" s="36">
        <f>SUMIFS(СВЦЭМ!$C$39:$C$782,СВЦЭМ!$A$39:$A$782,$A131,СВЦЭМ!$B$39:$B$782,N$119)+'СЕТ СН'!$I$12+СВЦЭМ!$D$10+'СЕТ СН'!$I$5-'СЕТ СН'!$I$20</f>
        <v>5291.8013084699996</v>
      </c>
      <c r="O131" s="36">
        <f>SUMIFS(СВЦЭМ!$C$39:$C$782,СВЦЭМ!$A$39:$A$782,$A131,СВЦЭМ!$B$39:$B$782,O$119)+'СЕТ СН'!$I$12+СВЦЭМ!$D$10+'СЕТ СН'!$I$5-'СЕТ СН'!$I$20</f>
        <v>5313.7772767500001</v>
      </c>
      <c r="P131" s="36">
        <f>SUMIFS(СВЦЭМ!$C$39:$C$782,СВЦЭМ!$A$39:$A$782,$A131,СВЦЭМ!$B$39:$B$782,P$119)+'СЕТ СН'!$I$12+СВЦЭМ!$D$10+'СЕТ СН'!$I$5-'СЕТ СН'!$I$20</f>
        <v>5322.7863460300005</v>
      </c>
      <c r="Q131" s="36">
        <f>SUMIFS(СВЦЭМ!$C$39:$C$782,СВЦЭМ!$A$39:$A$782,$A131,СВЦЭМ!$B$39:$B$782,Q$119)+'СЕТ СН'!$I$12+СВЦЭМ!$D$10+'СЕТ СН'!$I$5-'СЕТ СН'!$I$20</f>
        <v>5322.1819133400004</v>
      </c>
      <c r="R131" s="36">
        <f>SUMIFS(СВЦЭМ!$C$39:$C$782,СВЦЭМ!$A$39:$A$782,$A131,СВЦЭМ!$B$39:$B$782,R$119)+'СЕТ СН'!$I$12+СВЦЭМ!$D$10+'СЕТ СН'!$I$5-'СЕТ СН'!$I$20</f>
        <v>5315.2150836700002</v>
      </c>
      <c r="S131" s="36">
        <f>SUMIFS(СВЦЭМ!$C$39:$C$782,СВЦЭМ!$A$39:$A$782,$A131,СВЦЭМ!$B$39:$B$782,S$119)+'СЕТ СН'!$I$12+СВЦЭМ!$D$10+'СЕТ СН'!$I$5-'СЕТ СН'!$I$20</f>
        <v>5274.9115379699997</v>
      </c>
      <c r="T131" s="36">
        <f>SUMIFS(СВЦЭМ!$C$39:$C$782,СВЦЭМ!$A$39:$A$782,$A131,СВЦЭМ!$B$39:$B$782,T$119)+'СЕТ СН'!$I$12+СВЦЭМ!$D$10+'СЕТ СН'!$I$5-'СЕТ СН'!$I$20</f>
        <v>5309.9896091700002</v>
      </c>
      <c r="U131" s="36">
        <f>SUMIFS(СВЦЭМ!$C$39:$C$782,СВЦЭМ!$A$39:$A$782,$A131,СВЦЭМ!$B$39:$B$782,U$119)+'СЕТ СН'!$I$12+СВЦЭМ!$D$10+'СЕТ СН'!$I$5-'СЕТ СН'!$I$20</f>
        <v>5312.0810264700003</v>
      </c>
      <c r="V131" s="36">
        <f>SUMIFS(СВЦЭМ!$C$39:$C$782,СВЦЭМ!$A$39:$A$782,$A131,СВЦЭМ!$B$39:$B$782,V$119)+'СЕТ СН'!$I$12+СВЦЭМ!$D$10+'СЕТ СН'!$I$5-'СЕТ СН'!$I$20</f>
        <v>5317.3916590500003</v>
      </c>
      <c r="W131" s="36">
        <f>SUMIFS(СВЦЭМ!$C$39:$C$782,СВЦЭМ!$A$39:$A$782,$A131,СВЦЭМ!$B$39:$B$782,W$119)+'СЕТ СН'!$I$12+СВЦЭМ!$D$10+'СЕТ СН'!$I$5-'СЕТ СН'!$I$20</f>
        <v>5325.6250549100005</v>
      </c>
      <c r="X131" s="36">
        <f>SUMIFS(СВЦЭМ!$C$39:$C$782,СВЦЭМ!$A$39:$A$782,$A131,СВЦЭМ!$B$39:$B$782,X$119)+'СЕТ СН'!$I$12+СВЦЭМ!$D$10+'СЕТ СН'!$I$5-'СЕТ СН'!$I$20</f>
        <v>5384.4384220900001</v>
      </c>
      <c r="Y131" s="36">
        <f>SUMIFS(СВЦЭМ!$C$39:$C$782,СВЦЭМ!$A$39:$A$782,$A131,СВЦЭМ!$B$39:$B$782,Y$119)+'СЕТ СН'!$I$12+СВЦЭМ!$D$10+'СЕТ СН'!$I$5-'СЕТ СН'!$I$20</f>
        <v>5461.8600164899999</v>
      </c>
    </row>
    <row r="132" spans="1:25" ht="15.75" x14ac:dyDescent="0.2">
      <c r="A132" s="35">
        <f t="shared" si="3"/>
        <v>45151</v>
      </c>
      <c r="B132" s="36">
        <f>SUMIFS(СВЦЭМ!$C$39:$C$782,СВЦЭМ!$A$39:$A$782,$A132,СВЦЭМ!$B$39:$B$782,B$119)+'СЕТ СН'!$I$12+СВЦЭМ!$D$10+'СЕТ СН'!$I$5-'СЕТ СН'!$I$20</f>
        <v>5454.0324049600003</v>
      </c>
      <c r="C132" s="36">
        <f>SUMIFS(СВЦЭМ!$C$39:$C$782,СВЦЭМ!$A$39:$A$782,$A132,СВЦЭМ!$B$39:$B$782,C$119)+'СЕТ СН'!$I$12+СВЦЭМ!$D$10+'СЕТ СН'!$I$5-'СЕТ СН'!$I$20</f>
        <v>5517.2577102800005</v>
      </c>
      <c r="D132" s="36">
        <f>SUMIFS(СВЦЭМ!$C$39:$C$782,СВЦЭМ!$A$39:$A$782,$A132,СВЦЭМ!$B$39:$B$782,D$119)+'СЕТ СН'!$I$12+СВЦЭМ!$D$10+'СЕТ СН'!$I$5-'СЕТ СН'!$I$20</f>
        <v>5511.5837447800004</v>
      </c>
      <c r="E132" s="36">
        <f>SUMIFS(СВЦЭМ!$C$39:$C$782,СВЦЭМ!$A$39:$A$782,$A132,СВЦЭМ!$B$39:$B$782,E$119)+'СЕТ СН'!$I$12+СВЦЭМ!$D$10+'СЕТ СН'!$I$5-'СЕТ СН'!$I$20</f>
        <v>5592.4355827600002</v>
      </c>
      <c r="F132" s="36">
        <f>SUMIFS(СВЦЭМ!$C$39:$C$782,СВЦЭМ!$A$39:$A$782,$A132,СВЦЭМ!$B$39:$B$782,F$119)+'СЕТ СН'!$I$12+СВЦЭМ!$D$10+'СЕТ СН'!$I$5-'СЕТ СН'!$I$20</f>
        <v>5605.8831300299998</v>
      </c>
      <c r="G132" s="36">
        <f>SUMIFS(СВЦЭМ!$C$39:$C$782,СВЦЭМ!$A$39:$A$782,$A132,СВЦЭМ!$B$39:$B$782,G$119)+'СЕТ СН'!$I$12+СВЦЭМ!$D$10+'СЕТ СН'!$I$5-'СЕТ СН'!$I$20</f>
        <v>5585.1508522399999</v>
      </c>
      <c r="H132" s="36">
        <f>SUMIFS(СВЦЭМ!$C$39:$C$782,СВЦЭМ!$A$39:$A$782,$A132,СВЦЭМ!$B$39:$B$782,H$119)+'СЕТ СН'!$I$12+СВЦЭМ!$D$10+'СЕТ СН'!$I$5-'СЕТ СН'!$I$20</f>
        <v>5580.3559689100002</v>
      </c>
      <c r="I132" s="36">
        <f>SUMIFS(СВЦЭМ!$C$39:$C$782,СВЦЭМ!$A$39:$A$782,$A132,СВЦЭМ!$B$39:$B$782,I$119)+'СЕТ СН'!$I$12+СВЦЭМ!$D$10+'СЕТ СН'!$I$5-'СЕТ СН'!$I$20</f>
        <v>5516.8969368199996</v>
      </c>
      <c r="J132" s="36">
        <f>SUMIFS(СВЦЭМ!$C$39:$C$782,СВЦЭМ!$A$39:$A$782,$A132,СВЦЭМ!$B$39:$B$782,J$119)+'СЕТ СН'!$I$12+СВЦЭМ!$D$10+'СЕТ СН'!$I$5-'СЕТ СН'!$I$20</f>
        <v>5406.0257621800001</v>
      </c>
      <c r="K132" s="36">
        <f>SUMIFS(СВЦЭМ!$C$39:$C$782,СВЦЭМ!$A$39:$A$782,$A132,СВЦЭМ!$B$39:$B$782,K$119)+'СЕТ СН'!$I$12+СВЦЭМ!$D$10+'СЕТ СН'!$I$5-'СЕТ СН'!$I$20</f>
        <v>5313.9697292000001</v>
      </c>
      <c r="L132" s="36">
        <f>SUMIFS(СВЦЭМ!$C$39:$C$782,СВЦЭМ!$A$39:$A$782,$A132,СВЦЭМ!$B$39:$B$782,L$119)+'СЕТ СН'!$I$12+СВЦЭМ!$D$10+'СЕТ СН'!$I$5-'СЕТ СН'!$I$20</f>
        <v>5254.6007549900005</v>
      </c>
      <c r="M132" s="36">
        <f>SUMIFS(СВЦЭМ!$C$39:$C$782,СВЦЭМ!$A$39:$A$782,$A132,СВЦЭМ!$B$39:$B$782,M$119)+'СЕТ СН'!$I$12+СВЦЭМ!$D$10+'СЕТ СН'!$I$5-'СЕТ СН'!$I$20</f>
        <v>5232.61998838</v>
      </c>
      <c r="N132" s="36">
        <f>SUMIFS(СВЦЭМ!$C$39:$C$782,СВЦЭМ!$A$39:$A$782,$A132,СВЦЭМ!$B$39:$B$782,N$119)+'СЕТ СН'!$I$12+СВЦЭМ!$D$10+'СЕТ СН'!$I$5-'СЕТ СН'!$I$20</f>
        <v>5224.9560189700005</v>
      </c>
      <c r="O132" s="36">
        <f>SUMIFS(СВЦЭМ!$C$39:$C$782,СВЦЭМ!$A$39:$A$782,$A132,СВЦЭМ!$B$39:$B$782,O$119)+'СЕТ СН'!$I$12+СВЦЭМ!$D$10+'СЕТ СН'!$I$5-'СЕТ СН'!$I$20</f>
        <v>5240.4294242900005</v>
      </c>
      <c r="P132" s="36">
        <f>SUMIFS(СВЦЭМ!$C$39:$C$782,СВЦЭМ!$A$39:$A$782,$A132,СВЦЭМ!$B$39:$B$782,P$119)+'СЕТ СН'!$I$12+СВЦЭМ!$D$10+'СЕТ СН'!$I$5-'СЕТ СН'!$I$20</f>
        <v>5247.7237857400005</v>
      </c>
      <c r="Q132" s="36">
        <f>SUMIFS(СВЦЭМ!$C$39:$C$782,СВЦЭМ!$A$39:$A$782,$A132,СВЦЭМ!$B$39:$B$782,Q$119)+'СЕТ СН'!$I$12+СВЦЭМ!$D$10+'СЕТ СН'!$I$5-'СЕТ СН'!$I$20</f>
        <v>5245.3758414000004</v>
      </c>
      <c r="R132" s="36">
        <f>SUMIFS(СВЦЭМ!$C$39:$C$782,СВЦЭМ!$A$39:$A$782,$A132,СВЦЭМ!$B$39:$B$782,R$119)+'СЕТ СН'!$I$12+СВЦЭМ!$D$10+'СЕТ СН'!$I$5-'СЕТ СН'!$I$20</f>
        <v>5237.8981866800004</v>
      </c>
      <c r="S132" s="36">
        <f>SUMIFS(СВЦЭМ!$C$39:$C$782,СВЦЭМ!$A$39:$A$782,$A132,СВЦЭМ!$B$39:$B$782,S$119)+'СЕТ СН'!$I$12+СВЦЭМ!$D$10+'СЕТ СН'!$I$5-'СЕТ СН'!$I$20</f>
        <v>5191.8565659300002</v>
      </c>
      <c r="T132" s="36">
        <f>SUMIFS(СВЦЭМ!$C$39:$C$782,СВЦЭМ!$A$39:$A$782,$A132,СВЦЭМ!$B$39:$B$782,T$119)+'СЕТ СН'!$I$12+СВЦЭМ!$D$10+'СЕТ СН'!$I$5-'СЕТ СН'!$I$20</f>
        <v>5228.3493044300003</v>
      </c>
      <c r="U132" s="36">
        <f>SUMIFS(СВЦЭМ!$C$39:$C$782,СВЦЭМ!$A$39:$A$782,$A132,СВЦЭМ!$B$39:$B$782,U$119)+'СЕТ СН'!$I$12+СВЦЭМ!$D$10+'СЕТ СН'!$I$5-'СЕТ СН'!$I$20</f>
        <v>5223.3208766900007</v>
      </c>
      <c r="V132" s="36">
        <f>SUMIFS(СВЦЭМ!$C$39:$C$782,СВЦЭМ!$A$39:$A$782,$A132,СВЦЭМ!$B$39:$B$782,V$119)+'СЕТ СН'!$I$12+СВЦЭМ!$D$10+'СЕТ СН'!$I$5-'СЕТ СН'!$I$20</f>
        <v>5215.2540335800004</v>
      </c>
      <c r="W132" s="36">
        <f>SUMIFS(СВЦЭМ!$C$39:$C$782,СВЦЭМ!$A$39:$A$782,$A132,СВЦЭМ!$B$39:$B$782,W$119)+'СЕТ СН'!$I$12+СВЦЭМ!$D$10+'СЕТ СН'!$I$5-'СЕТ СН'!$I$20</f>
        <v>5223.1149078199996</v>
      </c>
      <c r="X132" s="36">
        <f>SUMIFS(СВЦЭМ!$C$39:$C$782,СВЦЭМ!$A$39:$A$782,$A132,СВЦЭМ!$B$39:$B$782,X$119)+'СЕТ СН'!$I$12+СВЦЭМ!$D$10+'СЕТ СН'!$I$5-'СЕТ СН'!$I$20</f>
        <v>5288.0788441900004</v>
      </c>
      <c r="Y132" s="36">
        <f>SUMIFS(СВЦЭМ!$C$39:$C$782,СВЦЭМ!$A$39:$A$782,$A132,СВЦЭМ!$B$39:$B$782,Y$119)+'СЕТ СН'!$I$12+СВЦЭМ!$D$10+'СЕТ СН'!$I$5-'СЕТ СН'!$I$20</f>
        <v>5371.7245788099999</v>
      </c>
    </row>
    <row r="133" spans="1:25" ht="15.75" x14ac:dyDescent="0.2">
      <c r="A133" s="35">
        <f t="shared" si="3"/>
        <v>45152</v>
      </c>
      <c r="B133" s="36">
        <f>SUMIFS(СВЦЭМ!$C$39:$C$782,СВЦЭМ!$A$39:$A$782,$A133,СВЦЭМ!$B$39:$B$782,B$119)+'СЕТ СН'!$I$12+СВЦЭМ!$D$10+'СЕТ СН'!$I$5-'СЕТ СН'!$I$20</f>
        <v>5543.5081018700002</v>
      </c>
      <c r="C133" s="36">
        <f>SUMIFS(СВЦЭМ!$C$39:$C$782,СВЦЭМ!$A$39:$A$782,$A133,СВЦЭМ!$B$39:$B$782,C$119)+'СЕТ СН'!$I$12+СВЦЭМ!$D$10+'СЕТ СН'!$I$5-'СЕТ СН'!$I$20</f>
        <v>5642.0195711400002</v>
      </c>
      <c r="D133" s="36">
        <f>SUMIFS(СВЦЭМ!$C$39:$C$782,СВЦЭМ!$A$39:$A$782,$A133,СВЦЭМ!$B$39:$B$782,D$119)+'СЕТ СН'!$I$12+СВЦЭМ!$D$10+'СЕТ СН'!$I$5-'СЕТ СН'!$I$20</f>
        <v>5648.0590490800005</v>
      </c>
      <c r="E133" s="36">
        <f>SUMIFS(СВЦЭМ!$C$39:$C$782,СВЦЭМ!$A$39:$A$782,$A133,СВЦЭМ!$B$39:$B$782,E$119)+'СЕТ СН'!$I$12+СВЦЭМ!$D$10+'СЕТ СН'!$I$5-'СЕТ СН'!$I$20</f>
        <v>5714.1849560800001</v>
      </c>
      <c r="F133" s="36">
        <f>SUMIFS(СВЦЭМ!$C$39:$C$782,СВЦЭМ!$A$39:$A$782,$A133,СВЦЭМ!$B$39:$B$782,F$119)+'СЕТ СН'!$I$12+СВЦЭМ!$D$10+'СЕТ СН'!$I$5-'СЕТ СН'!$I$20</f>
        <v>5720.4078041900002</v>
      </c>
      <c r="G133" s="36">
        <f>SUMIFS(СВЦЭМ!$C$39:$C$782,СВЦЭМ!$A$39:$A$782,$A133,СВЦЭМ!$B$39:$B$782,G$119)+'СЕТ СН'!$I$12+СВЦЭМ!$D$10+'СЕТ СН'!$I$5-'СЕТ СН'!$I$20</f>
        <v>5716.2102335099999</v>
      </c>
      <c r="H133" s="36">
        <f>SUMIFS(СВЦЭМ!$C$39:$C$782,СВЦЭМ!$A$39:$A$782,$A133,СВЦЭМ!$B$39:$B$782,H$119)+'СЕТ СН'!$I$12+СВЦЭМ!$D$10+'СЕТ СН'!$I$5-'СЕТ СН'!$I$20</f>
        <v>5682.2606634000003</v>
      </c>
      <c r="I133" s="36">
        <f>SUMIFS(СВЦЭМ!$C$39:$C$782,СВЦЭМ!$A$39:$A$782,$A133,СВЦЭМ!$B$39:$B$782,I$119)+'СЕТ СН'!$I$12+СВЦЭМ!$D$10+'СЕТ СН'!$I$5-'СЕТ СН'!$I$20</f>
        <v>5536.1607239100003</v>
      </c>
      <c r="J133" s="36">
        <f>SUMIFS(СВЦЭМ!$C$39:$C$782,СВЦЭМ!$A$39:$A$782,$A133,СВЦЭМ!$B$39:$B$782,J$119)+'СЕТ СН'!$I$12+СВЦЭМ!$D$10+'СЕТ СН'!$I$5-'СЕТ СН'!$I$20</f>
        <v>5399.13723751</v>
      </c>
      <c r="K133" s="36">
        <f>SUMIFS(СВЦЭМ!$C$39:$C$782,СВЦЭМ!$A$39:$A$782,$A133,СВЦЭМ!$B$39:$B$782,K$119)+'СЕТ СН'!$I$12+СВЦЭМ!$D$10+'СЕТ СН'!$I$5-'СЕТ СН'!$I$20</f>
        <v>5329.1522891800005</v>
      </c>
      <c r="L133" s="36">
        <f>SUMIFS(СВЦЭМ!$C$39:$C$782,СВЦЭМ!$A$39:$A$782,$A133,СВЦЭМ!$B$39:$B$782,L$119)+'СЕТ СН'!$I$12+СВЦЭМ!$D$10+'СЕТ СН'!$I$5-'СЕТ СН'!$I$20</f>
        <v>5292.7192863700002</v>
      </c>
      <c r="M133" s="36">
        <f>SUMIFS(СВЦЭМ!$C$39:$C$782,СВЦЭМ!$A$39:$A$782,$A133,СВЦЭМ!$B$39:$B$782,M$119)+'СЕТ СН'!$I$12+СВЦЭМ!$D$10+'СЕТ СН'!$I$5-'СЕТ СН'!$I$20</f>
        <v>5288.32850039</v>
      </c>
      <c r="N133" s="36">
        <f>SUMIFS(СВЦЭМ!$C$39:$C$782,СВЦЭМ!$A$39:$A$782,$A133,СВЦЭМ!$B$39:$B$782,N$119)+'СЕТ СН'!$I$12+СВЦЭМ!$D$10+'СЕТ СН'!$I$5-'СЕТ СН'!$I$20</f>
        <v>5349.9824006899998</v>
      </c>
      <c r="O133" s="36">
        <f>SUMIFS(СВЦЭМ!$C$39:$C$782,СВЦЭМ!$A$39:$A$782,$A133,СВЦЭМ!$B$39:$B$782,O$119)+'СЕТ СН'!$I$12+СВЦЭМ!$D$10+'СЕТ СН'!$I$5-'СЕТ СН'!$I$20</f>
        <v>5385.3504131299997</v>
      </c>
      <c r="P133" s="36">
        <f>SUMIFS(СВЦЭМ!$C$39:$C$782,СВЦЭМ!$A$39:$A$782,$A133,СВЦЭМ!$B$39:$B$782,P$119)+'СЕТ СН'!$I$12+СВЦЭМ!$D$10+'СЕТ СН'!$I$5-'СЕТ СН'!$I$20</f>
        <v>5390.48428315</v>
      </c>
      <c r="Q133" s="36">
        <f>SUMIFS(СВЦЭМ!$C$39:$C$782,СВЦЭМ!$A$39:$A$782,$A133,СВЦЭМ!$B$39:$B$782,Q$119)+'СЕТ СН'!$I$12+СВЦЭМ!$D$10+'СЕТ СН'!$I$5-'СЕТ СН'!$I$20</f>
        <v>5402.6401311200007</v>
      </c>
      <c r="R133" s="36">
        <f>SUMIFS(СВЦЭМ!$C$39:$C$782,СВЦЭМ!$A$39:$A$782,$A133,СВЦЭМ!$B$39:$B$782,R$119)+'СЕТ СН'!$I$12+СВЦЭМ!$D$10+'СЕТ СН'!$I$5-'СЕТ СН'!$I$20</f>
        <v>5401.5065188600001</v>
      </c>
      <c r="S133" s="36">
        <f>SUMIFS(СВЦЭМ!$C$39:$C$782,СВЦЭМ!$A$39:$A$782,$A133,СВЦЭМ!$B$39:$B$782,S$119)+'СЕТ СН'!$I$12+СВЦЭМ!$D$10+'СЕТ СН'!$I$5-'СЕТ СН'!$I$20</f>
        <v>5365.9742237200007</v>
      </c>
      <c r="T133" s="36">
        <f>SUMIFS(СВЦЭМ!$C$39:$C$782,СВЦЭМ!$A$39:$A$782,$A133,СВЦЭМ!$B$39:$B$782,T$119)+'СЕТ СН'!$I$12+СВЦЭМ!$D$10+'СЕТ СН'!$I$5-'СЕТ СН'!$I$20</f>
        <v>5390.6920856800007</v>
      </c>
      <c r="U133" s="36">
        <f>SUMIFS(СВЦЭМ!$C$39:$C$782,СВЦЭМ!$A$39:$A$782,$A133,СВЦЭМ!$B$39:$B$782,U$119)+'СЕТ СН'!$I$12+СВЦЭМ!$D$10+'СЕТ СН'!$I$5-'СЕТ СН'!$I$20</f>
        <v>5392.8045214700005</v>
      </c>
      <c r="V133" s="36">
        <f>SUMIFS(СВЦЭМ!$C$39:$C$782,СВЦЭМ!$A$39:$A$782,$A133,СВЦЭМ!$B$39:$B$782,V$119)+'СЕТ СН'!$I$12+СВЦЭМ!$D$10+'СЕТ СН'!$I$5-'СЕТ СН'!$I$20</f>
        <v>5391.8834401800004</v>
      </c>
      <c r="W133" s="36">
        <f>SUMIFS(СВЦЭМ!$C$39:$C$782,СВЦЭМ!$A$39:$A$782,$A133,СВЦЭМ!$B$39:$B$782,W$119)+'СЕТ СН'!$I$12+СВЦЭМ!$D$10+'СЕТ СН'!$I$5-'СЕТ СН'!$I$20</f>
        <v>5385.9761234799998</v>
      </c>
      <c r="X133" s="36">
        <f>SUMIFS(СВЦЭМ!$C$39:$C$782,СВЦЭМ!$A$39:$A$782,$A133,СВЦЭМ!$B$39:$B$782,X$119)+'СЕТ СН'!$I$12+СВЦЭМ!$D$10+'СЕТ СН'!$I$5-'СЕТ СН'!$I$20</f>
        <v>5460.7527977099999</v>
      </c>
      <c r="Y133" s="36">
        <f>SUMIFS(СВЦЭМ!$C$39:$C$782,СВЦЭМ!$A$39:$A$782,$A133,СВЦЭМ!$B$39:$B$782,Y$119)+'СЕТ СН'!$I$12+СВЦЭМ!$D$10+'СЕТ СН'!$I$5-'СЕТ СН'!$I$20</f>
        <v>5560.5657315799999</v>
      </c>
    </row>
    <row r="134" spans="1:25" ht="15.75" x14ac:dyDescent="0.2">
      <c r="A134" s="35">
        <f t="shared" si="3"/>
        <v>45153</v>
      </c>
      <c r="B134" s="36">
        <f>SUMIFS(СВЦЭМ!$C$39:$C$782,СВЦЭМ!$A$39:$A$782,$A134,СВЦЭМ!$B$39:$B$782,B$119)+'СЕТ СН'!$I$12+СВЦЭМ!$D$10+'СЕТ СН'!$I$5-'СЕТ СН'!$I$20</f>
        <v>5587.9269457500004</v>
      </c>
      <c r="C134" s="36">
        <f>SUMIFS(СВЦЭМ!$C$39:$C$782,СВЦЭМ!$A$39:$A$782,$A134,СВЦЭМ!$B$39:$B$782,C$119)+'СЕТ СН'!$I$12+СВЦЭМ!$D$10+'СЕТ СН'!$I$5-'СЕТ СН'!$I$20</f>
        <v>5687.0463075300004</v>
      </c>
      <c r="D134" s="36">
        <f>SUMIFS(СВЦЭМ!$C$39:$C$782,СВЦЭМ!$A$39:$A$782,$A134,СВЦЭМ!$B$39:$B$782,D$119)+'СЕТ СН'!$I$12+СВЦЭМ!$D$10+'СЕТ СН'!$I$5-'СЕТ СН'!$I$20</f>
        <v>5783.1172579300001</v>
      </c>
      <c r="E134" s="36">
        <f>SUMIFS(СВЦЭМ!$C$39:$C$782,СВЦЭМ!$A$39:$A$782,$A134,СВЦЭМ!$B$39:$B$782,E$119)+'СЕТ СН'!$I$12+СВЦЭМ!$D$10+'СЕТ СН'!$I$5-'СЕТ СН'!$I$20</f>
        <v>5848.6968021800003</v>
      </c>
      <c r="F134" s="36">
        <f>SUMIFS(СВЦЭМ!$C$39:$C$782,СВЦЭМ!$A$39:$A$782,$A134,СВЦЭМ!$B$39:$B$782,F$119)+'СЕТ СН'!$I$12+СВЦЭМ!$D$10+'СЕТ СН'!$I$5-'СЕТ СН'!$I$20</f>
        <v>5863.0038659299998</v>
      </c>
      <c r="G134" s="36">
        <f>SUMIFS(СВЦЭМ!$C$39:$C$782,СВЦЭМ!$A$39:$A$782,$A134,СВЦЭМ!$B$39:$B$782,G$119)+'СЕТ СН'!$I$12+СВЦЭМ!$D$10+'СЕТ СН'!$I$5-'СЕТ СН'!$I$20</f>
        <v>5854.0122931400001</v>
      </c>
      <c r="H134" s="36">
        <f>SUMIFS(СВЦЭМ!$C$39:$C$782,СВЦЭМ!$A$39:$A$782,$A134,СВЦЭМ!$B$39:$B$782,H$119)+'СЕТ СН'!$I$12+СВЦЭМ!$D$10+'СЕТ СН'!$I$5-'СЕТ СН'!$I$20</f>
        <v>5763.1755086100002</v>
      </c>
      <c r="I134" s="36">
        <f>SUMIFS(СВЦЭМ!$C$39:$C$782,СВЦЭМ!$A$39:$A$782,$A134,СВЦЭМ!$B$39:$B$782,I$119)+'СЕТ СН'!$I$12+СВЦЭМ!$D$10+'СЕТ СН'!$I$5-'СЕТ СН'!$I$20</f>
        <v>5649.3215700700002</v>
      </c>
      <c r="J134" s="36">
        <f>SUMIFS(СВЦЭМ!$C$39:$C$782,СВЦЭМ!$A$39:$A$782,$A134,СВЦЭМ!$B$39:$B$782,J$119)+'СЕТ СН'!$I$12+СВЦЭМ!$D$10+'СЕТ СН'!$I$5-'СЕТ СН'!$I$20</f>
        <v>5542.7631553600004</v>
      </c>
      <c r="K134" s="36">
        <f>SUMIFS(СВЦЭМ!$C$39:$C$782,СВЦЭМ!$A$39:$A$782,$A134,СВЦЭМ!$B$39:$B$782,K$119)+'СЕТ СН'!$I$12+СВЦЭМ!$D$10+'СЕТ СН'!$I$5-'СЕТ СН'!$I$20</f>
        <v>5443.8513893700001</v>
      </c>
      <c r="L134" s="36">
        <f>SUMIFS(СВЦЭМ!$C$39:$C$782,СВЦЭМ!$A$39:$A$782,$A134,СВЦЭМ!$B$39:$B$782,L$119)+'СЕТ СН'!$I$12+СВЦЭМ!$D$10+'СЕТ СН'!$I$5-'СЕТ СН'!$I$20</f>
        <v>5431.1275937</v>
      </c>
      <c r="M134" s="36">
        <f>SUMIFS(СВЦЭМ!$C$39:$C$782,СВЦЭМ!$A$39:$A$782,$A134,СВЦЭМ!$B$39:$B$782,M$119)+'СЕТ СН'!$I$12+СВЦЭМ!$D$10+'СЕТ СН'!$I$5-'СЕТ СН'!$I$20</f>
        <v>5417.5360337900001</v>
      </c>
      <c r="N134" s="36">
        <f>SUMIFS(СВЦЭМ!$C$39:$C$782,СВЦЭМ!$A$39:$A$782,$A134,СВЦЭМ!$B$39:$B$782,N$119)+'СЕТ СН'!$I$12+СВЦЭМ!$D$10+'СЕТ СН'!$I$5-'СЕТ СН'!$I$20</f>
        <v>5416.2911610299998</v>
      </c>
      <c r="O134" s="36">
        <f>SUMIFS(СВЦЭМ!$C$39:$C$782,СВЦЭМ!$A$39:$A$782,$A134,СВЦЭМ!$B$39:$B$782,O$119)+'СЕТ СН'!$I$12+СВЦЭМ!$D$10+'СЕТ СН'!$I$5-'СЕТ СН'!$I$20</f>
        <v>5400.4028341200001</v>
      </c>
      <c r="P134" s="36">
        <f>SUMIFS(СВЦЭМ!$C$39:$C$782,СВЦЭМ!$A$39:$A$782,$A134,СВЦЭМ!$B$39:$B$782,P$119)+'СЕТ СН'!$I$12+СВЦЭМ!$D$10+'СЕТ СН'!$I$5-'СЕТ СН'!$I$20</f>
        <v>5402.0156109700001</v>
      </c>
      <c r="Q134" s="36">
        <f>SUMIFS(СВЦЭМ!$C$39:$C$782,СВЦЭМ!$A$39:$A$782,$A134,СВЦЭМ!$B$39:$B$782,Q$119)+'СЕТ СН'!$I$12+СВЦЭМ!$D$10+'СЕТ СН'!$I$5-'СЕТ СН'!$I$20</f>
        <v>5409.6230503000006</v>
      </c>
      <c r="R134" s="36">
        <f>SUMIFS(СВЦЭМ!$C$39:$C$782,СВЦЭМ!$A$39:$A$782,$A134,СВЦЭМ!$B$39:$B$782,R$119)+'СЕТ СН'!$I$12+СВЦЭМ!$D$10+'СЕТ СН'!$I$5-'СЕТ СН'!$I$20</f>
        <v>5362.6479292900003</v>
      </c>
      <c r="S134" s="36">
        <f>SUMIFS(СВЦЭМ!$C$39:$C$782,СВЦЭМ!$A$39:$A$782,$A134,СВЦЭМ!$B$39:$B$782,S$119)+'СЕТ СН'!$I$12+СВЦЭМ!$D$10+'СЕТ СН'!$I$5-'СЕТ СН'!$I$20</f>
        <v>5358.5295127299996</v>
      </c>
      <c r="T134" s="36">
        <f>SUMIFS(СВЦЭМ!$C$39:$C$782,СВЦЭМ!$A$39:$A$782,$A134,СВЦЭМ!$B$39:$B$782,T$119)+'СЕТ СН'!$I$12+СВЦЭМ!$D$10+'СЕТ СН'!$I$5-'СЕТ СН'!$I$20</f>
        <v>5402.48984389</v>
      </c>
      <c r="U134" s="36">
        <f>SUMIFS(СВЦЭМ!$C$39:$C$782,СВЦЭМ!$A$39:$A$782,$A134,СВЦЭМ!$B$39:$B$782,U$119)+'СЕТ СН'!$I$12+СВЦЭМ!$D$10+'СЕТ СН'!$I$5-'СЕТ СН'!$I$20</f>
        <v>5391.49307916</v>
      </c>
      <c r="V134" s="36">
        <f>SUMIFS(СВЦЭМ!$C$39:$C$782,СВЦЭМ!$A$39:$A$782,$A134,СВЦЭМ!$B$39:$B$782,V$119)+'СЕТ СН'!$I$12+СВЦЭМ!$D$10+'СЕТ СН'!$I$5-'СЕТ СН'!$I$20</f>
        <v>5388.8210814000004</v>
      </c>
      <c r="W134" s="36">
        <f>SUMIFS(СВЦЭМ!$C$39:$C$782,СВЦЭМ!$A$39:$A$782,$A134,СВЦЭМ!$B$39:$B$782,W$119)+'СЕТ СН'!$I$12+СВЦЭМ!$D$10+'СЕТ СН'!$I$5-'СЕТ СН'!$I$20</f>
        <v>5390.7767011300002</v>
      </c>
      <c r="X134" s="36">
        <f>SUMIFS(СВЦЭМ!$C$39:$C$782,СВЦЭМ!$A$39:$A$782,$A134,СВЦЭМ!$B$39:$B$782,X$119)+'СЕТ СН'!$I$12+СВЦЭМ!$D$10+'СЕТ СН'!$I$5-'СЕТ СН'!$I$20</f>
        <v>5475.3977003600003</v>
      </c>
      <c r="Y134" s="36">
        <f>SUMIFS(СВЦЭМ!$C$39:$C$782,СВЦЭМ!$A$39:$A$782,$A134,СВЦЭМ!$B$39:$B$782,Y$119)+'СЕТ СН'!$I$12+СВЦЭМ!$D$10+'СЕТ СН'!$I$5-'СЕТ СН'!$I$20</f>
        <v>5564.3800604400003</v>
      </c>
    </row>
    <row r="135" spans="1:25" ht="15.75" x14ac:dyDescent="0.2">
      <c r="A135" s="35">
        <f t="shared" si="3"/>
        <v>45154</v>
      </c>
      <c r="B135" s="36">
        <f>SUMIFS(СВЦЭМ!$C$39:$C$782,СВЦЭМ!$A$39:$A$782,$A135,СВЦЭМ!$B$39:$B$782,B$119)+'СЕТ СН'!$I$12+СВЦЭМ!$D$10+'СЕТ СН'!$I$5-'СЕТ СН'!$I$20</f>
        <v>5689.0341050099996</v>
      </c>
      <c r="C135" s="36">
        <f>SUMIFS(СВЦЭМ!$C$39:$C$782,СВЦЭМ!$A$39:$A$782,$A135,СВЦЭМ!$B$39:$B$782,C$119)+'СЕТ СН'!$I$12+СВЦЭМ!$D$10+'СЕТ СН'!$I$5-'СЕТ СН'!$I$20</f>
        <v>5734.9532922199996</v>
      </c>
      <c r="D135" s="36">
        <f>SUMIFS(СВЦЭМ!$C$39:$C$782,СВЦЭМ!$A$39:$A$782,$A135,СВЦЭМ!$B$39:$B$782,D$119)+'СЕТ СН'!$I$12+СВЦЭМ!$D$10+'СЕТ СН'!$I$5-'СЕТ СН'!$I$20</f>
        <v>5767.1490420299997</v>
      </c>
      <c r="E135" s="36">
        <f>SUMIFS(СВЦЭМ!$C$39:$C$782,СВЦЭМ!$A$39:$A$782,$A135,СВЦЭМ!$B$39:$B$782,E$119)+'СЕТ СН'!$I$12+СВЦЭМ!$D$10+'СЕТ СН'!$I$5-'СЕТ СН'!$I$20</f>
        <v>5790.5086634500003</v>
      </c>
      <c r="F135" s="36">
        <f>SUMIFS(СВЦЭМ!$C$39:$C$782,СВЦЭМ!$A$39:$A$782,$A135,СВЦЭМ!$B$39:$B$782,F$119)+'СЕТ СН'!$I$12+СВЦЭМ!$D$10+'СЕТ СН'!$I$5-'СЕТ СН'!$I$20</f>
        <v>5822.2344616099999</v>
      </c>
      <c r="G135" s="36">
        <f>SUMIFS(СВЦЭМ!$C$39:$C$782,СВЦЭМ!$A$39:$A$782,$A135,СВЦЭМ!$B$39:$B$782,G$119)+'СЕТ СН'!$I$12+СВЦЭМ!$D$10+'СЕТ СН'!$I$5-'СЕТ СН'!$I$20</f>
        <v>5792.0401874700001</v>
      </c>
      <c r="H135" s="36">
        <f>SUMIFS(СВЦЭМ!$C$39:$C$782,СВЦЭМ!$A$39:$A$782,$A135,СВЦЭМ!$B$39:$B$782,H$119)+'СЕТ СН'!$I$12+СВЦЭМ!$D$10+'СЕТ СН'!$I$5-'СЕТ СН'!$I$20</f>
        <v>5765.2217880300004</v>
      </c>
      <c r="I135" s="36">
        <f>SUMIFS(СВЦЭМ!$C$39:$C$782,СВЦЭМ!$A$39:$A$782,$A135,СВЦЭМ!$B$39:$B$782,I$119)+'СЕТ СН'!$I$12+СВЦЭМ!$D$10+'СЕТ СН'!$I$5-'СЕТ СН'!$I$20</f>
        <v>5652.3003258600002</v>
      </c>
      <c r="J135" s="36">
        <f>SUMIFS(СВЦЭМ!$C$39:$C$782,СВЦЭМ!$A$39:$A$782,$A135,СВЦЭМ!$B$39:$B$782,J$119)+'СЕТ СН'!$I$12+СВЦЭМ!$D$10+'СЕТ СН'!$I$5-'СЕТ СН'!$I$20</f>
        <v>5575.88549014</v>
      </c>
      <c r="K135" s="36">
        <f>SUMIFS(СВЦЭМ!$C$39:$C$782,СВЦЭМ!$A$39:$A$782,$A135,СВЦЭМ!$B$39:$B$782,K$119)+'СЕТ СН'!$I$12+СВЦЭМ!$D$10+'СЕТ СН'!$I$5-'СЕТ СН'!$I$20</f>
        <v>5499.9532948900005</v>
      </c>
      <c r="L135" s="36">
        <f>SUMIFS(СВЦЭМ!$C$39:$C$782,СВЦЭМ!$A$39:$A$782,$A135,СВЦЭМ!$B$39:$B$782,L$119)+'СЕТ СН'!$I$12+СВЦЭМ!$D$10+'СЕТ СН'!$I$5-'СЕТ СН'!$I$20</f>
        <v>5465.7206047400005</v>
      </c>
      <c r="M135" s="36">
        <f>SUMIFS(СВЦЭМ!$C$39:$C$782,СВЦЭМ!$A$39:$A$782,$A135,СВЦЭМ!$B$39:$B$782,M$119)+'СЕТ СН'!$I$12+СВЦЭМ!$D$10+'СЕТ СН'!$I$5-'СЕТ СН'!$I$20</f>
        <v>5441.1604357300002</v>
      </c>
      <c r="N135" s="36">
        <f>SUMIFS(СВЦЭМ!$C$39:$C$782,СВЦЭМ!$A$39:$A$782,$A135,СВЦЭМ!$B$39:$B$782,N$119)+'СЕТ СН'!$I$12+СВЦЭМ!$D$10+'СЕТ СН'!$I$5-'СЕТ СН'!$I$20</f>
        <v>5452.4891771700004</v>
      </c>
      <c r="O135" s="36">
        <f>SUMIFS(СВЦЭМ!$C$39:$C$782,СВЦЭМ!$A$39:$A$782,$A135,СВЦЭМ!$B$39:$B$782,O$119)+'СЕТ СН'!$I$12+СВЦЭМ!$D$10+'СЕТ СН'!$I$5-'СЕТ СН'!$I$20</f>
        <v>5454.8913434300002</v>
      </c>
      <c r="P135" s="36">
        <f>SUMIFS(СВЦЭМ!$C$39:$C$782,СВЦЭМ!$A$39:$A$782,$A135,СВЦЭМ!$B$39:$B$782,P$119)+'СЕТ СН'!$I$12+СВЦЭМ!$D$10+'СЕТ СН'!$I$5-'СЕТ СН'!$I$20</f>
        <v>5443.5960538700001</v>
      </c>
      <c r="Q135" s="36">
        <f>SUMIFS(СВЦЭМ!$C$39:$C$782,СВЦЭМ!$A$39:$A$782,$A135,СВЦЭМ!$B$39:$B$782,Q$119)+'СЕТ СН'!$I$12+СВЦЭМ!$D$10+'СЕТ СН'!$I$5-'СЕТ СН'!$I$20</f>
        <v>5447.0719355000001</v>
      </c>
      <c r="R135" s="36">
        <f>SUMIFS(СВЦЭМ!$C$39:$C$782,СВЦЭМ!$A$39:$A$782,$A135,СВЦЭМ!$B$39:$B$782,R$119)+'СЕТ СН'!$I$12+СВЦЭМ!$D$10+'СЕТ СН'!$I$5-'СЕТ СН'!$I$20</f>
        <v>5399.3279781000001</v>
      </c>
      <c r="S135" s="36">
        <f>SUMIFS(СВЦЭМ!$C$39:$C$782,СВЦЭМ!$A$39:$A$782,$A135,СВЦЭМ!$B$39:$B$782,S$119)+'СЕТ СН'!$I$12+СВЦЭМ!$D$10+'СЕТ СН'!$I$5-'СЕТ СН'!$I$20</f>
        <v>5388.5378854000001</v>
      </c>
      <c r="T135" s="36">
        <f>SUMIFS(СВЦЭМ!$C$39:$C$782,СВЦЭМ!$A$39:$A$782,$A135,СВЦЭМ!$B$39:$B$782,T$119)+'СЕТ СН'!$I$12+СВЦЭМ!$D$10+'СЕТ СН'!$I$5-'СЕТ СН'!$I$20</f>
        <v>5423.0540618200002</v>
      </c>
      <c r="U135" s="36">
        <f>SUMIFS(СВЦЭМ!$C$39:$C$782,СВЦЭМ!$A$39:$A$782,$A135,СВЦЭМ!$B$39:$B$782,U$119)+'СЕТ СН'!$I$12+СВЦЭМ!$D$10+'СЕТ СН'!$I$5-'СЕТ СН'!$I$20</f>
        <v>5428.7475187999999</v>
      </c>
      <c r="V135" s="36">
        <f>SUMIFS(СВЦЭМ!$C$39:$C$782,СВЦЭМ!$A$39:$A$782,$A135,СВЦЭМ!$B$39:$B$782,V$119)+'СЕТ СН'!$I$12+СВЦЭМ!$D$10+'СЕТ СН'!$I$5-'СЕТ СН'!$I$20</f>
        <v>5430.0929610399999</v>
      </c>
      <c r="W135" s="36">
        <f>SUMIFS(СВЦЭМ!$C$39:$C$782,СВЦЭМ!$A$39:$A$782,$A135,СВЦЭМ!$B$39:$B$782,W$119)+'СЕТ СН'!$I$12+СВЦЭМ!$D$10+'СЕТ СН'!$I$5-'СЕТ СН'!$I$20</f>
        <v>5425.7012738399999</v>
      </c>
      <c r="X135" s="36">
        <f>SUMIFS(СВЦЭМ!$C$39:$C$782,СВЦЭМ!$A$39:$A$782,$A135,СВЦЭМ!$B$39:$B$782,X$119)+'СЕТ СН'!$I$12+СВЦЭМ!$D$10+'СЕТ СН'!$I$5-'СЕТ СН'!$I$20</f>
        <v>5487.4779069300002</v>
      </c>
      <c r="Y135" s="36">
        <f>SUMIFS(СВЦЭМ!$C$39:$C$782,СВЦЭМ!$A$39:$A$782,$A135,СВЦЭМ!$B$39:$B$782,Y$119)+'СЕТ СН'!$I$12+СВЦЭМ!$D$10+'СЕТ СН'!$I$5-'СЕТ СН'!$I$20</f>
        <v>5596.9187424499996</v>
      </c>
    </row>
    <row r="136" spans="1:25" ht="15.75" x14ac:dyDescent="0.2">
      <c r="A136" s="35">
        <f t="shared" si="3"/>
        <v>45155</v>
      </c>
      <c r="B136" s="36">
        <f>SUMIFS(СВЦЭМ!$C$39:$C$782,СВЦЭМ!$A$39:$A$782,$A136,СВЦЭМ!$B$39:$B$782,B$119)+'СЕТ СН'!$I$12+СВЦЭМ!$D$10+'СЕТ СН'!$I$5-'СЕТ СН'!$I$20</f>
        <v>5544.1947628899998</v>
      </c>
      <c r="C136" s="36">
        <f>SUMIFS(СВЦЭМ!$C$39:$C$782,СВЦЭМ!$A$39:$A$782,$A136,СВЦЭМ!$B$39:$B$782,C$119)+'СЕТ СН'!$I$12+СВЦЭМ!$D$10+'СЕТ СН'!$I$5-'СЕТ СН'!$I$20</f>
        <v>5617.4114286499998</v>
      </c>
      <c r="D136" s="36">
        <f>SUMIFS(СВЦЭМ!$C$39:$C$782,СВЦЭМ!$A$39:$A$782,$A136,СВЦЭМ!$B$39:$B$782,D$119)+'СЕТ СН'!$I$12+СВЦЭМ!$D$10+'СЕТ СН'!$I$5-'СЕТ СН'!$I$20</f>
        <v>5636.3259062500001</v>
      </c>
      <c r="E136" s="36">
        <f>SUMIFS(СВЦЭМ!$C$39:$C$782,СВЦЭМ!$A$39:$A$782,$A136,СВЦЭМ!$B$39:$B$782,E$119)+'СЕТ СН'!$I$12+СВЦЭМ!$D$10+'СЕТ СН'!$I$5-'СЕТ СН'!$I$20</f>
        <v>5641.2214961400005</v>
      </c>
      <c r="F136" s="36">
        <f>SUMIFS(СВЦЭМ!$C$39:$C$782,СВЦЭМ!$A$39:$A$782,$A136,СВЦЭМ!$B$39:$B$782,F$119)+'СЕТ СН'!$I$12+СВЦЭМ!$D$10+'СЕТ СН'!$I$5-'СЕТ СН'!$I$20</f>
        <v>5660.92643881</v>
      </c>
      <c r="G136" s="36">
        <f>SUMIFS(СВЦЭМ!$C$39:$C$782,СВЦЭМ!$A$39:$A$782,$A136,СВЦЭМ!$B$39:$B$782,G$119)+'СЕТ СН'!$I$12+СВЦЭМ!$D$10+'СЕТ СН'!$I$5-'СЕТ СН'!$I$20</f>
        <v>5650.6556279500001</v>
      </c>
      <c r="H136" s="36">
        <f>SUMIFS(СВЦЭМ!$C$39:$C$782,СВЦЭМ!$A$39:$A$782,$A136,СВЦЭМ!$B$39:$B$782,H$119)+'СЕТ СН'!$I$12+СВЦЭМ!$D$10+'СЕТ СН'!$I$5-'СЕТ СН'!$I$20</f>
        <v>5567.2884024100003</v>
      </c>
      <c r="I136" s="36">
        <f>SUMIFS(СВЦЭМ!$C$39:$C$782,СВЦЭМ!$A$39:$A$782,$A136,СВЦЭМ!$B$39:$B$782,I$119)+'СЕТ СН'!$I$12+СВЦЭМ!$D$10+'СЕТ СН'!$I$5-'СЕТ СН'!$I$20</f>
        <v>5491.4340978800001</v>
      </c>
      <c r="J136" s="36">
        <f>SUMIFS(СВЦЭМ!$C$39:$C$782,СВЦЭМ!$A$39:$A$782,$A136,СВЦЭМ!$B$39:$B$782,J$119)+'СЕТ СН'!$I$12+СВЦЭМ!$D$10+'СЕТ СН'!$I$5-'СЕТ СН'!$I$20</f>
        <v>5388.03348929</v>
      </c>
      <c r="K136" s="36">
        <f>SUMIFS(СВЦЭМ!$C$39:$C$782,СВЦЭМ!$A$39:$A$782,$A136,СВЦЭМ!$B$39:$B$782,K$119)+'СЕТ СН'!$I$12+СВЦЭМ!$D$10+'СЕТ СН'!$I$5-'СЕТ СН'!$I$20</f>
        <v>5330.57628054</v>
      </c>
      <c r="L136" s="36">
        <f>SUMIFS(СВЦЭМ!$C$39:$C$782,СВЦЭМ!$A$39:$A$782,$A136,СВЦЭМ!$B$39:$B$782,L$119)+'СЕТ СН'!$I$12+СВЦЭМ!$D$10+'СЕТ СН'!$I$5-'СЕТ СН'!$I$20</f>
        <v>5291.9340824199999</v>
      </c>
      <c r="M136" s="36">
        <f>SUMIFS(СВЦЭМ!$C$39:$C$782,СВЦЭМ!$A$39:$A$782,$A136,СВЦЭМ!$B$39:$B$782,M$119)+'СЕТ СН'!$I$12+СВЦЭМ!$D$10+'СЕТ СН'!$I$5-'СЕТ СН'!$I$20</f>
        <v>5261.2979109799999</v>
      </c>
      <c r="N136" s="36">
        <f>SUMIFS(СВЦЭМ!$C$39:$C$782,СВЦЭМ!$A$39:$A$782,$A136,СВЦЭМ!$B$39:$B$782,N$119)+'СЕТ СН'!$I$12+СВЦЭМ!$D$10+'СЕТ СН'!$I$5-'СЕТ СН'!$I$20</f>
        <v>5283.7479574899999</v>
      </c>
      <c r="O136" s="36">
        <f>SUMIFS(СВЦЭМ!$C$39:$C$782,СВЦЭМ!$A$39:$A$782,$A136,СВЦЭМ!$B$39:$B$782,O$119)+'СЕТ СН'!$I$12+СВЦЭМ!$D$10+'СЕТ СН'!$I$5-'СЕТ СН'!$I$20</f>
        <v>5283.8016229300001</v>
      </c>
      <c r="P136" s="36">
        <f>SUMIFS(СВЦЭМ!$C$39:$C$782,СВЦЭМ!$A$39:$A$782,$A136,СВЦЭМ!$B$39:$B$782,P$119)+'СЕТ СН'!$I$12+СВЦЭМ!$D$10+'СЕТ СН'!$I$5-'СЕТ СН'!$I$20</f>
        <v>5286.2024351300006</v>
      </c>
      <c r="Q136" s="36">
        <f>SUMIFS(СВЦЭМ!$C$39:$C$782,СВЦЭМ!$A$39:$A$782,$A136,СВЦЭМ!$B$39:$B$782,Q$119)+'СЕТ СН'!$I$12+СВЦЭМ!$D$10+'СЕТ СН'!$I$5-'СЕТ СН'!$I$20</f>
        <v>5302.1669659700001</v>
      </c>
      <c r="R136" s="36">
        <f>SUMIFS(СВЦЭМ!$C$39:$C$782,СВЦЭМ!$A$39:$A$782,$A136,СВЦЭМ!$B$39:$B$782,R$119)+'СЕТ СН'!$I$12+СВЦЭМ!$D$10+'СЕТ СН'!$I$5-'СЕТ СН'!$I$20</f>
        <v>5259.4106593800007</v>
      </c>
      <c r="S136" s="36">
        <f>SUMIFS(СВЦЭМ!$C$39:$C$782,СВЦЭМ!$A$39:$A$782,$A136,СВЦЭМ!$B$39:$B$782,S$119)+'СЕТ СН'!$I$12+СВЦЭМ!$D$10+'СЕТ СН'!$I$5-'СЕТ СН'!$I$20</f>
        <v>5261.0733437199997</v>
      </c>
      <c r="T136" s="36">
        <f>SUMIFS(СВЦЭМ!$C$39:$C$782,СВЦЭМ!$A$39:$A$782,$A136,СВЦЭМ!$B$39:$B$782,T$119)+'СЕТ СН'!$I$12+СВЦЭМ!$D$10+'СЕТ СН'!$I$5-'СЕТ СН'!$I$20</f>
        <v>5293.4782027300007</v>
      </c>
      <c r="U136" s="36">
        <f>SUMIFS(СВЦЭМ!$C$39:$C$782,СВЦЭМ!$A$39:$A$782,$A136,СВЦЭМ!$B$39:$B$782,U$119)+'СЕТ СН'!$I$12+СВЦЭМ!$D$10+'СЕТ СН'!$I$5-'СЕТ СН'!$I$20</f>
        <v>5302.4863103900007</v>
      </c>
      <c r="V136" s="36">
        <f>SUMIFS(СВЦЭМ!$C$39:$C$782,СВЦЭМ!$A$39:$A$782,$A136,СВЦЭМ!$B$39:$B$782,V$119)+'СЕТ СН'!$I$12+СВЦЭМ!$D$10+'СЕТ СН'!$I$5-'СЕТ СН'!$I$20</f>
        <v>5307.8085814900005</v>
      </c>
      <c r="W136" s="36">
        <f>SUMIFS(СВЦЭМ!$C$39:$C$782,СВЦЭМ!$A$39:$A$782,$A136,СВЦЭМ!$B$39:$B$782,W$119)+'СЕТ СН'!$I$12+СВЦЭМ!$D$10+'СЕТ СН'!$I$5-'СЕТ СН'!$I$20</f>
        <v>5298.9506217600001</v>
      </c>
      <c r="X136" s="36">
        <f>SUMIFS(СВЦЭМ!$C$39:$C$782,СВЦЭМ!$A$39:$A$782,$A136,СВЦЭМ!$B$39:$B$782,X$119)+'СЕТ СН'!$I$12+СВЦЭМ!$D$10+'СЕТ СН'!$I$5-'СЕТ СН'!$I$20</f>
        <v>5357.2253295700002</v>
      </c>
      <c r="Y136" s="36">
        <f>SUMIFS(СВЦЭМ!$C$39:$C$782,СВЦЭМ!$A$39:$A$782,$A136,СВЦЭМ!$B$39:$B$782,Y$119)+'СЕТ СН'!$I$12+СВЦЭМ!$D$10+'СЕТ СН'!$I$5-'СЕТ СН'!$I$20</f>
        <v>5456.0437297200006</v>
      </c>
    </row>
    <row r="137" spans="1:25" ht="15.75" x14ac:dyDescent="0.2">
      <c r="A137" s="35">
        <f t="shared" si="3"/>
        <v>45156</v>
      </c>
      <c r="B137" s="36">
        <f>SUMIFS(СВЦЭМ!$C$39:$C$782,СВЦЭМ!$A$39:$A$782,$A137,СВЦЭМ!$B$39:$B$782,B$119)+'СЕТ СН'!$I$12+СВЦЭМ!$D$10+'СЕТ СН'!$I$5-'СЕТ СН'!$I$20</f>
        <v>5574.7293036400006</v>
      </c>
      <c r="C137" s="36">
        <f>SUMIFS(СВЦЭМ!$C$39:$C$782,СВЦЭМ!$A$39:$A$782,$A137,СВЦЭМ!$B$39:$B$782,C$119)+'СЕТ СН'!$I$12+СВЦЭМ!$D$10+'СЕТ СН'!$I$5-'СЕТ СН'!$I$20</f>
        <v>5668.67250109</v>
      </c>
      <c r="D137" s="36">
        <f>SUMIFS(СВЦЭМ!$C$39:$C$782,СВЦЭМ!$A$39:$A$782,$A137,СВЦЭМ!$B$39:$B$782,D$119)+'СЕТ СН'!$I$12+СВЦЭМ!$D$10+'СЕТ СН'!$I$5-'СЕТ СН'!$I$20</f>
        <v>5685.3146576400004</v>
      </c>
      <c r="E137" s="36">
        <f>SUMIFS(СВЦЭМ!$C$39:$C$782,СВЦЭМ!$A$39:$A$782,$A137,СВЦЭМ!$B$39:$B$782,E$119)+'СЕТ СН'!$I$12+СВЦЭМ!$D$10+'СЕТ СН'!$I$5-'СЕТ СН'!$I$20</f>
        <v>5713.4150239199998</v>
      </c>
      <c r="F137" s="36">
        <f>SUMIFS(СВЦЭМ!$C$39:$C$782,СВЦЭМ!$A$39:$A$782,$A137,СВЦЭМ!$B$39:$B$782,F$119)+'СЕТ СН'!$I$12+СВЦЭМ!$D$10+'СЕТ СН'!$I$5-'СЕТ СН'!$I$20</f>
        <v>5761.7840932500003</v>
      </c>
      <c r="G137" s="36">
        <f>SUMIFS(СВЦЭМ!$C$39:$C$782,СВЦЭМ!$A$39:$A$782,$A137,СВЦЭМ!$B$39:$B$782,G$119)+'СЕТ СН'!$I$12+СВЦЭМ!$D$10+'СЕТ СН'!$I$5-'СЕТ СН'!$I$20</f>
        <v>5733.6845617400004</v>
      </c>
      <c r="H137" s="36">
        <f>SUMIFS(СВЦЭМ!$C$39:$C$782,СВЦЭМ!$A$39:$A$782,$A137,СВЦЭМ!$B$39:$B$782,H$119)+'СЕТ СН'!$I$12+СВЦЭМ!$D$10+'СЕТ СН'!$I$5-'СЕТ СН'!$I$20</f>
        <v>5678.0045252500004</v>
      </c>
      <c r="I137" s="36">
        <f>SUMIFS(СВЦЭМ!$C$39:$C$782,СВЦЭМ!$A$39:$A$782,$A137,СВЦЭМ!$B$39:$B$782,I$119)+'СЕТ СН'!$I$12+СВЦЭМ!$D$10+'СЕТ СН'!$I$5-'СЕТ СН'!$I$20</f>
        <v>5563.0338476699999</v>
      </c>
      <c r="J137" s="36">
        <f>SUMIFS(СВЦЭМ!$C$39:$C$782,СВЦЭМ!$A$39:$A$782,$A137,СВЦЭМ!$B$39:$B$782,J$119)+'СЕТ СН'!$I$12+СВЦЭМ!$D$10+'СЕТ СН'!$I$5-'СЕТ СН'!$I$20</f>
        <v>5448.0177206099997</v>
      </c>
      <c r="K137" s="36">
        <f>SUMIFS(СВЦЭМ!$C$39:$C$782,СВЦЭМ!$A$39:$A$782,$A137,СВЦЭМ!$B$39:$B$782,K$119)+'СЕТ СН'!$I$12+СВЦЭМ!$D$10+'СЕТ СН'!$I$5-'СЕТ СН'!$I$20</f>
        <v>5370.23876621</v>
      </c>
      <c r="L137" s="36">
        <f>SUMIFS(СВЦЭМ!$C$39:$C$782,СВЦЭМ!$A$39:$A$782,$A137,СВЦЭМ!$B$39:$B$782,L$119)+'СЕТ СН'!$I$12+СВЦЭМ!$D$10+'СЕТ СН'!$I$5-'СЕТ СН'!$I$20</f>
        <v>5332.3437811100002</v>
      </c>
      <c r="M137" s="36">
        <f>SUMIFS(СВЦЭМ!$C$39:$C$782,СВЦЭМ!$A$39:$A$782,$A137,СВЦЭМ!$B$39:$B$782,M$119)+'СЕТ СН'!$I$12+СВЦЭМ!$D$10+'СЕТ СН'!$I$5-'СЕТ СН'!$I$20</f>
        <v>5301.5178606700001</v>
      </c>
      <c r="N137" s="36">
        <f>SUMIFS(СВЦЭМ!$C$39:$C$782,СВЦЭМ!$A$39:$A$782,$A137,СВЦЭМ!$B$39:$B$782,N$119)+'СЕТ СН'!$I$12+СВЦЭМ!$D$10+'СЕТ СН'!$I$5-'СЕТ СН'!$I$20</f>
        <v>5301.6414690600004</v>
      </c>
      <c r="O137" s="36">
        <f>SUMIFS(СВЦЭМ!$C$39:$C$782,СВЦЭМ!$A$39:$A$782,$A137,СВЦЭМ!$B$39:$B$782,O$119)+'СЕТ СН'!$I$12+СВЦЭМ!$D$10+'СЕТ СН'!$I$5-'СЕТ СН'!$I$20</f>
        <v>5304.2690998899998</v>
      </c>
      <c r="P137" s="36">
        <f>SUMIFS(СВЦЭМ!$C$39:$C$782,СВЦЭМ!$A$39:$A$782,$A137,СВЦЭМ!$B$39:$B$782,P$119)+'СЕТ СН'!$I$12+СВЦЭМ!$D$10+'СЕТ СН'!$I$5-'СЕТ СН'!$I$20</f>
        <v>5301.1535432800001</v>
      </c>
      <c r="Q137" s="36">
        <f>SUMIFS(СВЦЭМ!$C$39:$C$782,СВЦЭМ!$A$39:$A$782,$A137,СВЦЭМ!$B$39:$B$782,Q$119)+'СЕТ СН'!$I$12+СВЦЭМ!$D$10+'СЕТ СН'!$I$5-'СЕТ СН'!$I$20</f>
        <v>5303.1298098099996</v>
      </c>
      <c r="R137" s="36">
        <f>SUMIFS(СВЦЭМ!$C$39:$C$782,СВЦЭМ!$A$39:$A$782,$A137,СВЦЭМ!$B$39:$B$782,R$119)+'СЕТ СН'!$I$12+СВЦЭМ!$D$10+'СЕТ СН'!$I$5-'СЕТ СН'!$I$20</f>
        <v>5291.3328009200004</v>
      </c>
      <c r="S137" s="36">
        <f>SUMIFS(СВЦЭМ!$C$39:$C$782,СВЦЭМ!$A$39:$A$782,$A137,СВЦЭМ!$B$39:$B$782,S$119)+'СЕТ СН'!$I$12+СВЦЭМ!$D$10+'СЕТ СН'!$I$5-'СЕТ СН'!$I$20</f>
        <v>5279.4420328899996</v>
      </c>
      <c r="T137" s="36">
        <f>SUMIFS(СВЦЭМ!$C$39:$C$782,СВЦЭМ!$A$39:$A$782,$A137,СВЦЭМ!$B$39:$B$782,T$119)+'СЕТ СН'!$I$12+СВЦЭМ!$D$10+'СЕТ СН'!$I$5-'СЕТ СН'!$I$20</f>
        <v>5321.6795955799998</v>
      </c>
      <c r="U137" s="36">
        <f>SUMIFS(СВЦЭМ!$C$39:$C$782,СВЦЭМ!$A$39:$A$782,$A137,СВЦЭМ!$B$39:$B$782,U$119)+'СЕТ СН'!$I$12+СВЦЭМ!$D$10+'СЕТ СН'!$I$5-'СЕТ СН'!$I$20</f>
        <v>5324.8549851900007</v>
      </c>
      <c r="V137" s="36">
        <f>SUMIFS(СВЦЭМ!$C$39:$C$782,СВЦЭМ!$A$39:$A$782,$A137,СВЦЭМ!$B$39:$B$782,V$119)+'СЕТ СН'!$I$12+СВЦЭМ!$D$10+'СЕТ СН'!$I$5-'СЕТ СН'!$I$20</f>
        <v>5307.73274537</v>
      </c>
      <c r="W137" s="36">
        <f>SUMIFS(СВЦЭМ!$C$39:$C$782,СВЦЭМ!$A$39:$A$782,$A137,СВЦЭМ!$B$39:$B$782,W$119)+'СЕТ СН'!$I$12+СВЦЭМ!$D$10+'СЕТ СН'!$I$5-'СЕТ СН'!$I$20</f>
        <v>5296.3574069599999</v>
      </c>
      <c r="X137" s="36">
        <f>SUMIFS(СВЦЭМ!$C$39:$C$782,СВЦЭМ!$A$39:$A$782,$A137,СВЦЭМ!$B$39:$B$782,X$119)+'СЕТ СН'!$I$12+СВЦЭМ!$D$10+'СЕТ СН'!$I$5-'СЕТ СН'!$I$20</f>
        <v>5361.4008195200004</v>
      </c>
      <c r="Y137" s="36">
        <f>SUMIFS(СВЦЭМ!$C$39:$C$782,СВЦЭМ!$A$39:$A$782,$A137,СВЦЭМ!$B$39:$B$782,Y$119)+'СЕТ СН'!$I$12+СВЦЭМ!$D$10+'СЕТ СН'!$I$5-'СЕТ СН'!$I$20</f>
        <v>5460.7580659300002</v>
      </c>
    </row>
    <row r="138" spans="1:25" ht="15.75" x14ac:dyDescent="0.2">
      <c r="A138" s="35">
        <f t="shared" si="3"/>
        <v>45157</v>
      </c>
      <c r="B138" s="36">
        <f>SUMIFS(СВЦЭМ!$C$39:$C$782,СВЦЭМ!$A$39:$A$782,$A138,СВЦЭМ!$B$39:$B$782,B$119)+'СЕТ СН'!$I$12+СВЦЭМ!$D$10+'СЕТ СН'!$I$5-'СЕТ СН'!$I$20</f>
        <v>5509.1119914199999</v>
      </c>
      <c r="C138" s="36">
        <f>SUMIFS(СВЦЭМ!$C$39:$C$782,СВЦЭМ!$A$39:$A$782,$A138,СВЦЭМ!$B$39:$B$782,C$119)+'СЕТ СН'!$I$12+СВЦЭМ!$D$10+'СЕТ СН'!$I$5-'СЕТ СН'!$I$20</f>
        <v>5583.3227853300004</v>
      </c>
      <c r="D138" s="36">
        <f>SUMIFS(СВЦЭМ!$C$39:$C$782,СВЦЭМ!$A$39:$A$782,$A138,СВЦЭМ!$B$39:$B$782,D$119)+'СЕТ СН'!$I$12+СВЦЭМ!$D$10+'СЕТ СН'!$I$5-'СЕТ СН'!$I$20</f>
        <v>5582.4135326300002</v>
      </c>
      <c r="E138" s="36">
        <f>SUMIFS(СВЦЭМ!$C$39:$C$782,СВЦЭМ!$A$39:$A$782,$A138,СВЦЭМ!$B$39:$B$782,E$119)+'СЕТ СН'!$I$12+СВЦЭМ!$D$10+'СЕТ СН'!$I$5-'СЕТ СН'!$I$20</f>
        <v>5542.6303845800003</v>
      </c>
      <c r="F138" s="36">
        <f>SUMIFS(СВЦЭМ!$C$39:$C$782,СВЦЭМ!$A$39:$A$782,$A138,СВЦЭМ!$B$39:$B$782,F$119)+'СЕТ СН'!$I$12+СВЦЭМ!$D$10+'СЕТ СН'!$I$5-'СЕТ СН'!$I$20</f>
        <v>5608.18526466</v>
      </c>
      <c r="G138" s="36">
        <f>SUMIFS(СВЦЭМ!$C$39:$C$782,СВЦЭМ!$A$39:$A$782,$A138,СВЦЭМ!$B$39:$B$782,G$119)+'СЕТ СН'!$I$12+СВЦЭМ!$D$10+'СЕТ СН'!$I$5-'СЕТ СН'!$I$20</f>
        <v>5617.5313726700006</v>
      </c>
      <c r="H138" s="36">
        <f>SUMIFS(СВЦЭМ!$C$39:$C$782,СВЦЭМ!$A$39:$A$782,$A138,СВЦЭМ!$B$39:$B$782,H$119)+'СЕТ СН'!$I$12+СВЦЭМ!$D$10+'СЕТ СН'!$I$5-'СЕТ СН'!$I$20</f>
        <v>5630.2001171400007</v>
      </c>
      <c r="I138" s="36">
        <f>SUMIFS(СВЦЭМ!$C$39:$C$782,СВЦЭМ!$A$39:$A$782,$A138,СВЦЭМ!$B$39:$B$782,I$119)+'СЕТ СН'!$I$12+СВЦЭМ!$D$10+'СЕТ СН'!$I$5-'СЕТ СН'!$I$20</f>
        <v>5596.4249202400006</v>
      </c>
      <c r="J138" s="36">
        <f>SUMIFS(СВЦЭМ!$C$39:$C$782,СВЦЭМ!$A$39:$A$782,$A138,СВЦЭМ!$B$39:$B$782,J$119)+'СЕТ СН'!$I$12+СВЦЭМ!$D$10+'СЕТ СН'!$I$5-'СЕТ СН'!$I$20</f>
        <v>5516.7035402500005</v>
      </c>
      <c r="K138" s="36">
        <f>SUMIFS(СВЦЭМ!$C$39:$C$782,СВЦЭМ!$A$39:$A$782,$A138,СВЦЭМ!$B$39:$B$782,K$119)+'СЕТ СН'!$I$12+СВЦЭМ!$D$10+'СЕТ СН'!$I$5-'СЕТ СН'!$I$20</f>
        <v>5405.9732969899997</v>
      </c>
      <c r="L138" s="36">
        <f>SUMIFS(СВЦЭМ!$C$39:$C$782,СВЦЭМ!$A$39:$A$782,$A138,СВЦЭМ!$B$39:$B$782,L$119)+'СЕТ СН'!$I$12+СВЦЭМ!$D$10+'СЕТ СН'!$I$5-'СЕТ СН'!$I$20</f>
        <v>5333.5990225300002</v>
      </c>
      <c r="M138" s="36">
        <f>SUMIFS(СВЦЭМ!$C$39:$C$782,СВЦЭМ!$A$39:$A$782,$A138,СВЦЭМ!$B$39:$B$782,M$119)+'СЕТ СН'!$I$12+СВЦЭМ!$D$10+'СЕТ СН'!$I$5-'СЕТ СН'!$I$20</f>
        <v>5302.5837882200003</v>
      </c>
      <c r="N138" s="36">
        <f>SUMIFS(СВЦЭМ!$C$39:$C$782,СВЦЭМ!$A$39:$A$782,$A138,СВЦЭМ!$B$39:$B$782,N$119)+'СЕТ СН'!$I$12+СВЦЭМ!$D$10+'СЕТ СН'!$I$5-'СЕТ СН'!$I$20</f>
        <v>5297.6224460200001</v>
      </c>
      <c r="O138" s="36">
        <f>SUMIFS(СВЦЭМ!$C$39:$C$782,СВЦЭМ!$A$39:$A$782,$A138,СВЦЭМ!$B$39:$B$782,O$119)+'СЕТ СН'!$I$12+СВЦЭМ!$D$10+'СЕТ СН'!$I$5-'СЕТ СН'!$I$20</f>
        <v>5309.5741443500001</v>
      </c>
      <c r="P138" s="36">
        <f>SUMIFS(СВЦЭМ!$C$39:$C$782,СВЦЭМ!$A$39:$A$782,$A138,СВЦЭМ!$B$39:$B$782,P$119)+'СЕТ СН'!$I$12+СВЦЭМ!$D$10+'СЕТ СН'!$I$5-'СЕТ СН'!$I$20</f>
        <v>5282.0300999199999</v>
      </c>
      <c r="Q138" s="36">
        <f>SUMIFS(СВЦЭМ!$C$39:$C$782,СВЦЭМ!$A$39:$A$782,$A138,СВЦЭМ!$B$39:$B$782,Q$119)+'СЕТ СН'!$I$12+СВЦЭМ!$D$10+'СЕТ СН'!$I$5-'СЕТ СН'!$I$20</f>
        <v>5279.4936448999997</v>
      </c>
      <c r="R138" s="36">
        <f>SUMIFS(СВЦЭМ!$C$39:$C$782,СВЦЭМ!$A$39:$A$782,$A138,СВЦЭМ!$B$39:$B$782,R$119)+'СЕТ СН'!$I$12+СВЦЭМ!$D$10+'СЕТ СН'!$I$5-'СЕТ СН'!$I$20</f>
        <v>5313.1731197600002</v>
      </c>
      <c r="S138" s="36">
        <f>SUMIFS(СВЦЭМ!$C$39:$C$782,СВЦЭМ!$A$39:$A$782,$A138,СВЦЭМ!$B$39:$B$782,S$119)+'СЕТ СН'!$I$12+СВЦЭМ!$D$10+'СЕТ СН'!$I$5-'СЕТ СН'!$I$20</f>
        <v>5312.8246971600001</v>
      </c>
      <c r="T138" s="36">
        <f>SUMIFS(СВЦЭМ!$C$39:$C$782,СВЦЭМ!$A$39:$A$782,$A138,СВЦЭМ!$B$39:$B$782,T$119)+'СЕТ СН'!$I$12+СВЦЭМ!$D$10+'СЕТ СН'!$I$5-'СЕТ СН'!$I$20</f>
        <v>5317.5489000100006</v>
      </c>
      <c r="U138" s="36">
        <f>SUMIFS(СВЦЭМ!$C$39:$C$782,СВЦЭМ!$A$39:$A$782,$A138,СВЦЭМ!$B$39:$B$782,U$119)+'СЕТ СН'!$I$12+СВЦЭМ!$D$10+'СЕТ СН'!$I$5-'СЕТ СН'!$I$20</f>
        <v>5339.5855956100004</v>
      </c>
      <c r="V138" s="36">
        <f>SUMIFS(СВЦЭМ!$C$39:$C$782,СВЦЭМ!$A$39:$A$782,$A138,СВЦЭМ!$B$39:$B$782,V$119)+'СЕТ СН'!$I$12+СВЦЭМ!$D$10+'СЕТ СН'!$I$5-'СЕТ СН'!$I$20</f>
        <v>5343.6474953300003</v>
      </c>
      <c r="W138" s="36">
        <f>SUMIFS(СВЦЭМ!$C$39:$C$782,СВЦЭМ!$A$39:$A$782,$A138,СВЦЭМ!$B$39:$B$782,W$119)+'СЕТ СН'!$I$12+СВЦЭМ!$D$10+'СЕТ СН'!$I$5-'СЕТ СН'!$I$20</f>
        <v>5326.5259347800002</v>
      </c>
      <c r="X138" s="36">
        <f>SUMIFS(СВЦЭМ!$C$39:$C$782,СВЦЭМ!$A$39:$A$782,$A138,СВЦЭМ!$B$39:$B$782,X$119)+'СЕТ СН'!$I$12+СВЦЭМ!$D$10+'СЕТ СН'!$I$5-'СЕТ СН'!$I$20</f>
        <v>5397.4599244300007</v>
      </c>
      <c r="Y138" s="36">
        <f>SUMIFS(СВЦЭМ!$C$39:$C$782,СВЦЭМ!$A$39:$A$782,$A138,СВЦЭМ!$B$39:$B$782,Y$119)+'СЕТ СН'!$I$12+СВЦЭМ!$D$10+'СЕТ СН'!$I$5-'СЕТ СН'!$I$20</f>
        <v>5485.9835563400002</v>
      </c>
    </row>
    <row r="139" spans="1:25" ht="15.75" x14ac:dyDescent="0.2">
      <c r="A139" s="35">
        <f t="shared" si="3"/>
        <v>45158</v>
      </c>
      <c r="B139" s="36">
        <f>SUMIFS(СВЦЭМ!$C$39:$C$782,СВЦЭМ!$A$39:$A$782,$A139,СВЦЭМ!$B$39:$B$782,B$119)+'СЕТ СН'!$I$12+СВЦЭМ!$D$10+'СЕТ СН'!$I$5-'СЕТ СН'!$I$20</f>
        <v>5532.8494893200004</v>
      </c>
      <c r="C139" s="36">
        <f>SUMIFS(СВЦЭМ!$C$39:$C$782,СВЦЭМ!$A$39:$A$782,$A139,СВЦЭМ!$B$39:$B$782,C$119)+'СЕТ СН'!$I$12+СВЦЭМ!$D$10+'СЕТ СН'!$I$5-'СЕТ СН'!$I$20</f>
        <v>5596.70938931</v>
      </c>
      <c r="D139" s="36">
        <f>SUMIFS(СВЦЭМ!$C$39:$C$782,СВЦЭМ!$A$39:$A$782,$A139,СВЦЭМ!$B$39:$B$782,D$119)+'СЕТ СН'!$I$12+СВЦЭМ!$D$10+'СЕТ СН'!$I$5-'СЕТ СН'!$I$20</f>
        <v>5610.5866105300001</v>
      </c>
      <c r="E139" s="36">
        <f>SUMIFS(СВЦЭМ!$C$39:$C$782,СВЦЭМ!$A$39:$A$782,$A139,СВЦЭМ!$B$39:$B$782,E$119)+'СЕТ СН'!$I$12+СВЦЭМ!$D$10+'СЕТ СН'!$I$5-'СЕТ СН'!$I$20</f>
        <v>5664.8337882100004</v>
      </c>
      <c r="F139" s="36">
        <f>SUMIFS(СВЦЭМ!$C$39:$C$782,СВЦЭМ!$A$39:$A$782,$A139,СВЦЭМ!$B$39:$B$782,F$119)+'СЕТ СН'!$I$12+СВЦЭМ!$D$10+'СЕТ СН'!$I$5-'СЕТ СН'!$I$20</f>
        <v>5693.2598697700005</v>
      </c>
      <c r="G139" s="36">
        <f>SUMIFS(СВЦЭМ!$C$39:$C$782,СВЦЭМ!$A$39:$A$782,$A139,СВЦЭМ!$B$39:$B$782,G$119)+'СЕТ СН'!$I$12+СВЦЭМ!$D$10+'СЕТ СН'!$I$5-'СЕТ СН'!$I$20</f>
        <v>5683.3834305300006</v>
      </c>
      <c r="H139" s="36">
        <f>SUMIFS(СВЦЭМ!$C$39:$C$782,СВЦЭМ!$A$39:$A$782,$A139,СВЦЭМ!$B$39:$B$782,H$119)+'СЕТ СН'!$I$12+СВЦЭМ!$D$10+'СЕТ СН'!$I$5-'СЕТ СН'!$I$20</f>
        <v>5681.1171030599999</v>
      </c>
      <c r="I139" s="36">
        <f>SUMIFS(СВЦЭМ!$C$39:$C$782,СВЦЭМ!$A$39:$A$782,$A139,СВЦЭМ!$B$39:$B$782,I$119)+'СЕТ СН'!$I$12+СВЦЭМ!$D$10+'СЕТ СН'!$I$5-'СЕТ СН'!$I$20</f>
        <v>5535.2795307899996</v>
      </c>
      <c r="J139" s="36">
        <f>SUMIFS(СВЦЭМ!$C$39:$C$782,СВЦЭМ!$A$39:$A$782,$A139,СВЦЭМ!$B$39:$B$782,J$119)+'СЕТ СН'!$I$12+СВЦЭМ!$D$10+'СЕТ СН'!$I$5-'СЕТ СН'!$I$20</f>
        <v>5507.4837802299999</v>
      </c>
      <c r="K139" s="36">
        <f>SUMIFS(СВЦЭМ!$C$39:$C$782,СВЦЭМ!$A$39:$A$782,$A139,СВЦЭМ!$B$39:$B$782,K$119)+'СЕТ СН'!$I$12+СВЦЭМ!$D$10+'СЕТ СН'!$I$5-'СЕТ СН'!$I$20</f>
        <v>5390.8063126500001</v>
      </c>
      <c r="L139" s="36">
        <f>SUMIFS(СВЦЭМ!$C$39:$C$782,СВЦЭМ!$A$39:$A$782,$A139,СВЦЭМ!$B$39:$B$782,L$119)+'СЕТ СН'!$I$12+СВЦЭМ!$D$10+'СЕТ СН'!$I$5-'СЕТ СН'!$I$20</f>
        <v>5330.2185654800005</v>
      </c>
      <c r="M139" s="36">
        <f>SUMIFS(СВЦЭМ!$C$39:$C$782,СВЦЭМ!$A$39:$A$782,$A139,СВЦЭМ!$B$39:$B$782,M$119)+'СЕТ СН'!$I$12+СВЦЭМ!$D$10+'СЕТ СН'!$I$5-'СЕТ СН'!$I$20</f>
        <v>5306.9413164100006</v>
      </c>
      <c r="N139" s="36">
        <f>SUMIFS(СВЦЭМ!$C$39:$C$782,СВЦЭМ!$A$39:$A$782,$A139,СВЦЭМ!$B$39:$B$782,N$119)+'СЕТ СН'!$I$12+СВЦЭМ!$D$10+'СЕТ СН'!$I$5-'СЕТ СН'!$I$20</f>
        <v>5311.2096126699998</v>
      </c>
      <c r="O139" s="36">
        <f>SUMIFS(СВЦЭМ!$C$39:$C$782,СВЦЭМ!$A$39:$A$782,$A139,СВЦЭМ!$B$39:$B$782,O$119)+'СЕТ СН'!$I$12+СВЦЭМ!$D$10+'СЕТ СН'!$I$5-'СЕТ СН'!$I$20</f>
        <v>5321.3723532200002</v>
      </c>
      <c r="P139" s="36">
        <f>SUMIFS(СВЦЭМ!$C$39:$C$782,СВЦЭМ!$A$39:$A$782,$A139,СВЦЭМ!$B$39:$B$782,P$119)+'СЕТ СН'!$I$12+СВЦЭМ!$D$10+'СЕТ СН'!$I$5-'СЕТ СН'!$I$20</f>
        <v>5313.80623681</v>
      </c>
      <c r="Q139" s="36">
        <f>SUMIFS(СВЦЭМ!$C$39:$C$782,СВЦЭМ!$A$39:$A$782,$A139,СВЦЭМ!$B$39:$B$782,Q$119)+'СЕТ СН'!$I$12+СВЦЭМ!$D$10+'СЕТ СН'!$I$5-'СЕТ СН'!$I$20</f>
        <v>5316.0514293400001</v>
      </c>
      <c r="R139" s="36">
        <f>SUMIFS(СВЦЭМ!$C$39:$C$782,СВЦЭМ!$A$39:$A$782,$A139,СВЦЭМ!$B$39:$B$782,R$119)+'СЕТ СН'!$I$12+СВЦЭМ!$D$10+'СЕТ СН'!$I$5-'СЕТ СН'!$I$20</f>
        <v>5340.0771692500002</v>
      </c>
      <c r="S139" s="36">
        <f>SUMIFS(СВЦЭМ!$C$39:$C$782,СВЦЭМ!$A$39:$A$782,$A139,СВЦЭМ!$B$39:$B$782,S$119)+'СЕТ СН'!$I$12+СВЦЭМ!$D$10+'СЕТ СН'!$I$5-'СЕТ СН'!$I$20</f>
        <v>5339.1146881800005</v>
      </c>
      <c r="T139" s="36">
        <f>SUMIFS(СВЦЭМ!$C$39:$C$782,СВЦЭМ!$A$39:$A$782,$A139,СВЦЭМ!$B$39:$B$782,T$119)+'СЕТ СН'!$I$12+СВЦЭМ!$D$10+'СЕТ СН'!$I$5-'СЕТ СН'!$I$20</f>
        <v>5326.0717413700004</v>
      </c>
      <c r="U139" s="36">
        <f>SUMIFS(СВЦЭМ!$C$39:$C$782,СВЦЭМ!$A$39:$A$782,$A139,СВЦЭМ!$B$39:$B$782,U$119)+'СЕТ СН'!$I$12+СВЦЭМ!$D$10+'СЕТ СН'!$I$5-'СЕТ СН'!$I$20</f>
        <v>5319.6922245300002</v>
      </c>
      <c r="V139" s="36">
        <f>SUMIFS(СВЦЭМ!$C$39:$C$782,СВЦЭМ!$A$39:$A$782,$A139,СВЦЭМ!$B$39:$B$782,V$119)+'СЕТ СН'!$I$12+СВЦЭМ!$D$10+'СЕТ СН'!$I$5-'СЕТ СН'!$I$20</f>
        <v>5329.8068464099997</v>
      </c>
      <c r="W139" s="36">
        <f>SUMIFS(СВЦЭМ!$C$39:$C$782,СВЦЭМ!$A$39:$A$782,$A139,СВЦЭМ!$B$39:$B$782,W$119)+'СЕТ СН'!$I$12+СВЦЭМ!$D$10+'СЕТ СН'!$I$5-'СЕТ СН'!$I$20</f>
        <v>5326.9278908400001</v>
      </c>
      <c r="X139" s="36">
        <f>SUMIFS(СВЦЭМ!$C$39:$C$782,СВЦЭМ!$A$39:$A$782,$A139,СВЦЭМ!$B$39:$B$782,X$119)+'СЕТ СН'!$I$12+СВЦЭМ!$D$10+'СЕТ СН'!$I$5-'СЕТ СН'!$I$20</f>
        <v>5379.8521129999999</v>
      </c>
      <c r="Y139" s="36">
        <f>SUMIFS(СВЦЭМ!$C$39:$C$782,СВЦЭМ!$A$39:$A$782,$A139,СВЦЭМ!$B$39:$B$782,Y$119)+'СЕТ СН'!$I$12+СВЦЭМ!$D$10+'СЕТ СН'!$I$5-'СЕТ СН'!$I$20</f>
        <v>5474.3782861</v>
      </c>
    </row>
    <row r="140" spans="1:25" ht="15.75" x14ac:dyDescent="0.2">
      <c r="A140" s="35">
        <f t="shared" si="3"/>
        <v>45159</v>
      </c>
      <c r="B140" s="36">
        <f>SUMIFS(СВЦЭМ!$C$39:$C$782,СВЦЭМ!$A$39:$A$782,$A140,СВЦЭМ!$B$39:$B$782,B$119)+'СЕТ СН'!$I$12+СВЦЭМ!$D$10+'СЕТ СН'!$I$5-'СЕТ СН'!$I$20</f>
        <v>5742.8397450400007</v>
      </c>
      <c r="C140" s="36">
        <f>SUMIFS(СВЦЭМ!$C$39:$C$782,СВЦЭМ!$A$39:$A$782,$A140,СВЦЭМ!$B$39:$B$782,C$119)+'СЕТ СН'!$I$12+СВЦЭМ!$D$10+'СЕТ СН'!$I$5-'СЕТ СН'!$I$20</f>
        <v>5768.3841130199999</v>
      </c>
      <c r="D140" s="36">
        <f>SUMIFS(СВЦЭМ!$C$39:$C$782,СВЦЭМ!$A$39:$A$782,$A140,СВЦЭМ!$B$39:$B$782,D$119)+'СЕТ СН'!$I$12+СВЦЭМ!$D$10+'СЕТ СН'!$I$5-'СЕТ СН'!$I$20</f>
        <v>5811.7512731400002</v>
      </c>
      <c r="E140" s="36">
        <f>SUMIFS(СВЦЭМ!$C$39:$C$782,СВЦЭМ!$A$39:$A$782,$A140,СВЦЭМ!$B$39:$B$782,E$119)+'СЕТ СН'!$I$12+СВЦЭМ!$D$10+'СЕТ СН'!$I$5-'СЕТ СН'!$I$20</f>
        <v>5825.6277809100002</v>
      </c>
      <c r="F140" s="36">
        <f>SUMIFS(СВЦЭМ!$C$39:$C$782,СВЦЭМ!$A$39:$A$782,$A140,СВЦЭМ!$B$39:$B$782,F$119)+'СЕТ СН'!$I$12+СВЦЭМ!$D$10+'СЕТ СН'!$I$5-'СЕТ СН'!$I$20</f>
        <v>5892.1007322000005</v>
      </c>
      <c r="G140" s="36">
        <f>SUMIFS(СВЦЭМ!$C$39:$C$782,СВЦЭМ!$A$39:$A$782,$A140,СВЦЭМ!$B$39:$B$782,G$119)+'СЕТ СН'!$I$12+СВЦЭМ!$D$10+'СЕТ СН'!$I$5-'СЕТ СН'!$I$20</f>
        <v>5891.6261082599995</v>
      </c>
      <c r="H140" s="36">
        <f>SUMIFS(СВЦЭМ!$C$39:$C$782,СВЦЭМ!$A$39:$A$782,$A140,СВЦЭМ!$B$39:$B$782,H$119)+'СЕТ СН'!$I$12+СВЦЭМ!$D$10+'СЕТ СН'!$I$5-'СЕТ СН'!$I$20</f>
        <v>5920.6775643999999</v>
      </c>
      <c r="I140" s="36">
        <f>SUMIFS(СВЦЭМ!$C$39:$C$782,СВЦЭМ!$A$39:$A$782,$A140,СВЦЭМ!$B$39:$B$782,I$119)+'СЕТ СН'!$I$12+СВЦЭМ!$D$10+'СЕТ СН'!$I$5-'СЕТ СН'!$I$20</f>
        <v>5786.4833598000005</v>
      </c>
      <c r="J140" s="36">
        <f>SUMIFS(СВЦЭМ!$C$39:$C$782,СВЦЭМ!$A$39:$A$782,$A140,СВЦЭМ!$B$39:$B$782,J$119)+'СЕТ СН'!$I$12+СВЦЭМ!$D$10+'СЕТ СН'!$I$5-'СЕТ СН'!$I$20</f>
        <v>5674.1816160100007</v>
      </c>
      <c r="K140" s="36">
        <f>SUMIFS(СВЦЭМ!$C$39:$C$782,СВЦЭМ!$A$39:$A$782,$A140,СВЦЭМ!$B$39:$B$782,K$119)+'СЕТ СН'!$I$12+СВЦЭМ!$D$10+'СЕТ СН'!$I$5-'СЕТ СН'!$I$20</f>
        <v>5594.8848127500005</v>
      </c>
      <c r="L140" s="36">
        <f>SUMIFS(СВЦЭМ!$C$39:$C$782,СВЦЭМ!$A$39:$A$782,$A140,СВЦЭМ!$B$39:$B$782,L$119)+'СЕТ СН'!$I$12+СВЦЭМ!$D$10+'СЕТ СН'!$I$5-'СЕТ СН'!$I$20</f>
        <v>5541.5897006499999</v>
      </c>
      <c r="M140" s="36">
        <f>SUMIFS(СВЦЭМ!$C$39:$C$782,СВЦЭМ!$A$39:$A$782,$A140,СВЦЭМ!$B$39:$B$782,M$119)+'СЕТ СН'!$I$12+СВЦЭМ!$D$10+'СЕТ СН'!$I$5-'СЕТ СН'!$I$20</f>
        <v>5525.0553476499999</v>
      </c>
      <c r="N140" s="36">
        <f>SUMIFS(СВЦЭМ!$C$39:$C$782,СВЦЭМ!$A$39:$A$782,$A140,СВЦЭМ!$B$39:$B$782,N$119)+'СЕТ СН'!$I$12+СВЦЭМ!$D$10+'СЕТ СН'!$I$5-'СЕТ СН'!$I$20</f>
        <v>5528.8788261999998</v>
      </c>
      <c r="O140" s="36">
        <f>SUMIFS(СВЦЭМ!$C$39:$C$782,СВЦЭМ!$A$39:$A$782,$A140,СВЦЭМ!$B$39:$B$782,O$119)+'СЕТ СН'!$I$12+СВЦЭМ!$D$10+'СЕТ СН'!$I$5-'СЕТ СН'!$I$20</f>
        <v>5531.5496585399997</v>
      </c>
      <c r="P140" s="36">
        <f>SUMIFS(СВЦЭМ!$C$39:$C$782,СВЦЭМ!$A$39:$A$782,$A140,СВЦЭМ!$B$39:$B$782,P$119)+'СЕТ СН'!$I$12+СВЦЭМ!$D$10+'СЕТ СН'!$I$5-'СЕТ СН'!$I$20</f>
        <v>5497.08742067</v>
      </c>
      <c r="Q140" s="36">
        <f>SUMIFS(СВЦЭМ!$C$39:$C$782,СВЦЭМ!$A$39:$A$782,$A140,СВЦЭМ!$B$39:$B$782,Q$119)+'СЕТ СН'!$I$12+СВЦЭМ!$D$10+'СЕТ СН'!$I$5-'СЕТ СН'!$I$20</f>
        <v>5512.7176663400005</v>
      </c>
      <c r="R140" s="36">
        <f>SUMIFS(СВЦЭМ!$C$39:$C$782,СВЦЭМ!$A$39:$A$782,$A140,СВЦЭМ!$B$39:$B$782,R$119)+'СЕТ СН'!$I$12+СВЦЭМ!$D$10+'СЕТ СН'!$I$5-'СЕТ СН'!$I$20</f>
        <v>5549.29789936</v>
      </c>
      <c r="S140" s="36">
        <f>SUMIFS(СВЦЭМ!$C$39:$C$782,СВЦЭМ!$A$39:$A$782,$A140,СВЦЭМ!$B$39:$B$782,S$119)+'СЕТ СН'!$I$12+СВЦЭМ!$D$10+'СЕТ СН'!$I$5-'СЕТ СН'!$I$20</f>
        <v>5535.8894689200006</v>
      </c>
      <c r="T140" s="36">
        <f>SUMIFS(СВЦЭМ!$C$39:$C$782,СВЦЭМ!$A$39:$A$782,$A140,СВЦЭМ!$B$39:$B$782,T$119)+'СЕТ СН'!$I$12+СВЦЭМ!$D$10+'СЕТ СН'!$I$5-'СЕТ СН'!$I$20</f>
        <v>5529.14699182</v>
      </c>
      <c r="U140" s="36">
        <f>SUMIFS(СВЦЭМ!$C$39:$C$782,СВЦЭМ!$A$39:$A$782,$A140,СВЦЭМ!$B$39:$B$782,U$119)+'СЕТ СН'!$I$12+СВЦЭМ!$D$10+'СЕТ СН'!$I$5-'СЕТ СН'!$I$20</f>
        <v>5534.8852488000002</v>
      </c>
      <c r="V140" s="36">
        <f>SUMIFS(СВЦЭМ!$C$39:$C$782,СВЦЭМ!$A$39:$A$782,$A140,СВЦЭМ!$B$39:$B$782,V$119)+'СЕТ СН'!$I$12+СВЦЭМ!$D$10+'СЕТ СН'!$I$5-'СЕТ СН'!$I$20</f>
        <v>5537.2103816300005</v>
      </c>
      <c r="W140" s="36">
        <f>SUMIFS(СВЦЭМ!$C$39:$C$782,СВЦЭМ!$A$39:$A$782,$A140,СВЦЭМ!$B$39:$B$782,W$119)+'СЕТ СН'!$I$12+СВЦЭМ!$D$10+'СЕТ СН'!$I$5-'СЕТ СН'!$I$20</f>
        <v>5517.23102217</v>
      </c>
      <c r="X140" s="36">
        <f>SUMIFS(СВЦЭМ!$C$39:$C$782,СВЦЭМ!$A$39:$A$782,$A140,СВЦЭМ!$B$39:$B$782,X$119)+'СЕТ СН'!$I$12+СВЦЭМ!$D$10+'СЕТ СН'!$I$5-'СЕТ СН'!$I$20</f>
        <v>5607.09384142</v>
      </c>
      <c r="Y140" s="36">
        <f>SUMIFS(СВЦЭМ!$C$39:$C$782,СВЦЭМ!$A$39:$A$782,$A140,СВЦЭМ!$B$39:$B$782,Y$119)+'СЕТ СН'!$I$12+СВЦЭМ!$D$10+'СЕТ СН'!$I$5-'СЕТ СН'!$I$20</f>
        <v>5710.68655399</v>
      </c>
    </row>
    <row r="141" spans="1:25" ht="15.75" x14ac:dyDescent="0.2">
      <c r="A141" s="35">
        <f t="shared" si="3"/>
        <v>45160</v>
      </c>
      <c r="B141" s="36">
        <f>SUMIFS(СВЦЭМ!$C$39:$C$782,СВЦЭМ!$A$39:$A$782,$A141,СВЦЭМ!$B$39:$B$782,B$119)+'СЕТ СН'!$I$12+СВЦЭМ!$D$10+'СЕТ СН'!$I$5-'СЕТ СН'!$I$20</f>
        <v>5641.11381368</v>
      </c>
      <c r="C141" s="36">
        <f>SUMIFS(СВЦЭМ!$C$39:$C$782,СВЦЭМ!$A$39:$A$782,$A141,СВЦЭМ!$B$39:$B$782,C$119)+'СЕТ СН'!$I$12+СВЦЭМ!$D$10+'СЕТ СН'!$I$5-'СЕТ СН'!$I$20</f>
        <v>5753.48866206</v>
      </c>
      <c r="D141" s="36">
        <f>SUMIFS(СВЦЭМ!$C$39:$C$782,СВЦЭМ!$A$39:$A$782,$A141,СВЦЭМ!$B$39:$B$782,D$119)+'СЕТ СН'!$I$12+СВЦЭМ!$D$10+'СЕТ СН'!$I$5-'СЕТ СН'!$I$20</f>
        <v>5790.0161964899999</v>
      </c>
      <c r="E141" s="36">
        <f>SUMIFS(СВЦЭМ!$C$39:$C$782,СВЦЭМ!$A$39:$A$782,$A141,СВЦЭМ!$B$39:$B$782,E$119)+'СЕТ СН'!$I$12+СВЦЭМ!$D$10+'СЕТ СН'!$I$5-'СЕТ СН'!$I$20</f>
        <v>5774.39030164</v>
      </c>
      <c r="F141" s="36">
        <f>SUMIFS(СВЦЭМ!$C$39:$C$782,СВЦЭМ!$A$39:$A$782,$A141,СВЦЭМ!$B$39:$B$782,F$119)+'СЕТ СН'!$I$12+СВЦЭМ!$D$10+'СЕТ СН'!$I$5-'СЕТ СН'!$I$20</f>
        <v>5802.3549581900006</v>
      </c>
      <c r="G141" s="36">
        <f>SUMIFS(СВЦЭМ!$C$39:$C$782,СВЦЭМ!$A$39:$A$782,$A141,СВЦЭМ!$B$39:$B$782,G$119)+'СЕТ СН'!$I$12+СВЦЭМ!$D$10+'СЕТ СН'!$I$5-'СЕТ СН'!$I$20</f>
        <v>5789.7325793300006</v>
      </c>
      <c r="H141" s="36">
        <f>SUMIFS(СВЦЭМ!$C$39:$C$782,СВЦЭМ!$A$39:$A$782,$A141,СВЦЭМ!$B$39:$B$782,H$119)+'СЕТ СН'!$I$12+СВЦЭМ!$D$10+'СЕТ СН'!$I$5-'СЕТ СН'!$I$20</f>
        <v>5713.3318700199998</v>
      </c>
      <c r="I141" s="36">
        <f>SUMIFS(СВЦЭМ!$C$39:$C$782,СВЦЭМ!$A$39:$A$782,$A141,СВЦЭМ!$B$39:$B$782,I$119)+'СЕТ СН'!$I$12+СВЦЭМ!$D$10+'СЕТ СН'!$I$5-'СЕТ СН'!$I$20</f>
        <v>5616.3861472300005</v>
      </c>
      <c r="J141" s="36">
        <f>SUMIFS(СВЦЭМ!$C$39:$C$782,СВЦЭМ!$A$39:$A$782,$A141,СВЦЭМ!$B$39:$B$782,J$119)+'СЕТ СН'!$I$12+СВЦЭМ!$D$10+'СЕТ СН'!$I$5-'СЕТ СН'!$I$20</f>
        <v>5563.9073864900001</v>
      </c>
      <c r="K141" s="36">
        <f>SUMIFS(СВЦЭМ!$C$39:$C$782,СВЦЭМ!$A$39:$A$782,$A141,СВЦЭМ!$B$39:$B$782,K$119)+'СЕТ СН'!$I$12+СВЦЭМ!$D$10+'СЕТ СН'!$I$5-'СЕТ СН'!$I$20</f>
        <v>5470.17608053</v>
      </c>
      <c r="L141" s="36">
        <f>SUMIFS(СВЦЭМ!$C$39:$C$782,СВЦЭМ!$A$39:$A$782,$A141,СВЦЭМ!$B$39:$B$782,L$119)+'СЕТ СН'!$I$12+СВЦЭМ!$D$10+'СЕТ СН'!$I$5-'СЕТ СН'!$I$20</f>
        <v>5442.71348141</v>
      </c>
      <c r="M141" s="36">
        <f>SUMIFS(СВЦЭМ!$C$39:$C$782,СВЦЭМ!$A$39:$A$782,$A141,СВЦЭМ!$B$39:$B$782,M$119)+'СЕТ СН'!$I$12+СВЦЭМ!$D$10+'СЕТ СН'!$I$5-'СЕТ СН'!$I$20</f>
        <v>5427.6804014099998</v>
      </c>
      <c r="N141" s="36">
        <f>SUMIFS(СВЦЭМ!$C$39:$C$782,СВЦЭМ!$A$39:$A$782,$A141,СВЦЭМ!$B$39:$B$782,N$119)+'СЕТ СН'!$I$12+СВЦЭМ!$D$10+'СЕТ СН'!$I$5-'СЕТ СН'!$I$20</f>
        <v>5422.7662835600004</v>
      </c>
      <c r="O141" s="36">
        <f>SUMIFS(СВЦЭМ!$C$39:$C$782,СВЦЭМ!$A$39:$A$782,$A141,СВЦЭМ!$B$39:$B$782,O$119)+'СЕТ СН'!$I$12+СВЦЭМ!$D$10+'СЕТ СН'!$I$5-'СЕТ СН'!$I$20</f>
        <v>5413.4677142999999</v>
      </c>
      <c r="P141" s="36">
        <f>SUMIFS(СВЦЭМ!$C$39:$C$782,СВЦЭМ!$A$39:$A$782,$A141,СВЦЭМ!$B$39:$B$782,P$119)+'СЕТ СН'!$I$12+СВЦЭМ!$D$10+'СЕТ СН'!$I$5-'СЕТ СН'!$I$20</f>
        <v>5378.4163342100001</v>
      </c>
      <c r="Q141" s="36">
        <f>SUMIFS(СВЦЭМ!$C$39:$C$782,СВЦЭМ!$A$39:$A$782,$A141,СВЦЭМ!$B$39:$B$782,Q$119)+'СЕТ СН'!$I$12+СВЦЭМ!$D$10+'СЕТ СН'!$I$5-'СЕТ СН'!$I$20</f>
        <v>5363.7730112400004</v>
      </c>
      <c r="R141" s="36">
        <f>SUMIFS(СВЦЭМ!$C$39:$C$782,СВЦЭМ!$A$39:$A$782,$A141,СВЦЭМ!$B$39:$B$782,R$119)+'СЕТ СН'!$I$12+СВЦЭМ!$D$10+'СЕТ СН'!$I$5-'СЕТ СН'!$I$20</f>
        <v>5376.1315959700005</v>
      </c>
      <c r="S141" s="36">
        <f>SUMIFS(СВЦЭМ!$C$39:$C$782,СВЦЭМ!$A$39:$A$782,$A141,СВЦЭМ!$B$39:$B$782,S$119)+'СЕТ СН'!$I$12+СВЦЭМ!$D$10+'СЕТ СН'!$I$5-'СЕТ СН'!$I$20</f>
        <v>5399.2106992099998</v>
      </c>
      <c r="T141" s="36">
        <f>SUMIFS(СВЦЭМ!$C$39:$C$782,СВЦЭМ!$A$39:$A$782,$A141,СВЦЭМ!$B$39:$B$782,T$119)+'СЕТ СН'!$I$12+СВЦЭМ!$D$10+'СЕТ СН'!$I$5-'СЕТ СН'!$I$20</f>
        <v>5406.7631625100003</v>
      </c>
      <c r="U141" s="36">
        <f>SUMIFS(СВЦЭМ!$C$39:$C$782,СВЦЭМ!$A$39:$A$782,$A141,СВЦЭМ!$B$39:$B$782,U$119)+'СЕТ СН'!$I$12+СВЦЭМ!$D$10+'СЕТ СН'!$I$5-'СЕТ СН'!$I$20</f>
        <v>5404.0306493799999</v>
      </c>
      <c r="V141" s="36">
        <f>SUMIFS(СВЦЭМ!$C$39:$C$782,СВЦЭМ!$A$39:$A$782,$A141,СВЦЭМ!$B$39:$B$782,V$119)+'СЕТ СН'!$I$12+СВЦЭМ!$D$10+'СЕТ СН'!$I$5-'СЕТ СН'!$I$20</f>
        <v>5411.0060244599999</v>
      </c>
      <c r="W141" s="36">
        <f>SUMIFS(СВЦЭМ!$C$39:$C$782,СВЦЭМ!$A$39:$A$782,$A141,СВЦЭМ!$B$39:$B$782,W$119)+'СЕТ СН'!$I$12+СВЦЭМ!$D$10+'СЕТ СН'!$I$5-'СЕТ СН'!$I$20</f>
        <v>5402.54887719</v>
      </c>
      <c r="X141" s="36">
        <f>SUMIFS(СВЦЭМ!$C$39:$C$782,СВЦЭМ!$A$39:$A$782,$A141,СВЦЭМ!$B$39:$B$782,X$119)+'СЕТ СН'!$I$12+СВЦЭМ!$D$10+'СЕТ СН'!$I$5-'СЕТ СН'!$I$20</f>
        <v>5476.4169528700004</v>
      </c>
      <c r="Y141" s="36">
        <f>SUMIFS(СВЦЭМ!$C$39:$C$782,СВЦЭМ!$A$39:$A$782,$A141,СВЦЭМ!$B$39:$B$782,Y$119)+'СЕТ СН'!$I$12+СВЦЭМ!$D$10+'СЕТ СН'!$I$5-'СЕТ СН'!$I$20</f>
        <v>5577.8418986300003</v>
      </c>
    </row>
    <row r="142" spans="1:25" ht="15.75" x14ac:dyDescent="0.2">
      <c r="A142" s="35">
        <f t="shared" si="3"/>
        <v>45161</v>
      </c>
      <c r="B142" s="36">
        <f>SUMIFS(СВЦЭМ!$C$39:$C$782,СВЦЭМ!$A$39:$A$782,$A142,СВЦЭМ!$B$39:$B$782,B$119)+'СЕТ СН'!$I$12+СВЦЭМ!$D$10+'СЕТ СН'!$I$5-'СЕТ СН'!$I$20</f>
        <v>5667.06736129</v>
      </c>
      <c r="C142" s="36">
        <f>SUMIFS(СВЦЭМ!$C$39:$C$782,СВЦЭМ!$A$39:$A$782,$A142,СВЦЭМ!$B$39:$B$782,C$119)+'СЕТ СН'!$I$12+СВЦЭМ!$D$10+'СЕТ СН'!$I$5-'СЕТ СН'!$I$20</f>
        <v>5745.2539522799998</v>
      </c>
      <c r="D142" s="36">
        <f>SUMIFS(СВЦЭМ!$C$39:$C$782,СВЦЭМ!$A$39:$A$782,$A142,СВЦЭМ!$B$39:$B$782,D$119)+'СЕТ СН'!$I$12+СВЦЭМ!$D$10+'СЕТ СН'!$I$5-'СЕТ СН'!$I$20</f>
        <v>5779.3620877200001</v>
      </c>
      <c r="E142" s="36">
        <f>SUMIFS(СВЦЭМ!$C$39:$C$782,СВЦЭМ!$A$39:$A$782,$A142,СВЦЭМ!$B$39:$B$782,E$119)+'СЕТ СН'!$I$12+СВЦЭМ!$D$10+'СЕТ СН'!$I$5-'СЕТ СН'!$I$20</f>
        <v>5794.2282845099999</v>
      </c>
      <c r="F142" s="36">
        <f>SUMIFS(СВЦЭМ!$C$39:$C$782,СВЦЭМ!$A$39:$A$782,$A142,СВЦЭМ!$B$39:$B$782,F$119)+'СЕТ СН'!$I$12+СВЦЭМ!$D$10+'СЕТ СН'!$I$5-'СЕТ СН'!$I$20</f>
        <v>5837.5336078500004</v>
      </c>
      <c r="G142" s="36">
        <f>SUMIFS(СВЦЭМ!$C$39:$C$782,СВЦЭМ!$A$39:$A$782,$A142,СВЦЭМ!$B$39:$B$782,G$119)+'СЕТ СН'!$I$12+СВЦЭМ!$D$10+'СЕТ СН'!$I$5-'СЕТ СН'!$I$20</f>
        <v>5806.8989309099998</v>
      </c>
      <c r="H142" s="36">
        <f>SUMIFS(СВЦЭМ!$C$39:$C$782,СВЦЭМ!$A$39:$A$782,$A142,СВЦЭМ!$B$39:$B$782,H$119)+'СЕТ СН'!$I$12+СВЦЭМ!$D$10+'СЕТ СН'!$I$5-'СЕТ СН'!$I$20</f>
        <v>5760.6233944000005</v>
      </c>
      <c r="I142" s="36">
        <f>SUMIFS(СВЦЭМ!$C$39:$C$782,СВЦЭМ!$A$39:$A$782,$A142,СВЦЭМ!$B$39:$B$782,I$119)+'СЕТ СН'!$I$12+СВЦЭМ!$D$10+'СЕТ СН'!$I$5-'СЕТ СН'!$I$20</f>
        <v>5637.5853109300006</v>
      </c>
      <c r="J142" s="36">
        <f>SUMIFS(СВЦЭМ!$C$39:$C$782,СВЦЭМ!$A$39:$A$782,$A142,СВЦЭМ!$B$39:$B$782,J$119)+'СЕТ СН'!$I$12+СВЦЭМ!$D$10+'СЕТ СН'!$I$5-'СЕТ СН'!$I$20</f>
        <v>5494.8981768399999</v>
      </c>
      <c r="K142" s="36">
        <f>SUMIFS(СВЦЭМ!$C$39:$C$782,СВЦЭМ!$A$39:$A$782,$A142,СВЦЭМ!$B$39:$B$782,K$119)+'СЕТ СН'!$I$12+СВЦЭМ!$D$10+'СЕТ СН'!$I$5-'СЕТ СН'!$I$20</f>
        <v>5445.9558503300004</v>
      </c>
      <c r="L142" s="36">
        <f>SUMIFS(СВЦЭМ!$C$39:$C$782,СВЦЭМ!$A$39:$A$782,$A142,СВЦЭМ!$B$39:$B$782,L$119)+'СЕТ СН'!$I$12+СВЦЭМ!$D$10+'СЕТ СН'!$I$5-'СЕТ СН'!$I$20</f>
        <v>5419.0005182100003</v>
      </c>
      <c r="M142" s="36">
        <f>SUMIFS(СВЦЭМ!$C$39:$C$782,СВЦЭМ!$A$39:$A$782,$A142,СВЦЭМ!$B$39:$B$782,M$119)+'СЕТ СН'!$I$12+СВЦЭМ!$D$10+'СЕТ СН'!$I$5-'СЕТ СН'!$I$20</f>
        <v>5408.5221182599998</v>
      </c>
      <c r="N142" s="36">
        <f>SUMIFS(СВЦЭМ!$C$39:$C$782,СВЦЭМ!$A$39:$A$782,$A142,СВЦЭМ!$B$39:$B$782,N$119)+'СЕТ СН'!$I$12+СВЦЭМ!$D$10+'СЕТ СН'!$I$5-'СЕТ СН'!$I$20</f>
        <v>5390.07193482</v>
      </c>
      <c r="O142" s="36">
        <f>SUMIFS(СВЦЭМ!$C$39:$C$782,СВЦЭМ!$A$39:$A$782,$A142,СВЦЭМ!$B$39:$B$782,O$119)+'СЕТ СН'!$I$12+СВЦЭМ!$D$10+'СЕТ СН'!$I$5-'СЕТ СН'!$I$20</f>
        <v>5391.3735944600003</v>
      </c>
      <c r="P142" s="36">
        <f>SUMIFS(СВЦЭМ!$C$39:$C$782,СВЦЭМ!$A$39:$A$782,$A142,СВЦЭМ!$B$39:$B$782,P$119)+'СЕТ СН'!$I$12+СВЦЭМ!$D$10+'СЕТ СН'!$I$5-'СЕТ СН'!$I$20</f>
        <v>5362.6595018999997</v>
      </c>
      <c r="Q142" s="36">
        <f>SUMIFS(СВЦЭМ!$C$39:$C$782,СВЦЭМ!$A$39:$A$782,$A142,СВЦЭМ!$B$39:$B$782,Q$119)+'СЕТ СН'!$I$12+СВЦЭМ!$D$10+'СЕТ СН'!$I$5-'СЕТ СН'!$I$20</f>
        <v>5364.5939487100004</v>
      </c>
      <c r="R142" s="36">
        <f>SUMIFS(СВЦЭМ!$C$39:$C$782,СВЦЭМ!$A$39:$A$782,$A142,СВЦЭМ!$B$39:$B$782,R$119)+'СЕТ СН'!$I$12+СВЦЭМ!$D$10+'СЕТ СН'!$I$5-'СЕТ СН'!$I$20</f>
        <v>5405.7268409600001</v>
      </c>
      <c r="S142" s="36">
        <f>SUMIFS(СВЦЭМ!$C$39:$C$782,СВЦЭМ!$A$39:$A$782,$A142,СВЦЭМ!$B$39:$B$782,S$119)+'СЕТ СН'!$I$12+СВЦЭМ!$D$10+'СЕТ СН'!$I$5-'СЕТ СН'!$I$20</f>
        <v>5409.9357389100005</v>
      </c>
      <c r="T142" s="36">
        <f>SUMIFS(СВЦЭМ!$C$39:$C$782,СВЦЭМ!$A$39:$A$782,$A142,СВЦЭМ!$B$39:$B$782,T$119)+'СЕТ СН'!$I$12+СВЦЭМ!$D$10+'СЕТ СН'!$I$5-'СЕТ СН'!$I$20</f>
        <v>5396.6668699299998</v>
      </c>
      <c r="U142" s="36">
        <f>SUMIFS(СВЦЭМ!$C$39:$C$782,СВЦЭМ!$A$39:$A$782,$A142,СВЦЭМ!$B$39:$B$782,U$119)+'СЕТ СН'!$I$12+СВЦЭМ!$D$10+'СЕТ СН'!$I$5-'СЕТ СН'!$I$20</f>
        <v>5417.6491654399997</v>
      </c>
      <c r="V142" s="36">
        <f>SUMIFS(СВЦЭМ!$C$39:$C$782,СВЦЭМ!$A$39:$A$782,$A142,СВЦЭМ!$B$39:$B$782,V$119)+'СЕТ СН'!$I$12+СВЦЭМ!$D$10+'СЕТ СН'!$I$5-'СЕТ СН'!$I$20</f>
        <v>5414.6238154299999</v>
      </c>
      <c r="W142" s="36">
        <f>SUMIFS(СВЦЭМ!$C$39:$C$782,СВЦЭМ!$A$39:$A$782,$A142,СВЦЭМ!$B$39:$B$782,W$119)+'СЕТ СН'!$I$12+СВЦЭМ!$D$10+'СЕТ СН'!$I$5-'СЕТ СН'!$I$20</f>
        <v>5405.8935678899998</v>
      </c>
      <c r="X142" s="36">
        <f>SUMIFS(СВЦЭМ!$C$39:$C$782,СВЦЭМ!$A$39:$A$782,$A142,СВЦЭМ!$B$39:$B$782,X$119)+'СЕТ СН'!$I$12+СВЦЭМ!$D$10+'СЕТ СН'!$I$5-'СЕТ СН'!$I$20</f>
        <v>5444.6105031099996</v>
      </c>
      <c r="Y142" s="36">
        <f>SUMIFS(СВЦЭМ!$C$39:$C$782,СВЦЭМ!$A$39:$A$782,$A142,СВЦЭМ!$B$39:$B$782,Y$119)+'СЕТ СН'!$I$12+СВЦЭМ!$D$10+'СЕТ СН'!$I$5-'СЕТ СН'!$I$20</f>
        <v>5532.8876046200003</v>
      </c>
    </row>
    <row r="143" spans="1:25" ht="15.75" x14ac:dyDescent="0.2">
      <c r="A143" s="35">
        <f t="shared" si="3"/>
        <v>45162</v>
      </c>
      <c r="B143" s="36">
        <f>SUMIFS(СВЦЭМ!$C$39:$C$782,СВЦЭМ!$A$39:$A$782,$A143,СВЦЭМ!$B$39:$B$782,B$119)+'СЕТ СН'!$I$12+СВЦЭМ!$D$10+'СЕТ СН'!$I$5-'СЕТ СН'!$I$20</f>
        <v>5567.72720854</v>
      </c>
      <c r="C143" s="36">
        <f>SUMIFS(СВЦЭМ!$C$39:$C$782,СВЦЭМ!$A$39:$A$782,$A143,СВЦЭМ!$B$39:$B$782,C$119)+'СЕТ СН'!$I$12+СВЦЭМ!$D$10+'СЕТ СН'!$I$5-'СЕТ СН'!$I$20</f>
        <v>5640.7114869200004</v>
      </c>
      <c r="D143" s="36">
        <f>SUMIFS(СВЦЭМ!$C$39:$C$782,СВЦЭМ!$A$39:$A$782,$A143,СВЦЭМ!$B$39:$B$782,D$119)+'СЕТ СН'!$I$12+СВЦЭМ!$D$10+'СЕТ СН'!$I$5-'СЕТ СН'!$I$20</f>
        <v>5661.0553691499999</v>
      </c>
      <c r="E143" s="36">
        <f>SUMIFS(СВЦЭМ!$C$39:$C$782,СВЦЭМ!$A$39:$A$782,$A143,СВЦЭМ!$B$39:$B$782,E$119)+'СЕТ СН'!$I$12+СВЦЭМ!$D$10+'СЕТ СН'!$I$5-'СЕТ СН'!$I$20</f>
        <v>5671.1820693200007</v>
      </c>
      <c r="F143" s="36">
        <f>SUMIFS(СВЦЭМ!$C$39:$C$782,СВЦЭМ!$A$39:$A$782,$A143,СВЦЭМ!$B$39:$B$782,F$119)+'СЕТ СН'!$I$12+СВЦЭМ!$D$10+'СЕТ СН'!$I$5-'СЕТ СН'!$I$20</f>
        <v>5711.9875515000003</v>
      </c>
      <c r="G143" s="36">
        <f>SUMIFS(СВЦЭМ!$C$39:$C$782,СВЦЭМ!$A$39:$A$782,$A143,СВЦЭМ!$B$39:$B$782,G$119)+'СЕТ СН'!$I$12+СВЦЭМ!$D$10+'СЕТ СН'!$I$5-'СЕТ СН'!$I$20</f>
        <v>5689.29312544</v>
      </c>
      <c r="H143" s="36">
        <f>SUMIFS(СВЦЭМ!$C$39:$C$782,СВЦЭМ!$A$39:$A$782,$A143,СВЦЭМ!$B$39:$B$782,H$119)+'СЕТ СН'!$I$12+СВЦЭМ!$D$10+'СЕТ СН'!$I$5-'СЕТ СН'!$I$20</f>
        <v>5610.5424725299999</v>
      </c>
      <c r="I143" s="36">
        <f>SUMIFS(СВЦЭМ!$C$39:$C$782,СВЦЭМ!$A$39:$A$782,$A143,СВЦЭМ!$B$39:$B$782,I$119)+'СЕТ СН'!$I$12+СВЦЭМ!$D$10+'СЕТ СН'!$I$5-'СЕТ СН'!$I$20</f>
        <v>5552.9623267200004</v>
      </c>
      <c r="J143" s="36">
        <f>SUMIFS(СВЦЭМ!$C$39:$C$782,СВЦЭМ!$A$39:$A$782,$A143,СВЦЭМ!$B$39:$B$782,J$119)+'СЕТ СН'!$I$12+СВЦЭМ!$D$10+'СЕТ СН'!$I$5-'СЕТ СН'!$I$20</f>
        <v>5450.9051079000001</v>
      </c>
      <c r="K143" s="36">
        <f>SUMIFS(СВЦЭМ!$C$39:$C$782,СВЦЭМ!$A$39:$A$782,$A143,СВЦЭМ!$B$39:$B$782,K$119)+'СЕТ СН'!$I$12+СВЦЭМ!$D$10+'СЕТ СН'!$I$5-'СЕТ СН'!$I$20</f>
        <v>5421.4821493500003</v>
      </c>
      <c r="L143" s="36">
        <f>SUMIFS(СВЦЭМ!$C$39:$C$782,СВЦЭМ!$A$39:$A$782,$A143,СВЦЭМ!$B$39:$B$782,L$119)+'СЕТ СН'!$I$12+СВЦЭМ!$D$10+'СЕТ СН'!$I$5-'СЕТ СН'!$I$20</f>
        <v>5426.1358669700003</v>
      </c>
      <c r="M143" s="36">
        <f>SUMIFS(СВЦЭМ!$C$39:$C$782,СВЦЭМ!$A$39:$A$782,$A143,СВЦЭМ!$B$39:$B$782,M$119)+'СЕТ СН'!$I$12+СВЦЭМ!$D$10+'СЕТ СН'!$I$5-'СЕТ СН'!$I$20</f>
        <v>5419.7293109000002</v>
      </c>
      <c r="N143" s="36">
        <f>SUMIFS(СВЦЭМ!$C$39:$C$782,СВЦЭМ!$A$39:$A$782,$A143,СВЦЭМ!$B$39:$B$782,N$119)+'СЕТ СН'!$I$12+СВЦЭМ!$D$10+'СЕТ СН'!$I$5-'СЕТ СН'!$I$20</f>
        <v>5416.3013091499997</v>
      </c>
      <c r="O143" s="36">
        <f>SUMIFS(СВЦЭМ!$C$39:$C$782,СВЦЭМ!$A$39:$A$782,$A143,СВЦЭМ!$B$39:$B$782,O$119)+'СЕТ СН'!$I$12+СВЦЭМ!$D$10+'СЕТ СН'!$I$5-'СЕТ СН'!$I$20</f>
        <v>5413.0095098900001</v>
      </c>
      <c r="P143" s="36">
        <f>SUMIFS(СВЦЭМ!$C$39:$C$782,СВЦЭМ!$A$39:$A$782,$A143,СВЦЭМ!$B$39:$B$782,P$119)+'СЕТ СН'!$I$12+СВЦЭМ!$D$10+'СЕТ СН'!$I$5-'СЕТ СН'!$I$20</f>
        <v>5377.9936970600002</v>
      </c>
      <c r="Q143" s="36">
        <f>SUMIFS(СВЦЭМ!$C$39:$C$782,СВЦЭМ!$A$39:$A$782,$A143,СВЦЭМ!$B$39:$B$782,Q$119)+'СЕТ СН'!$I$12+СВЦЭМ!$D$10+'СЕТ СН'!$I$5-'СЕТ СН'!$I$20</f>
        <v>5391.9170050900002</v>
      </c>
      <c r="R143" s="36">
        <f>SUMIFS(СВЦЭМ!$C$39:$C$782,СВЦЭМ!$A$39:$A$782,$A143,СВЦЭМ!$B$39:$B$782,R$119)+'СЕТ СН'!$I$12+СВЦЭМ!$D$10+'СЕТ СН'!$I$5-'СЕТ СН'!$I$20</f>
        <v>5423.8629913000004</v>
      </c>
      <c r="S143" s="36">
        <f>SUMIFS(СВЦЭМ!$C$39:$C$782,СВЦЭМ!$A$39:$A$782,$A143,СВЦЭМ!$B$39:$B$782,S$119)+'СЕТ СН'!$I$12+СВЦЭМ!$D$10+'СЕТ СН'!$I$5-'СЕТ СН'!$I$20</f>
        <v>5413.7825449100001</v>
      </c>
      <c r="T143" s="36">
        <f>SUMIFS(СВЦЭМ!$C$39:$C$782,СВЦЭМ!$A$39:$A$782,$A143,СВЦЭМ!$B$39:$B$782,T$119)+'СЕТ СН'!$I$12+СВЦЭМ!$D$10+'СЕТ СН'!$I$5-'СЕТ СН'!$I$20</f>
        <v>5418.0220453299999</v>
      </c>
      <c r="U143" s="36">
        <f>SUMIFS(СВЦЭМ!$C$39:$C$782,СВЦЭМ!$A$39:$A$782,$A143,СВЦЭМ!$B$39:$B$782,U$119)+'СЕТ СН'!$I$12+СВЦЭМ!$D$10+'СЕТ СН'!$I$5-'СЕТ СН'!$I$20</f>
        <v>5429.3906051399999</v>
      </c>
      <c r="V143" s="36">
        <f>SUMIFS(СВЦЭМ!$C$39:$C$782,СВЦЭМ!$A$39:$A$782,$A143,СВЦЭМ!$B$39:$B$782,V$119)+'СЕТ СН'!$I$12+СВЦЭМ!$D$10+'СЕТ СН'!$I$5-'СЕТ СН'!$I$20</f>
        <v>5415.3758229200002</v>
      </c>
      <c r="W143" s="36">
        <f>SUMIFS(СВЦЭМ!$C$39:$C$782,СВЦЭМ!$A$39:$A$782,$A143,СВЦЭМ!$B$39:$B$782,W$119)+'СЕТ СН'!$I$12+СВЦЭМ!$D$10+'СЕТ СН'!$I$5-'СЕТ СН'!$I$20</f>
        <v>5383.0512382699999</v>
      </c>
      <c r="X143" s="36">
        <f>SUMIFS(СВЦЭМ!$C$39:$C$782,СВЦЭМ!$A$39:$A$782,$A143,СВЦЭМ!$B$39:$B$782,X$119)+'СЕТ СН'!$I$12+СВЦЭМ!$D$10+'СЕТ СН'!$I$5-'СЕТ СН'!$I$20</f>
        <v>5432.0897572399999</v>
      </c>
      <c r="Y143" s="36">
        <f>SUMIFS(СВЦЭМ!$C$39:$C$782,СВЦЭМ!$A$39:$A$782,$A143,СВЦЭМ!$B$39:$B$782,Y$119)+'СЕТ СН'!$I$12+СВЦЭМ!$D$10+'СЕТ СН'!$I$5-'СЕТ СН'!$I$20</f>
        <v>5514.35150144</v>
      </c>
    </row>
    <row r="144" spans="1:25" ht="15.75" x14ac:dyDescent="0.2">
      <c r="A144" s="35">
        <f t="shared" si="3"/>
        <v>45163</v>
      </c>
      <c r="B144" s="36">
        <f>SUMIFS(СВЦЭМ!$C$39:$C$782,СВЦЭМ!$A$39:$A$782,$A144,СВЦЭМ!$B$39:$B$782,B$119)+'СЕТ СН'!$I$12+СВЦЭМ!$D$10+'СЕТ СН'!$I$5-'СЕТ СН'!$I$20</f>
        <v>5708.5786366400007</v>
      </c>
      <c r="C144" s="36">
        <f>SUMIFS(СВЦЭМ!$C$39:$C$782,СВЦЭМ!$A$39:$A$782,$A144,СВЦЭМ!$B$39:$B$782,C$119)+'СЕТ СН'!$I$12+СВЦЭМ!$D$10+'СЕТ СН'!$I$5-'СЕТ СН'!$I$20</f>
        <v>5787.6348752600006</v>
      </c>
      <c r="D144" s="36">
        <f>SUMIFS(СВЦЭМ!$C$39:$C$782,СВЦЭМ!$A$39:$A$782,$A144,СВЦЭМ!$B$39:$B$782,D$119)+'СЕТ СН'!$I$12+СВЦЭМ!$D$10+'СЕТ СН'!$I$5-'СЕТ СН'!$I$20</f>
        <v>5811.17228411</v>
      </c>
      <c r="E144" s="36">
        <f>SUMIFS(СВЦЭМ!$C$39:$C$782,СВЦЭМ!$A$39:$A$782,$A144,СВЦЭМ!$B$39:$B$782,E$119)+'СЕТ СН'!$I$12+СВЦЭМ!$D$10+'СЕТ СН'!$I$5-'СЕТ СН'!$I$20</f>
        <v>5845.2472130300002</v>
      </c>
      <c r="F144" s="36">
        <f>SUMIFS(СВЦЭМ!$C$39:$C$782,СВЦЭМ!$A$39:$A$782,$A144,СВЦЭМ!$B$39:$B$782,F$119)+'СЕТ СН'!$I$12+СВЦЭМ!$D$10+'СЕТ СН'!$I$5-'СЕТ СН'!$I$20</f>
        <v>5869.8753943000002</v>
      </c>
      <c r="G144" s="36">
        <f>SUMIFS(СВЦЭМ!$C$39:$C$782,СВЦЭМ!$A$39:$A$782,$A144,СВЦЭМ!$B$39:$B$782,G$119)+'СЕТ СН'!$I$12+СВЦЭМ!$D$10+'СЕТ СН'!$I$5-'СЕТ СН'!$I$20</f>
        <v>5851.96692859</v>
      </c>
      <c r="H144" s="36">
        <f>SUMIFS(СВЦЭМ!$C$39:$C$782,СВЦЭМ!$A$39:$A$782,$A144,СВЦЭМ!$B$39:$B$782,H$119)+'СЕТ СН'!$I$12+СВЦЭМ!$D$10+'СЕТ СН'!$I$5-'СЕТ СН'!$I$20</f>
        <v>5769.2524248600002</v>
      </c>
      <c r="I144" s="36">
        <f>SUMIFS(СВЦЭМ!$C$39:$C$782,СВЦЭМ!$A$39:$A$782,$A144,СВЦЭМ!$B$39:$B$782,I$119)+'СЕТ СН'!$I$12+СВЦЭМ!$D$10+'СЕТ СН'!$I$5-'СЕТ СН'!$I$20</f>
        <v>5661.9035101899999</v>
      </c>
      <c r="J144" s="36">
        <f>SUMIFS(СВЦЭМ!$C$39:$C$782,СВЦЭМ!$A$39:$A$782,$A144,СВЦЭМ!$B$39:$B$782,J$119)+'СЕТ СН'!$I$12+СВЦЭМ!$D$10+'СЕТ СН'!$I$5-'СЕТ СН'!$I$20</f>
        <v>5547.7434551699998</v>
      </c>
      <c r="K144" s="36">
        <f>SUMIFS(СВЦЭМ!$C$39:$C$782,СВЦЭМ!$A$39:$A$782,$A144,СВЦЭМ!$B$39:$B$782,K$119)+'СЕТ СН'!$I$12+СВЦЭМ!$D$10+'СЕТ СН'!$I$5-'СЕТ СН'!$I$20</f>
        <v>5499.1533644500005</v>
      </c>
      <c r="L144" s="36">
        <f>SUMIFS(СВЦЭМ!$C$39:$C$782,СВЦЭМ!$A$39:$A$782,$A144,СВЦЭМ!$B$39:$B$782,L$119)+'СЕТ СН'!$I$12+СВЦЭМ!$D$10+'СЕТ СН'!$I$5-'СЕТ СН'!$I$20</f>
        <v>5490.6725684100002</v>
      </c>
      <c r="M144" s="36">
        <f>SUMIFS(СВЦЭМ!$C$39:$C$782,СВЦЭМ!$A$39:$A$782,$A144,СВЦЭМ!$B$39:$B$782,M$119)+'СЕТ СН'!$I$12+СВЦЭМ!$D$10+'СЕТ СН'!$I$5-'СЕТ СН'!$I$20</f>
        <v>5468.4489138700001</v>
      </c>
      <c r="N144" s="36">
        <f>SUMIFS(СВЦЭМ!$C$39:$C$782,СВЦЭМ!$A$39:$A$782,$A144,СВЦЭМ!$B$39:$B$782,N$119)+'СЕТ СН'!$I$12+СВЦЭМ!$D$10+'СЕТ СН'!$I$5-'СЕТ СН'!$I$20</f>
        <v>5478.4461549900007</v>
      </c>
      <c r="O144" s="36">
        <f>SUMIFS(СВЦЭМ!$C$39:$C$782,СВЦЭМ!$A$39:$A$782,$A144,СВЦЭМ!$B$39:$B$782,O$119)+'СЕТ СН'!$I$12+СВЦЭМ!$D$10+'СЕТ СН'!$I$5-'СЕТ СН'!$I$20</f>
        <v>5460.6411254600007</v>
      </c>
      <c r="P144" s="36">
        <f>SUMIFS(СВЦЭМ!$C$39:$C$782,СВЦЭМ!$A$39:$A$782,$A144,СВЦЭМ!$B$39:$B$782,P$119)+'СЕТ СН'!$I$12+СВЦЭМ!$D$10+'СЕТ СН'!$I$5-'СЕТ СН'!$I$20</f>
        <v>5434.6053166900001</v>
      </c>
      <c r="Q144" s="36">
        <f>SUMIFS(СВЦЭМ!$C$39:$C$782,СВЦЭМ!$A$39:$A$782,$A144,СВЦЭМ!$B$39:$B$782,Q$119)+'СЕТ СН'!$I$12+СВЦЭМ!$D$10+'СЕТ СН'!$I$5-'СЕТ СН'!$I$20</f>
        <v>5406.3262803200005</v>
      </c>
      <c r="R144" s="36">
        <f>SUMIFS(СВЦЭМ!$C$39:$C$782,СВЦЭМ!$A$39:$A$782,$A144,СВЦЭМ!$B$39:$B$782,R$119)+'СЕТ СН'!$I$12+СВЦЭМ!$D$10+'СЕТ СН'!$I$5-'СЕТ СН'!$I$20</f>
        <v>5420.0766607400001</v>
      </c>
      <c r="S144" s="36">
        <f>SUMIFS(СВЦЭМ!$C$39:$C$782,СВЦЭМ!$A$39:$A$782,$A144,СВЦЭМ!$B$39:$B$782,S$119)+'СЕТ СН'!$I$12+СВЦЭМ!$D$10+'СЕТ СН'!$I$5-'СЕТ СН'!$I$20</f>
        <v>5423.1098591099999</v>
      </c>
      <c r="T144" s="36">
        <f>SUMIFS(СВЦЭМ!$C$39:$C$782,СВЦЭМ!$A$39:$A$782,$A144,СВЦЭМ!$B$39:$B$782,T$119)+'СЕТ СН'!$I$12+СВЦЭМ!$D$10+'СЕТ СН'!$I$5-'СЕТ СН'!$I$20</f>
        <v>5430.3492193500006</v>
      </c>
      <c r="U144" s="36">
        <f>SUMIFS(СВЦЭМ!$C$39:$C$782,СВЦЭМ!$A$39:$A$782,$A144,СВЦЭМ!$B$39:$B$782,U$119)+'СЕТ СН'!$I$12+СВЦЭМ!$D$10+'СЕТ СН'!$I$5-'СЕТ СН'!$I$20</f>
        <v>5442.2719551200007</v>
      </c>
      <c r="V144" s="36">
        <f>SUMIFS(СВЦЭМ!$C$39:$C$782,СВЦЭМ!$A$39:$A$782,$A144,СВЦЭМ!$B$39:$B$782,V$119)+'СЕТ СН'!$I$12+СВЦЭМ!$D$10+'СЕТ СН'!$I$5-'СЕТ СН'!$I$20</f>
        <v>5434.58149796</v>
      </c>
      <c r="W144" s="36">
        <f>SUMIFS(СВЦЭМ!$C$39:$C$782,СВЦЭМ!$A$39:$A$782,$A144,СВЦЭМ!$B$39:$B$782,W$119)+'СЕТ СН'!$I$12+СВЦЭМ!$D$10+'СЕТ СН'!$I$5-'СЕТ СН'!$I$20</f>
        <v>5434.2578177000005</v>
      </c>
      <c r="X144" s="36">
        <f>SUMIFS(СВЦЭМ!$C$39:$C$782,СВЦЭМ!$A$39:$A$782,$A144,СВЦЭМ!$B$39:$B$782,X$119)+'СЕТ СН'!$I$12+СВЦЭМ!$D$10+'СЕТ СН'!$I$5-'СЕТ СН'!$I$20</f>
        <v>5527.2743993100003</v>
      </c>
      <c r="Y144" s="36">
        <f>SUMIFS(СВЦЭМ!$C$39:$C$782,СВЦЭМ!$A$39:$A$782,$A144,СВЦЭМ!$B$39:$B$782,Y$119)+'СЕТ СН'!$I$12+СВЦЭМ!$D$10+'СЕТ СН'!$I$5-'СЕТ СН'!$I$20</f>
        <v>5658.5686989400001</v>
      </c>
    </row>
    <row r="145" spans="1:26" ht="15.75" x14ac:dyDescent="0.2">
      <c r="A145" s="35">
        <f t="shared" si="3"/>
        <v>45164</v>
      </c>
      <c r="B145" s="36">
        <f>SUMIFS(СВЦЭМ!$C$39:$C$782,СВЦЭМ!$A$39:$A$782,$A145,СВЦЭМ!$B$39:$B$782,B$119)+'СЕТ СН'!$I$12+СВЦЭМ!$D$10+'СЕТ СН'!$I$5-'СЕТ СН'!$I$20</f>
        <v>5547.90648022</v>
      </c>
      <c r="C145" s="36">
        <f>SUMIFS(СВЦЭМ!$C$39:$C$782,СВЦЭМ!$A$39:$A$782,$A145,СВЦЭМ!$B$39:$B$782,C$119)+'СЕТ СН'!$I$12+СВЦЭМ!$D$10+'СЕТ СН'!$I$5-'СЕТ СН'!$I$20</f>
        <v>5637.1651479800003</v>
      </c>
      <c r="D145" s="36">
        <f>SUMIFS(СВЦЭМ!$C$39:$C$782,СВЦЭМ!$A$39:$A$782,$A145,СВЦЭМ!$B$39:$B$782,D$119)+'СЕТ СН'!$I$12+СВЦЭМ!$D$10+'СЕТ СН'!$I$5-'СЕТ СН'!$I$20</f>
        <v>5708.7209080100001</v>
      </c>
      <c r="E145" s="36">
        <f>SUMIFS(СВЦЭМ!$C$39:$C$782,СВЦЭМ!$A$39:$A$782,$A145,СВЦЭМ!$B$39:$B$782,E$119)+'СЕТ СН'!$I$12+СВЦЭМ!$D$10+'СЕТ СН'!$I$5-'СЕТ СН'!$I$20</f>
        <v>5734.2572608700002</v>
      </c>
      <c r="F145" s="36">
        <f>SUMIFS(СВЦЭМ!$C$39:$C$782,СВЦЭМ!$A$39:$A$782,$A145,СВЦЭМ!$B$39:$B$782,F$119)+'СЕТ СН'!$I$12+СВЦЭМ!$D$10+'СЕТ СН'!$I$5-'СЕТ СН'!$I$20</f>
        <v>5782.56272119</v>
      </c>
      <c r="G145" s="36">
        <f>SUMIFS(СВЦЭМ!$C$39:$C$782,СВЦЭМ!$A$39:$A$782,$A145,СВЦЭМ!$B$39:$B$782,G$119)+'СЕТ СН'!$I$12+СВЦЭМ!$D$10+'СЕТ СН'!$I$5-'СЕТ СН'!$I$20</f>
        <v>5768.6571496699999</v>
      </c>
      <c r="H145" s="36">
        <f>SUMIFS(СВЦЭМ!$C$39:$C$782,СВЦЭМ!$A$39:$A$782,$A145,СВЦЭМ!$B$39:$B$782,H$119)+'СЕТ СН'!$I$12+СВЦЭМ!$D$10+'СЕТ СН'!$I$5-'СЕТ СН'!$I$20</f>
        <v>5727.80763381</v>
      </c>
      <c r="I145" s="36">
        <f>SUMIFS(СВЦЭМ!$C$39:$C$782,СВЦЭМ!$A$39:$A$782,$A145,СВЦЭМ!$B$39:$B$782,I$119)+'СЕТ СН'!$I$12+СВЦЭМ!$D$10+'СЕТ СН'!$I$5-'СЕТ СН'!$I$20</f>
        <v>5647.8650355899999</v>
      </c>
      <c r="J145" s="36">
        <f>SUMIFS(СВЦЭМ!$C$39:$C$782,СВЦЭМ!$A$39:$A$782,$A145,СВЦЭМ!$B$39:$B$782,J$119)+'СЕТ СН'!$I$12+СВЦЭМ!$D$10+'СЕТ СН'!$I$5-'СЕТ СН'!$I$20</f>
        <v>5541.3358534300005</v>
      </c>
      <c r="K145" s="36">
        <f>SUMIFS(СВЦЭМ!$C$39:$C$782,СВЦЭМ!$A$39:$A$782,$A145,СВЦЭМ!$B$39:$B$782,K$119)+'СЕТ СН'!$I$12+СВЦЭМ!$D$10+'СЕТ СН'!$I$5-'СЕТ СН'!$I$20</f>
        <v>5573.5359891400003</v>
      </c>
      <c r="L145" s="36">
        <f>SUMIFS(СВЦЭМ!$C$39:$C$782,СВЦЭМ!$A$39:$A$782,$A145,СВЦЭМ!$B$39:$B$782,L$119)+'СЕТ СН'!$I$12+СВЦЭМ!$D$10+'СЕТ СН'!$I$5-'СЕТ СН'!$I$20</f>
        <v>12897.3673038</v>
      </c>
      <c r="M145" s="36">
        <f>SUMIFS(СВЦЭМ!$C$39:$C$782,СВЦЭМ!$A$39:$A$782,$A145,СВЦЭМ!$B$39:$B$782,M$119)+'СЕТ СН'!$I$12+СВЦЭМ!$D$10+'СЕТ СН'!$I$5-'СЕТ СН'!$I$20</f>
        <v>5382.1978511899997</v>
      </c>
      <c r="N145" s="36">
        <f>SUMIFS(СВЦЭМ!$C$39:$C$782,СВЦЭМ!$A$39:$A$782,$A145,СВЦЭМ!$B$39:$B$782,N$119)+'СЕТ СН'!$I$12+СВЦЭМ!$D$10+'СЕТ СН'!$I$5-'СЕТ СН'!$I$20</f>
        <v>5364.2704541500007</v>
      </c>
      <c r="O145" s="36">
        <f>SUMIFS(СВЦЭМ!$C$39:$C$782,СВЦЭМ!$A$39:$A$782,$A145,СВЦЭМ!$B$39:$B$782,O$119)+'СЕТ СН'!$I$12+СВЦЭМ!$D$10+'СЕТ СН'!$I$5-'СЕТ СН'!$I$20</f>
        <v>5372.8022974400001</v>
      </c>
      <c r="P145" s="36">
        <f>SUMIFS(СВЦЭМ!$C$39:$C$782,СВЦЭМ!$A$39:$A$782,$A145,СВЦЭМ!$B$39:$B$782,P$119)+'СЕТ СН'!$I$12+СВЦЭМ!$D$10+'СЕТ СН'!$I$5-'СЕТ СН'!$I$20</f>
        <v>5352.8846784500001</v>
      </c>
      <c r="Q145" s="36">
        <f>SUMIFS(СВЦЭМ!$C$39:$C$782,СВЦЭМ!$A$39:$A$782,$A145,СВЦЭМ!$B$39:$B$782,Q$119)+'СЕТ СН'!$I$12+СВЦЭМ!$D$10+'СЕТ СН'!$I$5-'СЕТ СН'!$I$20</f>
        <v>5356.64067746</v>
      </c>
      <c r="R145" s="36">
        <f>SUMIFS(СВЦЭМ!$C$39:$C$782,СВЦЭМ!$A$39:$A$782,$A145,СВЦЭМ!$B$39:$B$782,R$119)+'СЕТ СН'!$I$12+СВЦЭМ!$D$10+'СЕТ СН'!$I$5-'СЕТ СН'!$I$20</f>
        <v>5371.3129089800004</v>
      </c>
      <c r="S145" s="36">
        <f>SUMIFS(СВЦЭМ!$C$39:$C$782,СВЦЭМ!$A$39:$A$782,$A145,СВЦЭМ!$B$39:$B$782,S$119)+'СЕТ СН'!$I$12+СВЦЭМ!$D$10+'СЕТ СН'!$I$5-'СЕТ СН'!$I$20</f>
        <v>5371.71104844</v>
      </c>
      <c r="T145" s="36">
        <f>SUMIFS(СВЦЭМ!$C$39:$C$782,СВЦЭМ!$A$39:$A$782,$A145,СВЦЭМ!$B$39:$B$782,T$119)+'СЕТ СН'!$I$12+СВЦЭМ!$D$10+'СЕТ СН'!$I$5-'СЕТ СН'!$I$20</f>
        <v>5378.5045761399997</v>
      </c>
      <c r="U145" s="36">
        <f>SUMIFS(СВЦЭМ!$C$39:$C$782,СВЦЭМ!$A$39:$A$782,$A145,СВЦЭМ!$B$39:$B$782,U$119)+'СЕТ СН'!$I$12+СВЦЭМ!$D$10+'СЕТ СН'!$I$5-'СЕТ СН'!$I$20</f>
        <v>5379.8681697499997</v>
      </c>
      <c r="V145" s="36">
        <f>SUMIFS(СВЦЭМ!$C$39:$C$782,СВЦЭМ!$A$39:$A$782,$A145,СВЦЭМ!$B$39:$B$782,V$119)+'СЕТ СН'!$I$12+СВЦЭМ!$D$10+'СЕТ СН'!$I$5-'СЕТ СН'!$I$20</f>
        <v>5388.9900446400006</v>
      </c>
      <c r="W145" s="36">
        <f>SUMIFS(СВЦЭМ!$C$39:$C$782,СВЦЭМ!$A$39:$A$782,$A145,СВЦЭМ!$B$39:$B$782,W$119)+'СЕТ СН'!$I$12+СВЦЭМ!$D$10+'СЕТ СН'!$I$5-'СЕТ СН'!$I$20</f>
        <v>5379.7945716800004</v>
      </c>
      <c r="X145" s="36">
        <f>SUMIFS(СВЦЭМ!$C$39:$C$782,СВЦЭМ!$A$39:$A$782,$A145,СВЦЭМ!$B$39:$B$782,X$119)+'СЕТ СН'!$I$12+СВЦЭМ!$D$10+'СЕТ СН'!$I$5-'СЕТ СН'!$I$20</f>
        <v>5457.7004054300005</v>
      </c>
      <c r="Y145" s="36">
        <f>SUMIFS(СВЦЭМ!$C$39:$C$782,СВЦЭМ!$A$39:$A$782,$A145,СВЦЭМ!$B$39:$B$782,Y$119)+'СЕТ СН'!$I$12+СВЦЭМ!$D$10+'СЕТ СН'!$I$5-'СЕТ СН'!$I$20</f>
        <v>5600.8755246300007</v>
      </c>
    </row>
    <row r="146" spans="1:26" ht="15.75" x14ac:dyDescent="0.2">
      <c r="A146" s="35">
        <f t="shared" si="3"/>
        <v>45165</v>
      </c>
      <c r="B146" s="36">
        <f>SUMIFS(СВЦЭМ!$C$39:$C$782,СВЦЭМ!$A$39:$A$782,$A146,СВЦЭМ!$B$39:$B$782,B$119)+'СЕТ СН'!$I$12+СВЦЭМ!$D$10+'СЕТ СН'!$I$5-'СЕТ СН'!$I$20</f>
        <v>5750.4453239000004</v>
      </c>
      <c r="C146" s="36">
        <f>SUMIFS(СВЦЭМ!$C$39:$C$782,СВЦЭМ!$A$39:$A$782,$A146,СВЦЭМ!$B$39:$B$782,C$119)+'СЕТ СН'!$I$12+СВЦЭМ!$D$10+'СЕТ СН'!$I$5-'СЕТ СН'!$I$20</f>
        <v>5830.6676074000006</v>
      </c>
      <c r="D146" s="36">
        <f>SUMIFS(СВЦЭМ!$C$39:$C$782,СВЦЭМ!$A$39:$A$782,$A146,СВЦЭМ!$B$39:$B$782,D$119)+'СЕТ СН'!$I$12+СВЦЭМ!$D$10+'СЕТ СН'!$I$5-'СЕТ СН'!$I$20</f>
        <v>5875.8752161800003</v>
      </c>
      <c r="E146" s="36">
        <f>SUMIFS(СВЦЭМ!$C$39:$C$782,СВЦЭМ!$A$39:$A$782,$A146,СВЦЭМ!$B$39:$B$782,E$119)+'СЕТ СН'!$I$12+СВЦЭМ!$D$10+'СЕТ СН'!$I$5-'СЕТ СН'!$I$20</f>
        <v>5910.8966140400007</v>
      </c>
      <c r="F146" s="36">
        <f>SUMIFS(СВЦЭМ!$C$39:$C$782,СВЦЭМ!$A$39:$A$782,$A146,СВЦЭМ!$B$39:$B$782,F$119)+'СЕТ СН'!$I$12+СВЦЭМ!$D$10+'СЕТ СН'!$I$5-'СЕТ СН'!$I$20</f>
        <v>5945.50609265</v>
      </c>
      <c r="G146" s="36">
        <f>SUMIFS(СВЦЭМ!$C$39:$C$782,СВЦЭМ!$A$39:$A$782,$A146,СВЦЭМ!$B$39:$B$782,G$119)+'СЕТ СН'!$I$12+СВЦЭМ!$D$10+'СЕТ СН'!$I$5-'СЕТ СН'!$I$20</f>
        <v>5937.0599880499994</v>
      </c>
      <c r="H146" s="36">
        <f>SUMIFS(СВЦЭМ!$C$39:$C$782,СВЦЭМ!$A$39:$A$782,$A146,СВЦЭМ!$B$39:$B$782,H$119)+'СЕТ СН'!$I$12+СВЦЭМ!$D$10+'СЕТ СН'!$I$5-'СЕТ СН'!$I$20</f>
        <v>5881.4386935800003</v>
      </c>
      <c r="I146" s="36">
        <f>SUMIFS(СВЦЭМ!$C$39:$C$782,СВЦЭМ!$A$39:$A$782,$A146,СВЦЭМ!$B$39:$B$782,I$119)+'СЕТ СН'!$I$12+СВЦЭМ!$D$10+'СЕТ СН'!$I$5-'СЕТ СН'!$I$20</f>
        <v>5845.6085869300005</v>
      </c>
      <c r="J146" s="36">
        <f>SUMIFS(СВЦЭМ!$C$39:$C$782,СВЦЭМ!$A$39:$A$782,$A146,СВЦЭМ!$B$39:$B$782,J$119)+'СЕТ СН'!$I$12+СВЦЭМ!$D$10+'СЕТ СН'!$I$5-'СЕТ СН'!$I$20</f>
        <v>5717.60670338</v>
      </c>
      <c r="K146" s="36">
        <f>SUMIFS(СВЦЭМ!$C$39:$C$782,СВЦЭМ!$A$39:$A$782,$A146,СВЦЭМ!$B$39:$B$782,K$119)+'СЕТ СН'!$I$12+СВЦЭМ!$D$10+'СЕТ СН'!$I$5-'СЕТ СН'!$I$20</f>
        <v>5597.7529668200004</v>
      </c>
      <c r="L146" s="36">
        <f>SUMIFS(СВЦЭМ!$C$39:$C$782,СВЦЭМ!$A$39:$A$782,$A146,СВЦЭМ!$B$39:$B$782,L$119)+'СЕТ СН'!$I$12+СВЦЭМ!$D$10+'СЕТ СН'!$I$5-'СЕТ СН'!$I$20</f>
        <v>5539.90277315</v>
      </c>
      <c r="M146" s="36">
        <f>SUMIFS(СВЦЭМ!$C$39:$C$782,СВЦЭМ!$A$39:$A$782,$A146,СВЦЭМ!$B$39:$B$782,M$119)+'СЕТ СН'!$I$12+СВЦЭМ!$D$10+'СЕТ СН'!$I$5-'СЕТ СН'!$I$20</f>
        <v>5508.0757674400002</v>
      </c>
      <c r="N146" s="36">
        <f>SUMIFS(СВЦЭМ!$C$39:$C$782,СВЦЭМ!$A$39:$A$782,$A146,СВЦЭМ!$B$39:$B$782,N$119)+'СЕТ СН'!$I$12+СВЦЭМ!$D$10+'СЕТ СН'!$I$5-'СЕТ СН'!$I$20</f>
        <v>5493.4122453800001</v>
      </c>
      <c r="O146" s="36">
        <f>SUMIFS(СВЦЭМ!$C$39:$C$782,СВЦЭМ!$A$39:$A$782,$A146,СВЦЭМ!$B$39:$B$782,O$119)+'СЕТ СН'!$I$12+СВЦЭМ!$D$10+'СЕТ СН'!$I$5-'СЕТ СН'!$I$20</f>
        <v>5499.8091590700005</v>
      </c>
      <c r="P146" s="36">
        <f>SUMIFS(СВЦЭМ!$C$39:$C$782,СВЦЭМ!$A$39:$A$782,$A146,СВЦЭМ!$B$39:$B$782,P$119)+'СЕТ СН'!$I$12+СВЦЭМ!$D$10+'СЕТ СН'!$I$5-'СЕТ СН'!$I$20</f>
        <v>5468.0906975100006</v>
      </c>
      <c r="Q146" s="36">
        <f>SUMIFS(СВЦЭМ!$C$39:$C$782,СВЦЭМ!$A$39:$A$782,$A146,СВЦЭМ!$B$39:$B$782,Q$119)+'СЕТ СН'!$I$12+СВЦЭМ!$D$10+'СЕТ СН'!$I$5-'СЕТ СН'!$I$20</f>
        <v>5470.6418898400007</v>
      </c>
      <c r="R146" s="36">
        <f>SUMIFS(СВЦЭМ!$C$39:$C$782,СВЦЭМ!$A$39:$A$782,$A146,СВЦЭМ!$B$39:$B$782,R$119)+'СЕТ СН'!$I$12+СВЦЭМ!$D$10+'СЕТ СН'!$I$5-'СЕТ СН'!$I$20</f>
        <v>5506.9786063400006</v>
      </c>
      <c r="S146" s="36">
        <f>SUMIFS(СВЦЭМ!$C$39:$C$782,СВЦЭМ!$A$39:$A$782,$A146,СВЦЭМ!$B$39:$B$782,S$119)+'СЕТ СН'!$I$12+СВЦЭМ!$D$10+'СЕТ СН'!$I$5-'СЕТ СН'!$I$20</f>
        <v>5509.8098921000001</v>
      </c>
      <c r="T146" s="36">
        <f>SUMIFS(СВЦЭМ!$C$39:$C$782,СВЦЭМ!$A$39:$A$782,$A146,СВЦЭМ!$B$39:$B$782,T$119)+'СЕТ СН'!$I$12+СВЦЭМ!$D$10+'СЕТ СН'!$I$5-'СЕТ СН'!$I$20</f>
        <v>5515.2274400300003</v>
      </c>
      <c r="U146" s="36">
        <f>SUMIFS(СВЦЭМ!$C$39:$C$782,СВЦЭМ!$A$39:$A$782,$A146,СВЦЭМ!$B$39:$B$782,U$119)+'СЕТ СН'!$I$12+СВЦЭМ!$D$10+'СЕТ СН'!$I$5-'СЕТ СН'!$I$20</f>
        <v>5519.9346747700001</v>
      </c>
      <c r="V146" s="36">
        <f>SUMIFS(СВЦЭМ!$C$39:$C$782,СВЦЭМ!$A$39:$A$782,$A146,СВЦЭМ!$B$39:$B$782,V$119)+'СЕТ СН'!$I$12+СВЦЭМ!$D$10+'СЕТ СН'!$I$5-'СЕТ СН'!$I$20</f>
        <v>5505.6543170300001</v>
      </c>
      <c r="W146" s="36">
        <f>SUMIFS(СВЦЭМ!$C$39:$C$782,СВЦЭМ!$A$39:$A$782,$A146,СВЦЭМ!$B$39:$B$782,W$119)+'СЕТ СН'!$I$12+СВЦЭМ!$D$10+'СЕТ СН'!$I$5-'СЕТ СН'!$I$20</f>
        <v>5506.0586564000005</v>
      </c>
      <c r="X146" s="36">
        <f>SUMIFS(СВЦЭМ!$C$39:$C$782,СВЦЭМ!$A$39:$A$782,$A146,СВЦЭМ!$B$39:$B$782,X$119)+'СЕТ СН'!$I$12+СВЦЭМ!$D$10+'СЕТ СН'!$I$5-'СЕТ СН'!$I$20</f>
        <v>5585.6927889500002</v>
      </c>
      <c r="Y146" s="36">
        <f>SUMIFS(СВЦЭМ!$C$39:$C$782,СВЦЭМ!$A$39:$A$782,$A146,СВЦЭМ!$B$39:$B$782,Y$119)+'СЕТ СН'!$I$12+СВЦЭМ!$D$10+'СЕТ СН'!$I$5-'СЕТ СН'!$I$20</f>
        <v>5658.3848178900007</v>
      </c>
    </row>
    <row r="147" spans="1:26" ht="15.75" x14ac:dyDescent="0.2">
      <c r="A147" s="35">
        <f t="shared" si="3"/>
        <v>45166</v>
      </c>
      <c r="B147" s="36">
        <f>SUMIFS(СВЦЭМ!$C$39:$C$782,СВЦЭМ!$A$39:$A$782,$A147,СВЦЭМ!$B$39:$B$782,B$119)+'СЕТ СН'!$I$12+СВЦЭМ!$D$10+'СЕТ СН'!$I$5-'СЕТ СН'!$I$20</f>
        <v>5610.4021693800005</v>
      </c>
      <c r="C147" s="36">
        <f>SUMIFS(СВЦЭМ!$C$39:$C$782,СВЦЭМ!$A$39:$A$782,$A147,СВЦЭМ!$B$39:$B$782,C$119)+'СЕТ СН'!$I$12+СВЦЭМ!$D$10+'СЕТ СН'!$I$5-'СЕТ СН'!$I$20</f>
        <v>5695.4292853799998</v>
      </c>
      <c r="D147" s="36">
        <f>SUMIFS(СВЦЭМ!$C$39:$C$782,СВЦЭМ!$A$39:$A$782,$A147,СВЦЭМ!$B$39:$B$782,D$119)+'СЕТ СН'!$I$12+СВЦЭМ!$D$10+'СЕТ СН'!$I$5-'СЕТ СН'!$I$20</f>
        <v>5734.3124119800004</v>
      </c>
      <c r="E147" s="36">
        <f>SUMIFS(СВЦЭМ!$C$39:$C$782,СВЦЭМ!$A$39:$A$782,$A147,СВЦЭМ!$B$39:$B$782,E$119)+'СЕТ СН'!$I$12+СВЦЭМ!$D$10+'СЕТ СН'!$I$5-'СЕТ СН'!$I$20</f>
        <v>5770.8623145300007</v>
      </c>
      <c r="F147" s="36">
        <f>SUMIFS(СВЦЭМ!$C$39:$C$782,СВЦЭМ!$A$39:$A$782,$A147,СВЦЭМ!$B$39:$B$782,F$119)+'СЕТ СН'!$I$12+СВЦЭМ!$D$10+'СЕТ СН'!$I$5-'СЕТ СН'!$I$20</f>
        <v>5818.4912202699998</v>
      </c>
      <c r="G147" s="36">
        <f>SUMIFS(СВЦЭМ!$C$39:$C$782,СВЦЭМ!$A$39:$A$782,$A147,СВЦЭМ!$B$39:$B$782,G$119)+'СЕТ СН'!$I$12+СВЦЭМ!$D$10+'СЕТ СН'!$I$5-'СЕТ СН'!$I$20</f>
        <v>5826.9978358099997</v>
      </c>
      <c r="H147" s="36">
        <f>SUMIFS(СВЦЭМ!$C$39:$C$782,СВЦЭМ!$A$39:$A$782,$A147,СВЦЭМ!$B$39:$B$782,H$119)+'СЕТ СН'!$I$12+СВЦЭМ!$D$10+'СЕТ СН'!$I$5-'СЕТ СН'!$I$20</f>
        <v>5835.7302048399997</v>
      </c>
      <c r="I147" s="36">
        <f>SUMIFS(СВЦЭМ!$C$39:$C$782,СВЦЭМ!$A$39:$A$782,$A147,СВЦЭМ!$B$39:$B$782,I$119)+'СЕТ СН'!$I$12+СВЦЭМ!$D$10+'СЕТ СН'!$I$5-'СЕТ СН'!$I$20</f>
        <v>5617.3238755900002</v>
      </c>
      <c r="J147" s="36">
        <f>SUMIFS(СВЦЭМ!$C$39:$C$782,СВЦЭМ!$A$39:$A$782,$A147,СВЦЭМ!$B$39:$B$782,J$119)+'СЕТ СН'!$I$12+СВЦЭМ!$D$10+'СЕТ СН'!$I$5-'СЕТ СН'!$I$20</f>
        <v>5492.0440873400003</v>
      </c>
      <c r="K147" s="36">
        <f>SUMIFS(СВЦЭМ!$C$39:$C$782,СВЦЭМ!$A$39:$A$782,$A147,СВЦЭМ!$B$39:$B$782,K$119)+'СЕТ СН'!$I$12+СВЦЭМ!$D$10+'СЕТ СН'!$I$5-'СЕТ СН'!$I$20</f>
        <v>5425.0327153400003</v>
      </c>
      <c r="L147" s="36">
        <f>SUMIFS(СВЦЭМ!$C$39:$C$782,СВЦЭМ!$A$39:$A$782,$A147,СВЦЭМ!$B$39:$B$782,L$119)+'СЕТ СН'!$I$12+СВЦЭМ!$D$10+'СЕТ СН'!$I$5-'СЕТ СН'!$I$20</f>
        <v>5355.2190853800003</v>
      </c>
      <c r="M147" s="36">
        <f>SUMIFS(СВЦЭМ!$C$39:$C$782,СВЦЭМ!$A$39:$A$782,$A147,СВЦЭМ!$B$39:$B$782,M$119)+'СЕТ СН'!$I$12+СВЦЭМ!$D$10+'СЕТ СН'!$I$5-'СЕТ СН'!$I$20</f>
        <v>5343.9130219500003</v>
      </c>
      <c r="N147" s="36">
        <f>SUMIFS(СВЦЭМ!$C$39:$C$782,СВЦЭМ!$A$39:$A$782,$A147,СВЦЭМ!$B$39:$B$782,N$119)+'СЕТ СН'!$I$12+СВЦЭМ!$D$10+'СЕТ СН'!$I$5-'СЕТ СН'!$I$20</f>
        <v>5333.2005140300007</v>
      </c>
      <c r="O147" s="36">
        <f>SUMIFS(СВЦЭМ!$C$39:$C$782,СВЦЭМ!$A$39:$A$782,$A147,СВЦЭМ!$B$39:$B$782,O$119)+'СЕТ СН'!$I$12+СВЦЭМ!$D$10+'СЕТ СН'!$I$5-'СЕТ СН'!$I$20</f>
        <v>5328.7069619800004</v>
      </c>
      <c r="P147" s="36">
        <f>SUMIFS(СВЦЭМ!$C$39:$C$782,СВЦЭМ!$A$39:$A$782,$A147,СВЦЭМ!$B$39:$B$782,P$119)+'СЕТ СН'!$I$12+СВЦЭМ!$D$10+'СЕТ СН'!$I$5-'СЕТ СН'!$I$20</f>
        <v>5297.2895919900002</v>
      </c>
      <c r="Q147" s="36">
        <f>SUMIFS(СВЦЭМ!$C$39:$C$782,СВЦЭМ!$A$39:$A$782,$A147,СВЦЭМ!$B$39:$B$782,Q$119)+'СЕТ СН'!$I$12+СВЦЭМ!$D$10+'СЕТ СН'!$I$5-'СЕТ СН'!$I$20</f>
        <v>5322.0741651999997</v>
      </c>
      <c r="R147" s="36">
        <f>SUMIFS(СВЦЭМ!$C$39:$C$782,СВЦЭМ!$A$39:$A$782,$A147,СВЦЭМ!$B$39:$B$782,R$119)+'СЕТ СН'!$I$12+СВЦЭМ!$D$10+'СЕТ СН'!$I$5-'СЕТ СН'!$I$20</f>
        <v>5359.7831048999997</v>
      </c>
      <c r="S147" s="36">
        <f>SUMIFS(СВЦЭМ!$C$39:$C$782,СВЦЭМ!$A$39:$A$782,$A147,СВЦЭМ!$B$39:$B$782,S$119)+'СЕТ СН'!$I$12+СВЦЭМ!$D$10+'СЕТ СН'!$I$5-'СЕТ СН'!$I$20</f>
        <v>5358.3125516199998</v>
      </c>
      <c r="T147" s="36">
        <f>SUMIFS(СВЦЭМ!$C$39:$C$782,СВЦЭМ!$A$39:$A$782,$A147,СВЦЭМ!$B$39:$B$782,T$119)+'СЕТ СН'!$I$12+СВЦЭМ!$D$10+'СЕТ СН'!$I$5-'СЕТ СН'!$I$20</f>
        <v>5369.0874235400006</v>
      </c>
      <c r="U147" s="36">
        <f>SUMIFS(СВЦЭМ!$C$39:$C$782,СВЦЭМ!$A$39:$A$782,$A147,СВЦЭМ!$B$39:$B$782,U$119)+'СЕТ СН'!$I$12+СВЦЭМ!$D$10+'СЕТ СН'!$I$5-'СЕТ СН'!$I$20</f>
        <v>5392.0967534800002</v>
      </c>
      <c r="V147" s="36">
        <f>SUMIFS(СВЦЭМ!$C$39:$C$782,СВЦЭМ!$A$39:$A$782,$A147,СВЦЭМ!$B$39:$B$782,V$119)+'СЕТ СН'!$I$12+СВЦЭМ!$D$10+'СЕТ СН'!$I$5-'СЕТ СН'!$I$20</f>
        <v>5959.6835393399997</v>
      </c>
      <c r="W147" s="36">
        <f>SUMIFS(СВЦЭМ!$C$39:$C$782,СВЦЭМ!$A$39:$A$782,$A147,СВЦЭМ!$B$39:$B$782,W$119)+'СЕТ СН'!$I$12+СВЦЭМ!$D$10+'СЕТ СН'!$I$5-'СЕТ СН'!$I$20</f>
        <v>5490.3026227800001</v>
      </c>
      <c r="X147" s="36">
        <f>SUMIFS(СВЦЭМ!$C$39:$C$782,СВЦЭМ!$A$39:$A$782,$A147,СВЦЭМ!$B$39:$B$782,X$119)+'СЕТ СН'!$I$12+СВЦЭМ!$D$10+'СЕТ СН'!$I$5-'СЕТ СН'!$I$20</f>
        <v>5486.90450315</v>
      </c>
      <c r="Y147" s="36">
        <f>SUMIFS(СВЦЭМ!$C$39:$C$782,СВЦЭМ!$A$39:$A$782,$A147,СВЦЭМ!$B$39:$B$782,Y$119)+'СЕТ СН'!$I$12+СВЦЭМ!$D$10+'СЕТ СН'!$I$5-'СЕТ СН'!$I$20</f>
        <v>5563.41817876</v>
      </c>
    </row>
    <row r="148" spans="1:26" ht="15.75" x14ac:dyDescent="0.2">
      <c r="A148" s="35">
        <f t="shared" si="3"/>
        <v>45167</v>
      </c>
      <c r="B148" s="36">
        <f>SUMIFS(СВЦЭМ!$C$39:$C$782,СВЦЭМ!$A$39:$A$782,$A148,СВЦЭМ!$B$39:$B$782,B$119)+'СЕТ СН'!$I$12+СВЦЭМ!$D$10+'СЕТ СН'!$I$5-'СЕТ СН'!$I$20</f>
        <v>5558.43005137</v>
      </c>
      <c r="C148" s="36">
        <f>SUMIFS(СВЦЭМ!$C$39:$C$782,СВЦЭМ!$A$39:$A$782,$A148,СВЦЭМ!$B$39:$B$782,C$119)+'СЕТ СН'!$I$12+СВЦЭМ!$D$10+'СЕТ СН'!$I$5-'СЕТ СН'!$I$20</f>
        <v>5636.5577136499996</v>
      </c>
      <c r="D148" s="36">
        <f>SUMIFS(СВЦЭМ!$C$39:$C$782,СВЦЭМ!$A$39:$A$782,$A148,СВЦЭМ!$B$39:$B$782,D$119)+'СЕТ СН'!$I$12+СВЦЭМ!$D$10+'СЕТ СН'!$I$5-'СЕТ СН'!$I$20</f>
        <v>5677.0776641100001</v>
      </c>
      <c r="E148" s="36">
        <f>SUMIFS(СВЦЭМ!$C$39:$C$782,СВЦЭМ!$A$39:$A$782,$A148,СВЦЭМ!$B$39:$B$782,E$119)+'СЕТ СН'!$I$12+СВЦЭМ!$D$10+'СЕТ СН'!$I$5-'СЕТ СН'!$I$20</f>
        <v>5695.7087961800007</v>
      </c>
      <c r="F148" s="36">
        <f>SUMIFS(СВЦЭМ!$C$39:$C$782,СВЦЭМ!$A$39:$A$782,$A148,СВЦЭМ!$B$39:$B$782,F$119)+'СЕТ СН'!$I$12+СВЦЭМ!$D$10+'СЕТ СН'!$I$5-'СЕТ СН'!$I$20</f>
        <v>5703.0345654900002</v>
      </c>
      <c r="G148" s="36">
        <f>SUMIFS(СВЦЭМ!$C$39:$C$782,СВЦЭМ!$A$39:$A$782,$A148,СВЦЭМ!$B$39:$B$782,G$119)+'СЕТ СН'!$I$12+СВЦЭМ!$D$10+'СЕТ СН'!$I$5-'СЕТ СН'!$I$20</f>
        <v>5718.0628853199996</v>
      </c>
      <c r="H148" s="36">
        <f>SUMIFS(СВЦЭМ!$C$39:$C$782,СВЦЭМ!$A$39:$A$782,$A148,СВЦЭМ!$B$39:$B$782,H$119)+'СЕТ СН'!$I$12+СВЦЭМ!$D$10+'СЕТ СН'!$I$5-'СЕТ СН'!$I$20</f>
        <v>5656.80975605</v>
      </c>
      <c r="I148" s="36">
        <f>SUMIFS(СВЦЭМ!$C$39:$C$782,СВЦЭМ!$A$39:$A$782,$A148,СВЦЭМ!$B$39:$B$782,I$119)+'СЕТ СН'!$I$12+СВЦЭМ!$D$10+'СЕТ СН'!$I$5-'СЕТ СН'!$I$20</f>
        <v>5572.0663208200003</v>
      </c>
      <c r="J148" s="36">
        <f>SUMIFS(СВЦЭМ!$C$39:$C$782,СВЦЭМ!$A$39:$A$782,$A148,СВЦЭМ!$B$39:$B$782,J$119)+'СЕТ СН'!$I$12+СВЦЭМ!$D$10+'СЕТ СН'!$I$5-'СЕТ СН'!$I$20</f>
        <v>5434.4910799700001</v>
      </c>
      <c r="K148" s="36">
        <f>SUMIFS(СВЦЭМ!$C$39:$C$782,СВЦЭМ!$A$39:$A$782,$A148,СВЦЭМ!$B$39:$B$782,K$119)+'СЕТ СН'!$I$12+СВЦЭМ!$D$10+'СЕТ СН'!$I$5-'СЕТ СН'!$I$20</f>
        <v>5346.1175523299999</v>
      </c>
      <c r="L148" s="36">
        <f>SUMIFS(СВЦЭМ!$C$39:$C$782,СВЦЭМ!$A$39:$A$782,$A148,СВЦЭМ!$B$39:$B$782,L$119)+'СЕТ СН'!$I$12+СВЦЭМ!$D$10+'СЕТ СН'!$I$5-'СЕТ СН'!$I$20</f>
        <v>5298.8163073100004</v>
      </c>
      <c r="M148" s="36">
        <f>SUMIFS(СВЦЭМ!$C$39:$C$782,СВЦЭМ!$A$39:$A$782,$A148,СВЦЭМ!$B$39:$B$782,M$119)+'СЕТ СН'!$I$12+СВЦЭМ!$D$10+'СЕТ СН'!$I$5-'СЕТ СН'!$I$20</f>
        <v>5280.39190788</v>
      </c>
      <c r="N148" s="36">
        <f>SUMIFS(СВЦЭМ!$C$39:$C$782,СВЦЭМ!$A$39:$A$782,$A148,СВЦЭМ!$B$39:$B$782,N$119)+'СЕТ СН'!$I$12+СВЦЭМ!$D$10+'СЕТ СН'!$I$5-'СЕТ СН'!$I$20</f>
        <v>5279.7195543300004</v>
      </c>
      <c r="O148" s="36">
        <f>SUMIFS(СВЦЭМ!$C$39:$C$782,СВЦЭМ!$A$39:$A$782,$A148,СВЦЭМ!$B$39:$B$782,O$119)+'СЕТ СН'!$I$12+СВЦЭМ!$D$10+'СЕТ СН'!$I$5-'СЕТ СН'!$I$20</f>
        <v>5254.8308092699999</v>
      </c>
      <c r="P148" s="36">
        <f>SUMIFS(СВЦЭМ!$C$39:$C$782,СВЦЭМ!$A$39:$A$782,$A148,СВЦЭМ!$B$39:$B$782,P$119)+'СЕТ СН'!$I$12+СВЦЭМ!$D$10+'СЕТ СН'!$I$5-'СЕТ СН'!$I$20</f>
        <v>5241.2331630899998</v>
      </c>
      <c r="Q148" s="36">
        <f>SUMIFS(СВЦЭМ!$C$39:$C$782,СВЦЭМ!$A$39:$A$782,$A148,СВЦЭМ!$B$39:$B$782,Q$119)+'СЕТ СН'!$I$12+СВЦЭМ!$D$10+'СЕТ СН'!$I$5-'СЕТ СН'!$I$20</f>
        <v>5251.8137110400003</v>
      </c>
      <c r="R148" s="36">
        <f>SUMIFS(СВЦЭМ!$C$39:$C$782,СВЦЭМ!$A$39:$A$782,$A148,СВЦЭМ!$B$39:$B$782,R$119)+'СЕТ СН'!$I$12+СВЦЭМ!$D$10+'СЕТ СН'!$I$5-'СЕТ СН'!$I$20</f>
        <v>5273.7519952399998</v>
      </c>
      <c r="S148" s="36">
        <f>SUMIFS(СВЦЭМ!$C$39:$C$782,СВЦЭМ!$A$39:$A$782,$A148,СВЦЭМ!$B$39:$B$782,S$119)+'СЕТ СН'!$I$12+СВЦЭМ!$D$10+'СЕТ СН'!$I$5-'СЕТ СН'!$I$20</f>
        <v>5288.65583711</v>
      </c>
      <c r="T148" s="36">
        <f>SUMIFS(СВЦЭМ!$C$39:$C$782,СВЦЭМ!$A$39:$A$782,$A148,СВЦЭМ!$B$39:$B$782,T$119)+'СЕТ СН'!$I$12+СВЦЭМ!$D$10+'СЕТ СН'!$I$5-'СЕТ СН'!$I$20</f>
        <v>5292.9345618400002</v>
      </c>
      <c r="U148" s="36">
        <f>SUMIFS(СВЦЭМ!$C$39:$C$782,СВЦЭМ!$A$39:$A$782,$A148,СВЦЭМ!$B$39:$B$782,U$119)+'СЕТ СН'!$I$12+СВЦЭМ!$D$10+'СЕТ СН'!$I$5-'СЕТ СН'!$I$20</f>
        <v>5282.1334925400006</v>
      </c>
      <c r="V148" s="36">
        <f>SUMIFS(СВЦЭМ!$C$39:$C$782,СВЦЭМ!$A$39:$A$782,$A148,СВЦЭМ!$B$39:$B$782,V$119)+'СЕТ СН'!$I$12+СВЦЭМ!$D$10+'СЕТ СН'!$I$5-'СЕТ СН'!$I$20</f>
        <v>5289.9070921800003</v>
      </c>
      <c r="W148" s="36">
        <f>SUMIFS(СВЦЭМ!$C$39:$C$782,СВЦЭМ!$A$39:$A$782,$A148,СВЦЭМ!$B$39:$B$782,W$119)+'СЕТ СН'!$I$12+СВЦЭМ!$D$10+'СЕТ СН'!$I$5-'СЕТ СН'!$I$20</f>
        <v>5286.0878051199998</v>
      </c>
      <c r="X148" s="36">
        <f>SUMIFS(СВЦЭМ!$C$39:$C$782,СВЦЭМ!$A$39:$A$782,$A148,СВЦЭМ!$B$39:$B$782,X$119)+'СЕТ СН'!$I$12+СВЦЭМ!$D$10+'СЕТ СН'!$I$5-'СЕТ СН'!$I$20</f>
        <v>5359.4008839199996</v>
      </c>
      <c r="Y148" s="36">
        <f>SUMIFS(СВЦЭМ!$C$39:$C$782,СВЦЭМ!$A$39:$A$782,$A148,СВЦЭМ!$B$39:$B$782,Y$119)+'СЕТ СН'!$I$12+СВЦЭМ!$D$10+'СЕТ СН'!$I$5-'СЕТ СН'!$I$20</f>
        <v>5454.8757781599998</v>
      </c>
    </row>
    <row r="149" spans="1:26" ht="15.75" x14ac:dyDescent="0.2">
      <c r="A149" s="35">
        <f t="shared" si="3"/>
        <v>45168</v>
      </c>
      <c r="B149" s="36">
        <f>SUMIFS(СВЦЭМ!$C$39:$C$782,СВЦЭМ!$A$39:$A$782,$A149,СВЦЭМ!$B$39:$B$782,B$119)+'СЕТ СН'!$I$12+СВЦЭМ!$D$10+'СЕТ СН'!$I$5-'СЕТ СН'!$I$20</f>
        <v>5586.2432386500004</v>
      </c>
      <c r="C149" s="36">
        <f>SUMIFS(СВЦЭМ!$C$39:$C$782,СВЦЭМ!$A$39:$A$782,$A149,СВЦЭМ!$B$39:$B$782,C$119)+'СЕТ СН'!$I$12+СВЦЭМ!$D$10+'СЕТ СН'!$I$5-'СЕТ СН'!$I$20</f>
        <v>5653.9526364800004</v>
      </c>
      <c r="D149" s="36">
        <f>SUMIFS(СВЦЭМ!$C$39:$C$782,СВЦЭМ!$A$39:$A$782,$A149,СВЦЭМ!$B$39:$B$782,D$119)+'СЕТ СН'!$I$12+СВЦЭМ!$D$10+'СЕТ СН'!$I$5-'СЕТ СН'!$I$20</f>
        <v>5700.5625445400001</v>
      </c>
      <c r="E149" s="36">
        <f>SUMIFS(СВЦЭМ!$C$39:$C$782,СВЦЭМ!$A$39:$A$782,$A149,СВЦЭМ!$B$39:$B$782,E$119)+'СЕТ СН'!$I$12+СВЦЭМ!$D$10+'СЕТ СН'!$I$5-'СЕТ СН'!$I$20</f>
        <v>5731.1435093600003</v>
      </c>
      <c r="F149" s="36">
        <f>SUMIFS(СВЦЭМ!$C$39:$C$782,СВЦЭМ!$A$39:$A$782,$A149,СВЦЭМ!$B$39:$B$782,F$119)+'СЕТ СН'!$I$12+СВЦЭМ!$D$10+'СЕТ СН'!$I$5-'СЕТ СН'!$I$20</f>
        <v>5783.44711044</v>
      </c>
      <c r="G149" s="36">
        <f>SUMIFS(СВЦЭМ!$C$39:$C$782,СВЦЭМ!$A$39:$A$782,$A149,СВЦЭМ!$B$39:$B$782,G$119)+'СЕТ СН'!$I$12+СВЦЭМ!$D$10+'СЕТ СН'!$I$5-'СЕТ СН'!$I$20</f>
        <v>5755.4923428700004</v>
      </c>
      <c r="H149" s="36">
        <f>SUMIFS(СВЦЭМ!$C$39:$C$782,СВЦЭМ!$A$39:$A$782,$A149,СВЦЭМ!$B$39:$B$782,H$119)+'СЕТ СН'!$I$12+СВЦЭМ!$D$10+'СЕТ СН'!$I$5-'СЕТ СН'!$I$20</f>
        <v>5678.7727889400003</v>
      </c>
      <c r="I149" s="36">
        <f>SUMIFS(СВЦЭМ!$C$39:$C$782,СВЦЭМ!$A$39:$A$782,$A149,СВЦЭМ!$B$39:$B$782,I$119)+'СЕТ СН'!$I$12+СВЦЭМ!$D$10+'СЕТ СН'!$I$5-'СЕТ СН'!$I$20</f>
        <v>5568.7584409700003</v>
      </c>
      <c r="J149" s="36">
        <f>SUMIFS(СВЦЭМ!$C$39:$C$782,СВЦЭМ!$A$39:$A$782,$A149,СВЦЭМ!$B$39:$B$782,J$119)+'СЕТ СН'!$I$12+СВЦЭМ!$D$10+'СЕТ СН'!$I$5-'СЕТ СН'!$I$20</f>
        <v>5475.1240260499999</v>
      </c>
      <c r="K149" s="36">
        <f>SUMIFS(СВЦЭМ!$C$39:$C$782,СВЦЭМ!$A$39:$A$782,$A149,СВЦЭМ!$B$39:$B$782,K$119)+'СЕТ СН'!$I$12+СВЦЭМ!$D$10+'СЕТ СН'!$I$5-'СЕТ СН'!$I$20</f>
        <v>5402.05917082</v>
      </c>
      <c r="L149" s="36">
        <f>SUMIFS(СВЦЭМ!$C$39:$C$782,СВЦЭМ!$A$39:$A$782,$A149,СВЦЭМ!$B$39:$B$782,L$119)+'СЕТ СН'!$I$12+СВЦЭМ!$D$10+'СЕТ СН'!$I$5-'СЕТ СН'!$I$20</f>
        <v>5364.0286637500003</v>
      </c>
      <c r="M149" s="36">
        <f>SUMIFS(СВЦЭМ!$C$39:$C$782,СВЦЭМ!$A$39:$A$782,$A149,СВЦЭМ!$B$39:$B$782,M$119)+'СЕТ СН'!$I$12+СВЦЭМ!$D$10+'СЕТ СН'!$I$5-'СЕТ СН'!$I$20</f>
        <v>5343.2450680299999</v>
      </c>
      <c r="N149" s="36">
        <f>SUMIFS(СВЦЭМ!$C$39:$C$782,СВЦЭМ!$A$39:$A$782,$A149,СВЦЭМ!$B$39:$B$782,N$119)+'СЕТ СН'!$I$12+СВЦЭМ!$D$10+'СЕТ СН'!$I$5-'СЕТ СН'!$I$20</f>
        <v>5346.5025518000002</v>
      </c>
      <c r="O149" s="36">
        <f>SUMIFS(СВЦЭМ!$C$39:$C$782,СВЦЭМ!$A$39:$A$782,$A149,СВЦЭМ!$B$39:$B$782,O$119)+'СЕТ СН'!$I$12+СВЦЭМ!$D$10+'СЕТ СН'!$I$5-'СЕТ СН'!$I$20</f>
        <v>5364.2789519200005</v>
      </c>
      <c r="P149" s="36">
        <f>SUMIFS(СВЦЭМ!$C$39:$C$782,СВЦЭМ!$A$39:$A$782,$A149,СВЦЭМ!$B$39:$B$782,P$119)+'СЕТ СН'!$I$12+СВЦЭМ!$D$10+'СЕТ СН'!$I$5-'СЕТ СН'!$I$20</f>
        <v>5329.5778801800006</v>
      </c>
      <c r="Q149" s="36">
        <f>SUMIFS(СВЦЭМ!$C$39:$C$782,СВЦЭМ!$A$39:$A$782,$A149,СВЦЭМ!$B$39:$B$782,Q$119)+'СЕТ СН'!$I$12+СВЦЭМ!$D$10+'СЕТ СН'!$I$5-'СЕТ СН'!$I$20</f>
        <v>5338.8485763999997</v>
      </c>
      <c r="R149" s="36">
        <f>SUMIFS(СВЦЭМ!$C$39:$C$782,СВЦЭМ!$A$39:$A$782,$A149,СВЦЭМ!$B$39:$B$782,R$119)+'СЕТ СН'!$I$12+СВЦЭМ!$D$10+'СЕТ СН'!$I$5-'СЕТ СН'!$I$20</f>
        <v>5363.5795528899998</v>
      </c>
      <c r="S149" s="36">
        <f>SUMIFS(СВЦЭМ!$C$39:$C$782,СВЦЭМ!$A$39:$A$782,$A149,СВЦЭМ!$B$39:$B$782,S$119)+'СЕТ СН'!$I$12+СВЦЭМ!$D$10+'СЕТ СН'!$I$5-'СЕТ СН'!$I$20</f>
        <v>5346.9933572200007</v>
      </c>
      <c r="T149" s="36">
        <f>SUMIFS(СВЦЭМ!$C$39:$C$782,СВЦЭМ!$A$39:$A$782,$A149,СВЦЭМ!$B$39:$B$782,T$119)+'СЕТ СН'!$I$12+СВЦЭМ!$D$10+'СЕТ СН'!$I$5-'СЕТ СН'!$I$20</f>
        <v>5347.1550706400003</v>
      </c>
      <c r="U149" s="36">
        <f>SUMIFS(СВЦЭМ!$C$39:$C$782,СВЦЭМ!$A$39:$A$782,$A149,СВЦЭМ!$B$39:$B$782,U$119)+'СЕТ СН'!$I$12+СВЦЭМ!$D$10+'СЕТ СН'!$I$5-'СЕТ СН'!$I$20</f>
        <v>5348.5352358</v>
      </c>
      <c r="V149" s="36">
        <f>SUMIFS(СВЦЭМ!$C$39:$C$782,СВЦЭМ!$A$39:$A$782,$A149,СВЦЭМ!$B$39:$B$782,V$119)+'СЕТ СН'!$I$12+СВЦЭМ!$D$10+'СЕТ СН'!$I$5-'СЕТ СН'!$I$20</f>
        <v>5326.7477053500006</v>
      </c>
      <c r="W149" s="36">
        <f>SUMIFS(СВЦЭМ!$C$39:$C$782,СВЦЭМ!$A$39:$A$782,$A149,СВЦЭМ!$B$39:$B$782,W$119)+'СЕТ СН'!$I$12+СВЦЭМ!$D$10+'СЕТ СН'!$I$5-'СЕТ СН'!$I$20</f>
        <v>5334.7251016299997</v>
      </c>
      <c r="X149" s="36">
        <f>SUMIFS(СВЦЭМ!$C$39:$C$782,СВЦЭМ!$A$39:$A$782,$A149,СВЦЭМ!$B$39:$B$782,X$119)+'СЕТ СН'!$I$12+СВЦЭМ!$D$10+'СЕТ СН'!$I$5-'СЕТ СН'!$I$20</f>
        <v>5383.8243522800003</v>
      </c>
      <c r="Y149" s="36">
        <f>SUMIFS(СВЦЭМ!$C$39:$C$782,СВЦЭМ!$A$39:$A$782,$A149,СВЦЭМ!$B$39:$B$782,Y$119)+'СЕТ СН'!$I$12+СВЦЭМ!$D$10+'СЕТ СН'!$I$5-'СЕТ СН'!$I$20</f>
        <v>5490.2685689999998</v>
      </c>
    </row>
    <row r="150" spans="1:26" ht="15.75" x14ac:dyDescent="0.2">
      <c r="A150" s="35">
        <f t="shared" si="3"/>
        <v>45169</v>
      </c>
      <c r="B150" s="36">
        <f>SUMIFS(СВЦЭМ!$C$39:$C$782,СВЦЭМ!$A$39:$A$782,$A150,СВЦЭМ!$B$39:$B$782,B$119)+'СЕТ СН'!$I$12+СВЦЭМ!$D$10+'СЕТ СН'!$I$5-'СЕТ СН'!$I$20</f>
        <v>5587.23576985</v>
      </c>
      <c r="C150" s="36">
        <f>SUMIFS(СВЦЭМ!$C$39:$C$782,СВЦЭМ!$A$39:$A$782,$A150,СВЦЭМ!$B$39:$B$782,C$119)+'СЕТ СН'!$I$12+СВЦЭМ!$D$10+'СЕТ СН'!$I$5-'СЕТ СН'!$I$20</f>
        <v>5654.9680236700005</v>
      </c>
      <c r="D150" s="36">
        <f>SUMIFS(СВЦЭМ!$C$39:$C$782,СВЦЭМ!$A$39:$A$782,$A150,СВЦЭМ!$B$39:$B$782,D$119)+'СЕТ СН'!$I$12+СВЦЭМ!$D$10+'СЕТ СН'!$I$5-'СЕТ СН'!$I$20</f>
        <v>5703.6336026200006</v>
      </c>
      <c r="E150" s="36">
        <f>SUMIFS(СВЦЭМ!$C$39:$C$782,СВЦЭМ!$A$39:$A$782,$A150,СВЦЭМ!$B$39:$B$782,E$119)+'СЕТ СН'!$I$12+СВЦЭМ!$D$10+'СЕТ СН'!$I$5-'СЕТ СН'!$I$20</f>
        <v>5737.4041717500004</v>
      </c>
      <c r="F150" s="36">
        <f>SUMIFS(СВЦЭМ!$C$39:$C$782,СВЦЭМ!$A$39:$A$782,$A150,СВЦЭМ!$B$39:$B$782,F$119)+'СЕТ СН'!$I$12+СВЦЭМ!$D$10+'СЕТ СН'!$I$5-'СЕТ СН'!$I$20</f>
        <v>5701.5604817800004</v>
      </c>
      <c r="G150" s="36">
        <f>SUMIFS(СВЦЭМ!$C$39:$C$782,СВЦЭМ!$A$39:$A$782,$A150,СВЦЭМ!$B$39:$B$782,G$119)+'СЕТ СН'!$I$12+СВЦЭМ!$D$10+'СЕТ СН'!$I$5-'СЕТ СН'!$I$20</f>
        <v>5709.8161557700005</v>
      </c>
      <c r="H150" s="36">
        <f>SUMIFS(СВЦЭМ!$C$39:$C$782,СВЦЭМ!$A$39:$A$782,$A150,СВЦЭМ!$B$39:$B$782,H$119)+'СЕТ СН'!$I$12+СВЦЭМ!$D$10+'СЕТ СН'!$I$5-'СЕТ СН'!$I$20</f>
        <v>5616.1688891000003</v>
      </c>
      <c r="I150" s="36">
        <f>SUMIFS(СВЦЭМ!$C$39:$C$782,СВЦЭМ!$A$39:$A$782,$A150,СВЦЭМ!$B$39:$B$782,I$119)+'СЕТ СН'!$I$12+СВЦЭМ!$D$10+'СЕТ СН'!$I$5-'СЕТ СН'!$I$20</f>
        <v>5558.1492353100002</v>
      </c>
      <c r="J150" s="36">
        <f>SUMIFS(СВЦЭМ!$C$39:$C$782,СВЦЭМ!$A$39:$A$782,$A150,СВЦЭМ!$B$39:$B$782,J$119)+'СЕТ СН'!$I$12+СВЦЭМ!$D$10+'СЕТ СН'!$I$5-'СЕТ СН'!$I$20</f>
        <v>5457.66154319</v>
      </c>
      <c r="K150" s="36">
        <f>SUMIFS(СВЦЭМ!$C$39:$C$782,СВЦЭМ!$A$39:$A$782,$A150,СВЦЭМ!$B$39:$B$782,K$119)+'СЕТ СН'!$I$12+СВЦЭМ!$D$10+'СЕТ СН'!$I$5-'СЕТ СН'!$I$20</f>
        <v>5378.21615243</v>
      </c>
      <c r="L150" s="36">
        <f>SUMIFS(СВЦЭМ!$C$39:$C$782,СВЦЭМ!$A$39:$A$782,$A150,СВЦЭМ!$B$39:$B$782,L$119)+'СЕТ СН'!$I$12+СВЦЭМ!$D$10+'СЕТ СН'!$I$5-'СЕТ СН'!$I$20</f>
        <v>5352.3656014400003</v>
      </c>
      <c r="M150" s="36">
        <f>SUMIFS(СВЦЭМ!$C$39:$C$782,СВЦЭМ!$A$39:$A$782,$A150,СВЦЭМ!$B$39:$B$782,M$119)+'СЕТ СН'!$I$12+СВЦЭМ!$D$10+'СЕТ СН'!$I$5-'СЕТ СН'!$I$20</f>
        <v>5337.4567002700005</v>
      </c>
      <c r="N150" s="36">
        <f>SUMIFS(СВЦЭМ!$C$39:$C$782,СВЦЭМ!$A$39:$A$782,$A150,СВЦЭМ!$B$39:$B$782,N$119)+'СЕТ СН'!$I$12+СВЦЭМ!$D$10+'СЕТ СН'!$I$5-'СЕТ СН'!$I$20</f>
        <v>5339.1047460500004</v>
      </c>
      <c r="O150" s="36">
        <f>SUMIFS(СВЦЭМ!$C$39:$C$782,СВЦЭМ!$A$39:$A$782,$A150,СВЦЭМ!$B$39:$B$782,O$119)+'СЕТ СН'!$I$12+СВЦЭМ!$D$10+'СЕТ СН'!$I$5-'СЕТ СН'!$I$20</f>
        <v>5341.9581595500003</v>
      </c>
      <c r="P150" s="36">
        <f>SUMIFS(СВЦЭМ!$C$39:$C$782,СВЦЭМ!$A$39:$A$782,$A150,СВЦЭМ!$B$39:$B$782,P$119)+'СЕТ СН'!$I$12+СВЦЭМ!$D$10+'СЕТ СН'!$I$5-'СЕТ СН'!$I$20</f>
        <v>5320.3291432900005</v>
      </c>
      <c r="Q150" s="36">
        <f>SUMIFS(СВЦЭМ!$C$39:$C$782,СВЦЭМ!$A$39:$A$782,$A150,СВЦЭМ!$B$39:$B$782,Q$119)+'СЕТ СН'!$I$12+СВЦЭМ!$D$10+'СЕТ СН'!$I$5-'СЕТ СН'!$I$20</f>
        <v>5331.78538269</v>
      </c>
      <c r="R150" s="36">
        <f>SUMIFS(СВЦЭМ!$C$39:$C$782,СВЦЭМ!$A$39:$A$782,$A150,СВЦЭМ!$B$39:$B$782,R$119)+'СЕТ СН'!$I$12+СВЦЭМ!$D$10+'СЕТ СН'!$I$5-'СЕТ СН'!$I$20</f>
        <v>5364.1764155600004</v>
      </c>
      <c r="S150" s="36">
        <f>SUMIFS(СВЦЭМ!$C$39:$C$782,СВЦЭМ!$A$39:$A$782,$A150,СВЦЭМ!$B$39:$B$782,S$119)+'СЕТ СН'!$I$12+СВЦЭМ!$D$10+'СЕТ СН'!$I$5-'СЕТ СН'!$I$20</f>
        <v>5359.8081261400002</v>
      </c>
      <c r="T150" s="36">
        <f>SUMIFS(СВЦЭМ!$C$39:$C$782,СВЦЭМ!$A$39:$A$782,$A150,СВЦЭМ!$B$39:$B$782,T$119)+'СЕТ СН'!$I$12+СВЦЭМ!$D$10+'СЕТ СН'!$I$5-'СЕТ СН'!$I$20</f>
        <v>5356.8120838499999</v>
      </c>
      <c r="U150" s="36">
        <f>SUMIFS(СВЦЭМ!$C$39:$C$782,СВЦЭМ!$A$39:$A$782,$A150,СВЦЭМ!$B$39:$B$782,U$119)+'СЕТ СН'!$I$12+СВЦЭМ!$D$10+'СЕТ СН'!$I$5-'СЕТ СН'!$I$20</f>
        <v>5360.2548931500005</v>
      </c>
      <c r="V150" s="36">
        <f>SUMIFS(СВЦЭМ!$C$39:$C$782,СВЦЭМ!$A$39:$A$782,$A150,СВЦЭМ!$B$39:$B$782,V$119)+'СЕТ СН'!$I$12+СВЦЭМ!$D$10+'СЕТ СН'!$I$5-'СЕТ СН'!$I$20</f>
        <v>5345.9989009999999</v>
      </c>
      <c r="W150" s="36">
        <f>SUMIFS(СВЦЭМ!$C$39:$C$782,СВЦЭМ!$A$39:$A$782,$A150,СВЦЭМ!$B$39:$B$782,W$119)+'СЕТ СН'!$I$12+СВЦЭМ!$D$10+'СЕТ СН'!$I$5-'СЕТ СН'!$I$20</f>
        <v>5350.3576953000002</v>
      </c>
      <c r="X150" s="36">
        <f>SUMIFS(СВЦЭМ!$C$39:$C$782,СВЦЭМ!$A$39:$A$782,$A150,СВЦЭМ!$B$39:$B$782,X$119)+'СЕТ СН'!$I$12+СВЦЭМ!$D$10+'СЕТ СН'!$I$5-'СЕТ СН'!$I$20</f>
        <v>5424.4725780300005</v>
      </c>
      <c r="Y150" s="36">
        <f>SUMIFS(СВЦЭМ!$C$39:$C$782,СВЦЭМ!$A$39:$A$782,$A150,СВЦЭМ!$B$39:$B$782,Y$119)+'СЕТ СН'!$I$12+СВЦЭМ!$D$10+'СЕТ СН'!$I$5-'СЕТ СН'!$I$20</f>
        <v>5526.7239281600005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9"/>
      <c r="W154" s="39"/>
      <c r="X154" s="39"/>
      <c r="Y154" s="39"/>
      <c r="Z154" s="39"/>
    </row>
    <row r="155" spans="1:26" ht="15.75" customHeight="1" x14ac:dyDescent="0.2">
      <c r="A155" s="140"/>
      <c r="B155" s="140"/>
      <c r="C155" s="140"/>
      <c r="D155" s="140"/>
      <c r="E155" s="140"/>
      <c r="F155" s="140"/>
      <c r="G155" s="140"/>
      <c r="H155" s="140"/>
      <c r="I155" s="140"/>
      <c r="J155" s="140"/>
      <c r="K155" s="140"/>
      <c r="L155" s="140"/>
      <c r="M155" s="140"/>
      <c r="N155" s="143">
        <f>СВЦЭМ!$D$12+'СЕТ СН'!$F$13-'СЕТ СН'!$F$21</f>
        <v>640905.08957133722</v>
      </c>
      <c r="O155" s="144"/>
      <c r="P155" s="143">
        <f>СВЦЭМ!$D$12+'СЕТ СН'!$F$13-'СЕТ СН'!$G$21</f>
        <v>640905.08957133722</v>
      </c>
      <c r="Q155" s="144"/>
      <c r="R155" s="143">
        <f>СВЦЭМ!$D$12+'СЕТ СН'!$F$13-'СЕТ СН'!$H$21</f>
        <v>640905.08957133722</v>
      </c>
      <c r="S155" s="144"/>
      <c r="T155" s="143">
        <f>СВЦЭМ!$D$12+'СЕТ СН'!$F$13-'СЕТ СН'!$I$21</f>
        <v>640905.08957133722</v>
      </c>
      <c r="U155" s="144"/>
      <c r="V155" s="40"/>
      <c r="W155" s="40"/>
      <c r="X155" s="40"/>
      <c r="Y155" s="30"/>
    </row>
    <row r="156" spans="1:26" x14ac:dyDescent="0.25">
      <c r="A156" s="138"/>
      <c r="B156" s="138"/>
      <c r="C156" s="138"/>
      <c r="D156" s="138"/>
      <c r="E156" s="138"/>
      <c r="F156" s="139"/>
      <c r="G156" s="139"/>
      <c r="H156" s="139"/>
      <c r="I156" s="139"/>
      <c r="J156" s="139"/>
      <c r="K156" s="139"/>
      <c r="L156" s="139"/>
      <c r="M156" s="139"/>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39</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SUMIFS(СВЦЭМ!$C$39:$C$782,СВЦЭМ!$A$39:$A$782,$A12,СВЦЭМ!$B$39:$B$782,B$11)+'СЕТ СН'!$F$12+СВЦЭМ!$D$10+'СЕТ СН'!$F$6-'СЕТ СН'!$F$22</f>
        <v>1809.1031011300001</v>
      </c>
      <c r="C12" s="36">
        <f>SUMIFS(СВЦЭМ!$C$39:$C$782,СВЦЭМ!$A$39:$A$782,$A12,СВЦЭМ!$B$39:$B$782,C$11)+'СЕТ СН'!$F$12+СВЦЭМ!$D$10+'СЕТ СН'!$F$6-'СЕТ СН'!$F$22</f>
        <v>1981.8308978200002</v>
      </c>
      <c r="D12" s="36">
        <f>SUMIFS(СВЦЭМ!$C$39:$C$782,СВЦЭМ!$A$39:$A$782,$A12,СВЦЭМ!$B$39:$B$782,D$11)+'СЕТ СН'!$F$12+СВЦЭМ!$D$10+'СЕТ СН'!$F$6-'СЕТ СН'!$F$22</f>
        <v>2027.42488336</v>
      </c>
      <c r="E12" s="36">
        <f>SUMIFS(СВЦЭМ!$C$39:$C$782,СВЦЭМ!$A$39:$A$782,$A12,СВЦЭМ!$B$39:$B$782,E$11)+'СЕТ СН'!$F$12+СВЦЭМ!$D$10+'СЕТ СН'!$F$6-'СЕТ СН'!$F$22</f>
        <v>2068.7034607800001</v>
      </c>
      <c r="F12" s="36">
        <f>SUMIFS(СВЦЭМ!$C$39:$C$782,СВЦЭМ!$A$39:$A$782,$A12,СВЦЭМ!$B$39:$B$782,F$11)+'СЕТ СН'!$F$12+СВЦЭМ!$D$10+'СЕТ СН'!$F$6-'СЕТ СН'!$F$22</f>
        <v>2083.1978222100001</v>
      </c>
      <c r="G12" s="36">
        <f>SUMIFS(СВЦЭМ!$C$39:$C$782,СВЦЭМ!$A$39:$A$782,$A12,СВЦЭМ!$B$39:$B$782,G$11)+'СЕТ СН'!$F$12+СВЦЭМ!$D$10+'СЕТ СН'!$F$6-'СЕТ СН'!$F$22</f>
        <v>2089.9023263099998</v>
      </c>
      <c r="H12" s="36">
        <f>SUMIFS(СВЦЭМ!$C$39:$C$782,СВЦЭМ!$A$39:$A$782,$A12,СВЦЭМ!$B$39:$B$782,H$11)+'СЕТ СН'!$F$12+СВЦЭМ!$D$10+'СЕТ СН'!$F$6-'СЕТ СН'!$F$22</f>
        <v>2041.5844658000001</v>
      </c>
      <c r="I12" s="36">
        <f>SUMIFS(СВЦЭМ!$C$39:$C$782,СВЦЭМ!$A$39:$A$782,$A12,СВЦЭМ!$B$39:$B$782,I$11)+'СЕТ СН'!$F$12+СВЦЭМ!$D$10+'СЕТ СН'!$F$6-'СЕТ СН'!$F$22</f>
        <v>1866.2636765100001</v>
      </c>
      <c r="J12" s="36">
        <f>SUMIFS(СВЦЭМ!$C$39:$C$782,СВЦЭМ!$A$39:$A$782,$A12,СВЦЭМ!$B$39:$B$782,J$11)+'СЕТ СН'!$F$12+СВЦЭМ!$D$10+'СЕТ СН'!$F$6-'СЕТ СН'!$F$22</f>
        <v>1726.9283418</v>
      </c>
      <c r="K12" s="36">
        <f>SUMIFS(СВЦЭМ!$C$39:$C$782,СВЦЭМ!$A$39:$A$782,$A12,СВЦЭМ!$B$39:$B$782,K$11)+'СЕТ СН'!$F$12+СВЦЭМ!$D$10+'СЕТ СН'!$F$6-'СЕТ СН'!$F$22</f>
        <v>1709.6796590600002</v>
      </c>
      <c r="L12" s="36">
        <f>SUMIFS(СВЦЭМ!$C$39:$C$782,СВЦЭМ!$A$39:$A$782,$A12,СВЦЭМ!$B$39:$B$782,L$11)+'СЕТ СН'!$F$12+СВЦЭМ!$D$10+'СЕТ СН'!$F$6-'СЕТ СН'!$F$22</f>
        <v>1663.9588579699998</v>
      </c>
      <c r="M12" s="36">
        <f>SUMIFS(СВЦЭМ!$C$39:$C$782,СВЦЭМ!$A$39:$A$782,$A12,СВЦЭМ!$B$39:$B$782,M$11)+'СЕТ СН'!$F$12+СВЦЭМ!$D$10+'СЕТ СН'!$F$6-'СЕТ СН'!$F$22</f>
        <v>1639.6996564300002</v>
      </c>
      <c r="N12" s="36">
        <f>SUMIFS(СВЦЭМ!$C$39:$C$782,СВЦЭМ!$A$39:$A$782,$A12,СВЦЭМ!$B$39:$B$782,N$11)+'СЕТ СН'!$F$12+СВЦЭМ!$D$10+'СЕТ СН'!$F$6-'СЕТ СН'!$F$22</f>
        <v>1652.3516324100001</v>
      </c>
      <c r="O12" s="36">
        <f>SUMIFS(СВЦЭМ!$C$39:$C$782,СВЦЭМ!$A$39:$A$782,$A12,СВЦЭМ!$B$39:$B$782,O$11)+'СЕТ СН'!$F$12+СВЦЭМ!$D$10+'СЕТ СН'!$F$6-'СЕТ СН'!$F$22</f>
        <v>1642.9172388900001</v>
      </c>
      <c r="P12" s="36">
        <f>SUMIFS(СВЦЭМ!$C$39:$C$782,СВЦЭМ!$A$39:$A$782,$A12,СВЦЭМ!$B$39:$B$782,P$11)+'СЕТ СН'!$F$12+СВЦЭМ!$D$10+'СЕТ СН'!$F$6-'СЕТ СН'!$F$22</f>
        <v>1640.11410879</v>
      </c>
      <c r="Q12" s="36">
        <f>SUMIFS(СВЦЭМ!$C$39:$C$782,СВЦЭМ!$A$39:$A$782,$A12,СВЦЭМ!$B$39:$B$782,Q$11)+'СЕТ СН'!$F$12+СВЦЭМ!$D$10+'СЕТ СН'!$F$6-'СЕТ СН'!$F$22</f>
        <v>1618.8753543900002</v>
      </c>
      <c r="R12" s="36">
        <f>SUMIFS(СВЦЭМ!$C$39:$C$782,СВЦЭМ!$A$39:$A$782,$A12,СВЦЭМ!$B$39:$B$782,R$11)+'СЕТ СН'!$F$12+СВЦЭМ!$D$10+'СЕТ СН'!$F$6-'СЕТ СН'!$F$22</f>
        <v>1631.4915449</v>
      </c>
      <c r="S12" s="36">
        <f>SUMIFS(СВЦЭМ!$C$39:$C$782,СВЦЭМ!$A$39:$A$782,$A12,СВЦЭМ!$B$39:$B$782,S$11)+'СЕТ СН'!$F$12+СВЦЭМ!$D$10+'СЕТ СН'!$F$6-'СЕТ СН'!$F$22</f>
        <v>1628.4936072599999</v>
      </c>
      <c r="T12" s="36">
        <f>SUMIFS(СВЦЭМ!$C$39:$C$782,СВЦЭМ!$A$39:$A$782,$A12,СВЦЭМ!$B$39:$B$782,T$11)+'СЕТ СН'!$F$12+СВЦЭМ!$D$10+'СЕТ СН'!$F$6-'СЕТ СН'!$F$22</f>
        <v>1663.7324925600001</v>
      </c>
      <c r="U12" s="36">
        <f>SUMIFS(СВЦЭМ!$C$39:$C$782,СВЦЭМ!$A$39:$A$782,$A12,СВЦЭМ!$B$39:$B$782,U$11)+'СЕТ СН'!$F$12+СВЦЭМ!$D$10+'СЕТ СН'!$F$6-'СЕТ СН'!$F$22</f>
        <v>1666.3827544400001</v>
      </c>
      <c r="V12" s="36">
        <f>SUMIFS(СВЦЭМ!$C$39:$C$782,СВЦЭМ!$A$39:$A$782,$A12,СВЦЭМ!$B$39:$B$782,V$11)+'СЕТ СН'!$F$12+СВЦЭМ!$D$10+'СЕТ СН'!$F$6-'СЕТ СН'!$F$22</f>
        <v>1673.5676790100001</v>
      </c>
      <c r="W12" s="36">
        <f>SUMIFS(СВЦЭМ!$C$39:$C$782,СВЦЭМ!$A$39:$A$782,$A12,СВЦЭМ!$B$39:$B$782,W$11)+'СЕТ СН'!$F$12+СВЦЭМ!$D$10+'СЕТ СН'!$F$6-'СЕТ СН'!$F$22</f>
        <v>1662.5957954400001</v>
      </c>
      <c r="X12" s="36">
        <f>SUMIFS(СВЦЭМ!$C$39:$C$782,СВЦЭМ!$A$39:$A$782,$A12,СВЦЭМ!$B$39:$B$782,X$11)+'СЕТ СН'!$F$12+СВЦЭМ!$D$10+'СЕТ СН'!$F$6-'СЕТ СН'!$F$22</f>
        <v>1726.6211625599999</v>
      </c>
      <c r="Y12" s="36">
        <f>SUMIFS(СВЦЭМ!$C$39:$C$782,СВЦЭМ!$A$39:$A$782,$A12,СВЦЭМ!$B$39:$B$782,Y$11)+'СЕТ СН'!$F$12+СВЦЭМ!$D$10+'СЕТ СН'!$F$6-'СЕТ СН'!$F$22</f>
        <v>1800.6141750100001</v>
      </c>
      <c r="AA12" s="37"/>
    </row>
    <row r="13" spans="1:27" ht="15.75" x14ac:dyDescent="0.2">
      <c r="A13" s="35">
        <f>A12+1</f>
        <v>45140</v>
      </c>
      <c r="B13" s="36">
        <f>SUMIFS(СВЦЭМ!$C$39:$C$782,СВЦЭМ!$A$39:$A$782,$A13,СВЦЭМ!$B$39:$B$782,B$11)+'СЕТ СН'!$F$12+СВЦЭМ!$D$10+'СЕТ СН'!$F$6-'СЕТ СН'!$F$22</f>
        <v>1781.2699705</v>
      </c>
      <c r="C13" s="36">
        <f>SUMIFS(СВЦЭМ!$C$39:$C$782,СВЦЭМ!$A$39:$A$782,$A13,СВЦЭМ!$B$39:$B$782,C$11)+'СЕТ СН'!$F$12+СВЦЭМ!$D$10+'СЕТ СН'!$F$6-'СЕТ СН'!$F$22</f>
        <v>1867.0410369800002</v>
      </c>
      <c r="D13" s="36">
        <f>SUMIFS(СВЦЭМ!$C$39:$C$782,СВЦЭМ!$A$39:$A$782,$A13,СВЦЭМ!$B$39:$B$782,D$11)+'СЕТ СН'!$F$12+СВЦЭМ!$D$10+'СЕТ СН'!$F$6-'СЕТ СН'!$F$22</f>
        <v>1957.6971505000001</v>
      </c>
      <c r="E13" s="36">
        <f>SUMIFS(СВЦЭМ!$C$39:$C$782,СВЦЭМ!$A$39:$A$782,$A13,СВЦЭМ!$B$39:$B$782,E$11)+'СЕТ СН'!$F$12+СВЦЭМ!$D$10+'СЕТ СН'!$F$6-'СЕТ СН'!$F$22</f>
        <v>2022.3243869299999</v>
      </c>
      <c r="F13" s="36">
        <f>SUMIFS(СВЦЭМ!$C$39:$C$782,СВЦЭМ!$A$39:$A$782,$A13,СВЦЭМ!$B$39:$B$782,F$11)+'СЕТ СН'!$F$12+СВЦЭМ!$D$10+'СЕТ СН'!$F$6-'СЕТ СН'!$F$22</f>
        <v>2047.7812290900001</v>
      </c>
      <c r="G13" s="36">
        <f>SUMIFS(СВЦЭМ!$C$39:$C$782,СВЦЭМ!$A$39:$A$782,$A13,СВЦЭМ!$B$39:$B$782,G$11)+'СЕТ СН'!$F$12+СВЦЭМ!$D$10+'СЕТ СН'!$F$6-'СЕТ СН'!$F$22</f>
        <v>2026.4416976100001</v>
      </c>
      <c r="H13" s="36">
        <f>SUMIFS(СВЦЭМ!$C$39:$C$782,СВЦЭМ!$A$39:$A$782,$A13,СВЦЭМ!$B$39:$B$782,H$11)+'СЕТ СН'!$F$12+СВЦЭМ!$D$10+'СЕТ СН'!$F$6-'СЕТ СН'!$F$22</f>
        <v>1975.2727059200001</v>
      </c>
      <c r="I13" s="36">
        <f>SUMIFS(СВЦЭМ!$C$39:$C$782,СВЦЭМ!$A$39:$A$782,$A13,СВЦЭМ!$B$39:$B$782,I$11)+'СЕТ СН'!$F$12+СВЦЭМ!$D$10+'СЕТ СН'!$F$6-'СЕТ СН'!$F$22</f>
        <v>1834.8613529700001</v>
      </c>
      <c r="J13" s="36">
        <f>SUMIFS(СВЦЭМ!$C$39:$C$782,СВЦЭМ!$A$39:$A$782,$A13,СВЦЭМ!$B$39:$B$782,J$11)+'СЕТ СН'!$F$12+СВЦЭМ!$D$10+'СЕТ СН'!$F$6-'СЕТ СН'!$F$22</f>
        <v>1720.91982392</v>
      </c>
      <c r="K13" s="36">
        <f>SUMIFS(СВЦЭМ!$C$39:$C$782,СВЦЭМ!$A$39:$A$782,$A13,СВЦЭМ!$B$39:$B$782,K$11)+'СЕТ СН'!$F$12+СВЦЭМ!$D$10+'СЕТ СН'!$F$6-'СЕТ СН'!$F$22</f>
        <v>1704.1138685300002</v>
      </c>
      <c r="L13" s="36">
        <f>SUMIFS(СВЦЭМ!$C$39:$C$782,СВЦЭМ!$A$39:$A$782,$A13,СВЦЭМ!$B$39:$B$782,L$11)+'СЕТ СН'!$F$12+СВЦЭМ!$D$10+'СЕТ СН'!$F$6-'СЕТ СН'!$F$22</f>
        <v>1682.0437748200002</v>
      </c>
      <c r="M13" s="36">
        <f>SUMIFS(СВЦЭМ!$C$39:$C$782,СВЦЭМ!$A$39:$A$782,$A13,СВЦЭМ!$B$39:$B$782,M$11)+'СЕТ СН'!$F$12+СВЦЭМ!$D$10+'СЕТ СН'!$F$6-'СЕТ СН'!$F$22</f>
        <v>1657.9753495</v>
      </c>
      <c r="N13" s="36">
        <f>SUMIFS(СВЦЭМ!$C$39:$C$782,СВЦЭМ!$A$39:$A$782,$A13,СВЦЭМ!$B$39:$B$782,N$11)+'СЕТ СН'!$F$12+СВЦЭМ!$D$10+'СЕТ СН'!$F$6-'СЕТ СН'!$F$22</f>
        <v>1632.1307402500001</v>
      </c>
      <c r="O13" s="36">
        <f>SUMIFS(СВЦЭМ!$C$39:$C$782,СВЦЭМ!$A$39:$A$782,$A13,СВЦЭМ!$B$39:$B$782,O$11)+'СЕТ СН'!$F$12+СВЦЭМ!$D$10+'СЕТ СН'!$F$6-'СЕТ СН'!$F$22</f>
        <v>1532.8454599500001</v>
      </c>
      <c r="P13" s="36">
        <f>SUMIFS(СВЦЭМ!$C$39:$C$782,СВЦЭМ!$A$39:$A$782,$A13,СВЦЭМ!$B$39:$B$782,P$11)+'СЕТ СН'!$F$12+СВЦЭМ!$D$10+'СЕТ СН'!$F$6-'СЕТ СН'!$F$22</f>
        <v>1580.89590447</v>
      </c>
      <c r="Q13" s="36">
        <f>SUMIFS(СВЦЭМ!$C$39:$C$782,СВЦЭМ!$A$39:$A$782,$A13,СВЦЭМ!$B$39:$B$782,Q$11)+'СЕТ СН'!$F$12+СВЦЭМ!$D$10+'СЕТ СН'!$F$6-'СЕТ СН'!$F$22</f>
        <v>1606.6615950800001</v>
      </c>
      <c r="R13" s="36">
        <f>SUMIFS(СВЦЭМ!$C$39:$C$782,СВЦЭМ!$A$39:$A$782,$A13,СВЦЭМ!$B$39:$B$782,R$11)+'СЕТ СН'!$F$12+СВЦЭМ!$D$10+'СЕТ СН'!$F$6-'СЕТ СН'!$F$22</f>
        <v>1624.9790952200001</v>
      </c>
      <c r="S13" s="36">
        <f>SUMIFS(СВЦЭМ!$C$39:$C$782,СВЦЭМ!$A$39:$A$782,$A13,СВЦЭМ!$B$39:$B$782,S$11)+'СЕТ СН'!$F$12+СВЦЭМ!$D$10+'СЕТ СН'!$F$6-'СЕТ СН'!$F$22</f>
        <v>1634.7853541600002</v>
      </c>
      <c r="T13" s="36">
        <f>SUMIFS(СВЦЭМ!$C$39:$C$782,СВЦЭМ!$A$39:$A$782,$A13,СВЦЭМ!$B$39:$B$782,T$11)+'СЕТ СН'!$F$12+СВЦЭМ!$D$10+'СЕТ СН'!$F$6-'СЕТ СН'!$F$22</f>
        <v>1660.3480986099999</v>
      </c>
      <c r="U13" s="36">
        <f>SUMIFS(СВЦЭМ!$C$39:$C$782,СВЦЭМ!$A$39:$A$782,$A13,СВЦЭМ!$B$39:$B$782,U$11)+'СЕТ СН'!$F$12+СВЦЭМ!$D$10+'СЕТ СН'!$F$6-'СЕТ СН'!$F$22</f>
        <v>1677.00033975</v>
      </c>
      <c r="V13" s="36">
        <f>SUMIFS(СВЦЭМ!$C$39:$C$782,СВЦЭМ!$A$39:$A$782,$A13,СВЦЭМ!$B$39:$B$782,V$11)+'СЕТ СН'!$F$12+СВЦЭМ!$D$10+'СЕТ СН'!$F$6-'СЕТ СН'!$F$22</f>
        <v>1703.8520186599999</v>
      </c>
      <c r="W13" s="36">
        <f>SUMIFS(СВЦЭМ!$C$39:$C$782,СВЦЭМ!$A$39:$A$782,$A13,СВЦЭМ!$B$39:$B$782,W$11)+'СЕТ СН'!$F$12+СВЦЭМ!$D$10+'СЕТ СН'!$F$6-'СЕТ СН'!$F$22</f>
        <v>1692.51685155</v>
      </c>
      <c r="X13" s="36">
        <f>SUMIFS(СВЦЭМ!$C$39:$C$782,СВЦЭМ!$A$39:$A$782,$A13,СВЦЭМ!$B$39:$B$782,X$11)+'СЕТ СН'!$F$12+СВЦЭМ!$D$10+'СЕТ СН'!$F$6-'СЕТ СН'!$F$22</f>
        <v>1679.4492033900001</v>
      </c>
      <c r="Y13" s="36">
        <f>SUMIFS(СВЦЭМ!$C$39:$C$782,СВЦЭМ!$A$39:$A$782,$A13,СВЦЭМ!$B$39:$B$782,Y$11)+'СЕТ СН'!$F$12+СВЦЭМ!$D$10+'СЕТ СН'!$F$6-'СЕТ СН'!$F$22</f>
        <v>1737.0250189799999</v>
      </c>
    </row>
    <row r="14" spans="1:27" ht="15.75" x14ac:dyDescent="0.2">
      <c r="A14" s="35">
        <f t="shared" ref="A14:A42" si="0">A13+1</f>
        <v>45141</v>
      </c>
      <c r="B14" s="36">
        <f>SUMIFS(СВЦЭМ!$C$39:$C$782,СВЦЭМ!$A$39:$A$782,$A14,СВЦЭМ!$B$39:$B$782,B$11)+'СЕТ СН'!$F$12+СВЦЭМ!$D$10+'СЕТ СН'!$F$6-'СЕТ СН'!$F$22</f>
        <v>1885.0119141599998</v>
      </c>
      <c r="C14" s="36">
        <f>SUMIFS(СВЦЭМ!$C$39:$C$782,СВЦЭМ!$A$39:$A$782,$A14,СВЦЭМ!$B$39:$B$782,C$11)+'СЕТ СН'!$F$12+СВЦЭМ!$D$10+'СЕТ СН'!$F$6-'СЕТ СН'!$F$22</f>
        <v>1971.78415597</v>
      </c>
      <c r="D14" s="36">
        <f>SUMIFS(СВЦЭМ!$C$39:$C$782,СВЦЭМ!$A$39:$A$782,$A14,СВЦЭМ!$B$39:$B$782,D$11)+'СЕТ СН'!$F$12+СВЦЭМ!$D$10+'СЕТ СН'!$F$6-'СЕТ СН'!$F$22</f>
        <v>1997.4735733100001</v>
      </c>
      <c r="E14" s="36">
        <f>SUMIFS(СВЦЭМ!$C$39:$C$782,СВЦЭМ!$A$39:$A$782,$A14,СВЦЭМ!$B$39:$B$782,E$11)+'СЕТ СН'!$F$12+СВЦЭМ!$D$10+'СЕТ СН'!$F$6-'СЕТ СН'!$F$22</f>
        <v>2018.04346928</v>
      </c>
      <c r="F14" s="36">
        <f>SUMIFS(СВЦЭМ!$C$39:$C$782,СВЦЭМ!$A$39:$A$782,$A14,СВЦЭМ!$B$39:$B$782,F$11)+'СЕТ СН'!$F$12+СВЦЭМ!$D$10+'СЕТ СН'!$F$6-'СЕТ СН'!$F$22</f>
        <v>2021.8824756899999</v>
      </c>
      <c r="G14" s="36">
        <f>SUMIFS(СВЦЭМ!$C$39:$C$782,СВЦЭМ!$A$39:$A$782,$A14,СВЦЭМ!$B$39:$B$782,G$11)+'СЕТ СН'!$F$12+СВЦЭМ!$D$10+'СЕТ СН'!$F$6-'СЕТ СН'!$F$22</f>
        <v>2024.0865287299998</v>
      </c>
      <c r="H14" s="36">
        <f>SUMIFS(СВЦЭМ!$C$39:$C$782,СВЦЭМ!$A$39:$A$782,$A14,СВЦЭМ!$B$39:$B$782,H$11)+'СЕТ СН'!$F$12+СВЦЭМ!$D$10+'СЕТ СН'!$F$6-'СЕТ СН'!$F$22</f>
        <v>1973.2292470400002</v>
      </c>
      <c r="I14" s="36">
        <f>SUMIFS(СВЦЭМ!$C$39:$C$782,СВЦЭМ!$A$39:$A$782,$A14,СВЦЭМ!$B$39:$B$782,I$11)+'СЕТ СН'!$F$12+СВЦЭМ!$D$10+'СЕТ СН'!$F$6-'СЕТ СН'!$F$22</f>
        <v>1864.9678898799998</v>
      </c>
      <c r="J14" s="36">
        <f>SUMIFS(СВЦЭМ!$C$39:$C$782,СВЦЭМ!$A$39:$A$782,$A14,СВЦЭМ!$B$39:$B$782,J$11)+'СЕТ СН'!$F$12+СВЦЭМ!$D$10+'СЕТ СН'!$F$6-'СЕТ СН'!$F$22</f>
        <v>1748.9626357699999</v>
      </c>
      <c r="K14" s="36">
        <f>SUMIFS(СВЦЭМ!$C$39:$C$782,СВЦЭМ!$A$39:$A$782,$A14,СВЦЭМ!$B$39:$B$782,K$11)+'СЕТ СН'!$F$12+СВЦЭМ!$D$10+'СЕТ СН'!$F$6-'СЕТ СН'!$F$22</f>
        <v>1743.56150901</v>
      </c>
      <c r="L14" s="36">
        <f>SUMIFS(СВЦЭМ!$C$39:$C$782,СВЦЭМ!$A$39:$A$782,$A14,СВЦЭМ!$B$39:$B$782,L$11)+'СЕТ СН'!$F$12+СВЦЭМ!$D$10+'СЕТ СН'!$F$6-'СЕТ СН'!$F$22</f>
        <v>1712.4845652700001</v>
      </c>
      <c r="M14" s="36">
        <f>SUMIFS(СВЦЭМ!$C$39:$C$782,СВЦЭМ!$A$39:$A$782,$A14,СВЦЭМ!$B$39:$B$782,M$11)+'СЕТ СН'!$F$12+СВЦЭМ!$D$10+'СЕТ СН'!$F$6-'СЕТ СН'!$F$22</f>
        <v>1701.4280589300001</v>
      </c>
      <c r="N14" s="36">
        <f>SUMIFS(СВЦЭМ!$C$39:$C$782,СВЦЭМ!$A$39:$A$782,$A14,СВЦЭМ!$B$39:$B$782,N$11)+'СЕТ СН'!$F$12+СВЦЭМ!$D$10+'СЕТ СН'!$F$6-'СЕТ СН'!$F$22</f>
        <v>1710.4220494300002</v>
      </c>
      <c r="O14" s="36">
        <f>SUMIFS(СВЦЭМ!$C$39:$C$782,СВЦЭМ!$A$39:$A$782,$A14,СВЦЭМ!$B$39:$B$782,O$11)+'СЕТ СН'!$F$12+СВЦЭМ!$D$10+'СЕТ СН'!$F$6-'СЕТ СН'!$F$22</f>
        <v>1708.44617131</v>
      </c>
      <c r="P14" s="36">
        <f>SUMIFS(СВЦЭМ!$C$39:$C$782,СВЦЭМ!$A$39:$A$782,$A14,СВЦЭМ!$B$39:$B$782,P$11)+'СЕТ СН'!$F$12+СВЦЭМ!$D$10+'СЕТ СН'!$F$6-'СЕТ СН'!$F$22</f>
        <v>1705.4911304000002</v>
      </c>
      <c r="Q14" s="36">
        <f>SUMIFS(СВЦЭМ!$C$39:$C$782,СВЦЭМ!$A$39:$A$782,$A14,СВЦЭМ!$B$39:$B$782,Q$11)+'СЕТ СН'!$F$12+СВЦЭМ!$D$10+'СЕТ СН'!$F$6-'СЕТ СН'!$F$22</f>
        <v>1713.8018428700002</v>
      </c>
      <c r="R14" s="36">
        <f>SUMIFS(СВЦЭМ!$C$39:$C$782,СВЦЭМ!$A$39:$A$782,$A14,СВЦЭМ!$B$39:$B$782,R$11)+'СЕТ СН'!$F$12+СВЦЭМ!$D$10+'СЕТ СН'!$F$6-'СЕТ СН'!$F$22</f>
        <v>1715.2271784200002</v>
      </c>
      <c r="S14" s="36">
        <f>SUMIFS(СВЦЭМ!$C$39:$C$782,СВЦЭМ!$A$39:$A$782,$A14,СВЦЭМ!$B$39:$B$782,S$11)+'СЕТ СН'!$F$12+СВЦЭМ!$D$10+'СЕТ СН'!$F$6-'СЕТ СН'!$F$22</f>
        <v>1705.5170536300002</v>
      </c>
      <c r="T14" s="36">
        <f>SUMIFS(СВЦЭМ!$C$39:$C$782,СВЦЭМ!$A$39:$A$782,$A14,СВЦЭМ!$B$39:$B$782,T$11)+'СЕТ СН'!$F$12+СВЦЭМ!$D$10+'СЕТ СН'!$F$6-'СЕТ СН'!$F$22</f>
        <v>1730.8276149600001</v>
      </c>
      <c r="U14" s="36">
        <f>SUMIFS(СВЦЭМ!$C$39:$C$782,СВЦЭМ!$A$39:$A$782,$A14,СВЦЭМ!$B$39:$B$782,U$11)+'СЕТ СН'!$F$12+СВЦЭМ!$D$10+'СЕТ СН'!$F$6-'СЕТ СН'!$F$22</f>
        <v>1747.7272841600002</v>
      </c>
      <c r="V14" s="36">
        <f>SUMIFS(СВЦЭМ!$C$39:$C$782,СВЦЭМ!$A$39:$A$782,$A14,СВЦЭМ!$B$39:$B$782,V$11)+'СЕТ СН'!$F$12+СВЦЭМ!$D$10+'СЕТ СН'!$F$6-'СЕТ СН'!$F$22</f>
        <v>1750.0805844400002</v>
      </c>
      <c r="W14" s="36">
        <f>SUMIFS(СВЦЭМ!$C$39:$C$782,СВЦЭМ!$A$39:$A$782,$A14,СВЦЭМ!$B$39:$B$782,W$11)+'СЕТ СН'!$F$12+СВЦЭМ!$D$10+'СЕТ СН'!$F$6-'СЕТ СН'!$F$22</f>
        <v>1716.0159847099999</v>
      </c>
      <c r="X14" s="36">
        <f>SUMIFS(СВЦЭМ!$C$39:$C$782,СВЦЭМ!$A$39:$A$782,$A14,СВЦЭМ!$B$39:$B$782,X$11)+'СЕТ СН'!$F$12+СВЦЭМ!$D$10+'СЕТ СН'!$F$6-'СЕТ СН'!$F$22</f>
        <v>1774.94908988</v>
      </c>
      <c r="Y14" s="36">
        <f>SUMIFS(СВЦЭМ!$C$39:$C$782,СВЦЭМ!$A$39:$A$782,$A14,СВЦЭМ!$B$39:$B$782,Y$11)+'СЕТ СН'!$F$12+СВЦЭМ!$D$10+'СЕТ СН'!$F$6-'СЕТ СН'!$F$22</f>
        <v>1896.9003209900002</v>
      </c>
    </row>
    <row r="15" spans="1:27" ht="15.75" x14ac:dyDescent="0.2">
      <c r="A15" s="35">
        <f t="shared" si="0"/>
        <v>45142</v>
      </c>
      <c r="B15" s="36">
        <f>SUMIFS(СВЦЭМ!$C$39:$C$782,СВЦЭМ!$A$39:$A$782,$A15,СВЦЭМ!$B$39:$B$782,B$11)+'СЕТ СН'!$F$12+СВЦЭМ!$D$10+'СЕТ СН'!$F$6-'СЕТ СН'!$F$22</f>
        <v>1917.7890025900001</v>
      </c>
      <c r="C15" s="36">
        <f>SUMIFS(СВЦЭМ!$C$39:$C$782,СВЦЭМ!$A$39:$A$782,$A15,СВЦЭМ!$B$39:$B$782,C$11)+'СЕТ СН'!$F$12+СВЦЭМ!$D$10+'СЕТ СН'!$F$6-'СЕТ СН'!$F$22</f>
        <v>2009.0143598</v>
      </c>
      <c r="D15" s="36">
        <f>SUMIFS(СВЦЭМ!$C$39:$C$782,СВЦЭМ!$A$39:$A$782,$A15,СВЦЭМ!$B$39:$B$782,D$11)+'СЕТ СН'!$F$12+СВЦЭМ!$D$10+'СЕТ СН'!$F$6-'СЕТ СН'!$F$22</f>
        <v>2050.4800300400002</v>
      </c>
      <c r="E15" s="36">
        <f>SUMIFS(СВЦЭМ!$C$39:$C$782,СВЦЭМ!$A$39:$A$782,$A15,СВЦЭМ!$B$39:$B$782,E$11)+'СЕТ СН'!$F$12+СВЦЭМ!$D$10+'СЕТ СН'!$F$6-'СЕТ СН'!$F$22</f>
        <v>2111.9253633100002</v>
      </c>
      <c r="F15" s="36">
        <f>SUMIFS(СВЦЭМ!$C$39:$C$782,СВЦЭМ!$A$39:$A$782,$A15,СВЦЭМ!$B$39:$B$782,F$11)+'СЕТ СН'!$F$12+СВЦЭМ!$D$10+'СЕТ СН'!$F$6-'СЕТ СН'!$F$22</f>
        <v>2120.2263264100002</v>
      </c>
      <c r="G15" s="36">
        <f>SUMIFS(СВЦЭМ!$C$39:$C$782,СВЦЭМ!$A$39:$A$782,$A15,СВЦЭМ!$B$39:$B$782,G$11)+'СЕТ СН'!$F$12+СВЦЭМ!$D$10+'СЕТ СН'!$F$6-'СЕТ СН'!$F$22</f>
        <v>2112.1359538000002</v>
      </c>
      <c r="H15" s="36">
        <f>SUMIFS(СВЦЭМ!$C$39:$C$782,СВЦЭМ!$A$39:$A$782,$A15,СВЦЭМ!$B$39:$B$782,H$11)+'СЕТ СН'!$F$12+СВЦЭМ!$D$10+'СЕТ СН'!$F$6-'СЕТ СН'!$F$22</f>
        <v>2064.2851249999999</v>
      </c>
      <c r="I15" s="36">
        <f>SUMIFS(СВЦЭМ!$C$39:$C$782,СВЦЭМ!$A$39:$A$782,$A15,СВЦЭМ!$B$39:$B$782,I$11)+'СЕТ СН'!$F$12+СВЦЭМ!$D$10+'СЕТ СН'!$F$6-'СЕТ СН'!$F$22</f>
        <v>1924.1127704700002</v>
      </c>
      <c r="J15" s="36">
        <f>SUMIFS(СВЦЭМ!$C$39:$C$782,СВЦЭМ!$A$39:$A$782,$A15,СВЦЭМ!$B$39:$B$782,J$11)+'СЕТ СН'!$F$12+СВЦЭМ!$D$10+'СЕТ СН'!$F$6-'СЕТ СН'!$F$22</f>
        <v>1813.1207325800001</v>
      </c>
      <c r="K15" s="36">
        <f>SUMIFS(СВЦЭМ!$C$39:$C$782,СВЦЭМ!$A$39:$A$782,$A15,СВЦЭМ!$B$39:$B$782,K$11)+'СЕТ СН'!$F$12+СВЦЭМ!$D$10+'СЕТ СН'!$F$6-'СЕТ СН'!$F$22</f>
        <v>1769.96011623</v>
      </c>
      <c r="L15" s="36">
        <f>SUMIFS(СВЦЭМ!$C$39:$C$782,СВЦЭМ!$A$39:$A$782,$A15,СВЦЭМ!$B$39:$B$782,L$11)+'СЕТ СН'!$F$12+СВЦЭМ!$D$10+'СЕТ СН'!$F$6-'СЕТ СН'!$F$22</f>
        <v>1723.1857179200001</v>
      </c>
      <c r="M15" s="36">
        <f>SUMIFS(СВЦЭМ!$C$39:$C$782,СВЦЭМ!$A$39:$A$782,$A15,СВЦЭМ!$B$39:$B$782,M$11)+'СЕТ СН'!$F$12+СВЦЭМ!$D$10+'СЕТ СН'!$F$6-'СЕТ СН'!$F$22</f>
        <v>1715.0215395099999</v>
      </c>
      <c r="N15" s="36">
        <f>SUMIFS(СВЦЭМ!$C$39:$C$782,СВЦЭМ!$A$39:$A$782,$A15,СВЦЭМ!$B$39:$B$782,N$11)+'СЕТ СН'!$F$12+СВЦЭМ!$D$10+'СЕТ СН'!$F$6-'СЕТ СН'!$F$22</f>
        <v>1711.8370767599999</v>
      </c>
      <c r="O15" s="36">
        <f>SUMIFS(СВЦЭМ!$C$39:$C$782,СВЦЭМ!$A$39:$A$782,$A15,СВЦЭМ!$B$39:$B$782,O$11)+'СЕТ СН'!$F$12+СВЦЭМ!$D$10+'СЕТ СН'!$F$6-'СЕТ СН'!$F$22</f>
        <v>1679.9234346900002</v>
      </c>
      <c r="P15" s="36">
        <f>SUMIFS(СВЦЭМ!$C$39:$C$782,СВЦЭМ!$A$39:$A$782,$A15,СВЦЭМ!$B$39:$B$782,P$11)+'СЕТ СН'!$F$12+СВЦЭМ!$D$10+'СЕТ СН'!$F$6-'СЕТ СН'!$F$22</f>
        <v>1667.4003053199999</v>
      </c>
      <c r="Q15" s="36">
        <f>SUMIFS(СВЦЭМ!$C$39:$C$782,СВЦЭМ!$A$39:$A$782,$A15,СВЦЭМ!$B$39:$B$782,Q$11)+'СЕТ СН'!$F$12+СВЦЭМ!$D$10+'СЕТ СН'!$F$6-'СЕТ СН'!$F$22</f>
        <v>1668.68872173</v>
      </c>
      <c r="R15" s="36">
        <f>SUMIFS(СВЦЭМ!$C$39:$C$782,СВЦЭМ!$A$39:$A$782,$A15,СВЦЭМ!$B$39:$B$782,R$11)+'СЕТ СН'!$F$12+СВЦЭМ!$D$10+'СЕТ СН'!$F$6-'СЕТ СН'!$F$22</f>
        <v>1687.4682931400002</v>
      </c>
      <c r="S15" s="36">
        <f>SUMIFS(СВЦЭМ!$C$39:$C$782,СВЦЭМ!$A$39:$A$782,$A15,СВЦЭМ!$B$39:$B$782,S$11)+'СЕТ СН'!$F$12+СВЦЭМ!$D$10+'СЕТ СН'!$F$6-'СЕТ СН'!$F$22</f>
        <v>1662.1796175999998</v>
      </c>
      <c r="T15" s="36">
        <f>SUMIFS(СВЦЭМ!$C$39:$C$782,СВЦЭМ!$A$39:$A$782,$A15,СВЦЭМ!$B$39:$B$782,T$11)+'СЕТ СН'!$F$12+СВЦЭМ!$D$10+'СЕТ СН'!$F$6-'СЕТ СН'!$F$22</f>
        <v>1685.64769914</v>
      </c>
      <c r="U15" s="36">
        <f>SUMIFS(СВЦЭМ!$C$39:$C$782,СВЦЭМ!$A$39:$A$782,$A15,СВЦЭМ!$B$39:$B$782,U$11)+'СЕТ СН'!$F$12+СВЦЭМ!$D$10+'СЕТ СН'!$F$6-'СЕТ СН'!$F$22</f>
        <v>1699.9117616899998</v>
      </c>
      <c r="V15" s="36">
        <f>SUMIFS(СВЦЭМ!$C$39:$C$782,СВЦЭМ!$A$39:$A$782,$A15,СВЦЭМ!$B$39:$B$782,V$11)+'СЕТ СН'!$F$12+СВЦЭМ!$D$10+'СЕТ СН'!$F$6-'СЕТ СН'!$F$22</f>
        <v>1711.9211373799999</v>
      </c>
      <c r="W15" s="36">
        <f>SUMIFS(СВЦЭМ!$C$39:$C$782,СВЦЭМ!$A$39:$A$782,$A15,СВЦЭМ!$B$39:$B$782,W$11)+'СЕТ СН'!$F$12+СВЦЭМ!$D$10+'СЕТ СН'!$F$6-'СЕТ СН'!$F$22</f>
        <v>1686.2817644699999</v>
      </c>
      <c r="X15" s="36">
        <f>SUMIFS(СВЦЭМ!$C$39:$C$782,СВЦЭМ!$A$39:$A$782,$A15,СВЦЭМ!$B$39:$B$782,X$11)+'СЕТ СН'!$F$12+СВЦЭМ!$D$10+'СЕТ СН'!$F$6-'СЕТ СН'!$F$22</f>
        <v>1746.5530593399999</v>
      </c>
      <c r="Y15" s="36">
        <f>SUMIFS(СВЦЭМ!$C$39:$C$782,СВЦЭМ!$A$39:$A$782,$A15,СВЦЭМ!$B$39:$B$782,Y$11)+'СЕТ СН'!$F$12+СВЦЭМ!$D$10+'СЕТ СН'!$F$6-'СЕТ СН'!$F$22</f>
        <v>1971.9212967600001</v>
      </c>
    </row>
    <row r="16" spans="1:27" ht="15.75" x14ac:dyDescent="0.2">
      <c r="A16" s="35">
        <f t="shared" si="0"/>
        <v>45143</v>
      </c>
      <c r="B16" s="36">
        <f>SUMIFS(СВЦЭМ!$C$39:$C$782,СВЦЭМ!$A$39:$A$782,$A16,СВЦЭМ!$B$39:$B$782,B$11)+'СЕТ СН'!$F$12+СВЦЭМ!$D$10+'СЕТ СН'!$F$6-'СЕТ СН'!$F$22</f>
        <v>1894.5019467699999</v>
      </c>
      <c r="C16" s="36">
        <f>SUMIFS(СВЦЭМ!$C$39:$C$782,СВЦЭМ!$A$39:$A$782,$A16,СВЦЭМ!$B$39:$B$782,C$11)+'СЕТ СН'!$F$12+СВЦЭМ!$D$10+'СЕТ СН'!$F$6-'СЕТ СН'!$F$22</f>
        <v>1969.8622355699999</v>
      </c>
      <c r="D16" s="36">
        <f>SUMIFS(СВЦЭМ!$C$39:$C$782,СВЦЭМ!$A$39:$A$782,$A16,СВЦЭМ!$B$39:$B$782,D$11)+'СЕТ СН'!$F$12+СВЦЭМ!$D$10+'СЕТ СН'!$F$6-'СЕТ СН'!$F$22</f>
        <v>2020.52803713</v>
      </c>
      <c r="E16" s="36">
        <f>SUMIFS(СВЦЭМ!$C$39:$C$782,СВЦЭМ!$A$39:$A$782,$A16,СВЦЭМ!$B$39:$B$782,E$11)+'СЕТ СН'!$F$12+СВЦЭМ!$D$10+'СЕТ СН'!$F$6-'СЕТ СН'!$F$22</f>
        <v>2061.0022316200002</v>
      </c>
      <c r="F16" s="36">
        <f>SUMIFS(СВЦЭМ!$C$39:$C$782,СВЦЭМ!$A$39:$A$782,$A16,СВЦЭМ!$B$39:$B$782,F$11)+'СЕТ СН'!$F$12+СВЦЭМ!$D$10+'СЕТ СН'!$F$6-'СЕТ СН'!$F$22</f>
        <v>2064.0321449500002</v>
      </c>
      <c r="G16" s="36">
        <f>SUMIFS(СВЦЭМ!$C$39:$C$782,СВЦЭМ!$A$39:$A$782,$A16,СВЦЭМ!$B$39:$B$782,G$11)+'СЕТ СН'!$F$12+СВЦЭМ!$D$10+'СЕТ СН'!$F$6-'СЕТ СН'!$F$22</f>
        <v>2055.6335686100001</v>
      </c>
      <c r="H16" s="36">
        <f>SUMIFS(СВЦЭМ!$C$39:$C$782,СВЦЭМ!$A$39:$A$782,$A16,СВЦЭМ!$B$39:$B$782,H$11)+'СЕТ СН'!$F$12+СВЦЭМ!$D$10+'СЕТ СН'!$F$6-'СЕТ СН'!$F$22</f>
        <v>2032.7393749900002</v>
      </c>
      <c r="I16" s="36">
        <f>SUMIFS(СВЦЭМ!$C$39:$C$782,СВЦЭМ!$A$39:$A$782,$A16,СВЦЭМ!$B$39:$B$782,I$11)+'СЕТ СН'!$F$12+СВЦЭМ!$D$10+'СЕТ СН'!$F$6-'СЕТ СН'!$F$22</f>
        <v>1931.5754171100002</v>
      </c>
      <c r="J16" s="36">
        <f>SUMIFS(СВЦЭМ!$C$39:$C$782,СВЦЭМ!$A$39:$A$782,$A16,СВЦЭМ!$B$39:$B$782,J$11)+'СЕТ СН'!$F$12+СВЦЭМ!$D$10+'СЕТ СН'!$F$6-'СЕТ СН'!$F$22</f>
        <v>1831.1284342899999</v>
      </c>
      <c r="K16" s="36">
        <f>SUMIFS(СВЦЭМ!$C$39:$C$782,СВЦЭМ!$A$39:$A$782,$A16,СВЦЭМ!$B$39:$B$782,K$11)+'СЕТ СН'!$F$12+СВЦЭМ!$D$10+'СЕТ СН'!$F$6-'СЕТ СН'!$F$22</f>
        <v>1751.1489607399999</v>
      </c>
      <c r="L16" s="36">
        <f>SUMIFS(СВЦЭМ!$C$39:$C$782,СВЦЭМ!$A$39:$A$782,$A16,СВЦЭМ!$B$39:$B$782,L$11)+'СЕТ СН'!$F$12+СВЦЭМ!$D$10+'СЕТ СН'!$F$6-'СЕТ СН'!$F$22</f>
        <v>1684.9170227</v>
      </c>
      <c r="M16" s="36">
        <f>SUMIFS(СВЦЭМ!$C$39:$C$782,СВЦЭМ!$A$39:$A$782,$A16,СВЦЭМ!$B$39:$B$782,M$11)+'СЕТ СН'!$F$12+СВЦЭМ!$D$10+'СЕТ СН'!$F$6-'СЕТ СН'!$F$22</f>
        <v>1650.0198059300001</v>
      </c>
      <c r="N16" s="36">
        <f>SUMIFS(СВЦЭМ!$C$39:$C$782,СВЦЭМ!$A$39:$A$782,$A16,СВЦЭМ!$B$39:$B$782,N$11)+'СЕТ СН'!$F$12+СВЦЭМ!$D$10+'СЕТ СН'!$F$6-'СЕТ СН'!$F$22</f>
        <v>1649.18487985</v>
      </c>
      <c r="O16" s="36">
        <f>SUMIFS(СВЦЭМ!$C$39:$C$782,СВЦЭМ!$A$39:$A$782,$A16,СВЦЭМ!$B$39:$B$782,O$11)+'СЕТ СН'!$F$12+СВЦЭМ!$D$10+'СЕТ СН'!$F$6-'СЕТ СН'!$F$22</f>
        <v>1644.9072617900001</v>
      </c>
      <c r="P16" s="36">
        <f>SUMIFS(СВЦЭМ!$C$39:$C$782,СВЦЭМ!$A$39:$A$782,$A16,СВЦЭМ!$B$39:$B$782,P$11)+'СЕТ СН'!$F$12+СВЦЭМ!$D$10+'СЕТ СН'!$F$6-'СЕТ СН'!$F$22</f>
        <v>1659.7313779199999</v>
      </c>
      <c r="Q16" s="36">
        <f>SUMIFS(СВЦЭМ!$C$39:$C$782,СВЦЭМ!$A$39:$A$782,$A16,СВЦЭМ!$B$39:$B$782,Q$11)+'СЕТ СН'!$F$12+СВЦЭМ!$D$10+'СЕТ СН'!$F$6-'СЕТ СН'!$F$22</f>
        <v>1667.9705137199999</v>
      </c>
      <c r="R16" s="36">
        <f>SUMIFS(СВЦЭМ!$C$39:$C$782,СВЦЭМ!$A$39:$A$782,$A16,СВЦЭМ!$B$39:$B$782,R$11)+'СЕТ СН'!$F$12+СВЦЭМ!$D$10+'СЕТ СН'!$F$6-'СЕТ СН'!$F$22</f>
        <v>1662.8659106499999</v>
      </c>
      <c r="S16" s="36">
        <f>SUMIFS(СВЦЭМ!$C$39:$C$782,СВЦЭМ!$A$39:$A$782,$A16,СВЦЭМ!$B$39:$B$782,S$11)+'СЕТ СН'!$F$12+СВЦЭМ!$D$10+'СЕТ СН'!$F$6-'СЕТ СН'!$F$22</f>
        <v>1635.8792033999998</v>
      </c>
      <c r="T16" s="36">
        <f>SUMIFS(СВЦЭМ!$C$39:$C$782,СВЦЭМ!$A$39:$A$782,$A16,СВЦЭМ!$B$39:$B$782,T$11)+'СЕТ СН'!$F$12+СВЦЭМ!$D$10+'СЕТ СН'!$F$6-'СЕТ СН'!$F$22</f>
        <v>1658.6710029800001</v>
      </c>
      <c r="U16" s="36">
        <f>SUMIFS(СВЦЭМ!$C$39:$C$782,СВЦЭМ!$A$39:$A$782,$A16,СВЦЭМ!$B$39:$B$782,U$11)+'СЕТ СН'!$F$12+СВЦЭМ!$D$10+'СЕТ СН'!$F$6-'СЕТ СН'!$F$22</f>
        <v>1678.4040117</v>
      </c>
      <c r="V16" s="36">
        <f>SUMIFS(СВЦЭМ!$C$39:$C$782,СВЦЭМ!$A$39:$A$782,$A16,СВЦЭМ!$B$39:$B$782,V$11)+'СЕТ СН'!$F$12+СВЦЭМ!$D$10+'СЕТ СН'!$F$6-'СЕТ СН'!$F$22</f>
        <v>1691.3761870899998</v>
      </c>
      <c r="W16" s="36">
        <f>SUMIFS(СВЦЭМ!$C$39:$C$782,СВЦЭМ!$A$39:$A$782,$A16,СВЦЭМ!$B$39:$B$782,W$11)+'СЕТ СН'!$F$12+СВЦЭМ!$D$10+'СЕТ СН'!$F$6-'СЕТ СН'!$F$22</f>
        <v>1666.4100231000002</v>
      </c>
      <c r="X16" s="36">
        <f>SUMIFS(СВЦЭМ!$C$39:$C$782,СВЦЭМ!$A$39:$A$782,$A16,СВЦЭМ!$B$39:$B$782,X$11)+'СЕТ СН'!$F$12+СВЦЭМ!$D$10+'СЕТ СН'!$F$6-'СЕТ СН'!$F$22</f>
        <v>1718.8590905599999</v>
      </c>
      <c r="Y16" s="36">
        <f>SUMIFS(СВЦЭМ!$C$39:$C$782,СВЦЭМ!$A$39:$A$782,$A16,СВЦЭМ!$B$39:$B$782,Y$11)+'СЕТ СН'!$F$12+СВЦЭМ!$D$10+'СЕТ СН'!$F$6-'СЕТ СН'!$F$22</f>
        <v>1790.2960727</v>
      </c>
    </row>
    <row r="17" spans="1:25" ht="15.75" x14ac:dyDescent="0.2">
      <c r="A17" s="35">
        <f t="shared" si="0"/>
        <v>45144</v>
      </c>
      <c r="B17" s="36">
        <f>SUMIFS(СВЦЭМ!$C$39:$C$782,СВЦЭМ!$A$39:$A$782,$A17,СВЦЭМ!$B$39:$B$782,B$11)+'СЕТ СН'!$F$12+СВЦЭМ!$D$10+'СЕТ СН'!$F$6-'СЕТ СН'!$F$22</f>
        <v>1876.0656728899999</v>
      </c>
      <c r="C17" s="36">
        <f>SUMIFS(СВЦЭМ!$C$39:$C$782,СВЦЭМ!$A$39:$A$782,$A17,СВЦЭМ!$B$39:$B$782,C$11)+'СЕТ СН'!$F$12+СВЦЭМ!$D$10+'СЕТ СН'!$F$6-'СЕТ СН'!$F$22</f>
        <v>1886.76276474</v>
      </c>
      <c r="D17" s="36">
        <f>SUMIFS(СВЦЭМ!$C$39:$C$782,СВЦЭМ!$A$39:$A$782,$A17,СВЦЭМ!$B$39:$B$782,D$11)+'СЕТ СН'!$F$12+СВЦЭМ!$D$10+'СЕТ СН'!$F$6-'СЕТ СН'!$F$22</f>
        <v>1914.5690752199998</v>
      </c>
      <c r="E17" s="36">
        <f>SUMIFS(СВЦЭМ!$C$39:$C$782,СВЦЭМ!$A$39:$A$782,$A17,СВЦЭМ!$B$39:$B$782,E$11)+'СЕТ СН'!$F$12+СВЦЭМ!$D$10+'СЕТ СН'!$F$6-'СЕТ СН'!$F$22</f>
        <v>2016.7147679300001</v>
      </c>
      <c r="F17" s="36">
        <f>SUMIFS(СВЦЭМ!$C$39:$C$782,СВЦЭМ!$A$39:$A$782,$A17,СВЦЭМ!$B$39:$B$782,F$11)+'СЕТ СН'!$F$12+СВЦЭМ!$D$10+'СЕТ СН'!$F$6-'СЕТ СН'!$F$22</f>
        <v>2042.1318532800001</v>
      </c>
      <c r="G17" s="36">
        <f>SUMIFS(СВЦЭМ!$C$39:$C$782,СВЦЭМ!$A$39:$A$782,$A17,СВЦЭМ!$B$39:$B$782,G$11)+'СЕТ СН'!$F$12+СВЦЭМ!$D$10+'СЕТ СН'!$F$6-'СЕТ СН'!$F$22</f>
        <v>1974.8092548899999</v>
      </c>
      <c r="H17" s="36">
        <f>SUMIFS(СВЦЭМ!$C$39:$C$782,СВЦЭМ!$A$39:$A$782,$A17,СВЦЭМ!$B$39:$B$782,H$11)+'СЕТ СН'!$F$12+СВЦЭМ!$D$10+'СЕТ СН'!$F$6-'СЕТ СН'!$F$22</f>
        <v>2020.1650947900002</v>
      </c>
      <c r="I17" s="36">
        <f>SUMIFS(СВЦЭМ!$C$39:$C$782,СВЦЭМ!$A$39:$A$782,$A17,СВЦЭМ!$B$39:$B$782,I$11)+'СЕТ СН'!$F$12+СВЦЭМ!$D$10+'СЕТ СН'!$F$6-'СЕТ СН'!$F$22</f>
        <v>1945.2386160400001</v>
      </c>
      <c r="J17" s="36">
        <f>SUMIFS(СВЦЭМ!$C$39:$C$782,СВЦЭМ!$A$39:$A$782,$A17,СВЦЭМ!$B$39:$B$782,J$11)+'СЕТ СН'!$F$12+СВЦЭМ!$D$10+'СЕТ СН'!$F$6-'СЕТ СН'!$F$22</f>
        <v>1880.88718191</v>
      </c>
      <c r="K17" s="36">
        <f>SUMIFS(СВЦЭМ!$C$39:$C$782,СВЦЭМ!$A$39:$A$782,$A17,СВЦЭМ!$B$39:$B$782,K$11)+'СЕТ СН'!$F$12+СВЦЭМ!$D$10+'СЕТ СН'!$F$6-'СЕТ СН'!$F$22</f>
        <v>1771.9398104800002</v>
      </c>
      <c r="L17" s="36">
        <f>SUMIFS(СВЦЭМ!$C$39:$C$782,СВЦЭМ!$A$39:$A$782,$A17,СВЦЭМ!$B$39:$B$782,L$11)+'СЕТ СН'!$F$12+СВЦЭМ!$D$10+'СЕТ СН'!$F$6-'СЕТ СН'!$F$22</f>
        <v>1704.4665394200001</v>
      </c>
      <c r="M17" s="36">
        <f>SUMIFS(СВЦЭМ!$C$39:$C$782,СВЦЭМ!$A$39:$A$782,$A17,СВЦЭМ!$B$39:$B$782,M$11)+'СЕТ СН'!$F$12+СВЦЭМ!$D$10+'СЕТ СН'!$F$6-'СЕТ СН'!$F$22</f>
        <v>1673.8901310300002</v>
      </c>
      <c r="N17" s="36">
        <f>SUMIFS(СВЦЭМ!$C$39:$C$782,СВЦЭМ!$A$39:$A$782,$A17,СВЦЭМ!$B$39:$B$782,N$11)+'СЕТ СН'!$F$12+СВЦЭМ!$D$10+'СЕТ СН'!$F$6-'СЕТ СН'!$F$22</f>
        <v>1656.2616209000003</v>
      </c>
      <c r="O17" s="36">
        <f>SUMIFS(СВЦЭМ!$C$39:$C$782,СВЦЭМ!$A$39:$A$782,$A17,СВЦЭМ!$B$39:$B$782,O$11)+'СЕТ СН'!$F$12+СВЦЭМ!$D$10+'СЕТ СН'!$F$6-'СЕТ СН'!$F$22</f>
        <v>1672.6560873500002</v>
      </c>
      <c r="P17" s="36">
        <f>SUMIFS(СВЦЭМ!$C$39:$C$782,СВЦЭМ!$A$39:$A$782,$A17,СВЦЭМ!$B$39:$B$782,P$11)+'СЕТ СН'!$F$12+СВЦЭМ!$D$10+'СЕТ СН'!$F$6-'СЕТ СН'!$F$22</f>
        <v>1680.2863225300002</v>
      </c>
      <c r="Q17" s="36">
        <f>SUMIFS(СВЦЭМ!$C$39:$C$782,СВЦЭМ!$A$39:$A$782,$A17,СВЦЭМ!$B$39:$B$782,Q$11)+'СЕТ СН'!$F$12+СВЦЭМ!$D$10+'СЕТ СН'!$F$6-'СЕТ СН'!$F$22</f>
        <v>1684.8435662400002</v>
      </c>
      <c r="R17" s="36">
        <f>SUMIFS(СВЦЭМ!$C$39:$C$782,СВЦЭМ!$A$39:$A$782,$A17,СВЦЭМ!$B$39:$B$782,R$11)+'СЕТ СН'!$F$12+СВЦЭМ!$D$10+'СЕТ СН'!$F$6-'СЕТ СН'!$F$22</f>
        <v>1669.98918168</v>
      </c>
      <c r="S17" s="36">
        <f>SUMIFS(СВЦЭМ!$C$39:$C$782,СВЦЭМ!$A$39:$A$782,$A17,СВЦЭМ!$B$39:$B$782,S$11)+'СЕТ СН'!$F$12+СВЦЭМ!$D$10+'СЕТ СН'!$F$6-'СЕТ СН'!$F$22</f>
        <v>1652.2308098500002</v>
      </c>
      <c r="T17" s="36">
        <f>SUMIFS(СВЦЭМ!$C$39:$C$782,СВЦЭМ!$A$39:$A$782,$A17,СВЦЭМ!$B$39:$B$782,T$11)+'СЕТ СН'!$F$12+СВЦЭМ!$D$10+'СЕТ СН'!$F$6-'СЕТ СН'!$F$22</f>
        <v>1665.8308001</v>
      </c>
      <c r="U17" s="36">
        <f>SUMIFS(СВЦЭМ!$C$39:$C$782,СВЦЭМ!$A$39:$A$782,$A17,СВЦЭМ!$B$39:$B$782,U$11)+'СЕТ СН'!$F$12+СВЦЭМ!$D$10+'СЕТ СН'!$F$6-'СЕТ СН'!$F$22</f>
        <v>1673.4011134000002</v>
      </c>
      <c r="V17" s="36">
        <f>SUMIFS(СВЦЭМ!$C$39:$C$782,СВЦЭМ!$A$39:$A$782,$A17,СВЦЭМ!$B$39:$B$782,V$11)+'СЕТ СН'!$F$12+СВЦЭМ!$D$10+'СЕТ СН'!$F$6-'СЕТ СН'!$F$22</f>
        <v>1684.7555302999999</v>
      </c>
      <c r="W17" s="36">
        <f>SUMIFS(СВЦЭМ!$C$39:$C$782,СВЦЭМ!$A$39:$A$782,$A17,СВЦЭМ!$B$39:$B$782,W$11)+'СЕТ СН'!$F$12+СВЦЭМ!$D$10+'СЕТ СН'!$F$6-'СЕТ СН'!$F$22</f>
        <v>1670.5366748000001</v>
      </c>
      <c r="X17" s="36">
        <f>SUMIFS(СВЦЭМ!$C$39:$C$782,СВЦЭМ!$A$39:$A$782,$A17,СВЦЭМ!$B$39:$B$782,X$11)+'СЕТ СН'!$F$12+СВЦЭМ!$D$10+'СЕТ СН'!$F$6-'СЕТ СН'!$F$22</f>
        <v>1729.29254554</v>
      </c>
      <c r="Y17" s="36">
        <f>SUMIFS(СВЦЭМ!$C$39:$C$782,СВЦЭМ!$A$39:$A$782,$A17,СВЦЭМ!$B$39:$B$782,Y$11)+'СЕТ СН'!$F$12+СВЦЭМ!$D$10+'СЕТ СН'!$F$6-'СЕТ СН'!$F$22</f>
        <v>1814.3868914300001</v>
      </c>
    </row>
    <row r="18" spans="1:25" ht="15.75" x14ac:dyDescent="0.2">
      <c r="A18" s="35">
        <f t="shared" si="0"/>
        <v>45145</v>
      </c>
      <c r="B18" s="36">
        <f>SUMIFS(СВЦЭМ!$C$39:$C$782,СВЦЭМ!$A$39:$A$782,$A18,СВЦЭМ!$B$39:$B$782,B$11)+'СЕТ СН'!$F$12+СВЦЭМ!$D$10+'СЕТ СН'!$F$6-'СЕТ СН'!$F$22</f>
        <v>1816.6670821000002</v>
      </c>
      <c r="C18" s="36">
        <f>SUMIFS(СВЦЭМ!$C$39:$C$782,СВЦЭМ!$A$39:$A$782,$A18,СВЦЭМ!$B$39:$B$782,C$11)+'СЕТ СН'!$F$12+СВЦЭМ!$D$10+'СЕТ СН'!$F$6-'СЕТ СН'!$F$22</f>
        <v>1917.0414355200001</v>
      </c>
      <c r="D18" s="36">
        <f>SUMIFS(СВЦЭМ!$C$39:$C$782,СВЦЭМ!$A$39:$A$782,$A18,СВЦЭМ!$B$39:$B$782,D$11)+'СЕТ СН'!$F$12+СВЦЭМ!$D$10+'СЕТ СН'!$F$6-'СЕТ СН'!$F$22</f>
        <v>1956.63574612</v>
      </c>
      <c r="E18" s="36">
        <f>SUMIFS(СВЦЭМ!$C$39:$C$782,СВЦЭМ!$A$39:$A$782,$A18,СВЦЭМ!$B$39:$B$782,E$11)+'СЕТ СН'!$F$12+СВЦЭМ!$D$10+'СЕТ СН'!$F$6-'СЕТ СН'!$F$22</f>
        <v>2001.29466073</v>
      </c>
      <c r="F18" s="36">
        <f>SUMIFS(СВЦЭМ!$C$39:$C$782,СВЦЭМ!$A$39:$A$782,$A18,СВЦЭМ!$B$39:$B$782,F$11)+'СЕТ СН'!$F$12+СВЦЭМ!$D$10+'СЕТ СН'!$F$6-'СЕТ СН'!$F$22</f>
        <v>1999.03757425</v>
      </c>
      <c r="G18" s="36">
        <f>SUMIFS(СВЦЭМ!$C$39:$C$782,СВЦЭМ!$A$39:$A$782,$A18,СВЦЭМ!$B$39:$B$782,G$11)+'СЕТ СН'!$F$12+СВЦЭМ!$D$10+'СЕТ СН'!$F$6-'СЕТ СН'!$F$22</f>
        <v>2001.4682098600001</v>
      </c>
      <c r="H18" s="36">
        <f>SUMIFS(СВЦЭМ!$C$39:$C$782,СВЦЭМ!$A$39:$A$782,$A18,СВЦЭМ!$B$39:$B$782,H$11)+'СЕТ СН'!$F$12+СВЦЭМ!$D$10+'СЕТ СН'!$F$6-'СЕТ СН'!$F$22</f>
        <v>2044.3217911900001</v>
      </c>
      <c r="I18" s="36">
        <f>SUMIFS(СВЦЭМ!$C$39:$C$782,СВЦЭМ!$A$39:$A$782,$A18,СВЦЭМ!$B$39:$B$782,I$11)+'СЕТ СН'!$F$12+СВЦЭМ!$D$10+'СЕТ СН'!$F$6-'СЕТ СН'!$F$22</f>
        <v>1835.7022259999999</v>
      </c>
      <c r="J18" s="36">
        <f>SUMIFS(СВЦЭМ!$C$39:$C$782,СВЦЭМ!$A$39:$A$782,$A18,СВЦЭМ!$B$39:$B$782,J$11)+'СЕТ СН'!$F$12+СВЦЭМ!$D$10+'СЕТ СН'!$F$6-'СЕТ СН'!$F$22</f>
        <v>1725.7342762399999</v>
      </c>
      <c r="K18" s="36">
        <f>SUMIFS(СВЦЭМ!$C$39:$C$782,СВЦЭМ!$A$39:$A$782,$A18,СВЦЭМ!$B$39:$B$782,K$11)+'СЕТ СН'!$F$12+СВЦЭМ!$D$10+'СЕТ СН'!$F$6-'СЕТ СН'!$F$22</f>
        <v>1670.42962932</v>
      </c>
      <c r="L18" s="36">
        <f>SUMIFS(СВЦЭМ!$C$39:$C$782,СВЦЭМ!$A$39:$A$782,$A18,СВЦЭМ!$B$39:$B$782,L$11)+'СЕТ СН'!$F$12+СВЦЭМ!$D$10+'СЕТ СН'!$F$6-'СЕТ СН'!$F$22</f>
        <v>1616.49220496</v>
      </c>
      <c r="M18" s="36">
        <f>SUMIFS(СВЦЭМ!$C$39:$C$782,СВЦЭМ!$A$39:$A$782,$A18,СВЦЭМ!$B$39:$B$782,M$11)+'СЕТ СН'!$F$12+СВЦЭМ!$D$10+'СЕТ СН'!$F$6-'СЕТ СН'!$F$22</f>
        <v>1590.6997632799998</v>
      </c>
      <c r="N18" s="36">
        <f>SUMIFS(СВЦЭМ!$C$39:$C$782,СВЦЭМ!$A$39:$A$782,$A18,СВЦЭМ!$B$39:$B$782,N$11)+'СЕТ СН'!$F$12+СВЦЭМ!$D$10+'СЕТ СН'!$F$6-'СЕТ СН'!$F$22</f>
        <v>1592.3255895900002</v>
      </c>
      <c r="O18" s="36">
        <f>SUMIFS(СВЦЭМ!$C$39:$C$782,СВЦЭМ!$A$39:$A$782,$A18,СВЦЭМ!$B$39:$B$782,O$11)+'СЕТ СН'!$F$12+СВЦЭМ!$D$10+'СЕТ СН'!$F$6-'СЕТ СН'!$F$22</f>
        <v>1595.0943494399999</v>
      </c>
      <c r="P18" s="36">
        <f>SUMIFS(СВЦЭМ!$C$39:$C$782,СВЦЭМ!$A$39:$A$782,$A18,СВЦЭМ!$B$39:$B$782,P$11)+'СЕТ СН'!$F$12+СВЦЭМ!$D$10+'СЕТ СН'!$F$6-'СЕТ СН'!$F$22</f>
        <v>1598.7111770900001</v>
      </c>
      <c r="Q18" s="36">
        <f>SUMIFS(СВЦЭМ!$C$39:$C$782,СВЦЭМ!$A$39:$A$782,$A18,СВЦЭМ!$B$39:$B$782,Q$11)+'СЕТ СН'!$F$12+СВЦЭМ!$D$10+'СЕТ СН'!$F$6-'СЕТ СН'!$F$22</f>
        <v>1600.02771906</v>
      </c>
      <c r="R18" s="36">
        <f>SUMIFS(СВЦЭМ!$C$39:$C$782,СВЦЭМ!$A$39:$A$782,$A18,СВЦЭМ!$B$39:$B$782,R$11)+'СЕТ СН'!$F$12+СВЦЭМ!$D$10+'СЕТ СН'!$F$6-'СЕТ СН'!$F$22</f>
        <v>1605.1645397699999</v>
      </c>
      <c r="S18" s="36">
        <f>SUMIFS(СВЦЭМ!$C$39:$C$782,СВЦЭМ!$A$39:$A$782,$A18,СВЦЭМ!$B$39:$B$782,S$11)+'СЕТ СН'!$F$12+СВЦЭМ!$D$10+'СЕТ СН'!$F$6-'СЕТ СН'!$F$22</f>
        <v>1596.3305495600002</v>
      </c>
      <c r="T18" s="36">
        <f>SUMIFS(СВЦЭМ!$C$39:$C$782,СВЦЭМ!$A$39:$A$782,$A18,СВЦЭМ!$B$39:$B$782,T$11)+'СЕТ СН'!$F$12+СВЦЭМ!$D$10+'СЕТ СН'!$F$6-'СЕТ СН'!$F$22</f>
        <v>1604.9755774199998</v>
      </c>
      <c r="U18" s="36">
        <f>SUMIFS(СВЦЭМ!$C$39:$C$782,СВЦЭМ!$A$39:$A$782,$A18,СВЦЭМ!$B$39:$B$782,U$11)+'СЕТ СН'!$F$12+СВЦЭМ!$D$10+'СЕТ СН'!$F$6-'СЕТ СН'!$F$22</f>
        <v>1607.5049982599999</v>
      </c>
      <c r="V18" s="36">
        <f>SUMIFS(СВЦЭМ!$C$39:$C$782,СВЦЭМ!$A$39:$A$782,$A18,СВЦЭМ!$B$39:$B$782,V$11)+'СЕТ СН'!$F$12+СВЦЭМ!$D$10+'СЕТ СН'!$F$6-'СЕТ СН'!$F$22</f>
        <v>1615.18375668</v>
      </c>
      <c r="W18" s="36">
        <f>SUMIFS(СВЦЭМ!$C$39:$C$782,СВЦЭМ!$A$39:$A$782,$A18,СВЦЭМ!$B$39:$B$782,W$11)+'СЕТ СН'!$F$12+СВЦЭМ!$D$10+'СЕТ СН'!$F$6-'СЕТ СН'!$F$22</f>
        <v>1591.3124900299999</v>
      </c>
      <c r="X18" s="36">
        <f>SUMIFS(СВЦЭМ!$C$39:$C$782,СВЦЭМ!$A$39:$A$782,$A18,СВЦЭМ!$B$39:$B$782,X$11)+'СЕТ СН'!$F$12+СВЦЭМ!$D$10+'СЕТ СН'!$F$6-'СЕТ СН'!$F$22</f>
        <v>1655.9455276799999</v>
      </c>
      <c r="Y18" s="36">
        <f>SUMIFS(СВЦЭМ!$C$39:$C$782,СВЦЭМ!$A$39:$A$782,$A18,СВЦЭМ!$B$39:$B$782,Y$11)+'СЕТ СН'!$F$12+СВЦЭМ!$D$10+'СЕТ СН'!$F$6-'СЕТ СН'!$F$22</f>
        <v>1746.1909983800001</v>
      </c>
    </row>
    <row r="19" spans="1:25" ht="15.75" x14ac:dyDescent="0.2">
      <c r="A19" s="35">
        <f t="shared" si="0"/>
        <v>45146</v>
      </c>
      <c r="B19" s="36">
        <f>SUMIFS(СВЦЭМ!$C$39:$C$782,СВЦЭМ!$A$39:$A$782,$A19,СВЦЭМ!$B$39:$B$782,B$11)+'СЕТ СН'!$F$12+СВЦЭМ!$D$10+'СЕТ СН'!$F$6-'СЕТ СН'!$F$22</f>
        <v>1801.54865161</v>
      </c>
      <c r="C19" s="36">
        <f>SUMIFS(СВЦЭМ!$C$39:$C$782,СВЦЭМ!$A$39:$A$782,$A19,СВЦЭМ!$B$39:$B$782,C$11)+'СЕТ СН'!$F$12+СВЦЭМ!$D$10+'СЕТ СН'!$F$6-'СЕТ СН'!$F$22</f>
        <v>1904.73999263</v>
      </c>
      <c r="D19" s="36">
        <f>SUMIFS(СВЦЭМ!$C$39:$C$782,СВЦЭМ!$A$39:$A$782,$A19,СВЦЭМ!$B$39:$B$782,D$11)+'СЕТ СН'!$F$12+СВЦЭМ!$D$10+'СЕТ СН'!$F$6-'СЕТ СН'!$F$22</f>
        <v>1928.5384083399999</v>
      </c>
      <c r="E19" s="36">
        <f>SUMIFS(СВЦЭМ!$C$39:$C$782,СВЦЭМ!$A$39:$A$782,$A19,СВЦЭМ!$B$39:$B$782,E$11)+'СЕТ СН'!$F$12+СВЦЭМ!$D$10+'СЕТ СН'!$F$6-'СЕТ СН'!$F$22</f>
        <v>1982.98329272</v>
      </c>
      <c r="F19" s="36">
        <f>SUMIFS(СВЦЭМ!$C$39:$C$782,СВЦЭМ!$A$39:$A$782,$A19,СВЦЭМ!$B$39:$B$782,F$11)+'СЕТ СН'!$F$12+СВЦЭМ!$D$10+'СЕТ СН'!$F$6-'СЕТ СН'!$F$22</f>
        <v>1998.1010093200002</v>
      </c>
      <c r="G19" s="36">
        <f>SUMIFS(СВЦЭМ!$C$39:$C$782,СВЦЭМ!$A$39:$A$782,$A19,СВЦЭМ!$B$39:$B$782,G$11)+'СЕТ СН'!$F$12+СВЦЭМ!$D$10+'СЕТ СН'!$F$6-'СЕТ СН'!$F$22</f>
        <v>1972.3864588299998</v>
      </c>
      <c r="H19" s="36">
        <f>SUMIFS(СВЦЭМ!$C$39:$C$782,СВЦЭМ!$A$39:$A$782,$A19,СВЦЭМ!$B$39:$B$782,H$11)+'СЕТ СН'!$F$12+СВЦЭМ!$D$10+'СЕТ СН'!$F$6-'СЕТ СН'!$F$22</f>
        <v>1945.7311920000002</v>
      </c>
      <c r="I19" s="36">
        <f>SUMIFS(СВЦЭМ!$C$39:$C$782,СВЦЭМ!$A$39:$A$782,$A19,СВЦЭМ!$B$39:$B$782,I$11)+'СЕТ СН'!$F$12+СВЦЭМ!$D$10+'СЕТ СН'!$F$6-'СЕТ СН'!$F$22</f>
        <v>1862.2156302899998</v>
      </c>
      <c r="J19" s="36">
        <f>SUMIFS(СВЦЭМ!$C$39:$C$782,СВЦЭМ!$A$39:$A$782,$A19,СВЦЭМ!$B$39:$B$782,J$11)+'СЕТ СН'!$F$12+СВЦЭМ!$D$10+'СЕТ СН'!$F$6-'СЕТ СН'!$F$22</f>
        <v>1817.5400419799998</v>
      </c>
      <c r="K19" s="36">
        <f>SUMIFS(СВЦЭМ!$C$39:$C$782,СВЦЭМ!$A$39:$A$782,$A19,СВЦЭМ!$B$39:$B$782,K$11)+'СЕТ СН'!$F$12+СВЦЭМ!$D$10+'СЕТ СН'!$F$6-'СЕТ СН'!$F$22</f>
        <v>1738.2772322800001</v>
      </c>
      <c r="L19" s="36">
        <f>SUMIFS(СВЦЭМ!$C$39:$C$782,СВЦЭМ!$A$39:$A$782,$A19,СВЦЭМ!$B$39:$B$782,L$11)+'СЕТ СН'!$F$12+СВЦЭМ!$D$10+'СЕТ СН'!$F$6-'СЕТ СН'!$F$22</f>
        <v>1694.8705458600002</v>
      </c>
      <c r="M19" s="36">
        <f>SUMIFS(СВЦЭМ!$C$39:$C$782,СВЦЭМ!$A$39:$A$782,$A19,СВЦЭМ!$B$39:$B$782,M$11)+'СЕТ СН'!$F$12+СВЦЭМ!$D$10+'СЕТ СН'!$F$6-'СЕТ СН'!$F$22</f>
        <v>1674.2802942799999</v>
      </c>
      <c r="N19" s="36">
        <f>SUMIFS(СВЦЭМ!$C$39:$C$782,СВЦЭМ!$A$39:$A$782,$A19,СВЦЭМ!$B$39:$B$782,N$11)+'СЕТ СН'!$F$12+СВЦЭМ!$D$10+'СЕТ СН'!$F$6-'СЕТ СН'!$F$22</f>
        <v>1666.9466771000002</v>
      </c>
      <c r="O19" s="36">
        <f>SUMIFS(СВЦЭМ!$C$39:$C$782,СВЦЭМ!$A$39:$A$782,$A19,СВЦЭМ!$B$39:$B$782,O$11)+'СЕТ СН'!$F$12+СВЦЭМ!$D$10+'СЕТ СН'!$F$6-'СЕТ СН'!$F$22</f>
        <v>1665.39009528</v>
      </c>
      <c r="P19" s="36">
        <f>SUMIFS(СВЦЭМ!$C$39:$C$782,СВЦЭМ!$A$39:$A$782,$A19,СВЦЭМ!$B$39:$B$782,P$11)+'СЕТ СН'!$F$12+СВЦЭМ!$D$10+'СЕТ СН'!$F$6-'СЕТ СН'!$F$22</f>
        <v>1662.9804235699999</v>
      </c>
      <c r="Q19" s="36">
        <f>SUMIFS(СВЦЭМ!$C$39:$C$782,СВЦЭМ!$A$39:$A$782,$A19,СВЦЭМ!$B$39:$B$782,Q$11)+'СЕТ СН'!$F$12+СВЦЭМ!$D$10+'СЕТ СН'!$F$6-'СЕТ СН'!$F$22</f>
        <v>1655.2052969000001</v>
      </c>
      <c r="R19" s="36">
        <f>SUMIFS(СВЦЭМ!$C$39:$C$782,СВЦЭМ!$A$39:$A$782,$A19,СВЦЭМ!$B$39:$B$782,R$11)+'СЕТ СН'!$F$12+СВЦЭМ!$D$10+'СЕТ СН'!$F$6-'СЕТ СН'!$F$22</f>
        <v>1635.1122372200002</v>
      </c>
      <c r="S19" s="36">
        <f>SUMIFS(СВЦЭМ!$C$39:$C$782,СВЦЭМ!$A$39:$A$782,$A19,СВЦЭМ!$B$39:$B$782,S$11)+'СЕТ СН'!$F$12+СВЦЭМ!$D$10+'СЕТ СН'!$F$6-'СЕТ СН'!$F$22</f>
        <v>1637.64364045</v>
      </c>
      <c r="T19" s="36">
        <f>SUMIFS(СВЦЭМ!$C$39:$C$782,СВЦЭМ!$A$39:$A$782,$A19,СВЦЭМ!$B$39:$B$782,T$11)+'СЕТ СН'!$F$12+СВЦЭМ!$D$10+'СЕТ СН'!$F$6-'СЕТ СН'!$F$22</f>
        <v>1685.5343732000001</v>
      </c>
      <c r="U19" s="36">
        <f>SUMIFS(СВЦЭМ!$C$39:$C$782,СВЦЭМ!$A$39:$A$782,$A19,СВЦЭМ!$B$39:$B$782,U$11)+'СЕТ СН'!$F$12+СВЦЭМ!$D$10+'СЕТ СН'!$F$6-'СЕТ СН'!$F$22</f>
        <v>1684.8878091800002</v>
      </c>
      <c r="V19" s="36">
        <f>SUMIFS(СВЦЭМ!$C$39:$C$782,СВЦЭМ!$A$39:$A$782,$A19,СВЦЭМ!$B$39:$B$782,V$11)+'СЕТ СН'!$F$12+СВЦЭМ!$D$10+'СЕТ СН'!$F$6-'СЕТ СН'!$F$22</f>
        <v>1686.06939926</v>
      </c>
      <c r="W19" s="36">
        <f>SUMIFS(СВЦЭМ!$C$39:$C$782,СВЦЭМ!$A$39:$A$782,$A19,СВЦЭМ!$B$39:$B$782,W$11)+'СЕТ СН'!$F$12+СВЦЭМ!$D$10+'СЕТ СН'!$F$6-'СЕТ СН'!$F$22</f>
        <v>1664.0986342000001</v>
      </c>
      <c r="X19" s="36">
        <f>SUMIFS(СВЦЭМ!$C$39:$C$782,СВЦЭМ!$A$39:$A$782,$A19,СВЦЭМ!$B$39:$B$782,X$11)+'СЕТ СН'!$F$12+СВЦЭМ!$D$10+'СЕТ СН'!$F$6-'СЕТ СН'!$F$22</f>
        <v>1722.5761233799999</v>
      </c>
      <c r="Y19" s="36">
        <f>SUMIFS(СВЦЭМ!$C$39:$C$782,СВЦЭМ!$A$39:$A$782,$A19,СВЦЭМ!$B$39:$B$782,Y$11)+'СЕТ СН'!$F$12+СВЦЭМ!$D$10+'СЕТ СН'!$F$6-'СЕТ СН'!$F$22</f>
        <v>1815.6873787600002</v>
      </c>
    </row>
    <row r="20" spans="1:25" ht="15.75" x14ac:dyDescent="0.2">
      <c r="A20" s="35">
        <f t="shared" si="0"/>
        <v>45147</v>
      </c>
      <c r="B20" s="36">
        <f>SUMIFS(СВЦЭМ!$C$39:$C$782,СВЦЭМ!$A$39:$A$782,$A20,СВЦЭМ!$B$39:$B$782,B$11)+'СЕТ СН'!$F$12+СВЦЭМ!$D$10+'СЕТ СН'!$F$6-'СЕТ СН'!$F$22</f>
        <v>1915.6855161100002</v>
      </c>
      <c r="C20" s="36">
        <f>SUMIFS(СВЦЭМ!$C$39:$C$782,СВЦЭМ!$A$39:$A$782,$A20,СВЦЭМ!$B$39:$B$782,C$11)+'СЕТ СН'!$F$12+СВЦЭМ!$D$10+'СЕТ СН'!$F$6-'СЕТ СН'!$F$22</f>
        <v>2022.9159994000001</v>
      </c>
      <c r="D20" s="36">
        <f>SUMIFS(СВЦЭМ!$C$39:$C$782,СВЦЭМ!$A$39:$A$782,$A20,СВЦЭМ!$B$39:$B$782,D$11)+'СЕТ СН'!$F$12+СВЦЭМ!$D$10+'СЕТ СН'!$F$6-'СЕТ СН'!$F$22</f>
        <v>2098.6404571100002</v>
      </c>
      <c r="E20" s="36">
        <f>SUMIFS(СВЦЭМ!$C$39:$C$782,СВЦЭМ!$A$39:$A$782,$A20,СВЦЭМ!$B$39:$B$782,E$11)+'СЕТ СН'!$F$12+СВЦЭМ!$D$10+'СЕТ СН'!$F$6-'СЕТ СН'!$F$22</f>
        <v>2127.3085052699998</v>
      </c>
      <c r="F20" s="36">
        <f>SUMIFS(СВЦЭМ!$C$39:$C$782,СВЦЭМ!$A$39:$A$782,$A20,СВЦЭМ!$B$39:$B$782,F$11)+'СЕТ СН'!$F$12+СВЦЭМ!$D$10+'СЕТ СН'!$F$6-'СЕТ СН'!$F$22</f>
        <v>2139.6649206400002</v>
      </c>
      <c r="G20" s="36">
        <f>SUMIFS(СВЦЭМ!$C$39:$C$782,СВЦЭМ!$A$39:$A$782,$A20,СВЦЭМ!$B$39:$B$782,G$11)+'СЕТ СН'!$F$12+СВЦЭМ!$D$10+'СЕТ СН'!$F$6-'СЕТ СН'!$F$22</f>
        <v>2152.5148551000002</v>
      </c>
      <c r="H20" s="36">
        <f>SUMIFS(СВЦЭМ!$C$39:$C$782,СВЦЭМ!$A$39:$A$782,$A20,СВЦЭМ!$B$39:$B$782,H$11)+'СЕТ СН'!$F$12+СВЦЭМ!$D$10+'СЕТ СН'!$F$6-'СЕТ СН'!$F$22</f>
        <v>2097.68427329</v>
      </c>
      <c r="I20" s="36">
        <f>SUMIFS(СВЦЭМ!$C$39:$C$782,СВЦЭМ!$A$39:$A$782,$A20,СВЦЭМ!$B$39:$B$782,I$11)+'СЕТ СН'!$F$12+СВЦЭМ!$D$10+'СЕТ СН'!$F$6-'СЕТ СН'!$F$22</f>
        <v>1993.7494941700002</v>
      </c>
      <c r="J20" s="36">
        <f>SUMIFS(СВЦЭМ!$C$39:$C$782,СВЦЭМ!$A$39:$A$782,$A20,СВЦЭМ!$B$39:$B$782,J$11)+'СЕТ СН'!$F$12+СВЦЭМ!$D$10+'СЕТ СН'!$F$6-'СЕТ СН'!$F$22</f>
        <v>1897.12461325</v>
      </c>
      <c r="K20" s="36">
        <f>SUMIFS(СВЦЭМ!$C$39:$C$782,СВЦЭМ!$A$39:$A$782,$A20,СВЦЭМ!$B$39:$B$782,K$11)+'СЕТ СН'!$F$12+СВЦЭМ!$D$10+'СЕТ СН'!$F$6-'СЕТ СН'!$F$22</f>
        <v>1842.98773132</v>
      </c>
      <c r="L20" s="36">
        <f>SUMIFS(СВЦЭМ!$C$39:$C$782,СВЦЭМ!$A$39:$A$782,$A20,СВЦЭМ!$B$39:$B$782,L$11)+'СЕТ СН'!$F$12+СВЦЭМ!$D$10+'СЕТ СН'!$F$6-'СЕТ СН'!$F$22</f>
        <v>1790.2471559700002</v>
      </c>
      <c r="M20" s="36">
        <f>SUMIFS(СВЦЭМ!$C$39:$C$782,СВЦЭМ!$A$39:$A$782,$A20,СВЦЭМ!$B$39:$B$782,M$11)+'СЕТ СН'!$F$12+СВЦЭМ!$D$10+'СЕТ СН'!$F$6-'СЕТ СН'!$F$22</f>
        <v>1773.09497285</v>
      </c>
      <c r="N20" s="36">
        <f>SUMIFS(СВЦЭМ!$C$39:$C$782,СВЦЭМ!$A$39:$A$782,$A20,СВЦЭМ!$B$39:$B$782,N$11)+'СЕТ СН'!$F$12+СВЦЭМ!$D$10+'СЕТ СН'!$F$6-'СЕТ СН'!$F$22</f>
        <v>1774.50705199</v>
      </c>
      <c r="O20" s="36">
        <f>SUMIFS(СВЦЭМ!$C$39:$C$782,СВЦЭМ!$A$39:$A$782,$A20,СВЦЭМ!$B$39:$B$782,O$11)+'СЕТ СН'!$F$12+СВЦЭМ!$D$10+'СЕТ СН'!$F$6-'СЕТ СН'!$F$22</f>
        <v>1772.39316964</v>
      </c>
      <c r="P20" s="36">
        <f>SUMIFS(СВЦЭМ!$C$39:$C$782,СВЦЭМ!$A$39:$A$782,$A20,СВЦЭМ!$B$39:$B$782,P$11)+'СЕТ СН'!$F$12+СВЦЭМ!$D$10+'СЕТ СН'!$F$6-'СЕТ СН'!$F$22</f>
        <v>1777.4192235400001</v>
      </c>
      <c r="Q20" s="36">
        <f>SUMIFS(СВЦЭМ!$C$39:$C$782,СВЦЭМ!$A$39:$A$782,$A20,СВЦЭМ!$B$39:$B$782,Q$11)+'СЕТ СН'!$F$12+СВЦЭМ!$D$10+'СЕТ СН'!$F$6-'СЕТ СН'!$F$22</f>
        <v>1798.7845377600001</v>
      </c>
      <c r="R20" s="36">
        <f>SUMIFS(СВЦЭМ!$C$39:$C$782,СВЦЭМ!$A$39:$A$782,$A20,СВЦЭМ!$B$39:$B$782,R$11)+'СЕТ СН'!$F$12+СВЦЭМ!$D$10+'СЕТ СН'!$F$6-'СЕТ СН'!$F$22</f>
        <v>1768.7359559400002</v>
      </c>
      <c r="S20" s="36">
        <f>SUMIFS(СВЦЭМ!$C$39:$C$782,СВЦЭМ!$A$39:$A$782,$A20,СВЦЭМ!$B$39:$B$782,S$11)+'СЕТ СН'!$F$12+СВЦЭМ!$D$10+'СЕТ СН'!$F$6-'СЕТ СН'!$F$22</f>
        <v>1766.93315661</v>
      </c>
      <c r="T20" s="36">
        <f>SUMIFS(СВЦЭМ!$C$39:$C$782,СВЦЭМ!$A$39:$A$782,$A20,СВЦЭМ!$B$39:$B$782,T$11)+'СЕТ СН'!$F$12+СВЦЭМ!$D$10+'СЕТ СН'!$F$6-'СЕТ СН'!$F$22</f>
        <v>1799.1964805900002</v>
      </c>
      <c r="U20" s="36">
        <f>SUMIFS(СВЦЭМ!$C$39:$C$782,СВЦЭМ!$A$39:$A$782,$A20,СВЦЭМ!$B$39:$B$782,U$11)+'СЕТ СН'!$F$12+СВЦЭМ!$D$10+'СЕТ СН'!$F$6-'СЕТ СН'!$F$22</f>
        <v>1801.8169018600001</v>
      </c>
      <c r="V20" s="36">
        <f>SUMIFS(СВЦЭМ!$C$39:$C$782,СВЦЭМ!$A$39:$A$782,$A20,СВЦЭМ!$B$39:$B$782,V$11)+'СЕТ СН'!$F$12+СВЦЭМ!$D$10+'СЕТ СН'!$F$6-'СЕТ СН'!$F$22</f>
        <v>1805.9817728200001</v>
      </c>
      <c r="W20" s="36">
        <f>SUMIFS(СВЦЭМ!$C$39:$C$782,СВЦЭМ!$A$39:$A$782,$A20,СВЦЭМ!$B$39:$B$782,W$11)+'СЕТ СН'!$F$12+СВЦЭМ!$D$10+'СЕТ СН'!$F$6-'СЕТ СН'!$F$22</f>
        <v>1799.0528589300002</v>
      </c>
      <c r="X20" s="36">
        <f>SUMIFS(СВЦЭМ!$C$39:$C$782,СВЦЭМ!$A$39:$A$782,$A20,СВЦЭМ!$B$39:$B$782,X$11)+'СЕТ СН'!$F$12+СВЦЭМ!$D$10+'СЕТ СН'!$F$6-'СЕТ СН'!$F$22</f>
        <v>1858.1741868399999</v>
      </c>
      <c r="Y20" s="36">
        <f>SUMIFS(СВЦЭМ!$C$39:$C$782,СВЦЭМ!$A$39:$A$782,$A20,СВЦЭМ!$B$39:$B$782,Y$11)+'СЕТ СН'!$F$12+СВЦЭМ!$D$10+'СЕТ СН'!$F$6-'СЕТ СН'!$F$22</f>
        <v>1940.5773448499999</v>
      </c>
    </row>
    <row r="21" spans="1:25" ht="15.75" x14ac:dyDescent="0.2">
      <c r="A21" s="35">
        <f t="shared" si="0"/>
        <v>45148</v>
      </c>
      <c r="B21" s="36">
        <f>SUMIFS(СВЦЭМ!$C$39:$C$782,СВЦЭМ!$A$39:$A$782,$A21,СВЦЭМ!$B$39:$B$782,B$11)+'СЕТ СН'!$F$12+СВЦЭМ!$D$10+'СЕТ СН'!$F$6-'СЕТ СН'!$F$22</f>
        <v>2117.9743519799999</v>
      </c>
      <c r="C21" s="36">
        <f>SUMIFS(СВЦЭМ!$C$39:$C$782,СВЦЭМ!$A$39:$A$782,$A21,СВЦЭМ!$B$39:$B$782,C$11)+'СЕТ СН'!$F$12+СВЦЭМ!$D$10+'СЕТ СН'!$F$6-'СЕТ СН'!$F$22</f>
        <v>2198.3769575900001</v>
      </c>
      <c r="D21" s="36">
        <f>SUMIFS(СВЦЭМ!$C$39:$C$782,СВЦЭМ!$A$39:$A$782,$A21,СВЦЭМ!$B$39:$B$782,D$11)+'СЕТ СН'!$F$12+СВЦЭМ!$D$10+'СЕТ СН'!$F$6-'СЕТ СН'!$F$22</f>
        <v>2117.0800887700002</v>
      </c>
      <c r="E21" s="36">
        <f>SUMIFS(СВЦЭМ!$C$39:$C$782,СВЦЭМ!$A$39:$A$782,$A21,СВЦЭМ!$B$39:$B$782,E$11)+'СЕТ СН'!$F$12+СВЦЭМ!$D$10+'СЕТ СН'!$F$6-'СЕТ СН'!$F$22</f>
        <v>2236.5491381399997</v>
      </c>
      <c r="F21" s="36">
        <f>SUMIFS(СВЦЭМ!$C$39:$C$782,СВЦЭМ!$A$39:$A$782,$A21,СВЦЭМ!$B$39:$B$782,F$11)+'СЕТ СН'!$F$12+СВЦЭМ!$D$10+'СЕТ СН'!$F$6-'СЕТ СН'!$F$22</f>
        <v>2276.1784279399994</v>
      </c>
      <c r="G21" s="36">
        <f>SUMIFS(СВЦЭМ!$C$39:$C$782,СВЦЭМ!$A$39:$A$782,$A21,СВЦЭМ!$B$39:$B$782,G$11)+'СЕТ СН'!$F$12+СВЦЭМ!$D$10+'СЕТ СН'!$F$6-'СЕТ СН'!$F$22</f>
        <v>2251.5787939999996</v>
      </c>
      <c r="H21" s="36">
        <f>SUMIFS(СВЦЭМ!$C$39:$C$782,СВЦЭМ!$A$39:$A$782,$A21,СВЦЭМ!$B$39:$B$782,H$11)+'СЕТ СН'!$F$12+СВЦЭМ!$D$10+'СЕТ СН'!$F$6-'СЕТ СН'!$F$22</f>
        <v>2192.2277242</v>
      </c>
      <c r="I21" s="36">
        <f>SUMIFS(СВЦЭМ!$C$39:$C$782,СВЦЭМ!$A$39:$A$782,$A21,СВЦЭМ!$B$39:$B$782,I$11)+'СЕТ СН'!$F$12+СВЦЭМ!$D$10+'СЕТ СН'!$F$6-'СЕТ СН'!$F$22</f>
        <v>2089.71413553</v>
      </c>
      <c r="J21" s="36">
        <f>SUMIFS(СВЦЭМ!$C$39:$C$782,СВЦЭМ!$A$39:$A$782,$A21,СВЦЭМ!$B$39:$B$782,J$11)+'СЕТ СН'!$F$12+СВЦЭМ!$D$10+'СЕТ СН'!$F$6-'СЕТ СН'!$F$22</f>
        <v>1989.1630060100001</v>
      </c>
      <c r="K21" s="36">
        <f>SUMIFS(СВЦЭМ!$C$39:$C$782,СВЦЭМ!$A$39:$A$782,$A21,СВЦЭМ!$B$39:$B$782,K$11)+'СЕТ СН'!$F$12+СВЦЭМ!$D$10+'СЕТ СН'!$F$6-'СЕТ СН'!$F$22</f>
        <v>1893.1998337300001</v>
      </c>
      <c r="L21" s="36">
        <f>SUMIFS(СВЦЭМ!$C$39:$C$782,СВЦЭМ!$A$39:$A$782,$A21,СВЦЭМ!$B$39:$B$782,L$11)+'СЕТ СН'!$F$12+СВЦЭМ!$D$10+'СЕТ СН'!$F$6-'СЕТ СН'!$F$22</f>
        <v>1865.0787431799999</v>
      </c>
      <c r="M21" s="36">
        <f>SUMIFS(СВЦЭМ!$C$39:$C$782,СВЦЭМ!$A$39:$A$782,$A21,СВЦЭМ!$B$39:$B$782,M$11)+'СЕТ СН'!$F$12+СВЦЭМ!$D$10+'СЕТ СН'!$F$6-'СЕТ СН'!$F$22</f>
        <v>1854.7372774400001</v>
      </c>
      <c r="N21" s="36">
        <f>SUMIFS(СВЦЭМ!$C$39:$C$782,СВЦЭМ!$A$39:$A$782,$A21,СВЦЭМ!$B$39:$B$782,N$11)+'СЕТ СН'!$F$12+СВЦЭМ!$D$10+'СЕТ СН'!$F$6-'СЕТ СН'!$F$22</f>
        <v>1854.6731498600002</v>
      </c>
      <c r="O21" s="36">
        <f>SUMIFS(СВЦЭМ!$C$39:$C$782,СВЦЭМ!$A$39:$A$782,$A21,СВЦЭМ!$B$39:$B$782,O$11)+'СЕТ СН'!$F$12+СВЦЭМ!$D$10+'СЕТ СН'!$F$6-'СЕТ СН'!$F$22</f>
        <v>1848.64568439</v>
      </c>
      <c r="P21" s="36">
        <f>SUMIFS(СВЦЭМ!$C$39:$C$782,СВЦЭМ!$A$39:$A$782,$A21,СВЦЭМ!$B$39:$B$782,P$11)+'СЕТ СН'!$F$12+СВЦЭМ!$D$10+'СЕТ СН'!$F$6-'СЕТ СН'!$F$22</f>
        <v>1846.2685448799998</v>
      </c>
      <c r="Q21" s="36">
        <f>SUMIFS(СВЦЭМ!$C$39:$C$782,СВЦЭМ!$A$39:$A$782,$A21,СВЦЭМ!$B$39:$B$782,Q$11)+'СЕТ СН'!$F$12+СВЦЭМ!$D$10+'СЕТ СН'!$F$6-'СЕТ СН'!$F$22</f>
        <v>1851.1935477299999</v>
      </c>
      <c r="R21" s="36">
        <f>SUMIFS(СВЦЭМ!$C$39:$C$782,СВЦЭМ!$A$39:$A$782,$A21,СВЦЭМ!$B$39:$B$782,R$11)+'СЕТ СН'!$F$12+СВЦЭМ!$D$10+'СЕТ СН'!$F$6-'СЕТ СН'!$F$22</f>
        <v>1815.6939918200001</v>
      </c>
      <c r="S21" s="36">
        <f>SUMIFS(СВЦЭМ!$C$39:$C$782,СВЦЭМ!$A$39:$A$782,$A21,СВЦЭМ!$B$39:$B$782,S$11)+'СЕТ СН'!$F$12+СВЦЭМ!$D$10+'СЕТ СН'!$F$6-'СЕТ СН'!$F$22</f>
        <v>1811.0942505900002</v>
      </c>
      <c r="T21" s="36">
        <f>SUMIFS(СВЦЭМ!$C$39:$C$782,СВЦЭМ!$A$39:$A$782,$A21,СВЦЭМ!$B$39:$B$782,T$11)+'СЕТ СН'!$F$12+СВЦЭМ!$D$10+'СЕТ СН'!$F$6-'СЕТ СН'!$F$22</f>
        <v>1857.6284724400002</v>
      </c>
      <c r="U21" s="36">
        <f>SUMIFS(СВЦЭМ!$C$39:$C$782,СВЦЭМ!$A$39:$A$782,$A21,СВЦЭМ!$B$39:$B$782,U$11)+'СЕТ СН'!$F$12+СВЦЭМ!$D$10+'СЕТ СН'!$F$6-'СЕТ СН'!$F$22</f>
        <v>1867.7674961299999</v>
      </c>
      <c r="V21" s="36">
        <f>SUMIFS(СВЦЭМ!$C$39:$C$782,СВЦЭМ!$A$39:$A$782,$A21,СВЦЭМ!$B$39:$B$782,V$11)+'СЕТ СН'!$F$12+СВЦЭМ!$D$10+'СЕТ СН'!$F$6-'СЕТ СН'!$F$22</f>
        <v>1855.6849916800002</v>
      </c>
      <c r="W21" s="36">
        <f>SUMIFS(СВЦЭМ!$C$39:$C$782,СВЦЭМ!$A$39:$A$782,$A21,СВЦЭМ!$B$39:$B$782,W$11)+'СЕТ СН'!$F$12+СВЦЭМ!$D$10+'СЕТ СН'!$F$6-'СЕТ СН'!$F$22</f>
        <v>1835.96524159</v>
      </c>
      <c r="X21" s="36">
        <f>SUMIFS(СВЦЭМ!$C$39:$C$782,СВЦЭМ!$A$39:$A$782,$A21,СВЦЭМ!$B$39:$B$782,X$11)+'СЕТ СН'!$F$12+СВЦЭМ!$D$10+'СЕТ СН'!$F$6-'СЕТ СН'!$F$22</f>
        <v>1915.1037420799998</v>
      </c>
      <c r="Y21" s="36">
        <f>SUMIFS(СВЦЭМ!$C$39:$C$782,СВЦЭМ!$A$39:$A$782,$A21,СВЦЭМ!$B$39:$B$782,Y$11)+'СЕТ СН'!$F$12+СВЦЭМ!$D$10+'СЕТ СН'!$F$6-'СЕТ СН'!$F$22</f>
        <v>2029.6398212700001</v>
      </c>
    </row>
    <row r="22" spans="1:25" ht="15.75" x14ac:dyDescent="0.2">
      <c r="A22" s="35">
        <f t="shared" si="0"/>
        <v>45149</v>
      </c>
      <c r="B22" s="36">
        <f>SUMIFS(СВЦЭМ!$C$39:$C$782,СВЦЭМ!$A$39:$A$782,$A22,СВЦЭМ!$B$39:$B$782,B$11)+'СЕТ СН'!$F$12+СВЦЭМ!$D$10+'СЕТ СН'!$F$6-'СЕТ СН'!$F$22</f>
        <v>2013.9901471100002</v>
      </c>
      <c r="C22" s="36">
        <f>SUMIFS(СВЦЭМ!$C$39:$C$782,СВЦЭМ!$A$39:$A$782,$A22,СВЦЭМ!$B$39:$B$782,C$11)+'СЕТ СН'!$F$12+СВЦЭМ!$D$10+'СЕТ СН'!$F$6-'СЕТ СН'!$F$22</f>
        <v>2110.7511434900002</v>
      </c>
      <c r="D22" s="36">
        <f>SUMIFS(СВЦЭМ!$C$39:$C$782,СВЦЭМ!$A$39:$A$782,$A22,СВЦЭМ!$B$39:$B$782,D$11)+'СЕТ СН'!$F$12+СВЦЭМ!$D$10+'СЕТ СН'!$F$6-'СЕТ СН'!$F$22</f>
        <v>2104.0658151399998</v>
      </c>
      <c r="E22" s="36">
        <f>SUMIFS(СВЦЭМ!$C$39:$C$782,СВЦЭМ!$A$39:$A$782,$A22,СВЦЭМ!$B$39:$B$782,E$11)+'СЕТ СН'!$F$12+СВЦЭМ!$D$10+'СЕТ СН'!$F$6-'СЕТ СН'!$F$22</f>
        <v>2134.0143247800002</v>
      </c>
      <c r="F22" s="36">
        <f>SUMIFS(СВЦЭМ!$C$39:$C$782,СВЦЭМ!$A$39:$A$782,$A22,СВЦЭМ!$B$39:$B$782,F$11)+'СЕТ СН'!$F$12+СВЦЭМ!$D$10+'СЕТ СН'!$F$6-'СЕТ СН'!$F$22</f>
        <v>2197.1137377599998</v>
      </c>
      <c r="G22" s="36">
        <f>SUMIFS(СВЦЭМ!$C$39:$C$782,СВЦЭМ!$A$39:$A$782,$A22,СВЦЭМ!$B$39:$B$782,G$11)+'СЕТ СН'!$F$12+СВЦЭМ!$D$10+'СЕТ СН'!$F$6-'СЕТ СН'!$F$22</f>
        <v>2175.2558948700002</v>
      </c>
      <c r="H22" s="36">
        <f>SUMIFS(СВЦЭМ!$C$39:$C$782,СВЦЭМ!$A$39:$A$782,$A22,СВЦЭМ!$B$39:$B$782,H$11)+'СЕТ СН'!$F$12+СВЦЭМ!$D$10+'СЕТ СН'!$F$6-'СЕТ СН'!$F$22</f>
        <v>2117.4756989900002</v>
      </c>
      <c r="I22" s="36">
        <f>SUMIFS(СВЦЭМ!$C$39:$C$782,СВЦЭМ!$A$39:$A$782,$A22,СВЦЭМ!$B$39:$B$782,I$11)+'СЕТ СН'!$F$12+СВЦЭМ!$D$10+'СЕТ СН'!$F$6-'СЕТ СН'!$F$22</f>
        <v>1980.7829581000001</v>
      </c>
      <c r="J22" s="36">
        <f>SUMIFS(СВЦЭМ!$C$39:$C$782,СВЦЭМ!$A$39:$A$782,$A22,СВЦЭМ!$B$39:$B$782,J$11)+'СЕТ СН'!$F$12+СВЦЭМ!$D$10+'СЕТ СН'!$F$6-'СЕТ СН'!$F$22</f>
        <v>1883.1350644899999</v>
      </c>
      <c r="K22" s="36">
        <f>SUMIFS(СВЦЭМ!$C$39:$C$782,СВЦЭМ!$A$39:$A$782,$A22,СВЦЭМ!$B$39:$B$782,K$11)+'СЕТ СН'!$F$12+СВЦЭМ!$D$10+'СЕТ СН'!$F$6-'СЕТ СН'!$F$22</f>
        <v>1814.4691041000001</v>
      </c>
      <c r="L22" s="36">
        <f>SUMIFS(СВЦЭМ!$C$39:$C$782,СВЦЭМ!$A$39:$A$782,$A22,СВЦЭМ!$B$39:$B$782,L$11)+'СЕТ СН'!$F$12+СВЦЭМ!$D$10+'СЕТ СН'!$F$6-'СЕТ СН'!$F$22</f>
        <v>1764.01177925</v>
      </c>
      <c r="M22" s="36">
        <f>SUMIFS(СВЦЭМ!$C$39:$C$782,СВЦЭМ!$A$39:$A$782,$A22,СВЦЭМ!$B$39:$B$782,M$11)+'СЕТ СН'!$F$12+СВЦЭМ!$D$10+'СЕТ СН'!$F$6-'СЕТ СН'!$F$22</f>
        <v>1735.11828483</v>
      </c>
      <c r="N22" s="36">
        <f>SUMIFS(СВЦЭМ!$C$39:$C$782,СВЦЭМ!$A$39:$A$782,$A22,СВЦЭМ!$B$39:$B$782,N$11)+'СЕТ СН'!$F$12+СВЦЭМ!$D$10+'СЕТ СН'!$F$6-'СЕТ СН'!$F$22</f>
        <v>1736.7069415300002</v>
      </c>
      <c r="O22" s="36">
        <f>SUMIFS(СВЦЭМ!$C$39:$C$782,СВЦЭМ!$A$39:$A$782,$A22,СВЦЭМ!$B$39:$B$782,O$11)+'СЕТ СН'!$F$12+СВЦЭМ!$D$10+'СЕТ СН'!$F$6-'СЕТ СН'!$F$22</f>
        <v>1735.4221067799999</v>
      </c>
      <c r="P22" s="36">
        <f>SUMIFS(СВЦЭМ!$C$39:$C$782,СВЦЭМ!$A$39:$A$782,$A22,СВЦЭМ!$B$39:$B$782,P$11)+'СЕТ СН'!$F$12+СВЦЭМ!$D$10+'СЕТ СН'!$F$6-'СЕТ СН'!$F$22</f>
        <v>1727.0395715600002</v>
      </c>
      <c r="Q22" s="36">
        <f>SUMIFS(СВЦЭМ!$C$39:$C$782,СВЦЭМ!$A$39:$A$782,$A22,СВЦЭМ!$B$39:$B$782,Q$11)+'СЕТ СН'!$F$12+СВЦЭМ!$D$10+'СЕТ СН'!$F$6-'СЕТ СН'!$F$22</f>
        <v>1744.6500368400002</v>
      </c>
      <c r="R22" s="36">
        <f>SUMIFS(СВЦЭМ!$C$39:$C$782,СВЦЭМ!$A$39:$A$782,$A22,СВЦЭМ!$B$39:$B$782,R$11)+'СЕТ СН'!$F$12+СВЦЭМ!$D$10+'СЕТ СН'!$F$6-'СЕТ СН'!$F$22</f>
        <v>1711.3552282599999</v>
      </c>
      <c r="S22" s="36">
        <f>SUMIFS(СВЦЭМ!$C$39:$C$782,СВЦЭМ!$A$39:$A$782,$A22,СВЦЭМ!$B$39:$B$782,S$11)+'СЕТ СН'!$F$12+СВЦЭМ!$D$10+'СЕТ СН'!$F$6-'СЕТ СН'!$F$22</f>
        <v>1747.3492155700001</v>
      </c>
      <c r="T22" s="36">
        <f>SUMIFS(СВЦЭМ!$C$39:$C$782,СВЦЭМ!$A$39:$A$782,$A22,СВЦЭМ!$B$39:$B$782,T$11)+'СЕТ СН'!$F$12+СВЦЭМ!$D$10+'СЕТ СН'!$F$6-'СЕТ СН'!$F$22</f>
        <v>1825.70273615</v>
      </c>
      <c r="U22" s="36">
        <f>SUMIFS(СВЦЭМ!$C$39:$C$782,СВЦЭМ!$A$39:$A$782,$A22,СВЦЭМ!$B$39:$B$782,U$11)+'СЕТ СН'!$F$12+СВЦЭМ!$D$10+'СЕТ СН'!$F$6-'СЕТ СН'!$F$22</f>
        <v>1819.4838226100001</v>
      </c>
      <c r="V22" s="36">
        <f>SUMIFS(СВЦЭМ!$C$39:$C$782,СВЦЭМ!$A$39:$A$782,$A22,СВЦЭМ!$B$39:$B$782,V$11)+'СЕТ СН'!$F$12+СВЦЭМ!$D$10+'СЕТ СН'!$F$6-'СЕТ СН'!$F$22</f>
        <v>1809.72231315</v>
      </c>
      <c r="W22" s="36">
        <f>SUMIFS(СВЦЭМ!$C$39:$C$782,СВЦЭМ!$A$39:$A$782,$A22,СВЦЭМ!$B$39:$B$782,W$11)+'СЕТ СН'!$F$12+СВЦЭМ!$D$10+'СЕТ СН'!$F$6-'СЕТ СН'!$F$22</f>
        <v>1809.7580228900001</v>
      </c>
      <c r="X22" s="36">
        <f>SUMIFS(СВЦЭМ!$C$39:$C$782,СВЦЭМ!$A$39:$A$782,$A22,СВЦЭМ!$B$39:$B$782,X$11)+'СЕТ СН'!$F$12+СВЦЭМ!$D$10+'СЕТ СН'!$F$6-'СЕТ СН'!$F$22</f>
        <v>1880.1544893499999</v>
      </c>
      <c r="Y22" s="36">
        <f>SUMIFS(СВЦЭМ!$C$39:$C$782,СВЦЭМ!$A$39:$A$782,$A22,СВЦЭМ!$B$39:$B$782,Y$11)+'СЕТ СН'!$F$12+СВЦЭМ!$D$10+'СЕТ СН'!$F$6-'СЕТ СН'!$F$22</f>
        <v>2040.3554608600002</v>
      </c>
    </row>
    <row r="23" spans="1:25" ht="15.75" x14ac:dyDescent="0.2">
      <c r="A23" s="35">
        <f t="shared" si="0"/>
        <v>45150</v>
      </c>
      <c r="B23" s="36">
        <f>SUMIFS(СВЦЭМ!$C$39:$C$782,СВЦЭМ!$A$39:$A$782,$A23,СВЦЭМ!$B$39:$B$782,B$11)+'СЕТ СН'!$F$12+СВЦЭМ!$D$10+'СЕТ СН'!$F$6-'СЕТ СН'!$F$22</f>
        <v>2005.4285923900002</v>
      </c>
      <c r="C23" s="36">
        <f>SUMIFS(СВЦЭМ!$C$39:$C$782,СВЦЭМ!$A$39:$A$782,$A23,СВЦЭМ!$B$39:$B$782,C$11)+'СЕТ СН'!$F$12+СВЦЭМ!$D$10+'СЕТ СН'!$F$6-'СЕТ СН'!$F$22</f>
        <v>1973.9746757399998</v>
      </c>
      <c r="D23" s="36">
        <f>SUMIFS(СВЦЭМ!$C$39:$C$782,СВЦЭМ!$A$39:$A$782,$A23,СВЦЭМ!$B$39:$B$782,D$11)+'СЕТ СН'!$F$12+СВЦЭМ!$D$10+'СЕТ СН'!$F$6-'СЕТ СН'!$F$22</f>
        <v>1963.2551172399999</v>
      </c>
      <c r="E23" s="36">
        <f>SUMIFS(СВЦЭМ!$C$39:$C$782,СВЦЭМ!$A$39:$A$782,$A23,СВЦЭМ!$B$39:$B$782,E$11)+'СЕТ СН'!$F$12+СВЦЭМ!$D$10+'СЕТ СН'!$F$6-'СЕТ СН'!$F$22</f>
        <v>2011.05536781</v>
      </c>
      <c r="F23" s="36">
        <f>SUMIFS(СВЦЭМ!$C$39:$C$782,СВЦЭМ!$A$39:$A$782,$A23,СВЦЭМ!$B$39:$B$782,F$11)+'СЕТ СН'!$F$12+СВЦЭМ!$D$10+'СЕТ СН'!$F$6-'СЕТ СН'!$F$22</f>
        <v>2025.79383082</v>
      </c>
      <c r="G23" s="36">
        <f>SUMIFS(СВЦЭМ!$C$39:$C$782,СВЦЭМ!$A$39:$A$782,$A23,СВЦЭМ!$B$39:$B$782,G$11)+'СЕТ СН'!$F$12+СВЦЭМ!$D$10+'СЕТ СН'!$F$6-'СЕТ СН'!$F$22</f>
        <v>2013.72477914</v>
      </c>
      <c r="H23" s="36">
        <f>SUMIFS(СВЦЭМ!$C$39:$C$782,СВЦЭМ!$A$39:$A$782,$A23,СВЦЭМ!$B$39:$B$782,H$11)+'СЕТ СН'!$F$12+СВЦЭМ!$D$10+'СЕТ СН'!$F$6-'СЕТ СН'!$F$22</f>
        <v>2006.48584777</v>
      </c>
      <c r="I23" s="36">
        <f>SUMIFS(СВЦЭМ!$C$39:$C$782,СВЦЭМ!$A$39:$A$782,$A23,СВЦЭМ!$B$39:$B$782,I$11)+'СЕТ СН'!$F$12+СВЦЭМ!$D$10+'СЕТ СН'!$F$6-'СЕТ СН'!$F$22</f>
        <v>1944.7542278700002</v>
      </c>
      <c r="J23" s="36">
        <f>SUMIFS(СВЦЭМ!$C$39:$C$782,СВЦЭМ!$A$39:$A$782,$A23,СВЦЭМ!$B$39:$B$782,J$11)+'СЕТ СН'!$F$12+СВЦЭМ!$D$10+'СЕТ СН'!$F$6-'СЕТ СН'!$F$22</f>
        <v>1835.3138660600002</v>
      </c>
      <c r="K23" s="36">
        <f>SUMIFS(СВЦЭМ!$C$39:$C$782,СВЦЭМ!$A$39:$A$782,$A23,СВЦЭМ!$B$39:$B$782,K$11)+'СЕТ СН'!$F$12+СВЦЭМ!$D$10+'СЕТ СН'!$F$6-'СЕТ СН'!$F$22</f>
        <v>1740.92661099</v>
      </c>
      <c r="L23" s="36">
        <f>SUMIFS(СВЦЭМ!$C$39:$C$782,СВЦЭМ!$A$39:$A$782,$A23,СВЦЭМ!$B$39:$B$782,L$11)+'СЕТ СН'!$F$12+СВЦЭМ!$D$10+'СЕТ СН'!$F$6-'СЕТ СН'!$F$22</f>
        <v>1682.18782732</v>
      </c>
      <c r="M23" s="36">
        <f>SUMIFS(СВЦЭМ!$C$39:$C$782,СВЦЭМ!$A$39:$A$782,$A23,СВЦЭМ!$B$39:$B$782,M$11)+'СЕТ СН'!$F$12+СВЦЭМ!$D$10+'СЕТ СН'!$F$6-'СЕТ СН'!$F$22</f>
        <v>1649.38176931</v>
      </c>
      <c r="N23" s="36">
        <f>SUMIFS(СВЦЭМ!$C$39:$C$782,СВЦЭМ!$A$39:$A$782,$A23,СВЦЭМ!$B$39:$B$782,N$11)+'СЕТ СН'!$F$12+СВЦЭМ!$D$10+'СЕТ СН'!$F$6-'СЕТ СН'!$F$22</f>
        <v>1632.3313084699998</v>
      </c>
      <c r="O23" s="36">
        <f>SUMIFS(СВЦЭМ!$C$39:$C$782,СВЦЭМ!$A$39:$A$782,$A23,СВЦЭМ!$B$39:$B$782,O$11)+'СЕТ СН'!$F$12+СВЦЭМ!$D$10+'СЕТ СН'!$F$6-'СЕТ СН'!$F$22</f>
        <v>1654.3072767499998</v>
      </c>
      <c r="P23" s="36">
        <f>SUMIFS(СВЦЭМ!$C$39:$C$782,СВЦЭМ!$A$39:$A$782,$A23,СВЦЭМ!$B$39:$B$782,P$11)+'СЕТ СН'!$F$12+СВЦЭМ!$D$10+'СЕТ СН'!$F$6-'СЕТ СН'!$F$22</f>
        <v>1663.3163460300002</v>
      </c>
      <c r="Q23" s="36">
        <f>SUMIFS(СВЦЭМ!$C$39:$C$782,СВЦЭМ!$A$39:$A$782,$A23,СВЦЭМ!$B$39:$B$782,Q$11)+'СЕТ СН'!$F$12+СВЦЭМ!$D$10+'СЕТ СН'!$F$6-'СЕТ СН'!$F$22</f>
        <v>1662.7119133400001</v>
      </c>
      <c r="R23" s="36">
        <f>SUMIFS(СВЦЭМ!$C$39:$C$782,СВЦЭМ!$A$39:$A$782,$A23,СВЦЭМ!$B$39:$B$782,R$11)+'СЕТ СН'!$F$12+СВЦЭМ!$D$10+'СЕТ СН'!$F$6-'СЕТ СН'!$F$22</f>
        <v>1655.74508367</v>
      </c>
      <c r="S23" s="36">
        <f>SUMIFS(СВЦЭМ!$C$39:$C$782,СВЦЭМ!$A$39:$A$782,$A23,СВЦЭМ!$B$39:$B$782,S$11)+'СЕТ СН'!$F$12+СВЦЭМ!$D$10+'СЕТ СН'!$F$6-'СЕТ СН'!$F$22</f>
        <v>1615.4415379699999</v>
      </c>
      <c r="T23" s="36">
        <f>SUMIFS(СВЦЭМ!$C$39:$C$782,СВЦЭМ!$A$39:$A$782,$A23,СВЦЭМ!$B$39:$B$782,T$11)+'СЕТ СН'!$F$12+СВЦЭМ!$D$10+'СЕТ СН'!$F$6-'СЕТ СН'!$F$22</f>
        <v>1650.51960917</v>
      </c>
      <c r="U23" s="36">
        <f>SUMIFS(СВЦЭМ!$C$39:$C$782,СВЦЭМ!$A$39:$A$782,$A23,СВЦЭМ!$B$39:$B$782,U$11)+'СЕТ СН'!$F$12+СВЦЭМ!$D$10+'СЕТ СН'!$F$6-'СЕТ СН'!$F$22</f>
        <v>1652.6110264700001</v>
      </c>
      <c r="V23" s="36">
        <f>SUMIFS(СВЦЭМ!$C$39:$C$782,СВЦЭМ!$A$39:$A$782,$A23,СВЦЭМ!$B$39:$B$782,V$11)+'СЕТ СН'!$F$12+СВЦЭМ!$D$10+'СЕТ СН'!$F$6-'СЕТ СН'!$F$22</f>
        <v>1657.92165905</v>
      </c>
      <c r="W23" s="36">
        <f>SUMIFS(СВЦЭМ!$C$39:$C$782,СВЦЭМ!$A$39:$A$782,$A23,СВЦЭМ!$B$39:$B$782,W$11)+'СЕТ СН'!$F$12+СВЦЭМ!$D$10+'СЕТ СН'!$F$6-'СЕТ СН'!$F$22</f>
        <v>1666.1550549100002</v>
      </c>
      <c r="X23" s="36">
        <f>SUMIFS(СВЦЭМ!$C$39:$C$782,СВЦЭМ!$A$39:$A$782,$A23,СВЦЭМ!$B$39:$B$782,X$11)+'СЕТ СН'!$F$12+СВЦЭМ!$D$10+'СЕТ СН'!$F$6-'СЕТ СН'!$F$22</f>
        <v>1724.9684220899999</v>
      </c>
      <c r="Y23" s="36">
        <f>SUMIFS(СВЦЭМ!$C$39:$C$782,СВЦЭМ!$A$39:$A$782,$A23,СВЦЭМ!$B$39:$B$782,Y$11)+'СЕТ СН'!$F$12+СВЦЭМ!$D$10+'СЕТ СН'!$F$6-'СЕТ СН'!$F$22</f>
        <v>1802.3900164900001</v>
      </c>
    </row>
    <row r="24" spans="1:25" ht="15.75" x14ac:dyDescent="0.2">
      <c r="A24" s="35">
        <f t="shared" si="0"/>
        <v>45151</v>
      </c>
      <c r="B24" s="36">
        <f>SUMIFS(СВЦЭМ!$C$39:$C$782,СВЦЭМ!$A$39:$A$782,$A24,СВЦЭМ!$B$39:$B$782,B$11)+'СЕТ СН'!$F$12+СВЦЭМ!$D$10+'СЕТ СН'!$F$6-'СЕТ СН'!$F$22</f>
        <v>1794.5624049600001</v>
      </c>
      <c r="C24" s="36">
        <f>SUMIFS(СВЦЭМ!$C$39:$C$782,СВЦЭМ!$A$39:$A$782,$A24,СВЦЭМ!$B$39:$B$782,C$11)+'СЕТ СН'!$F$12+СВЦЭМ!$D$10+'СЕТ СН'!$F$6-'СЕТ СН'!$F$22</f>
        <v>1857.7877102799998</v>
      </c>
      <c r="D24" s="36">
        <f>SUMIFS(СВЦЭМ!$C$39:$C$782,СВЦЭМ!$A$39:$A$782,$A24,СВЦЭМ!$B$39:$B$782,D$11)+'СЕТ СН'!$F$12+СВЦЭМ!$D$10+'СЕТ СН'!$F$6-'СЕТ СН'!$F$22</f>
        <v>1852.1137447800002</v>
      </c>
      <c r="E24" s="36">
        <f>SUMIFS(СВЦЭМ!$C$39:$C$782,СВЦЭМ!$A$39:$A$782,$A24,СВЦЭМ!$B$39:$B$782,E$11)+'СЕТ СН'!$F$12+СВЦЭМ!$D$10+'СЕТ СН'!$F$6-'СЕТ СН'!$F$22</f>
        <v>1932.96558276</v>
      </c>
      <c r="F24" s="36">
        <f>SUMIFS(СВЦЭМ!$C$39:$C$782,СВЦЭМ!$A$39:$A$782,$A24,СВЦЭМ!$B$39:$B$782,F$11)+'СЕТ СН'!$F$12+СВЦЭМ!$D$10+'СЕТ СН'!$F$6-'СЕТ СН'!$F$22</f>
        <v>1946.41313003</v>
      </c>
      <c r="G24" s="36">
        <f>SUMIFS(СВЦЭМ!$C$39:$C$782,СВЦЭМ!$A$39:$A$782,$A24,СВЦЭМ!$B$39:$B$782,G$11)+'СЕТ СН'!$F$12+СВЦЭМ!$D$10+'СЕТ СН'!$F$6-'СЕТ СН'!$F$22</f>
        <v>1925.6808522400001</v>
      </c>
      <c r="H24" s="36">
        <f>SUMIFS(СВЦЭМ!$C$39:$C$782,СВЦЭМ!$A$39:$A$782,$A24,СВЦЭМ!$B$39:$B$782,H$11)+'СЕТ СН'!$F$12+СВЦЭМ!$D$10+'СЕТ СН'!$F$6-'СЕТ СН'!$F$22</f>
        <v>1920.88596891</v>
      </c>
      <c r="I24" s="36">
        <f>SUMIFS(СВЦЭМ!$C$39:$C$782,СВЦЭМ!$A$39:$A$782,$A24,СВЦЭМ!$B$39:$B$782,I$11)+'СЕТ СН'!$F$12+СВЦЭМ!$D$10+'СЕТ СН'!$F$6-'СЕТ СН'!$F$22</f>
        <v>1857.4269368199998</v>
      </c>
      <c r="J24" s="36">
        <f>SUMIFS(СВЦЭМ!$C$39:$C$782,СВЦЭМ!$A$39:$A$782,$A24,СВЦЭМ!$B$39:$B$782,J$11)+'СЕТ СН'!$F$12+СВЦЭМ!$D$10+'СЕТ СН'!$F$6-'СЕТ СН'!$F$22</f>
        <v>1746.5557621799999</v>
      </c>
      <c r="K24" s="36">
        <f>SUMIFS(СВЦЭМ!$C$39:$C$782,СВЦЭМ!$A$39:$A$782,$A24,СВЦЭМ!$B$39:$B$782,K$11)+'СЕТ СН'!$F$12+СВЦЭМ!$D$10+'СЕТ СН'!$F$6-'СЕТ СН'!$F$22</f>
        <v>1654.4997291999998</v>
      </c>
      <c r="L24" s="36">
        <f>SUMIFS(СВЦЭМ!$C$39:$C$782,СВЦЭМ!$A$39:$A$782,$A24,СВЦЭМ!$B$39:$B$782,L$11)+'СЕТ СН'!$F$12+СВЦЭМ!$D$10+'СЕТ СН'!$F$6-'СЕТ СН'!$F$22</f>
        <v>1595.1307549900002</v>
      </c>
      <c r="M24" s="36">
        <f>SUMIFS(СВЦЭМ!$C$39:$C$782,СВЦЭМ!$A$39:$A$782,$A24,СВЦЭМ!$B$39:$B$782,M$11)+'СЕТ СН'!$F$12+СВЦЭМ!$D$10+'СЕТ СН'!$F$6-'СЕТ СН'!$F$22</f>
        <v>1573.1499883800002</v>
      </c>
      <c r="N24" s="36">
        <f>SUMIFS(СВЦЭМ!$C$39:$C$782,СВЦЭМ!$A$39:$A$782,$A24,СВЦЭМ!$B$39:$B$782,N$11)+'СЕТ СН'!$F$12+СВЦЭМ!$D$10+'СЕТ СН'!$F$6-'СЕТ СН'!$F$22</f>
        <v>1565.4860189699998</v>
      </c>
      <c r="O24" s="36">
        <f>SUMIFS(СВЦЭМ!$C$39:$C$782,СВЦЭМ!$A$39:$A$782,$A24,СВЦЭМ!$B$39:$B$782,O$11)+'СЕТ СН'!$F$12+СВЦЭМ!$D$10+'СЕТ СН'!$F$6-'СЕТ СН'!$F$22</f>
        <v>1580.9594242900002</v>
      </c>
      <c r="P24" s="36">
        <f>SUMIFS(СВЦЭМ!$C$39:$C$782,СВЦЭМ!$A$39:$A$782,$A24,СВЦЭМ!$B$39:$B$782,P$11)+'СЕТ СН'!$F$12+СВЦЭМ!$D$10+'СЕТ СН'!$F$6-'СЕТ СН'!$F$22</f>
        <v>1588.2537857400002</v>
      </c>
      <c r="Q24" s="36">
        <f>SUMIFS(СВЦЭМ!$C$39:$C$782,СВЦЭМ!$A$39:$A$782,$A24,СВЦЭМ!$B$39:$B$782,Q$11)+'СЕТ СН'!$F$12+СВЦЭМ!$D$10+'СЕТ СН'!$F$6-'СЕТ СН'!$F$22</f>
        <v>1585.9058414000001</v>
      </c>
      <c r="R24" s="36">
        <f>SUMIFS(СВЦЭМ!$C$39:$C$782,СВЦЭМ!$A$39:$A$782,$A24,СВЦЭМ!$B$39:$B$782,R$11)+'СЕТ СН'!$F$12+СВЦЭМ!$D$10+'СЕТ СН'!$F$6-'СЕТ СН'!$F$22</f>
        <v>1578.4281866800002</v>
      </c>
      <c r="S24" s="36">
        <f>SUMIFS(СВЦЭМ!$C$39:$C$782,СВЦЭМ!$A$39:$A$782,$A24,СВЦЭМ!$B$39:$B$782,S$11)+'СЕТ СН'!$F$12+СВЦЭМ!$D$10+'СЕТ СН'!$F$6-'СЕТ СН'!$F$22</f>
        <v>1532.38656593</v>
      </c>
      <c r="T24" s="36">
        <f>SUMIFS(СВЦЭМ!$C$39:$C$782,СВЦЭМ!$A$39:$A$782,$A24,СВЦЭМ!$B$39:$B$782,T$11)+'СЕТ СН'!$F$12+СВЦЭМ!$D$10+'СЕТ СН'!$F$6-'СЕТ СН'!$F$22</f>
        <v>1568.87930443</v>
      </c>
      <c r="U24" s="36">
        <f>SUMIFS(СВЦЭМ!$C$39:$C$782,СВЦЭМ!$A$39:$A$782,$A24,СВЦЭМ!$B$39:$B$782,U$11)+'СЕТ СН'!$F$12+СВЦЭМ!$D$10+'СЕТ СН'!$F$6-'СЕТ СН'!$F$22</f>
        <v>1563.85087669</v>
      </c>
      <c r="V24" s="36">
        <f>SUMIFS(СВЦЭМ!$C$39:$C$782,СВЦЭМ!$A$39:$A$782,$A24,СВЦЭМ!$B$39:$B$782,V$11)+'СЕТ СН'!$F$12+СВЦЭМ!$D$10+'СЕТ СН'!$F$6-'СЕТ СН'!$F$22</f>
        <v>1555.7840335800001</v>
      </c>
      <c r="W24" s="36">
        <f>SUMIFS(СВЦЭМ!$C$39:$C$782,СВЦЭМ!$A$39:$A$782,$A24,СВЦЭМ!$B$39:$B$782,W$11)+'СЕТ СН'!$F$12+СВЦЭМ!$D$10+'СЕТ СН'!$F$6-'СЕТ СН'!$F$22</f>
        <v>1563.6449078199998</v>
      </c>
      <c r="X24" s="36">
        <f>SUMIFS(СВЦЭМ!$C$39:$C$782,СВЦЭМ!$A$39:$A$782,$A24,СВЦЭМ!$B$39:$B$782,X$11)+'СЕТ СН'!$F$12+СВЦЭМ!$D$10+'СЕТ СН'!$F$6-'СЕТ СН'!$F$22</f>
        <v>1628.6088441900001</v>
      </c>
      <c r="Y24" s="36">
        <f>SUMIFS(СВЦЭМ!$C$39:$C$782,СВЦЭМ!$A$39:$A$782,$A24,СВЦЭМ!$B$39:$B$782,Y$11)+'СЕТ СН'!$F$12+СВЦЭМ!$D$10+'СЕТ СН'!$F$6-'СЕТ СН'!$F$22</f>
        <v>1712.2545788100001</v>
      </c>
    </row>
    <row r="25" spans="1:25" ht="15.75" x14ac:dyDescent="0.2">
      <c r="A25" s="35">
        <f t="shared" si="0"/>
        <v>45152</v>
      </c>
      <c r="B25" s="36">
        <f>SUMIFS(СВЦЭМ!$C$39:$C$782,СВЦЭМ!$A$39:$A$782,$A25,СВЦЭМ!$B$39:$B$782,B$11)+'СЕТ СН'!$F$12+СВЦЭМ!$D$10+'СЕТ СН'!$F$6-'СЕТ СН'!$F$22</f>
        <v>1884.03810187</v>
      </c>
      <c r="C25" s="36">
        <f>SUMIFS(СВЦЭМ!$C$39:$C$782,СВЦЭМ!$A$39:$A$782,$A25,СВЦЭМ!$B$39:$B$782,C$11)+'СЕТ СН'!$F$12+СВЦЭМ!$D$10+'СЕТ СН'!$F$6-'СЕТ СН'!$F$22</f>
        <v>1982.5495711399999</v>
      </c>
      <c r="D25" s="36">
        <f>SUMIFS(СВЦЭМ!$C$39:$C$782,СВЦЭМ!$A$39:$A$782,$A25,СВЦЭМ!$B$39:$B$782,D$11)+'СЕТ СН'!$F$12+СВЦЭМ!$D$10+'СЕТ СН'!$F$6-'СЕТ СН'!$F$22</f>
        <v>1988.5890490800002</v>
      </c>
      <c r="E25" s="36">
        <f>SUMIFS(СВЦЭМ!$C$39:$C$782,СВЦЭМ!$A$39:$A$782,$A25,СВЦЭМ!$B$39:$B$782,E$11)+'СЕТ СН'!$F$12+СВЦЭМ!$D$10+'СЕТ СН'!$F$6-'СЕТ СН'!$F$22</f>
        <v>2054.7149560799999</v>
      </c>
      <c r="F25" s="36">
        <f>SUMIFS(СВЦЭМ!$C$39:$C$782,СВЦЭМ!$A$39:$A$782,$A25,СВЦЭМ!$B$39:$B$782,F$11)+'СЕТ СН'!$F$12+СВЦЭМ!$D$10+'СЕТ СН'!$F$6-'СЕТ СН'!$F$22</f>
        <v>2060.93780419</v>
      </c>
      <c r="G25" s="36">
        <f>SUMIFS(СВЦЭМ!$C$39:$C$782,СВЦЭМ!$A$39:$A$782,$A25,СВЦЭМ!$B$39:$B$782,G$11)+'СЕТ СН'!$F$12+СВЦЭМ!$D$10+'СЕТ СН'!$F$6-'СЕТ СН'!$F$22</f>
        <v>2056.7402335100001</v>
      </c>
      <c r="H25" s="36">
        <f>SUMIFS(СВЦЭМ!$C$39:$C$782,СВЦЭМ!$A$39:$A$782,$A25,СВЦЭМ!$B$39:$B$782,H$11)+'СЕТ СН'!$F$12+СВЦЭМ!$D$10+'СЕТ СН'!$F$6-'СЕТ СН'!$F$22</f>
        <v>2022.7906634000001</v>
      </c>
      <c r="I25" s="36">
        <f>SUMIFS(СВЦЭМ!$C$39:$C$782,СВЦЭМ!$A$39:$A$782,$A25,СВЦЭМ!$B$39:$B$782,I$11)+'СЕТ СН'!$F$12+СВЦЭМ!$D$10+'СЕТ СН'!$F$6-'СЕТ СН'!$F$22</f>
        <v>1876.6907239100001</v>
      </c>
      <c r="J25" s="36">
        <f>SUMIFS(СВЦЭМ!$C$39:$C$782,СВЦЭМ!$A$39:$A$782,$A25,СВЦЭМ!$B$39:$B$782,J$11)+'СЕТ СН'!$F$12+СВЦЭМ!$D$10+'СЕТ СН'!$F$6-'СЕТ СН'!$F$22</f>
        <v>1739.6672375100002</v>
      </c>
      <c r="K25" s="36">
        <f>SUMIFS(СВЦЭМ!$C$39:$C$782,СВЦЭМ!$A$39:$A$782,$A25,СВЦЭМ!$B$39:$B$782,K$11)+'СЕТ СН'!$F$12+СВЦЭМ!$D$10+'СЕТ СН'!$F$6-'СЕТ СН'!$F$22</f>
        <v>1669.6822891800002</v>
      </c>
      <c r="L25" s="36">
        <f>SUMIFS(СВЦЭМ!$C$39:$C$782,СВЦЭМ!$A$39:$A$782,$A25,СВЦЭМ!$B$39:$B$782,L$11)+'СЕТ СН'!$F$12+СВЦЭМ!$D$10+'СЕТ СН'!$F$6-'СЕТ СН'!$F$22</f>
        <v>1633.2492863699999</v>
      </c>
      <c r="M25" s="36">
        <f>SUMIFS(СВЦЭМ!$C$39:$C$782,СВЦЭМ!$A$39:$A$782,$A25,СВЦЭМ!$B$39:$B$782,M$11)+'СЕТ СН'!$F$12+СВЦЭМ!$D$10+'СЕТ СН'!$F$6-'СЕТ СН'!$F$22</f>
        <v>1628.8585003900002</v>
      </c>
      <c r="N25" s="36">
        <f>SUMIFS(СВЦЭМ!$C$39:$C$782,СВЦЭМ!$A$39:$A$782,$A25,СВЦЭМ!$B$39:$B$782,N$11)+'СЕТ СН'!$F$12+СВЦЭМ!$D$10+'СЕТ СН'!$F$6-'СЕТ СН'!$F$22</f>
        <v>1690.51240069</v>
      </c>
      <c r="O25" s="36">
        <f>SUMIFS(СВЦЭМ!$C$39:$C$782,СВЦЭМ!$A$39:$A$782,$A25,СВЦЭМ!$B$39:$B$782,O$11)+'СЕТ СН'!$F$12+СВЦЭМ!$D$10+'СЕТ СН'!$F$6-'СЕТ СН'!$F$22</f>
        <v>1725.8804131299999</v>
      </c>
      <c r="P25" s="36">
        <f>SUMIFS(СВЦЭМ!$C$39:$C$782,СВЦЭМ!$A$39:$A$782,$A25,СВЦЭМ!$B$39:$B$782,P$11)+'СЕТ СН'!$F$12+СВЦЭМ!$D$10+'СЕТ СН'!$F$6-'СЕТ СН'!$F$22</f>
        <v>1731.0142831500002</v>
      </c>
      <c r="Q25" s="36">
        <f>SUMIFS(СВЦЭМ!$C$39:$C$782,СВЦЭМ!$A$39:$A$782,$A25,СВЦЭМ!$B$39:$B$782,Q$11)+'СЕТ СН'!$F$12+СВЦЭМ!$D$10+'СЕТ СН'!$F$6-'СЕТ СН'!$F$22</f>
        <v>1743.17013112</v>
      </c>
      <c r="R25" s="36">
        <f>SUMIFS(СВЦЭМ!$C$39:$C$782,СВЦЭМ!$A$39:$A$782,$A25,СВЦЭМ!$B$39:$B$782,R$11)+'СЕТ СН'!$F$12+СВЦЭМ!$D$10+'СЕТ СН'!$F$6-'СЕТ СН'!$F$22</f>
        <v>1742.0365188599999</v>
      </c>
      <c r="S25" s="36">
        <f>SUMIFS(СВЦЭМ!$C$39:$C$782,СВЦЭМ!$A$39:$A$782,$A25,СВЦЭМ!$B$39:$B$782,S$11)+'СЕТ СН'!$F$12+СВЦЭМ!$D$10+'СЕТ СН'!$F$6-'СЕТ СН'!$F$22</f>
        <v>1706.50422372</v>
      </c>
      <c r="T25" s="36">
        <f>SUMIFS(СВЦЭМ!$C$39:$C$782,СВЦЭМ!$A$39:$A$782,$A25,СВЦЭМ!$B$39:$B$782,T$11)+'СЕТ СН'!$F$12+СВЦЭМ!$D$10+'СЕТ СН'!$F$6-'СЕТ СН'!$F$22</f>
        <v>1731.22208568</v>
      </c>
      <c r="U25" s="36">
        <f>SUMIFS(СВЦЭМ!$C$39:$C$782,СВЦЭМ!$A$39:$A$782,$A25,СВЦЭМ!$B$39:$B$782,U$11)+'СЕТ СН'!$F$12+СВЦЭМ!$D$10+'СЕТ СН'!$F$6-'СЕТ СН'!$F$22</f>
        <v>1733.3345214700003</v>
      </c>
      <c r="V25" s="36">
        <f>SUMIFS(СВЦЭМ!$C$39:$C$782,СВЦЭМ!$A$39:$A$782,$A25,СВЦЭМ!$B$39:$B$782,V$11)+'СЕТ СН'!$F$12+СВЦЭМ!$D$10+'СЕТ СН'!$F$6-'СЕТ СН'!$F$22</f>
        <v>1732.4134401800002</v>
      </c>
      <c r="W25" s="36">
        <f>SUMIFS(СВЦЭМ!$C$39:$C$782,СВЦЭМ!$A$39:$A$782,$A25,СВЦЭМ!$B$39:$B$782,W$11)+'СЕТ СН'!$F$12+СВЦЭМ!$D$10+'СЕТ СН'!$F$6-'СЕТ СН'!$F$22</f>
        <v>1726.50612348</v>
      </c>
      <c r="X25" s="36">
        <f>SUMIFS(СВЦЭМ!$C$39:$C$782,СВЦЭМ!$A$39:$A$782,$A25,СВЦЭМ!$B$39:$B$782,X$11)+'СЕТ СН'!$F$12+СВЦЭМ!$D$10+'СЕТ СН'!$F$6-'СЕТ СН'!$F$22</f>
        <v>1801.2827977100001</v>
      </c>
      <c r="Y25" s="36">
        <f>SUMIFS(СВЦЭМ!$C$39:$C$782,СВЦЭМ!$A$39:$A$782,$A25,СВЦЭМ!$B$39:$B$782,Y$11)+'СЕТ СН'!$F$12+СВЦЭМ!$D$10+'СЕТ СН'!$F$6-'СЕТ СН'!$F$22</f>
        <v>1901.0957315800001</v>
      </c>
    </row>
    <row r="26" spans="1:25" ht="15.75" x14ac:dyDescent="0.2">
      <c r="A26" s="35">
        <f t="shared" si="0"/>
        <v>45153</v>
      </c>
      <c r="B26" s="36">
        <f>SUMIFS(СВЦЭМ!$C$39:$C$782,СВЦЭМ!$A$39:$A$782,$A26,СВЦЭМ!$B$39:$B$782,B$11)+'СЕТ СН'!$F$12+СВЦЭМ!$D$10+'СЕТ СН'!$F$6-'СЕТ СН'!$F$22</f>
        <v>1928.4569457500002</v>
      </c>
      <c r="C26" s="36">
        <f>SUMIFS(СВЦЭМ!$C$39:$C$782,СВЦЭМ!$A$39:$A$782,$A26,СВЦЭМ!$B$39:$B$782,C$11)+'СЕТ СН'!$F$12+СВЦЭМ!$D$10+'СЕТ СН'!$F$6-'СЕТ СН'!$F$22</f>
        <v>2027.5763075300001</v>
      </c>
      <c r="D26" s="36">
        <f>SUMIFS(СВЦЭМ!$C$39:$C$782,СВЦЭМ!$A$39:$A$782,$A26,СВЦЭМ!$B$39:$B$782,D$11)+'СЕТ СН'!$F$12+СВЦЭМ!$D$10+'СЕТ СН'!$F$6-'СЕТ СН'!$F$22</f>
        <v>2123.6472579300003</v>
      </c>
      <c r="E26" s="36">
        <f>SUMIFS(СВЦЭМ!$C$39:$C$782,СВЦЭМ!$A$39:$A$782,$A26,СВЦЭМ!$B$39:$B$782,E$11)+'СЕТ СН'!$F$12+СВЦЭМ!$D$10+'СЕТ СН'!$F$6-'СЕТ СН'!$F$22</f>
        <v>2189.22680218</v>
      </c>
      <c r="F26" s="36">
        <f>SUMIFS(СВЦЭМ!$C$39:$C$782,СВЦЭМ!$A$39:$A$782,$A26,СВЦЭМ!$B$39:$B$782,F$11)+'СЕТ СН'!$F$12+СВЦЭМ!$D$10+'СЕТ СН'!$F$6-'СЕТ СН'!$F$22</f>
        <v>2203.53386593</v>
      </c>
      <c r="G26" s="36">
        <f>SUMIFS(СВЦЭМ!$C$39:$C$782,СВЦЭМ!$A$39:$A$782,$A26,СВЦЭМ!$B$39:$B$782,G$11)+'СЕТ СН'!$F$12+СВЦЭМ!$D$10+'СЕТ СН'!$F$6-'СЕТ СН'!$F$22</f>
        <v>2194.5422931399999</v>
      </c>
      <c r="H26" s="36">
        <f>SUMIFS(СВЦЭМ!$C$39:$C$782,СВЦЭМ!$A$39:$A$782,$A26,СВЦЭМ!$B$39:$B$782,H$11)+'СЕТ СН'!$F$12+СВЦЭМ!$D$10+'СЕТ СН'!$F$6-'СЕТ СН'!$F$22</f>
        <v>2103.7055086099999</v>
      </c>
      <c r="I26" s="36">
        <f>SUMIFS(СВЦЭМ!$C$39:$C$782,СВЦЭМ!$A$39:$A$782,$A26,СВЦЭМ!$B$39:$B$782,I$11)+'СЕТ СН'!$F$12+СВЦЭМ!$D$10+'СЕТ СН'!$F$6-'СЕТ СН'!$F$22</f>
        <v>1989.85157007</v>
      </c>
      <c r="J26" s="36">
        <f>SUMIFS(СВЦЭМ!$C$39:$C$782,СВЦЭМ!$A$39:$A$782,$A26,СВЦЭМ!$B$39:$B$782,J$11)+'СЕТ СН'!$F$12+СВЦЭМ!$D$10+'СЕТ СН'!$F$6-'СЕТ СН'!$F$22</f>
        <v>1883.2931553600001</v>
      </c>
      <c r="K26" s="36">
        <f>SUMIFS(СВЦЭМ!$C$39:$C$782,СВЦЭМ!$A$39:$A$782,$A26,СВЦЭМ!$B$39:$B$782,K$11)+'СЕТ СН'!$F$12+СВЦЭМ!$D$10+'СЕТ СН'!$F$6-'СЕТ СН'!$F$22</f>
        <v>1784.3813893699999</v>
      </c>
      <c r="L26" s="36">
        <f>SUMIFS(СВЦЭМ!$C$39:$C$782,СВЦЭМ!$A$39:$A$782,$A26,СВЦЭМ!$B$39:$B$782,L$11)+'СЕТ СН'!$F$12+СВЦЭМ!$D$10+'СЕТ СН'!$F$6-'СЕТ СН'!$F$22</f>
        <v>1771.6575937000002</v>
      </c>
      <c r="M26" s="36">
        <f>SUMIFS(СВЦЭМ!$C$39:$C$782,СВЦЭМ!$A$39:$A$782,$A26,СВЦЭМ!$B$39:$B$782,M$11)+'СЕТ СН'!$F$12+СВЦЭМ!$D$10+'СЕТ СН'!$F$6-'СЕТ СН'!$F$22</f>
        <v>1758.0660337899999</v>
      </c>
      <c r="N26" s="36">
        <f>SUMIFS(СВЦЭМ!$C$39:$C$782,СВЦЭМ!$A$39:$A$782,$A26,СВЦЭМ!$B$39:$B$782,N$11)+'СЕТ СН'!$F$12+СВЦЭМ!$D$10+'СЕТ СН'!$F$6-'СЕТ СН'!$F$22</f>
        <v>1756.82116103</v>
      </c>
      <c r="O26" s="36">
        <f>SUMIFS(СВЦЭМ!$C$39:$C$782,СВЦЭМ!$A$39:$A$782,$A26,СВЦЭМ!$B$39:$B$782,O$11)+'СЕТ СН'!$F$12+СВЦЭМ!$D$10+'СЕТ СН'!$F$6-'СЕТ СН'!$F$22</f>
        <v>1740.9328341199998</v>
      </c>
      <c r="P26" s="36">
        <f>SUMIFS(СВЦЭМ!$C$39:$C$782,СВЦЭМ!$A$39:$A$782,$A26,СВЦЭМ!$B$39:$B$782,P$11)+'СЕТ СН'!$F$12+СВЦЭМ!$D$10+'СЕТ СН'!$F$6-'СЕТ СН'!$F$22</f>
        <v>1742.5456109699999</v>
      </c>
      <c r="Q26" s="36">
        <f>SUMIFS(СВЦЭМ!$C$39:$C$782,СВЦЭМ!$A$39:$A$782,$A26,СВЦЭМ!$B$39:$B$782,Q$11)+'СЕТ СН'!$F$12+СВЦЭМ!$D$10+'СЕТ СН'!$F$6-'СЕТ СН'!$F$22</f>
        <v>1750.1530502999999</v>
      </c>
      <c r="R26" s="36">
        <f>SUMIFS(СВЦЭМ!$C$39:$C$782,СВЦЭМ!$A$39:$A$782,$A26,СВЦЭМ!$B$39:$B$782,R$11)+'СЕТ СН'!$F$12+СВЦЭМ!$D$10+'СЕТ СН'!$F$6-'СЕТ СН'!$F$22</f>
        <v>1703.1779292900001</v>
      </c>
      <c r="S26" s="36">
        <f>SUMIFS(СВЦЭМ!$C$39:$C$782,СВЦЭМ!$A$39:$A$782,$A26,СВЦЭМ!$B$39:$B$782,S$11)+'СЕТ СН'!$F$12+СВЦЭМ!$D$10+'СЕТ СН'!$F$6-'СЕТ СН'!$F$22</f>
        <v>1699.0595127299998</v>
      </c>
      <c r="T26" s="36">
        <f>SUMIFS(СВЦЭМ!$C$39:$C$782,СВЦЭМ!$A$39:$A$782,$A26,СВЦЭМ!$B$39:$B$782,T$11)+'СЕТ СН'!$F$12+СВЦЭМ!$D$10+'СЕТ СН'!$F$6-'СЕТ СН'!$F$22</f>
        <v>1743.0198438900002</v>
      </c>
      <c r="U26" s="36">
        <f>SUMIFS(СВЦЭМ!$C$39:$C$782,СВЦЭМ!$A$39:$A$782,$A26,СВЦЭМ!$B$39:$B$782,U$11)+'СЕТ СН'!$F$12+СВЦЭМ!$D$10+'СЕТ СН'!$F$6-'СЕТ СН'!$F$22</f>
        <v>1732.0230791600002</v>
      </c>
      <c r="V26" s="36">
        <f>SUMIFS(СВЦЭМ!$C$39:$C$782,СВЦЭМ!$A$39:$A$782,$A26,СВЦЭМ!$B$39:$B$782,V$11)+'СЕТ СН'!$F$12+СВЦЭМ!$D$10+'СЕТ СН'!$F$6-'СЕТ СН'!$F$22</f>
        <v>1729.3510814000001</v>
      </c>
      <c r="W26" s="36">
        <f>SUMIFS(СВЦЭМ!$C$39:$C$782,СВЦЭМ!$A$39:$A$782,$A26,СВЦЭМ!$B$39:$B$782,W$11)+'СЕТ СН'!$F$12+СВЦЭМ!$D$10+'СЕТ СН'!$F$6-'СЕТ СН'!$F$22</f>
        <v>1731.30670113</v>
      </c>
      <c r="X26" s="36">
        <f>SUMIFS(СВЦЭМ!$C$39:$C$782,СВЦЭМ!$A$39:$A$782,$A26,СВЦЭМ!$B$39:$B$782,X$11)+'СЕТ СН'!$F$12+СВЦЭМ!$D$10+'СЕТ СН'!$F$6-'СЕТ СН'!$F$22</f>
        <v>1815.92770036</v>
      </c>
      <c r="Y26" s="36">
        <f>SUMIFS(СВЦЭМ!$C$39:$C$782,СВЦЭМ!$A$39:$A$782,$A26,СВЦЭМ!$B$39:$B$782,Y$11)+'СЕТ СН'!$F$12+СВЦЭМ!$D$10+'СЕТ СН'!$F$6-'СЕТ СН'!$F$22</f>
        <v>1904.9100604400001</v>
      </c>
    </row>
    <row r="27" spans="1:25" ht="15.75" x14ac:dyDescent="0.2">
      <c r="A27" s="35">
        <f t="shared" si="0"/>
        <v>45154</v>
      </c>
      <c r="B27" s="36">
        <f>SUMIFS(СВЦЭМ!$C$39:$C$782,СВЦЭМ!$A$39:$A$782,$A27,СВЦЭМ!$B$39:$B$782,B$11)+'СЕТ СН'!$F$12+СВЦЭМ!$D$10+'СЕТ СН'!$F$6-'СЕТ СН'!$F$22</f>
        <v>2029.5641050099998</v>
      </c>
      <c r="C27" s="36">
        <f>SUMIFS(СВЦЭМ!$C$39:$C$782,СВЦЭМ!$A$39:$A$782,$A27,СВЦЭМ!$B$39:$B$782,C$11)+'СЕТ СН'!$F$12+СВЦЭМ!$D$10+'СЕТ СН'!$F$6-'СЕТ СН'!$F$22</f>
        <v>2075.4832922199998</v>
      </c>
      <c r="D27" s="36">
        <f>SUMIFS(СВЦЭМ!$C$39:$C$782,СВЦЭМ!$A$39:$A$782,$A27,СВЦЭМ!$B$39:$B$782,D$11)+'СЕТ СН'!$F$12+СВЦЭМ!$D$10+'СЕТ СН'!$F$6-'СЕТ СН'!$F$22</f>
        <v>2107.6790420299999</v>
      </c>
      <c r="E27" s="36">
        <f>SUMIFS(СВЦЭМ!$C$39:$C$782,СВЦЭМ!$A$39:$A$782,$A27,СВЦЭМ!$B$39:$B$782,E$11)+'СЕТ СН'!$F$12+СВЦЭМ!$D$10+'СЕТ СН'!$F$6-'СЕТ СН'!$F$22</f>
        <v>2131.0386634500001</v>
      </c>
      <c r="F27" s="36">
        <f>SUMIFS(СВЦЭМ!$C$39:$C$782,СВЦЭМ!$A$39:$A$782,$A27,СВЦЭМ!$B$39:$B$782,F$11)+'СЕТ СН'!$F$12+СВЦЭМ!$D$10+'СЕТ СН'!$F$6-'СЕТ СН'!$F$22</f>
        <v>2162.7644616100001</v>
      </c>
      <c r="G27" s="36">
        <f>SUMIFS(СВЦЭМ!$C$39:$C$782,СВЦЭМ!$A$39:$A$782,$A27,СВЦЭМ!$B$39:$B$782,G$11)+'СЕТ СН'!$F$12+СВЦЭМ!$D$10+'СЕТ СН'!$F$6-'СЕТ СН'!$F$22</f>
        <v>2132.5701874699998</v>
      </c>
      <c r="H27" s="36">
        <f>SUMIFS(СВЦЭМ!$C$39:$C$782,СВЦЭМ!$A$39:$A$782,$A27,СВЦЭМ!$B$39:$B$782,H$11)+'СЕТ СН'!$F$12+СВЦЭМ!$D$10+'СЕТ СН'!$F$6-'СЕТ СН'!$F$22</f>
        <v>2105.7517880300002</v>
      </c>
      <c r="I27" s="36">
        <f>SUMIFS(СВЦЭМ!$C$39:$C$782,СВЦЭМ!$A$39:$A$782,$A27,СВЦЭМ!$B$39:$B$782,I$11)+'СЕТ СН'!$F$12+СВЦЭМ!$D$10+'СЕТ СН'!$F$6-'СЕТ СН'!$F$22</f>
        <v>1992.8303258599999</v>
      </c>
      <c r="J27" s="36">
        <f>SUMIFS(СВЦЭМ!$C$39:$C$782,СВЦЭМ!$A$39:$A$782,$A27,СВЦЭМ!$B$39:$B$782,J$11)+'СЕТ СН'!$F$12+СВЦЭМ!$D$10+'СЕТ СН'!$F$6-'СЕТ СН'!$F$22</f>
        <v>1916.4154901400002</v>
      </c>
      <c r="K27" s="36">
        <f>SUMIFS(СВЦЭМ!$C$39:$C$782,СВЦЭМ!$A$39:$A$782,$A27,СВЦЭМ!$B$39:$B$782,K$11)+'СЕТ СН'!$F$12+СВЦЭМ!$D$10+'СЕТ СН'!$F$6-'СЕТ СН'!$F$22</f>
        <v>1840.4832948900003</v>
      </c>
      <c r="L27" s="36">
        <f>SUMIFS(СВЦЭМ!$C$39:$C$782,СВЦЭМ!$A$39:$A$782,$A27,СВЦЭМ!$B$39:$B$782,L$11)+'СЕТ СН'!$F$12+СВЦЭМ!$D$10+'СЕТ СН'!$F$6-'СЕТ СН'!$F$22</f>
        <v>1806.2506047400002</v>
      </c>
      <c r="M27" s="36">
        <f>SUMIFS(СВЦЭМ!$C$39:$C$782,СВЦЭМ!$A$39:$A$782,$A27,СВЦЭМ!$B$39:$B$782,M$11)+'СЕТ СН'!$F$12+СВЦЭМ!$D$10+'СЕТ СН'!$F$6-'СЕТ СН'!$F$22</f>
        <v>1781.69043573</v>
      </c>
      <c r="N27" s="36">
        <f>SUMIFS(СВЦЭМ!$C$39:$C$782,СВЦЭМ!$A$39:$A$782,$A27,СВЦЭМ!$B$39:$B$782,N$11)+'СЕТ СН'!$F$12+СВЦЭМ!$D$10+'СЕТ СН'!$F$6-'СЕТ СН'!$F$22</f>
        <v>1793.0191771700001</v>
      </c>
      <c r="O27" s="36">
        <f>SUMIFS(СВЦЭМ!$C$39:$C$782,СВЦЭМ!$A$39:$A$782,$A27,СВЦЭМ!$B$39:$B$782,O$11)+'СЕТ СН'!$F$12+СВЦЭМ!$D$10+'СЕТ СН'!$F$6-'СЕТ СН'!$F$22</f>
        <v>1795.42134343</v>
      </c>
      <c r="P27" s="36">
        <f>SUMIFS(СВЦЭМ!$C$39:$C$782,СВЦЭМ!$A$39:$A$782,$A27,СВЦЭМ!$B$39:$B$782,P$11)+'СЕТ СН'!$F$12+СВЦЭМ!$D$10+'СЕТ СН'!$F$6-'СЕТ СН'!$F$22</f>
        <v>1784.1260538699999</v>
      </c>
      <c r="Q27" s="36">
        <f>SUMIFS(СВЦЭМ!$C$39:$C$782,СВЦЭМ!$A$39:$A$782,$A27,СВЦЭМ!$B$39:$B$782,Q$11)+'СЕТ СН'!$F$12+СВЦЭМ!$D$10+'СЕТ СН'!$F$6-'СЕТ СН'!$F$22</f>
        <v>1787.6019354999999</v>
      </c>
      <c r="R27" s="36">
        <f>SUMIFS(СВЦЭМ!$C$39:$C$782,СВЦЭМ!$A$39:$A$782,$A27,СВЦЭМ!$B$39:$B$782,R$11)+'СЕТ СН'!$F$12+СВЦЭМ!$D$10+'СЕТ СН'!$F$6-'СЕТ СН'!$F$22</f>
        <v>1739.8579780999999</v>
      </c>
      <c r="S27" s="36">
        <f>SUMIFS(СВЦЭМ!$C$39:$C$782,СВЦЭМ!$A$39:$A$782,$A27,СВЦЭМ!$B$39:$B$782,S$11)+'СЕТ СН'!$F$12+СВЦЭМ!$D$10+'СЕТ СН'!$F$6-'СЕТ СН'!$F$22</f>
        <v>1729.0678854000003</v>
      </c>
      <c r="T27" s="36">
        <f>SUMIFS(СВЦЭМ!$C$39:$C$782,СВЦЭМ!$A$39:$A$782,$A27,СВЦЭМ!$B$39:$B$782,T$11)+'СЕТ СН'!$F$12+СВЦЭМ!$D$10+'СЕТ СН'!$F$6-'СЕТ СН'!$F$22</f>
        <v>1763.58406182</v>
      </c>
      <c r="U27" s="36">
        <f>SUMIFS(СВЦЭМ!$C$39:$C$782,СВЦЭМ!$A$39:$A$782,$A27,СВЦЭМ!$B$39:$B$782,U$11)+'СЕТ СН'!$F$12+СВЦЭМ!$D$10+'СЕТ СН'!$F$6-'СЕТ СН'!$F$22</f>
        <v>1769.2775188000001</v>
      </c>
      <c r="V27" s="36">
        <f>SUMIFS(СВЦЭМ!$C$39:$C$782,СВЦЭМ!$A$39:$A$782,$A27,СВЦЭМ!$B$39:$B$782,V$11)+'СЕТ СН'!$F$12+СВЦЭМ!$D$10+'СЕТ СН'!$F$6-'СЕТ СН'!$F$22</f>
        <v>1770.6229610400001</v>
      </c>
      <c r="W27" s="36">
        <f>SUMIFS(СВЦЭМ!$C$39:$C$782,СВЦЭМ!$A$39:$A$782,$A27,СВЦЭМ!$B$39:$B$782,W$11)+'СЕТ СН'!$F$12+СВЦЭМ!$D$10+'СЕТ СН'!$F$6-'СЕТ СН'!$F$22</f>
        <v>1766.2312738400001</v>
      </c>
      <c r="X27" s="36">
        <f>SUMIFS(СВЦЭМ!$C$39:$C$782,СВЦЭМ!$A$39:$A$782,$A27,СВЦЭМ!$B$39:$B$782,X$11)+'СЕТ СН'!$F$12+СВЦЭМ!$D$10+'СЕТ СН'!$F$6-'СЕТ СН'!$F$22</f>
        <v>1828.00790693</v>
      </c>
      <c r="Y27" s="36">
        <f>SUMIFS(СВЦЭМ!$C$39:$C$782,СВЦЭМ!$A$39:$A$782,$A27,СВЦЭМ!$B$39:$B$782,Y$11)+'СЕТ СН'!$F$12+СВЦЭМ!$D$10+'СЕТ СН'!$F$6-'СЕТ СН'!$F$22</f>
        <v>1937.4487424499998</v>
      </c>
    </row>
    <row r="28" spans="1:25" ht="15.75" x14ac:dyDescent="0.2">
      <c r="A28" s="35">
        <f t="shared" si="0"/>
        <v>45155</v>
      </c>
      <c r="B28" s="36">
        <f>SUMIFS(СВЦЭМ!$C$39:$C$782,СВЦЭМ!$A$39:$A$782,$A28,СВЦЭМ!$B$39:$B$782,B$11)+'СЕТ СН'!$F$12+СВЦЭМ!$D$10+'СЕТ СН'!$F$6-'СЕТ СН'!$F$22</f>
        <v>1884.72476289</v>
      </c>
      <c r="C28" s="36">
        <f>SUMIFS(СВЦЭМ!$C$39:$C$782,СВЦЭМ!$A$39:$A$782,$A28,СВЦЭМ!$B$39:$B$782,C$11)+'СЕТ СН'!$F$12+СВЦЭМ!$D$10+'СЕТ СН'!$F$6-'СЕТ СН'!$F$22</f>
        <v>1957.94142865</v>
      </c>
      <c r="D28" s="36">
        <f>SUMIFS(СВЦЭМ!$C$39:$C$782,СВЦЭМ!$A$39:$A$782,$A28,СВЦЭМ!$B$39:$B$782,D$11)+'СЕТ СН'!$F$12+СВЦЭМ!$D$10+'СЕТ СН'!$F$6-'СЕТ СН'!$F$22</f>
        <v>1976.8559062499999</v>
      </c>
      <c r="E28" s="36">
        <f>SUMIFS(СВЦЭМ!$C$39:$C$782,СВЦЭМ!$A$39:$A$782,$A28,СВЦЭМ!$B$39:$B$782,E$11)+'СЕТ СН'!$F$12+СВЦЭМ!$D$10+'СЕТ СН'!$F$6-'СЕТ СН'!$F$22</f>
        <v>1981.7514961400002</v>
      </c>
      <c r="F28" s="36">
        <f>SUMIFS(СВЦЭМ!$C$39:$C$782,СВЦЭМ!$A$39:$A$782,$A28,СВЦЭМ!$B$39:$B$782,F$11)+'СЕТ СН'!$F$12+СВЦЭМ!$D$10+'СЕТ СН'!$F$6-'СЕТ СН'!$F$22</f>
        <v>2001.4564388100002</v>
      </c>
      <c r="G28" s="36">
        <f>SUMIFS(СВЦЭМ!$C$39:$C$782,СВЦЭМ!$A$39:$A$782,$A28,СВЦЭМ!$B$39:$B$782,G$11)+'СЕТ СН'!$F$12+СВЦЭМ!$D$10+'СЕТ СН'!$F$6-'СЕТ СН'!$F$22</f>
        <v>1991.1856279500003</v>
      </c>
      <c r="H28" s="36">
        <f>SUMIFS(СВЦЭМ!$C$39:$C$782,СВЦЭМ!$A$39:$A$782,$A28,СВЦЭМ!$B$39:$B$782,H$11)+'СЕТ СН'!$F$12+СВЦЭМ!$D$10+'СЕТ СН'!$F$6-'СЕТ СН'!$F$22</f>
        <v>1907.8184024100001</v>
      </c>
      <c r="I28" s="36">
        <f>SUMIFS(СВЦЭМ!$C$39:$C$782,СВЦЭМ!$A$39:$A$782,$A28,СВЦЭМ!$B$39:$B$782,I$11)+'СЕТ СН'!$F$12+СВЦЭМ!$D$10+'СЕТ СН'!$F$6-'СЕТ СН'!$F$22</f>
        <v>1831.9640978799998</v>
      </c>
      <c r="J28" s="36">
        <f>SUMIFS(СВЦЭМ!$C$39:$C$782,СВЦЭМ!$A$39:$A$782,$A28,СВЦЭМ!$B$39:$B$782,J$11)+'СЕТ СН'!$F$12+СВЦЭМ!$D$10+'СЕТ СН'!$F$6-'СЕТ СН'!$F$22</f>
        <v>1728.5634892900002</v>
      </c>
      <c r="K28" s="36">
        <f>SUMIFS(СВЦЭМ!$C$39:$C$782,СВЦЭМ!$A$39:$A$782,$A28,СВЦЭМ!$B$39:$B$782,K$11)+'СЕТ СН'!$F$12+СВЦЭМ!$D$10+'СЕТ СН'!$F$6-'СЕТ СН'!$F$22</f>
        <v>1671.1062805400002</v>
      </c>
      <c r="L28" s="36">
        <f>SUMIFS(СВЦЭМ!$C$39:$C$782,СВЦЭМ!$A$39:$A$782,$A28,СВЦЭМ!$B$39:$B$782,L$11)+'СЕТ СН'!$F$12+СВЦЭМ!$D$10+'СЕТ СН'!$F$6-'СЕТ СН'!$F$22</f>
        <v>1632.4640824200001</v>
      </c>
      <c r="M28" s="36">
        <f>SUMIFS(СВЦЭМ!$C$39:$C$782,СВЦЭМ!$A$39:$A$782,$A28,СВЦЭМ!$B$39:$B$782,M$11)+'СЕТ СН'!$F$12+СВЦЭМ!$D$10+'СЕТ СН'!$F$6-'СЕТ СН'!$F$22</f>
        <v>1601.8279109800001</v>
      </c>
      <c r="N28" s="36">
        <f>SUMIFS(СВЦЭМ!$C$39:$C$782,СВЦЭМ!$A$39:$A$782,$A28,СВЦЭМ!$B$39:$B$782,N$11)+'СЕТ СН'!$F$12+СВЦЭМ!$D$10+'СЕТ СН'!$F$6-'СЕТ СН'!$F$22</f>
        <v>1624.2779574900001</v>
      </c>
      <c r="O28" s="36">
        <f>SUMIFS(СВЦЭМ!$C$39:$C$782,СВЦЭМ!$A$39:$A$782,$A28,СВЦЭМ!$B$39:$B$782,O$11)+'СЕТ СН'!$F$12+СВЦЭМ!$D$10+'СЕТ СН'!$F$6-'СЕТ СН'!$F$22</f>
        <v>1624.3316229299999</v>
      </c>
      <c r="P28" s="36">
        <f>SUMIFS(СВЦЭМ!$C$39:$C$782,СВЦЭМ!$A$39:$A$782,$A28,СВЦЭМ!$B$39:$B$782,P$11)+'СЕТ СН'!$F$12+СВЦЭМ!$D$10+'СЕТ СН'!$F$6-'СЕТ СН'!$F$22</f>
        <v>1626.7324351299999</v>
      </c>
      <c r="Q28" s="36">
        <f>SUMIFS(СВЦЭМ!$C$39:$C$782,СВЦЭМ!$A$39:$A$782,$A28,СВЦЭМ!$B$39:$B$782,Q$11)+'СЕТ СН'!$F$12+СВЦЭМ!$D$10+'СЕТ СН'!$F$6-'СЕТ СН'!$F$22</f>
        <v>1642.6969659699998</v>
      </c>
      <c r="R28" s="36">
        <f>SUMIFS(СВЦЭМ!$C$39:$C$782,СВЦЭМ!$A$39:$A$782,$A28,СВЦЭМ!$B$39:$B$782,R$11)+'СЕТ СН'!$F$12+СВЦЭМ!$D$10+'СЕТ СН'!$F$6-'СЕТ СН'!$F$22</f>
        <v>1599.9406593799999</v>
      </c>
      <c r="S28" s="36">
        <f>SUMIFS(СВЦЭМ!$C$39:$C$782,СВЦЭМ!$A$39:$A$782,$A28,СВЦЭМ!$B$39:$B$782,S$11)+'СЕТ СН'!$F$12+СВЦЭМ!$D$10+'СЕТ СН'!$F$6-'СЕТ СН'!$F$22</f>
        <v>1601.6033437199999</v>
      </c>
      <c r="T28" s="36">
        <f>SUMIFS(СВЦЭМ!$C$39:$C$782,СВЦЭМ!$A$39:$A$782,$A28,СВЦЭМ!$B$39:$B$782,T$11)+'СЕТ СН'!$F$12+СВЦЭМ!$D$10+'СЕТ СН'!$F$6-'СЕТ СН'!$F$22</f>
        <v>1634.00820273</v>
      </c>
      <c r="U28" s="36">
        <f>SUMIFS(СВЦЭМ!$C$39:$C$782,СВЦЭМ!$A$39:$A$782,$A28,СВЦЭМ!$B$39:$B$782,U$11)+'СЕТ СН'!$F$12+СВЦЭМ!$D$10+'СЕТ СН'!$F$6-'СЕТ СН'!$F$22</f>
        <v>1643.0163103899999</v>
      </c>
      <c r="V28" s="36">
        <f>SUMIFS(СВЦЭМ!$C$39:$C$782,СВЦЭМ!$A$39:$A$782,$A28,СВЦЭМ!$B$39:$B$782,V$11)+'СЕТ СН'!$F$12+СВЦЭМ!$D$10+'СЕТ СН'!$F$6-'СЕТ СН'!$F$22</f>
        <v>1648.3385814900003</v>
      </c>
      <c r="W28" s="36">
        <f>SUMIFS(СВЦЭМ!$C$39:$C$782,СВЦЭМ!$A$39:$A$782,$A28,СВЦЭМ!$B$39:$B$782,W$11)+'СЕТ СН'!$F$12+СВЦЭМ!$D$10+'СЕТ СН'!$F$6-'СЕТ СН'!$F$22</f>
        <v>1639.4806217599998</v>
      </c>
      <c r="X28" s="36">
        <f>SUMIFS(СВЦЭМ!$C$39:$C$782,СВЦЭМ!$A$39:$A$782,$A28,СВЦЭМ!$B$39:$B$782,X$11)+'СЕТ СН'!$F$12+СВЦЭМ!$D$10+'СЕТ СН'!$F$6-'СЕТ СН'!$F$22</f>
        <v>1697.75532957</v>
      </c>
      <c r="Y28" s="36">
        <f>SUMIFS(СВЦЭМ!$C$39:$C$782,СВЦЭМ!$A$39:$A$782,$A28,СВЦЭМ!$B$39:$B$782,Y$11)+'СЕТ СН'!$F$12+СВЦЭМ!$D$10+'СЕТ СН'!$F$6-'СЕТ СН'!$F$22</f>
        <v>1796.5737297199998</v>
      </c>
    </row>
    <row r="29" spans="1:25" ht="15.75" x14ac:dyDescent="0.2">
      <c r="A29" s="35">
        <f t="shared" si="0"/>
        <v>45156</v>
      </c>
      <c r="B29" s="36">
        <f>SUMIFS(СВЦЭМ!$C$39:$C$782,СВЦЭМ!$A$39:$A$782,$A29,СВЦЭМ!$B$39:$B$782,B$11)+'СЕТ СН'!$F$12+СВЦЭМ!$D$10+'СЕТ СН'!$F$6-'СЕТ СН'!$F$22</f>
        <v>1915.2593036399999</v>
      </c>
      <c r="C29" s="36">
        <f>SUMIFS(СВЦЭМ!$C$39:$C$782,СВЦЭМ!$A$39:$A$782,$A29,СВЦЭМ!$B$39:$B$782,C$11)+'СЕТ СН'!$F$12+СВЦЭМ!$D$10+'СЕТ СН'!$F$6-'СЕТ СН'!$F$22</f>
        <v>2009.2025010900002</v>
      </c>
      <c r="D29" s="36">
        <f>SUMIFS(СВЦЭМ!$C$39:$C$782,СВЦЭМ!$A$39:$A$782,$A29,СВЦЭМ!$B$39:$B$782,D$11)+'СЕТ СН'!$F$12+СВЦЭМ!$D$10+'СЕТ СН'!$F$6-'СЕТ СН'!$F$22</f>
        <v>2025.8446576400002</v>
      </c>
      <c r="E29" s="36">
        <f>SUMIFS(СВЦЭМ!$C$39:$C$782,СВЦЭМ!$A$39:$A$782,$A29,СВЦЭМ!$B$39:$B$782,E$11)+'СЕТ СН'!$F$12+СВЦЭМ!$D$10+'СЕТ СН'!$F$6-'СЕТ СН'!$F$22</f>
        <v>2053.94502392</v>
      </c>
      <c r="F29" s="36">
        <f>SUMIFS(СВЦЭМ!$C$39:$C$782,СВЦЭМ!$A$39:$A$782,$A29,СВЦЭМ!$B$39:$B$782,F$11)+'СЕТ СН'!$F$12+СВЦЭМ!$D$10+'СЕТ СН'!$F$6-'СЕТ СН'!$F$22</f>
        <v>2102.31409325</v>
      </c>
      <c r="G29" s="36">
        <f>SUMIFS(СВЦЭМ!$C$39:$C$782,СВЦЭМ!$A$39:$A$782,$A29,СВЦЭМ!$B$39:$B$782,G$11)+'СЕТ СН'!$F$12+СВЦЭМ!$D$10+'СЕТ СН'!$F$6-'СЕТ СН'!$F$22</f>
        <v>2074.2145617400001</v>
      </c>
      <c r="H29" s="36">
        <f>SUMIFS(СВЦЭМ!$C$39:$C$782,СВЦЭМ!$A$39:$A$782,$A29,СВЦЭМ!$B$39:$B$782,H$11)+'СЕТ СН'!$F$12+СВЦЭМ!$D$10+'СЕТ СН'!$F$6-'СЕТ СН'!$F$22</f>
        <v>2018.5345252500001</v>
      </c>
      <c r="I29" s="36">
        <f>SUMIFS(СВЦЭМ!$C$39:$C$782,СВЦЭМ!$A$39:$A$782,$A29,СВЦЭМ!$B$39:$B$782,I$11)+'СЕТ СН'!$F$12+СВЦЭМ!$D$10+'СЕТ СН'!$F$6-'СЕТ СН'!$F$22</f>
        <v>1903.5638476700001</v>
      </c>
      <c r="J29" s="36">
        <f>SUMIFS(СВЦЭМ!$C$39:$C$782,СВЦЭМ!$A$39:$A$782,$A29,СВЦЭМ!$B$39:$B$782,J$11)+'СЕТ СН'!$F$12+СВЦЭМ!$D$10+'СЕТ СН'!$F$6-'СЕТ СН'!$F$22</f>
        <v>1788.5477206099999</v>
      </c>
      <c r="K29" s="36">
        <f>SUMIFS(СВЦЭМ!$C$39:$C$782,СВЦЭМ!$A$39:$A$782,$A29,СВЦЭМ!$B$39:$B$782,K$11)+'СЕТ СН'!$F$12+СВЦЭМ!$D$10+'СЕТ СН'!$F$6-'СЕТ СН'!$F$22</f>
        <v>1710.7687662100002</v>
      </c>
      <c r="L29" s="36">
        <f>SUMIFS(СВЦЭМ!$C$39:$C$782,СВЦЭМ!$A$39:$A$782,$A29,СВЦЭМ!$B$39:$B$782,L$11)+'СЕТ СН'!$F$12+СВЦЭМ!$D$10+'СЕТ СН'!$F$6-'СЕТ СН'!$F$22</f>
        <v>1672.87378111</v>
      </c>
      <c r="M29" s="36">
        <f>SUMIFS(СВЦЭМ!$C$39:$C$782,СВЦЭМ!$A$39:$A$782,$A29,СВЦЭМ!$B$39:$B$782,M$11)+'СЕТ СН'!$F$12+СВЦЭМ!$D$10+'СЕТ СН'!$F$6-'СЕТ СН'!$F$22</f>
        <v>1642.0478606699999</v>
      </c>
      <c r="N29" s="36">
        <f>SUMIFS(СВЦЭМ!$C$39:$C$782,СВЦЭМ!$A$39:$A$782,$A29,СВЦЭМ!$B$39:$B$782,N$11)+'СЕТ СН'!$F$12+СВЦЭМ!$D$10+'СЕТ СН'!$F$6-'СЕТ СН'!$F$22</f>
        <v>1642.1714690600002</v>
      </c>
      <c r="O29" s="36">
        <f>SUMIFS(СВЦЭМ!$C$39:$C$782,СВЦЭМ!$A$39:$A$782,$A29,СВЦЭМ!$B$39:$B$782,O$11)+'СЕТ СН'!$F$12+СВЦЭМ!$D$10+'СЕТ СН'!$F$6-'СЕТ СН'!$F$22</f>
        <v>1644.79909989</v>
      </c>
      <c r="P29" s="36">
        <f>SUMIFS(СВЦЭМ!$C$39:$C$782,СВЦЭМ!$A$39:$A$782,$A29,СВЦЭМ!$B$39:$B$782,P$11)+'СЕТ СН'!$F$12+СВЦЭМ!$D$10+'СЕТ СН'!$F$6-'СЕТ СН'!$F$22</f>
        <v>1641.6835432799999</v>
      </c>
      <c r="Q29" s="36">
        <f>SUMIFS(СВЦЭМ!$C$39:$C$782,СВЦЭМ!$A$39:$A$782,$A29,СВЦЭМ!$B$39:$B$782,Q$11)+'СЕТ СН'!$F$12+СВЦЭМ!$D$10+'СЕТ СН'!$F$6-'СЕТ СН'!$F$22</f>
        <v>1643.6598098099998</v>
      </c>
      <c r="R29" s="36">
        <f>SUMIFS(СВЦЭМ!$C$39:$C$782,СВЦЭМ!$A$39:$A$782,$A29,СВЦЭМ!$B$39:$B$782,R$11)+'СЕТ СН'!$F$12+СВЦЭМ!$D$10+'СЕТ СН'!$F$6-'СЕТ СН'!$F$22</f>
        <v>1631.8628009200002</v>
      </c>
      <c r="S29" s="36">
        <f>SUMIFS(СВЦЭМ!$C$39:$C$782,СВЦЭМ!$A$39:$A$782,$A29,СВЦЭМ!$B$39:$B$782,S$11)+'СЕТ СН'!$F$12+СВЦЭМ!$D$10+'СЕТ СН'!$F$6-'СЕТ СН'!$F$22</f>
        <v>1619.9720328899998</v>
      </c>
      <c r="T29" s="36">
        <f>SUMIFS(СВЦЭМ!$C$39:$C$782,СВЦЭМ!$A$39:$A$782,$A29,СВЦЭМ!$B$39:$B$782,T$11)+'СЕТ СН'!$F$12+СВЦЭМ!$D$10+'СЕТ СН'!$F$6-'СЕТ СН'!$F$22</f>
        <v>1662.20959558</v>
      </c>
      <c r="U29" s="36">
        <f>SUMIFS(СВЦЭМ!$C$39:$C$782,СВЦЭМ!$A$39:$A$782,$A29,СВЦЭМ!$B$39:$B$782,U$11)+'СЕТ СН'!$F$12+СВЦЭМ!$D$10+'СЕТ СН'!$F$6-'СЕТ СН'!$F$22</f>
        <v>1665.38498519</v>
      </c>
      <c r="V29" s="36">
        <f>SUMIFS(СВЦЭМ!$C$39:$C$782,СВЦЭМ!$A$39:$A$782,$A29,СВЦЭМ!$B$39:$B$782,V$11)+'СЕТ СН'!$F$12+СВЦЭМ!$D$10+'СЕТ СН'!$F$6-'СЕТ СН'!$F$22</f>
        <v>1648.2627453700002</v>
      </c>
      <c r="W29" s="36">
        <f>SUMIFS(СВЦЭМ!$C$39:$C$782,СВЦЭМ!$A$39:$A$782,$A29,СВЦЭМ!$B$39:$B$782,W$11)+'СЕТ СН'!$F$12+СВЦЭМ!$D$10+'СЕТ СН'!$F$6-'СЕТ СН'!$F$22</f>
        <v>1636.8874069600001</v>
      </c>
      <c r="X29" s="36">
        <f>SUMIFS(СВЦЭМ!$C$39:$C$782,СВЦЭМ!$A$39:$A$782,$A29,СВЦЭМ!$B$39:$B$782,X$11)+'СЕТ СН'!$F$12+СВЦЭМ!$D$10+'СЕТ СН'!$F$6-'СЕТ СН'!$F$22</f>
        <v>1701.9308195200001</v>
      </c>
      <c r="Y29" s="36">
        <f>SUMIFS(СВЦЭМ!$C$39:$C$782,СВЦЭМ!$A$39:$A$782,$A29,СВЦЭМ!$B$39:$B$782,Y$11)+'СЕТ СН'!$F$12+СВЦЭМ!$D$10+'СЕТ СН'!$F$6-'СЕТ СН'!$F$22</f>
        <v>1801.2880659299999</v>
      </c>
    </row>
    <row r="30" spans="1:25" ht="15.75" x14ac:dyDescent="0.2">
      <c r="A30" s="35">
        <f t="shared" si="0"/>
        <v>45157</v>
      </c>
      <c r="B30" s="36">
        <f>SUMIFS(СВЦЭМ!$C$39:$C$782,СВЦЭМ!$A$39:$A$782,$A30,СВЦЭМ!$B$39:$B$782,B$11)+'СЕТ СН'!$F$12+СВЦЭМ!$D$10+'СЕТ СН'!$F$6-'СЕТ СН'!$F$22</f>
        <v>1849.6419914200001</v>
      </c>
      <c r="C30" s="36">
        <f>SUMIFS(СВЦЭМ!$C$39:$C$782,СВЦЭМ!$A$39:$A$782,$A30,СВЦЭМ!$B$39:$B$782,C$11)+'СЕТ СН'!$F$12+СВЦЭМ!$D$10+'СЕТ СН'!$F$6-'СЕТ СН'!$F$22</f>
        <v>1923.8527853300002</v>
      </c>
      <c r="D30" s="36">
        <f>SUMIFS(СВЦЭМ!$C$39:$C$782,СВЦЭМ!$A$39:$A$782,$A30,СВЦЭМ!$B$39:$B$782,D$11)+'СЕТ СН'!$F$12+СВЦЭМ!$D$10+'СЕТ СН'!$F$6-'СЕТ СН'!$F$22</f>
        <v>1922.9435326299999</v>
      </c>
      <c r="E30" s="36">
        <f>SUMIFS(СВЦЭМ!$C$39:$C$782,СВЦЭМ!$A$39:$A$782,$A30,СВЦЭМ!$B$39:$B$782,E$11)+'СЕТ СН'!$F$12+СВЦЭМ!$D$10+'СЕТ СН'!$F$6-'СЕТ СН'!$F$22</f>
        <v>1883.16038458</v>
      </c>
      <c r="F30" s="36">
        <f>SUMIFS(СВЦЭМ!$C$39:$C$782,СВЦЭМ!$A$39:$A$782,$A30,СВЦЭМ!$B$39:$B$782,F$11)+'СЕТ СН'!$F$12+СВЦЭМ!$D$10+'СЕТ СН'!$F$6-'СЕТ СН'!$F$22</f>
        <v>1948.7152646600002</v>
      </c>
      <c r="G30" s="36">
        <f>SUMIFS(СВЦЭМ!$C$39:$C$782,СВЦЭМ!$A$39:$A$782,$A30,СВЦЭМ!$B$39:$B$782,G$11)+'СЕТ СН'!$F$12+СВЦЭМ!$D$10+'СЕТ СН'!$F$6-'СЕТ СН'!$F$22</f>
        <v>1958.0613726699999</v>
      </c>
      <c r="H30" s="36">
        <f>SUMIFS(СВЦЭМ!$C$39:$C$782,СВЦЭМ!$A$39:$A$782,$A30,СВЦЭМ!$B$39:$B$782,H$11)+'СЕТ СН'!$F$12+СВЦЭМ!$D$10+'СЕТ СН'!$F$6-'СЕТ СН'!$F$22</f>
        <v>1970.7301171399999</v>
      </c>
      <c r="I30" s="36">
        <f>SUMIFS(СВЦЭМ!$C$39:$C$782,СВЦЭМ!$A$39:$A$782,$A30,СВЦЭМ!$B$39:$B$782,I$11)+'СЕТ СН'!$F$12+СВЦЭМ!$D$10+'СЕТ СН'!$F$6-'СЕТ СН'!$F$22</f>
        <v>1936.9549202399999</v>
      </c>
      <c r="J30" s="36">
        <f>SUMIFS(СВЦЭМ!$C$39:$C$782,СВЦЭМ!$A$39:$A$782,$A30,СВЦЭМ!$B$39:$B$782,J$11)+'СЕТ СН'!$F$12+СВЦЭМ!$D$10+'СЕТ СН'!$F$6-'СЕТ СН'!$F$22</f>
        <v>1857.2335402499998</v>
      </c>
      <c r="K30" s="36">
        <f>SUMIFS(СВЦЭМ!$C$39:$C$782,СВЦЭМ!$A$39:$A$782,$A30,СВЦЭМ!$B$39:$B$782,K$11)+'СЕТ СН'!$F$12+СВЦЭМ!$D$10+'СЕТ СН'!$F$6-'СЕТ СН'!$F$22</f>
        <v>1746.5032969899999</v>
      </c>
      <c r="L30" s="36">
        <f>SUMIFS(СВЦЭМ!$C$39:$C$782,СВЦЭМ!$A$39:$A$782,$A30,СВЦЭМ!$B$39:$B$782,L$11)+'СЕТ СН'!$F$12+СВЦЭМ!$D$10+'СЕТ СН'!$F$6-'СЕТ СН'!$F$22</f>
        <v>1674.1290225299999</v>
      </c>
      <c r="M30" s="36">
        <f>SUMIFS(СВЦЭМ!$C$39:$C$782,СВЦЭМ!$A$39:$A$782,$A30,СВЦЭМ!$B$39:$B$782,M$11)+'СЕТ СН'!$F$12+СВЦЭМ!$D$10+'СЕТ СН'!$F$6-'СЕТ СН'!$F$22</f>
        <v>1643.1137882200001</v>
      </c>
      <c r="N30" s="36">
        <f>SUMIFS(СВЦЭМ!$C$39:$C$782,СВЦЭМ!$A$39:$A$782,$A30,СВЦЭМ!$B$39:$B$782,N$11)+'СЕТ СН'!$F$12+СВЦЭМ!$D$10+'СЕТ СН'!$F$6-'СЕТ СН'!$F$22</f>
        <v>1638.1524460199998</v>
      </c>
      <c r="O30" s="36">
        <f>SUMIFS(СВЦЭМ!$C$39:$C$782,СВЦЭМ!$A$39:$A$782,$A30,СВЦЭМ!$B$39:$B$782,O$11)+'СЕТ СН'!$F$12+СВЦЭМ!$D$10+'СЕТ СН'!$F$6-'СЕТ СН'!$F$22</f>
        <v>1650.1041443499998</v>
      </c>
      <c r="P30" s="36">
        <f>SUMIFS(СВЦЭМ!$C$39:$C$782,СВЦЭМ!$A$39:$A$782,$A30,СВЦЭМ!$B$39:$B$782,P$11)+'СЕТ СН'!$F$12+СВЦЭМ!$D$10+'СЕТ СН'!$F$6-'СЕТ СН'!$F$22</f>
        <v>1622.5600999200001</v>
      </c>
      <c r="Q30" s="36">
        <f>SUMIFS(СВЦЭМ!$C$39:$C$782,СВЦЭМ!$A$39:$A$782,$A30,СВЦЭМ!$B$39:$B$782,Q$11)+'СЕТ СН'!$F$12+СВЦЭМ!$D$10+'СЕТ СН'!$F$6-'СЕТ СН'!$F$22</f>
        <v>1620.0236448999999</v>
      </c>
      <c r="R30" s="36">
        <f>SUMIFS(СВЦЭМ!$C$39:$C$782,СВЦЭМ!$A$39:$A$782,$A30,СВЦЭМ!$B$39:$B$782,R$11)+'СЕТ СН'!$F$12+СВЦЭМ!$D$10+'СЕТ СН'!$F$6-'СЕТ СН'!$F$22</f>
        <v>1653.7031197599999</v>
      </c>
      <c r="S30" s="36">
        <f>SUMIFS(СВЦЭМ!$C$39:$C$782,СВЦЭМ!$A$39:$A$782,$A30,СВЦЭМ!$B$39:$B$782,S$11)+'СЕТ СН'!$F$12+СВЦЭМ!$D$10+'СЕТ СН'!$F$6-'СЕТ СН'!$F$22</f>
        <v>1653.3546971599999</v>
      </c>
      <c r="T30" s="36">
        <f>SUMIFS(СВЦЭМ!$C$39:$C$782,СВЦЭМ!$A$39:$A$782,$A30,СВЦЭМ!$B$39:$B$782,T$11)+'СЕТ СН'!$F$12+СВЦЭМ!$D$10+'СЕТ СН'!$F$6-'СЕТ СН'!$F$22</f>
        <v>1658.0789000099999</v>
      </c>
      <c r="U30" s="36">
        <f>SUMIFS(СВЦЭМ!$C$39:$C$782,СВЦЭМ!$A$39:$A$782,$A30,СВЦЭМ!$B$39:$B$782,U$11)+'СЕТ СН'!$F$12+СВЦЭМ!$D$10+'СЕТ СН'!$F$6-'СЕТ СН'!$F$22</f>
        <v>1680.1155956100001</v>
      </c>
      <c r="V30" s="36">
        <f>SUMIFS(СВЦЭМ!$C$39:$C$782,СВЦЭМ!$A$39:$A$782,$A30,СВЦЭМ!$B$39:$B$782,V$11)+'СЕТ СН'!$F$12+СВЦЭМ!$D$10+'СЕТ СН'!$F$6-'СЕТ СН'!$F$22</f>
        <v>1684.1774953300001</v>
      </c>
      <c r="W30" s="36">
        <f>SUMIFS(СВЦЭМ!$C$39:$C$782,СВЦЭМ!$A$39:$A$782,$A30,СВЦЭМ!$B$39:$B$782,W$11)+'СЕТ СН'!$F$12+СВЦЭМ!$D$10+'СЕТ СН'!$F$6-'СЕТ СН'!$F$22</f>
        <v>1667.0559347799999</v>
      </c>
      <c r="X30" s="36">
        <f>SUMIFS(СВЦЭМ!$C$39:$C$782,СВЦЭМ!$A$39:$A$782,$A30,СВЦЭМ!$B$39:$B$782,X$11)+'СЕТ СН'!$F$12+СВЦЭМ!$D$10+'СЕТ СН'!$F$6-'СЕТ СН'!$F$22</f>
        <v>1737.98992443</v>
      </c>
      <c r="Y30" s="36">
        <f>SUMIFS(СВЦЭМ!$C$39:$C$782,СВЦЭМ!$A$39:$A$782,$A30,СВЦЭМ!$B$39:$B$782,Y$11)+'СЕТ СН'!$F$12+СВЦЭМ!$D$10+'СЕТ СН'!$F$6-'СЕТ СН'!$F$22</f>
        <v>1826.5135563399999</v>
      </c>
    </row>
    <row r="31" spans="1:25" ht="15.75" x14ac:dyDescent="0.2">
      <c r="A31" s="35">
        <f t="shared" si="0"/>
        <v>45158</v>
      </c>
      <c r="B31" s="36">
        <f>SUMIFS(СВЦЭМ!$C$39:$C$782,СВЦЭМ!$A$39:$A$782,$A31,СВЦЭМ!$B$39:$B$782,B$11)+'СЕТ СН'!$F$12+СВЦЭМ!$D$10+'СЕТ СН'!$F$6-'СЕТ СН'!$F$22</f>
        <v>1873.3794893200002</v>
      </c>
      <c r="C31" s="36">
        <f>SUMIFS(СВЦЭМ!$C$39:$C$782,СВЦЭМ!$A$39:$A$782,$A31,СВЦЭМ!$B$39:$B$782,C$11)+'СЕТ СН'!$F$12+СВЦЭМ!$D$10+'СЕТ СН'!$F$6-'СЕТ СН'!$F$22</f>
        <v>1937.2393893100002</v>
      </c>
      <c r="D31" s="36">
        <f>SUMIFS(СВЦЭМ!$C$39:$C$782,СВЦЭМ!$A$39:$A$782,$A31,СВЦЭМ!$B$39:$B$782,D$11)+'СЕТ СН'!$F$12+СВЦЭМ!$D$10+'СЕТ СН'!$F$6-'СЕТ СН'!$F$22</f>
        <v>1951.1166105299999</v>
      </c>
      <c r="E31" s="36">
        <f>SUMIFS(СВЦЭМ!$C$39:$C$782,СВЦЭМ!$A$39:$A$782,$A31,СВЦЭМ!$B$39:$B$782,E$11)+'СЕТ СН'!$F$12+СВЦЭМ!$D$10+'СЕТ СН'!$F$6-'СЕТ СН'!$F$22</f>
        <v>2005.3637882100002</v>
      </c>
      <c r="F31" s="36">
        <f>SUMIFS(СВЦЭМ!$C$39:$C$782,СВЦЭМ!$A$39:$A$782,$A31,СВЦЭМ!$B$39:$B$782,F$11)+'СЕТ СН'!$F$12+СВЦЭМ!$D$10+'СЕТ СН'!$F$6-'СЕТ СН'!$F$22</f>
        <v>2033.7898697700002</v>
      </c>
      <c r="G31" s="36">
        <f>SUMIFS(СВЦЭМ!$C$39:$C$782,СВЦЭМ!$A$39:$A$782,$A31,СВЦЭМ!$B$39:$B$782,G$11)+'СЕТ СН'!$F$12+СВЦЭМ!$D$10+'СЕТ СН'!$F$6-'СЕТ СН'!$F$22</f>
        <v>2023.9134305299999</v>
      </c>
      <c r="H31" s="36">
        <f>SUMIFS(СВЦЭМ!$C$39:$C$782,СВЦЭМ!$A$39:$A$782,$A31,СВЦЭМ!$B$39:$B$782,H$11)+'СЕТ СН'!$F$12+СВЦЭМ!$D$10+'СЕТ СН'!$F$6-'СЕТ СН'!$F$22</f>
        <v>2021.6471030600001</v>
      </c>
      <c r="I31" s="36">
        <f>SUMIFS(СВЦЭМ!$C$39:$C$782,СВЦЭМ!$A$39:$A$782,$A31,СВЦЭМ!$B$39:$B$782,I$11)+'СЕТ СН'!$F$12+СВЦЭМ!$D$10+'СЕТ СН'!$F$6-'СЕТ СН'!$F$22</f>
        <v>1875.8095307899998</v>
      </c>
      <c r="J31" s="36">
        <f>SUMIFS(СВЦЭМ!$C$39:$C$782,СВЦЭМ!$A$39:$A$782,$A31,СВЦЭМ!$B$39:$B$782,J$11)+'СЕТ СН'!$F$12+СВЦЭМ!$D$10+'СЕТ СН'!$F$6-'СЕТ СН'!$F$22</f>
        <v>1848.0137802300001</v>
      </c>
      <c r="K31" s="36">
        <f>SUMIFS(СВЦЭМ!$C$39:$C$782,СВЦЭМ!$A$39:$A$782,$A31,СВЦЭМ!$B$39:$B$782,K$11)+'СЕТ СН'!$F$12+СВЦЭМ!$D$10+'СЕТ СН'!$F$6-'СЕТ СН'!$F$22</f>
        <v>1731.3363126499999</v>
      </c>
      <c r="L31" s="36">
        <f>SUMIFS(СВЦЭМ!$C$39:$C$782,СВЦЭМ!$A$39:$A$782,$A31,СВЦЭМ!$B$39:$B$782,L$11)+'СЕТ СН'!$F$12+СВЦЭМ!$D$10+'СЕТ СН'!$F$6-'СЕТ СН'!$F$22</f>
        <v>1670.7485654800003</v>
      </c>
      <c r="M31" s="36">
        <f>SUMIFS(СВЦЭМ!$C$39:$C$782,СВЦЭМ!$A$39:$A$782,$A31,СВЦЭМ!$B$39:$B$782,M$11)+'СЕТ СН'!$F$12+СВЦЭМ!$D$10+'СЕТ СН'!$F$6-'СЕТ СН'!$F$22</f>
        <v>1647.4713164099999</v>
      </c>
      <c r="N31" s="36">
        <f>SUMIFS(СВЦЭМ!$C$39:$C$782,СВЦЭМ!$A$39:$A$782,$A31,СВЦЭМ!$B$39:$B$782,N$11)+'СЕТ СН'!$F$12+СВЦЭМ!$D$10+'СЕТ СН'!$F$6-'СЕТ СН'!$F$22</f>
        <v>1651.73961267</v>
      </c>
      <c r="O31" s="36">
        <f>SUMIFS(СВЦЭМ!$C$39:$C$782,СВЦЭМ!$A$39:$A$782,$A31,СВЦЭМ!$B$39:$B$782,O$11)+'СЕТ СН'!$F$12+СВЦЭМ!$D$10+'СЕТ СН'!$F$6-'СЕТ СН'!$F$22</f>
        <v>1661.9023532199999</v>
      </c>
      <c r="P31" s="36">
        <f>SUMIFS(СВЦЭМ!$C$39:$C$782,СВЦЭМ!$A$39:$A$782,$A31,СВЦЭМ!$B$39:$B$782,P$11)+'СЕТ СН'!$F$12+СВЦЭМ!$D$10+'СЕТ СН'!$F$6-'СЕТ СН'!$F$22</f>
        <v>1654.3362368100002</v>
      </c>
      <c r="Q31" s="36">
        <f>SUMIFS(СВЦЭМ!$C$39:$C$782,СВЦЭМ!$A$39:$A$782,$A31,СВЦЭМ!$B$39:$B$782,Q$11)+'СЕТ СН'!$F$12+СВЦЭМ!$D$10+'СЕТ СН'!$F$6-'СЕТ СН'!$F$22</f>
        <v>1656.5814293399999</v>
      </c>
      <c r="R31" s="36">
        <f>SUMIFS(СВЦЭМ!$C$39:$C$782,СВЦЭМ!$A$39:$A$782,$A31,СВЦЭМ!$B$39:$B$782,R$11)+'СЕТ СН'!$F$12+СВЦЭМ!$D$10+'СЕТ СН'!$F$6-'СЕТ СН'!$F$22</f>
        <v>1680.60716925</v>
      </c>
      <c r="S31" s="36">
        <f>SUMIFS(СВЦЭМ!$C$39:$C$782,СВЦЭМ!$A$39:$A$782,$A31,СВЦЭМ!$B$39:$B$782,S$11)+'СЕТ СН'!$F$12+СВЦЭМ!$D$10+'СЕТ СН'!$F$6-'СЕТ СН'!$F$22</f>
        <v>1679.6446881800002</v>
      </c>
      <c r="T31" s="36">
        <f>SUMIFS(СВЦЭМ!$C$39:$C$782,СВЦЭМ!$A$39:$A$782,$A31,СВЦЭМ!$B$39:$B$782,T$11)+'СЕТ СН'!$F$12+СВЦЭМ!$D$10+'СЕТ СН'!$F$6-'СЕТ СН'!$F$22</f>
        <v>1666.6017413700001</v>
      </c>
      <c r="U31" s="36">
        <f>SUMIFS(СВЦЭМ!$C$39:$C$782,СВЦЭМ!$A$39:$A$782,$A31,СВЦЭМ!$B$39:$B$782,U$11)+'СЕТ СН'!$F$12+СВЦЭМ!$D$10+'СЕТ СН'!$F$6-'СЕТ СН'!$F$22</f>
        <v>1660.2222245299999</v>
      </c>
      <c r="V31" s="36">
        <f>SUMIFS(СВЦЭМ!$C$39:$C$782,СВЦЭМ!$A$39:$A$782,$A31,СВЦЭМ!$B$39:$B$782,V$11)+'СЕТ СН'!$F$12+СВЦЭМ!$D$10+'СЕТ СН'!$F$6-'СЕТ СН'!$F$22</f>
        <v>1670.3368464099999</v>
      </c>
      <c r="W31" s="36">
        <f>SUMIFS(СВЦЭМ!$C$39:$C$782,СВЦЭМ!$A$39:$A$782,$A31,СВЦЭМ!$B$39:$B$782,W$11)+'СЕТ СН'!$F$12+СВЦЭМ!$D$10+'СЕТ СН'!$F$6-'СЕТ СН'!$F$22</f>
        <v>1667.4578908399999</v>
      </c>
      <c r="X31" s="36">
        <f>SUMIFS(СВЦЭМ!$C$39:$C$782,СВЦЭМ!$A$39:$A$782,$A31,СВЦЭМ!$B$39:$B$782,X$11)+'СЕТ СН'!$F$12+СВЦЭМ!$D$10+'СЕТ СН'!$F$6-'СЕТ СН'!$F$22</f>
        <v>1720.3821130000001</v>
      </c>
      <c r="Y31" s="36">
        <f>SUMIFS(СВЦЭМ!$C$39:$C$782,СВЦЭМ!$A$39:$A$782,$A31,СВЦЭМ!$B$39:$B$782,Y$11)+'СЕТ СН'!$F$12+СВЦЭМ!$D$10+'СЕТ СН'!$F$6-'СЕТ СН'!$F$22</f>
        <v>1814.9082861000002</v>
      </c>
    </row>
    <row r="32" spans="1:25" ht="15.75" x14ac:dyDescent="0.2">
      <c r="A32" s="35">
        <f t="shared" si="0"/>
        <v>45159</v>
      </c>
      <c r="B32" s="36">
        <f>SUMIFS(СВЦЭМ!$C$39:$C$782,СВЦЭМ!$A$39:$A$782,$A32,СВЦЭМ!$B$39:$B$782,B$11)+'СЕТ СН'!$F$12+СВЦЭМ!$D$10+'СЕТ СН'!$F$6-'СЕТ СН'!$F$22</f>
        <v>2083.36974504</v>
      </c>
      <c r="C32" s="36">
        <f>SUMIFS(СВЦЭМ!$C$39:$C$782,СВЦЭМ!$A$39:$A$782,$A32,СВЦЭМ!$B$39:$B$782,C$11)+'СЕТ СН'!$F$12+СВЦЭМ!$D$10+'СЕТ СН'!$F$6-'СЕТ СН'!$F$22</f>
        <v>2108.9141130200001</v>
      </c>
      <c r="D32" s="36">
        <f>SUMIFS(СВЦЭМ!$C$39:$C$782,СВЦЭМ!$A$39:$A$782,$A32,СВЦЭМ!$B$39:$B$782,D$11)+'СЕТ СН'!$F$12+СВЦЭМ!$D$10+'СЕТ СН'!$F$6-'СЕТ СН'!$F$22</f>
        <v>2152.2812731399999</v>
      </c>
      <c r="E32" s="36">
        <f>SUMIFS(СВЦЭМ!$C$39:$C$782,СВЦЭМ!$A$39:$A$782,$A32,СВЦЭМ!$B$39:$B$782,E$11)+'СЕТ СН'!$F$12+СВЦЭМ!$D$10+'СЕТ СН'!$F$6-'СЕТ СН'!$F$22</f>
        <v>2166.1577809099999</v>
      </c>
      <c r="F32" s="36">
        <f>SUMIFS(СВЦЭМ!$C$39:$C$782,СВЦЭМ!$A$39:$A$782,$A32,СВЦЭМ!$B$39:$B$782,F$11)+'СЕТ СН'!$F$12+СВЦЭМ!$D$10+'СЕТ СН'!$F$6-'СЕТ СН'!$F$22</f>
        <v>2232.6307321999998</v>
      </c>
      <c r="G32" s="36">
        <f>SUMIFS(СВЦЭМ!$C$39:$C$782,СВЦЭМ!$A$39:$A$782,$A32,СВЦЭМ!$B$39:$B$782,G$11)+'СЕТ СН'!$F$12+СВЦЭМ!$D$10+'СЕТ СН'!$F$6-'СЕТ СН'!$F$22</f>
        <v>2232.1561082599997</v>
      </c>
      <c r="H32" s="36">
        <f>SUMIFS(СВЦЭМ!$C$39:$C$782,СВЦЭМ!$A$39:$A$782,$A32,СВЦЭМ!$B$39:$B$782,H$11)+'СЕТ СН'!$F$12+СВЦЭМ!$D$10+'СЕТ СН'!$F$6-'СЕТ СН'!$F$22</f>
        <v>2261.2075643999997</v>
      </c>
      <c r="I32" s="36">
        <f>SUMIFS(СВЦЭМ!$C$39:$C$782,СВЦЭМ!$A$39:$A$782,$A32,СВЦЭМ!$B$39:$B$782,I$11)+'СЕТ СН'!$F$12+СВЦЭМ!$D$10+'СЕТ СН'!$F$6-'СЕТ СН'!$F$22</f>
        <v>2127.0133598000002</v>
      </c>
      <c r="J32" s="36">
        <f>SUMIFS(СВЦЭМ!$C$39:$C$782,СВЦЭМ!$A$39:$A$782,$A32,СВЦЭМ!$B$39:$B$782,J$11)+'СЕТ СН'!$F$12+СВЦЭМ!$D$10+'СЕТ СН'!$F$6-'СЕТ СН'!$F$22</f>
        <v>2014.7116160099999</v>
      </c>
      <c r="K32" s="36">
        <f>SUMIFS(СВЦЭМ!$C$39:$C$782,СВЦЭМ!$A$39:$A$782,$A32,СВЦЭМ!$B$39:$B$782,K$11)+'СЕТ СН'!$F$12+СВЦЭМ!$D$10+'СЕТ СН'!$F$6-'СЕТ СН'!$F$22</f>
        <v>1935.4148127500002</v>
      </c>
      <c r="L32" s="36">
        <f>SUMIFS(СВЦЭМ!$C$39:$C$782,СВЦЭМ!$A$39:$A$782,$A32,СВЦЭМ!$B$39:$B$782,L$11)+'СЕТ СН'!$F$12+СВЦЭМ!$D$10+'СЕТ СН'!$F$6-'СЕТ СН'!$F$22</f>
        <v>1882.1197006500001</v>
      </c>
      <c r="M32" s="36">
        <f>SUMIFS(СВЦЭМ!$C$39:$C$782,СВЦЭМ!$A$39:$A$782,$A32,СВЦЭМ!$B$39:$B$782,M$11)+'СЕТ СН'!$F$12+СВЦЭМ!$D$10+'СЕТ СН'!$F$6-'СЕТ СН'!$F$22</f>
        <v>1865.5853476500001</v>
      </c>
      <c r="N32" s="36">
        <f>SUMIFS(СВЦЭМ!$C$39:$C$782,СВЦЭМ!$A$39:$A$782,$A32,СВЦЭМ!$B$39:$B$782,N$11)+'СЕТ СН'!$F$12+СВЦЭМ!$D$10+'СЕТ СН'!$F$6-'СЕТ СН'!$F$22</f>
        <v>1869.4088262</v>
      </c>
      <c r="O32" s="36">
        <f>SUMIFS(СВЦЭМ!$C$39:$C$782,СВЦЭМ!$A$39:$A$782,$A32,СВЦЭМ!$B$39:$B$782,O$11)+'СЕТ СН'!$F$12+СВЦЭМ!$D$10+'СЕТ СН'!$F$6-'СЕТ СН'!$F$22</f>
        <v>1872.0796585399999</v>
      </c>
      <c r="P32" s="36">
        <f>SUMIFS(СВЦЭМ!$C$39:$C$782,СВЦЭМ!$A$39:$A$782,$A32,СВЦЭМ!$B$39:$B$782,P$11)+'СЕТ СН'!$F$12+СВЦЭМ!$D$10+'СЕТ СН'!$F$6-'СЕТ СН'!$F$22</f>
        <v>1837.6174206700002</v>
      </c>
      <c r="Q32" s="36">
        <f>SUMIFS(СВЦЭМ!$C$39:$C$782,СВЦЭМ!$A$39:$A$782,$A32,СВЦЭМ!$B$39:$B$782,Q$11)+'СЕТ СН'!$F$12+СВЦЭМ!$D$10+'СЕТ СН'!$F$6-'СЕТ СН'!$F$22</f>
        <v>1853.2476663400003</v>
      </c>
      <c r="R32" s="36">
        <f>SUMIFS(СВЦЭМ!$C$39:$C$782,СВЦЭМ!$A$39:$A$782,$A32,СВЦЭМ!$B$39:$B$782,R$11)+'СЕТ СН'!$F$12+СВЦЭМ!$D$10+'СЕТ СН'!$F$6-'СЕТ СН'!$F$22</f>
        <v>1889.8278993600002</v>
      </c>
      <c r="S32" s="36">
        <f>SUMIFS(СВЦЭМ!$C$39:$C$782,СВЦЭМ!$A$39:$A$782,$A32,СВЦЭМ!$B$39:$B$782,S$11)+'СЕТ СН'!$F$12+СВЦЭМ!$D$10+'СЕТ СН'!$F$6-'СЕТ СН'!$F$22</f>
        <v>1876.4194689199999</v>
      </c>
      <c r="T32" s="36">
        <f>SUMIFS(СВЦЭМ!$C$39:$C$782,СВЦЭМ!$A$39:$A$782,$A32,СВЦЭМ!$B$39:$B$782,T$11)+'СЕТ СН'!$F$12+СВЦЭМ!$D$10+'СЕТ СН'!$F$6-'СЕТ СН'!$F$22</f>
        <v>1869.6769918200002</v>
      </c>
      <c r="U32" s="36">
        <f>SUMIFS(СВЦЭМ!$C$39:$C$782,СВЦЭМ!$A$39:$A$782,$A32,СВЦЭМ!$B$39:$B$782,U$11)+'СЕТ СН'!$F$12+СВЦЭМ!$D$10+'СЕТ СН'!$F$6-'СЕТ СН'!$F$22</f>
        <v>1875.4152488</v>
      </c>
      <c r="V32" s="36">
        <f>SUMIFS(СВЦЭМ!$C$39:$C$782,СВЦЭМ!$A$39:$A$782,$A32,СВЦЭМ!$B$39:$B$782,V$11)+'СЕТ СН'!$F$12+СВЦЭМ!$D$10+'СЕТ СН'!$F$6-'СЕТ СН'!$F$22</f>
        <v>1877.7403816300002</v>
      </c>
      <c r="W32" s="36">
        <f>SUMIFS(СВЦЭМ!$C$39:$C$782,СВЦЭМ!$A$39:$A$782,$A32,СВЦЭМ!$B$39:$B$782,W$11)+'СЕТ СН'!$F$12+СВЦЭМ!$D$10+'СЕТ СН'!$F$6-'СЕТ СН'!$F$22</f>
        <v>1857.7610221700002</v>
      </c>
      <c r="X32" s="36">
        <f>SUMIFS(СВЦЭМ!$C$39:$C$782,СВЦЭМ!$A$39:$A$782,$A32,СВЦЭМ!$B$39:$B$782,X$11)+'СЕТ СН'!$F$12+СВЦЭМ!$D$10+'СЕТ СН'!$F$6-'СЕТ СН'!$F$22</f>
        <v>1947.6238414200002</v>
      </c>
      <c r="Y32" s="36">
        <f>SUMIFS(СВЦЭМ!$C$39:$C$782,СВЦЭМ!$A$39:$A$782,$A32,СВЦЭМ!$B$39:$B$782,Y$11)+'СЕТ СН'!$F$12+СВЦЭМ!$D$10+'СЕТ СН'!$F$6-'СЕТ СН'!$F$22</f>
        <v>2051.2165539900002</v>
      </c>
    </row>
    <row r="33" spans="1:25" ht="15.75" x14ac:dyDescent="0.2">
      <c r="A33" s="35">
        <f t="shared" si="0"/>
        <v>45160</v>
      </c>
      <c r="B33" s="36">
        <f>SUMIFS(СВЦЭМ!$C$39:$C$782,СВЦЭМ!$A$39:$A$782,$A33,СВЦЭМ!$B$39:$B$782,B$11)+'СЕТ СН'!$F$12+СВЦЭМ!$D$10+'СЕТ СН'!$F$6-'СЕТ СН'!$F$22</f>
        <v>1981.6438136800002</v>
      </c>
      <c r="C33" s="36">
        <f>SUMIFS(СВЦЭМ!$C$39:$C$782,СВЦЭМ!$A$39:$A$782,$A33,СВЦЭМ!$B$39:$B$782,C$11)+'СЕТ СН'!$F$12+СВЦЭМ!$D$10+'СЕТ СН'!$F$6-'СЕТ СН'!$F$22</f>
        <v>2094.0186620600002</v>
      </c>
      <c r="D33" s="36">
        <f>SUMIFS(СВЦЭМ!$C$39:$C$782,СВЦЭМ!$A$39:$A$782,$A33,СВЦЭМ!$B$39:$B$782,D$11)+'СЕТ СН'!$F$12+СВЦЭМ!$D$10+'СЕТ СН'!$F$6-'СЕТ СН'!$F$22</f>
        <v>2130.5461964900001</v>
      </c>
      <c r="E33" s="36">
        <f>SUMIFS(СВЦЭМ!$C$39:$C$782,СВЦЭМ!$A$39:$A$782,$A33,СВЦЭМ!$B$39:$B$782,E$11)+'СЕТ СН'!$F$12+СВЦЭМ!$D$10+'СЕТ СН'!$F$6-'СЕТ СН'!$F$22</f>
        <v>2114.9203016400002</v>
      </c>
      <c r="F33" s="36">
        <f>SUMIFS(СВЦЭМ!$C$39:$C$782,СВЦЭМ!$A$39:$A$782,$A33,СВЦЭМ!$B$39:$B$782,F$11)+'СЕТ СН'!$F$12+СВЦЭМ!$D$10+'СЕТ СН'!$F$6-'СЕТ СН'!$F$22</f>
        <v>2142.8849581899999</v>
      </c>
      <c r="G33" s="36">
        <f>SUMIFS(СВЦЭМ!$C$39:$C$782,СВЦЭМ!$A$39:$A$782,$A33,СВЦЭМ!$B$39:$B$782,G$11)+'СЕТ СН'!$F$12+СВЦЭМ!$D$10+'СЕТ СН'!$F$6-'СЕТ СН'!$F$22</f>
        <v>2130.2625793299999</v>
      </c>
      <c r="H33" s="36">
        <f>SUMIFS(СВЦЭМ!$C$39:$C$782,СВЦЭМ!$A$39:$A$782,$A33,СВЦЭМ!$B$39:$B$782,H$11)+'СЕТ СН'!$F$12+СВЦЭМ!$D$10+'СЕТ СН'!$F$6-'СЕТ СН'!$F$22</f>
        <v>2053.86187002</v>
      </c>
      <c r="I33" s="36">
        <f>SUMIFS(СВЦЭМ!$C$39:$C$782,СВЦЭМ!$A$39:$A$782,$A33,СВЦЭМ!$B$39:$B$782,I$11)+'СЕТ СН'!$F$12+СВЦЭМ!$D$10+'СЕТ СН'!$F$6-'СЕТ СН'!$F$22</f>
        <v>1956.9161472300002</v>
      </c>
      <c r="J33" s="36">
        <f>SUMIFS(СВЦЭМ!$C$39:$C$782,СВЦЭМ!$A$39:$A$782,$A33,СВЦЭМ!$B$39:$B$782,J$11)+'СЕТ СН'!$F$12+СВЦЭМ!$D$10+'СЕТ СН'!$F$6-'СЕТ СН'!$F$22</f>
        <v>1904.4373864899999</v>
      </c>
      <c r="K33" s="36">
        <f>SUMIFS(СВЦЭМ!$C$39:$C$782,СВЦЭМ!$A$39:$A$782,$A33,СВЦЭМ!$B$39:$B$782,K$11)+'СЕТ СН'!$F$12+СВЦЭМ!$D$10+'СЕТ СН'!$F$6-'СЕТ СН'!$F$22</f>
        <v>1810.7060805300002</v>
      </c>
      <c r="L33" s="36">
        <f>SUMIFS(СВЦЭМ!$C$39:$C$782,СВЦЭМ!$A$39:$A$782,$A33,СВЦЭМ!$B$39:$B$782,L$11)+'СЕТ СН'!$F$12+СВЦЭМ!$D$10+'СЕТ СН'!$F$6-'СЕТ СН'!$F$22</f>
        <v>1783.2434814100002</v>
      </c>
      <c r="M33" s="36">
        <f>SUMIFS(СВЦЭМ!$C$39:$C$782,СВЦЭМ!$A$39:$A$782,$A33,СВЦЭМ!$B$39:$B$782,M$11)+'СЕТ СН'!$F$12+СВЦЭМ!$D$10+'СЕТ СН'!$F$6-'СЕТ СН'!$F$22</f>
        <v>1768.21040141</v>
      </c>
      <c r="N33" s="36">
        <f>SUMIFS(СВЦЭМ!$C$39:$C$782,СВЦЭМ!$A$39:$A$782,$A33,СВЦЭМ!$B$39:$B$782,N$11)+'СЕТ СН'!$F$12+СВЦЭМ!$D$10+'СЕТ СН'!$F$6-'СЕТ СН'!$F$22</f>
        <v>1763.2962835600001</v>
      </c>
      <c r="O33" s="36">
        <f>SUMIFS(СВЦЭМ!$C$39:$C$782,СВЦЭМ!$A$39:$A$782,$A33,СВЦЭМ!$B$39:$B$782,O$11)+'СЕТ СН'!$F$12+СВЦЭМ!$D$10+'СЕТ СН'!$F$6-'СЕТ СН'!$F$22</f>
        <v>1753.9977143000001</v>
      </c>
      <c r="P33" s="36">
        <f>SUMIFS(СВЦЭМ!$C$39:$C$782,СВЦЭМ!$A$39:$A$782,$A33,СВЦЭМ!$B$39:$B$782,P$11)+'СЕТ СН'!$F$12+СВЦЭМ!$D$10+'СЕТ СН'!$F$6-'СЕТ СН'!$F$22</f>
        <v>1718.9463342099998</v>
      </c>
      <c r="Q33" s="36">
        <f>SUMIFS(СВЦЭМ!$C$39:$C$782,СВЦЭМ!$A$39:$A$782,$A33,СВЦЭМ!$B$39:$B$782,Q$11)+'СЕТ СН'!$F$12+СВЦЭМ!$D$10+'СЕТ СН'!$F$6-'СЕТ СН'!$F$22</f>
        <v>1704.3030112400002</v>
      </c>
      <c r="R33" s="36">
        <f>SUMIFS(СВЦЭМ!$C$39:$C$782,СВЦЭМ!$A$39:$A$782,$A33,СВЦЭМ!$B$39:$B$782,R$11)+'СЕТ СН'!$F$12+СВЦЭМ!$D$10+'СЕТ СН'!$F$6-'СЕТ СН'!$F$22</f>
        <v>1716.6615959700002</v>
      </c>
      <c r="S33" s="36">
        <f>SUMIFS(СВЦЭМ!$C$39:$C$782,СВЦЭМ!$A$39:$A$782,$A33,СВЦЭМ!$B$39:$B$782,S$11)+'СЕТ СН'!$F$12+СВЦЭМ!$D$10+'СЕТ СН'!$F$6-'СЕТ СН'!$F$22</f>
        <v>1739.74069921</v>
      </c>
      <c r="T33" s="36">
        <f>SUMIFS(СВЦЭМ!$C$39:$C$782,СВЦЭМ!$A$39:$A$782,$A33,СВЦЭМ!$B$39:$B$782,T$11)+'СЕТ СН'!$F$12+СВЦЭМ!$D$10+'СЕТ СН'!$F$6-'СЕТ СН'!$F$22</f>
        <v>1747.29316251</v>
      </c>
      <c r="U33" s="36">
        <f>SUMIFS(СВЦЭМ!$C$39:$C$782,СВЦЭМ!$A$39:$A$782,$A33,СВЦЭМ!$B$39:$B$782,U$11)+'СЕТ СН'!$F$12+СВЦЭМ!$D$10+'СЕТ СН'!$F$6-'СЕТ СН'!$F$22</f>
        <v>1744.5606493800001</v>
      </c>
      <c r="V33" s="36">
        <f>SUMIFS(СВЦЭМ!$C$39:$C$782,СВЦЭМ!$A$39:$A$782,$A33,СВЦЭМ!$B$39:$B$782,V$11)+'СЕТ СН'!$F$12+СВЦЭМ!$D$10+'СЕТ СН'!$F$6-'СЕТ СН'!$F$22</f>
        <v>1751.5360244600001</v>
      </c>
      <c r="W33" s="36">
        <f>SUMIFS(СВЦЭМ!$C$39:$C$782,СВЦЭМ!$A$39:$A$782,$A33,СВЦЭМ!$B$39:$B$782,W$11)+'СЕТ СН'!$F$12+СВЦЭМ!$D$10+'СЕТ СН'!$F$6-'СЕТ СН'!$F$22</f>
        <v>1743.0788771900002</v>
      </c>
      <c r="X33" s="36">
        <f>SUMIFS(СВЦЭМ!$C$39:$C$782,СВЦЭМ!$A$39:$A$782,$A33,СВЦЭМ!$B$39:$B$782,X$11)+'СЕТ СН'!$F$12+СВЦЭМ!$D$10+'СЕТ СН'!$F$6-'СЕТ СН'!$F$22</f>
        <v>1816.9469528700001</v>
      </c>
      <c r="Y33" s="36">
        <f>SUMIFS(СВЦЭМ!$C$39:$C$782,СВЦЭМ!$A$39:$A$782,$A33,СВЦЭМ!$B$39:$B$782,Y$11)+'СЕТ СН'!$F$12+СВЦЭМ!$D$10+'СЕТ СН'!$F$6-'СЕТ СН'!$F$22</f>
        <v>1918.37189863</v>
      </c>
    </row>
    <row r="34" spans="1:25" ht="15.75" x14ac:dyDescent="0.2">
      <c r="A34" s="35">
        <f t="shared" si="0"/>
        <v>45161</v>
      </c>
      <c r="B34" s="36">
        <f>SUMIFS(СВЦЭМ!$C$39:$C$782,СВЦЭМ!$A$39:$A$782,$A34,СВЦЭМ!$B$39:$B$782,B$11)+'СЕТ СН'!$F$12+СВЦЭМ!$D$10+'СЕТ СН'!$F$6-'СЕТ СН'!$F$22</f>
        <v>2007.5973612900002</v>
      </c>
      <c r="C34" s="36">
        <f>SUMIFS(СВЦЭМ!$C$39:$C$782,СВЦЭМ!$A$39:$A$782,$A34,СВЦЭМ!$B$39:$B$782,C$11)+'СЕТ СН'!$F$12+СВЦЭМ!$D$10+'СЕТ СН'!$F$6-'СЕТ СН'!$F$22</f>
        <v>2085.78395228</v>
      </c>
      <c r="D34" s="36">
        <f>SUMIFS(СВЦЭМ!$C$39:$C$782,СВЦЭМ!$A$39:$A$782,$A34,СВЦЭМ!$B$39:$B$782,D$11)+'СЕТ СН'!$F$12+СВЦЭМ!$D$10+'СЕТ СН'!$F$6-'СЕТ СН'!$F$22</f>
        <v>2119.8920877199998</v>
      </c>
      <c r="E34" s="36">
        <f>SUMIFS(СВЦЭМ!$C$39:$C$782,СВЦЭМ!$A$39:$A$782,$A34,СВЦЭМ!$B$39:$B$782,E$11)+'СЕТ СН'!$F$12+СВЦЭМ!$D$10+'СЕТ СН'!$F$6-'СЕТ СН'!$F$22</f>
        <v>2134.7582845100001</v>
      </c>
      <c r="F34" s="36">
        <f>SUMIFS(СВЦЭМ!$C$39:$C$782,СВЦЭМ!$A$39:$A$782,$A34,СВЦЭМ!$B$39:$B$782,F$11)+'СЕТ СН'!$F$12+СВЦЭМ!$D$10+'СЕТ СН'!$F$6-'СЕТ СН'!$F$22</f>
        <v>2178.0636078500002</v>
      </c>
      <c r="G34" s="36">
        <f>SUMIFS(СВЦЭМ!$C$39:$C$782,СВЦЭМ!$A$39:$A$782,$A34,СВЦЭМ!$B$39:$B$782,G$11)+'СЕТ СН'!$F$12+СВЦЭМ!$D$10+'СЕТ СН'!$F$6-'СЕТ СН'!$F$22</f>
        <v>2147.42893091</v>
      </c>
      <c r="H34" s="36">
        <f>SUMIFS(СВЦЭМ!$C$39:$C$782,СВЦЭМ!$A$39:$A$782,$A34,СВЦЭМ!$B$39:$B$782,H$11)+'СЕТ СН'!$F$12+СВЦЭМ!$D$10+'СЕТ СН'!$F$6-'СЕТ СН'!$F$22</f>
        <v>2101.1533944000003</v>
      </c>
      <c r="I34" s="36">
        <f>SUMIFS(СВЦЭМ!$C$39:$C$782,СВЦЭМ!$A$39:$A$782,$A34,СВЦЭМ!$B$39:$B$782,I$11)+'СЕТ СН'!$F$12+СВЦЭМ!$D$10+'СЕТ СН'!$F$6-'СЕТ СН'!$F$22</f>
        <v>1978.1153109299999</v>
      </c>
      <c r="J34" s="36">
        <f>SUMIFS(СВЦЭМ!$C$39:$C$782,СВЦЭМ!$A$39:$A$782,$A34,СВЦЭМ!$B$39:$B$782,J$11)+'СЕТ СН'!$F$12+СВЦЭМ!$D$10+'СЕТ СН'!$F$6-'СЕТ СН'!$F$22</f>
        <v>1835.4281768400001</v>
      </c>
      <c r="K34" s="36">
        <f>SUMIFS(СВЦЭМ!$C$39:$C$782,СВЦЭМ!$A$39:$A$782,$A34,СВЦЭМ!$B$39:$B$782,K$11)+'СЕТ СН'!$F$12+СВЦЭМ!$D$10+'СЕТ СН'!$F$6-'СЕТ СН'!$F$22</f>
        <v>1786.4858503300002</v>
      </c>
      <c r="L34" s="36">
        <f>SUMIFS(СВЦЭМ!$C$39:$C$782,СВЦЭМ!$A$39:$A$782,$A34,СВЦЭМ!$B$39:$B$782,L$11)+'СЕТ СН'!$F$12+СВЦЭМ!$D$10+'СЕТ СН'!$F$6-'СЕТ СН'!$F$22</f>
        <v>1759.5305182100001</v>
      </c>
      <c r="M34" s="36">
        <f>SUMIFS(СВЦЭМ!$C$39:$C$782,СВЦЭМ!$A$39:$A$782,$A34,СВЦЭМ!$B$39:$B$782,M$11)+'СЕТ СН'!$F$12+СВЦЭМ!$D$10+'СЕТ СН'!$F$6-'СЕТ СН'!$F$22</f>
        <v>1749.05211826</v>
      </c>
      <c r="N34" s="36">
        <f>SUMIFS(СВЦЭМ!$C$39:$C$782,СВЦЭМ!$A$39:$A$782,$A34,СВЦЭМ!$B$39:$B$782,N$11)+'СЕТ СН'!$F$12+СВЦЭМ!$D$10+'СЕТ СН'!$F$6-'СЕТ СН'!$F$22</f>
        <v>1730.6019348200002</v>
      </c>
      <c r="O34" s="36">
        <f>SUMIFS(СВЦЭМ!$C$39:$C$782,СВЦЭМ!$A$39:$A$782,$A34,СВЦЭМ!$B$39:$B$782,O$11)+'СЕТ СН'!$F$12+СВЦЭМ!$D$10+'СЕТ СН'!$F$6-'СЕТ СН'!$F$22</f>
        <v>1731.90359446</v>
      </c>
      <c r="P34" s="36">
        <f>SUMIFS(СВЦЭМ!$C$39:$C$782,СВЦЭМ!$A$39:$A$782,$A34,СВЦЭМ!$B$39:$B$782,P$11)+'СЕТ СН'!$F$12+СВЦЭМ!$D$10+'СЕТ СН'!$F$6-'СЕТ СН'!$F$22</f>
        <v>1703.1895018999999</v>
      </c>
      <c r="Q34" s="36">
        <f>SUMIFS(СВЦЭМ!$C$39:$C$782,СВЦЭМ!$A$39:$A$782,$A34,СВЦЭМ!$B$39:$B$782,Q$11)+'СЕТ СН'!$F$12+СВЦЭМ!$D$10+'СЕТ СН'!$F$6-'СЕТ СН'!$F$22</f>
        <v>1705.1239487100001</v>
      </c>
      <c r="R34" s="36">
        <f>SUMIFS(СВЦЭМ!$C$39:$C$782,СВЦЭМ!$A$39:$A$782,$A34,СВЦЭМ!$B$39:$B$782,R$11)+'СЕТ СН'!$F$12+СВЦЭМ!$D$10+'СЕТ СН'!$F$6-'СЕТ СН'!$F$22</f>
        <v>1746.2568409599999</v>
      </c>
      <c r="S34" s="36">
        <f>SUMIFS(СВЦЭМ!$C$39:$C$782,СВЦЭМ!$A$39:$A$782,$A34,СВЦЭМ!$B$39:$B$782,S$11)+'СЕТ СН'!$F$12+СВЦЭМ!$D$10+'СЕТ СН'!$F$6-'СЕТ СН'!$F$22</f>
        <v>1750.4657389100003</v>
      </c>
      <c r="T34" s="36">
        <f>SUMIFS(СВЦЭМ!$C$39:$C$782,СВЦЭМ!$A$39:$A$782,$A34,СВЦЭМ!$B$39:$B$782,T$11)+'СЕТ СН'!$F$12+СВЦЭМ!$D$10+'СЕТ СН'!$F$6-'СЕТ СН'!$F$22</f>
        <v>1737.19686993</v>
      </c>
      <c r="U34" s="36">
        <f>SUMIFS(СВЦЭМ!$C$39:$C$782,СВЦЭМ!$A$39:$A$782,$A34,СВЦЭМ!$B$39:$B$782,U$11)+'СЕТ СН'!$F$12+СВЦЭМ!$D$10+'СЕТ СН'!$F$6-'СЕТ СН'!$F$22</f>
        <v>1758.1791654399999</v>
      </c>
      <c r="V34" s="36">
        <f>SUMIFS(СВЦЭМ!$C$39:$C$782,СВЦЭМ!$A$39:$A$782,$A34,СВЦЭМ!$B$39:$B$782,V$11)+'СЕТ СН'!$F$12+СВЦЭМ!$D$10+'СЕТ СН'!$F$6-'СЕТ СН'!$F$22</f>
        <v>1755.1538154300001</v>
      </c>
      <c r="W34" s="36">
        <f>SUMIFS(СВЦЭМ!$C$39:$C$782,СВЦЭМ!$A$39:$A$782,$A34,СВЦЭМ!$B$39:$B$782,W$11)+'СЕТ СН'!$F$12+СВЦЭМ!$D$10+'СЕТ СН'!$F$6-'СЕТ СН'!$F$22</f>
        <v>1746.42356789</v>
      </c>
      <c r="X34" s="36">
        <f>SUMIFS(СВЦЭМ!$C$39:$C$782,СВЦЭМ!$A$39:$A$782,$A34,СВЦЭМ!$B$39:$B$782,X$11)+'СЕТ СН'!$F$12+СВЦЭМ!$D$10+'СЕТ СН'!$F$6-'СЕТ СН'!$F$22</f>
        <v>1785.1405031099998</v>
      </c>
      <c r="Y34" s="36">
        <f>SUMIFS(СВЦЭМ!$C$39:$C$782,СВЦЭМ!$A$39:$A$782,$A34,СВЦЭМ!$B$39:$B$782,Y$11)+'СЕТ СН'!$F$12+СВЦЭМ!$D$10+'СЕТ СН'!$F$6-'СЕТ СН'!$F$22</f>
        <v>1873.41760462</v>
      </c>
    </row>
    <row r="35" spans="1:25" ht="15.75" x14ac:dyDescent="0.2">
      <c r="A35" s="35">
        <f t="shared" si="0"/>
        <v>45162</v>
      </c>
      <c r="B35" s="36">
        <f>SUMIFS(СВЦЭМ!$C$39:$C$782,СВЦЭМ!$A$39:$A$782,$A35,СВЦЭМ!$B$39:$B$782,B$11)+'СЕТ СН'!$F$12+СВЦЭМ!$D$10+'СЕТ СН'!$F$6-'СЕТ СН'!$F$22</f>
        <v>1908.2572085400002</v>
      </c>
      <c r="C35" s="36">
        <f>SUMIFS(СВЦЭМ!$C$39:$C$782,СВЦЭМ!$A$39:$A$782,$A35,СВЦЭМ!$B$39:$B$782,C$11)+'СЕТ СН'!$F$12+СВЦЭМ!$D$10+'СЕТ СН'!$F$6-'СЕТ СН'!$F$22</f>
        <v>1981.2414869200002</v>
      </c>
      <c r="D35" s="36">
        <f>SUMIFS(СВЦЭМ!$C$39:$C$782,СВЦЭМ!$A$39:$A$782,$A35,СВЦЭМ!$B$39:$B$782,D$11)+'СЕТ СН'!$F$12+СВЦЭМ!$D$10+'СЕТ СН'!$F$6-'СЕТ СН'!$F$22</f>
        <v>2001.5853691500001</v>
      </c>
      <c r="E35" s="36">
        <f>SUMIFS(СВЦЭМ!$C$39:$C$782,СВЦЭМ!$A$39:$A$782,$A35,СВЦЭМ!$B$39:$B$782,E$11)+'СЕТ СН'!$F$12+СВЦЭМ!$D$10+'СЕТ СН'!$F$6-'СЕТ СН'!$F$22</f>
        <v>2011.71206932</v>
      </c>
      <c r="F35" s="36">
        <f>SUMIFS(СВЦЭМ!$C$39:$C$782,СВЦЭМ!$A$39:$A$782,$A35,СВЦЭМ!$B$39:$B$782,F$11)+'СЕТ СН'!$F$12+СВЦЭМ!$D$10+'СЕТ СН'!$F$6-'СЕТ СН'!$F$22</f>
        <v>2052.5175515000001</v>
      </c>
      <c r="G35" s="36">
        <f>SUMIFS(СВЦЭМ!$C$39:$C$782,СВЦЭМ!$A$39:$A$782,$A35,СВЦЭМ!$B$39:$B$782,G$11)+'СЕТ СН'!$F$12+СВЦЭМ!$D$10+'СЕТ СН'!$F$6-'СЕТ СН'!$F$22</f>
        <v>2029.8231254400002</v>
      </c>
      <c r="H35" s="36">
        <f>SUMIFS(СВЦЭМ!$C$39:$C$782,СВЦЭМ!$A$39:$A$782,$A35,СВЦЭМ!$B$39:$B$782,H$11)+'СЕТ СН'!$F$12+СВЦЭМ!$D$10+'СЕТ СН'!$F$6-'СЕТ СН'!$F$22</f>
        <v>1951.0724725300001</v>
      </c>
      <c r="I35" s="36">
        <f>SUMIFS(СВЦЭМ!$C$39:$C$782,СВЦЭМ!$A$39:$A$782,$A35,СВЦЭМ!$B$39:$B$782,I$11)+'СЕТ СН'!$F$12+СВЦЭМ!$D$10+'СЕТ СН'!$F$6-'СЕТ СН'!$F$22</f>
        <v>1893.4923267200002</v>
      </c>
      <c r="J35" s="36">
        <f>SUMIFS(СВЦЭМ!$C$39:$C$782,СВЦЭМ!$A$39:$A$782,$A35,СВЦЭМ!$B$39:$B$782,J$11)+'СЕТ СН'!$F$12+СВЦЭМ!$D$10+'СЕТ СН'!$F$6-'СЕТ СН'!$F$22</f>
        <v>1791.4351078999998</v>
      </c>
      <c r="K35" s="36">
        <f>SUMIFS(СВЦЭМ!$C$39:$C$782,СВЦЭМ!$A$39:$A$782,$A35,СВЦЭМ!$B$39:$B$782,K$11)+'СЕТ СН'!$F$12+СВЦЭМ!$D$10+'СЕТ СН'!$F$6-'СЕТ СН'!$F$22</f>
        <v>1762.0121493500001</v>
      </c>
      <c r="L35" s="36">
        <f>SUMIFS(СВЦЭМ!$C$39:$C$782,СВЦЭМ!$A$39:$A$782,$A35,СВЦЭМ!$B$39:$B$782,L$11)+'СЕТ СН'!$F$12+СВЦЭМ!$D$10+'СЕТ СН'!$F$6-'СЕТ СН'!$F$22</f>
        <v>1766.66586697</v>
      </c>
      <c r="M35" s="36">
        <f>SUMIFS(СВЦЭМ!$C$39:$C$782,СВЦЭМ!$A$39:$A$782,$A35,СВЦЭМ!$B$39:$B$782,M$11)+'СЕТ СН'!$F$12+СВЦЭМ!$D$10+'СЕТ СН'!$F$6-'СЕТ СН'!$F$22</f>
        <v>1760.2593108999999</v>
      </c>
      <c r="N35" s="36">
        <f>SUMIFS(СВЦЭМ!$C$39:$C$782,СВЦЭМ!$A$39:$A$782,$A35,СВЦЭМ!$B$39:$B$782,N$11)+'СЕТ СН'!$F$12+СВЦЭМ!$D$10+'СЕТ СН'!$F$6-'СЕТ СН'!$F$22</f>
        <v>1756.8313091499999</v>
      </c>
      <c r="O35" s="36">
        <f>SUMIFS(СВЦЭМ!$C$39:$C$782,СВЦЭМ!$A$39:$A$782,$A35,СВЦЭМ!$B$39:$B$782,O$11)+'СЕТ СН'!$F$12+СВЦЭМ!$D$10+'СЕТ СН'!$F$6-'СЕТ СН'!$F$22</f>
        <v>1753.5395098899999</v>
      </c>
      <c r="P35" s="36">
        <f>SUMIFS(СВЦЭМ!$C$39:$C$782,СВЦЭМ!$A$39:$A$782,$A35,СВЦЭМ!$B$39:$B$782,P$11)+'СЕТ СН'!$F$12+СВЦЭМ!$D$10+'СЕТ СН'!$F$6-'СЕТ СН'!$F$22</f>
        <v>1718.5236970599999</v>
      </c>
      <c r="Q35" s="36">
        <f>SUMIFS(СВЦЭМ!$C$39:$C$782,СВЦЭМ!$A$39:$A$782,$A35,СВЦЭМ!$B$39:$B$782,Q$11)+'СЕТ СН'!$F$12+СВЦЭМ!$D$10+'СЕТ СН'!$F$6-'СЕТ СН'!$F$22</f>
        <v>1732.4470050899999</v>
      </c>
      <c r="R35" s="36">
        <f>SUMIFS(СВЦЭМ!$C$39:$C$782,СВЦЭМ!$A$39:$A$782,$A35,СВЦЭМ!$B$39:$B$782,R$11)+'СЕТ СН'!$F$12+СВЦЭМ!$D$10+'СЕТ СН'!$F$6-'СЕТ СН'!$F$22</f>
        <v>1764.3929913000002</v>
      </c>
      <c r="S35" s="36">
        <f>SUMIFS(СВЦЭМ!$C$39:$C$782,СВЦЭМ!$A$39:$A$782,$A35,СВЦЭМ!$B$39:$B$782,S$11)+'СЕТ СН'!$F$12+СВЦЭМ!$D$10+'СЕТ СН'!$F$6-'СЕТ СН'!$F$22</f>
        <v>1754.3125449099998</v>
      </c>
      <c r="T35" s="36">
        <f>SUMIFS(СВЦЭМ!$C$39:$C$782,СВЦЭМ!$A$39:$A$782,$A35,СВЦЭМ!$B$39:$B$782,T$11)+'СЕТ СН'!$F$12+СВЦЭМ!$D$10+'СЕТ СН'!$F$6-'СЕТ СН'!$F$22</f>
        <v>1758.5520453300001</v>
      </c>
      <c r="U35" s="36">
        <f>SUMIFS(СВЦЭМ!$C$39:$C$782,СВЦЭМ!$A$39:$A$782,$A35,СВЦЭМ!$B$39:$B$782,U$11)+'СЕТ СН'!$F$12+СВЦЭМ!$D$10+'СЕТ СН'!$F$6-'СЕТ СН'!$F$22</f>
        <v>1769.9206051400001</v>
      </c>
      <c r="V35" s="36">
        <f>SUMIFS(СВЦЭМ!$C$39:$C$782,СВЦЭМ!$A$39:$A$782,$A35,СВЦЭМ!$B$39:$B$782,V$11)+'СЕТ СН'!$F$12+СВЦЭМ!$D$10+'СЕТ СН'!$F$6-'СЕТ СН'!$F$22</f>
        <v>1755.90582292</v>
      </c>
      <c r="W35" s="36">
        <f>SUMIFS(СВЦЭМ!$C$39:$C$782,СВЦЭМ!$A$39:$A$782,$A35,СВЦЭМ!$B$39:$B$782,W$11)+'СЕТ СН'!$F$12+СВЦЭМ!$D$10+'СЕТ СН'!$F$6-'СЕТ СН'!$F$22</f>
        <v>1723.5812382700001</v>
      </c>
      <c r="X35" s="36">
        <f>SUMIFS(СВЦЭМ!$C$39:$C$782,СВЦЭМ!$A$39:$A$782,$A35,СВЦЭМ!$B$39:$B$782,X$11)+'СЕТ СН'!$F$12+СВЦЭМ!$D$10+'СЕТ СН'!$F$6-'СЕТ СН'!$F$22</f>
        <v>1772.6197572400001</v>
      </c>
      <c r="Y35" s="36">
        <f>SUMIFS(СВЦЭМ!$C$39:$C$782,СВЦЭМ!$A$39:$A$782,$A35,СВЦЭМ!$B$39:$B$782,Y$11)+'СЕТ СН'!$F$12+СВЦЭМ!$D$10+'СЕТ СН'!$F$6-'СЕТ СН'!$F$22</f>
        <v>1854.8815014400002</v>
      </c>
    </row>
    <row r="36" spans="1:25" ht="15.75" x14ac:dyDescent="0.2">
      <c r="A36" s="35">
        <f t="shared" si="0"/>
        <v>45163</v>
      </c>
      <c r="B36" s="36">
        <f>SUMIFS(СВЦЭМ!$C$39:$C$782,СВЦЭМ!$A$39:$A$782,$A36,СВЦЭМ!$B$39:$B$782,B$11)+'СЕТ СН'!$F$12+СВЦЭМ!$D$10+'СЕТ СН'!$F$6-'СЕТ СН'!$F$22</f>
        <v>2049.10863664</v>
      </c>
      <c r="C36" s="36">
        <f>SUMIFS(СВЦЭМ!$C$39:$C$782,СВЦЭМ!$A$39:$A$782,$A36,СВЦЭМ!$B$39:$B$782,C$11)+'СЕТ СН'!$F$12+СВЦЭМ!$D$10+'СЕТ СН'!$F$6-'СЕТ СН'!$F$22</f>
        <v>2128.1648752599999</v>
      </c>
      <c r="D36" s="36">
        <f>SUMIFS(СВЦЭМ!$C$39:$C$782,СВЦЭМ!$A$39:$A$782,$A36,СВЦЭМ!$B$39:$B$782,D$11)+'СЕТ СН'!$F$12+СВЦЭМ!$D$10+'СЕТ СН'!$F$6-'СЕТ СН'!$F$22</f>
        <v>2151.7022841100002</v>
      </c>
      <c r="E36" s="36">
        <f>SUMIFS(СВЦЭМ!$C$39:$C$782,СВЦЭМ!$A$39:$A$782,$A36,СВЦЭМ!$B$39:$B$782,E$11)+'СЕТ СН'!$F$12+СВЦЭМ!$D$10+'СЕТ СН'!$F$6-'СЕТ СН'!$F$22</f>
        <v>2185.77721303</v>
      </c>
      <c r="F36" s="36">
        <f>SUMIFS(СВЦЭМ!$C$39:$C$782,СВЦЭМ!$A$39:$A$782,$A36,СВЦЭМ!$B$39:$B$782,F$11)+'СЕТ СН'!$F$12+СВЦЭМ!$D$10+'СЕТ СН'!$F$6-'СЕТ СН'!$F$22</f>
        <v>2210.4053942999999</v>
      </c>
      <c r="G36" s="36">
        <f>SUMIFS(СВЦЭМ!$C$39:$C$782,СВЦЭМ!$A$39:$A$782,$A36,СВЦЭМ!$B$39:$B$782,G$11)+'СЕТ СН'!$F$12+СВЦЭМ!$D$10+'СЕТ СН'!$F$6-'СЕТ СН'!$F$22</f>
        <v>2192.4969285900002</v>
      </c>
      <c r="H36" s="36">
        <f>SUMIFS(СВЦЭМ!$C$39:$C$782,СВЦЭМ!$A$39:$A$782,$A36,СВЦЭМ!$B$39:$B$782,H$11)+'СЕТ СН'!$F$12+СВЦЭМ!$D$10+'СЕТ СН'!$F$6-'СЕТ СН'!$F$22</f>
        <v>2109.78242486</v>
      </c>
      <c r="I36" s="36">
        <f>SUMIFS(СВЦЭМ!$C$39:$C$782,СВЦЭМ!$A$39:$A$782,$A36,СВЦЭМ!$B$39:$B$782,I$11)+'СЕТ СН'!$F$12+СВЦЭМ!$D$10+'СЕТ СН'!$F$6-'СЕТ СН'!$F$22</f>
        <v>2002.4335101900001</v>
      </c>
      <c r="J36" s="36">
        <f>SUMIFS(СВЦЭМ!$C$39:$C$782,СВЦЭМ!$A$39:$A$782,$A36,СВЦЭМ!$B$39:$B$782,J$11)+'СЕТ СН'!$F$12+СВЦЭМ!$D$10+'СЕТ СН'!$F$6-'СЕТ СН'!$F$22</f>
        <v>1888.27345517</v>
      </c>
      <c r="K36" s="36">
        <f>SUMIFS(СВЦЭМ!$C$39:$C$782,СВЦЭМ!$A$39:$A$782,$A36,СВЦЭМ!$B$39:$B$782,K$11)+'СЕТ СН'!$F$12+СВЦЭМ!$D$10+'СЕТ СН'!$F$6-'СЕТ СН'!$F$22</f>
        <v>1839.6833644500002</v>
      </c>
      <c r="L36" s="36">
        <f>SUMIFS(СВЦЭМ!$C$39:$C$782,СВЦЭМ!$A$39:$A$782,$A36,СВЦЭМ!$B$39:$B$782,L$11)+'СЕТ СН'!$F$12+СВЦЭМ!$D$10+'СЕТ СН'!$F$6-'СЕТ СН'!$F$22</f>
        <v>1831.2025684099999</v>
      </c>
      <c r="M36" s="36">
        <f>SUMIFS(СВЦЭМ!$C$39:$C$782,СВЦЭМ!$A$39:$A$782,$A36,СВЦЭМ!$B$39:$B$782,M$11)+'СЕТ СН'!$F$12+СВЦЭМ!$D$10+'СЕТ СН'!$F$6-'СЕТ СН'!$F$22</f>
        <v>1808.9789138699998</v>
      </c>
      <c r="N36" s="36">
        <f>SUMIFS(СВЦЭМ!$C$39:$C$782,СВЦЭМ!$A$39:$A$782,$A36,СВЦЭМ!$B$39:$B$782,N$11)+'СЕТ СН'!$F$12+СВЦЭМ!$D$10+'СЕТ СН'!$F$6-'СЕТ СН'!$F$22</f>
        <v>1818.9761549899999</v>
      </c>
      <c r="O36" s="36">
        <f>SUMIFS(СВЦЭМ!$C$39:$C$782,СВЦЭМ!$A$39:$A$782,$A36,СВЦЭМ!$B$39:$B$782,O$11)+'СЕТ СН'!$F$12+СВЦЭМ!$D$10+'СЕТ СН'!$F$6-'СЕТ СН'!$F$22</f>
        <v>1801.17112546</v>
      </c>
      <c r="P36" s="36">
        <f>SUMIFS(СВЦЭМ!$C$39:$C$782,СВЦЭМ!$A$39:$A$782,$A36,СВЦЭМ!$B$39:$B$782,P$11)+'СЕТ СН'!$F$12+СВЦЭМ!$D$10+'СЕТ СН'!$F$6-'СЕТ СН'!$F$22</f>
        <v>1775.1353166899999</v>
      </c>
      <c r="Q36" s="36">
        <f>SUMIFS(СВЦЭМ!$C$39:$C$782,СВЦЭМ!$A$39:$A$782,$A36,СВЦЭМ!$B$39:$B$782,Q$11)+'СЕТ СН'!$F$12+СВЦЭМ!$D$10+'СЕТ СН'!$F$6-'СЕТ СН'!$F$22</f>
        <v>1746.8562803200002</v>
      </c>
      <c r="R36" s="36">
        <f>SUMIFS(СВЦЭМ!$C$39:$C$782,СВЦЭМ!$A$39:$A$782,$A36,СВЦЭМ!$B$39:$B$782,R$11)+'СЕТ СН'!$F$12+СВЦЭМ!$D$10+'СЕТ СН'!$F$6-'СЕТ СН'!$F$22</f>
        <v>1760.6066607399998</v>
      </c>
      <c r="S36" s="36">
        <f>SUMIFS(СВЦЭМ!$C$39:$C$782,СВЦЭМ!$A$39:$A$782,$A36,СВЦЭМ!$B$39:$B$782,S$11)+'СЕТ СН'!$F$12+СВЦЭМ!$D$10+'СЕТ СН'!$F$6-'СЕТ СН'!$F$22</f>
        <v>1763.6398591100001</v>
      </c>
      <c r="T36" s="36">
        <f>SUMIFS(СВЦЭМ!$C$39:$C$782,СВЦЭМ!$A$39:$A$782,$A36,СВЦЭМ!$B$39:$B$782,T$11)+'СЕТ СН'!$F$12+СВЦЭМ!$D$10+'СЕТ СН'!$F$6-'СЕТ СН'!$F$22</f>
        <v>1770.8792193499999</v>
      </c>
      <c r="U36" s="36">
        <f>SUMIFS(СВЦЭМ!$C$39:$C$782,СВЦЭМ!$A$39:$A$782,$A36,СВЦЭМ!$B$39:$B$782,U$11)+'СЕТ СН'!$F$12+СВЦЭМ!$D$10+'СЕТ СН'!$F$6-'СЕТ СН'!$F$22</f>
        <v>1782.80195512</v>
      </c>
      <c r="V36" s="36">
        <f>SUMIFS(СВЦЭМ!$C$39:$C$782,СВЦЭМ!$A$39:$A$782,$A36,СВЦЭМ!$B$39:$B$782,V$11)+'СЕТ СН'!$F$12+СВЦЭМ!$D$10+'СЕТ СН'!$F$6-'СЕТ СН'!$F$22</f>
        <v>1775.1114979600002</v>
      </c>
      <c r="W36" s="36">
        <f>SUMIFS(СВЦЭМ!$C$39:$C$782,СВЦЭМ!$A$39:$A$782,$A36,СВЦЭМ!$B$39:$B$782,W$11)+'СЕТ СН'!$F$12+СВЦЭМ!$D$10+'СЕТ СН'!$F$6-'СЕТ СН'!$F$22</f>
        <v>1774.7878177000002</v>
      </c>
      <c r="X36" s="36">
        <f>SUMIFS(СВЦЭМ!$C$39:$C$782,СВЦЭМ!$A$39:$A$782,$A36,СВЦЭМ!$B$39:$B$782,X$11)+'СЕТ СН'!$F$12+СВЦЭМ!$D$10+'СЕТ СН'!$F$6-'СЕТ СН'!$F$22</f>
        <v>1867.80439931</v>
      </c>
      <c r="Y36" s="36">
        <f>SUMIFS(СВЦЭМ!$C$39:$C$782,СВЦЭМ!$A$39:$A$782,$A36,СВЦЭМ!$B$39:$B$782,Y$11)+'СЕТ СН'!$F$12+СВЦЭМ!$D$10+'СЕТ СН'!$F$6-'СЕТ СН'!$F$22</f>
        <v>1999.0986989399998</v>
      </c>
    </row>
    <row r="37" spans="1:25" ht="15.75" x14ac:dyDescent="0.2">
      <c r="A37" s="35">
        <f t="shared" si="0"/>
        <v>45164</v>
      </c>
      <c r="B37" s="36">
        <f>SUMIFS(СВЦЭМ!$C$39:$C$782,СВЦЭМ!$A$39:$A$782,$A37,СВЦЭМ!$B$39:$B$782,B$11)+'СЕТ СН'!$F$12+СВЦЭМ!$D$10+'СЕТ СН'!$F$6-'СЕТ СН'!$F$22</f>
        <v>1888.4364802200002</v>
      </c>
      <c r="C37" s="36">
        <f>SUMIFS(СВЦЭМ!$C$39:$C$782,СВЦЭМ!$A$39:$A$782,$A37,СВЦЭМ!$B$39:$B$782,C$11)+'СЕТ СН'!$F$12+СВЦЭМ!$D$10+'СЕТ СН'!$F$6-'СЕТ СН'!$F$22</f>
        <v>1977.69514798</v>
      </c>
      <c r="D37" s="36">
        <f>SUMIFS(СВЦЭМ!$C$39:$C$782,СВЦЭМ!$A$39:$A$782,$A37,СВЦЭМ!$B$39:$B$782,D$11)+'СЕТ СН'!$F$12+СВЦЭМ!$D$10+'СЕТ СН'!$F$6-'СЕТ СН'!$F$22</f>
        <v>2049.2509080099999</v>
      </c>
      <c r="E37" s="36">
        <f>SUMIFS(СВЦЭМ!$C$39:$C$782,СВЦЭМ!$A$39:$A$782,$A37,СВЦЭМ!$B$39:$B$782,E$11)+'СЕТ СН'!$F$12+СВЦЭМ!$D$10+'СЕТ СН'!$F$6-'СЕТ СН'!$F$22</f>
        <v>2074.78726087</v>
      </c>
      <c r="F37" s="36">
        <f>SUMIFS(СВЦЭМ!$C$39:$C$782,СВЦЭМ!$A$39:$A$782,$A37,СВЦЭМ!$B$39:$B$782,F$11)+'СЕТ СН'!$F$12+СВЦЭМ!$D$10+'СЕТ СН'!$F$6-'СЕТ СН'!$F$22</f>
        <v>2123.0927211900002</v>
      </c>
      <c r="G37" s="36">
        <f>SUMIFS(СВЦЭМ!$C$39:$C$782,СВЦЭМ!$A$39:$A$782,$A37,СВЦЭМ!$B$39:$B$782,G$11)+'СЕТ СН'!$F$12+СВЦЭМ!$D$10+'СЕТ СН'!$F$6-'СЕТ СН'!$F$22</f>
        <v>2109.1871496700001</v>
      </c>
      <c r="H37" s="36">
        <f>SUMIFS(СВЦЭМ!$C$39:$C$782,СВЦЭМ!$A$39:$A$782,$A37,СВЦЭМ!$B$39:$B$782,H$11)+'СЕТ СН'!$F$12+СВЦЭМ!$D$10+'СЕТ СН'!$F$6-'СЕТ СН'!$F$22</f>
        <v>2068.3376338100002</v>
      </c>
      <c r="I37" s="36">
        <f>SUMIFS(СВЦЭМ!$C$39:$C$782,СВЦЭМ!$A$39:$A$782,$A37,СВЦЭМ!$B$39:$B$782,I$11)+'СЕТ СН'!$F$12+СВЦЭМ!$D$10+'СЕТ СН'!$F$6-'СЕТ СН'!$F$22</f>
        <v>1988.3950355900001</v>
      </c>
      <c r="J37" s="36">
        <f>SUMIFS(СВЦЭМ!$C$39:$C$782,СВЦЭМ!$A$39:$A$782,$A37,СВЦЭМ!$B$39:$B$782,J$11)+'СЕТ СН'!$F$12+СВЦЭМ!$D$10+'СЕТ СН'!$F$6-'СЕТ СН'!$F$22</f>
        <v>1881.8658534300002</v>
      </c>
      <c r="K37" s="36">
        <f>SUMIFS(СВЦЭМ!$C$39:$C$782,СВЦЭМ!$A$39:$A$782,$A37,СВЦЭМ!$B$39:$B$782,K$11)+'СЕТ СН'!$F$12+СВЦЭМ!$D$10+'СЕТ СН'!$F$6-'СЕТ СН'!$F$22</f>
        <v>1914.0659891400001</v>
      </c>
      <c r="L37" s="36">
        <f>SUMIFS(СВЦЭМ!$C$39:$C$782,СВЦЭМ!$A$39:$A$782,$A37,СВЦЭМ!$B$39:$B$782,L$11)+'СЕТ СН'!$F$12+СВЦЭМ!$D$10+'СЕТ СН'!$F$6-'СЕТ СН'!$F$22</f>
        <v>9237.8973038000004</v>
      </c>
      <c r="M37" s="36">
        <f>SUMIFS(СВЦЭМ!$C$39:$C$782,СВЦЭМ!$A$39:$A$782,$A37,СВЦЭМ!$B$39:$B$782,M$11)+'СЕТ СН'!$F$12+СВЦЭМ!$D$10+'СЕТ СН'!$F$6-'СЕТ СН'!$F$22</f>
        <v>1722.7278511899999</v>
      </c>
      <c r="N37" s="36">
        <f>SUMIFS(СВЦЭМ!$C$39:$C$782,СВЦЭМ!$A$39:$A$782,$A37,СВЦЭМ!$B$39:$B$782,N$11)+'СЕТ СН'!$F$12+СВЦЭМ!$D$10+'СЕТ СН'!$F$6-'СЕТ СН'!$F$22</f>
        <v>1704.80045415</v>
      </c>
      <c r="O37" s="36">
        <f>SUMIFS(СВЦЭМ!$C$39:$C$782,СВЦЭМ!$A$39:$A$782,$A37,СВЦЭМ!$B$39:$B$782,O$11)+'СЕТ СН'!$F$12+СВЦЭМ!$D$10+'СЕТ СН'!$F$6-'СЕТ СН'!$F$22</f>
        <v>1713.3322974399998</v>
      </c>
      <c r="P37" s="36">
        <f>SUMIFS(СВЦЭМ!$C$39:$C$782,СВЦЭМ!$A$39:$A$782,$A37,СВЦЭМ!$B$39:$B$782,P$11)+'СЕТ СН'!$F$12+СВЦЭМ!$D$10+'СЕТ СН'!$F$6-'СЕТ СН'!$F$22</f>
        <v>1693.4146784499999</v>
      </c>
      <c r="Q37" s="36">
        <f>SUMIFS(СВЦЭМ!$C$39:$C$782,СВЦЭМ!$A$39:$A$782,$A37,СВЦЭМ!$B$39:$B$782,Q$11)+'СЕТ СН'!$F$12+СВЦЭМ!$D$10+'СЕТ СН'!$F$6-'СЕТ СН'!$F$22</f>
        <v>1697.1706774600002</v>
      </c>
      <c r="R37" s="36">
        <f>SUMIFS(СВЦЭМ!$C$39:$C$782,СВЦЭМ!$A$39:$A$782,$A37,СВЦЭМ!$B$39:$B$782,R$11)+'СЕТ СН'!$F$12+СВЦЭМ!$D$10+'СЕТ СН'!$F$6-'СЕТ СН'!$F$22</f>
        <v>1711.8429089800002</v>
      </c>
      <c r="S37" s="36">
        <f>SUMIFS(СВЦЭМ!$C$39:$C$782,СВЦЭМ!$A$39:$A$782,$A37,СВЦЭМ!$B$39:$B$782,S$11)+'СЕТ СН'!$F$12+СВЦЭМ!$D$10+'СЕТ СН'!$F$6-'СЕТ СН'!$F$22</f>
        <v>1712.2410484400002</v>
      </c>
      <c r="T37" s="36">
        <f>SUMIFS(СВЦЭМ!$C$39:$C$782,СВЦЭМ!$A$39:$A$782,$A37,СВЦЭМ!$B$39:$B$782,T$11)+'СЕТ СН'!$F$12+СВЦЭМ!$D$10+'СЕТ СН'!$F$6-'СЕТ СН'!$F$22</f>
        <v>1719.0345761399999</v>
      </c>
      <c r="U37" s="36">
        <f>SUMIFS(СВЦЭМ!$C$39:$C$782,СВЦЭМ!$A$39:$A$782,$A37,СВЦЭМ!$B$39:$B$782,U$11)+'СЕТ СН'!$F$12+СВЦЭМ!$D$10+'СЕТ СН'!$F$6-'СЕТ СН'!$F$22</f>
        <v>1720.3981697499999</v>
      </c>
      <c r="V37" s="36">
        <f>SUMIFS(СВЦЭМ!$C$39:$C$782,СВЦЭМ!$A$39:$A$782,$A37,СВЦЭМ!$B$39:$B$782,V$11)+'СЕТ СН'!$F$12+СВЦЭМ!$D$10+'СЕТ СН'!$F$6-'СЕТ СН'!$F$22</f>
        <v>1729.5200446399999</v>
      </c>
      <c r="W37" s="36">
        <f>SUMIFS(СВЦЭМ!$C$39:$C$782,СВЦЭМ!$A$39:$A$782,$A37,СВЦЭМ!$B$39:$B$782,W$11)+'СЕТ СН'!$F$12+СВЦЭМ!$D$10+'СЕТ СН'!$F$6-'СЕТ СН'!$F$22</f>
        <v>1720.3245716800002</v>
      </c>
      <c r="X37" s="36">
        <f>SUMIFS(СВЦЭМ!$C$39:$C$782,СВЦЭМ!$A$39:$A$782,$A37,СВЦЭМ!$B$39:$B$782,X$11)+'СЕТ СН'!$F$12+СВЦЭМ!$D$10+'СЕТ СН'!$F$6-'СЕТ СН'!$F$22</f>
        <v>1798.2304054300002</v>
      </c>
      <c r="Y37" s="36">
        <f>SUMIFS(СВЦЭМ!$C$39:$C$782,СВЦЭМ!$A$39:$A$782,$A37,СВЦЭМ!$B$39:$B$782,Y$11)+'СЕТ СН'!$F$12+СВЦЭМ!$D$10+'СЕТ СН'!$F$6-'СЕТ СН'!$F$22</f>
        <v>1941.4055246299999</v>
      </c>
    </row>
    <row r="38" spans="1:25" ht="15.75" x14ac:dyDescent="0.2">
      <c r="A38" s="35">
        <f t="shared" si="0"/>
        <v>45165</v>
      </c>
      <c r="B38" s="36">
        <f>SUMIFS(СВЦЭМ!$C$39:$C$782,СВЦЭМ!$A$39:$A$782,$A38,СВЦЭМ!$B$39:$B$782,B$11)+'СЕТ СН'!$F$12+СВЦЭМ!$D$10+'СЕТ СН'!$F$6-'СЕТ СН'!$F$22</f>
        <v>2090.9753239000001</v>
      </c>
      <c r="C38" s="36">
        <f>SUMIFS(СВЦЭМ!$C$39:$C$782,СВЦЭМ!$A$39:$A$782,$A38,СВЦЭМ!$B$39:$B$782,C$11)+'СЕТ СН'!$F$12+СВЦЭМ!$D$10+'СЕТ СН'!$F$6-'СЕТ СН'!$F$22</f>
        <v>2171.1976073999999</v>
      </c>
      <c r="D38" s="36">
        <f>SUMIFS(СВЦЭМ!$C$39:$C$782,СВЦЭМ!$A$39:$A$782,$A38,СВЦЭМ!$B$39:$B$782,D$11)+'СЕТ СН'!$F$12+СВЦЭМ!$D$10+'СЕТ СН'!$F$6-'СЕТ СН'!$F$22</f>
        <v>2216.40521618</v>
      </c>
      <c r="E38" s="36">
        <f>SUMIFS(СВЦЭМ!$C$39:$C$782,СВЦЭМ!$A$39:$A$782,$A38,СВЦЭМ!$B$39:$B$782,E$11)+'СЕТ СН'!$F$12+СВЦЭМ!$D$10+'СЕТ СН'!$F$6-'СЕТ СН'!$F$22</f>
        <v>2251.42661404</v>
      </c>
      <c r="F38" s="36">
        <f>SUMIFS(СВЦЭМ!$C$39:$C$782,СВЦЭМ!$A$39:$A$782,$A38,СВЦЭМ!$B$39:$B$782,F$11)+'СЕТ СН'!$F$12+СВЦЭМ!$D$10+'СЕТ СН'!$F$6-'СЕТ СН'!$F$22</f>
        <v>2286.0360926499998</v>
      </c>
      <c r="G38" s="36">
        <f>SUMIFS(СВЦЭМ!$C$39:$C$782,СВЦЭМ!$A$39:$A$782,$A38,СВЦЭМ!$B$39:$B$782,G$11)+'СЕТ СН'!$F$12+СВЦЭМ!$D$10+'СЕТ СН'!$F$6-'СЕТ СН'!$F$22</f>
        <v>2277.5899880499996</v>
      </c>
      <c r="H38" s="36">
        <f>SUMIFS(СВЦЭМ!$C$39:$C$782,СВЦЭМ!$A$39:$A$782,$A38,СВЦЭМ!$B$39:$B$782,H$11)+'СЕТ СН'!$F$12+СВЦЭМ!$D$10+'СЕТ СН'!$F$6-'СЕТ СН'!$F$22</f>
        <v>2221.96869358</v>
      </c>
      <c r="I38" s="36">
        <f>SUMIFS(СВЦЭМ!$C$39:$C$782,СВЦЭМ!$A$39:$A$782,$A38,СВЦЭМ!$B$39:$B$782,I$11)+'СЕТ СН'!$F$12+СВЦЭМ!$D$10+'СЕТ СН'!$F$6-'СЕТ СН'!$F$22</f>
        <v>2186.1385869300002</v>
      </c>
      <c r="J38" s="36">
        <f>SUMIFS(СВЦЭМ!$C$39:$C$782,СВЦЭМ!$A$39:$A$782,$A38,СВЦЭМ!$B$39:$B$782,J$11)+'СЕТ СН'!$F$12+СВЦЭМ!$D$10+'СЕТ СН'!$F$6-'СЕТ СН'!$F$22</f>
        <v>2058.1367033800002</v>
      </c>
      <c r="K38" s="36">
        <f>SUMIFS(СВЦЭМ!$C$39:$C$782,СВЦЭМ!$A$39:$A$782,$A38,СВЦЭМ!$B$39:$B$782,K$11)+'СЕТ СН'!$F$12+СВЦЭМ!$D$10+'СЕТ СН'!$F$6-'СЕТ СН'!$F$22</f>
        <v>1938.2829668200002</v>
      </c>
      <c r="L38" s="36">
        <f>SUMIFS(СВЦЭМ!$C$39:$C$782,СВЦЭМ!$A$39:$A$782,$A38,СВЦЭМ!$B$39:$B$782,L$11)+'СЕТ СН'!$F$12+СВЦЭМ!$D$10+'СЕТ СН'!$F$6-'СЕТ СН'!$F$22</f>
        <v>1880.4327731500002</v>
      </c>
      <c r="M38" s="36">
        <f>SUMIFS(СВЦЭМ!$C$39:$C$782,СВЦЭМ!$A$39:$A$782,$A38,СВЦЭМ!$B$39:$B$782,M$11)+'СЕТ СН'!$F$12+СВЦЭМ!$D$10+'СЕТ СН'!$F$6-'СЕТ СН'!$F$22</f>
        <v>1848.6057674399999</v>
      </c>
      <c r="N38" s="36">
        <f>SUMIFS(СВЦЭМ!$C$39:$C$782,СВЦЭМ!$A$39:$A$782,$A38,СВЦЭМ!$B$39:$B$782,N$11)+'СЕТ СН'!$F$12+СВЦЭМ!$D$10+'СЕТ СН'!$F$6-'СЕТ СН'!$F$22</f>
        <v>1833.9422453799998</v>
      </c>
      <c r="O38" s="36">
        <f>SUMIFS(СВЦЭМ!$C$39:$C$782,СВЦЭМ!$A$39:$A$782,$A38,СВЦЭМ!$B$39:$B$782,O$11)+'СЕТ СН'!$F$12+СВЦЭМ!$D$10+'СЕТ СН'!$F$6-'СЕТ СН'!$F$22</f>
        <v>1840.3391590699998</v>
      </c>
      <c r="P38" s="36">
        <f>SUMIFS(СВЦЭМ!$C$39:$C$782,СВЦЭМ!$A$39:$A$782,$A38,СВЦЭМ!$B$39:$B$782,P$11)+'СЕТ СН'!$F$12+СВЦЭМ!$D$10+'СЕТ СН'!$F$6-'СЕТ СН'!$F$22</f>
        <v>1808.6206975099999</v>
      </c>
      <c r="Q38" s="36">
        <f>SUMIFS(СВЦЭМ!$C$39:$C$782,СВЦЭМ!$A$39:$A$782,$A38,СВЦЭМ!$B$39:$B$782,Q$11)+'СЕТ СН'!$F$12+СВЦЭМ!$D$10+'СЕТ СН'!$F$6-'СЕТ СН'!$F$22</f>
        <v>1811.1718898399999</v>
      </c>
      <c r="R38" s="36">
        <f>SUMIFS(СВЦЭМ!$C$39:$C$782,СВЦЭМ!$A$39:$A$782,$A38,СВЦЭМ!$B$39:$B$782,R$11)+'СЕТ СН'!$F$12+СВЦЭМ!$D$10+'СЕТ СН'!$F$6-'СЕТ СН'!$F$22</f>
        <v>1847.5086063399999</v>
      </c>
      <c r="S38" s="36">
        <f>SUMIFS(СВЦЭМ!$C$39:$C$782,СВЦЭМ!$A$39:$A$782,$A38,СВЦЭМ!$B$39:$B$782,S$11)+'СЕТ СН'!$F$12+СВЦЭМ!$D$10+'СЕТ СН'!$F$6-'СЕТ СН'!$F$22</f>
        <v>1850.3398920999998</v>
      </c>
      <c r="T38" s="36">
        <f>SUMIFS(СВЦЭМ!$C$39:$C$782,СВЦЭМ!$A$39:$A$782,$A38,СВЦЭМ!$B$39:$B$782,T$11)+'СЕТ СН'!$F$12+СВЦЭМ!$D$10+'СЕТ СН'!$F$6-'СЕТ СН'!$F$22</f>
        <v>1855.75744003</v>
      </c>
      <c r="U38" s="36">
        <f>SUMIFS(СВЦЭМ!$C$39:$C$782,СВЦЭМ!$A$39:$A$782,$A38,СВЦЭМ!$B$39:$B$782,U$11)+'СЕТ СН'!$F$12+СВЦЭМ!$D$10+'СЕТ СН'!$F$6-'СЕТ СН'!$F$22</f>
        <v>1860.4646747699999</v>
      </c>
      <c r="V38" s="36">
        <f>SUMIFS(СВЦЭМ!$C$39:$C$782,СВЦЭМ!$A$39:$A$782,$A38,СВЦЭМ!$B$39:$B$782,V$11)+'СЕТ СН'!$F$12+СВЦЭМ!$D$10+'СЕТ СН'!$F$6-'СЕТ СН'!$F$22</f>
        <v>1846.1843170299999</v>
      </c>
      <c r="W38" s="36">
        <f>SUMIFS(СВЦЭМ!$C$39:$C$782,СВЦЭМ!$A$39:$A$782,$A38,СВЦЭМ!$B$39:$B$782,W$11)+'СЕТ СН'!$F$12+СВЦЭМ!$D$10+'СЕТ СН'!$F$6-'СЕТ СН'!$F$22</f>
        <v>1846.5886564000002</v>
      </c>
      <c r="X38" s="36">
        <f>SUMIFS(СВЦЭМ!$C$39:$C$782,СВЦЭМ!$A$39:$A$782,$A38,СВЦЭМ!$B$39:$B$782,X$11)+'СЕТ СН'!$F$12+СВЦЭМ!$D$10+'СЕТ СН'!$F$6-'СЕТ СН'!$F$22</f>
        <v>1926.22278895</v>
      </c>
      <c r="Y38" s="36">
        <f>SUMIFS(СВЦЭМ!$C$39:$C$782,СВЦЭМ!$A$39:$A$782,$A38,СВЦЭМ!$B$39:$B$782,Y$11)+'СЕТ СН'!$F$12+СВЦЭМ!$D$10+'СЕТ СН'!$F$6-'СЕТ СН'!$F$22</f>
        <v>1998.91481789</v>
      </c>
    </row>
    <row r="39" spans="1:25" ht="15.75" x14ac:dyDescent="0.2">
      <c r="A39" s="35">
        <f t="shared" si="0"/>
        <v>45166</v>
      </c>
      <c r="B39" s="36">
        <f>SUMIFS(СВЦЭМ!$C$39:$C$782,СВЦЭМ!$A$39:$A$782,$A39,СВЦЭМ!$B$39:$B$782,B$11)+'СЕТ СН'!$F$12+СВЦЭМ!$D$10+'СЕТ СН'!$F$6-'СЕТ СН'!$F$22</f>
        <v>1950.9321693800002</v>
      </c>
      <c r="C39" s="36">
        <f>SUMIFS(СВЦЭМ!$C$39:$C$782,СВЦЭМ!$A$39:$A$782,$A39,СВЦЭМ!$B$39:$B$782,C$11)+'СЕТ СН'!$F$12+СВЦЭМ!$D$10+'СЕТ СН'!$F$6-'СЕТ СН'!$F$22</f>
        <v>2035.95928538</v>
      </c>
      <c r="D39" s="36">
        <f>SUMIFS(СВЦЭМ!$C$39:$C$782,СВЦЭМ!$A$39:$A$782,$A39,СВЦЭМ!$B$39:$B$782,D$11)+'СЕТ СН'!$F$12+СВЦЭМ!$D$10+'СЕТ СН'!$F$6-'СЕТ СН'!$F$22</f>
        <v>2074.8424119800002</v>
      </c>
      <c r="E39" s="36">
        <f>SUMIFS(СВЦЭМ!$C$39:$C$782,СВЦЭМ!$A$39:$A$782,$A39,СВЦЭМ!$B$39:$B$782,E$11)+'СЕТ СН'!$F$12+СВЦЭМ!$D$10+'СЕТ СН'!$F$6-'СЕТ СН'!$F$22</f>
        <v>2111.39231453</v>
      </c>
      <c r="F39" s="36">
        <f>SUMIFS(СВЦЭМ!$C$39:$C$782,СВЦЭМ!$A$39:$A$782,$A39,СВЦЭМ!$B$39:$B$782,F$11)+'СЕТ СН'!$F$12+СВЦЭМ!$D$10+'СЕТ СН'!$F$6-'СЕТ СН'!$F$22</f>
        <v>2159.02122027</v>
      </c>
      <c r="G39" s="36">
        <f>SUMIFS(СВЦЭМ!$C$39:$C$782,СВЦЭМ!$A$39:$A$782,$A39,СВЦЭМ!$B$39:$B$782,G$11)+'СЕТ СН'!$F$12+СВЦЭМ!$D$10+'СЕТ СН'!$F$6-'СЕТ СН'!$F$22</f>
        <v>2167.5278358099999</v>
      </c>
      <c r="H39" s="36">
        <f>SUMIFS(СВЦЭМ!$C$39:$C$782,СВЦЭМ!$A$39:$A$782,$A39,СВЦЭМ!$B$39:$B$782,H$11)+'СЕТ СН'!$F$12+СВЦЭМ!$D$10+'СЕТ СН'!$F$6-'СЕТ СН'!$F$22</f>
        <v>2176.2602048399999</v>
      </c>
      <c r="I39" s="36">
        <f>SUMIFS(СВЦЭМ!$C$39:$C$782,СВЦЭМ!$A$39:$A$782,$A39,СВЦЭМ!$B$39:$B$782,I$11)+'СЕТ СН'!$F$12+СВЦЭМ!$D$10+'СЕТ СН'!$F$6-'СЕТ СН'!$F$22</f>
        <v>1957.8538755899999</v>
      </c>
      <c r="J39" s="36">
        <f>SUMIFS(СВЦЭМ!$C$39:$C$782,СВЦЭМ!$A$39:$A$782,$A39,СВЦЭМ!$B$39:$B$782,J$11)+'СЕТ СН'!$F$12+СВЦЭМ!$D$10+'СЕТ СН'!$F$6-'СЕТ СН'!$F$22</f>
        <v>1832.57408734</v>
      </c>
      <c r="K39" s="36">
        <f>SUMIFS(СВЦЭМ!$C$39:$C$782,СВЦЭМ!$A$39:$A$782,$A39,СВЦЭМ!$B$39:$B$782,K$11)+'СЕТ СН'!$F$12+СВЦЭМ!$D$10+'СЕТ СН'!$F$6-'СЕТ СН'!$F$22</f>
        <v>1765.5627153400001</v>
      </c>
      <c r="L39" s="36">
        <f>SUMIFS(СВЦЭМ!$C$39:$C$782,СВЦЭМ!$A$39:$A$782,$A39,СВЦЭМ!$B$39:$B$782,L$11)+'СЕТ СН'!$F$12+СВЦЭМ!$D$10+'СЕТ СН'!$F$6-'СЕТ СН'!$F$22</f>
        <v>1695.74908538</v>
      </c>
      <c r="M39" s="36">
        <f>SUMIFS(СВЦЭМ!$C$39:$C$782,СВЦЭМ!$A$39:$A$782,$A39,СВЦЭМ!$B$39:$B$782,M$11)+'СЕТ СН'!$F$12+СВЦЭМ!$D$10+'СЕТ СН'!$F$6-'СЕТ СН'!$F$22</f>
        <v>1684.44302195</v>
      </c>
      <c r="N39" s="36">
        <f>SUMIFS(СВЦЭМ!$C$39:$C$782,СВЦЭМ!$A$39:$A$782,$A39,СВЦЭМ!$B$39:$B$782,N$11)+'СЕТ СН'!$F$12+СВЦЭМ!$D$10+'СЕТ СН'!$F$6-'СЕТ СН'!$F$22</f>
        <v>1673.73051403</v>
      </c>
      <c r="O39" s="36">
        <f>SUMIFS(СВЦЭМ!$C$39:$C$782,СВЦЭМ!$A$39:$A$782,$A39,СВЦЭМ!$B$39:$B$782,O$11)+'СЕТ СН'!$F$12+СВЦЭМ!$D$10+'СЕТ СН'!$F$6-'СЕТ СН'!$F$22</f>
        <v>1669.2369619800002</v>
      </c>
      <c r="P39" s="36">
        <f>SUMIFS(СВЦЭМ!$C$39:$C$782,СВЦЭМ!$A$39:$A$782,$A39,СВЦЭМ!$B$39:$B$782,P$11)+'СЕТ СН'!$F$12+СВЦЭМ!$D$10+'СЕТ СН'!$F$6-'СЕТ СН'!$F$22</f>
        <v>1637.8195919899999</v>
      </c>
      <c r="Q39" s="36">
        <f>SUMIFS(СВЦЭМ!$C$39:$C$782,СВЦЭМ!$A$39:$A$782,$A39,СВЦЭМ!$B$39:$B$782,Q$11)+'СЕТ СН'!$F$12+СВЦЭМ!$D$10+'СЕТ СН'!$F$6-'СЕТ СН'!$F$22</f>
        <v>1662.6041651999999</v>
      </c>
      <c r="R39" s="36">
        <f>SUMIFS(СВЦЭМ!$C$39:$C$782,СВЦЭМ!$A$39:$A$782,$A39,СВЦЭМ!$B$39:$B$782,R$11)+'СЕТ СН'!$F$12+СВЦЭМ!$D$10+'СЕТ СН'!$F$6-'СЕТ СН'!$F$22</f>
        <v>1700.3131048999999</v>
      </c>
      <c r="S39" s="36">
        <f>SUMIFS(СВЦЭМ!$C$39:$C$782,СВЦЭМ!$A$39:$A$782,$A39,СВЦЭМ!$B$39:$B$782,S$11)+'СЕТ СН'!$F$12+СВЦЭМ!$D$10+'СЕТ СН'!$F$6-'СЕТ СН'!$F$22</f>
        <v>1698.84255162</v>
      </c>
      <c r="T39" s="36">
        <f>SUMIFS(СВЦЭМ!$C$39:$C$782,СВЦЭМ!$A$39:$A$782,$A39,СВЦЭМ!$B$39:$B$782,T$11)+'СЕТ СН'!$F$12+СВЦЭМ!$D$10+'СЕТ СН'!$F$6-'СЕТ СН'!$F$22</f>
        <v>1709.6174235399999</v>
      </c>
      <c r="U39" s="36">
        <f>SUMIFS(СВЦЭМ!$C$39:$C$782,СВЦЭМ!$A$39:$A$782,$A39,СВЦЭМ!$B$39:$B$782,U$11)+'СЕТ СН'!$F$12+СВЦЭМ!$D$10+'СЕТ СН'!$F$6-'СЕТ СН'!$F$22</f>
        <v>1732.6267534799999</v>
      </c>
      <c r="V39" s="36">
        <f>SUMIFS(СВЦЭМ!$C$39:$C$782,СВЦЭМ!$A$39:$A$782,$A39,СВЦЭМ!$B$39:$B$782,V$11)+'СЕТ СН'!$F$12+СВЦЭМ!$D$10+'СЕТ СН'!$F$6-'СЕТ СН'!$F$22</f>
        <v>2300.2135393399999</v>
      </c>
      <c r="W39" s="36">
        <f>SUMIFS(СВЦЭМ!$C$39:$C$782,СВЦЭМ!$A$39:$A$782,$A39,СВЦЭМ!$B$39:$B$782,W$11)+'СЕТ СН'!$F$12+СВЦЭМ!$D$10+'СЕТ СН'!$F$6-'СЕТ СН'!$F$22</f>
        <v>1830.8326227799998</v>
      </c>
      <c r="X39" s="36">
        <f>SUMIFS(СВЦЭМ!$C$39:$C$782,СВЦЭМ!$A$39:$A$782,$A39,СВЦЭМ!$B$39:$B$782,X$11)+'СЕТ СН'!$F$12+СВЦЭМ!$D$10+'СЕТ СН'!$F$6-'СЕТ СН'!$F$22</f>
        <v>1827.4345031500002</v>
      </c>
      <c r="Y39" s="36">
        <f>SUMIFS(СВЦЭМ!$C$39:$C$782,СВЦЭМ!$A$39:$A$782,$A39,СВЦЭМ!$B$39:$B$782,Y$11)+'СЕТ СН'!$F$12+СВЦЭМ!$D$10+'СЕТ СН'!$F$6-'СЕТ СН'!$F$22</f>
        <v>1903.9481787600002</v>
      </c>
    </row>
    <row r="40" spans="1:25" ht="15.75" x14ac:dyDescent="0.2">
      <c r="A40" s="35">
        <f t="shared" si="0"/>
        <v>45167</v>
      </c>
      <c r="B40" s="36">
        <f>SUMIFS(СВЦЭМ!$C$39:$C$782,СВЦЭМ!$A$39:$A$782,$A40,СВЦЭМ!$B$39:$B$782,B$11)+'СЕТ СН'!$F$12+СВЦЭМ!$D$10+'СЕТ СН'!$F$6-'СЕТ СН'!$F$22</f>
        <v>1898.9600513700002</v>
      </c>
      <c r="C40" s="36">
        <f>SUMIFS(СВЦЭМ!$C$39:$C$782,СВЦЭМ!$A$39:$A$782,$A40,СВЦЭМ!$B$39:$B$782,C$11)+'СЕТ СН'!$F$12+СВЦЭМ!$D$10+'СЕТ СН'!$F$6-'СЕТ СН'!$F$22</f>
        <v>1977.0877136499998</v>
      </c>
      <c r="D40" s="36">
        <f>SUMIFS(СВЦЭМ!$C$39:$C$782,СВЦЭМ!$A$39:$A$782,$A40,СВЦЭМ!$B$39:$B$782,D$11)+'СЕТ СН'!$F$12+СВЦЭМ!$D$10+'СЕТ СН'!$F$6-'СЕТ СН'!$F$22</f>
        <v>2017.6076641099999</v>
      </c>
      <c r="E40" s="36">
        <f>SUMIFS(СВЦЭМ!$C$39:$C$782,СВЦЭМ!$A$39:$A$782,$A40,СВЦЭМ!$B$39:$B$782,E$11)+'СЕТ СН'!$F$12+СВЦЭМ!$D$10+'СЕТ СН'!$F$6-'СЕТ СН'!$F$22</f>
        <v>2036.23879618</v>
      </c>
      <c r="F40" s="36">
        <f>SUMIFS(СВЦЭМ!$C$39:$C$782,СВЦЭМ!$A$39:$A$782,$A40,СВЦЭМ!$B$39:$B$782,F$11)+'СЕТ СН'!$F$12+СВЦЭМ!$D$10+'СЕТ СН'!$F$6-'СЕТ СН'!$F$22</f>
        <v>2043.5645654899999</v>
      </c>
      <c r="G40" s="36">
        <f>SUMIFS(СВЦЭМ!$C$39:$C$782,СВЦЭМ!$A$39:$A$782,$A40,СВЦЭМ!$B$39:$B$782,G$11)+'СЕТ СН'!$F$12+СВЦЭМ!$D$10+'СЕТ СН'!$F$6-'СЕТ СН'!$F$22</f>
        <v>2058.5928853199998</v>
      </c>
      <c r="H40" s="36">
        <f>SUMIFS(СВЦЭМ!$C$39:$C$782,СВЦЭМ!$A$39:$A$782,$A40,СВЦЭМ!$B$39:$B$782,H$11)+'СЕТ СН'!$F$12+СВЦЭМ!$D$10+'СЕТ СН'!$F$6-'СЕТ СН'!$F$22</f>
        <v>1997.3397560500002</v>
      </c>
      <c r="I40" s="36">
        <f>SUMIFS(СВЦЭМ!$C$39:$C$782,СВЦЭМ!$A$39:$A$782,$A40,СВЦЭМ!$B$39:$B$782,I$11)+'СЕТ СН'!$F$12+СВЦЭМ!$D$10+'СЕТ СН'!$F$6-'СЕТ СН'!$F$22</f>
        <v>1912.5963208200001</v>
      </c>
      <c r="J40" s="36">
        <f>SUMIFS(СВЦЭМ!$C$39:$C$782,СВЦЭМ!$A$39:$A$782,$A40,СВЦЭМ!$B$39:$B$782,J$11)+'СЕТ СН'!$F$12+СВЦЭМ!$D$10+'СЕТ СН'!$F$6-'СЕТ СН'!$F$22</f>
        <v>1775.0210799699998</v>
      </c>
      <c r="K40" s="36">
        <f>SUMIFS(СВЦЭМ!$C$39:$C$782,СВЦЭМ!$A$39:$A$782,$A40,СВЦЭМ!$B$39:$B$782,K$11)+'СЕТ СН'!$F$12+СВЦЭМ!$D$10+'СЕТ СН'!$F$6-'СЕТ СН'!$F$22</f>
        <v>1686.6475523300001</v>
      </c>
      <c r="L40" s="36">
        <f>SUMIFS(СВЦЭМ!$C$39:$C$782,СВЦЭМ!$A$39:$A$782,$A40,СВЦЭМ!$B$39:$B$782,L$11)+'СЕТ СН'!$F$12+СВЦЭМ!$D$10+'СЕТ СН'!$F$6-'СЕТ СН'!$F$22</f>
        <v>1639.3463073100002</v>
      </c>
      <c r="M40" s="36">
        <f>SUMIFS(СВЦЭМ!$C$39:$C$782,СВЦЭМ!$A$39:$A$782,$A40,СВЦЭМ!$B$39:$B$782,M$11)+'СЕТ СН'!$F$12+СВЦЭМ!$D$10+'СЕТ СН'!$F$6-'СЕТ СН'!$F$22</f>
        <v>1620.9219078800002</v>
      </c>
      <c r="N40" s="36">
        <f>SUMIFS(СВЦЭМ!$C$39:$C$782,СВЦЭМ!$A$39:$A$782,$A40,СВЦЭМ!$B$39:$B$782,N$11)+'СЕТ СН'!$F$12+СВЦЭМ!$D$10+'СЕТ СН'!$F$6-'СЕТ СН'!$F$22</f>
        <v>1620.2495543300001</v>
      </c>
      <c r="O40" s="36">
        <f>SUMIFS(СВЦЭМ!$C$39:$C$782,СВЦЭМ!$A$39:$A$782,$A40,СВЦЭМ!$B$39:$B$782,O$11)+'СЕТ СН'!$F$12+СВЦЭМ!$D$10+'СЕТ СН'!$F$6-'СЕТ СН'!$F$22</f>
        <v>1595.3608092700001</v>
      </c>
      <c r="P40" s="36">
        <f>SUMIFS(СВЦЭМ!$C$39:$C$782,СВЦЭМ!$A$39:$A$782,$A40,СВЦЭМ!$B$39:$B$782,P$11)+'СЕТ СН'!$F$12+СВЦЭМ!$D$10+'СЕТ СН'!$F$6-'СЕТ СН'!$F$22</f>
        <v>1581.76316309</v>
      </c>
      <c r="Q40" s="36">
        <f>SUMIFS(СВЦЭМ!$C$39:$C$782,СВЦЭМ!$A$39:$A$782,$A40,СВЦЭМ!$B$39:$B$782,Q$11)+'СЕТ СН'!$F$12+СВЦЭМ!$D$10+'СЕТ СН'!$F$6-'СЕТ СН'!$F$22</f>
        <v>1592.34371104</v>
      </c>
      <c r="R40" s="36">
        <f>SUMIFS(СВЦЭМ!$C$39:$C$782,СВЦЭМ!$A$39:$A$782,$A40,СВЦЭМ!$B$39:$B$782,R$11)+'СЕТ СН'!$F$12+СВЦЭМ!$D$10+'СЕТ СН'!$F$6-'СЕТ СН'!$F$22</f>
        <v>1614.28199524</v>
      </c>
      <c r="S40" s="36">
        <f>SUMIFS(СВЦЭМ!$C$39:$C$782,СВЦЭМ!$A$39:$A$782,$A40,СВЦЭМ!$B$39:$B$782,S$11)+'СЕТ СН'!$F$12+СВЦЭМ!$D$10+'СЕТ СН'!$F$6-'СЕТ СН'!$F$22</f>
        <v>1629.1858371100002</v>
      </c>
      <c r="T40" s="36">
        <f>SUMIFS(СВЦЭМ!$C$39:$C$782,СВЦЭМ!$A$39:$A$782,$A40,СВЦЭМ!$B$39:$B$782,T$11)+'СЕТ СН'!$F$12+СВЦЭМ!$D$10+'СЕТ СН'!$F$6-'СЕТ СН'!$F$22</f>
        <v>1633.46456184</v>
      </c>
      <c r="U40" s="36">
        <f>SUMIFS(СВЦЭМ!$C$39:$C$782,СВЦЭМ!$A$39:$A$782,$A40,СВЦЭМ!$B$39:$B$782,U$11)+'СЕТ СН'!$F$12+СВЦЭМ!$D$10+'СЕТ СН'!$F$6-'СЕТ СН'!$F$22</f>
        <v>1622.6634925399999</v>
      </c>
      <c r="V40" s="36">
        <f>SUMIFS(СВЦЭМ!$C$39:$C$782,СВЦЭМ!$A$39:$A$782,$A40,СВЦЭМ!$B$39:$B$782,V$11)+'СЕТ СН'!$F$12+СВЦЭМ!$D$10+'СЕТ СН'!$F$6-'СЕТ СН'!$F$22</f>
        <v>1630.43709218</v>
      </c>
      <c r="W40" s="36">
        <f>SUMIFS(СВЦЭМ!$C$39:$C$782,СВЦЭМ!$A$39:$A$782,$A40,СВЦЭМ!$B$39:$B$782,W$11)+'СЕТ СН'!$F$12+СВЦЭМ!$D$10+'СЕТ СН'!$F$6-'СЕТ СН'!$F$22</f>
        <v>1626.61780512</v>
      </c>
      <c r="X40" s="36">
        <f>SUMIFS(СВЦЭМ!$C$39:$C$782,СВЦЭМ!$A$39:$A$782,$A40,СВЦЭМ!$B$39:$B$782,X$11)+'СЕТ СН'!$F$12+СВЦЭМ!$D$10+'СЕТ СН'!$F$6-'СЕТ СН'!$F$22</f>
        <v>1699.9308839199998</v>
      </c>
      <c r="Y40" s="36">
        <f>SUMIFS(СВЦЭМ!$C$39:$C$782,СВЦЭМ!$A$39:$A$782,$A40,СВЦЭМ!$B$39:$B$782,Y$11)+'СЕТ СН'!$F$12+СВЦЭМ!$D$10+'СЕТ СН'!$F$6-'СЕТ СН'!$F$22</f>
        <v>1795.40577816</v>
      </c>
    </row>
    <row r="41" spans="1:25" ht="15.75" x14ac:dyDescent="0.2">
      <c r="A41" s="35">
        <f t="shared" si="0"/>
        <v>45168</v>
      </c>
      <c r="B41" s="36">
        <f>SUMIFS(СВЦЭМ!$C$39:$C$782,СВЦЭМ!$A$39:$A$782,$A41,СВЦЭМ!$B$39:$B$782,B$11)+'СЕТ СН'!$F$12+СВЦЭМ!$D$10+'СЕТ СН'!$F$6-'СЕТ СН'!$F$22</f>
        <v>1926.7732386500002</v>
      </c>
      <c r="C41" s="36">
        <f>SUMIFS(СВЦЭМ!$C$39:$C$782,СВЦЭМ!$A$39:$A$782,$A41,СВЦЭМ!$B$39:$B$782,C$11)+'СЕТ СН'!$F$12+СВЦЭМ!$D$10+'СЕТ СН'!$F$6-'СЕТ СН'!$F$22</f>
        <v>1994.4826364800001</v>
      </c>
      <c r="D41" s="36">
        <f>SUMIFS(СВЦЭМ!$C$39:$C$782,СВЦЭМ!$A$39:$A$782,$A41,СВЦЭМ!$B$39:$B$782,D$11)+'СЕТ СН'!$F$12+СВЦЭМ!$D$10+'СЕТ СН'!$F$6-'СЕТ СН'!$F$22</f>
        <v>2041.0925445399998</v>
      </c>
      <c r="E41" s="36">
        <f>SUMIFS(СВЦЭМ!$C$39:$C$782,СВЦЭМ!$A$39:$A$782,$A41,СВЦЭМ!$B$39:$B$782,E$11)+'СЕТ СН'!$F$12+СВЦЭМ!$D$10+'СЕТ СН'!$F$6-'СЕТ СН'!$F$22</f>
        <v>2071.67350936</v>
      </c>
      <c r="F41" s="36">
        <f>SUMIFS(СВЦЭМ!$C$39:$C$782,СВЦЭМ!$A$39:$A$782,$A41,СВЦЭМ!$B$39:$B$782,F$11)+'СЕТ СН'!$F$12+СВЦЭМ!$D$10+'СЕТ СН'!$F$6-'СЕТ СН'!$F$22</f>
        <v>2123.9771104400002</v>
      </c>
      <c r="G41" s="36">
        <f>SUMIFS(СВЦЭМ!$C$39:$C$782,СВЦЭМ!$A$39:$A$782,$A41,СВЦЭМ!$B$39:$B$782,G$11)+'СЕТ СН'!$F$12+СВЦЭМ!$D$10+'СЕТ СН'!$F$6-'СЕТ СН'!$F$22</f>
        <v>2096.0223428700001</v>
      </c>
      <c r="H41" s="36">
        <f>SUMIFS(СВЦЭМ!$C$39:$C$782,СВЦЭМ!$A$39:$A$782,$A41,СВЦЭМ!$B$39:$B$782,H$11)+'СЕТ СН'!$F$12+СВЦЭМ!$D$10+'СЕТ СН'!$F$6-'СЕТ СН'!$F$22</f>
        <v>2019.30278894</v>
      </c>
      <c r="I41" s="36">
        <f>SUMIFS(СВЦЭМ!$C$39:$C$782,СВЦЭМ!$A$39:$A$782,$A41,СВЦЭМ!$B$39:$B$782,I$11)+'СЕТ СН'!$F$12+СВЦЭМ!$D$10+'СЕТ СН'!$F$6-'СЕТ СН'!$F$22</f>
        <v>1909.28844097</v>
      </c>
      <c r="J41" s="36">
        <f>SUMIFS(СВЦЭМ!$C$39:$C$782,СВЦЭМ!$A$39:$A$782,$A41,СВЦЭМ!$B$39:$B$782,J$11)+'СЕТ СН'!$F$12+СВЦЭМ!$D$10+'СЕТ СН'!$F$6-'СЕТ СН'!$F$22</f>
        <v>1815.6540260500001</v>
      </c>
      <c r="K41" s="36">
        <f>SUMIFS(СВЦЭМ!$C$39:$C$782,СВЦЭМ!$A$39:$A$782,$A41,СВЦЭМ!$B$39:$B$782,K$11)+'СЕТ СН'!$F$12+СВЦЭМ!$D$10+'СЕТ СН'!$F$6-'СЕТ СН'!$F$22</f>
        <v>1742.5891708200002</v>
      </c>
      <c r="L41" s="36">
        <f>SUMIFS(СВЦЭМ!$C$39:$C$782,СВЦЭМ!$A$39:$A$782,$A41,СВЦЭМ!$B$39:$B$782,L$11)+'СЕТ СН'!$F$12+СВЦЭМ!$D$10+'СЕТ СН'!$F$6-'СЕТ СН'!$F$22</f>
        <v>1704.5586637500001</v>
      </c>
      <c r="M41" s="36">
        <f>SUMIFS(СВЦЭМ!$C$39:$C$782,СВЦЭМ!$A$39:$A$782,$A41,СВЦЭМ!$B$39:$B$782,M$11)+'СЕТ СН'!$F$12+СВЦЭМ!$D$10+'СЕТ СН'!$F$6-'СЕТ СН'!$F$22</f>
        <v>1683.7750680300001</v>
      </c>
      <c r="N41" s="36">
        <f>SUMIFS(СВЦЭМ!$C$39:$C$782,СВЦЭМ!$A$39:$A$782,$A41,СВЦЭМ!$B$39:$B$782,N$11)+'СЕТ СН'!$F$12+СВЦЭМ!$D$10+'СЕТ СН'!$F$6-'СЕТ СН'!$F$22</f>
        <v>1687.0325518</v>
      </c>
      <c r="O41" s="36">
        <f>SUMIFS(СВЦЭМ!$C$39:$C$782,СВЦЭМ!$A$39:$A$782,$A41,СВЦЭМ!$B$39:$B$782,O$11)+'СЕТ СН'!$F$12+СВЦЭМ!$D$10+'СЕТ СН'!$F$6-'СЕТ СН'!$F$22</f>
        <v>1704.8089519200003</v>
      </c>
      <c r="P41" s="36">
        <f>SUMIFS(СВЦЭМ!$C$39:$C$782,СВЦЭМ!$A$39:$A$782,$A41,СВЦЭМ!$B$39:$B$782,P$11)+'СЕТ СН'!$F$12+СВЦЭМ!$D$10+'СЕТ СН'!$F$6-'СЕТ СН'!$F$22</f>
        <v>1670.1078801799999</v>
      </c>
      <c r="Q41" s="36">
        <f>SUMIFS(СВЦЭМ!$C$39:$C$782,СВЦЭМ!$A$39:$A$782,$A41,СВЦЭМ!$B$39:$B$782,Q$11)+'СЕТ СН'!$F$12+СВЦЭМ!$D$10+'СЕТ СН'!$F$6-'СЕТ СН'!$F$22</f>
        <v>1679.3785763999999</v>
      </c>
      <c r="R41" s="36">
        <f>SUMIFS(СВЦЭМ!$C$39:$C$782,СВЦЭМ!$A$39:$A$782,$A41,СВЦЭМ!$B$39:$B$782,R$11)+'СЕТ СН'!$F$12+СВЦЭМ!$D$10+'СЕТ СН'!$F$6-'СЕТ СН'!$F$22</f>
        <v>1704.10955289</v>
      </c>
      <c r="S41" s="36">
        <f>SUMIFS(СВЦЭМ!$C$39:$C$782,СВЦЭМ!$A$39:$A$782,$A41,СВЦЭМ!$B$39:$B$782,S$11)+'СЕТ СН'!$F$12+СВЦЭМ!$D$10+'СЕТ СН'!$F$6-'СЕТ СН'!$F$22</f>
        <v>1687.52335722</v>
      </c>
      <c r="T41" s="36">
        <f>SUMIFS(СВЦЭМ!$C$39:$C$782,СВЦЭМ!$A$39:$A$782,$A41,СВЦЭМ!$B$39:$B$782,T$11)+'СЕТ СН'!$F$12+СВЦЭМ!$D$10+'СЕТ СН'!$F$6-'СЕТ СН'!$F$22</f>
        <v>1687.68507064</v>
      </c>
      <c r="U41" s="36">
        <f>SUMIFS(СВЦЭМ!$C$39:$C$782,СВЦЭМ!$A$39:$A$782,$A41,СВЦЭМ!$B$39:$B$782,U$11)+'СЕТ СН'!$F$12+СВЦЭМ!$D$10+'СЕТ СН'!$F$6-'СЕТ СН'!$F$22</f>
        <v>1689.0652358000002</v>
      </c>
      <c r="V41" s="36">
        <f>SUMIFS(СВЦЭМ!$C$39:$C$782,СВЦЭМ!$A$39:$A$782,$A41,СВЦЭМ!$B$39:$B$782,V$11)+'СЕТ СН'!$F$12+СВЦЭМ!$D$10+'СЕТ СН'!$F$6-'СЕТ СН'!$F$22</f>
        <v>1667.2777053499999</v>
      </c>
      <c r="W41" s="36">
        <f>SUMIFS(СВЦЭМ!$C$39:$C$782,СВЦЭМ!$A$39:$A$782,$A41,СВЦЭМ!$B$39:$B$782,W$11)+'СЕТ СН'!$F$12+СВЦЭМ!$D$10+'СЕТ СН'!$F$6-'СЕТ СН'!$F$22</f>
        <v>1675.2551016299999</v>
      </c>
      <c r="X41" s="36">
        <f>SUMIFS(СВЦЭМ!$C$39:$C$782,СВЦЭМ!$A$39:$A$782,$A41,СВЦЭМ!$B$39:$B$782,X$11)+'СЕТ СН'!$F$12+СВЦЭМ!$D$10+'СЕТ СН'!$F$6-'СЕТ СН'!$F$22</f>
        <v>1724.3543522800001</v>
      </c>
      <c r="Y41" s="36">
        <f>SUMIFS(СВЦЭМ!$C$39:$C$782,СВЦЭМ!$A$39:$A$782,$A41,СВЦЭМ!$B$39:$B$782,Y$11)+'СЕТ СН'!$F$12+СВЦЭМ!$D$10+'СЕТ СН'!$F$6-'СЕТ СН'!$F$22</f>
        <v>1830.798569</v>
      </c>
    </row>
    <row r="42" spans="1:25" ht="15.75" x14ac:dyDescent="0.2">
      <c r="A42" s="35">
        <f t="shared" si="0"/>
        <v>45169</v>
      </c>
      <c r="B42" s="36">
        <f>SUMIFS(СВЦЭМ!$C$39:$C$782,СВЦЭМ!$A$39:$A$782,$A42,СВЦЭМ!$B$39:$B$782,B$11)+'СЕТ СН'!$F$12+СВЦЭМ!$D$10+'СЕТ СН'!$F$6-'СЕТ СН'!$F$22</f>
        <v>1927.7657698500002</v>
      </c>
      <c r="C42" s="36">
        <f>SUMIFS(СВЦЭМ!$C$39:$C$782,СВЦЭМ!$A$39:$A$782,$A42,СВЦЭМ!$B$39:$B$782,C$11)+'СЕТ СН'!$F$12+СВЦЭМ!$D$10+'СЕТ СН'!$F$6-'СЕТ СН'!$F$22</f>
        <v>1995.4980236699998</v>
      </c>
      <c r="D42" s="36">
        <f>SUMIFS(СВЦЭМ!$C$39:$C$782,СВЦЭМ!$A$39:$A$782,$A42,СВЦЭМ!$B$39:$B$782,D$11)+'СЕТ СН'!$F$12+СВЦЭМ!$D$10+'СЕТ СН'!$F$6-'СЕТ СН'!$F$22</f>
        <v>2044.1636026199999</v>
      </c>
      <c r="E42" s="36">
        <f>SUMIFS(СВЦЭМ!$C$39:$C$782,СВЦЭМ!$A$39:$A$782,$A42,СВЦЭМ!$B$39:$B$782,E$11)+'СЕТ СН'!$F$12+СВЦЭМ!$D$10+'СЕТ СН'!$F$6-'СЕТ СН'!$F$22</f>
        <v>2077.9341717500001</v>
      </c>
      <c r="F42" s="36">
        <f>SUMIFS(СВЦЭМ!$C$39:$C$782,СВЦЭМ!$A$39:$A$782,$A42,СВЦЭМ!$B$39:$B$782,F$11)+'СЕТ СН'!$F$12+СВЦЭМ!$D$10+'СЕТ СН'!$F$6-'СЕТ СН'!$F$22</f>
        <v>2042.0904817800001</v>
      </c>
      <c r="G42" s="36">
        <f>SUMIFS(СВЦЭМ!$C$39:$C$782,СВЦЭМ!$A$39:$A$782,$A42,СВЦЭМ!$B$39:$B$782,G$11)+'СЕТ СН'!$F$12+СВЦЭМ!$D$10+'СЕТ СН'!$F$6-'СЕТ СН'!$F$22</f>
        <v>2050.3461557700002</v>
      </c>
      <c r="H42" s="36">
        <f>SUMIFS(СВЦЭМ!$C$39:$C$782,СВЦЭМ!$A$39:$A$782,$A42,СВЦЭМ!$B$39:$B$782,H$11)+'СЕТ СН'!$F$12+СВЦЭМ!$D$10+'СЕТ СН'!$F$6-'СЕТ СН'!$F$22</f>
        <v>1956.6988891000001</v>
      </c>
      <c r="I42" s="36">
        <f>SUMIFS(СВЦЭМ!$C$39:$C$782,СВЦЭМ!$A$39:$A$782,$A42,СВЦЭМ!$B$39:$B$782,I$11)+'СЕТ СН'!$F$12+СВЦЭМ!$D$10+'СЕТ СН'!$F$6-'СЕТ СН'!$F$22</f>
        <v>1898.67923531</v>
      </c>
      <c r="J42" s="36">
        <f>SUMIFS(СВЦЭМ!$C$39:$C$782,СВЦЭМ!$A$39:$A$782,$A42,СВЦЭМ!$B$39:$B$782,J$11)+'СЕТ СН'!$F$12+СВЦЭМ!$D$10+'СЕТ СН'!$F$6-'СЕТ СН'!$F$22</f>
        <v>1798.1915431900002</v>
      </c>
      <c r="K42" s="36">
        <f>SUMIFS(СВЦЭМ!$C$39:$C$782,СВЦЭМ!$A$39:$A$782,$A42,СВЦЭМ!$B$39:$B$782,K$11)+'СЕТ СН'!$F$12+СВЦЭМ!$D$10+'СЕТ СН'!$F$6-'СЕТ СН'!$F$22</f>
        <v>1718.7461524300002</v>
      </c>
      <c r="L42" s="36">
        <f>SUMIFS(СВЦЭМ!$C$39:$C$782,СВЦЭМ!$A$39:$A$782,$A42,СВЦЭМ!$B$39:$B$782,L$11)+'СЕТ СН'!$F$12+СВЦЭМ!$D$10+'СЕТ СН'!$F$6-'СЕТ СН'!$F$22</f>
        <v>1692.8956014400001</v>
      </c>
      <c r="M42" s="36">
        <f>SUMIFS(СВЦЭМ!$C$39:$C$782,СВЦЭМ!$A$39:$A$782,$A42,СВЦЭМ!$B$39:$B$782,M$11)+'СЕТ СН'!$F$12+СВЦЭМ!$D$10+'СЕТ СН'!$F$6-'СЕТ СН'!$F$22</f>
        <v>1677.9867002699998</v>
      </c>
      <c r="N42" s="36">
        <f>SUMIFS(СВЦЭМ!$C$39:$C$782,СВЦЭМ!$A$39:$A$782,$A42,СВЦЭМ!$B$39:$B$782,N$11)+'СЕТ СН'!$F$12+СВЦЭМ!$D$10+'СЕТ СН'!$F$6-'СЕТ СН'!$F$22</f>
        <v>1679.6347460500001</v>
      </c>
      <c r="O42" s="36">
        <f>SUMIFS(СВЦЭМ!$C$39:$C$782,СВЦЭМ!$A$39:$A$782,$A42,СВЦЭМ!$B$39:$B$782,O$11)+'СЕТ СН'!$F$12+СВЦЭМ!$D$10+'СЕТ СН'!$F$6-'СЕТ СН'!$F$22</f>
        <v>1682.4881595500001</v>
      </c>
      <c r="P42" s="36">
        <f>SUMIFS(СВЦЭМ!$C$39:$C$782,СВЦЭМ!$A$39:$A$782,$A42,СВЦЭМ!$B$39:$B$782,P$11)+'СЕТ СН'!$F$12+СВЦЭМ!$D$10+'СЕТ СН'!$F$6-'СЕТ СН'!$F$22</f>
        <v>1660.8591432900002</v>
      </c>
      <c r="Q42" s="36">
        <f>SUMIFS(СВЦЭМ!$C$39:$C$782,СВЦЭМ!$A$39:$A$782,$A42,СВЦЭМ!$B$39:$B$782,Q$11)+'СЕТ СН'!$F$12+СВЦЭМ!$D$10+'СЕТ СН'!$F$6-'СЕТ СН'!$F$22</f>
        <v>1672.3153826900002</v>
      </c>
      <c r="R42" s="36">
        <f>SUMIFS(СВЦЭМ!$C$39:$C$782,СВЦЭМ!$A$39:$A$782,$A42,СВЦЭМ!$B$39:$B$782,R$11)+'СЕТ СН'!$F$12+СВЦЭМ!$D$10+'СЕТ СН'!$F$6-'СЕТ СН'!$F$22</f>
        <v>1704.7064155600001</v>
      </c>
      <c r="S42" s="36">
        <f>SUMIFS(СВЦЭМ!$C$39:$C$782,СВЦЭМ!$A$39:$A$782,$A42,СВЦЭМ!$B$39:$B$782,S$11)+'СЕТ СН'!$F$12+СВЦЭМ!$D$10+'СЕТ СН'!$F$6-'СЕТ СН'!$F$22</f>
        <v>1700.33812614</v>
      </c>
      <c r="T42" s="36">
        <f>SUMIFS(СВЦЭМ!$C$39:$C$782,СВЦЭМ!$A$39:$A$782,$A42,СВЦЭМ!$B$39:$B$782,T$11)+'СЕТ СН'!$F$12+СВЦЭМ!$D$10+'СЕТ СН'!$F$6-'СЕТ СН'!$F$22</f>
        <v>1697.3420838500001</v>
      </c>
      <c r="U42" s="36">
        <f>SUMIFS(СВЦЭМ!$C$39:$C$782,СВЦЭМ!$A$39:$A$782,$A42,СВЦЭМ!$B$39:$B$782,U$11)+'СЕТ СН'!$F$12+СВЦЭМ!$D$10+'СЕТ СН'!$F$6-'СЕТ СН'!$F$22</f>
        <v>1700.7848931500002</v>
      </c>
      <c r="V42" s="36">
        <f>SUMIFS(СВЦЭМ!$C$39:$C$782,СВЦЭМ!$A$39:$A$782,$A42,СВЦЭМ!$B$39:$B$782,V$11)+'СЕТ СН'!$F$12+СВЦЭМ!$D$10+'СЕТ СН'!$F$6-'СЕТ СН'!$F$22</f>
        <v>1686.5289010000001</v>
      </c>
      <c r="W42" s="36">
        <f>SUMIFS(СВЦЭМ!$C$39:$C$782,СВЦЭМ!$A$39:$A$782,$A42,СВЦЭМ!$B$39:$B$782,W$11)+'СЕТ СН'!$F$12+СВЦЭМ!$D$10+'СЕТ СН'!$F$6-'СЕТ СН'!$F$22</f>
        <v>1690.8876952999999</v>
      </c>
      <c r="X42" s="36">
        <f>SUMIFS(СВЦЭМ!$C$39:$C$782,СВЦЭМ!$A$39:$A$782,$A42,СВЦЭМ!$B$39:$B$782,X$11)+'СЕТ СН'!$F$12+СВЦЭМ!$D$10+'СЕТ СН'!$F$6-'СЕТ СН'!$F$22</f>
        <v>1765.0025780300002</v>
      </c>
      <c r="Y42" s="36">
        <f>SUMIFS(СВЦЭМ!$C$39:$C$782,СВЦЭМ!$A$39:$A$782,$A42,СВЦЭМ!$B$39:$B$782,Y$11)+'СЕТ СН'!$F$12+СВЦЭМ!$D$10+'СЕТ СН'!$F$6-'СЕТ СН'!$F$22</f>
        <v>1867.2539281600002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01.08.2023</v>
      </c>
      <c r="B48" s="36">
        <f>SUMIFS(СВЦЭМ!$C$39:$C$782,СВЦЭМ!$A$39:$A$782,$A48,СВЦЭМ!$B$39:$B$782,B$47)+'СЕТ СН'!$G$12+СВЦЭМ!$D$10+'СЕТ СН'!$G$6-'СЕТ СН'!$G$22</f>
        <v>1953.8831011299999</v>
      </c>
      <c r="C48" s="36">
        <f>SUMIFS(СВЦЭМ!$C$39:$C$782,СВЦЭМ!$A$39:$A$782,$A48,СВЦЭМ!$B$39:$B$782,C$47)+'СЕТ СН'!$G$12+СВЦЭМ!$D$10+'СЕТ СН'!$G$6-'СЕТ СН'!$G$22</f>
        <v>2126.61089782</v>
      </c>
      <c r="D48" s="36">
        <f>SUMIFS(СВЦЭМ!$C$39:$C$782,СВЦЭМ!$A$39:$A$782,$A48,СВЦЭМ!$B$39:$B$782,D$47)+'СЕТ СН'!$G$12+СВЦЭМ!$D$10+'СЕТ СН'!$G$6-'СЕТ СН'!$G$22</f>
        <v>2172.2048833600002</v>
      </c>
      <c r="E48" s="36">
        <f>SUMIFS(СВЦЭМ!$C$39:$C$782,СВЦЭМ!$A$39:$A$782,$A48,СВЦЭМ!$B$39:$B$782,E$47)+'СЕТ СН'!$G$12+СВЦЭМ!$D$10+'СЕТ СН'!$G$6-'СЕТ СН'!$G$22</f>
        <v>2213.4834607799999</v>
      </c>
      <c r="F48" s="36">
        <f>SUMIFS(СВЦЭМ!$C$39:$C$782,СВЦЭМ!$A$39:$A$782,$A48,СВЦЭМ!$B$39:$B$782,F$47)+'СЕТ СН'!$G$12+СВЦЭМ!$D$10+'СЕТ СН'!$G$6-'СЕТ СН'!$G$22</f>
        <v>2227.9778222099999</v>
      </c>
      <c r="G48" s="36">
        <f>SUMIFS(СВЦЭМ!$C$39:$C$782,СВЦЭМ!$A$39:$A$782,$A48,СВЦЭМ!$B$39:$B$782,G$47)+'СЕТ СН'!$G$12+СВЦЭМ!$D$10+'СЕТ СН'!$G$6-'СЕТ СН'!$G$22</f>
        <v>2234.68232631</v>
      </c>
      <c r="H48" s="36">
        <f>SUMIFS(СВЦЭМ!$C$39:$C$782,СВЦЭМ!$A$39:$A$782,$A48,СВЦЭМ!$B$39:$B$782,H$47)+'СЕТ СН'!$G$12+СВЦЭМ!$D$10+'СЕТ СН'!$G$6-'СЕТ СН'!$G$22</f>
        <v>2186.3644657999998</v>
      </c>
      <c r="I48" s="36">
        <f>SUMIFS(СВЦЭМ!$C$39:$C$782,СВЦЭМ!$A$39:$A$782,$A48,СВЦЭМ!$B$39:$B$782,I$47)+'СЕТ СН'!$G$12+СВЦЭМ!$D$10+'СЕТ СН'!$G$6-'СЕТ СН'!$G$22</f>
        <v>2011.0436765099998</v>
      </c>
      <c r="J48" s="36">
        <f>SUMIFS(СВЦЭМ!$C$39:$C$782,СВЦЭМ!$A$39:$A$782,$A48,СВЦЭМ!$B$39:$B$782,J$47)+'СЕТ СН'!$G$12+СВЦЭМ!$D$10+'СЕТ СН'!$G$6-'СЕТ СН'!$G$22</f>
        <v>1871.7083418000002</v>
      </c>
      <c r="K48" s="36">
        <f>SUMIFS(СВЦЭМ!$C$39:$C$782,СВЦЭМ!$A$39:$A$782,$A48,СВЦЭМ!$B$39:$B$782,K$47)+'СЕТ СН'!$G$12+СВЦЭМ!$D$10+'СЕТ СН'!$G$6-'СЕТ СН'!$G$22</f>
        <v>1854.4596590599999</v>
      </c>
      <c r="L48" s="36">
        <f>SUMIFS(СВЦЭМ!$C$39:$C$782,СВЦЭМ!$A$39:$A$782,$A48,СВЦЭМ!$B$39:$B$782,L$47)+'СЕТ СН'!$G$12+СВЦЭМ!$D$10+'СЕТ СН'!$G$6-'СЕТ СН'!$G$22</f>
        <v>1808.73885797</v>
      </c>
      <c r="M48" s="36">
        <f>SUMIFS(СВЦЭМ!$C$39:$C$782,СВЦЭМ!$A$39:$A$782,$A48,СВЦЭМ!$B$39:$B$782,M$47)+'СЕТ СН'!$G$12+СВЦЭМ!$D$10+'СЕТ СН'!$G$6-'СЕТ СН'!$G$22</f>
        <v>1784.47965643</v>
      </c>
      <c r="N48" s="36">
        <f>SUMIFS(СВЦЭМ!$C$39:$C$782,СВЦЭМ!$A$39:$A$782,$A48,СВЦЭМ!$B$39:$B$782,N$47)+'СЕТ СН'!$G$12+СВЦЭМ!$D$10+'СЕТ СН'!$G$6-'СЕТ СН'!$G$22</f>
        <v>1797.1316324099998</v>
      </c>
      <c r="O48" s="36">
        <f>SUMIFS(СВЦЭМ!$C$39:$C$782,СВЦЭМ!$A$39:$A$782,$A48,СВЦЭМ!$B$39:$B$782,O$47)+'СЕТ СН'!$G$12+СВЦЭМ!$D$10+'СЕТ СН'!$G$6-'СЕТ СН'!$G$22</f>
        <v>1787.6972388899999</v>
      </c>
      <c r="P48" s="36">
        <f>SUMIFS(СВЦЭМ!$C$39:$C$782,СВЦЭМ!$A$39:$A$782,$A48,СВЦЭМ!$B$39:$B$782,P$47)+'СЕТ СН'!$G$12+СВЦЭМ!$D$10+'СЕТ СН'!$G$6-'СЕТ СН'!$G$22</f>
        <v>1784.8941087899998</v>
      </c>
      <c r="Q48" s="36">
        <f>SUMIFS(СВЦЭМ!$C$39:$C$782,СВЦЭМ!$A$39:$A$782,$A48,СВЦЭМ!$B$39:$B$782,Q$47)+'СЕТ СН'!$G$12+СВЦЭМ!$D$10+'СЕТ СН'!$G$6-'СЕТ СН'!$G$22</f>
        <v>1763.65535439</v>
      </c>
      <c r="R48" s="36">
        <f>SUMIFS(СВЦЭМ!$C$39:$C$782,СВЦЭМ!$A$39:$A$782,$A48,СВЦЭМ!$B$39:$B$782,R$47)+'СЕТ СН'!$G$12+СВЦЭМ!$D$10+'СЕТ СН'!$G$6-'СЕТ СН'!$G$22</f>
        <v>1776.2715449000002</v>
      </c>
      <c r="S48" s="36">
        <f>SUMIFS(СВЦЭМ!$C$39:$C$782,СВЦЭМ!$A$39:$A$782,$A48,СВЦЭМ!$B$39:$B$782,S$47)+'СЕТ СН'!$G$12+СВЦЭМ!$D$10+'СЕТ СН'!$G$6-'СЕТ СН'!$G$22</f>
        <v>1773.2736072600001</v>
      </c>
      <c r="T48" s="36">
        <f>SUMIFS(СВЦЭМ!$C$39:$C$782,СВЦЭМ!$A$39:$A$782,$A48,СВЦЭМ!$B$39:$B$782,T$47)+'СЕТ СН'!$G$12+СВЦЭМ!$D$10+'СЕТ СН'!$G$6-'СЕТ СН'!$G$22</f>
        <v>1808.5124925599998</v>
      </c>
      <c r="U48" s="36">
        <f>SUMIFS(СВЦЭМ!$C$39:$C$782,СВЦЭМ!$A$39:$A$782,$A48,СВЦЭМ!$B$39:$B$782,U$47)+'СЕТ СН'!$G$12+СВЦЭМ!$D$10+'СЕТ СН'!$G$6-'СЕТ СН'!$G$22</f>
        <v>1811.1627544399998</v>
      </c>
      <c r="V48" s="36">
        <f>SUMIFS(СВЦЭМ!$C$39:$C$782,СВЦЭМ!$A$39:$A$782,$A48,СВЦЭМ!$B$39:$B$782,V$47)+'СЕТ СН'!$G$12+СВЦЭМ!$D$10+'СЕТ СН'!$G$6-'СЕТ СН'!$G$22</f>
        <v>1818.3476790099999</v>
      </c>
      <c r="W48" s="36">
        <f>SUMIFS(СВЦЭМ!$C$39:$C$782,СВЦЭМ!$A$39:$A$782,$A48,СВЦЭМ!$B$39:$B$782,W$47)+'СЕТ СН'!$G$12+СВЦЭМ!$D$10+'СЕТ СН'!$G$6-'СЕТ СН'!$G$22</f>
        <v>1807.3757954399998</v>
      </c>
      <c r="X48" s="36">
        <f>SUMIFS(СВЦЭМ!$C$39:$C$782,СВЦЭМ!$A$39:$A$782,$A48,СВЦЭМ!$B$39:$B$782,X$47)+'СЕТ СН'!$G$12+СВЦЭМ!$D$10+'СЕТ СН'!$G$6-'СЕТ СН'!$G$22</f>
        <v>1871.4011625600001</v>
      </c>
      <c r="Y48" s="36">
        <f>SUMIFS(СВЦЭМ!$C$39:$C$782,СВЦЭМ!$A$39:$A$782,$A48,СВЦЭМ!$B$39:$B$782,Y$47)+'СЕТ СН'!$G$12+СВЦЭМ!$D$10+'СЕТ СН'!$G$6-'СЕТ СН'!$G$22</f>
        <v>1945.3941750099998</v>
      </c>
    </row>
    <row r="49" spans="1:25" ht="15.75" x14ac:dyDescent="0.2">
      <c r="A49" s="35">
        <f>A48+1</f>
        <v>45140</v>
      </c>
      <c r="B49" s="36">
        <f>SUMIFS(СВЦЭМ!$C$39:$C$782,СВЦЭМ!$A$39:$A$782,$A49,СВЦЭМ!$B$39:$B$782,B$47)+'СЕТ СН'!$G$12+СВЦЭМ!$D$10+'СЕТ СН'!$G$6-'СЕТ СН'!$G$22</f>
        <v>1926.0499705000002</v>
      </c>
      <c r="C49" s="36">
        <f>SUMIFS(СВЦЭМ!$C$39:$C$782,СВЦЭМ!$A$39:$A$782,$A49,СВЦЭМ!$B$39:$B$782,C$47)+'СЕТ СН'!$G$12+СВЦЭМ!$D$10+'СЕТ СН'!$G$6-'СЕТ СН'!$G$22</f>
        <v>2011.8210369799999</v>
      </c>
      <c r="D49" s="36">
        <f>SUMIFS(СВЦЭМ!$C$39:$C$782,СВЦЭМ!$A$39:$A$782,$A49,СВЦЭМ!$B$39:$B$782,D$47)+'СЕТ СН'!$G$12+СВЦЭМ!$D$10+'СЕТ СН'!$G$6-'СЕТ СН'!$G$22</f>
        <v>2102.4771504999999</v>
      </c>
      <c r="E49" s="36">
        <f>SUMIFS(СВЦЭМ!$C$39:$C$782,СВЦЭМ!$A$39:$A$782,$A49,СВЦЭМ!$B$39:$B$782,E$47)+'СЕТ СН'!$G$12+СВЦЭМ!$D$10+'СЕТ СН'!$G$6-'СЕТ СН'!$G$22</f>
        <v>2167.1043869300001</v>
      </c>
      <c r="F49" s="36">
        <f>SUMIFS(СВЦЭМ!$C$39:$C$782,СВЦЭМ!$A$39:$A$782,$A49,СВЦЭМ!$B$39:$B$782,F$47)+'СЕТ СН'!$G$12+СВЦЭМ!$D$10+'СЕТ СН'!$G$6-'СЕТ СН'!$G$22</f>
        <v>2192.5612290899999</v>
      </c>
      <c r="G49" s="36">
        <f>SUMIFS(СВЦЭМ!$C$39:$C$782,СВЦЭМ!$A$39:$A$782,$A49,СВЦЭМ!$B$39:$B$782,G$47)+'СЕТ СН'!$G$12+СВЦЭМ!$D$10+'СЕТ СН'!$G$6-'СЕТ СН'!$G$22</f>
        <v>2171.2216976099999</v>
      </c>
      <c r="H49" s="36">
        <f>SUMIFS(СВЦЭМ!$C$39:$C$782,СВЦЭМ!$A$39:$A$782,$A49,СВЦЭМ!$B$39:$B$782,H$47)+'СЕТ СН'!$G$12+СВЦЭМ!$D$10+'СЕТ СН'!$G$6-'СЕТ СН'!$G$22</f>
        <v>2120.0527059199999</v>
      </c>
      <c r="I49" s="36">
        <f>SUMIFS(СВЦЭМ!$C$39:$C$782,СВЦЭМ!$A$39:$A$782,$A49,СВЦЭМ!$B$39:$B$782,I$47)+'СЕТ СН'!$G$12+СВЦЭМ!$D$10+'СЕТ СН'!$G$6-'СЕТ СН'!$G$22</f>
        <v>1979.6413529699998</v>
      </c>
      <c r="J49" s="36">
        <f>SUMIFS(СВЦЭМ!$C$39:$C$782,СВЦЭМ!$A$39:$A$782,$A49,СВЦЭМ!$B$39:$B$782,J$47)+'СЕТ СН'!$G$12+СВЦЭМ!$D$10+'СЕТ СН'!$G$6-'СЕТ СН'!$G$22</f>
        <v>1865.6998239200002</v>
      </c>
      <c r="K49" s="36">
        <f>SUMIFS(СВЦЭМ!$C$39:$C$782,СВЦЭМ!$A$39:$A$782,$A49,СВЦЭМ!$B$39:$B$782,K$47)+'СЕТ СН'!$G$12+СВЦЭМ!$D$10+'СЕТ СН'!$G$6-'СЕТ СН'!$G$22</f>
        <v>1848.89386853</v>
      </c>
      <c r="L49" s="36">
        <f>SUMIFS(СВЦЭМ!$C$39:$C$782,СВЦЭМ!$A$39:$A$782,$A49,СВЦЭМ!$B$39:$B$782,L$47)+'СЕТ СН'!$G$12+СВЦЭМ!$D$10+'СЕТ СН'!$G$6-'СЕТ СН'!$G$22</f>
        <v>1826.8237748199999</v>
      </c>
      <c r="M49" s="36">
        <f>SUMIFS(СВЦЭМ!$C$39:$C$782,СВЦЭМ!$A$39:$A$782,$A49,СВЦЭМ!$B$39:$B$782,M$47)+'СЕТ СН'!$G$12+СВЦЭМ!$D$10+'СЕТ СН'!$G$6-'СЕТ СН'!$G$22</f>
        <v>1802.7553495000002</v>
      </c>
      <c r="N49" s="36">
        <f>SUMIFS(СВЦЭМ!$C$39:$C$782,СВЦЭМ!$A$39:$A$782,$A49,СВЦЭМ!$B$39:$B$782,N$47)+'СЕТ СН'!$G$12+СВЦЭМ!$D$10+'СЕТ СН'!$G$6-'СЕТ СН'!$G$22</f>
        <v>1776.9107402499999</v>
      </c>
      <c r="O49" s="36">
        <f>SUMIFS(СВЦЭМ!$C$39:$C$782,СВЦЭМ!$A$39:$A$782,$A49,СВЦЭМ!$B$39:$B$782,O$47)+'СЕТ СН'!$G$12+СВЦЭМ!$D$10+'СЕТ СН'!$G$6-'СЕТ СН'!$G$22</f>
        <v>1677.6254599499998</v>
      </c>
      <c r="P49" s="36">
        <f>SUMIFS(СВЦЭМ!$C$39:$C$782,СВЦЭМ!$A$39:$A$782,$A49,СВЦЭМ!$B$39:$B$782,P$47)+'СЕТ СН'!$G$12+СВЦЭМ!$D$10+'СЕТ СН'!$G$6-'СЕТ СН'!$G$22</f>
        <v>1725.6759044700002</v>
      </c>
      <c r="Q49" s="36">
        <f>SUMIFS(СВЦЭМ!$C$39:$C$782,СВЦЭМ!$A$39:$A$782,$A49,СВЦЭМ!$B$39:$B$782,Q$47)+'СЕТ СН'!$G$12+СВЦЭМ!$D$10+'СЕТ СН'!$G$6-'СЕТ СН'!$G$22</f>
        <v>1751.4415950799998</v>
      </c>
      <c r="R49" s="36">
        <f>SUMIFS(СВЦЭМ!$C$39:$C$782,СВЦЭМ!$A$39:$A$782,$A49,СВЦЭМ!$B$39:$B$782,R$47)+'СЕТ СН'!$G$12+СВЦЭМ!$D$10+'СЕТ СН'!$G$6-'СЕТ СН'!$G$22</f>
        <v>1769.7590952199998</v>
      </c>
      <c r="S49" s="36">
        <f>SUMIFS(СВЦЭМ!$C$39:$C$782,СВЦЭМ!$A$39:$A$782,$A49,СВЦЭМ!$B$39:$B$782,S$47)+'СЕТ СН'!$G$12+СВЦЭМ!$D$10+'СЕТ СН'!$G$6-'СЕТ СН'!$G$22</f>
        <v>1779.56535416</v>
      </c>
      <c r="T49" s="36">
        <f>SUMIFS(СВЦЭМ!$C$39:$C$782,СВЦЭМ!$A$39:$A$782,$A49,СВЦЭМ!$B$39:$B$782,T$47)+'СЕТ СН'!$G$12+СВЦЭМ!$D$10+'СЕТ СН'!$G$6-'СЕТ СН'!$G$22</f>
        <v>1805.1280986100001</v>
      </c>
      <c r="U49" s="36">
        <f>SUMIFS(СВЦЭМ!$C$39:$C$782,СВЦЭМ!$A$39:$A$782,$A49,СВЦЭМ!$B$39:$B$782,U$47)+'СЕТ СН'!$G$12+СВЦЭМ!$D$10+'СЕТ СН'!$G$6-'СЕТ СН'!$G$22</f>
        <v>1821.7803397500002</v>
      </c>
      <c r="V49" s="36">
        <f>SUMIFS(СВЦЭМ!$C$39:$C$782,СВЦЭМ!$A$39:$A$782,$A49,СВЦЭМ!$B$39:$B$782,V$47)+'СЕТ СН'!$G$12+СВЦЭМ!$D$10+'СЕТ СН'!$G$6-'СЕТ СН'!$G$22</f>
        <v>1848.6320186600001</v>
      </c>
      <c r="W49" s="36">
        <f>SUMIFS(СВЦЭМ!$C$39:$C$782,СВЦЭМ!$A$39:$A$782,$A49,СВЦЭМ!$B$39:$B$782,W$47)+'СЕТ СН'!$G$12+СВЦЭМ!$D$10+'СЕТ СН'!$G$6-'СЕТ СН'!$G$22</f>
        <v>1837.2968515500002</v>
      </c>
      <c r="X49" s="36">
        <f>SUMIFS(СВЦЭМ!$C$39:$C$782,СВЦЭМ!$A$39:$A$782,$A49,СВЦЭМ!$B$39:$B$782,X$47)+'СЕТ СН'!$G$12+СВЦЭМ!$D$10+'СЕТ СН'!$G$6-'СЕТ СН'!$G$22</f>
        <v>1824.2292033899998</v>
      </c>
      <c r="Y49" s="36">
        <f>SUMIFS(СВЦЭМ!$C$39:$C$782,СВЦЭМ!$A$39:$A$782,$A49,СВЦЭМ!$B$39:$B$782,Y$47)+'СЕТ СН'!$G$12+СВЦЭМ!$D$10+'СЕТ СН'!$G$6-'СЕТ СН'!$G$22</f>
        <v>1881.8050189800001</v>
      </c>
    </row>
    <row r="50" spans="1:25" ht="15.75" x14ac:dyDescent="0.2">
      <c r="A50" s="35">
        <f t="shared" ref="A50:A78" si="1">A49+1</f>
        <v>45141</v>
      </c>
      <c r="B50" s="36">
        <f>SUMIFS(СВЦЭМ!$C$39:$C$782,СВЦЭМ!$A$39:$A$782,$A50,СВЦЭМ!$B$39:$B$782,B$47)+'СЕТ СН'!$G$12+СВЦЭМ!$D$10+'СЕТ СН'!$G$6-'СЕТ СН'!$G$22</f>
        <v>2029.79191416</v>
      </c>
      <c r="C50" s="36">
        <f>SUMIFS(СВЦЭМ!$C$39:$C$782,СВЦЭМ!$A$39:$A$782,$A50,СВЦЭМ!$B$39:$B$782,C$47)+'СЕТ СН'!$G$12+СВЦЭМ!$D$10+'СЕТ СН'!$G$6-'СЕТ СН'!$G$22</f>
        <v>2116.5641559699998</v>
      </c>
      <c r="D50" s="36">
        <f>SUMIFS(СВЦЭМ!$C$39:$C$782,СВЦЭМ!$A$39:$A$782,$A50,СВЦЭМ!$B$39:$B$782,D$47)+'СЕТ СН'!$G$12+СВЦЭМ!$D$10+'СЕТ СН'!$G$6-'СЕТ СН'!$G$22</f>
        <v>2142.2535733099999</v>
      </c>
      <c r="E50" s="36">
        <f>SUMIFS(СВЦЭМ!$C$39:$C$782,СВЦЭМ!$A$39:$A$782,$A50,СВЦЭМ!$B$39:$B$782,E$47)+'СЕТ СН'!$G$12+СВЦЭМ!$D$10+'СЕТ СН'!$G$6-'СЕТ СН'!$G$22</f>
        <v>2162.8234692800002</v>
      </c>
      <c r="F50" s="36">
        <f>SUMIFS(СВЦЭМ!$C$39:$C$782,СВЦЭМ!$A$39:$A$782,$A50,СВЦЭМ!$B$39:$B$782,F$47)+'СЕТ СН'!$G$12+СВЦЭМ!$D$10+'СЕТ СН'!$G$6-'СЕТ СН'!$G$22</f>
        <v>2166.6624756900001</v>
      </c>
      <c r="G50" s="36">
        <f>SUMIFS(СВЦЭМ!$C$39:$C$782,СВЦЭМ!$A$39:$A$782,$A50,СВЦЭМ!$B$39:$B$782,G$47)+'СЕТ СН'!$G$12+СВЦЭМ!$D$10+'СЕТ СН'!$G$6-'СЕТ СН'!$G$22</f>
        <v>2168.86652873</v>
      </c>
      <c r="H50" s="36">
        <f>SUMIFS(СВЦЭМ!$C$39:$C$782,СВЦЭМ!$A$39:$A$782,$A50,СВЦЭМ!$B$39:$B$782,H$47)+'СЕТ СН'!$G$12+СВЦЭМ!$D$10+'СЕТ СН'!$G$6-'СЕТ СН'!$G$22</f>
        <v>2118.00924704</v>
      </c>
      <c r="I50" s="36">
        <f>SUMIFS(СВЦЭМ!$C$39:$C$782,СВЦЭМ!$A$39:$A$782,$A50,СВЦЭМ!$B$39:$B$782,I$47)+'СЕТ СН'!$G$12+СВЦЭМ!$D$10+'СЕТ СН'!$G$6-'СЕТ СН'!$G$22</f>
        <v>2009.74788988</v>
      </c>
      <c r="J50" s="36">
        <f>SUMIFS(СВЦЭМ!$C$39:$C$782,СВЦЭМ!$A$39:$A$782,$A50,СВЦЭМ!$B$39:$B$782,J$47)+'СЕТ СН'!$G$12+СВЦЭМ!$D$10+'СЕТ СН'!$G$6-'СЕТ СН'!$G$22</f>
        <v>1893.7426357700001</v>
      </c>
      <c r="K50" s="36">
        <f>SUMIFS(СВЦЭМ!$C$39:$C$782,СВЦЭМ!$A$39:$A$782,$A50,СВЦЭМ!$B$39:$B$782,K$47)+'СЕТ СН'!$G$12+СВЦЭМ!$D$10+'СЕТ СН'!$G$6-'СЕТ СН'!$G$22</f>
        <v>1888.3415090100002</v>
      </c>
      <c r="L50" s="36">
        <f>SUMIFS(СВЦЭМ!$C$39:$C$782,СВЦЭМ!$A$39:$A$782,$A50,СВЦЭМ!$B$39:$B$782,L$47)+'СЕТ СН'!$G$12+СВЦЭМ!$D$10+'СЕТ СН'!$G$6-'СЕТ СН'!$G$22</f>
        <v>1857.2645652699998</v>
      </c>
      <c r="M50" s="36">
        <f>SUMIFS(СВЦЭМ!$C$39:$C$782,СВЦЭМ!$A$39:$A$782,$A50,СВЦЭМ!$B$39:$B$782,M$47)+'СЕТ СН'!$G$12+СВЦЭМ!$D$10+'СЕТ СН'!$G$6-'СЕТ СН'!$G$22</f>
        <v>1846.2080589299999</v>
      </c>
      <c r="N50" s="36">
        <f>SUMIFS(СВЦЭМ!$C$39:$C$782,СВЦЭМ!$A$39:$A$782,$A50,СВЦЭМ!$B$39:$B$782,N$47)+'СЕТ СН'!$G$12+СВЦЭМ!$D$10+'СЕТ СН'!$G$6-'СЕТ СН'!$G$22</f>
        <v>1855.20204943</v>
      </c>
      <c r="O50" s="36">
        <f>SUMIFS(СВЦЭМ!$C$39:$C$782,СВЦЭМ!$A$39:$A$782,$A50,СВЦЭМ!$B$39:$B$782,O$47)+'СЕТ СН'!$G$12+СВЦЭМ!$D$10+'СЕТ СН'!$G$6-'СЕТ СН'!$G$22</f>
        <v>1853.2261713100002</v>
      </c>
      <c r="P50" s="36">
        <f>SUMIFS(СВЦЭМ!$C$39:$C$782,СВЦЭМ!$A$39:$A$782,$A50,СВЦЭМ!$B$39:$B$782,P$47)+'СЕТ СН'!$G$12+СВЦЭМ!$D$10+'СЕТ СН'!$G$6-'СЕТ СН'!$G$22</f>
        <v>1850.2711303999999</v>
      </c>
      <c r="Q50" s="36">
        <f>SUMIFS(СВЦЭМ!$C$39:$C$782,СВЦЭМ!$A$39:$A$782,$A50,СВЦЭМ!$B$39:$B$782,Q$47)+'СЕТ СН'!$G$12+СВЦЭМ!$D$10+'СЕТ СН'!$G$6-'СЕТ СН'!$G$22</f>
        <v>1858.5818428699999</v>
      </c>
      <c r="R50" s="36">
        <f>SUMIFS(СВЦЭМ!$C$39:$C$782,СВЦЭМ!$A$39:$A$782,$A50,СВЦЭМ!$B$39:$B$782,R$47)+'СЕТ СН'!$G$12+СВЦЭМ!$D$10+'СЕТ СН'!$G$6-'СЕТ СН'!$G$22</f>
        <v>1860.0071784199999</v>
      </c>
      <c r="S50" s="36">
        <f>SUMIFS(СВЦЭМ!$C$39:$C$782,СВЦЭМ!$A$39:$A$782,$A50,СВЦЭМ!$B$39:$B$782,S$47)+'СЕТ СН'!$G$12+СВЦЭМ!$D$10+'СЕТ СН'!$G$6-'СЕТ СН'!$G$22</f>
        <v>1850.2970536299999</v>
      </c>
      <c r="T50" s="36">
        <f>SUMIFS(СВЦЭМ!$C$39:$C$782,СВЦЭМ!$A$39:$A$782,$A50,СВЦЭМ!$B$39:$B$782,T$47)+'СЕТ СН'!$G$12+СВЦЭМ!$D$10+'СЕТ СН'!$G$6-'СЕТ СН'!$G$22</f>
        <v>1875.6076149599999</v>
      </c>
      <c r="U50" s="36">
        <f>SUMIFS(СВЦЭМ!$C$39:$C$782,СВЦЭМ!$A$39:$A$782,$A50,СВЦЭМ!$B$39:$B$782,U$47)+'СЕТ СН'!$G$12+СВЦЭМ!$D$10+'СЕТ СН'!$G$6-'СЕТ СН'!$G$22</f>
        <v>1892.5072841599999</v>
      </c>
      <c r="V50" s="36">
        <f>SUMIFS(СВЦЭМ!$C$39:$C$782,СВЦЭМ!$A$39:$A$782,$A50,СВЦЭМ!$B$39:$B$782,V$47)+'СЕТ СН'!$G$12+СВЦЭМ!$D$10+'СЕТ СН'!$G$6-'СЕТ СН'!$G$22</f>
        <v>1894.8605844399999</v>
      </c>
      <c r="W50" s="36">
        <f>SUMIFS(СВЦЭМ!$C$39:$C$782,СВЦЭМ!$A$39:$A$782,$A50,СВЦЭМ!$B$39:$B$782,W$47)+'СЕТ СН'!$G$12+СВЦЭМ!$D$10+'СЕТ СН'!$G$6-'СЕТ СН'!$G$22</f>
        <v>1860.7959847100001</v>
      </c>
      <c r="X50" s="36">
        <f>SUMIFS(СВЦЭМ!$C$39:$C$782,СВЦЭМ!$A$39:$A$782,$A50,СВЦЭМ!$B$39:$B$782,X$47)+'СЕТ СН'!$G$12+СВЦЭМ!$D$10+'СЕТ СН'!$G$6-'СЕТ СН'!$G$22</f>
        <v>1919.7290898800002</v>
      </c>
      <c r="Y50" s="36">
        <f>SUMIFS(СВЦЭМ!$C$39:$C$782,СВЦЭМ!$A$39:$A$782,$A50,СВЦЭМ!$B$39:$B$782,Y$47)+'СЕТ СН'!$G$12+СВЦЭМ!$D$10+'СЕТ СН'!$G$6-'СЕТ СН'!$G$22</f>
        <v>2041.6803209899999</v>
      </c>
    </row>
    <row r="51" spans="1:25" ht="15.75" x14ac:dyDescent="0.2">
      <c r="A51" s="35">
        <f t="shared" si="1"/>
        <v>45142</v>
      </c>
      <c r="B51" s="36">
        <f>SUMIFS(СВЦЭМ!$C$39:$C$782,СВЦЭМ!$A$39:$A$782,$A51,СВЦЭМ!$B$39:$B$782,B$47)+'СЕТ СН'!$G$12+СВЦЭМ!$D$10+'СЕТ СН'!$G$6-'СЕТ СН'!$G$22</f>
        <v>2062.5690025899999</v>
      </c>
      <c r="C51" s="36">
        <f>SUMIFS(СВЦЭМ!$C$39:$C$782,СВЦЭМ!$A$39:$A$782,$A51,СВЦЭМ!$B$39:$B$782,C$47)+'СЕТ СН'!$G$12+СВЦЭМ!$D$10+'СЕТ СН'!$G$6-'СЕТ СН'!$G$22</f>
        <v>2153.7943598000002</v>
      </c>
      <c r="D51" s="36">
        <f>SUMIFS(СВЦЭМ!$C$39:$C$782,СВЦЭМ!$A$39:$A$782,$A51,СВЦЭМ!$B$39:$B$782,D$47)+'СЕТ СН'!$G$12+СВЦЭМ!$D$10+'СЕТ СН'!$G$6-'СЕТ СН'!$G$22</f>
        <v>2195.2600300399999</v>
      </c>
      <c r="E51" s="36">
        <f>SUMIFS(СВЦЭМ!$C$39:$C$782,СВЦЭМ!$A$39:$A$782,$A51,СВЦЭМ!$B$39:$B$782,E$47)+'СЕТ СН'!$G$12+СВЦЭМ!$D$10+'СЕТ СН'!$G$6-'СЕТ СН'!$G$22</f>
        <v>2256.7053633099999</v>
      </c>
      <c r="F51" s="36">
        <f>SUMIFS(СВЦЭМ!$C$39:$C$782,СВЦЭМ!$A$39:$A$782,$A51,СВЦЭМ!$B$39:$B$782,F$47)+'СЕТ СН'!$G$12+СВЦЭМ!$D$10+'СЕТ СН'!$G$6-'СЕТ СН'!$G$22</f>
        <v>2265.0063264099999</v>
      </c>
      <c r="G51" s="36">
        <f>SUMIFS(СВЦЭМ!$C$39:$C$782,СВЦЭМ!$A$39:$A$782,$A51,СВЦЭМ!$B$39:$B$782,G$47)+'СЕТ СН'!$G$12+СВЦЭМ!$D$10+'СЕТ СН'!$G$6-'СЕТ СН'!$G$22</f>
        <v>2256.9159537999999</v>
      </c>
      <c r="H51" s="36">
        <f>SUMIFS(СВЦЭМ!$C$39:$C$782,СВЦЭМ!$A$39:$A$782,$A51,СВЦЭМ!$B$39:$B$782,H$47)+'СЕТ СН'!$G$12+СВЦЭМ!$D$10+'СЕТ СН'!$G$6-'СЕТ СН'!$G$22</f>
        <v>2209.0651250000001</v>
      </c>
      <c r="I51" s="36">
        <f>SUMIFS(СВЦЭМ!$C$39:$C$782,СВЦЭМ!$A$39:$A$782,$A51,СВЦЭМ!$B$39:$B$782,I$47)+'СЕТ СН'!$G$12+СВЦЭМ!$D$10+'СЕТ СН'!$G$6-'СЕТ СН'!$G$22</f>
        <v>2068.89277047</v>
      </c>
      <c r="J51" s="36">
        <f>SUMIFS(СВЦЭМ!$C$39:$C$782,СВЦЭМ!$A$39:$A$782,$A51,СВЦЭМ!$B$39:$B$782,J$47)+'СЕТ СН'!$G$12+СВЦЭМ!$D$10+'СЕТ СН'!$G$6-'СЕТ СН'!$G$22</f>
        <v>1957.9007325799998</v>
      </c>
      <c r="K51" s="36">
        <f>SUMIFS(СВЦЭМ!$C$39:$C$782,СВЦЭМ!$A$39:$A$782,$A51,СВЦЭМ!$B$39:$B$782,K$47)+'СЕТ СН'!$G$12+СВЦЭМ!$D$10+'СЕТ СН'!$G$6-'СЕТ СН'!$G$22</f>
        <v>1914.7401162299998</v>
      </c>
      <c r="L51" s="36">
        <f>SUMIFS(СВЦЭМ!$C$39:$C$782,СВЦЭМ!$A$39:$A$782,$A51,СВЦЭМ!$B$39:$B$782,L$47)+'СЕТ СН'!$G$12+СВЦЭМ!$D$10+'СЕТ СН'!$G$6-'СЕТ СН'!$G$22</f>
        <v>1867.9657179199999</v>
      </c>
      <c r="M51" s="36">
        <f>SUMIFS(СВЦЭМ!$C$39:$C$782,СВЦЭМ!$A$39:$A$782,$A51,СВЦЭМ!$B$39:$B$782,M$47)+'СЕТ СН'!$G$12+СВЦЭМ!$D$10+'СЕТ СН'!$G$6-'СЕТ СН'!$G$22</f>
        <v>1859.8015395100001</v>
      </c>
      <c r="N51" s="36">
        <f>SUMIFS(СВЦЭМ!$C$39:$C$782,СВЦЭМ!$A$39:$A$782,$A51,СВЦЭМ!$B$39:$B$782,N$47)+'СЕТ СН'!$G$12+СВЦЭМ!$D$10+'СЕТ СН'!$G$6-'СЕТ СН'!$G$22</f>
        <v>1856.6170767600001</v>
      </c>
      <c r="O51" s="36">
        <f>SUMIFS(СВЦЭМ!$C$39:$C$782,СВЦЭМ!$A$39:$A$782,$A51,СВЦЭМ!$B$39:$B$782,O$47)+'СЕТ СН'!$G$12+СВЦЭМ!$D$10+'СЕТ СН'!$G$6-'СЕТ СН'!$G$22</f>
        <v>1824.70343469</v>
      </c>
      <c r="P51" s="36">
        <f>SUMIFS(СВЦЭМ!$C$39:$C$782,СВЦЭМ!$A$39:$A$782,$A51,СВЦЭМ!$B$39:$B$782,P$47)+'СЕТ СН'!$G$12+СВЦЭМ!$D$10+'СЕТ СН'!$G$6-'СЕТ СН'!$G$22</f>
        <v>1812.1803053200001</v>
      </c>
      <c r="Q51" s="36">
        <f>SUMIFS(СВЦЭМ!$C$39:$C$782,СВЦЭМ!$A$39:$A$782,$A51,СВЦЭМ!$B$39:$B$782,Q$47)+'СЕТ СН'!$G$12+СВЦЭМ!$D$10+'СЕТ СН'!$G$6-'СЕТ СН'!$G$22</f>
        <v>1813.4687217300002</v>
      </c>
      <c r="R51" s="36">
        <f>SUMIFS(СВЦЭМ!$C$39:$C$782,СВЦЭМ!$A$39:$A$782,$A51,СВЦЭМ!$B$39:$B$782,R$47)+'СЕТ СН'!$G$12+СВЦЭМ!$D$10+'СЕТ СН'!$G$6-'СЕТ СН'!$G$22</f>
        <v>1832.24829314</v>
      </c>
      <c r="S51" s="36">
        <f>SUMIFS(СВЦЭМ!$C$39:$C$782,СВЦЭМ!$A$39:$A$782,$A51,СВЦЭМ!$B$39:$B$782,S$47)+'СЕТ СН'!$G$12+СВЦЭМ!$D$10+'СЕТ СН'!$G$6-'СЕТ СН'!$G$22</f>
        <v>1806.9596176</v>
      </c>
      <c r="T51" s="36">
        <f>SUMIFS(СВЦЭМ!$C$39:$C$782,СВЦЭМ!$A$39:$A$782,$A51,СВЦЭМ!$B$39:$B$782,T$47)+'СЕТ СН'!$G$12+СВЦЭМ!$D$10+'СЕТ СН'!$G$6-'СЕТ СН'!$G$22</f>
        <v>1830.4276991400002</v>
      </c>
      <c r="U51" s="36">
        <f>SUMIFS(СВЦЭМ!$C$39:$C$782,СВЦЭМ!$A$39:$A$782,$A51,СВЦЭМ!$B$39:$B$782,U$47)+'СЕТ СН'!$G$12+СВЦЭМ!$D$10+'СЕТ СН'!$G$6-'СЕТ СН'!$G$22</f>
        <v>1844.69176169</v>
      </c>
      <c r="V51" s="36">
        <f>SUMIFS(СВЦЭМ!$C$39:$C$782,СВЦЭМ!$A$39:$A$782,$A51,СВЦЭМ!$B$39:$B$782,V$47)+'СЕТ СН'!$G$12+СВЦЭМ!$D$10+'СЕТ СН'!$G$6-'СЕТ СН'!$G$22</f>
        <v>1856.7011373800001</v>
      </c>
      <c r="W51" s="36">
        <f>SUMIFS(СВЦЭМ!$C$39:$C$782,СВЦЭМ!$A$39:$A$782,$A51,СВЦЭМ!$B$39:$B$782,W$47)+'СЕТ СН'!$G$12+СВЦЭМ!$D$10+'СЕТ СН'!$G$6-'СЕТ СН'!$G$22</f>
        <v>1831.0617644700001</v>
      </c>
      <c r="X51" s="36">
        <f>SUMIFS(СВЦЭМ!$C$39:$C$782,СВЦЭМ!$A$39:$A$782,$A51,СВЦЭМ!$B$39:$B$782,X$47)+'СЕТ СН'!$G$12+СВЦЭМ!$D$10+'СЕТ СН'!$G$6-'СЕТ СН'!$G$22</f>
        <v>1891.3330593400001</v>
      </c>
      <c r="Y51" s="36">
        <f>SUMIFS(СВЦЭМ!$C$39:$C$782,СВЦЭМ!$A$39:$A$782,$A51,СВЦЭМ!$B$39:$B$782,Y$47)+'СЕТ СН'!$G$12+СВЦЭМ!$D$10+'СЕТ СН'!$G$6-'СЕТ СН'!$G$22</f>
        <v>2116.7012967599999</v>
      </c>
    </row>
    <row r="52" spans="1:25" ht="15.75" x14ac:dyDescent="0.2">
      <c r="A52" s="35">
        <f t="shared" si="1"/>
        <v>45143</v>
      </c>
      <c r="B52" s="36">
        <f>SUMIFS(СВЦЭМ!$C$39:$C$782,СВЦЭМ!$A$39:$A$782,$A52,СВЦЭМ!$B$39:$B$782,B$47)+'СЕТ СН'!$G$12+СВЦЭМ!$D$10+'СЕТ СН'!$G$6-'СЕТ СН'!$G$22</f>
        <v>2039.2819467700001</v>
      </c>
      <c r="C52" s="36">
        <f>SUMIFS(СВЦЭМ!$C$39:$C$782,СВЦЭМ!$A$39:$A$782,$A52,СВЦЭМ!$B$39:$B$782,C$47)+'СЕТ СН'!$G$12+СВЦЭМ!$D$10+'СЕТ СН'!$G$6-'СЕТ СН'!$G$22</f>
        <v>2114.6422355700001</v>
      </c>
      <c r="D52" s="36">
        <f>SUMIFS(СВЦЭМ!$C$39:$C$782,СВЦЭМ!$A$39:$A$782,$A52,СВЦЭМ!$B$39:$B$782,D$47)+'СЕТ СН'!$G$12+СВЦЭМ!$D$10+'СЕТ СН'!$G$6-'СЕТ СН'!$G$22</f>
        <v>2165.3080371299998</v>
      </c>
      <c r="E52" s="36">
        <f>SUMIFS(СВЦЭМ!$C$39:$C$782,СВЦЭМ!$A$39:$A$782,$A52,СВЦЭМ!$B$39:$B$782,E$47)+'СЕТ СН'!$G$12+СВЦЭМ!$D$10+'СЕТ СН'!$G$6-'СЕТ СН'!$G$22</f>
        <v>2205.7822316199999</v>
      </c>
      <c r="F52" s="36">
        <f>SUMIFS(СВЦЭМ!$C$39:$C$782,СВЦЭМ!$A$39:$A$782,$A52,СВЦЭМ!$B$39:$B$782,F$47)+'СЕТ СН'!$G$12+СВЦЭМ!$D$10+'СЕТ СН'!$G$6-'СЕТ СН'!$G$22</f>
        <v>2208.8121449499999</v>
      </c>
      <c r="G52" s="36">
        <f>SUMIFS(СВЦЭМ!$C$39:$C$782,СВЦЭМ!$A$39:$A$782,$A52,СВЦЭМ!$B$39:$B$782,G$47)+'СЕТ СН'!$G$12+СВЦЭМ!$D$10+'СЕТ СН'!$G$6-'СЕТ СН'!$G$22</f>
        <v>2200.4135686099999</v>
      </c>
      <c r="H52" s="36">
        <f>SUMIFS(СВЦЭМ!$C$39:$C$782,СВЦЭМ!$A$39:$A$782,$A52,СВЦЭМ!$B$39:$B$782,H$47)+'СЕТ СН'!$G$12+СВЦЭМ!$D$10+'СЕТ СН'!$G$6-'СЕТ СН'!$G$22</f>
        <v>2177.51937499</v>
      </c>
      <c r="I52" s="36">
        <f>SUMIFS(СВЦЭМ!$C$39:$C$782,СВЦЭМ!$A$39:$A$782,$A52,СВЦЭМ!$B$39:$B$782,I$47)+'СЕТ СН'!$G$12+СВЦЭМ!$D$10+'СЕТ СН'!$G$6-'СЕТ СН'!$G$22</f>
        <v>2076.35541711</v>
      </c>
      <c r="J52" s="36">
        <f>SUMIFS(СВЦЭМ!$C$39:$C$782,СВЦЭМ!$A$39:$A$782,$A52,СВЦЭМ!$B$39:$B$782,J$47)+'СЕТ СН'!$G$12+СВЦЭМ!$D$10+'СЕТ СН'!$G$6-'СЕТ СН'!$G$22</f>
        <v>1975.9084342900001</v>
      </c>
      <c r="K52" s="36">
        <f>SUMIFS(СВЦЭМ!$C$39:$C$782,СВЦЭМ!$A$39:$A$782,$A52,СВЦЭМ!$B$39:$B$782,K$47)+'СЕТ СН'!$G$12+СВЦЭМ!$D$10+'СЕТ СН'!$G$6-'СЕТ СН'!$G$22</f>
        <v>1895.9289607400001</v>
      </c>
      <c r="L52" s="36">
        <f>SUMIFS(СВЦЭМ!$C$39:$C$782,СВЦЭМ!$A$39:$A$782,$A52,СВЦЭМ!$B$39:$B$782,L$47)+'СЕТ СН'!$G$12+СВЦЭМ!$D$10+'СЕТ СН'!$G$6-'СЕТ СН'!$G$22</f>
        <v>1829.6970227000002</v>
      </c>
      <c r="M52" s="36">
        <f>SUMIFS(СВЦЭМ!$C$39:$C$782,СВЦЭМ!$A$39:$A$782,$A52,СВЦЭМ!$B$39:$B$782,M$47)+'СЕТ СН'!$G$12+СВЦЭМ!$D$10+'СЕТ СН'!$G$6-'СЕТ СН'!$G$22</f>
        <v>1794.7998059299998</v>
      </c>
      <c r="N52" s="36">
        <f>SUMIFS(СВЦЭМ!$C$39:$C$782,СВЦЭМ!$A$39:$A$782,$A52,СВЦЭМ!$B$39:$B$782,N$47)+'СЕТ СН'!$G$12+СВЦЭМ!$D$10+'СЕТ СН'!$G$6-'СЕТ СН'!$G$22</f>
        <v>1793.9648798500002</v>
      </c>
      <c r="O52" s="36">
        <f>SUMIFS(СВЦЭМ!$C$39:$C$782,СВЦЭМ!$A$39:$A$782,$A52,СВЦЭМ!$B$39:$B$782,O$47)+'СЕТ СН'!$G$12+СВЦЭМ!$D$10+'СЕТ СН'!$G$6-'СЕТ СН'!$G$22</f>
        <v>1789.6872617899999</v>
      </c>
      <c r="P52" s="36">
        <f>SUMIFS(СВЦЭМ!$C$39:$C$782,СВЦЭМ!$A$39:$A$782,$A52,СВЦЭМ!$B$39:$B$782,P$47)+'СЕТ СН'!$G$12+СВЦЭМ!$D$10+'СЕТ СН'!$G$6-'СЕТ СН'!$G$22</f>
        <v>1804.5113779200001</v>
      </c>
      <c r="Q52" s="36">
        <f>SUMIFS(СВЦЭМ!$C$39:$C$782,СВЦЭМ!$A$39:$A$782,$A52,СВЦЭМ!$B$39:$B$782,Q$47)+'СЕТ СН'!$G$12+СВЦЭМ!$D$10+'СЕТ СН'!$G$6-'СЕТ СН'!$G$22</f>
        <v>1812.7505137200001</v>
      </c>
      <c r="R52" s="36">
        <f>SUMIFS(СВЦЭМ!$C$39:$C$782,СВЦЭМ!$A$39:$A$782,$A52,СВЦЭМ!$B$39:$B$782,R$47)+'СЕТ СН'!$G$12+СВЦЭМ!$D$10+'СЕТ СН'!$G$6-'СЕТ СН'!$G$22</f>
        <v>1807.6459106500001</v>
      </c>
      <c r="S52" s="36">
        <f>SUMIFS(СВЦЭМ!$C$39:$C$782,СВЦЭМ!$A$39:$A$782,$A52,СВЦЭМ!$B$39:$B$782,S$47)+'СЕТ СН'!$G$12+СВЦЭМ!$D$10+'СЕТ СН'!$G$6-'СЕТ СН'!$G$22</f>
        <v>1780.6592034</v>
      </c>
      <c r="T52" s="36">
        <f>SUMIFS(СВЦЭМ!$C$39:$C$782,СВЦЭМ!$A$39:$A$782,$A52,СВЦЭМ!$B$39:$B$782,T$47)+'СЕТ СН'!$G$12+СВЦЭМ!$D$10+'СЕТ СН'!$G$6-'СЕТ СН'!$G$22</f>
        <v>1803.4510029799999</v>
      </c>
      <c r="U52" s="36">
        <f>SUMIFS(СВЦЭМ!$C$39:$C$782,СВЦЭМ!$A$39:$A$782,$A52,СВЦЭМ!$B$39:$B$782,U$47)+'СЕТ СН'!$G$12+СВЦЭМ!$D$10+'СЕТ СН'!$G$6-'СЕТ СН'!$G$22</f>
        <v>1823.1840117000002</v>
      </c>
      <c r="V52" s="36">
        <f>SUMIFS(СВЦЭМ!$C$39:$C$782,СВЦЭМ!$A$39:$A$782,$A52,СВЦЭМ!$B$39:$B$782,V$47)+'СЕТ СН'!$G$12+СВЦЭМ!$D$10+'СЕТ СН'!$G$6-'СЕТ СН'!$G$22</f>
        <v>1836.15618709</v>
      </c>
      <c r="W52" s="36">
        <f>SUMIFS(СВЦЭМ!$C$39:$C$782,СВЦЭМ!$A$39:$A$782,$A52,СВЦЭМ!$B$39:$B$782,W$47)+'СЕТ СН'!$G$12+СВЦЭМ!$D$10+'СЕТ СН'!$G$6-'СЕТ СН'!$G$22</f>
        <v>1811.1900231</v>
      </c>
      <c r="X52" s="36">
        <f>SUMIFS(СВЦЭМ!$C$39:$C$782,СВЦЭМ!$A$39:$A$782,$A52,СВЦЭМ!$B$39:$B$782,X$47)+'СЕТ СН'!$G$12+СВЦЭМ!$D$10+'СЕТ СН'!$G$6-'СЕТ СН'!$G$22</f>
        <v>1863.6390905600001</v>
      </c>
      <c r="Y52" s="36">
        <f>SUMIFS(СВЦЭМ!$C$39:$C$782,СВЦЭМ!$A$39:$A$782,$A52,СВЦЭМ!$B$39:$B$782,Y$47)+'СЕТ СН'!$G$12+СВЦЭМ!$D$10+'СЕТ СН'!$G$6-'СЕТ СН'!$G$22</f>
        <v>1935.0760727000002</v>
      </c>
    </row>
    <row r="53" spans="1:25" ht="15.75" x14ac:dyDescent="0.2">
      <c r="A53" s="35">
        <f t="shared" si="1"/>
        <v>45144</v>
      </c>
      <c r="B53" s="36">
        <f>SUMIFS(СВЦЭМ!$C$39:$C$782,СВЦЭМ!$A$39:$A$782,$A53,СВЦЭМ!$B$39:$B$782,B$47)+'СЕТ СН'!$G$12+СВЦЭМ!$D$10+'СЕТ СН'!$G$6-'СЕТ СН'!$G$22</f>
        <v>2020.8456728900001</v>
      </c>
      <c r="C53" s="36">
        <f>SUMIFS(СВЦЭМ!$C$39:$C$782,СВЦЭМ!$A$39:$A$782,$A53,СВЦЭМ!$B$39:$B$782,C$47)+'СЕТ СН'!$G$12+СВЦЭМ!$D$10+'СЕТ СН'!$G$6-'СЕТ СН'!$G$22</f>
        <v>2031.5427647400002</v>
      </c>
      <c r="D53" s="36">
        <f>SUMIFS(СВЦЭМ!$C$39:$C$782,СВЦЭМ!$A$39:$A$782,$A53,СВЦЭМ!$B$39:$B$782,D$47)+'СЕТ СН'!$G$12+СВЦЭМ!$D$10+'СЕТ СН'!$G$6-'СЕТ СН'!$G$22</f>
        <v>2059.34907522</v>
      </c>
      <c r="E53" s="36">
        <f>SUMIFS(СВЦЭМ!$C$39:$C$782,СВЦЭМ!$A$39:$A$782,$A53,СВЦЭМ!$B$39:$B$782,E$47)+'СЕТ СН'!$G$12+СВЦЭМ!$D$10+'СЕТ СН'!$G$6-'СЕТ СН'!$G$22</f>
        <v>2161.4947679299999</v>
      </c>
      <c r="F53" s="36">
        <f>SUMIFS(СВЦЭМ!$C$39:$C$782,СВЦЭМ!$A$39:$A$782,$A53,СВЦЭМ!$B$39:$B$782,F$47)+'СЕТ СН'!$G$12+СВЦЭМ!$D$10+'СЕТ СН'!$G$6-'СЕТ СН'!$G$22</f>
        <v>2186.9118532799998</v>
      </c>
      <c r="G53" s="36">
        <f>SUMIFS(СВЦЭМ!$C$39:$C$782,СВЦЭМ!$A$39:$A$782,$A53,СВЦЭМ!$B$39:$B$782,G$47)+'СЕТ СН'!$G$12+СВЦЭМ!$D$10+'СЕТ СН'!$G$6-'СЕТ СН'!$G$22</f>
        <v>2119.5892548900001</v>
      </c>
      <c r="H53" s="36">
        <f>SUMIFS(СВЦЭМ!$C$39:$C$782,СВЦЭМ!$A$39:$A$782,$A53,СВЦЭМ!$B$39:$B$782,H$47)+'СЕТ СН'!$G$12+СВЦЭМ!$D$10+'СЕТ СН'!$G$6-'СЕТ СН'!$G$22</f>
        <v>2164.94509479</v>
      </c>
      <c r="I53" s="36">
        <f>SUMIFS(СВЦЭМ!$C$39:$C$782,СВЦЭМ!$A$39:$A$782,$A53,СВЦЭМ!$B$39:$B$782,I$47)+'СЕТ СН'!$G$12+СВЦЭМ!$D$10+'СЕТ СН'!$G$6-'СЕТ СН'!$G$22</f>
        <v>2090.0186160399999</v>
      </c>
      <c r="J53" s="36">
        <f>SUMIFS(СВЦЭМ!$C$39:$C$782,СВЦЭМ!$A$39:$A$782,$A53,СВЦЭМ!$B$39:$B$782,J$47)+'СЕТ СН'!$G$12+СВЦЭМ!$D$10+'СЕТ СН'!$G$6-'СЕТ СН'!$G$22</f>
        <v>2025.6671819100002</v>
      </c>
      <c r="K53" s="36">
        <f>SUMIFS(СВЦЭМ!$C$39:$C$782,СВЦЭМ!$A$39:$A$782,$A53,СВЦЭМ!$B$39:$B$782,K$47)+'СЕТ СН'!$G$12+СВЦЭМ!$D$10+'СЕТ СН'!$G$6-'СЕТ СН'!$G$22</f>
        <v>1916.71981048</v>
      </c>
      <c r="L53" s="36">
        <f>SUMIFS(СВЦЭМ!$C$39:$C$782,СВЦЭМ!$A$39:$A$782,$A53,СВЦЭМ!$B$39:$B$782,L$47)+'СЕТ СН'!$G$12+СВЦЭМ!$D$10+'СЕТ СН'!$G$6-'СЕТ СН'!$G$22</f>
        <v>1849.2465394199999</v>
      </c>
      <c r="M53" s="36">
        <f>SUMIFS(СВЦЭМ!$C$39:$C$782,СВЦЭМ!$A$39:$A$782,$A53,СВЦЭМ!$B$39:$B$782,M$47)+'СЕТ СН'!$G$12+СВЦЭМ!$D$10+'СЕТ СН'!$G$6-'СЕТ СН'!$G$22</f>
        <v>1818.67013103</v>
      </c>
      <c r="N53" s="36">
        <f>SUMIFS(СВЦЭМ!$C$39:$C$782,СВЦЭМ!$A$39:$A$782,$A53,СВЦЭМ!$B$39:$B$782,N$47)+'СЕТ СН'!$G$12+СВЦЭМ!$D$10+'СЕТ СН'!$G$6-'СЕТ СН'!$G$22</f>
        <v>1801.0416209</v>
      </c>
      <c r="O53" s="36">
        <f>SUMIFS(СВЦЭМ!$C$39:$C$782,СВЦЭМ!$A$39:$A$782,$A53,СВЦЭМ!$B$39:$B$782,O$47)+'СЕТ СН'!$G$12+СВЦЭМ!$D$10+'СЕТ СН'!$G$6-'СЕТ СН'!$G$22</f>
        <v>1817.43608735</v>
      </c>
      <c r="P53" s="36">
        <f>SUMIFS(СВЦЭМ!$C$39:$C$782,СВЦЭМ!$A$39:$A$782,$A53,СВЦЭМ!$B$39:$B$782,P$47)+'СЕТ СН'!$G$12+СВЦЭМ!$D$10+'СЕТ СН'!$G$6-'СЕТ СН'!$G$22</f>
        <v>1825.06632253</v>
      </c>
      <c r="Q53" s="36">
        <f>SUMIFS(СВЦЭМ!$C$39:$C$782,СВЦЭМ!$A$39:$A$782,$A53,СВЦЭМ!$B$39:$B$782,Q$47)+'СЕТ СН'!$G$12+СВЦЭМ!$D$10+'СЕТ СН'!$G$6-'СЕТ СН'!$G$22</f>
        <v>1829.6235662399999</v>
      </c>
      <c r="R53" s="36">
        <f>SUMIFS(СВЦЭМ!$C$39:$C$782,СВЦЭМ!$A$39:$A$782,$A53,СВЦЭМ!$B$39:$B$782,R$47)+'СЕТ СН'!$G$12+СВЦЭМ!$D$10+'СЕТ СН'!$G$6-'СЕТ СН'!$G$22</f>
        <v>1814.7691816800002</v>
      </c>
      <c r="S53" s="36">
        <f>SUMIFS(СВЦЭМ!$C$39:$C$782,СВЦЭМ!$A$39:$A$782,$A53,СВЦЭМ!$B$39:$B$782,S$47)+'СЕТ СН'!$G$12+СВЦЭМ!$D$10+'СЕТ СН'!$G$6-'СЕТ СН'!$G$22</f>
        <v>1797.01080985</v>
      </c>
      <c r="T53" s="36">
        <f>SUMIFS(СВЦЭМ!$C$39:$C$782,СВЦЭМ!$A$39:$A$782,$A53,СВЦЭМ!$B$39:$B$782,T$47)+'СЕТ СН'!$G$12+СВЦЭМ!$D$10+'СЕТ СН'!$G$6-'СЕТ СН'!$G$22</f>
        <v>1810.6108000999998</v>
      </c>
      <c r="U53" s="36">
        <f>SUMIFS(СВЦЭМ!$C$39:$C$782,СВЦЭМ!$A$39:$A$782,$A53,СВЦЭМ!$B$39:$B$782,U$47)+'СЕТ СН'!$G$12+СВЦЭМ!$D$10+'СЕТ СН'!$G$6-'СЕТ СН'!$G$22</f>
        <v>1818.1811134</v>
      </c>
      <c r="V53" s="36">
        <f>SUMIFS(СВЦЭМ!$C$39:$C$782,СВЦЭМ!$A$39:$A$782,$A53,СВЦЭМ!$B$39:$B$782,V$47)+'СЕТ СН'!$G$12+СВЦЭМ!$D$10+'СЕТ СН'!$G$6-'СЕТ СН'!$G$22</f>
        <v>1829.5355303000001</v>
      </c>
      <c r="W53" s="36">
        <f>SUMIFS(СВЦЭМ!$C$39:$C$782,СВЦЭМ!$A$39:$A$782,$A53,СВЦЭМ!$B$39:$B$782,W$47)+'СЕТ СН'!$G$12+СВЦЭМ!$D$10+'СЕТ СН'!$G$6-'СЕТ СН'!$G$22</f>
        <v>1815.3166747999999</v>
      </c>
      <c r="X53" s="36">
        <f>SUMIFS(СВЦЭМ!$C$39:$C$782,СВЦЭМ!$A$39:$A$782,$A53,СВЦЭМ!$B$39:$B$782,X$47)+'СЕТ СН'!$G$12+СВЦЭМ!$D$10+'СЕТ СН'!$G$6-'СЕТ СН'!$G$22</f>
        <v>1874.0725455400002</v>
      </c>
      <c r="Y53" s="36">
        <f>SUMIFS(СВЦЭМ!$C$39:$C$782,СВЦЭМ!$A$39:$A$782,$A53,СВЦЭМ!$B$39:$B$782,Y$47)+'СЕТ СН'!$G$12+СВЦЭМ!$D$10+'СЕТ СН'!$G$6-'СЕТ СН'!$G$22</f>
        <v>1959.1668914299999</v>
      </c>
    </row>
    <row r="54" spans="1:25" ht="15.75" x14ac:dyDescent="0.2">
      <c r="A54" s="35">
        <f t="shared" si="1"/>
        <v>45145</v>
      </c>
      <c r="B54" s="36">
        <f>SUMIFS(СВЦЭМ!$C$39:$C$782,СВЦЭМ!$A$39:$A$782,$A54,СВЦЭМ!$B$39:$B$782,B$47)+'СЕТ СН'!$G$12+СВЦЭМ!$D$10+'СЕТ СН'!$G$6-'СЕТ СН'!$G$22</f>
        <v>1961.4470821</v>
      </c>
      <c r="C54" s="36">
        <f>SUMIFS(СВЦЭМ!$C$39:$C$782,СВЦЭМ!$A$39:$A$782,$A54,СВЦЭМ!$B$39:$B$782,C$47)+'СЕТ СН'!$G$12+СВЦЭМ!$D$10+'СЕТ СН'!$G$6-'СЕТ СН'!$G$22</f>
        <v>2061.8214355199998</v>
      </c>
      <c r="D54" s="36">
        <f>SUMIFS(СВЦЭМ!$C$39:$C$782,СВЦЭМ!$A$39:$A$782,$A54,СВЦЭМ!$B$39:$B$782,D$47)+'СЕТ СН'!$G$12+СВЦЭМ!$D$10+'СЕТ СН'!$G$6-'СЕТ СН'!$G$22</f>
        <v>2101.4157461200002</v>
      </c>
      <c r="E54" s="36">
        <f>SUMIFS(СВЦЭМ!$C$39:$C$782,СВЦЭМ!$A$39:$A$782,$A54,СВЦЭМ!$B$39:$B$782,E$47)+'СЕТ СН'!$G$12+СВЦЭМ!$D$10+'СЕТ СН'!$G$6-'СЕТ СН'!$G$22</f>
        <v>2146.0746607299998</v>
      </c>
      <c r="F54" s="36">
        <f>SUMIFS(СВЦЭМ!$C$39:$C$782,СВЦЭМ!$A$39:$A$782,$A54,СВЦЭМ!$B$39:$B$782,F$47)+'СЕТ СН'!$G$12+СВЦЭМ!$D$10+'СЕТ СН'!$G$6-'СЕТ СН'!$G$22</f>
        <v>2143.8175742499998</v>
      </c>
      <c r="G54" s="36">
        <f>SUMIFS(СВЦЭМ!$C$39:$C$782,СВЦЭМ!$A$39:$A$782,$A54,СВЦЭМ!$B$39:$B$782,G$47)+'СЕТ СН'!$G$12+СВЦЭМ!$D$10+'СЕТ СН'!$G$6-'СЕТ СН'!$G$22</f>
        <v>2146.2482098599999</v>
      </c>
      <c r="H54" s="36">
        <f>SUMIFS(СВЦЭМ!$C$39:$C$782,СВЦЭМ!$A$39:$A$782,$A54,СВЦЭМ!$B$39:$B$782,H$47)+'СЕТ СН'!$G$12+СВЦЭМ!$D$10+'СЕТ СН'!$G$6-'СЕТ СН'!$G$22</f>
        <v>2189.1017911899999</v>
      </c>
      <c r="I54" s="36">
        <f>SUMIFS(СВЦЭМ!$C$39:$C$782,СВЦЭМ!$A$39:$A$782,$A54,СВЦЭМ!$B$39:$B$782,I$47)+'СЕТ СН'!$G$12+СВЦЭМ!$D$10+'СЕТ СН'!$G$6-'СЕТ СН'!$G$22</f>
        <v>1980.4822260000001</v>
      </c>
      <c r="J54" s="36">
        <f>SUMIFS(СВЦЭМ!$C$39:$C$782,СВЦЭМ!$A$39:$A$782,$A54,СВЦЭМ!$B$39:$B$782,J$47)+'СЕТ СН'!$G$12+СВЦЭМ!$D$10+'СЕТ СН'!$G$6-'СЕТ СН'!$G$22</f>
        <v>1870.5142762400001</v>
      </c>
      <c r="K54" s="36">
        <f>SUMIFS(СВЦЭМ!$C$39:$C$782,СВЦЭМ!$A$39:$A$782,$A54,СВЦЭМ!$B$39:$B$782,K$47)+'СЕТ СН'!$G$12+СВЦЭМ!$D$10+'СЕТ СН'!$G$6-'СЕТ СН'!$G$22</f>
        <v>1815.2096293200002</v>
      </c>
      <c r="L54" s="36">
        <f>SUMIFS(СВЦЭМ!$C$39:$C$782,СВЦЭМ!$A$39:$A$782,$A54,СВЦЭМ!$B$39:$B$782,L$47)+'СЕТ СН'!$G$12+СВЦЭМ!$D$10+'СЕТ СН'!$G$6-'СЕТ СН'!$G$22</f>
        <v>1761.2722049600002</v>
      </c>
      <c r="M54" s="36">
        <f>SUMIFS(СВЦЭМ!$C$39:$C$782,СВЦЭМ!$A$39:$A$782,$A54,СВЦЭМ!$B$39:$B$782,M$47)+'СЕТ СН'!$G$12+СВЦЭМ!$D$10+'СЕТ СН'!$G$6-'СЕТ СН'!$G$22</f>
        <v>1735.47976328</v>
      </c>
      <c r="N54" s="36">
        <f>SUMIFS(СВЦЭМ!$C$39:$C$782,СВЦЭМ!$A$39:$A$782,$A54,СВЦЭМ!$B$39:$B$782,N$47)+'СЕТ СН'!$G$12+СВЦЭМ!$D$10+'СЕТ СН'!$G$6-'СЕТ СН'!$G$22</f>
        <v>1737.1055895899999</v>
      </c>
      <c r="O54" s="36">
        <f>SUMIFS(СВЦЭМ!$C$39:$C$782,СВЦЭМ!$A$39:$A$782,$A54,СВЦЭМ!$B$39:$B$782,O$47)+'СЕТ СН'!$G$12+СВЦЭМ!$D$10+'СЕТ СН'!$G$6-'СЕТ СН'!$G$22</f>
        <v>1739.8743494400001</v>
      </c>
      <c r="P54" s="36">
        <f>SUMIFS(СВЦЭМ!$C$39:$C$782,СВЦЭМ!$A$39:$A$782,$A54,СВЦЭМ!$B$39:$B$782,P$47)+'СЕТ СН'!$G$12+СВЦЭМ!$D$10+'СЕТ СН'!$G$6-'СЕТ СН'!$G$22</f>
        <v>1743.4911770899998</v>
      </c>
      <c r="Q54" s="36">
        <f>SUMIFS(СВЦЭМ!$C$39:$C$782,СВЦЭМ!$A$39:$A$782,$A54,СВЦЭМ!$B$39:$B$782,Q$47)+'СЕТ СН'!$G$12+СВЦЭМ!$D$10+'СЕТ СН'!$G$6-'СЕТ СН'!$G$22</f>
        <v>1744.8077190600002</v>
      </c>
      <c r="R54" s="36">
        <f>SUMIFS(СВЦЭМ!$C$39:$C$782,СВЦЭМ!$A$39:$A$782,$A54,СВЦЭМ!$B$39:$B$782,R$47)+'СЕТ СН'!$G$12+СВЦЭМ!$D$10+'СЕТ СН'!$G$6-'СЕТ СН'!$G$22</f>
        <v>1749.9445397700001</v>
      </c>
      <c r="S54" s="36">
        <f>SUMIFS(СВЦЭМ!$C$39:$C$782,СВЦЭМ!$A$39:$A$782,$A54,СВЦЭМ!$B$39:$B$782,S$47)+'СЕТ СН'!$G$12+СВЦЭМ!$D$10+'СЕТ СН'!$G$6-'СЕТ СН'!$G$22</f>
        <v>1741.11054956</v>
      </c>
      <c r="T54" s="36">
        <f>SUMIFS(СВЦЭМ!$C$39:$C$782,СВЦЭМ!$A$39:$A$782,$A54,СВЦЭМ!$B$39:$B$782,T$47)+'СЕТ СН'!$G$12+СВЦЭМ!$D$10+'СЕТ СН'!$G$6-'СЕТ СН'!$G$22</f>
        <v>1749.75557742</v>
      </c>
      <c r="U54" s="36">
        <f>SUMIFS(СВЦЭМ!$C$39:$C$782,СВЦЭМ!$A$39:$A$782,$A54,СВЦЭМ!$B$39:$B$782,U$47)+'СЕТ СН'!$G$12+СВЦЭМ!$D$10+'СЕТ СН'!$G$6-'СЕТ СН'!$G$22</f>
        <v>1752.2849982600001</v>
      </c>
      <c r="V54" s="36">
        <f>SUMIFS(СВЦЭМ!$C$39:$C$782,СВЦЭМ!$A$39:$A$782,$A54,СВЦЭМ!$B$39:$B$782,V$47)+'СЕТ СН'!$G$12+СВЦЭМ!$D$10+'СЕТ СН'!$G$6-'СЕТ СН'!$G$22</f>
        <v>1759.9637566800002</v>
      </c>
      <c r="W54" s="36">
        <f>SUMIFS(СВЦЭМ!$C$39:$C$782,СВЦЭМ!$A$39:$A$782,$A54,СВЦЭМ!$B$39:$B$782,W$47)+'СЕТ СН'!$G$12+СВЦЭМ!$D$10+'СЕТ СН'!$G$6-'СЕТ СН'!$G$22</f>
        <v>1736.0924900300001</v>
      </c>
      <c r="X54" s="36">
        <f>SUMIFS(СВЦЭМ!$C$39:$C$782,СВЦЭМ!$A$39:$A$782,$A54,СВЦЭМ!$B$39:$B$782,X$47)+'СЕТ СН'!$G$12+СВЦЭМ!$D$10+'СЕТ СН'!$G$6-'СЕТ СН'!$G$22</f>
        <v>1800.7255276800001</v>
      </c>
      <c r="Y54" s="36">
        <f>SUMIFS(СВЦЭМ!$C$39:$C$782,СВЦЭМ!$A$39:$A$782,$A54,СВЦЭМ!$B$39:$B$782,Y$47)+'СЕТ СН'!$G$12+СВЦЭМ!$D$10+'СЕТ СН'!$G$6-'СЕТ СН'!$G$22</f>
        <v>1890.9709983799999</v>
      </c>
    </row>
    <row r="55" spans="1:25" ht="15.75" x14ac:dyDescent="0.2">
      <c r="A55" s="35">
        <f t="shared" si="1"/>
        <v>45146</v>
      </c>
      <c r="B55" s="36">
        <f>SUMIFS(СВЦЭМ!$C$39:$C$782,СВЦЭМ!$A$39:$A$782,$A55,СВЦЭМ!$B$39:$B$782,B$47)+'СЕТ СН'!$G$12+СВЦЭМ!$D$10+'СЕТ СН'!$G$6-'СЕТ СН'!$G$22</f>
        <v>1946.3286516100002</v>
      </c>
      <c r="C55" s="36">
        <f>SUMIFS(СВЦЭМ!$C$39:$C$782,СВЦЭМ!$A$39:$A$782,$A55,СВЦЭМ!$B$39:$B$782,C$47)+'СЕТ СН'!$G$12+СВЦЭМ!$D$10+'СЕТ СН'!$G$6-'СЕТ СН'!$G$22</f>
        <v>2049.5199926300002</v>
      </c>
      <c r="D55" s="36">
        <f>SUMIFS(СВЦЭМ!$C$39:$C$782,СВЦЭМ!$A$39:$A$782,$A55,СВЦЭМ!$B$39:$B$782,D$47)+'СЕТ СН'!$G$12+СВЦЭМ!$D$10+'СЕТ СН'!$G$6-'СЕТ СН'!$G$22</f>
        <v>2073.3184083400001</v>
      </c>
      <c r="E55" s="36">
        <f>SUMIFS(СВЦЭМ!$C$39:$C$782,СВЦЭМ!$A$39:$A$782,$A55,СВЦЭМ!$B$39:$B$782,E$47)+'СЕТ СН'!$G$12+СВЦЭМ!$D$10+'СЕТ СН'!$G$6-'СЕТ СН'!$G$22</f>
        <v>2127.7632927200002</v>
      </c>
      <c r="F55" s="36">
        <f>SUMIFS(СВЦЭМ!$C$39:$C$782,СВЦЭМ!$A$39:$A$782,$A55,СВЦЭМ!$B$39:$B$782,F$47)+'СЕТ СН'!$G$12+СВЦЭМ!$D$10+'СЕТ СН'!$G$6-'СЕТ СН'!$G$22</f>
        <v>2142.88100932</v>
      </c>
      <c r="G55" s="36">
        <f>SUMIFS(СВЦЭМ!$C$39:$C$782,СВЦЭМ!$A$39:$A$782,$A55,СВЦЭМ!$B$39:$B$782,G$47)+'СЕТ СН'!$G$12+СВЦЭМ!$D$10+'СЕТ СН'!$G$6-'СЕТ СН'!$G$22</f>
        <v>2117.16645883</v>
      </c>
      <c r="H55" s="36">
        <f>SUMIFS(СВЦЭМ!$C$39:$C$782,СВЦЭМ!$A$39:$A$782,$A55,СВЦЭМ!$B$39:$B$782,H$47)+'СЕТ СН'!$G$12+СВЦЭМ!$D$10+'СЕТ СН'!$G$6-'СЕТ СН'!$G$22</f>
        <v>2090.5111919999999</v>
      </c>
      <c r="I55" s="36">
        <f>SUMIFS(СВЦЭМ!$C$39:$C$782,СВЦЭМ!$A$39:$A$782,$A55,СВЦЭМ!$B$39:$B$782,I$47)+'СЕТ СН'!$G$12+СВЦЭМ!$D$10+'СЕТ СН'!$G$6-'СЕТ СН'!$G$22</f>
        <v>2006.99563029</v>
      </c>
      <c r="J55" s="36">
        <f>SUMIFS(СВЦЭМ!$C$39:$C$782,СВЦЭМ!$A$39:$A$782,$A55,СВЦЭМ!$B$39:$B$782,J$47)+'СЕТ СН'!$G$12+СВЦЭМ!$D$10+'СЕТ СН'!$G$6-'СЕТ СН'!$G$22</f>
        <v>1962.32004198</v>
      </c>
      <c r="K55" s="36">
        <f>SUMIFS(СВЦЭМ!$C$39:$C$782,СВЦЭМ!$A$39:$A$782,$A55,СВЦЭМ!$B$39:$B$782,K$47)+'СЕТ СН'!$G$12+СВЦЭМ!$D$10+'СЕТ СН'!$G$6-'СЕТ СН'!$G$22</f>
        <v>1883.0572322799999</v>
      </c>
      <c r="L55" s="36">
        <f>SUMIFS(СВЦЭМ!$C$39:$C$782,СВЦЭМ!$A$39:$A$782,$A55,СВЦЭМ!$B$39:$B$782,L$47)+'СЕТ СН'!$G$12+СВЦЭМ!$D$10+'СЕТ СН'!$G$6-'СЕТ СН'!$G$22</f>
        <v>1839.65054586</v>
      </c>
      <c r="M55" s="36">
        <f>SUMIFS(СВЦЭМ!$C$39:$C$782,СВЦЭМ!$A$39:$A$782,$A55,СВЦЭМ!$B$39:$B$782,M$47)+'СЕТ СН'!$G$12+СВЦЭМ!$D$10+'СЕТ СН'!$G$6-'СЕТ СН'!$G$22</f>
        <v>1819.0602942800001</v>
      </c>
      <c r="N55" s="36">
        <f>SUMIFS(СВЦЭМ!$C$39:$C$782,СВЦЭМ!$A$39:$A$782,$A55,СВЦЭМ!$B$39:$B$782,N$47)+'СЕТ СН'!$G$12+СВЦЭМ!$D$10+'СЕТ СН'!$G$6-'СЕТ СН'!$G$22</f>
        <v>1811.7266771</v>
      </c>
      <c r="O55" s="36">
        <f>SUMIFS(СВЦЭМ!$C$39:$C$782,СВЦЭМ!$A$39:$A$782,$A55,СВЦЭМ!$B$39:$B$782,O$47)+'СЕТ СН'!$G$12+СВЦЭМ!$D$10+'СЕТ СН'!$G$6-'СЕТ СН'!$G$22</f>
        <v>1810.1700952800002</v>
      </c>
      <c r="P55" s="36">
        <f>SUMIFS(СВЦЭМ!$C$39:$C$782,СВЦЭМ!$A$39:$A$782,$A55,СВЦЭМ!$B$39:$B$782,P$47)+'СЕТ СН'!$G$12+СВЦЭМ!$D$10+'СЕТ СН'!$G$6-'СЕТ СН'!$G$22</f>
        <v>1807.7604235700001</v>
      </c>
      <c r="Q55" s="36">
        <f>SUMIFS(СВЦЭМ!$C$39:$C$782,СВЦЭМ!$A$39:$A$782,$A55,СВЦЭМ!$B$39:$B$782,Q$47)+'СЕТ СН'!$G$12+СВЦЭМ!$D$10+'СЕТ СН'!$G$6-'СЕТ СН'!$G$22</f>
        <v>1799.9852968999999</v>
      </c>
      <c r="R55" s="36">
        <f>SUMIFS(СВЦЭМ!$C$39:$C$782,СВЦЭМ!$A$39:$A$782,$A55,СВЦЭМ!$B$39:$B$782,R$47)+'СЕТ СН'!$G$12+СВЦЭМ!$D$10+'СЕТ СН'!$G$6-'СЕТ СН'!$G$22</f>
        <v>1779.89223722</v>
      </c>
      <c r="S55" s="36">
        <f>SUMIFS(СВЦЭМ!$C$39:$C$782,СВЦЭМ!$A$39:$A$782,$A55,СВЦЭМ!$B$39:$B$782,S$47)+'СЕТ СН'!$G$12+СВЦЭМ!$D$10+'СЕТ СН'!$G$6-'СЕТ СН'!$G$22</f>
        <v>1782.4236404500002</v>
      </c>
      <c r="T55" s="36">
        <f>SUMIFS(СВЦЭМ!$C$39:$C$782,СВЦЭМ!$A$39:$A$782,$A55,СВЦЭМ!$B$39:$B$782,T$47)+'СЕТ СН'!$G$12+СВЦЭМ!$D$10+'СЕТ СН'!$G$6-'СЕТ СН'!$G$22</f>
        <v>1830.3143731999999</v>
      </c>
      <c r="U55" s="36">
        <f>SUMIFS(СВЦЭМ!$C$39:$C$782,СВЦЭМ!$A$39:$A$782,$A55,СВЦЭМ!$B$39:$B$782,U$47)+'СЕТ СН'!$G$12+СВЦЭМ!$D$10+'СЕТ СН'!$G$6-'СЕТ СН'!$G$22</f>
        <v>1829.6678091799999</v>
      </c>
      <c r="V55" s="36">
        <f>SUMIFS(СВЦЭМ!$C$39:$C$782,СВЦЭМ!$A$39:$A$782,$A55,СВЦЭМ!$B$39:$B$782,V$47)+'СЕТ СН'!$G$12+СВЦЭМ!$D$10+'СЕТ СН'!$G$6-'СЕТ СН'!$G$22</f>
        <v>1830.8493992600002</v>
      </c>
      <c r="W55" s="36">
        <f>SUMIFS(СВЦЭМ!$C$39:$C$782,СВЦЭМ!$A$39:$A$782,$A55,СВЦЭМ!$B$39:$B$782,W$47)+'СЕТ СН'!$G$12+СВЦЭМ!$D$10+'СЕТ СН'!$G$6-'СЕТ СН'!$G$22</f>
        <v>1808.8786341999999</v>
      </c>
      <c r="X55" s="36">
        <f>SUMIFS(СВЦЭМ!$C$39:$C$782,СВЦЭМ!$A$39:$A$782,$A55,СВЦЭМ!$B$39:$B$782,X$47)+'СЕТ СН'!$G$12+СВЦЭМ!$D$10+'СЕТ СН'!$G$6-'СЕТ СН'!$G$22</f>
        <v>1867.3561233800001</v>
      </c>
      <c r="Y55" s="36">
        <f>SUMIFS(СВЦЭМ!$C$39:$C$782,СВЦЭМ!$A$39:$A$782,$A55,СВЦЭМ!$B$39:$B$782,Y$47)+'СЕТ СН'!$G$12+СВЦЭМ!$D$10+'СЕТ СН'!$G$6-'СЕТ СН'!$G$22</f>
        <v>1960.46737876</v>
      </c>
    </row>
    <row r="56" spans="1:25" ht="15.75" x14ac:dyDescent="0.2">
      <c r="A56" s="35">
        <f t="shared" si="1"/>
        <v>45147</v>
      </c>
      <c r="B56" s="36">
        <f>SUMIFS(СВЦЭМ!$C$39:$C$782,СВЦЭМ!$A$39:$A$782,$A56,СВЦЭМ!$B$39:$B$782,B$47)+'СЕТ СН'!$G$12+СВЦЭМ!$D$10+'СЕТ СН'!$G$6-'СЕТ СН'!$G$22</f>
        <v>2060.46551611</v>
      </c>
      <c r="C56" s="36">
        <f>SUMIFS(СВЦЭМ!$C$39:$C$782,СВЦЭМ!$A$39:$A$782,$A56,СВЦЭМ!$B$39:$B$782,C$47)+'СЕТ СН'!$G$12+СВЦЭМ!$D$10+'СЕТ СН'!$G$6-'СЕТ СН'!$G$22</f>
        <v>2167.6959993999999</v>
      </c>
      <c r="D56" s="36">
        <f>SUMIFS(СВЦЭМ!$C$39:$C$782,СВЦЭМ!$A$39:$A$782,$A56,СВЦЭМ!$B$39:$B$782,D$47)+'СЕТ СН'!$G$12+СВЦЭМ!$D$10+'СЕТ СН'!$G$6-'СЕТ СН'!$G$22</f>
        <v>2243.4204571099999</v>
      </c>
      <c r="E56" s="36">
        <f>SUMIFS(СВЦЭМ!$C$39:$C$782,СВЦЭМ!$A$39:$A$782,$A56,СВЦЭМ!$B$39:$B$782,E$47)+'СЕТ СН'!$G$12+СВЦЭМ!$D$10+'СЕТ СН'!$G$6-'СЕТ СН'!$G$22</f>
        <v>2272.08850527</v>
      </c>
      <c r="F56" s="36">
        <f>SUMIFS(СВЦЭМ!$C$39:$C$782,СВЦЭМ!$A$39:$A$782,$A56,СВЦЭМ!$B$39:$B$782,F$47)+'СЕТ СН'!$G$12+СВЦЭМ!$D$10+'СЕТ СН'!$G$6-'СЕТ СН'!$G$22</f>
        <v>2284.44492064</v>
      </c>
      <c r="G56" s="36">
        <f>SUMIFS(СВЦЭМ!$C$39:$C$782,СВЦЭМ!$A$39:$A$782,$A56,СВЦЭМ!$B$39:$B$782,G$47)+'СЕТ СН'!$G$12+СВЦЭМ!$D$10+'СЕТ СН'!$G$6-'СЕТ СН'!$G$22</f>
        <v>2297.2948550999999</v>
      </c>
      <c r="H56" s="36">
        <f>SUMIFS(СВЦЭМ!$C$39:$C$782,СВЦЭМ!$A$39:$A$782,$A56,СВЦЭМ!$B$39:$B$782,H$47)+'СЕТ СН'!$G$12+СВЦЭМ!$D$10+'СЕТ СН'!$G$6-'СЕТ СН'!$G$22</f>
        <v>2242.4642732900002</v>
      </c>
      <c r="I56" s="36">
        <f>SUMIFS(СВЦЭМ!$C$39:$C$782,СВЦЭМ!$A$39:$A$782,$A56,СВЦЭМ!$B$39:$B$782,I$47)+'СЕТ СН'!$G$12+СВЦЭМ!$D$10+'СЕТ СН'!$G$6-'СЕТ СН'!$G$22</f>
        <v>2138.5294941699999</v>
      </c>
      <c r="J56" s="36">
        <f>SUMIFS(СВЦЭМ!$C$39:$C$782,СВЦЭМ!$A$39:$A$782,$A56,СВЦЭМ!$B$39:$B$782,J$47)+'СЕТ СН'!$G$12+СВЦЭМ!$D$10+'СЕТ СН'!$G$6-'СЕТ СН'!$G$22</f>
        <v>2041.9046132499998</v>
      </c>
      <c r="K56" s="36">
        <f>SUMIFS(СВЦЭМ!$C$39:$C$782,СВЦЭМ!$A$39:$A$782,$A56,СВЦЭМ!$B$39:$B$782,K$47)+'СЕТ СН'!$G$12+СВЦЭМ!$D$10+'СЕТ СН'!$G$6-'СЕТ СН'!$G$22</f>
        <v>1987.7677313200002</v>
      </c>
      <c r="L56" s="36">
        <f>SUMIFS(СВЦЭМ!$C$39:$C$782,СВЦЭМ!$A$39:$A$782,$A56,СВЦЭМ!$B$39:$B$782,L$47)+'СЕТ СН'!$G$12+СВЦЭМ!$D$10+'СЕТ СН'!$G$6-'СЕТ СН'!$G$22</f>
        <v>1935.02715597</v>
      </c>
      <c r="M56" s="36">
        <f>SUMIFS(СВЦЭМ!$C$39:$C$782,СВЦЭМ!$A$39:$A$782,$A56,СВЦЭМ!$B$39:$B$782,M$47)+'СЕТ СН'!$G$12+СВЦЭМ!$D$10+'СЕТ СН'!$G$6-'СЕТ СН'!$G$22</f>
        <v>1917.8749728500002</v>
      </c>
      <c r="N56" s="36">
        <f>SUMIFS(СВЦЭМ!$C$39:$C$782,СВЦЭМ!$A$39:$A$782,$A56,СВЦЭМ!$B$39:$B$782,N$47)+'СЕТ СН'!$G$12+СВЦЭМ!$D$10+'СЕТ СН'!$G$6-'СЕТ СН'!$G$22</f>
        <v>1919.2870519899998</v>
      </c>
      <c r="O56" s="36">
        <f>SUMIFS(СВЦЭМ!$C$39:$C$782,СВЦЭМ!$A$39:$A$782,$A56,СВЦЭМ!$B$39:$B$782,O$47)+'СЕТ СН'!$G$12+СВЦЭМ!$D$10+'СЕТ СН'!$G$6-'СЕТ СН'!$G$22</f>
        <v>1917.1731696400002</v>
      </c>
      <c r="P56" s="36">
        <f>SUMIFS(СВЦЭМ!$C$39:$C$782,СВЦЭМ!$A$39:$A$782,$A56,СВЦЭМ!$B$39:$B$782,P$47)+'СЕТ СН'!$G$12+СВЦЭМ!$D$10+'СЕТ СН'!$G$6-'СЕТ СН'!$G$22</f>
        <v>1922.1992235399998</v>
      </c>
      <c r="Q56" s="36">
        <f>SUMIFS(СВЦЭМ!$C$39:$C$782,СВЦЭМ!$A$39:$A$782,$A56,СВЦЭМ!$B$39:$B$782,Q$47)+'СЕТ СН'!$G$12+СВЦЭМ!$D$10+'СЕТ СН'!$G$6-'СЕТ СН'!$G$22</f>
        <v>1943.5645377599999</v>
      </c>
      <c r="R56" s="36">
        <f>SUMIFS(СВЦЭМ!$C$39:$C$782,СВЦЭМ!$A$39:$A$782,$A56,СВЦЭМ!$B$39:$B$782,R$47)+'СЕТ СН'!$G$12+СВЦЭМ!$D$10+'СЕТ СН'!$G$6-'СЕТ СН'!$G$22</f>
        <v>1913.5159559399999</v>
      </c>
      <c r="S56" s="36">
        <f>SUMIFS(СВЦЭМ!$C$39:$C$782,СВЦЭМ!$A$39:$A$782,$A56,СВЦЭМ!$B$39:$B$782,S$47)+'СЕТ СН'!$G$12+СВЦЭМ!$D$10+'СЕТ СН'!$G$6-'СЕТ СН'!$G$22</f>
        <v>1911.7131566100002</v>
      </c>
      <c r="T56" s="36">
        <f>SUMIFS(СВЦЭМ!$C$39:$C$782,СВЦЭМ!$A$39:$A$782,$A56,СВЦЭМ!$B$39:$B$782,T$47)+'СЕТ СН'!$G$12+СВЦЭМ!$D$10+'СЕТ СН'!$G$6-'СЕТ СН'!$G$22</f>
        <v>1943.9764805899999</v>
      </c>
      <c r="U56" s="36">
        <f>SUMIFS(СВЦЭМ!$C$39:$C$782,СВЦЭМ!$A$39:$A$782,$A56,СВЦЭМ!$B$39:$B$782,U$47)+'СЕТ СН'!$G$12+СВЦЭМ!$D$10+'СЕТ СН'!$G$6-'СЕТ СН'!$G$22</f>
        <v>1946.5969018599999</v>
      </c>
      <c r="V56" s="36">
        <f>SUMIFS(СВЦЭМ!$C$39:$C$782,СВЦЭМ!$A$39:$A$782,$A56,СВЦЭМ!$B$39:$B$782,V$47)+'СЕТ СН'!$G$12+СВЦЭМ!$D$10+'СЕТ СН'!$G$6-'СЕТ СН'!$G$22</f>
        <v>1950.7617728199998</v>
      </c>
      <c r="W56" s="36">
        <f>SUMIFS(СВЦЭМ!$C$39:$C$782,СВЦЭМ!$A$39:$A$782,$A56,СВЦЭМ!$B$39:$B$782,W$47)+'СЕТ СН'!$G$12+СВЦЭМ!$D$10+'СЕТ СН'!$G$6-'СЕТ СН'!$G$22</f>
        <v>1943.8328589299999</v>
      </c>
      <c r="X56" s="36">
        <f>SUMIFS(СВЦЭМ!$C$39:$C$782,СВЦЭМ!$A$39:$A$782,$A56,СВЦЭМ!$B$39:$B$782,X$47)+'СЕТ СН'!$G$12+СВЦЭМ!$D$10+'СЕТ СН'!$G$6-'СЕТ СН'!$G$22</f>
        <v>2002.9541868400001</v>
      </c>
      <c r="Y56" s="36">
        <f>SUMIFS(СВЦЭМ!$C$39:$C$782,СВЦЭМ!$A$39:$A$782,$A56,СВЦЭМ!$B$39:$B$782,Y$47)+'СЕТ СН'!$G$12+СВЦЭМ!$D$10+'СЕТ СН'!$G$6-'СЕТ СН'!$G$22</f>
        <v>2085.3573448500001</v>
      </c>
    </row>
    <row r="57" spans="1:25" ht="15.75" x14ac:dyDescent="0.2">
      <c r="A57" s="35">
        <f t="shared" si="1"/>
        <v>45148</v>
      </c>
      <c r="B57" s="36">
        <f>SUMIFS(СВЦЭМ!$C$39:$C$782,СВЦЭМ!$A$39:$A$782,$A57,СВЦЭМ!$B$39:$B$782,B$47)+'СЕТ СН'!$G$12+СВЦЭМ!$D$10+'СЕТ СН'!$G$6-'СЕТ СН'!$G$22</f>
        <v>2262.7543519800001</v>
      </c>
      <c r="C57" s="36">
        <f>SUMIFS(СВЦЭМ!$C$39:$C$782,СВЦЭМ!$A$39:$A$782,$A57,СВЦЭМ!$B$39:$B$782,C$47)+'СЕТ СН'!$G$12+СВЦЭМ!$D$10+'СЕТ СН'!$G$6-'СЕТ СН'!$G$22</f>
        <v>2343.1569575899998</v>
      </c>
      <c r="D57" s="36">
        <f>SUMIFS(СВЦЭМ!$C$39:$C$782,СВЦЭМ!$A$39:$A$782,$A57,СВЦЭМ!$B$39:$B$782,D$47)+'СЕТ СН'!$G$12+СВЦЭМ!$D$10+'СЕТ СН'!$G$6-'СЕТ СН'!$G$22</f>
        <v>2261.8600887699999</v>
      </c>
      <c r="E57" s="36">
        <f>SUMIFS(СВЦЭМ!$C$39:$C$782,СВЦЭМ!$A$39:$A$782,$A57,СВЦЭМ!$B$39:$B$782,E$47)+'СЕТ СН'!$G$12+СВЦЭМ!$D$10+'СЕТ СН'!$G$6-'СЕТ СН'!$G$22</f>
        <v>2381.3291381399999</v>
      </c>
      <c r="F57" s="36">
        <f>SUMIFS(СВЦЭМ!$C$39:$C$782,СВЦЭМ!$A$39:$A$782,$A57,СВЦЭМ!$B$39:$B$782,F$47)+'СЕТ СН'!$G$12+СВЦЭМ!$D$10+'СЕТ СН'!$G$6-'СЕТ СН'!$G$22</f>
        <v>2420.9584279399996</v>
      </c>
      <c r="G57" s="36">
        <f>SUMIFS(СВЦЭМ!$C$39:$C$782,СВЦЭМ!$A$39:$A$782,$A57,СВЦЭМ!$B$39:$B$782,G$47)+'СЕТ СН'!$G$12+СВЦЭМ!$D$10+'СЕТ СН'!$G$6-'СЕТ СН'!$G$22</f>
        <v>2396.3587939999998</v>
      </c>
      <c r="H57" s="36">
        <f>SUMIFS(СВЦЭМ!$C$39:$C$782,СВЦЭМ!$A$39:$A$782,$A57,СВЦЭМ!$B$39:$B$782,H$47)+'СЕТ СН'!$G$12+СВЦЭМ!$D$10+'СЕТ СН'!$G$6-'СЕТ СН'!$G$22</f>
        <v>2337.0077242000002</v>
      </c>
      <c r="I57" s="36">
        <f>SUMIFS(СВЦЭМ!$C$39:$C$782,СВЦЭМ!$A$39:$A$782,$A57,СВЦЭМ!$B$39:$B$782,I$47)+'СЕТ СН'!$G$12+СВЦЭМ!$D$10+'СЕТ СН'!$G$6-'СЕТ СН'!$G$22</f>
        <v>2234.4941355300002</v>
      </c>
      <c r="J57" s="36">
        <f>SUMIFS(СВЦЭМ!$C$39:$C$782,СВЦЭМ!$A$39:$A$782,$A57,СВЦЭМ!$B$39:$B$782,J$47)+'СЕТ СН'!$G$12+СВЦЭМ!$D$10+'СЕТ СН'!$G$6-'СЕТ СН'!$G$22</f>
        <v>2133.9430060099999</v>
      </c>
      <c r="K57" s="36">
        <f>SUMIFS(СВЦЭМ!$C$39:$C$782,СВЦЭМ!$A$39:$A$782,$A57,СВЦЭМ!$B$39:$B$782,K$47)+'СЕТ СН'!$G$12+СВЦЭМ!$D$10+'СЕТ СН'!$G$6-'СЕТ СН'!$G$22</f>
        <v>2037.9798337299999</v>
      </c>
      <c r="L57" s="36">
        <f>SUMIFS(СВЦЭМ!$C$39:$C$782,СВЦЭМ!$A$39:$A$782,$A57,СВЦЭМ!$B$39:$B$782,L$47)+'СЕТ СН'!$G$12+СВЦЭМ!$D$10+'СЕТ СН'!$G$6-'СЕТ СН'!$G$22</f>
        <v>2009.8587431800001</v>
      </c>
      <c r="M57" s="36">
        <f>SUMIFS(СВЦЭМ!$C$39:$C$782,СВЦЭМ!$A$39:$A$782,$A57,СВЦЭМ!$B$39:$B$782,M$47)+'СЕТ СН'!$G$12+СВЦЭМ!$D$10+'СЕТ СН'!$G$6-'СЕТ СН'!$G$22</f>
        <v>1999.5172774399998</v>
      </c>
      <c r="N57" s="36">
        <f>SUMIFS(СВЦЭМ!$C$39:$C$782,СВЦЭМ!$A$39:$A$782,$A57,СВЦЭМ!$B$39:$B$782,N$47)+'СЕТ СН'!$G$12+СВЦЭМ!$D$10+'СЕТ СН'!$G$6-'СЕТ СН'!$G$22</f>
        <v>1999.4531498599999</v>
      </c>
      <c r="O57" s="36">
        <f>SUMIFS(СВЦЭМ!$C$39:$C$782,СВЦЭМ!$A$39:$A$782,$A57,СВЦЭМ!$B$39:$B$782,O$47)+'СЕТ СН'!$G$12+СВЦЭМ!$D$10+'СЕТ СН'!$G$6-'СЕТ СН'!$G$22</f>
        <v>1993.4256843899998</v>
      </c>
      <c r="P57" s="36">
        <f>SUMIFS(СВЦЭМ!$C$39:$C$782,СВЦЭМ!$A$39:$A$782,$A57,СВЦЭМ!$B$39:$B$782,P$47)+'СЕТ СН'!$G$12+СВЦЭМ!$D$10+'СЕТ СН'!$G$6-'СЕТ СН'!$G$22</f>
        <v>1991.04854488</v>
      </c>
      <c r="Q57" s="36">
        <f>SUMIFS(СВЦЭМ!$C$39:$C$782,СВЦЭМ!$A$39:$A$782,$A57,СВЦЭМ!$B$39:$B$782,Q$47)+'СЕТ СН'!$G$12+СВЦЭМ!$D$10+'СЕТ СН'!$G$6-'СЕТ СН'!$G$22</f>
        <v>1995.9735477300001</v>
      </c>
      <c r="R57" s="36">
        <f>SUMIFS(СВЦЭМ!$C$39:$C$782,СВЦЭМ!$A$39:$A$782,$A57,СВЦЭМ!$B$39:$B$782,R$47)+'СЕТ СН'!$G$12+СВЦЭМ!$D$10+'СЕТ СН'!$G$6-'СЕТ СН'!$G$22</f>
        <v>1960.4739918199998</v>
      </c>
      <c r="S57" s="36">
        <f>SUMIFS(СВЦЭМ!$C$39:$C$782,СВЦЭМ!$A$39:$A$782,$A57,СВЦЭМ!$B$39:$B$782,S$47)+'СЕТ СН'!$G$12+СВЦЭМ!$D$10+'СЕТ СН'!$G$6-'СЕТ СН'!$G$22</f>
        <v>1955.87425059</v>
      </c>
      <c r="T57" s="36">
        <f>SUMIFS(СВЦЭМ!$C$39:$C$782,СВЦЭМ!$A$39:$A$782,$A57,СВЦЭМ!$B$39:$B$782,T$47)+'СЕТ СН'!$G$12+СВЦЭМ!$D$10+'СЕТ СН'!$G$6-'СЕТ СН'!$G$22</f>
        <v>2002.40847244</v>
      </c>
      <c r="U57" s="36">
        <f>SUMIFS(СВЦЭМ!$C$39:$C$782,СВЦЭМ!$A$39:$A$782,$A57,СВЦЭМ!$B$39:$B$782,U$47)+'СЕТ СН'!$G$12+СВЦЭМ!$D$10+'СЕТ СН'!$G$6-'СЕТ СН'!$G$22</f>
        <v>2012.5474961300001</v>
      </c>
      <c r="V57" s="36">
        <f>SUMIFS(СВЦЭМ!$C$39:$C$782,СВЦЭМ!$A$39:$A$782,$A57,СВЦЭМ!$B$39:$B$782,V$47)+'СЕТ СН'!$G$12+СВЦЭМ!$D$10+'СЕТ СН'!$G$6-'СЕТ СН'!$G$22</f>
        <v>2000.4649916799999</v>
      </c>
      <c r="W57" s="36">
        <f>SUMIFS(СВЦЭМ!$C$39:$C$782,СВЦЭМ!$A$39:$A$782,$A57,СВЦЭМ!$B$39:$B$782,W$47)+'СЕТ СН'!$G$12+СВЦЭМ!$D$10+'СЕТ СН'!$G$6-'СЕТ СН'!$G$22</f>
        <v>1980.7452415900002</v>
      </c>
      <c r="X57" s="36">
        <f>SUMIFS(СВЦЭМ!$C$39:$C$782,СВЦЭМ!$A$39:$A$782,$A57,СВЦЭМ!$B$39:$B$782,X$47)+'СЕТ СН'!$G$12+СВЦЭМ!$D$10+'СЕТ СН'!$G$6-'СЕТ СН'!$G$22</f>
        <v>2059.88374208</v>
      </c>
      <c r="Y57" s="36">
        <f>SUMIFS(СВЦЭМ!$C$39:$C$782,СВЦЭМ!$A$39:$A$782,$A57,СВЦЭМ!$B$39:$B$782,Y$47)+'СЕТ СН'!$G$12+СВЦЭМ!$D$10+'СЕТ СН'!$G$6-'СЕТ СН'!$G$22</f>
        <v>2174.4198212699998</v>
      </c>
    </row>
    <row r="58" spans="1:25" ht="15.75" x14ac:dyDescent="0.2">
      <c r="A58" s="35">
        <f t="shared" si="1"/>
        <v>45149</v>
      </c>
      <c r="B58" s="36">
        <f>SUMIFS(СВЦЭМ!$C$39:$C$782,СВЦЭМ!$A$39:$A$782,$A58,СВЦЭМ!$B$39:$B$782,B$47)+'СЕТ СН'!$G$12+СВЦЭМ!$D$10+'СЕТ СН'!$G$6-'СЕТ СН'!$G$22</f>
        <v>2158.7701471099999</v>
      </c>
      <c r="C58" s="36">
        <f>SUMIFS(СВЦЭМ!$C$39:$C$782,СВЦЭМ!$A$39:$A$782,$A58,СВЦЭМ!$B$39:$B$782,C$47)+'СЕТ СН'!$G$12+СВЦЭМ!$D$10+'СЕТ СН'!$G$6-'СЕТ СН'!$G$22</f>
        <v>2255.53114349</v>
      </c>
      <c r="D58" s="36">
        <f>SUMIFS(СВЦЭМ!$C$39:$C$782,СВЦЭМ!$A$39:$A$782,$A58,СВЦЭМ!$B$39:$B$782,D$47)+'СЕТ СН'!$G$12+СВЦЭМ!$D$10+'СЕТ СН'!$G$6-'СЕТ СН'!$G$22</f>
        <v>2248.84581514</v>
      </c>
      <c r="E58" s="36">
        <f>SUMIFS(СВЦЭМ!$C$39:$C$782,СВЦЭМ!$A$39:$A$782,$A58,СВЦЭМ!$B$39:$B$782,E$47)+'СЕТ СН'!$G$12+СВЦЭМ!$D$10+'СЕТ СН'!$G$6-'СЕТ СН'!$G$22</f>
        <v>2278.7943247799999</v>
      </c>
      <c r="F58" s="36">
        <f>SUMIFS(СВЦЭМ!$C$39:$C$782,СВЦЭМ!$A$39:$A$782,$A58,СВЦЭМ!$B$39:$B$782,F$47)+'СЕТ СН'!$G$12+СВЦЭМ!$D$10+'СЕТ СН'!$G$6-'СЕТ СН'!$G$22</f>
        <v>2341.89373776</v>
      </c>
      <c r="G58" s="36">
        <f>SUMIFS(СВЦЭМ!$C$39:$C$782,СВЦЭМ!$A$39:$A$782,$A58,СВЦЭМ!$B$39:$B$782,G$47)+'СЕТ СН'!$G$12+СВЦЭМ!$D$10+'СЕТ СН'!$G$6-'СЕТ СН'!$G$22</f>
        <v>2320.03589487</v>
      </c>
      <c r="H58" s="36">
        <f>SUMIFS(СВЦЭМ!$C$39:$C$782,СВЦЭМ!$A$39:$A$782,$A58,СВЦЭМ!$B$39:$B$782,H$47)+'СЕТ СН'!$G$12+СВЦЭМ!$D$10+'СЕТ СН'!$G$6-'СЕТ СН'!$G$22</f>
        <v>2262.2556989899999</v>
      </c>
      <c r="I58" s="36">
        <f>SUMIFS(СВЦЭМ!$C$39:$C$782,СВЦЭМ!$A$39:$A$782,$A58,СВЦЭМ!$B$39:$B$782,I$47)+'СЕТ СН'!$G$12+СВЦЭМ!$D$10+'СЕТ СН'!$G$6-'СЕТ СН'!$G$22</f>
        <v>2125.5629580999998</v>
      </c>
      <c r="J58" s="36">
        <f>SUMIFS(СВЦЭМ!$C$39:$C$782,СВЦЭМ!$A$39:$A$782,$A58,СВЦЭМ!$B$39:$B$782,J$47)+'СЕТ СН'!$G$12+СВЦЭМ!$D$10+'СЕТ СН'!$G$6-'СЕТ СН'!$G$22</f>
        <v>2027.9150644900001</v>
      </c>
      <c r="K58" s="36">
        <f>SUMIFS(СВЦЭМ!$C$39:$C$782,СВЦЭМ!$A$39:$A$782,$A58,СВЦЭМ!$B$39:$B$782,K$47)+'СЕТ СН'!$G$12+СВЦЭМ!$D$10+'СЕТ СН'!$G$6-'СЕТ СН'!$G$22</f>
        <v>1959.2491040999998</v>
      </c>
      <c r="L58" s="36">
        <f>SUMIFS(СВЦЭМ!$C$39:$C$782,СВЦЭМ!$A$39:$A$782,$A58,СВЦЭМ!$B$39:$B$782,L$47)+'СЕТ СН'!$G$12+СВЦЭМ!$D$10+'СЕТ СН'!$G$6-'СЕТ СН'!$G$22</f>
        <v>1908.7917792500002</v>
      </c>
      <c r="M58" s="36">
        <f>SUMIFS(СВЦЭМ!$C$39:$C$782,СВЦЭМ!$A$39:$A$782,$A58,СВЦЭМ!$B$39:$B$782,M$47)+'СЕТ СН'!$G$12+СВЦЭМ!$D$10+'СЕТ СН'!$G$6-'СЕТ СН'!$G$22</f>
        <v>1879.8982848300002</v>
      </c>
      <c r="N58" s="36">
        <f>SUMIFS(СВЦЭМ!$C$39:$C$782,СВЦЭМ!$A$39:$A$782,$A58,СВЦЭМ!$B$39:$B$782,N$47)+'СЕТ СН'!$G$12+СВЦЭМ!$D$10+'СЕТ СН'!$G$6-'СЕТ СН'!$G$22</f>
        <v>1881.48694153</v>
      </c>
      <c r="O58" s="36">
        <f>SUMIFS(СВЦЭМ!$C$39:$C$782,СВЦЭМ!$A$39:$A$782,$A58,СВЦЭМ!$B$39:$B$782,O$47)+'СЕТ СН'!$G$12+СВЦЭМ!$D$10+'СЕТ СН'!$G$6-'СЕТ СН'!$G$22</f>
        <v>1880.2021067800001</v>
      </c>
      <c r="P58" s="36">
        <f>SUMIFS(СВЦЭМ!$C$39:$C$782,СВЦЭМ!$A$39:$A$782,$A58,СВЦЭМ!$B$39:$B$782,P$47)+'СЕТ СН'!$G$12+СВЦЭМ!$D$10+'СЕТ СН'!$G$6-'СЕТ СН'!$G$22</f>
        <v>1871.81957156</v>
      </c>
      <c r="Q58" s="36">
        <f>SUMIFS(СВЦЭМ!$C$39:$C$782,СВЦЭМ!$A$39:$A$782,$A58,СВЦЭМ!$B$39:$B$782,Q$47)+'СЕТ СН'!$G$12+СВЦЭМ!$D$10+'СЕТ СН'!$G$6-'СЕТ СН'!$G$22</f>
        <v>1889.43003684</v>
      </c>
      <c r="R58" s="36">
        <f>SUMIFS(СВЦЭМ!$C$39:$C$782,СВЦЭМ!$A$39:$A$782,$A58,СВЦЭМ!$B$39:$B$782,R$47)+'СЕТ СН'!$G$12+СВЦЭМ!$D$10+'СЕТ СН'!$G$6-'СЕТ СН'!$G$22</f>
        <v>1856.1352282600001</v>
      </c>
      <c r="S58" s="36">
        <f>SUMIFS(СВЦЭМ!$C$39:$C$782,СВЦЭМ!$A$39:$A$782,$A58,СВЦЭМ!$B$39:$B$782,S$47)+'СЕТ СН'!$G$12+СВЦЭМ!$D$10+'СЕТ СН'!$G$6-'СЕТ СН'!$G$22</f>
        <v>1892.1292155699998</v>
      </c>
      <c r="T58" s="36">
        <f>SUMIFS(СВЦЭМ!$C$39:$C$782,СВЦЭМ!$A$39:$A$782,$A58,СВЦЭМ!$B$39:$B$782,T$47)+'СЕТ СН'!$G$12+СВЦЭМ!$D$10+'СЕТ СН'!$G$6-'СЕТ СН'!$G$22</f>
        <v>1970.4827361500002</v>
      </c>
      <c r="U58" s="36">
        <f>SUMIFS(СВЦЭМ!$C$39:$C$782,СВЦЭМ!$A$39:$A$782,$A58,СВЦЭМ!$B$39:$B$782,U$47)+'СЕТ СН'!$G$12+СВЦЭМ!$D$10+'СЕТ СН'!$G$6-'СЕТ СН'!$G$22</f>
        <v>1964.2638226099998</v>
      </c>
      <c r="V58" s="36">
        <f>SUMIFS(СВЦЭМ!$C$39:$C$782,СВЦЭМ!$A$39:$A$782,$A58,СВЦЭМ!$B$39:$B$782,V$47)+'СЕТ СН'!$G$12+СВЦЭМ!$D$10+'СЕТ СН'!$G$6-'СЕТ СН'!$G$22</f>
        <v>1954.5023131500002</v>
      </c>
      <c r="W58" s="36">
        <f>SUMIFS(СВЦЭМ!$C$39:$C$782,СВЦЭМ!$A$39:$A$782,$A58,СВЦЭМ!$B$39:$B$782,W$47)+'СЕТ СН'!$G$12+СВЦЭМ!$D$10+'СЕТ СН'!$G$6-'СЕТ СН'!$G$22</f>
        <v>1954.5380228899999</v>
      </c>
      <c r="X58" s="36">
        <f>SUMIFS(СВЦЭМ!$C$39:$C$782,СВЦЭМ!$A$39:$A$782,$A58,СВЦЭМ!$B$39:$B$782,X$47)+'СЕТ СН'!$G$12+СВЦЭМ!$D$10+'СЕТ СН'!$G$6-'СЕТ СН'!$G$22</f>
        <v>2024.9344893500001</v>
      </c>
      <c r="Y58" s="36">
        <f>SUMIFS(СВЦЭМ!$C$39:$C$782,СВЦЭМ!$A$39:$A$782,$A58,СВЦЭМ!$B$39:$B$782,Y$47)+'СЕТ СН'!$G$12+СВЦЭМ!$D$10+'СЕТ СН'!$G$6-'СЕТ СН'!$G$22</f>
        <v>2185.13546086</v>
      </c>
    </row>
    <row r="59" spans="1:25" ht="15.75" x14ac:dyDescent="0.2">
      <c r="A59" s="35">
        <f t="shared" si="1"/>
        <v>45150</v>
      </c>
      <c r="B59" s="36">
        <f>SUMIFS(СВЦЭМ!$C$39:$C$782,СВЦЭМ!$A$39:$A$782,$A59,СВЦЭМ!$B$39:$B$782,B$47)+'СЕТ СН'!$G$12+СВЦЭМ!$D$10+'СЕТ СН'!$G$6-'СЕТ СН'!$G$22</f>
        <v>2150.2085923899999</v>
      </c>
      <c r="C59" s="36">
        <f>SUMIFS(СВЦЭМ!$C$39:$C$782,СВЦЭМ!$A$39:$A$782,$A59,СВЦЭМ!$B$39:$B$782,C$47)+'СЕТ СН'!$G$12+СВЦЭМ!$D$10+'СЕТ СН'!$G$6-'СЕТ СН'!$G$22</f>
        <v>2118.75467574</v>
      </c>
      <c r="D59" s="36">
        <f>SUMIFS(СВЦЭМ!$C$39:$C$782,СВЦЭМ!$A$39:$A$782,$A59,СВЦЭМ!$B$39:$B$782,D$47)+'СЕТ СН'!$G$12+СВЦЭМ!$D$10+'СЕТ СН'!$G$6-'СЕТ СН'!$G$22</f>
        <v>2108.0351172400001</v>
      </c>
      <c r="E59" s="36">
        <f>SUMIFS(СВЦЭМ!$C$39:$C$782,СВЦЭМ!$A$39:$A$782,$A59,СВЦЭМ!$B$39:$B$782,E$47)+'СЕТ СН'!$G$12+СВЦЭМ!$D$10+'СЕТ СН'!$G$6-'СЕТ СН'!$G$22</f>
        <v>2155.8353678100002</v>
      </c>
      <c r="F59" s="36">
        <f>SUMIFS(СВЦЭМ!$C$39:$C$782,СВЦЭМ!$A$39:$A$782,$A59,СВЦЭМ!$B$39:$B$782,F$47)+'СЕТ СН'!$G$12+СВЦЭМ!$D$10+'СЕТ СН'!$G$6-'СЕТ СН'!$G$22</f>
        <v>2170.5738308199998</v>
      </c>
      <c r="G59" s="36">
        <f>SUMIFS(СВЦЭМ!$C$39:$C$782,СВЦЭМ!$A$39:$A$782,$A59,СВЦЭМ!$B$39:$B$782,G$47)+'СЕТ СН'!$G$12+СВЦЭМ!$D$10+'СЕТ СН'!$G$6-'СЕТ СН'!$G$22</f>
        <v>2158.5047791400002</v>
      </c>
      <c r="H59" s="36">
        <f>SUMIFS(СВЦЭМ!$C$39:$C$782,СВЦЭМ!$A$39:$A$782,$A59,СВЦЭМ!$B$39:$B$782,H$47)+'СЕТ СН'!$G$12+СВЦЭМ!$D$10+'СЕТ СН'!$G$6-'СЕТ СН'!$G$22</f>
        <v>2151.2658477700002</v>
      </c>
      <c r="I59" s="36">
        <f>SUMIFS(СВЦЭМ!$C$39:$C$782,СВЦЭМ!$A$39:$A$782,$A59,СВЦЭМ!$B$39:$B$782,I$47)+'СЕТ СН'!$G$12+СВЦЭМ!$D$10+'СЕТ СН'!$G$6-'СЕТ СН'!$G$22</f>
        <v>2089.53422787</v>
      </c>
      <c r="J59" s="36">
        <f>SUMIFS(СВЦЭМ!$C$39:$C$782,СВЦЭМ!$A$39:$A$782,$A59,СВЦЭМ!$B$39:$B$782,J$47)+'СЕТ СН'!$G$12+СВЦЭМ!$D$10+'СЕТ СН'!$G$6-'СЕТ СН'!$G$22</f>
        <v>1980.09386606</v>
      </c>
      <c r="K59" s="36">
        <f>SUMIFS(СВЦЭМ!$C$39:$C$782,СВЦЭМ!$A$39:$A$782,$A59,СВЦЭМ!$B$39:$B$782,K$47)+'СЕТ СН'!$G$12+СВЦЭМ!$D$10+'СЕТ СН'!$G$6-'СЕТ СН'!$G$22</f>
        <v>1885.7066109900002</v>
      </c>
      <c r="L59" s="36">
        <f>SUMIFS(СВЦЭМ!$C$39:$C$782,СВЦЭМ!$A$39:$A$782,$A59,СВЦЭМ!$B$39:$B$782,L$47)+'СЕТ СН'!$G$12+СВЦЭМ!$D$10+'СЕТ СН'!$G$6-'СЕТ СН'!$G$22</f>
        <v>1826.9678273200002</v>
      </c>
      <c r="M59" s="36">
        <f>SUMIFS(СВЦЭМ!$C$39:$C$782,СВЦЭМ!$A$39:$A$782,$A59,СВЦЭМ!$B$39:$B$782,M$47)+'СЕТ СН'!$G$12+СВЦЭМ!$D$10+'СЕТ СН'!$G$6-'СЕТ СН'!$G$22</f>
        <v>1794.1617693100002</v>
      </c>
      <c r="N59" s="36">
        <f>SUMIFS(СВЦЭМ!$C$39:$C$782,СВЦЭМ!$A$39:$A$782,$A59,СВЦЭМ!$B$39:$B$782,N$47)+'СЕТ СН'!$G$12+СВЦЭМ!$D$10+'СЕТ СН'!$G$6-'СЕТ СН'!$G$22</f>
        <v>1777.11130847</v>
      </c>
      <c r="O59" s="36">
        <f>SUMIFS(СВЦЭМ!$C$39:$C$782,СВЦЭМ!$A$39:$A$782,$A59,СВЦЭМ!$B$39:$B$782,O$47)+'СЕТ СН'!$G$12+СВЦЭМ!$D$10+'СЕТ СН'!$G$6-'СЕТ СН'!$G$22</f>
        <v>1799.08727675</v>
      </c>
      <c r="P59" s="36">
        <f>SUMIFS(СВЦЭМ!$C$39:$C$782,СВЦЭМ!$A$39:$A$782,$A59,СВЦЭМ!$B$39:$B$782,P$47)+'СЕТ СН'!$G$12+СВЦЭМ!$D$10+'СЕТ СН'!$G$6-'СЕТ СН'!$G$22</f>
        <v>1808.0963460299999</v>
      </c>
      <c r="Q59" s="36">
        <f>SUMIFS(СВЦЭМ!$C$39:$C$782,СВЦЭМ!$A$39:$A$782,$A59,СВЦЭМ!$B$39:$B$782,Q$47)+'СЕТ СН'!$G$12+СВЦЭМ!$D$10+'СЕТ СН'!$G$6-'СЕТ СН'!$G$22</f>
        <v>1807.4919133399999</v>
      </c>
      <c r="R59" s="36">
        <f>SUMIFS(СВЦЭМ!$C$39:$C$782,СВЦЭМ!$A$39:$A$782,$A59,СВЦЭМ!$B$39:$B$782,R$47)+'СЕТ СН'!$G$12+СВЦЭМ!$D$10+'СЕТ СН'!$G$6-'СЕТ СН'!$G$22</f>
        <v>1800.5250836700002</v>
      </c>
      <c r="S59" s="36">
        <f>SUMIFS(СВЦЭМ!$C$39:$C$782,СВЦЭМ!$A$39:$A$782,$A59,СВЦЭМ!$B$39:$B$782,S$47)+'СЕТ СН'!$G$12+СВЦЭМ!$D$10+'СЕТ СН'!$G$6-'СЕТ СН'!$G$22</f>
        <v>1760.2215379700001</v>
      </c>
      <c r="T59" s="36">
        <f>SUMIFS(СВЦЭМ!$C$39:$C$782,СВЦЭМ!$A$39:$A$782,$A59,СВЦЭМ!$B$39:$B$782,T$47)+'СЕТ СН'!$G$12+СВЦЭМ!$D$10+'СЕТ СН'!$G$6-'СЕТ СН'!$G$22</f>
        <v>1795.2996091700002</v>
      </c>
      <c r="U59" s="36">
        <f>SUMIFS(СВЦЭМ!$C$39:$C$782,СВЦЭМ!$A$39:$A$782,$A59,СВЦЭМ!$B$39:$B$782,U$47)+'СЕТ СН'!$G$12+СВЦЭМ!$D$10+'СЕТ СН'!$G$6-'СЕТ СН'!$G$22</f>
        <v>1797.3910264699998</v>
      </c>
      <c r="V59" s="36">
        <f>SUMIFS(СВЦЭМ!$C$39:$C$782,СВЦЭМ!$A$39:$A$782,$A59,СВЦЭМ!$B$39:$B$782,V$47)+'СЕТ СН'!$G$12+СВЦЭМ!$D$10+'СЕТ СН'!$G$6-'СЕТ СН'!$G$22</f>
        <v>1802.7016590500002</v>
      </c>
      <c r="W59" s="36">
        <f>SUMIFS(СВЦЭМ!$C$39:$C$782,СВЦЭМ!$A$39:$A$782,$A59,СВЦЭМ!$B$39:$B$782,W$47)+'СЕТ СН'!$G$12+СВЦЭМ!$D$10+'СЕТ СН'!$G$6-'СЕТ СН'!$G$22</f>
        <v>1810.93505491</v>
      </c>
      <c r="X59" s="36">
        <f>SUMIFS(СВЦЭМ!$C$39:$C$782,СВЦЭМ!$A$39:$A$782,$A59,СВЦЭМ!$B$39:$B$782,X$47)+'СЕТ СН'!$G$12+СВЦЭМ!$D$10+'СЕТ СН'!$G$6-'СЕТ СН'!$G$22</f>
        <v>1869.7484220900001</v>
      </c>
      <c r="Y59" s="36">
        <f>SUMIFS(СВЦЭМ!$C$39:$C$782,СВЦЭМ!$A$39:$A$782,$A59,СВЦЭМ!$B$39:$B$782,Y$47)+'СЕТ СН'!$G$12+СВЦЭМ!$D$10+'СЕТ СН'!$G$6-'СЕТ СН'!$G$22</f>
        <v>1947.1700164899999</v>
      </c>
    </row>
    <row r="60" spans="1:25" ht="15.75" x14ac:dyDescent="0.2">
      <c r="A60" s="35">
        <f t="shared" si="1"/>
        <v>45151</v>
      </c>
      <c r="B60" s="36">
        <f>SUMIFS(СВЦЭМ!$C$39:$C$782,СВЦЭМ!$A$39:$A$782,$A60,СВЦЭМ!$B$39:$B$782,B$47)+'СЕТ СН'!$G$12+СВЦЭМ!$D$10+'СЕТ СН'!$G$6-'СЕТ СН'!$G$22</f>
        <v>1939.3424049599998</v>
      </c>
      <c r="C60" s="36">
        <f>SUMIFS(СВЦЭМ!$C$39:$C$782,СВЦЭМ!$A$39:$A$782,$A60,СВЦЭМ!$B$39:$B$782,C$47)+'СЕТ СН'!$G$12+СВЦЭМ!$D$10+'СЕТ СН'!$G$6-'СЕТ СН'!$G$22</f>
        <v>2002.56771028</v>
      </c>
      <c r="D60" s="36">
        <f>SUMIFS(СВЦЭМ!$C$39:$C$782,СВЦЭМ!$A$39:$A$782,$A60,СВЦЭМ!$B$39:$B$782,D$47)+'СЕТ СН'!$G$12+СВЦЭМ!$D$10+'СЕТ СН'!$G$6-'СЕТ СН'!$G$22</f>
        <v>1996.8937447799999</v>
      </c>
      <c r="E60" s="36">
        <f>SUMIFS(СВЦЭМ!$C$39:$C$782,СВЦЭМ!$A$39:$A$782,$A60,СВЦЭМ!$B$39:$B$782,E$47)+'СЕТ СН'!$G$12+СВЦЭМ!$D$10+'СЕТ СН'!$G$6-'СЕТ СН'!$G$22</f>
        <v>2077.7455827600002</v>
      </c>
      <c r="F60" s="36">
        <f>SUMIFS(СВЦЭМ!$C$39:$C$782,СВЦЭМ!$A$39:$A$782,$A60,СВЦЭМ!$B$39:$B$782,F$47)+'СЕТ СН'!$G$12+СВЦЭМ!$D$10+'СЕТ СН'!$G$6-'СЕТ СН'!$G$22</f>
        <v>2091.1931300299998</v>
      </c>
      <c r="G60" s="36">
        <f>SUMIFS(СВЦЭМ!$C$39:$C$782,СВЦЭМ!$A$39:$A$782,$A60,СВЦЭМ!$B$39:$B$782,G$47)+'СЕТ СН'!$G$12+СВЦЭМ!$D$10+'СЕТ СН'!$G$6-'СЕТ СН'!$G$22</f>
        <v>2070.4608522399999</v>
      </c>
      <c r="H60" s="36">
        <f>SUMIFS(СВЦЭМ!$C$39:$C$782,СВЦЭМ!$A$39:$A$782,$A60,СВЦЭМ!$B$39:$B$782,H$47)+'СЕТ СН'!$G$12+СВЦЭМ!$D$10+'СЕТ СН'!$G$6-'СЕТ СН'!$G$22</f>
        <v>2065.6659689100002</v>
      </c>
      <c r="I60" s="36">
        <f>SUMIFS(СВЦЭМ!$C$39:$C$782,СВЦЭМ!$A$39:$A$782,$A60,СВЦЭМ!$B$39:$B$782,I$47)+'СЕТ СН'!$G$12+СВЦЭМ!$D$10+'СЕТ СН'!$G$6-'СЕТ СН'!$G$22</f>
        <v>2002.20693682</v>
      </c>
      <c r="J60" s="36">
        <f>SUMIFS(СВЦЭМ!$C$39:$C$782,СВЦЭМ!$A$39:$A$782,$A60,СВЦЭМ!$B$39:$B$782,J$47)+'СЕТ СН'!$G$12+СВЦЭМ!$D$10+'СЕТ СН'!$G$6-'СЕТ СН'!$G$22</f>
        <v>1891.3357621800001</v>
      </c>
      <c r="K60" s="36">
        <f>SUMIFS(СВЦЭМ!$C$39:$C$782,СВЦЭМ!$A$39:$A$782,$A60,СВЦЭМ!$B$39:$B$782,K$47)+'СЕТ СН'!$G$12+СВЦЭМ!$D$10+'СЕТ СН'!$G$6-'СЕТ СН'!$G$22</f>
        <v>1799.2797292</v>
      </c>
      <c r="L60" s="36">
        <f>SUMIFS(СВЦЭМ!$C$39:$C$782,СВЦЭМ!$A$39:$A$782,$A60,СВЦЭМ!$B$39:$B$782,L$47)+'СЕТ СН'!$G$12+СВЦЭМ!$D$10+'СЕТ СН'!$G$6-'СЕТ СН'!$G$22</f>
        <v>1739.91075499</v>
      </c>
      <c r="M60" s="36">
        <f>SUMIFS(СВЦЭМ!$C$39:$C$782,СВЦЭМ!$A$39:$A$782,$A60,СВЦЭМ!$B$39:$B$782,M$47)+'СЕТ СН'!$G$12+СВЦЭМ!$D$10+'СЕТ СН'!$G$6-'СЕТ СН'!$G$22</f>
        <v>1717.9299883799999</v>
      </c>
      <c r="N60" s="36">
        <f>SUMIFS(СВЦЭМ!$C$39:$C$782,СВЦЭМ!$A$39:$A$782,$A60,СВЦЭМ!$B$39:$B$782,N$47)+'СЕТ СН'!$G$12+СВЦЭМ!$D$10+'СЕТ СН'!$G$6-'СЕТ СН'!$G$22</f>
        <v>1710.26601897</v>
      </c>
      <c r="O60" s="36">
        <f>SUMIFS(СВЦЭМ!$C$39:$C$782,СВЦЭМ!$A$39:$A$782,$A60,СВЦЭМ!$B$39:$B$782,O$47)+'СЕТ СН'!$G$12+СВЦЭМ!$D$10+'СЕТ СН'!$G$6-'СЕТ СН'!$G$22</f>
        <v>1725.73942429</v>
      </c>
      <c r="P60" s="36">
        <f>SUMIFS(СВЦЭМ!$C$39:$C$782,СВЦЭМ!$A$39:$A$782,$A60,СВЦЭМ!$B$39:$B$782,P$47)+'СЕТ СН'!$G$12+СВЦЭМ!$D$10+'СЕТ СН'!$G$6-'СЕТ СН'!$G$22</f>
        <v>1733.03378574</v>
      </c>
      <c r="Q60" s="36">
        <f>SUMIFS(СВЦЭМ!$C$39:$C$782,СВЦЭМ!$A$39:$A$782,$A60,СВЦЭМ!$B$39:$B$782,Q$47)+'СЕТ СН'!$G$12+СВЦЭМ!$D$10+'СЕТ СН'!$G$6-'СЕТ СН'!$G$22</f>
        <v>1730.6858413999998</v>
      </c>
      <c r="R60" s="36">
        <f>SUMIFS(СВЦЭМ!$C$39:$C$782,СВЦЭМ!$A$39:$A$782,$A60,СВЦЭМ!$B$39:$B$782,R$47)+'СЕТ СН'!$G$12+СВЦЭМ!$D$10+'СЕТ СН'!$G$6-'СЕТ СН'!$G$22</f>
        <v>1723.2081866799999</v>
      </c>
      <c r="S60" s="36">
        <f>SUMIFS(СВЦЭМ!$C$39:$C$782,СВЦЭМ!$A$39:$A$782,$A60,СВЦЭМ!$B$39:$B$782,S$47)+'СЕТ СН'!$G$12+СВЦЭМ!$D$10+'СЕТ СН'!$G$6-'СЕТ СН'!$G$22</f>
        <v>1677.1665659300002</v>
      </c>
      <c r="T60" s="36">
        <f>SUMIFS(СВЦЭМ!$C$39:$C$782,СВЦЭМ!$A$39:$A$782,$A60,СВЦЭМ!$B$39:$B$782,T$47)+'СЕТ СН'!$G$12+СВЦЭМ!$D$10+'СЕТ СН'!$G$6-'СЕТ СН'!$G$22</f>
        <v>1713.6593044299998</v>
      </c>
      <c r="U60" s="36">
        <f>SUMIFS(СВЦЭМ!$C$39:$C$782,СВЦЭМ!$A$39:$A$782,$A60,СВЦЭМ!$B$39:$B$782,U$47)+'СЕТ СН'!$G$12+СВЦЭМ!$D$10+'СЕТ СН'!$G$6-'СЕТ СН'!$G$22</f>
        <v>1708.6308766900002</v>
      </c>
      <c r="V60" s="36">
        <f>SUMIFS(СВЦЭМ!$C$39:$C$782,СВЦЭМ!$A$39:$A$782,$A60,СВЦЭМ!$B$39:$B$782,V$47)+'СЕТ СН'!$G$12+СВЦЭМ!$D$10+'СЕТ СН'!$G$6-'СЕТ СН'!$G$22</f>
        <v>1700.5640335799999</v>
      </c>
      <c r="W60" s="36">
        <f>SUMIFS(СВЦЭМ!$C$39:$C$782,СВЦЭМ!$A$39:$A$782,$A60,СВЦЭМ!$B$39:$B$782,W$47)+'СЕТ СН'!$G$12+СВЦЭМ!$D$10+'СЕТ СН'!$G$6-'СЕТ СН'!$G$22</f>
        <v>1708.42490782</v>
      </c>
      <c r="X60" s="36">
        <f>SUMIFS(СВЦЭМ!$C$39:$C$782,СВЦЭМ!$A$39:$A$782,$A60,СВЦЭМ!$B$39:$B$782,X$47)+'СЕТ СН'!$G$12+СВЦЭМ!$D$10+'СЕТ СН'!$G$6-'СЕТ СН'!$G$22</f>
        <v>1773.3888441899999</v>
      </c>
      <c r="Y60" s="36">
        <f>SUMIFS(СВЦЭМ!$C$39:$C$782,СВЦЭМ!$A$39:$A$782,$A60,СВЦЭМ!$B$39:$B$782,Y$47)+'СЕТ СН'!$G$12+СВЦЭМ!$D$10+'СЕТ СН'!$G$6-'СЕТ СН'!$G$22</f>
        <v>1857.0345788099999</v>
      </c>
    </row>
    <row r="61" spans="1:25" ht="15.75" x14ac:dyDescent="0.2">
      <c r="A61" s="35">
        <f t="shared" si="1"/>
        <v>45152</v>
      </c>
      <c r="B61" s="36">
        <f>SUMIFS(СВЦЭМ!$C$39:$C$782,СВЦЭМ!$A$39:$A$782,$A61,СВЦЭМ!$B$39:$B$782,B$47)+'СЕТ СН'!$G$12+СВЦЭМ!$D$10+'СЕТ СН'!$G$6-'СЕТ СН'!$G$22</f>
        <v>2028.8181018700002</v>
      </c>
      <c r="C61" s="36">
        <f>SUMIFS(СВЦЭМ!$C$39:$C$782,СВЦЭМ!$A$39:$A$782,$A61,СВЦЭМ!$B$39:$B$782,C$47)+'СЕТ СН'!$G$12+СВЦЭМ!$D$10+'СЕТ СН'!$G$6-'СЕТ СН'!$G$22</f>
        <v>2127.3295711400001</v>
      </c>
      <c r="D61" s="36">
        <f>SUMIFS(СВЦЭМ!$C$39:$C$782,СВЦЭМ!$A$39:$A$782,$A61,СВЦЭМ!$B$39:$B$782,D$47)+'СЕТ СН'!$G$12+СВЦЭМ!$D$10+'СЕТ СН'!$G$6-'СЕТ СН'!$G$22</f>
        <v>2133.36904908</v>
      </c>
      <c r="E61" s="36">
        <f>SUMIFS(СВЦЭМ!$C$39:$C$782,СВЦЭМ!$A$39:$A$782,$A61,СВЦЭМ!$B$39:$B$782,E$47)+'СЕТ СН'!$G$12+СВЦЭМ!$D$10+'СЕТ СН'!$G$6-'СЕТ СН'!$G$22</f>
        <v>2199.4949560800001</v>
      </c>
      <c r="F61" s="36">
        <f>SUMIFS(СВЦЭМ!$C$39:$C$782,СВЦЭМ!$A$39:$A$782,$A61,СВЦЭМ!$B$39:$B$782,F$47)+'СЕТ СН'!$G$12+СВЦЭМ!$D$10+'СЕТ СН'!$G$6-'СЕТ СН'!$G$22</f>
        <v>2205.7178041900002</v>
      </c>
      <c r="G61" s="36">
        <f>SUMIFS(СВЦЭМ!$C$39:$C$782,СВЦЭМ!$A$39:$A$782,$A61,СВЦЭМ!$B$39:$B$782,G$47)+'СЕТ СН'!$G$12+СВЦЭМ!$D$10+'СЕТ СН'!$G$6-'СЕТ СН'!$G$22</f>
        <v>2201.5202335099998</v>
      </c>
      <c r="H61" s="36">
        <f>SUMIFS(СВЦЭМ!$C$39:$C$782,СВЦЭМ!$A$39:$A$782,$A61,СВЦЭМ!$B$39:$B$782,H$47)+'СЕТ СН'!$G$12+СВЦЭМ!$D$10+'СЕТ СН'!$G$6-'СЕТ СН'!$G$22</f>
        <v>2167.5706633999998</v>
      </c>
      <c r="I61" s="36">
        <f>SUMIFS(СВЦЭМ!$C$39:$C$782,СВЦЭМ!$A$39:$A$782,$A61,СВЦЭМ!$B$39:$B$782,I$47)+'СЕТ СН'!$G$12+СВЦЭМ!$D$10+'СЕТ СН'!$G$6-'СЕТ СН'!$G$22</f>
        <v>2021.4707239099998</v>
      </c>
      <c r="J61" s="36">
        <f>SUMIFS(СВЦЭМ!$C$39:$C$782,СВЦЭМ!$A$39:$A$782,$A61,СВЦЭМ!$B$39:$B$782,J$47)+'СЕТ СН'!$G$12+СВЦЭМ!$D$10+'СЕТ СН'!$G$6-'СЕТ СН'!$G$22</f>
        <v>1884.4472375099999</v>
      </c>
      <c r="K61" s="36">
        <f>SUMIFS(СВЦЭМ!$C$39:$C$782,СВЦЭМ!$A$39:$A$782,$A61,СВЦЭМ!$B$39:$B$782,K$47)+'СЕТ СН'!$G$12+СВЦЭМ!$D$10+'СЕТ СН'!$G$6-'СЕТ СН'!$G$22</f>
        <v>1814.46228918</v>
      </c>
      <c r="L61" s="36">
        <f>SUMIFS(СВЦЭМ!$C$39:$C$782,СВЦЭМ!$A$39:$A$782,$A61,СВЦЭМ!$B$39:$B$782,L$47)+'СЕТ СН'!$G$12+СВЦЭМ!$D$10+'СЕТ СН'!$G$6-'СЕТ СН'!$G$22</f>
        <v>1778.0292863700001</v>
      </c>
      <c r="M61" s="36">
        <f>SUMIFS(СВЦЭМ!$C$39:$C$782,СВЦЭМ!$A$39:$A$782,$A61,СВЦЭМ!$B$39:$B$782,M$47)+'СЕТ СН'!$G$12+СВЦЭМ!$D$10+'СЕТ СН'!$G$6-'СЕТ СН'!$G$22</f>
        <v>1773.63850039</v>
      </c>
      <c r="N61" s="36">
        <f>SUMIFS(СВЦЭМ!$C$39:$C$782,СВЦЭМ!$A$39:$A$782,$A61,СВЦЭМ!$B$39:$B$782,N$47)+'СЕТ СН'!$G$12+СВЦЭМ!$D$10+'СЕТ СН'!$G$6-'СЕТ СН'!$G$22</f>
        <v>1835.2924006899998</v>
      </c>
      <c r="O61" s="36">
        <f>SUMIFS(СВЦЭМ!$C$39:$C$782,СВЦЭМ!$A$39:$A$782,$A61,СВЦЭМ!$B$39:$B$782,O$47)+'СЕТ СН'!$G$12+СВЦЭМ!$D$10+'СЕТ СН'!$G$6-'СЕТ СН'!$G$22</f>
        <v>1870.6604131300001</v>
      </c>
      <c r="P61" s="36">
        <f>SUMIFS(СВЦЭМ!$C$39:$C$782,СВЦЭМ!$A$39:$A$782,$A61,СВЦЭМ!$B$39:$B$782,P$47)+'СЕТ СН'!$G$12+СВЦЭМ!$D$10+'СЕТ СН'!$G$6-'СЕТ СН'!$G$22</f>
        <v>1875.79428315</v>
      </c>
      <c r="Q61" s="36">
        <f>SUMIFS(СВЦЭМ!$C$39:$C$782,СВЦЭМ!$A$39:$A$782,$A61,СВЦЭМ!$B$39:$B$782,Q$47)+'СЕТ СН'!$G$12+СВЦЭМ!$D$10+'СЕТ СН'!$G$6-'СЕТ СН'!$G$22</f>
        <v>1887.9501311200002</v>
      </c>
      <c r="R61" s="36">
        <f>SUMIFS(СВЦЭМ!$C$39:$C$782,СВЦЭМ!$A$39:$A$782,$A61,СВЦЭМ!$B$39:$B$782,R$47)+'СЕТ СН'!$G$12+СВЦЭМ!$D$10+'СЕТ СН'!$G$6-'СЕТ СН'!$G$22</f>
        <v>1886.8165188600001</v>
      </c>
      <c r="S61" s="36">
        <f>SUMIFS(СВЦЭМ!$C$39:$C$782,СВЦЭМ!$A$39:$A$782,$A61,СВЦЭМ!$B$39:$B$782,S$47)+'СЕТ СН'!$G$12+СВЦЭМ!$D$10+'СЕТ СН'!$G$6-'СЕТ СН'!$G$22</f>
        <v>1851.2842237200002</v>
      </c>
      <c r="T61" s="36">
        <f>SUMIFS(СВЦЭМ!$C$39:$C$782,СВЦЭМ!$A$39:$A$782,$A61,СВЦЭМ!$B$39:$B$782,T$47)+'СЕТ СН'!$G$12+СВЦЭМ!$D$10+'СЕТ СН'!$G$6-'СЕТ СН'!$G$22</f>
        <v>1876.0020856800002</v>
      </c>
      <c r="U61" s="36">
        <f>SUMIFS(СВЦЭМ!$C$39:$C$782,СВЦЭМ!$A$39:$A$782,$A61,СВЦЭМ!$B$39:$B$782,U$47)+'СЕТ СН'!$G$12+СВЦЭМ!$D$10+'СЕТ СН'!$G$6-'СЕТ СН'!$G$22</f>
        <v>1878.11452147</v>
      </c>
      <c r="V61" s="36">
        <f>SUMIFS(СВЦЭМ!$C$39:$C$782,СВЦЭМ!$A$39:$A$782,$A61,СВЦЭМ!$B$39:$B$782,V$47)+'СЕТ СН'!$G$12+СВЦЭМ!$D$10+'СЕТ СН'!$G$6-'СЕТ СН'!$G$22</f>
        <v>1877.1934401799999</v>
      </c>
      <c r="W61" s="36">
        <f>SUMIFS(СВЦЭМ!$C$39:$C$782,СВЦЭМ!$A$39:$A$782,$A61,СВЦЭМ!$B$39:$B$782,W$47)+'СЕТ СН'!$G$12+СВЦЭМ!$D$10+'СЕТ СН'!$G$6-'СЕТ СН'!$G$22</f>
        <v>1871.2861234799998</v>
      </c>
      <c r="X61" s="36">
        <f>SUMIFS(СВЦЭМ!$C$39:$C$782,СВЦЭМ!$A$39:$A$782,$A61,СВЦЭМ!$B$39:$B$782,X$47)+'СЕТ СН'!$G$12+СВЦЭМ!$D$10+'СЕТ СН'!$G$6-'СЕТ СН'!$G$22</f>
        <v>1946.0627977099998</v>
      </c>
      <c r="Y61" s="36">
        <f>SUMIFS(СВЦЭМ!$C$39:$C$782,СВЦЭМ!$A$39:$A$782,$A61,СВЦЭМ!$B$39:$B$782,Y$47)+'СЕТ СН'!$G$12+СВЦЭМ!$D$10+'СЕТ СН'!$G$6-'СЕТ СН'!$G$22</f>
        <v>2045.8757315799999</v>
      </c>
    </row>
    <row r="62" spans="1:25" ht="15.75" x14ac:dyDescent="0.2">
      <c r="A62" s="35">
        <f t="shared" si="1"/>
        <v>45153</v>
      </c>
      <c r="B62" s="36">
        <f>SUMIFS(СВЦЭМ!$C$39:$C$782,СВЦЭМ!$A$39:$A$782,$A62,СВЦЭМ!$B$39:$B$782,B$47)+'СЕТ СН'!$G$12+СВЦЭМ!$D$10+'СЕТ СН'!$G$6-'СЕТ СН'!$G$22</f>
        <v>2073.2369457499999</v>
      </c>
      <c r="C62" s="36">
        <f>SUMIFS(СВЦЭМ!$C$39:$C$782,СВЦЭМ!$A$39:$A$782,$A62,СВЦЭМ!$B$39:$B$782,C$47)+'СЕТ СН'!$G$12+СВЦЭМ!$D$10+'СЕТ СН'!$G$6-'СЕТ СН'!$G$22</f>
        <v>2172.3563075299999</v>
      </c>
      <c r="D62" s="36">
        <f>SUMIFS(СВЦЭМ!$C$39:$C$782,СВЦЭМ!$A$39:$A$782,$A62,СВЦЭМ!$B$39:$B$782,D$47)+'СЕТ СН'!$G$12+СВЦЭМ!$D$10+'СЕТ СН'!$G$6-'СЕТ СН'!$G$22</f>
        <v>2268.42725793</v>
      </c>
      <c r="E62" s="36">
        <f>SUMIFS(СВЦЭМ!$C$39:$C$782,СВЦЭМ!$A$39:$A$782,$A62,СВЦЭМ!$B$39:$B$782,E$47)+'СЕТ СН'!$G$12+СВЦЭМ!$D$10+'СЕТ СН'!$G$6-'СЕТ СН'!$G$22</f>
        <v>2334.0068021799998</v>
      </c>
      <c r="F62" s="36">
        <f>SUMIFS(СВЦЭМ!$C$39:$C$782,СВЦЭМ!$A$39:$A$782,$A62,СВЦЭМ!$B$39:$B$782,F$47)+'СЕТ СН'!$G$12+СВЦЭМ!$D$10+'СЕТ СН'!$G$6-'СЕТ СН'!$G$22</f>
        <v>2348.3138659299998</v>
      </c>
      <c r="G62" s="36">
        <f>SUMIFS(СВЦЭМ!$C$39:$C$782,СВЦЭМ!$A$39:$A$782,$A62,СВЦЭМ!$B$39:$B$782,G$47)+'СЕТ СН'!$G$12+СВЦЭМ!$D$10+'СЕТ СН'!$G$6-'СЕТ СН'!$G$22</f>
        <v>2339.3222931400001</v>
      </c>
      <c r="H62" s="36">
        <f>SUMIFS(СВЦЭМ!$C$39:$C$782,СВЦЭМ!$A$39:$A$782,$A62,СВЦЭМ!$B$39:$B$782,H$47)+'СЕТ СН'!$G$12+СВЦЭМ!$D$10+'СЕТ СН'!$G$6-'СЕТ СН'!$G$22</f>
        <v>2248.4855086100001</v>
      </c>
      <c r="I62" s="36">
        <f>SUMIFS(СВЦЭМ!$C$39:$C$782,СВЦЭМ!$A$39:$A$782,$A62,СВЦЭМ!$B$39:$B$782,I$47)+'СЕТ СН'!$G$12+СВЦЭМ!$D$10+'СЕТ СН'!$G$6-'СЕТ СН'!$G$22</f>
        <v>2134.6315700700002</v>
      </c>
      <c r="J62" s="36">
        <f>SUMIFS(СВЦЭМ!$C$39:$C$782,СВЦЭМ!$A$39:$A$782,$A62,СВЦЭМ!$B$39:$B$782,J$47)+'СЕТ СН'!$G$12+СВЦЭМ!$D$10+'СЕТ СН'!$G$6-'СЕТ СН'!$G$22</f>
        <v>2028.0731553599999</v>
      </c>
      <c r="K62" s="36">
        <f>SUMIFS(СВЦЭМ!$C$39:$C$782,СВЦЭМ!$A$39:$A$782,$A62,СВЦЭМ!$B$39:$B$782,K$47)+'СЕТ СН'!$G$12+СВЦЭМ!$D$10+'СЕТ СН'!$G$6-'СЕТ СН'!$G$22</f>
        <v>1929.1613893700001</v>
      </c>
      <c r="L62" s="36">
        <f>SUMIFS(СВЦЭМ!$C$39:$C$782,СВЦЭМ!$A$39:$A$782,$A62,СВЦЭМ!$B$39:$B$782,L$47)+'СЕТ СН'!$G$12+СВЦЭМ!$D$10+'СЕТ СН'!$G$6-'СЕТ СН'!$G$22</f>
        <v>1916.4375937</v>
      </c>
      <c r="M62" s="36">
        <f>SUMIFS(СВЦЭМ!$C$39:$C$782,СВЦЭМ!$A$39:$A$782,$A62,СВЦЭМ!$B$39:$B$782,M$47)+'СЕТ СН'!$G$12+СВЦЭМ!$D$10+'СЕТ СН'!$G$6-'СЕТ СН'!$G$22</f>
        <v>1902.8460337900001</v>
      </c>
      <c r="N62" s="36">
        <f>SUMIFS(СВЦЭМ!$C$39:$C$782,СВЦЭМ!$A$39:$A$782,$A62,СВЦЭМ!$B$39:$B$782,N$47)+'СЕТ СН'!$G$12+СВЦЭМ!$D$10+'СЕТ СН'!$G$6-'СЕТ СН'!$G$22</f>
        <v>1901.6011610300002</v>
      </c>
      <c r="O62" s="36">
        <f>SUMIFS(СВЦЭМ!$C$39:$C$782,СВЦЭМ!$A$39:$A$782,$A62,СВЦЭМ!$B$39:$B$782,O$47)+'СЕТ СН'!$G$12+СВЦЭМ!$D$10+'СЕТ СН'!$G$6-'СЕТ СН'!$G$22</f>
        <v>1885.71283412</v>
      </c>
      <c r="P62" s="36">
        <f>SUMIFS(СВЦЭМ!$C$39:$C$782,СВЦЭМ!$A$39:$A$782,$A62,СВЦЭМ!$B$39:$B$782,P$47)+'СЕТ СН'!$G$12+СВЦЭМ!$D$10+'СЕТ СН'!$G$6-'СЕТ СН'!$G$22</f>
        <v>1887.3256109700001</v>
      </c>
      <c r="Q62" s="36">
        <f>SUMIFS(СВЦЭМ!$C$39:$C$782,СВЦЭМ!$A$39:$A$782,$A62,СВЦЭМ!$B$39:$B$782,Q$47)+'СЕТ СН'!$G$12+СВЦЭМ!$D$10+'СЕТ СН'!$G$6-'СЕТ СН'!$G$22</f>
        <v>1894.9330503000001</v>
      </c>
      <c r="R62" s="36">
        <f>SUMIFS(СВЦЭМ!$C$39:$C$782,СВЦЭМ!$A$39:$A$782,$A62,СВЦЭМ!$B$39:$B$782,R$47)+'СЕТ СН'!$G$12+СВЦЭМ!$D$10+'СЕТ СН'!$G$6-'СЕТ СН'!$G$22</f>
        <v>1847.9579292899998</v>
      </c>
      <c r="S62" s="36">
        <f>SUMIFS(СВЦЭМ!$C$39:$C$782,СВЦЭМ!$A$39:$A$782,$A62,СВЦЭМ!$B$39:$B$782,S$47)+'СЕТ СН'!$G$12+СВЦЭМ!$D$10+'СЕТ СН'!$G$6-'СЕТ СН'!$G$22</f>
        <v>1843.83951273</v>
      </c>
      <c r="T62" s="36">
        <f>SUMIFS(СВЦЭМ!$C$39:$C$782,СВЦЭМ!$A$39:$A$782,$A62,СВЦЭМ!$B$39:$B$782,T$47)+'СЕТ СН'!$G$12+СВЦЭМ!$D$10+'СЕТ СН'!$G$6-'СЕТ СН'!$G$22</f>
        <v>1887.7998438899999</v>
      </c>
      <c r="U62" s="36">
        <f>SUMIFS(СВЦЭМ!$C$39:$C$782,СВЦЭМ!$A$39:$A$782,$A62,СВЦЭМ!$B$39:$B$782,U$47)+'СЕТ СН'!$G$12+СВЦЭМ!$D$10+'СЕТ СН'!$G$6-'СЕТ СН'!$G$22</f>
        <v>1876.8030791599999</v>
      </c>
      <c r="V62" s="36">
        <f>SUMIFS(СВЦЭМ!$C$39:$C$782,СВЦЭМ!$A$39:$A$782,$A62,СВЦЭМ!$B$39:$B$782,V$47)+'СЕТ СН'!$G$12+СВЦЭМ!$D$10+'СЕТ СН'!$G$6-'СЕТ СН'!$G$22</f>
        <v>1874.1310813999999</v>
      </c>
      <c r="W62" s="36">
        <f>SUMIFS(СВЦЭМ!$C$39:$C$782,СВЦЭМ!$A$39:$A$782,$A62,СВЦЭМ!$B$39:$B$782,W$47)+'СЕТ СН'!$G$12+СВЦЭМ!$D$10+'СЕТ СН'!$G$6-'СЕТ СН'!$G$22</f>
        <v>1876.0867011300002</v>
      </c>
      <c r="X62" s="36">
        <f>SUMIFS(СВЦЭМ!$C$39:$C$782,СВЦЭМ!$A$39:$A$782,$A62,СВЦЭМ!$B$39:$B$782,X$47)+'СЕТ СН'!$G$12+СВЦЭМ!$D$10+'СЕТ СН'!$G$6-'СЕТ СН'!$G$22</f>
        <v>1960.7077003600002</v>
      </c>
      <c r="Y62" s="36">
        <f>SUMIFS(СВЦЭМ!$C$39:$C$782,СВЦЭМ!$A$39:$A$782,$A62,СВЦЭМ!$B$39:$B$782,Y$47)+'СЕТ СН'!$G$12+СВЦЭМ!$D$10+'СЕТ СН'!$G$6-'СЕТ СН'!$G$22</f>
        <v>2049.6900604399998</v>
      </c>
    </row>
    <row r="63" spans="1:25" ht="15.75" x14ac:dyDescent="0.2">
      <c r="A63" s="35">
        <f t="shared" si="1"/>
        <v>45154</v>
      </c>
      <c r="B63" s="36">
        <f>SUMIFS(СВЦЭМ!$C$39:$C$782,СВЦЭМ!$A$39:$A$782,$A63,СВЦЭМ!$B$39:$B$782,B$47)+'СЕТ СН'!$G$12+СВЦЭМ!$D$10+'СЕТ СН'!$G$6-'СЕТ СН'!$G$22</f>
        <v>2174.34410501</v>
      </c>
      <c r="C63" s="36">
        <f>SUMIFS(СВЦЭМ!$C$39:$C$782,СВЦЭМ!$A$39:$A$782,$A63,СВЦЭМ!$B$39:$B$782,C$47)+'СЕТ СН'!$G$12+СВЦЭМ!$D$10+'СЕТ СН'!$G$6-'СЕТ СН'!$G$22</f>
        <v>2220.26329222</v>
      </c>
      <c r="D63" s="36">
        <f>SUMIFS(СВЦЭМ!$C$39:$C$782,СВЦЭМ!$A$39:$A$782,$A63,СВЦЭМ!$B$39:$B$782,D$47)+'СЕТ СН'!$G$12+СВЦЭМ!$D$10+'СЕТ СН'!$G$6-'СЕТ СН'!$G$22</f>
        <v>2252.4590420300001</v>
      </c>
      <c r="E63" s="36">
        <f>SUMIFS(СВЦЭМ!$C$39:$C$782,СВЦЭМ!$A$39:$A$782,$A63,СВЦЭМ!$B$39:$B$782,E$47)+'СЕТ СН'!$G$12+СВЦЭМ!$D$10+'СЕТ СН'!$G$6-'СЕТ СН'!$G$22</f>
        <v>2275.8186634499998</v>
      </c>
      <c r="F63" s="36">
        <f>SUMIFS(СВЦЭМ!$C$39:$C$782,СВЦЭМ!$A$39:$A$782,$A63,СВЦЭМ!$B$39:$B$782,F$47)+'СЕТ СН'!$G$12+СВЦЭМ!$D$10+'СЕТ СН'!$G$6-'СЕТ СН'!$G$22</f>
        <v>2307.5444616099999</v>
      </c>
      <c r="G63" s="36">
        <f>SUMIFS(СВЦЭМ!$C$39:$C$782,СВЦЭМ!$A$39:$A$782,$A63,СВЦЭМ!$B$39:$B$782,G$47)+'СЕТ СН'!$G$12+СВЦЭМ!$D$10+'СЕТ СН'!$G$6-'СЕТ СН'!$G$22</f>
        <v>2277.35018747</v>
      </c>
      <c r="H63" s="36">
        <f>SUMIFS(СВЦЭМ!$C$39:$C$782,СВЦЭМ!$A$39:$A$782,$A63,СВЦЭМ!$B$39:$B$782,H$47)+'СЕТ СН'!$G$12+СВЦЭМ!$D$10+'СЕТ СН'!$G$6-'СЕТ СН'!$G$22</f>
        <v>2250.5317880299999</v>
      </c>
      <c r="I63" s="36">
        <f>SUMIFS(СВЦЭМ!$C$39:$C$782,СВЦЭМ!$A$39:$A$782,$A63,СВЦЭМ!$B$39:$B$782,I$47)+'СЕТ СН'!$G$12+СВЦЭМ!$D$10+'СЕТ СН'!$G$6-'СЕТ СН'!$G$22</f>
        <v>2137.6103258600001</v>
      </c>
      <c r="J63" s="36">
        <f>SUMIFS(СВЦЭМ!$C$39:$C$782,СВЦЭМ!$A$39:$A$782,$A63,СВЦЭМ!$B$39:$B$782,J$47)+'СЕТ СН'!$G$12+СВЦЭМ!$D$10+'СЕТ СН'!$G$6-'СЕТ СН'!$G$22</f>
        <v>2061.1954901399999</v>
      </c>
      <c r="K63" s="36">
        <f>SUMIFS(СВЦЭМ!$C$39:$C$782,СВЦЭМ!$A$39:$A$782,$A63,СВЦЭМ!$B$39:$B$782,K$47)+'СЕТ СН'!$G$12+СВЦЭМ!$D$10+'СЕТ СН'!$G$6-'СЕТ СН'!$G$22</f>
        <v>1985.26329489</v>
      </c>
      <c r="L63" s="36">
        <f>SUMIFS(СВЦЭМ!$C$39:$C$782,СВЦЭМ!$A$39:$A$782,$A63,СВЦЭМ!$B$39:$B$782,L$47)+'СЕТ СН'!$G$12+СВЦЭМ!$D$10+'СЕТ СН'!$G$6-'СЕТ СН'!$G$22</f>
        <v>1951.0306047399999</v>
      </c>
      <c r="M63" s="36">
        <f>SUMIFS(СВЦЭМ!$C$39:$C$782,СВЦЭМ!$A$39:$A$782,$A63,СВЦЭМ!$B$39:$B$782,M$47)+'СЕТ СН'!$G$12+СВЦЭМ!$D$10+'СЕТ СН'!$G$6-'СЕТ СН'!$G$22</f>
        <v>1926.4704357300002</v>
      </c>
      <c r="N63" s="36">
        <f>SUMIFS(СВЦЭМ!$C$39:$C$782,СВЦЭМ!$A$39:$A$782,$A63,СВЦЭМ!$B$39:$B$782,N$47)+'СЕТ СН'!$G$12+СВЦЭМ!$D$10+'СЕТ СН'!$G$6-'СЕТ СН'!$G$22</f>
        <v>1937.7991771699999</v>
      </c>
      <c r="O63" s="36">
        <f>SUMIFS(СВЦЭМ!$C$39:$C$782,СВЦЭМ!$A$39:$A$782,$A63,СВЦЭМ!$B$39:$B$782,O$47)+'СЕТ СН'!$G$12+СВЦЭМ!$D$10+'СЕТ СН'!$G$6-'СЕТ СН'!$G$22</f>
        <v>1940.2013434300002</v>
      </c>
      <c r="P63" s="36">
        <f>SUMIFS(СВЦЭМ!$C$39:$C$782,СВЦЭМ!$A$39:$A$782,$A63,СВЦЭМ!$B$39:$B$782,P$47)+'СЕТ СН'!$G$12+СВЦЭМ!$D$10+'СЕТ СН'!$G$6-'СЕТ СН'!$G$22</f>
        <v>1928.9060538700001</v>
      </c>
      <c r="Q63" s="36">
        <f>SUMIFS(СВЦЭМ!$C$39:$C$782,СВЦЭМ!$A$39:$A$782,$A63,СВЦЭМ!$B$39:$B$782,Q$47)+'СЕТ СН'!$G$12+СВЦЭМ!$D$10+'СЕТ СН'!$G$6-'СЕТ СН'!$G$22</f>
        <v>1932.3819355000001</v>
      </c>
      <c r="R63" s="36">
        <f>SUMIFS(СВЦЭМ!$C$39:$C$782,СВЦЭМ!$A$39:$A$782,$A63,СВЦЭМ!$B$39:$B$782,R$47)+'СЕТ СН'!$G$12+СВЦЭМ!$D$10+'СЕТ СН'!$G$6-'СЕТ СН'!$G$22</f>
        <v>1884.6379781000001</v>
      </c>
      <c r="S63" s="36">
        <f>SUMIFS(СВЦЭМ!$C$39:$C$782,СВЦЭМ!$A$39:$A$782,$A63,СВЦЭМ!$B$39:$B$782,S$47)+'СЕТ СН'!$G$12+СВЦЭМ!$D$10+'СЕТ СН'!$G$6-'СЕТ СН'!$G$22</f>
        <v>1873.8478854</v>
      </c>
      <c r="T63" s="36">
        <f>SUMIFS(СВЦЭМ!$C$39:$C$782,СВЦЭМ!$A$39:$A$782,$A63,СВЦЭМ!$B$39:$B$782,T$47)+'СЕТ СН'!$G$12+СВЦЭМ!$D$10+'СЕТ СН'!$G$6-'СЕТ СН'!$G$22</f>
        <v>1908.3640618200002</v>
      </c>
      <c r="U63" s="36">
        <f>SUMIFS(СВЦЭМ!$C$39:$C$782,СВЦЭМ!$A$39:$A$782,$A63,СВЦЭМ!$B$39:$B$782,U$47)+'СЕТ СН'!$G$12+СВЦЭМ!$D$10+'СЕТ СН'!$G$6-'СЕТ СН'!$G$22</f>
        <v>1914.0575187999998</v>
      </c>
      <c r="V63" s="36">
        <f>SUMIFS(СВЦЭМ!$C$39:$C$782,СВЦЭМ!$A$39:$A$782,$A63,СВЦЭМ!$B$39:$B$782,V$47)+'СЕТ СН'!$G$12+СВЦЭМ!$D$10+'СЕТ СН'!$G$6-'СЕТ СН'!$G$22</f>
        <v>1915.4029610399998</v>
      </c>
      <c r="W63" s="36">
        <f>SUMIFS(СВЦЭМ!$C$39:$C$782,СВЦЭМ!$A$39:$A$782,$A63,СВЦЭМ!$B$39:$B$782,W$47)+'СЕТ СН'!$G$12+СВЦЭМ!$D$10+'СЕТ СН'!$G$6-'СЕТ СН'!$G$22</f>
        <v>1911.0112738399998</v>
      </c>
      <c r="X63" s="36">
        <f>SUMIFS(СВЦЭМ!$C$39:$C$782,СВЦЭМ!$A$39:$A$782,$A63,СВЦЭМ!$B$39:$B$782,X$47)+'СЕТ СН'!$G$12+СВЦЭМ!$D$10+'СЕТ СН'!$G$6-'СЕТ СН'!$G$22</f>
        <v>1972.7879069300002</v>
      </c>
      <c r="Y63" s="36">
        <f>SUMIFS(СВЦЭМ!$C$39:$C$782,СВЦЭМ!$A$39:$A$782,$A63,СВЦЭМ!$B$39:$B$782,Y$47)+'СЕТ СН'!$G$12+СВЦЭМ!$D$10+'СЕТ СН'!$G$6-'СЕТ СН'!$G$22</f>
        <v>2082.22874245</v>
      </c>
    </row>
    <row r="64" spans="1:25" ht="15.75" x14ac:dyDescent="0.2">
      <c r="A64" s="35">
        <f t="shared" si="1"/>
        <v>45155</v>
      </c>
      <c r="B64" s="36">
        <f>SUMIFS(СВЦЭМ!$C$39:$C$782,СВЦЭМ!$A$39:$A$782,$A64,СВЦЭМ!$B$39:$B$782,B$47)+'СЕТ СН'!$G$12+СВЦЭМ!$D$10+'СЕТ СН'!$G$6-'СЕТ СН'!$G$22</f>
        <v>2029.5047628900002</v>
      </c>
      <c r="C64" s="36">
        <f>SUMIFS(СВЦЭМ!$C$39:$C$782,СВЦЭМ!$A$39:$A$782,$A64,СВЦЭМ!$B$39:$B$782,C$47)+'СЕТ СН'!$G$12+СВЦЭМ!$D$10+'СЕТ СН'!$G$6-'СЕТ СН'!$G$22</f>
        <v>2102.7214286499998</v>
      </c>
      <c r="D64" s="36">
        <f>SUMIFS(СВЦЭМ!$C$39:$C$782,СВЦЭМ!$A$39:$A$782,$A64,СВЦЭМ!$B$39:$B$782,D$47)+'СЕТ СН'!$G$12+СВЦЭМ!$D$10+'СЕТ СН'!$G$6-'СЕТ СН'!$G$22</f>
        <v>2121.6359062500001</v>
      </c>
      <c r="E64" s="36">
        <f>SUMIFS(СВЦЭМ!$C$39:$C$782,СВЦЭМ!$A$39:$A$782,$A64,СВЦЭМ!$B$39:$B$782,E$47)+'СЕТ СН'!$G$12+СВЦЭМ!$D$10+'СЕТ СН'!$G$6-'СЕТ СН'!$G$22</f>
        <v>2126.5314961399999</v>
      </c>
      <c r="F64" s="36">
        <f>SUMIFS(СВЦЭМ!$C$39:$C$782,СВЦЭМ!$A$39:$A$782,$A64,СВЦЭМ!$B$39:$B$782,F$47)+'СЕТ СН'!$G$12+СВЦЭМ!$D$10+'СЕТ СН'!$G$6-'СЕТ СН'!$G$22</f>
        <v>2146.23643881</v>
      </c>
      <c r="G64" s="36">
        <f>SUMIFS(СВЦЭМ!$C$39:$C$782,СВЦЭМ!$A$39:$A$782,$A64,СВЦЭМ!$B$39:$B$782,G$47)+'СЕТ СН'!$G$12+СВЦЭМ!$D$10+'СЕТ СН'!$G$6-'СЕТ СН'!$G$22</f>
        <v>2135.96562795</v>
      </c>
      <c r="H64" s="36">
        <f>SUMIFS(СВЦЭМ!$C$39:$C$782,СВЦЭМ!$A$39:$A$782,$A64,СВЦЭМ!$B$39:$B$782,H$47)+'СЕТ СН'!$G$12+СВЦЭМ!$D$10+'СЕТ СН'!$G$6-'СЕТ СН'!$G$22</f>
        <v>2052.5984024099998</v>
      </c>
      <c r="I64" s="36">
        <f>SUMIFS(СВЦЭМ!$C$39:$C$782,СВЦЭМ!$A$39:$A$782,$A64,СВЦЭМ!$B$39:$B$782,I$47)+'СЕТ СН'!$G$12+СВЦЭМ!$D$10+'СЕТ СН'!$G$6-'СЕТ СН'!$G$22</f>
        <v>1976.74409788</v>
      </c>
      <c r="J64" s="36">
        <f>SUMIFS(СВЦЭМ!$C$39:$C$782,СВЦЭМ!$A$39:$A$782,$A64,СВЦЭМ!$B$39:$B$782,J$47)+'СЕТ СН'!$G$12+СВЦЭМ!$D$10+'СЕТ СН'!$G$6-'СЕТ СН'!$G$22</f>
        <v>1873.34348929</v>
      </c>
      <c r="K64" s="36">
        <f>SUMIFS(СВЦЭМ!$C$39:$C$782,СВЦЭМ!$A$39:$A$782,$A64,СВЦЭМ!$B$39:$B$782,K$47)+'СЕТ СН'!$G$12+СВЦЭМ!$D$10+'СЕТ СН'!$G$6-'СЕТ СН'!$G$22</f>
        <v>1815.8862805399999</v>
      </c>
      <c r="L64" s="36">
        <f>SUMIFS(СВЦЭМ!$C$39:$C$782,СВЦЭМ!$A$39:$A$782,$A64,СВЦЭМ!$B$39:$B$782,L$47)+'СЕТ СН'!$G$12+СВЦЭМ!$D$10+'СЕТ СН'!$G$6-'СЕТ СН'!$G$22</f>
        <v>1777.2440824199998</v>
      </c>
      <c r="M64" s="36">
        <f>SUMIFS(СВЦЭМ!$C$39:$C$782,СВЦЭМ!$A$39:$A$782,$A64,СВЦЭМ!$B$39:$B$782,M$47)+'СЕТ СН'!$G$12+СВЦЭМ!$D$10+'СЕТ СН'!$G$6-'СЕТ СН'!$G$22</f>
        <v>1746.6079109799998</v>
      </c>
      <c r="N64" s="36">
        <f>SUMIFS(СВЦЭМ!$C$39:$C$782,СВЦЭМ!$A$39:$A$782,$A64,СВЦЭМ!$B$39:$B$782,N$47)+'СЕТ СН'!$G$12+СВЦЭМ!$D$10+'СЕТ СН'!$G$6-'СЕТ СН'!$G$22</f>
        <v>1769.0579574899998</v>
      </c>
      <c r="O64" s="36">
        <f>SUMIFS(СВЦЭМ!$C$39:$C$782,СВЦЭМ!$A$39:$A$782,$A64,СВЦЭМ!$B$39:$B$782,O$47)+'СЕТ СН'!$G$12+СВЦЭМ!$D$10+'СЕТ СН'!$G$6-'СЕТ СН'!$G$22</f>
        <v>1769.1116229300001</v>
      </c>
      <c r="P64" s="36">
        <f>SUMIFS(СВЦЭМ!$C$39:$C$782,СВЦЭМ!$A$39:$A$782,$A64,СВЦЭМ!$B$39:$B$782,P$47)+'СЕТ СН'!$G$12+СВЦЭМ!$D$10+'СЕТ СН'!$G$6-'СЕТ СН'!$G$22</f>
        <v>1771.5124351300001</v>
      </c>
      <c r="Q64" s="36">
        <f>SUMIFS(СВЦЭМ!$C$39:$C$782,СВЦЭМ!$A$39:$A$782,$A64,СВЦЭМ!$B$39:$B$782,Q$47)+'СЕТ СН'!$G$12+СВЦЭМ!$D$10+'СЕТ СН'!$G$6-'СЕТ СН'!$G$22</f>
        <v>1787.47696597</v>
      </c>
      <c r="R64" s="36">
        <f>SUMIFS(СВЦЭМ!$C$39:$C$782,СВЦЭМ!$A$39:$A$782,$A64,СВЦЭМ!$B$39:$B$782,R$47)+'СЕТ СН'!$G$12+СВЦЭМ!$D$10+'СЕТ СН'!$G$6-'СЕТ СН'!$G$22</f>
        <v>1744.7206593800001</v>
      </c>
      <c r="S64" s="36">
        <f>SUMIFS(СВЦЭМ!$C$39:$C$782,СВЦЭМ!$A$39:$A$782,$A64,СВЦЭМ!$B$39:$B$782,S$47)+'СЕТ СН'!$G$12+СВЦЭМ!$D$10+'СЕТ СН'!$G$6-'СЕТ СН'!$G$22</f>
        <v>1746.3833437200001</v>
      </c>
      <c r="T64" s="36">
        <f>SUMIFS(СВЦЭМ!$C$39:$C$782,СВЦЭМ!$A$39:$A$782,$A64,СВЦЭМ!$B$39:$B$782,T$47)+'СЕТ СН'!$G$12+СВЦЭМ!$D$10+'СЕТ СН'!$G$6-'СЕТ СН'!$G$22</f>
        <v>1778.7882027300002</v>
      </c>
      <c r="U64" s="36">
        <f>SUMIFS(СВЦЭМ!$C$39:$C$782,СВЦЭМ!$A$39:$A$782,$A64,СВЦЭМ!$B$39:$B$782,U$47)+'СЕТ СН'!$G$12+СВЦЭМ!$D$10+'СЕТ СН'!$G$6-'СЕТ СН'!$G$22</f>
        <v>1787.7963103900001</v>
      </c>
      <c r="V64" s="36">
        <f>SUMIFS(СВЦЭМ!$C$39:$C$782,СВЦЭМ!$A$39:$A$782,$A64,СВЦЭМ!$B$39:$B$782,V$47)+'СЕТ СН'!$G$12+СВЦЭМ!$D$10+'СЕТ СН'!$G$6-'СЕТ СН'!$G$22</f>
        <v>1793.11858149</v>
      </c>
      <c r="W64" s="36">
        <f>SUMIFS(СВЦЭМ!$C$39:$C$782,СВЦЭМ!$A$39:$A$782,$A64,СВЦЭМ!$B$39:$B$782,W$47)+'СЕТ СН'!$G$12+СВЦЭМ!$D$10+'СЕТ СН'!$G$6-'СЕТ СН'!$G$22</f>
        <v>1784.26062176</v>
      </c>
      <c r="X64" s="36">
        <f>SUMIFS(СВЦЭМ!$C$39:$C$782,СВЦЭМ!$A$39:$A$782,$A64,СВЦЭМ!$B$39:$B$782,X$47)+'СЕТ СН'!$G$12+СВЦЭМ!$D$10+'СЕТ СН'!$G$6-'СЕТ СН'!$G$22</f>
        <v>1842.5353295700002</v>
      </c>
      <c r="Y64" s="36">
        <f>SUMIFS(СВЦЭМ!$C$39:$C$782,СВЦЭМ!$A$39:$A$782,$A64,СВЦЭМ!$B$39:$B$782,Y$47)+'СЕТ СН'!$G$12+СВЦЭМ!$D$10+'СЕТ СН'!$G$6-'СЕТ СН'!$G$22</f>
        <v>1941.35372972</v>
      </c>
    </row>
    <row r="65" spans="1:27" ht="15.75" x14ac:dyDescent="0.2">
      <c r="A65" s="35">
        <f t="shared" si="1"/>
        <v>45156</v>
      </c>
      <c r="B65" s="36">
        <f>SUMIFS(СВЦЭМ!$C$39:$C$782,СВЦЭМ!$A$39:$A$782,$A65,СВЦЭМ!$B$39:$B$782,B$47)+'СЕТ СН'!$G$12+СВЦЭМ!$D$10+'СЕТ СН'!$G$6-'СЕТ СН'!$G$22</f>
        <v>2060.0393036400001</v>
      </c>
      <c r="C65" s="36">
        <f>SUMIFS(СВЦЭМ!$C$39:$C$782,СВЦЭМ!$A$39:$A$782,$A65,СВЦЭМ!$B$39:$B$782,C$47)+'СЕТ СН'!$G$12+СВЦЭМ!$D$10+'СЕТ СН'!$G$6-'СЕТ СН'!$G$22</f>
        <v>2153.9825010899999</v>
      </c>
      <c r="D65" s="36">
        <f>SUMIFS(СВЦЭМ!$C$39:$C$782,СВЦЭМ!$A$39:$A$782,$A65,СВЦЭМ!$B$39:$B$782,D$47)+'СЕТ СН'!$G$12+СВЦЭМ!$D$10+'СЕТ СН'!$G$6-'СЕТ СН'!$G$22</f>
        <v>2170.6246576399999</v>
      </c>
      <c r="E65" s="36">
        <f>SUMIFS(СВЦЭМ!$C$39:$C$782,СВЦЭМ!$A$39:$A$782,$A65,СВЦЭМ!$B$39:$B$782,E$47)+'СЕТ СН'!$G$12+СВЦЭМ!$D$10+'СЕТ СН'!$G$6-'СЕТ СН'!$G$22</f>
        <v>2198.7250239199998</v>
      </c>
      <c r="F65" s="36">
        <f>SUMIFS(СВЦЭМ!$C$39:$C$782,СВЦЭМ!$A$39:$A$782,$A65,СВЦЭМ!$B$39:$B$782,F$47)+'СЕТ СН'!$G$12+СВЦЭМ!$D$10+'СЕТ СН'!$G$6-'СЕТ СН'!$G$22</f>
        <v>2247.0940932499998</v>
      </c>
      <c r="G65" s="36">
        <f>SUMIFS(СВЦЭМ!$C$39:$C$782,СВЦЭМ!$A$39:$A$782,$A65,СВЦЭМ!$B$39:$B$782,G$47)+'СЕТ СН'!$G$12+СВЦЭМ!$D$10+'СЕТ СН'!$G$6-'СЕТ СН'!$G$22</f>
        <v>2218.9945617399999</v>
      </c>
      <c r="H65" s="36">
        <f>SUMIFS(СВЦЭМ!$C$39:$C$782,СВЦЭМ!$A$39:$A$782,$A65,СВЦЭМ!$B$39:$B$782,H$47)+'СЕТ СН'!$G$12+СВЦЭМ!$D$10+'СЕТ СН'!$G$6-'СЕТ СН'!$G$22</f>
        <v>2163.3145252499999</v>
      </c>
      <c r="I65" s="36">
        <f>SUMIFS(СВЦЭМ!$C$39:$C$782,СВЦЭМ!$A$39:$A$782,$A65,СВЦЭМ!$B$39:$B$782,I$47)+'СЕТ СН'!$G$12+СВЦЭМ!$D$10+'СЕТ СН'!$G$6-'СЕТ СН'!$G$22</f>
        <v>2048.3438476699998</v>
      </c>
      <c r="J65" s="36">
        <f>SUMIFS(СВЦЭМ!$C$39:$C$782,СВЦЭМ!$A$39:$A$782,$A65,СВЦЭМ!$B$39:$B$782,J$47)+'СЕТ СН'!$G$12+СВЦЭМ!$D$10+'СЕТ СН'!$G$6-'СЕТ СН'!$G$22</f>
        <v>1933.3277206100001</v>
      </c>
      <c r="K65" s="36">
        <f>SUMIFS(СВЦЭМ!$C$39:$C$782,СВЦЭМ!$A$39:$A$782,$A65,СВЦЭМ!$B$39:$B$782,K$47)+'СЕТ СН'!$G$12+СВЦЭМ!$D$10+'СЕТ СН'!$G$6-'СЕТ СН'!$G$22</f>
        <v>1855.5487662099999</v>
      </c>
      <c r="L65" s="36">
        <f>SUMIFS(СВЦЭМ!$C$39:$C$782,СВЦЭМ!$A$39:$A$782,$A65,СВЦЭМ!$B$39:$B$782,L$47)+'СЕТ СН'!$G$12+СВЦЭМ!$D$10+'СЕТ СН'!$G$6-'СЕТ СН'!$G$22</f>
        <v>1817.6537811100002</v>
      </c>
      <c r="M65" s="36">
        <f>SUMIFS(СВЦЭМ!$C$39:$C$782,СВЦЭМ!$A$39:$A$782,$A65,СВЦЭМ!$B$39:$B$782,M$47)+'СЕТ СН'!$G$12+СВЦЭМ!$D$10+'СЕТ СН'!$G$6-'СЕТ СН'!$G$22</f>
        <v>1786.8278606700001</v>
      </c>
      <c r="N65" s="36">
        <f>SUMIFS(СВЦЭМ!$C$39:$C$782,СВЦЭМ!$A$39:$A$782,$A65,СВЦЭМ!$B$39:$B$782,N$47)+'СЕТ СН'!$G$12+СВЦЭМ!$D$10+'СЕТ СН'!$G$6-'СЕТ СН'!$G$22</f>
        <v>1786.9514690599999</v>
      </c>
      <c r="O65" s="36">
        <f>SUMIFS(СВЦЭМ!$C$39:$C$782,СВЦЭМ!$A$39:$A$782,$A65,СВЦЭМ!$B$39:$B$782,O$47)+'СЕТ СН'!$G$12+СВЦЭМ!$D$10+'СЕТ СН'!$G$6-'СЕТ СН'!$G$22</f>
        <v>1789.5790998900002</v>
      </c>
      <c r="P65" s="36">
        <f>SUMIFS(СВЦЭМ!$C$39:$C$782,СВЦЭМ!$A$39:$A$782,$A65,СВЦЭМ!$B$39:$B$782,P$47)+'СЕТ СН'!$G$12+СВЦЭМ!$D$10+'СЕТ СН'!$G$6-'СЕТ СН'!$G$22</f>
        <v>1786.4635432800001</v>
      </c>
      <c r="Q65" s="36">
        <f>SUMIFS(СВЦЭМ!$C$39:$C$782,СВЦЭМ!$A$39:$A$782,$A65,СВЦЭМ!$B$39:$B$782,Q$47)+'СЕТ СН'!$G$12+СВЦЭМ!$D$10+'СЕТ СН'!$G$6-'СЕТ СН'!$G$22</f>
        <v>1788.43980981</v>
      </c>
      <c r="R65" s="36">
        <f>SUMIFS(СВЦЭМ!$C$39:$C$782,СВЦЭМ!$A$39:$A$782,$A65,СВЦЭМ!$B$39:$B$782,R$47)+'СЕТ СН'!$G$12+СВЦЭМ!$D$10+'СЕТ СН'!$G$6-'СЕТ СН'!$G$22</f>
        <v>1776.6428009199999</v>
      </c>
      <c r="S65" s="36">
        <f>SUMIFS(СВЦЭМ!$C$39:$C$782,СВЦЭМ!$A$39:$A$782,$A65,СВЦЭМ!$B$39:$B$782,S$47)+'СЕТ СН'!$G$12+СВЦЭМ!$D$10+'СЕТ СН'!$G$6-'СЕТ СН'!$G$22</f>
        <v>1764.75203289</v>
      </c>
      <c r="T65" s="36">
        <f>SUMIFS(СВЦЭМ!$C$39:$C$782,СВЦЭМ!$A$39:$A$782,$A65,СВЦЭМ!$B$39:$B$782,T$47)+'СЕТ СН'!$G$12+СВЦЭМ!$D$10+'СЕТ СН'!$G$6-'СЕТ СН'!$G$22</f>
        <v>1806.9895955799998</v>
      </c>
      <c r="U65" s="36">
        <f>SUMIFS(СВЦЭМ!$C$39:$C$782,СВЦЭМ!$A$39:$A$782,$A65,СВЦЭМ!$B$39:$B$782,U$47)+'СЕТ СН'!$G$12+СВЦЭМ!$D$10+'СЕТ СН'!$G$6-'СЕТ СН'!$G$22</f>
        <v>1810.1649851900002</v>
      </c>
      <c r="V65" s="36">
        <f>SUMIFS(СВЦЭМ!$C$39:$C$782,СВЦЭМ!$A$39:$A$782,$A65,СВЦЭМ!$B$39:$B$782,V$47)+'СЕТ СН'!$G$12+СВЦЭМ!$D$10+'СЕТ СН'!$G$6-'СЕТ СН'!$G$22</f>
        <v>1793.0427453699999</v>
      </c>
      <c r="W65" s="36">
        <f>SUMIFS(СВЦЭМ!$C$39:$C$782,СВЦЭМ!$A$39:$A$782,$A65,СВЦЭМ!$B$39:$B$782,W$47)+'СЕТ СН'!$G$12+СВЦЭМ!$D$10+'СЕТ СН'!$G$6-'СЕТ СН'!$G$22</f>
        <v>1781.6674069599999</v>
      </c>
      <c r="X65" s="36">
        <f>SUMIFS(СВЦЭМ!$C$39:$C$782,СВЦЭМ!$A$39:$A$782,$A65,СВЦЭМ!$B$39:$B$782,X$47)+'СЕТ СН'!$G$12+СВЦЭМ!$D$10+'СЕТ СН'!$G$6-'СЕТ СН'!$G$22</f>
        <v>1846.7108195199999</v>
      </c>
      <c r="Y65" s="36">
        <f>SUMIFS(СВЦЭМ!$C$39:$C$782,СВЦЭМ!$A$39:$A$782,$A65,СВЦЭМ!$B$39:$B$782,Y$47)+'СЕТ СН'!$G$12+СВЦЭМ!$D$10+'СЕТ СН'!$G$6-'СЕТ СН'!$G$22</f>
        <v>1946.0680659300001</v>
      </c>
    </row>
    <row r="66" spans="1:27" ht="15.75" x14ac:dyDescent="0.2">
      <c r="A66" s="35">
        <f t="shared" si="1"/>
        <v>45157</v>
      </c>
      <c r="B66" s="36">
        <f>SUMIFS(СВЦЭМ!$C$39:$C$782,СВЦЭМ!$A$39:$A$782,$A66,СВЦЭМ!$B$39:$B$782,B$47)+'СЕТ СН'!$G$12+СВЦЭМ!$D$10+'СЕТ СН'!$G$6-'СЕТ СН'!$G$22</f>
        <v>1994.4219914199998</v>
      </c>
      <c r="C66" s="36">
        <f>SUMIFS(СВЦЭМ!$C$39:$C$782,СВЦЭМ!$A$39:$A$782,$A66,СВЦЭМ!$B$39:$B$782,C$47)+'СЕТ СН'!$G$12+СВЦЭМ!$D$10+'СЕТ СН'!$G$6-'СЕТ СН'!$G$22</f>
        <v>2068.6327853299999</v>
      </c>
      <c r="D66" s="36">
        <f>SUMIFS(СВЦЭМ!$C$39:$C$782,СВЦЭМ!$A$39:$A$782,$A66,СВЦЭМ!$B$39:$B$782,D$47)+'СЕТ СН'!$G$12+СВЦЭМ!$D$10+'СЕТ СН'!$G$6-'СЕТ СН'!$G$22</f>
        <v>2067.7235326300001</v>
      </c>
      <c r="E66" s="36">
        <f>SUMIFS(СВЦЭМ!$C$39:$C$782,СВЦЭМ!$A$39:$A$782,$A66,СВЦЭМ!$B$39:$B$782,E$47)+'СЕТ СН'!$G$12+СВЦЭМ!$D$10+'СЕТ СН'!$G$6-'СЕТ СН'!$G$22</f>
        <v>2027.9403845800002</v>
      </c>
      <c r="F66" s="36">
        <f>SUMIFS(СВЦЭМ!$C$39:$C$782,СВЦЭМ!$A$39:$A$782,$A66,СВЦЭМ!$B$39:$B$782,F$47)+'СЕТ СН'!$G$12+СВЦЭМ!$D$10+'СЕТ СН'!$G$6-'СЕТ СН'!$G$22</f>
        <v>2093.49526466</v>
      </c>
      <c r="G66" s="36">
        <f>SUMIFS(СВЦЭМ!$C$39:$C$782,СВЦЭМ!$A$39:$A$782,$A66,СВЦЭМ!$B$39:$B$782,G$47)+'СЕТ СН'!$G$12+СВЦЭМ!$D$10+'СЕТ СН'!$G$6-'СЕТ СН'!$G$22</f>
        <v>2102.8413726700001</v>
      </c>
      <c r="H66" s="36">
        <f>SUMIFS(СВЦЭМ!$C$39:$C$782,СВЦЭМ!$A$39:$A$782,$A66,СВЦЭМ!$B$39:$B$782,H$47)+'СЕТ СН'!$G$12+СВЦЭМ!$D$10+'СЕТ СН'!$G$6-'СЕТ СН'!$G$22</f>
        <v>2115.5101171400001</v>
      </c>
      <c r="I66" s="36">
        <f>SUMIFS(СВЦЭМ!$C$39:$C$782,СВЦЭМ!$A$39:$A$782,$A66,СВЦЭМ!$B$39:$B$782,I$47)+'СЕТ СН'!$G$12+СВЦЭМ!$D$10+'СЕТ СН'!$G$6-'СЕТ СН'!$G$22</f>
        <v>2081.7349202400001</v>
      </c>
      <c r="J66" s="36">
        <f>SUMIFS(СВЦЭМ!$C$39:$C$782,СВЦЭМ!$A$39:$A$782,$A66,СВЦЭМ!$B$39:$B$782,J$47)+'СЕТ СН'!$G$12+СВЦЭМ!$D$10+'СЕТ СН'!$G$6-'СЕТ СН'!$G$22</f>
        <v>2002.01354025</v>
      </c>
      <c r="K66" s="36">
        <f>SUMIFS(СВЦЭМ!$C$39:$C$782,СВЦЭМ!$A$39:$A$782,$A66,СВЦЭМ!$B$39:$B$782,K$47)+'СЕТ СН'!$G$12+СВЦЭМ!$D$10+'СЕТ СН'!$G$6-'СЕТ СН'!$G$22</f>
        <v>1891.2832969900001</v>
      </c>
      <c r="L66" s="36">
        <f>SUMIFS(СВЦЭМ!$C$39:$C$782,СВЦЭМ!$A$39:$A$782,$A66,СВЦЭМ!$B$39:$B$782,L$47)+'СЕТ СН'!$G$12+СВЦЭМ!$D$10+'СЕТ СН'!$G$6-'СЕТ СН'!$G$22</f>
        <v>1818.9090225300001</v>
      </c>
      <c r="M66" s="36">
        <f>SUMIFS(СВЦЭМ!$C$39:$C$782,СВЦЭМ!$A$39:$A$782,$A66,СВЦЭМ!$B$39:$B$782,M$47)+'СЕТ СН'!$G$12+СВЦЭМ!$D$10+'СЕТ СН'!$G$6-'СЕТ СН'!$G$22</f>
        <v>1787.8937882199998</v>
      </c>
      <c r="N66" s="36">
        <f>SUMIFS(СВЦЭМ!$C$39:$C$782,СВЦЭМ!$A$39:$A$782,$A66,СВЦЭМ!$B$39:$B$782,N$47)+'СЕТ СН'!$G$12+СВЦЭМ!$D$10+'СЕТ СН'!$G$6-'СЕТ СН'!$G$22</f>
        <v>1782.93244602</v>
      </c>
      <c r="O66" s="36">
        <f>SUMIFS(СВЦЭМ!$C$39:$C$782,СВЦЭМ!$A$39:$A$782,$A66,СВЦЭМ!$B$39:$B$782,O$47)+'СЕТ СН'!$G$12+СВЦЭМ!$D$10+'СЕТ СН'!$G$6-'СЕТ СН'!$G$22</f>
        <v>1794.88414435</v>
      </c>
      <c r="P66" s="36">
        <f>SUMIFS(СВЦЭМ!$C$39:$C$782,СВЦЭМ!$A$39:$A$782,$A66,СВЦЭМ!$B$39:$B$782,P$47)+'СЕТ СН'!$G$12+СВЦЭМ!$D$10+'СЕТ СН'!$G$6-'СЕТ СН'!$G$22</f>
        <v>1767.3400999199998</v>
      </c>
      <c r="Q66" s="36">
        <f>SUMIFS(СВЦЭМ!$C$39:$C$782,СВЦЭМ!$A$39:$A$782,$A66,СВЦЭМ!$B$39:$B$782,Q$47)+'СЕТ СН'!$G$12+СВЦЭМ!$D$10+'СЕТ СН'!$G$6-'СЕТ СН'!$G$22</f>
        <v>1764.8036449000001</v>
      </c>
      <c r="R66" s="36">
        <f>SUMIFS(СВЦЭМ!$C$39:$C$782,СВЦЭМ!$A$39:$A$782,$A66,СВЦЭМ!$B$39:$B$782,R$47)+'СЕТ СН'!$G$12+СВЦЭМ!$D$10+'СЕТ СН'!$G$6-'СЕТ СН'!$G$22</f>
        <v>1798.4831197600001</v>
      </c>
      <c r="S66" s="36">
        <f>SUMIFS(СВЦЭМ!$C$39:$C$782,СВЦЭМ!$A$39:$A$782,$A66,СВЦЭМ!$B$39:$B$782,S$47)+'СЕТ СН'!$G$12+СВЦЭМ!$D$10+'СЕТ СН'!$G$6-'СЕТ СН'!$G$22</f>
        <v>1798.1346971600001</v>
      </c>
      <c r="T66" s="36">
        <f>SUMIFS(СВЦЭМ!$C$39:$C$782,СВЦЭМ!$A$39:$A$782,$A66,СВЦЭМ!$B$39:$B$782,T$47)+'СЕТ СН'!$G$12+СВЦЭМ!$D$10+'СЕТ СН'!$G$6-'СЕТ СН'!$G$22</f>
        <v>1802.8589000100001</v>
      </c>
      <c r="U66" s="36">
        <f>SUMIFS(СВЦЭМ!$C$39:$C$782,СВЦЭМ!$A$39:$A$782,$A66,СВЦЭМ!$B$39:$B$782,U$47)+'СЕТ СН'!$G$12+СВЦЭМ!$D$10+'СЕТ СН'!$G$6-'СЕТ СН'!$G$22</f>
        <v>1824.8955956099999</v>
      </c>
      <c r="V66" s="36">
        <f>SUMIFS(СВЦЭМ!$C$39:$C$782,СВЦЭМ!$A$39:$A$782,$A66,СВЦЭМ!$B$39:$B$782,V$47)+'СЕТ СН'!$G$12+СВЦЭМ!$D$10+'СЕТ СН'!$G$6-'СЕТ СН'!$G$22</f>
        <v>1828.9574953299998</v>
      </c>
      <c r="W66" s="36">
        <f>SUMIFS(СВЦЭМ!$C$39:$C$782,СВЦЭМ!$A$39:$A$782,$A66,СВЦЭМ!$B$39:$B$782,W$47)+'СЕТ СН'!$G$12+СВЦЭМ!$D$10+'СЕТ СН'!$G$6-'СЕТ СН'!$G$22</f>
        <v>1811.8359347800001</v>
      </c>
      <c r="X66" s="36">
        <f>SUMIFS(СВЦЭМ!$C$39:$C$782,СВЦЭМ!$A$39:$A$782,$A66,СВЦЭМ!$B$39:$B$782,X$47)+'СЕТ СН'!$G$12+СВЦЭМ!$D$10+'СЕТ СН'!$G$6-'СЕТ СН'!$G$22</f>
        <v>1882.7699244300002</v>
      </c>
      <c r="Y66" s="36">
        <f>SUMIFS(СВЦЭМ!$C$39:$C$782,СВЦЭМ!$A$39:$A$782,$A66,СВЦЭМ!$B$39:$B$782,Y$47)+'СЕТ СН'!$G$12+СВЦЭМ!$D$10+'СЕТ СН'!$G$6-'СЕТ СН'!$G$22</f>
        <v>1971.2935563400001</v>
      </c>
    </row>
    <row r="67" spans="1:27" ht="15.75" x14ac:dyDescent="0.2">
      <c r="A67" s="35">
        <f t="shared" si="1"/>
        <v>45158</v>
      </c>
      <c r="B67" s="36">
        <f>SUMIFS(СВЦЭМ!$C$39:$C$782,СВЦЭМ!$A$39:$A$782,$A67,СВЦЭМ!$B$39:$B$782,B$47)+'СЕТ СН'!$G$12+СВЦЭМ!$D$10+'СЕТ СН'!$G$6-'СЕТ СН'!$G$22</f>
        <v>2018.1594893199999</v>
      </c>
      <c r="C67" s="36">
        <f>SUMIFS(СВЦЭМ!$C$39:$C$782,СВЦЭМ!$A$39:$A$782,$A67,СВЦЭМ!$B$39:$B$782,C$47)+'СЕТ СН'!$G$12+СВЦЭМ!$D$10+'СЕТ СН'!$G$6-'СЕТ СН'!$G$22</f>
        <v>2082.01938931</v>
      </c>
      <c r="D67" s="36">
        <f>SUMIFS(СВЦЭМ!$C$39:$C$782,СВЦЭМ!$A$39:$A$782,$A67,СВЦЭМ!$B$39:$B$782,D$47)+'СЕТ СН'!$G$12+СВЦЭМ!$D$10+'СЕТ СН'!$G$6-'СЕТ СН'!$G$22</f>
        <v>2095.8966105300001</v>
      </c>
      <c r="E67" s="36">
        <f>SUMIFS(СВЦЭМ!$C$39:$C$782,СВЦЭМ!$A$39:$A$782,$A67,СВЦЭМ!$B$39:$B$782,E$47)+'СЕТ СН'!$G$12+СВЦЭМ!$D$10+'СЕТ СН'!$G$6-'СЕТ СН'!$G$22</f>
        <v>2150.1437882099999</v>
      </c>
      <c r="F67" s="36">
        <f>SUMIFS(СВЦЭМ!$C$39:$C$782,СВЦЭМ!$A$39:$A$782,$A67,СВЦЭМ!$B$39:$B$782,F$47)+'СЕТ СН'!$G$12+СВЦЭМ!$D$10+'СЕТ СН'!$G$6-'СЕТ СН'!$G$22</f>
        <v>2178.56986977</v>
      </c>
      <c r="G67" s="36">
        <f>SUMIFS(СВЦЭМ!$C$39:$C$782,СВЦЭМ!$A$39:$A$782,$A67,СВЦЭМ!$B$39:$B$782,G$47)+'СЕТ СН'!$G$12+СВЦЭМ!$D$10+'СЕТ СН'!$G$6-'СЕТ СН'!$G$22</f>
        <v>2168.6934305300001</v>
      </c>
      <c r="H67" s="36">
        <f>SUMIFS(СВЦЭМ!$C$39:$C$782,СВЦЭМ!$A$39:$A$782,$A67,СВЦЭМ!$B$39:$B$782,H$47)+'СЕТ СН'!$G$12+СВЦЭМ!$D$10+'СЕТ СН'!$G$6-'СЕТ СН'!$G$22</f>
        <v>2166.4271030599998</v>
      </c>
      <c r="I67" s="36">
        <f>SUMIFS(СВЦЭМ!$C$39:$C$782,СВЦЭМ!$A$39:$A$782,$A67,СВЦЭМ!$B$39:$B$782,I$47)+'СЕТ СН'!$G$12+СВЦЭМ!$D$10+'СЕТ СН'!$G$6-'СЕТ СН'!$G$22</f>
        <v>2020.58953079</v>
      </c>
      <c r="J67" s="36">
        <f>SUMIFS(СВЦЭМ!$C$39:$C$782,СВЦЭМ!$A$39:$A$782,$A67,СВЦЭМ!$B$39:$B$782,J$47)+'СЕТ СН'!$G$12+СВЦЭМ!$D$10+'СЕТ СН'!$G$6-'СЕТ СН'!$G$22</f>
        <v>1992.7937802299998</v>
      </c>
      <c r="K67" s="36">
        <f>SUMIFS(СВЦЭМ!$C$39:$C$782,СВЦЭМ!$A$39:$A$782,$A67,СВЦЭМ!$B$39:$B$782,K$47)+'СЕТ СН'!$G$12+СВЦЭМ!$D$10+'СЕТ СН'!$G$6-'СЕТ СН'!$G$22</f>
        <v>1876.1163126500001</v>
      </c>
      <c r="L67" s="36">
        <f>SUMIFS(СВЦЭМ!$C$39:$C$782,СВЦЭМ!$A$39:$A$782,$A67,СВЦЭМ!$B$39:$B$782,L$47)+'СЕТ СН'!$G$12+СВЦЭМ!$D$10+'СЕТ СН'!$G$6-'СЕТ СН'!$G$22</f>
        <v>1815.52856548</v>
      </c>
      <c r="M67" s="36">
        <f>SUMIFS(СВЦЭМ!$C$39:$C$782,СВЦЭМ!$A$39:$A$782,$A67,СВЦЭМ!$B$39:$B$782,M$47)+'СЕТ СН'!$G$12+СВЦЭМ!$D$10+'СЕТ СН'!$G$6-'СЕТ СН'!$G$22</f>
        <v>1792.2513164100001</v>
      </c>
      <c r="N67" s="36">
        <f>SUMIFS(СВЦЭМ!$C$39:$C$782,СВЦЭМ!$A$39:$A$782,$A67,СВЦЭМ!$B$39:$B$782,N$47)+'СЕТ СН'!$G$12+СВЦЭМ!$D$10+'СЕТ СН'!$G$6-'СЕТ СН'!$G$22</f>
        <v>1796.5196126699998</v>
      </c>
      <c r="O67" s="36">
        <f>SUMIFS(СВЦЭМ!$C$39:$C$782,СВЦЭМ!$A$39:$A$782,$A67,СВЦЭМ!$B$39:$B$782,O$47)+'СЕТ СН'!$G$12+СВЦЭМ!$D$10+'СЕТ СН'!$G$6-'СЕТ СН'!$G$22</f>
        <v>1806.6823532200001</v>
      </c>
      <c r="P67" s="36">
        <f>SUMIFS(СВЦЭМ!$C$39:$C$782,СВЦЭМ!$A$39:$A$782,$A67,СВЦЭМ!$B$39:$B$782,P$47)+'СЕТ СН'!$G$12+СВЦЭМ!$D$10+'СЕТ СН'!$G$6-'СЕТ СН'!$G$22</f>
        <v>1799.1162368099999</v>
      </c>
      <c r="Q67" s="36">
        <f>SUMIFS(СВЦЭМ!$C$39:$C$782,СВЦЭМ!$A$39:$A$782,$A67,СВЦЭМ!$B$39:$B$782,Q$47)+'СЕТ СН'!$G$12+СВЦЭМ!$D$10+'СЕТ СН'!$G$6-'СЕТ СН'!$G$22</f>
        <v>1801.3614293400001</v>
      </c>
      <c r="R67" s="36">
        <f>SUMIFS(СВЦЭМ!$C$39:$C$782,СВЦЭМ!$A$39:$A$782,$A67,СВЦЭМ!$B$39:$B$782,R$47)+'СЕТ СН'!$G$12+СВЦЭМ!$D$10+'СЕТ СН'!$G$6-'СЕТ СН'!$G$22</f>
        <v>1825.3871692500002</v>
      </c>
      <c r="S67" s="36">
        <f>SUMIFS(СВЦЭМ!$C$39:$C$782,СВЦЭМ!$A$39:$A$782,$A67,СВЦЭМ!$B$39:$B$782,S$47)+'СЕТ СН'!$G$12+СВЦЭМ!$D$10+'СЕТ СН'!$G$6-'СЕТ СН'!$G$22</f>
        <v>1824.42468818</v>
      </c>
      <c r="T67" s="36">
        <f>SUMIFS(СВЦЭМ!$C$39:$C$782,СВЦЭМ!$A$39:$A$782,$A67,СВЦЭМ!$B$39:$B$782,T$47)+'СЕТ СН'!$G$12+СВЦЭМ!$D$10+'СЕТ СН'!$G$6-'СЕТ СН'!$G$22</f>
        <v>1811.3817413699999</v>
      </c>
      <c r="U67" s="36">
        <f>SUMIFS(СВЦЭМ!$C$39:$C$782,СВЦЭМ!$A$39:$A$782,$A67,СВЦЭМ!$B$39:$B$782,U$47)+'СЕТ СН'!$G$12+СВЦЭМ!$D$10+'СЕТ СН'!$G$6-'СЕТ СН'!$G$22</f>
        <v>1805.0022245300001</v>
      </c>
      <c r="V67" s="36">
        <f>SUMIFS(СВЦЭМ!$C$39:$C$782,СВЦЭМ!$A$39:$A$782,$A67,СВЦЭМ!$B$39:$B$782,V$47)+'СЕТ СН'!$G$12+СВЦЭМ!$D$10+'СЕТ СН'!$G$6-'СЕТ СН'!$G$22</f>
        <v>1815.1168464100001</v>
      </c>
      <c r="W67" s="36">
        <f>SUMIFS(СВЦЭМ!$C$39:$C$782,СВЦЭМ!$A$39:$A$782,$A67,СВЦЭМ!$B$39:$B$782,W$47)+'СЕТ СН'!$G$12+СВЦЭМ!$D$10+'СЕТ СН'!$G$6-'СЕТ СН'!$G$22</f>
        <v>1812.2378908400001</v>
      </c>
      <c r="X67" s="36">
        <f>SUMIFS(СВЦЭМ!$C$39:$C$782,СВЦЭМ!$A$39:$A$782,$A67,СВЦЭМ!$B$39:$B$782,X$47)+'СЕТ СН'!$G$12+СВЦЭМ!$D$10+'СЕТ СН'!$G$6-'СЕТ СН'!$G$22</f>
        <v>1865.1621129999999</v>
      </c>
      <c r="Y67" s="36">
        <f>SUMIFS(СВЦЭМ!$C$39:$C$782,СВЦЭМ!$A$39:$A$782,$A67,СВЦЭМ!$B$39:$B$782,Y$47)+'СЕТ СН'!$G$12+СВЦЭМ!$D$10+'СЕТ СН'!$G$6-'СЕТ СН'!$G$22</f>
        <v>1959.6882860999999</v>
      </c>
    </row>
    <row r="68" spans="1:27" ht="15.75" x14ac:dyDescent="0.2">
      <c r="A68" s="35">
        <f t="shared" si="1"/>
        <v>45159</v>
      </c>
      <c r="B68" s="36">
        <f>SUMIFS(СВЦЭМ!$C$39:$C$782,СВЦЭМ!$A$39:$A$782,$A68,СВЦЭМ!$B$39:$B$782,B$47)+'СЕТ СН'!$G$12+СВЦЭМ!$D$10+'СЕТ СН'!$G$6-'СЕТ СН'!$G$22</f>
        <v>2228.1497450400002</v>
      </c>
      <c r="C68" s="36">
        <f>SUMIFS(СВЦЭМ!$C$39:$C$782,СВЦЭМ!$A$39:$A$782,$A68,СВЦЭМ!$B$39:$B$782,C$47)+'СЕТ СН'!$G$12+СВЦЭМ!$D$10+'СЕТ СН'!$G$6-'СЕТ СН'!$G$22</f>
        <v>2253.6941130199998</v>
      </c>
      <c r="D68" s="36">
        <f>SUMIFS(СВЦЭМ!$C$39:$C$782,СВЦЭМ!$A$39:$A$782,$A68,СВЦЭМ!$B$39:$B$782,D$47)+'СЕТ СН'!$G$12+СВЦЭМ!$D$10+'СЕТ СН'!$G$6-'СЕТ СН'!$G$22</f>
        <v>2297.0612731400001</v>
      </c>
      <c r="E68" s="36">
        <f>SUMIFS(СВЦЭМ!$C$39:$C$782,СВЦЭМ!$A$39:$A$782,$A68,СВЦЭМ!$B$39:$B$782,E$47)+'СЕТ СН'!$G$12+СВЦЭМ!$D$10+'СЕТ СН'!$G$6-'СЕТ СН'!$G$22</f>
        <v>2310.9377809100001</v>
      </c>
      <c r="F68" s="36">
        <f>SUMIFS(СВЦЭМ!$C$39:$C$782,СВЦЭМ!$A$39:$A$782,$A68,СВЦЭМ!$B$39:$B$782,F$47)+'СЕТ СН'!$G$12+СВЦЭМ!$D$10+'СЕТ СН'!$G$6-'СЕТ СН'!$G$22</f>
        <v>2377.4107322</v>
      </c>
      <c r="G68" s="36">
        <f>SUMIFS(СВЦЭМ!$C$39:$C$782,СВЦЭМ!$A$39:$A$782,$A68,СВЦЭМ!$B$39:$B$782,G$47)+'СЕТ СН'!$G$12+СВЦЭМ!$D$10+'СЕТ СН'!$G$6-'СЕТ СН'!$G$22</f>
        <v>2376.9361082599999</v>
      </c>
      <c r="H68" s="36">
        <f>SUMIFS(СВЦЭМ!$C$39:$C$782,СВЦЭМ!$A$39:$A$782,$A68,СВЦЭМ!$B$39:$B$782,H$47)+'СЕТ СН'!$G$12+СВЦЭМ!$D$10+'СЕТ СН'!$G$6-'СЕТ СН'!$G$22</f>
        <v>2405.9875643999999</v>
      </c>
      <c r="I68" s="36">
        <f>SUMIFS(СВЦЭМ!$C$39:$C$782,СВЦЭМ!$A$39:$A$782,$A68,СВЦЭМ!$B$39:$B$782,I$47)+'СЕТ СН'!$G$12+СВЦЭМ!$D$10+'СЕТ СН'!$G$6-'СЕТ СН'!$G$22</f>
        <v>2271.7933598</v>
      </c>
      <c r="J68" s="36">
        <f>SUMIFS(СВЦЭМ!$C$39:$C$782,СВЦЭМ!$A$39:$A$782,$A68,СВЦЭМ!$B$39:$B$782,J$47)+'СЕТ СН'!$G$12+СВЦЭМ!$D$10+'СЕТ СН'!$G$6-'СЕТ СН'!$G$22</f>
        <v>2159.4916160100001</v>
      </c>
      <c r="K68" s="36">
        <f>SUMIFS(СВЦЭМ!$C$39:$C$782,СВЦЭМ!$A$39:$A$782,$A68,СВЦЭМ!$B$39:$B$782,K$47)+'СЕТ СН'!$G$12+СВЦЭМ!$D$10+'СЕТ СН'!$G$6-'СЕТ СН'!$G$22</f>
        <v>2080.19481275</v>
      </c>
      <c r="L68" s="36">
        <f>SUMIFS(СВЦЭМ!$C$39:$C$782,СВЦЭМ!$A$39:$A$782,$A68,СВЦЭМ!$B$39:$B$782,L$47)+'СЕТ СН'!$G$12+СВЦЭМ!$D$10+'СЕТ СН'!$G$6-'СЕТ СН'!$G$22</f>
        <v>2026.8997006499999</v>
      </c>
      <c r="M68" s="36">
        <f>SUMIFS(СВЦЭМ!$C$39:$C$782,СВЦЭМ!$A$39:$A$782,$A68,СВЦЭМ!$B$39:$B$782,M$47)+'СЕТ СН'!$G$12+СВЦЭМ!$D$10+'СЕТ СН'!$G$6-'СЕТ СН'!$G$22</f>
        <v>2010.3653476499999</v>
      </c>
      <c r="N68" s="36">
        <f>SUMIFS(СВЦЭМ!$C$39:$C$782,СВЦЭМ!$A$39:$A$782,$A68,СВЦЭМ!$B$39:$B$782,N$47)+'СЕТ СН'!$G$12+СВЦЭМ!$D$10+'СЕТ СН'!$G$6-'СЕТ СН'!$G$22</f>
        <v>2014.1888262000002</v>
      </c>
      <c r="O68" s="36">
        <f>SUMIFS(СВЦЭМ!$C$39:$C$782,СВЦЭМ!$A$39:$A$782,$A68,СВЦЭМ!$B$39:$B$782,O$47)+'СЕТ СН'!$G$12+СВЦЭМ!$D$10+'СЕТ СН'!$G$6-'СЕТ СН'!$G$22</f>
        <v>2016.8596585400001</v>
      </c>
      <c r="P68" s="36">
        <f>SUMIFS(СВЦЭМ!$C$39:$C$782,СВЦЭМ!$A$39:$A$782,$A68,СВЦЭМ!$B$39:$B$782,P$47)+'СЕТ СН'!$G$12+СВЦЭМ!$D$10+'СЕТ СН'!$G$6-'СЕТ СН'!$G$22</f>
        <v>1982.39742067</v>
      </c>
      <c r="Q68" s="36">
        <f>SUMIFS(СВЦЭМ!$C$39:$C$782,СВЦЭМ!$A$39:$A$782,$A68,СВЦЭМ!$B$39:$B$782,Q$47)+'СЕТ СН'!$G$12+СВЦЭМ!$D$10+'СЕТ СН'!$G$6-'СЕТ СН'!$G$22</f>
        <v>1998.02766634</v>
      </c>
      <c r="R68" s="36">
        <f>SUMIFS(СВЦЭМ!$C$39:$C$782,СВЦЭМ!$A$39:$A$782,$A68,СВЦЭМ!$B$39:$B$782,R$47)+'СЕТ СН'!$G$12+СВЦЭМ!$D$10+'СЕТ СН'!$G$6-'СЕТ СН'!$G$22</f>
        <v>2034.6078993599999</v>
      </c>
      <c r="S68" s="36">
        <f>SUMIFS(СВЦЭМ!$C$39:$C$782,СВЦЭМ!$A$39:$A$782,$A68,СВЦЭМ!$B$39:$B$782,S$47)+'СЕТ СН'!$G$12+СВЦЭМ!$D$10+'СЕТ СН'!$G$6-'СЕТ СН'!$G$22</f>
        <v>2021.1994689200001</v>
      </c>
      <c r="T68" s="36">
        <f>SUMIFS(СВЦЭМ!$C$39:$C$782,СВЦЭМ!$A$39:$A$782,$A68,СВЦЭМ!$B$39:$B$782,T$47)+'СЕТ СН'!$G$12+СВЦЭМ!$D$10+'СЕТ СН'!$G$6-'СЕТ СН'!$G$22</f>
        <v>2014.45699182</v>
      </c>
      <c r="U68" s="36">
        <f>SUMIFS(СВЦЭМ!$C$39:$C$782,СВЦЭМ!$A$39:$A$782,$A68,СВЦЭМ!$B$39:$B$782,U$47)+'СЕТ СН'!$G$12+СВЦЭМ!$D$10+'СЕТ СН'!$G$6-'СЕТ СН'!$G$22</f>
        <v>2020.1952488000002</v>
      </c>
      <c r="V68" s="36">
        <f>SUMIFS(СВЦЭМ!$C$39:$C$782,СВЦЭМ!$A$39:$A$782,$A68,СВЦЭМ!$B$39:$B$782,V$47)+'СЕТ СН'!$G$12+СВЦЭМ!$D$10+'СЕТ СН'!$G$6-'СЕТ СН'!$G$22</f>
        <v>2022.52038163</v>
      </c>
      <c r="W68" s="36">
        <f>SUMIFS(СВЦЭМ!$C$39:$C$782,СВЦЭМ!$A$39:$A$782,$A68,СВЦЭМ!$B$39:$B$782,W$47)+'СЕТ СН'!$G$12+СВЦЭМ!$D$10+'СЕТ СН'!$G$6-'СЕТ СН'!$G$22</f>
        <v>2002.5410221699999</v>
      </c>
      <c r="X68" s="36">
        <f>SUMIFS(СВЦЭМ!$C$39:$C$782,СВЦЭМ!$A$39:$A$782,$A68,СВЦЭМ!$B$39:$B$782,X$47)+'СЕТ СН'!$G$12+СВЦЭМ!$D$10+'СЕТ СН'!$G$6-'СЕТ СН'!$G$22</f>
        <v>2092.4038414199999</v>
      </c>
      <c r="Y68" s="36">
        <f>SUMIFS(СВЦЭМ!$C$39:$C$782,СВЦЭМ!$A$39:$A$782,$A68,СВЦЭМ!$B$39:$B$782,Y$47)+'СЕТ СН'!$G$12+СВЦЭМ!$D$10+'СЕТ СН'!$G$6-'СЕТ СН'!$G$22</f>
        <v>2195.9965539899999</v>
      </c>
    </row>
    <row r="69" spans="1:27" ht="15.75" x14ac:dyDescent="0.2">
      <c r="A69" s="35">
        <f t="shared" si="1"/>
        <v>45160</v>
      </c>
      <c r="B69" s="36">
        <f>SUMIFS(СВЦЭМ!$C$39:$C$782,СВЦЭМ!$A$39:$A$782,$A69,СВЦЭМ!$B$39:$B$782,B$47)+'СЕТ СН'!$G$12+СВЦЭМ!$D$10+'СЕТ СН'!$G$6-'СЕТ СН'!$G$22</f>
        <v>2126.42381368</v>
      </c>
      <c r="C69" s="36">
        <f>SUMIFS(СВЦЭМ!$C$39:$C$782,СВЦЭМ!$A$39:$A$782,$A69,СВЦЭМ!$B$39:$B$782,C$47)+'СЕТ СН'!$G$12+СВЦЭМ!$D$10+'СЕТ СН'!$G$6-'СЕТ СН'!$G$22</f>
        <v>2238.79866206</v>
      </c>
      <c r="D69" s="36">
        <f>SUMIFS(СВЦЭМ!$C$39:$C$782,СВЦЭМ!$A$39:$A$782,$A69,СВЦЭМ!$B$39:$B$782,D$47)+'СЕТ СН'!$G$12+СВЦЭМ!$D$10+'СЕТ СН'!$G$6-'СЕТ СН'!$G$22</f>
        <v>2275.3261964899998</v>
      </c>
      <c r="E69" s="36">
        <f>SUMIFS(СВЦЭМ!$C$39:$C$782,СВЦЭМ!$A$39:$A$782,$A69,СВЦЭМ!$B$39:$B$782,E$47)+'СЕТ СН'!$G$12+СВЦЭМ!$D$10+'СЕТ СН'!$G$6-'СЕТ СН'!$G$22</f>
        <v>2259.7003016399999</v>
      </c>
      <c r="F69" s="36">
        <f>SUMIFS(СВЦЭМ!$C$39:$C$782,СВЦЭМ!$A$39:$A$782,$A69,СВЦЭМ!$B$39:$B$782,F$47)+'СЕТ СН'!$G$12+СВЦЭМ!$D$10+'СЕТ СН'!$G$6-'СЕТ СН'!$G$22</f>
        <v>2287.6649581900001</v>
      </c>
      <c r="G69" s="36">
        <f>SUMIFS(СВЦЭМ!$C$39:$C$782,СВЦЭМ!$A$39:$A$782,$A69,СВЦЭМ!$B$39:$B$782,G$47)+'СЕТ СН'!$G$12+СВЦЭМ!$D$10+'СЕТ СН'!$G$6-'СЕТ СН'!$G$22</f>
        <v>2275.0425793300001</v>
      </c>
      <c r="H69" s="36">
        <f>SUMIFS(СВЦЭМ!$C$39:$C$782,СВЦЭМ!$A$39:$A$782,$A69,СВЦЭМ!$B$39:$B$782,H$47)+'СЕТ СН'!$G$12+СВЦЭМ!$D$10+'СЕТ СН'!$G$6-'СЕТ СН'!$G$22</f>
        <v>2198.6418700200002</v>
      </c>
      <c r="I69" s="36">
        <f>SUMIFS(СВЦЭМ!$C$39:$C$782,СВЦЭМ!$A$39:$A$782,$A69,СВЦЭМ!$B$39:$B$782,I$47)+'СЕТ СН'!$G$12+СВЦЭМ!$D$10+'СЕТ СН'!$G$6-'СЕТ СН'!$G$22</f>
        <v>2101.69614723</v>
      </c>
      <c r="J69" s="36">
        <f>SUMIFS(СВЦЭМ!$C$39:$C$782,СВЦЭМ!$A$39:$A$782,$A69,СВЦЭМ!$B$39:$B$782,J$47)+'СЕТ СН'!$G$12+СВЦЭМ!$D$10+'СЕТ СН'!$G$6-'СЕТ СН'!$G$22</f>
        <v>2049.2173864900001</v>
      </c>
      <c r="K69" s="36">
        <f>SUMIFS(СВЦЭМ!$C$39:$C$782,СВЦЭМ!$A$39:$A$782,$A69,СВЦЭМ!$B$39:$B$782,K$47)+'СЕТ СН'!$G$12+СВЦЭМ!$D$10+'СЕТ СН'!$G$6-'СЕТ СН'!$G$22</f>
        <v>1955.48608053</v>
      </c>
      <c r="L69" s="36">
        <f>SUMIFS(СВЦЭМ!$C$39:$C$782,СВЦЭМ!$A$39:$A$782,$A69,СВЦЭМ!$B$39:$B$782,L$47)+'СЕТ СН'!$G$12+СВЦЭМ!$D$10+'СЕТ СН'!$G$6-'СЕТ СН'!$G$22</f>
        <v>1928.0234814099999</v>
      </c>
      <c r="M69" s="36">
        <f>SUMIFS(СВЦЭМ!$C$39:$C$782,СВЦЭМ!$A$39:$A$782,$A69,СВЦЭМ!$B$39:$B$782,M$47)+'СЕТ СН'!$G$12+СВЦЭМ!$D$10+'СЕТ СН'!$G$6-'СЕТ СН'!$G$22</f>
        <v>1912.9904014099998</v>
      </c>
      <c r="N69" s="36">
        <f>SUMIFS(СВЦЭМ!$C$39:$C$782,СВЦЭМ!$A$39:$A$782,$A69,СВЦЭМ!$B$39:$B$782,N$47)+'СЕТ СН'!$G$12+СВЦЭМ!$D$10+'СЕТ СН'!$G$6-'СЕТ СН'!$G$22</f>
        <v>1908.0762835599999</v>
      </c>
      <c r="O69" s="36">
        <f>SUMIFS(СВЦЭМ!$C$39:$C$782,СВЦЭМ!$A$39:$A$782,$A69,СВЦЭМ!$B$39:$B$782,O$47)+'СЕТ СН'!$G$12+СВЦЭМ!$D$10+'СЕТ СН'!$G$6-'СЕТ СН'!$G$22</f>
        <v>1898.7777142999998</v>
      </c>
      <c r="P69" s="36">
        <f>SUMIFS(СВЦЭМ!$C$39:$C$782,СВЦЭМ!$A$39:$A$782,$A69,СВЦЭМ!$B$39:$B$782,P$47)+'СЕТ СН'!$G$12+СВЦЭМ!$D$10+'СЕТ СН'!$G$6-'СЕТ СН'!$G$22</f>
        <v>1863.72633421</v>
      </c>
      <c r="Q69" s="36">
        <f>SUMIFS(СВЦЭМ!$C$39:$C$782,СВЦЭМ!$A$39:$A$782,$A69,СВЦЭМ!$B$39:$B$782,Q$47)+'СЕТ СН'!$G$12+СВЦЭМ!$D$10+'СЕТ СН'!$G$6-'СЕТ СН'!$G$22</f>
        <v>1849.0830112399999</v>
      </c>
      <c r="R69" s="36">
        <f>SUMIFS(СВЦЭМ!$C$39:$C$782,СВЦЭМ!$A$39:$A$782,$A69,СВЦЭМ!$B$39:$B$782,R$47)+'СЕТ СН'!$G$12+СВЦЭМ!$D$10+'СЕТ СН'!$G$6-'СЕТ СН'!$G$22</f>
        <v>1861.44159597</v>
      </c>
      <c r="S69" s="36">
        <f>SUMIFS(СВЦЭМ!$C$39:$C$782,СВЦЭМ!$A$39:$A$782,$A69,СВЦЭМ!$B$39:$B$782,S$47)+'СЕТ СН'!$G$12+СВЦЭМ!$D$10+'СЕТ СН'!$G$6-'СЕТ СН'!$G$22</f>
        <v>1884.5206992100002</v>
      </c>
      <c r="T69" s="36">
        <f>SUMIFS(СВЦЭМ!$C$39:$C$782,СВЦЭМ!$A$39:$A$782,$A69,СВЦЭМ!$B$39:$B$782,T$47)+'СЕТ СН'!$G$12+СВЦЭМ!$D$10+'СЕТ СН'!$G$6-'СЕТ СН'!$G$22</f>
        <v>1892.0731625100002</v>
      </c>
      <c r="U69" s="36">
        <f>SUMIFS(СВЦЭМ!$C$39:$C$782,СВЦЭМ!$A$39:$A$782,$A69,СВЦЭМ!$B$39:$B$782,U$47)+'СЕТ СН'!$G$12+СВЦЭМ!$D$10+'СЕТ СН'!$G$6-'СЕТ СН'!$G$22</f>
        <v>1889.3406493799998</v>
      </c>
      <c r="V69" s="36">
        <f>SUMIFS(СВЦЭМ!$C$39:$C$782,СВЦЭМ!$A$39:$A$782,$A69,СВЦЭМ!$B$39:$B$782,V$47)+'СЕТ СН'!$G$12+СВЦЭМ!$D$10+'СЕТ СН'!$G$6-'СЕТ СН'!$G$22</f>
        <v>1896.3160244599999</v>
      </c>
      <c r="W69" s="36">
        <f>SUMIFS(СВЦЭМ!$C$39:$C$782,СВЦЭМ!$A$39:$A$782,$A69,СВЦЭМ!$B$39:$B$782,W$47)+'СЕТ СН'!$G$12+СВЦЭМ!$D$10+'СЕТ СН'!$G$6-'СЕТ СН'!$G$22</f>
        <v>1887.8588771899999</v>
      </c>
      <c r="X69" s="36">
        <f>SUMIFS(СВЦЭМ!$C$39:$C$782,СВЦЭМ!$A$39:$A$782,$A69,СВЦЭМ!$B$39:$B$782,X$47)+'СЕТ СН'!$G$12+СВЦЭМ!$D$10+'СЕТ СН'!$G$6-'СЕТ СН'!$G$22</f>
        <v>1961.7269528699999</v>
      </c>
      <c r="Y69" s="36">
        <f>SUMIFS(СВЦЭМ!$C$39:$C$782,СВЦЭМ!$A$39:$A$782,$A69,СВЦЭМ!$B$39:$B$782,Y$47)+'СЕТ СН'!$G$12+СВЦЭМ!$D$10+'СЕТ СН'!$G$6-'СЕТ СН'!$G$22</f>
        <v>2063.1518986299998</v>
      </c>
    </row>
    <row r="70" spans="1:27" ht="15.75" x14ac:dyDescent="0.2">
      <c r="A70" s="35">
        <f t="shared" si="1"/>
        <v>45161</v>
      </c>
      <c r="B70" s="36">
        <f>SUMIFS(СВЦЭМ!$C$39:$C$782,СВЦЭМ!$A$39:$A$782,$A70,СВЦЭМ!$B$39:$B$782,B$47)+'СЕТ СН'!$G$12+СВЦЭМ!$D$10+'СЕТ СН'!$G$6-'СЕТ СН'!$G$22</f>
        <v>2152.37736129</v>
      </c>
      <c r="C70" s="36">
        <f>SUMIFS(СВЦЭМ!$C$39:$C$782,СВЦЭМ!$A$39:$A$782,$A70,СВЦЭМ!$B$39:$B$782,C$47)+'СЕТ СН'!$G$12+СВЦЭМ!$D$10+'СЕТ СН'!$G$6-'СЕТ СН'!$G$22</f>
        <v>2230.5639522800002</v>
      </c>
      <c r="D70" s="36">
        <f>SUMIFS(СВЦЭМ!$C$39:$C$782,СВЦЭМ!$A$39:$A$782,$A70,СВЦЭМ!$B$39:$B$782,D$47)+'СЕТ СН'!$G$12+СВЦЭМ!$D$10+'СЕТ СН'!$G$6-'СЕТ СН'!$G$22</f>
        <v>2264.67208772</v>
      </c>
      <c r="E70" s="36">
        <f>SUMIFS(СВЦЭМ!$C$39:$C$782,СВЦЭМ!$A$39:$A$782,$A70,СВЦЭМ!$B$39:$B$782,E$47)+'СЕТ СН'!$G$12+СВЦЭМ!$D$10+'СЕТ СН'!$G$6-'СЕТ СН'!$G$22</f>
        <v>2279.5382845099998</v>
      </c>
      <c r="F70" s="36">
        <f>SUMIFS(СВЦЭМ!$C$39:$C$782,СВЦЭМ!$A$39:$A$782,$A70,СВЦЭМ!$B$39:$B$782,F$47)+'СЕТ СН'!$G$12+СВЦЭМ!$D$10+'СЕТ СН'!$G$6-'СЕТ СН'!$G$22</f>
        <v>2322.8436078499999</v>
      </c>
      <c r="G70" s="36">
        <f>SUMIFS(СВЦЭМ!$C$39:$C$782,СВЦЭМ!$A$39:$A$782,$A70,СВЦЭМ!$B$39:$B$782,G$47)+'СЕТ СН'!$G$12+СВЦЭМ!$D$10+'СЕТ СН'!$G$6-'СЕТ СН'!$G$22</f>
        <v>2292.2089309100002</v>
      </c>
      <c r="H70" s="36">
        <f>SUMIFS(СВЦЭМ!$C$39:$C$782,СВЦЭМ!$A$39:$A$782,$A70,СВЦЭМ!$B$39:$B$782,H$47)+'СЕТ СН'!$G$12+СВЦЭМ!$D$10+'СЕТ СН'!$G$6-'СЕТ СН'!$G$22</f>
        <v>2245.9333944</v>
      </c>
      <c r="I70" s="36">
        <f>SUMIFS(СВЦЭМ!$C$39:$C$782,СВЦЭМ!$A$39:$A$782,$A70,СВЦЭМ!$B$39:$B$782,I$47)+'СЕТ СН'!$G$12+СВЦЭМ!$D$10+'СЕТ СН'!$G$6-'СЕТ СН'!$G$22</f>
        <v>2122.8953109300001</v>
      </c>
      <c r="J70" s="36">
        <f>SUMIFS(СВЦЭМ!$C$39:$C$782,СВЦЭМ!$A$39:$A$782,$A70,СВЦЭМ!$B$39:$B$782,J$47)+'СЕТ СН'!$G$12+СВЦЭМ!$D$10+'СЕТ СН'!$G$6-'СЕТ СН'!$G$22</f>
        <v>1980.2081768399999</v>
      </c>
      <c r="K70" s="36">
        <f>SUMIFS(СВЦЭМ!$C$39:$C$782,СВЦЭМ!$A$39:$A$782,$A70,СВЦЭМ!$B$39:$B$782,K$47)+'СЕТ СН'!$G$12+СВЦЭМ!$D$10+'СЕТ СН'!$G$6-'СЕТ СН'!$G$22</f>
        <v>1931.2658503299999</v>
      </c>
      <c r="L70" s="36">
        <f>SUMIFS(СВЦЭМ!$C$39:$C$782,СВЦЭМ!$A$39:$A$782,$A70,СВЦЭМ!$B$39:$B$782,L$47)+'СЕТ СН'!$G$12+СВЦЭМ!$D$10+'СЕТ СН'!$G$6-'СЕТ СН'!$G$22</f>
        <v>1904.3105182099998</v>
      </c>
      <c r="M70" s="36">
        <f>SUMIFS(СВЦЭМ!$C$39:$C$782,СВЦЭМ!$A$39:$A$782,$A70,СВЦЭМ!$B$39:$B$782,M$47)+'СЕТ СН'!$G$12+СВЦЭМ!$D$10+'СЕТ СН'!$G$6-'СЕТ СН'!$G$22</f>
        <v>1893.8321182599998</v>
      </c>
      <c r="N70" s="36">
        <f>SUMIFS(СВЦЭМ!$C$39:$C$782,СВЦЭМ!$A$39:$A$782,$A70,СВЦЭМ!$B$39:$B$782,N$47)+'СЕТ СН'!$G$12+СВЦЭМ!$D$10+'СЕТ СН'!$G$6-'СЕТ СН'!$G$22</f>
        <v>1875.38193482</v>
      </c>
      <c r="O70" s="36">
        <f>SUMIFS(СВЦЭМ!$C$39:$C$782,СВЦЭМ!$A$39:$A$782,$A70,СВЦЭМ!$B$39:$B$782,O$47)+'СЕТ СН'!$G$12+СВЦЭМ!$D$10+'СЕТ СН'!$G$6-'СЕТ СН'!$G$22</f>
        <v>1876.6835944600002</v>
      </c>
      <c r="P70" s="36">
        <f>SUMIFS(СВЦЭМ!$C$39:$C$782,СВЦЭМ!$A$39:$A$782,$A70,СВЦЭМ!$B$39:$B$782,P$47)+'СЕТ СН'!$G$12+СВЦЭМ!$D$10+'СЕТ СН'!$G$6-'СЕТ СН'!$G$22</f>
        <v>1847.9695019000001</v>
      </c>
      <c r="Q70" s="36">
        <f>SUMIFS(СВЦЭМ!$C$39:$C$782,СВЦЭМ!$A$39:$A$782,$A70,СВЦЭМ!$B$39:$B$782,Q$47)+'СЕТ СН'!$G$12+СВЦЭМ!$D$10+'СЕТ СН'!$G$6-'СЕТ СН'!$G$22</f>
        <v>1849.9039487099999</v>
      </c>
      <c r="R70" s="36">
        <f>SUMIFS(СВЦЭМ!$C$39:$C$782,СВЦЭМ!$A$39:$A$782,$A70,СВЦЭМ!$B$39:$B$782,R$47)+'СЕТ СН'!$G$12+СВЦЭМ!$D$10+'СЕТ СН'!$G$6-'СЕТ СН'!$G$22</f>
        <v>1891.0368409600001</v>
      </c>
      <c r="S70" s="36">
        <f>SUMIFS(СВЦЭМ!$C$39:$C$782,СВЦЭМ!$A$39:$A$782,$A70,СВЦЭМ!$B$39:$B$782,S$47)+'СЕТ СН'!$G$12+СВЦЭМ!$D$10+'СЕТ СН'!$G$6-'СЕТ СН'!$G$22</f>
        <v>1895.24573891</v>
      </c>
      <c r="T70" s="36">
        <f>SUMIFS(СВЦЭМ!$C$39:$C$782,СВЦЭМ!$A$39:$A$782,$A70,СВЦЭМ!$B$39:$B$782,T$47)+'СЕТ СН'!$G$12+СВЦЭМ!$D$10+'СЕТ СН'!$G$6-'СЕТ СН'!$G$22</f>
        <v>1881.9768699299998</v>
      </c>
      <c r="U70" s="36">
        <f>SUMIFS(СВЦЭМ!$C$39:$C$782,СВЦЭМ!$A$39:$A$782,$A70,СВЦЭМ!$B$39:$B$782,U$47)+'СЕТ СН'!$G$12+СВЦЭМ!$D$10+'СЕТ СН'!$G$6-'СЕТ СН'!$G$22</f>
        <v>1902.9591654400001</v>
      </c>
      <c r="V70" s="36">
        <f>SUMIFS(СВЦЭМ!$C$39:$C$782,СВЦЭМ!$A$39:$A$782,$A70,СВЦЭМ!$B$39:$B$782,V$47)+'СЕТ СН'!$G$12+СВЦЭМ!$D$10+'СЕТ СН'!$G$6-'СЕТ СН'!$G$22</f>
        <v>1899.9338154299999</v>
      </c>
      <c r="W70" s="36">
        <f>SUMIFS(СВЦЭМ!$C$39:$C$782,СВЦЭМ!$A$39:$A$782,$A70,СВЦЭМ!$B$39:$B$782,W$47)+'СЕТ СН'!$G$12+СВЦЭМ!$D$10+'СЕТ СН'!$G$6-'СЕТ СН'!$G$22</f>
        <v>1891.2035678900002</v>
      </c>
      <c r="X70" s="36">
        <f>SUMIFS(СВЦЭМ!$C$39:$C$782,СВЦЭМ!$A$39:$A$782,$A70,СВЦЭМ!$B$39:$B$782,X$47)+'СЕТ СН'!$G$12+СВЦЭМ!$D$10+'СЕТ СН'!$G$6-'СЕТ СН'!$G$22</f>
        <v>1929.92050311</v>
      </c>
      <c r="Y70" s="36">
        <f>SUMIFS(СВЦЭМ!$C$39:$C$782,СВЦЭМ!$A$39:$A$782,$A70,СВЦЭМ!$B$39:$B$782,Y$47)+'СЕТ СН'!$G$12+СВЦЭМ!$D$10+'СЕТ СН'!$G$6-'СЕТ СН'!$G$22</f>
        <v>2018.1976046200002</v>
      </c>
    </row>
    <row r="71" spans="1:27" ht="15.75" x14ac:dyDescent="0.2">
      <c r="A71" s="35">
        <f t="shared" si="1"/>
        <v>45162</v>
      </c>
      <c r="B71" s="36">
        <f>SUMIFS(СВЦЭМ!$C$39:$C$782,СВЦЭМ!$A$39:$A$782,$A71,СВЦЭМ!$B$39:$B$782,B$47)+'СЕТ СН'!$G$12+СВЦЭМ!$D$10+'СЕТ СН'!$G$6-'СЕТ СН'!$G$22</f>
        <v>2053.0372085399999</v>
      </c>
      <c r="C71" s="36">
        <f>SUMIFS(СВЦЭМ!$C$39:$C$782,СВЦЭМ!$A$39:$A$782,$A71,СВЦЭМ!$B$39:$B$782,C$47)+'СЕТ СН'!$G$12+СВЦЭМ!$D$10+'СЕТ СН'!$G$6-'СЕТ СН'!$G$22</f>
        <v>2126.0214869199999</v>
      </c>
      <c r="D71" s="36">
        <f>SUMIFS(СВЦЭМ!$C$39:$C$782,СВЦЭМ!$A$39:$A$782,$A71,СВЦЭМ!$B$39:$B$782,D$47)+'СЕТ СН'!$G$12+СВЦЭМ!$D$10+'СЕТ СН'!$G$6-'СЕТ СН'!$G$22</f>
        <v>2146.3653691499999</v>
      </c>
      <c r="E71" s="36">
        <f>SUMIFS(СВЦЭМ!$C$39:$C$782,СВЦЭМ!$A$39:$A$782,$A71,СВЦЭМ!$B$39:$B$782,E$47)+'СЕТ СН'!$G$12+СВЦЭМ!$D$10+'СЕТ СН'!$G$6-'СЕТ СН'!$G$22</f>
        <v>2156.4920693200002</v>
      </c>
      <c r="F71" s="36">
        <f>SUMIFS(СВЦЭМ!$C$39:$C$782,СВЦЭМ!$A$39:$A$782,$A71,СВЦЭМ!$B$39:$B$782,F$47)+'СЕТ СН'!$G$12+СВЦЭМ!$D$10+'СЕТ СН'!$G$6-'СЕТ СН'!$G$22</f>
        <v>2197.2975514999998</v>
      </c>
      <c r="G71" s="36">
        <f>SUMIFS(СВЦЭМ!$C$39:$C$782,СВЦЭМ!$A$39:$A$782,$A71,СВЦЭМ!$B$39:$B$782,G$47)+'СЕТ СН'!$G$12+СВЦЭМ!$D$10+'СЕТ СН'!$G$6-'СЕТ СН'!$G$22</f>
        <v>2174.60312544</v>
      </c>
      <c r="H71" s="36">
        <f>SUMIFS(СВЦЭМ!$C$39:$C$782,СВЦЭМ!$A$39:$A$782,$A71,СВЦЭМ!$B$39:$B$782,H$47)+'СЕТ СН'!$G$12+СВЦЭМ!$D$10+'СЕТ СН'!$G$6-'СЕТ СН'!$G$22</f>
        <v>2095.8524725299999</v>
      </c>
      <c r="I71" s="36">
        <f>SUMIFS(СВЦЭМ!$C$39:$C$782,СВЦЭМ!$A$39:$A$782,$A71,СВЦЭМ!$B$39:$B$782,I$47)+'СЕТ СН'!$G$12+СВЦЭМ!$D$10+'СЕТ СН'!$G$6-'СЕТ СН'!$G$22</f>
        <v>2038.2723267199999</v>
      </c>
      <c r="J71" s="36">
        <f>SUMIFS(СВЦЭМ!$C$39:$C$782,СВЦЭМ!$A$39:$A$782,$A71,СВЦЭМ!$B$39:$B$782,J$47)+'СЕТ СН'!$G$12+СВЦЭМ!$D$10+'СЕТ СН'!$G$6-'СЕТ СН'!$G$22</f>
        <v>1936.2151079</v>
      </c>
      <c r="K71" s="36">
        <f>SUMIFS(СВЦЭМ!$C$39:$C$782,СВЦЭМ!$A$39:$A$782,$A71,СВЦЭМ!$B$39:$B$782,K$47)+'СЕТ СН'!$G$12+СВЦЭМ!$D$10+'СЕТ СН'!$G$6-'СЕТ СН'!$G$22</f>
        <v>1906.7921493499998</v>
      </c>
      <c r="L71" s="36">
        <f>SUMIFS(СВЦЭМ!$C$39:$C$782,СВЦЭМ!$A$39:$A$782,$A71,СВЦЭМ!$B$39:$B$782,L$47)+'СЕТ СН'!$G$12+СВЦЭМ!$D$10+'СЕТ СН'!$G$6-'СЕТ СН'!$G$22</f>
        <v>1911.4458669700002</v>
      </c>
      <c r="M71" s="36">
        <f>SUMIFS(СВЦЭМ!$C$39:$C$782,СВЦЭМ!$A$39:$A$782,$A71,СВЦЭМ!$B$39:$B$782,M$47)+'СЕТ СН'!$G$12+СВЦЭМ!$D$10+'СЕТ СН'!$G$6-'СЕТ СН'!$G$22</f>
        <v>1905.0393109000001</v>
      </c>
      <c r="N71" s="36">
        <f>SUMIFS(СВЦЭМ!$C$39:$C$782,СВЦЭМ!$A$39:$A$782,$A71,СВЦЭМ!$B$39:$B$782,N$47)+'СЕТ СН'!$G$12+СВЦЭМ!$D$10+'СЕТ СН'!$G$6-'СЕТ СН'!$G$22</f>
        <v>1901.6113091500001</v>
      </c>
      <c r="O71" s="36">
        <f>SUMIFS(СВЦЭМ!$C$39:$C$782,СВЦЭМ!$A$39:$A$782,$A71,СВЦЭМ!$B$39:$B$782,O$47)+'СЕТ СН'!$G$12+СВЦЭМ!$D$10+'СЕТ СН'!$G$6-'СЕТ СН'!$G$22</f>
        <v>1898.3195098900001</v>
      </c>
      <c r="P71" s="36">
        <f>SUMIFS(СВЦЭМ!$C$39:$C$782,СВЦЭМ!$A$39:$A$782,$A71,СВЦЭМ!$B$39:$B$782,P$47)+'СЕТ СН'!$G$12+СВЦЭМ!$D$10+'СЕТ СН'!$G$6-'СЕТ СН'!$G$22</f>
        <v>1863.3036970600001</v>
      </c>
      <c r="Q71" s="36">
        <f>SUMIFS(СВЦЭМ!$C$39:$C$782,СВЦЭМ!$A$39:$A$782,$A71,СВЦЭМ!$B$39:$B$782,Q$47)+'СЕТ СН'!$G$12+СВЦЭМ!$D$10+'СЕТ СН'!$G$6-'СЕТ СН'!$G$22</f>
        <v>1877.2270050900001</v>
      </c>
      <c r="R71" s="36">
        <f>SUMIFS(СВЦЭМ!$C$39:$C$782,СВЦЭМ!$A$39:$A$782,$A71,СВЦЭМ!$B$39:$B$782,R$47)+'СЕТ СН'!$G$12+СВЦЭМ!$D$10+'СЕТ СН'!$G$6-'СЕТ СН'!$G$22</f>
        <v>1909.1729912999999</v>
      </c>
      <c r="S71" s="36">
        <f>SUMIFS(СВЦЭМ!$C$39:$C$782,СВЦЭМ!$A$39:$A$782,$A71,СВЦЭМ!$B$39:$B$782,S$47)+'СЕТ СН'!$G$12+СВЦЭМ!$D$10+'СЕТ СН'!$G$6-'СЕТ СН'!$G$22</f>
        <v>1899.09254491</v>
      </c>
      <c r="T71" s="36">
        <f>SUMIFS(СВЦЭМ!$C$39:$C$782,СВЦЭМ!$A$39:$A$782,$A71,СВЦЭМ!$B$39:$B$782,T$47)+'СЕТ СН'!$G$12+СВЦЭМ!$D$10+'СЕТ СН'!$G$6-'СЕТ СН'!$G$22</f>
        <v>1903.3320453299998</v>
      </c>
      <c r="U71" s="36">
        <f>SUMIFS(СВЦЭМ!$C$39:$C$782,СВЦЭМ!$A$39:$A$782,$A71,СВЦЭМ!$B$39:$B$782,U$47)+'СЕТ СН'!$G$12+СВЦЭМ!$D$10+'СЕТ СН'!$G$6-'СЕТ СН'!$G$22</f>
        <v>1914.7006051399999</v>
      </c>
      <c r="V71" s="36">
        <f>SUMIFS(СВЦЭМ!$C$39:$C$782,СВЦЭМ!$A$39:$A$782,$A71,СВЦЭМ!$B$39:$B$782,V$47)+'СЕТ СН'!$G$12+СВЦЭМ!$D$10+'СЕТ СН'!$G$6-'СЕТ СН'!$G$22</f>
        <v>1900.6858229200002</v>
      </c>
      <c r="W71" s="36">
        <f>SUMIFS(СВЦЭМ!$C$39:$C$782,СВЦЭМ!$A$39:$A$782,$A71,СВЦЭМ!$B$39:$B$782,W$47)+'СЕТ СН'!$G$12+СВЦЭМ!$D$10+'СЕТ СН'!$G$6-'СЕТ СН'!$G$22</f>
        <v>1868.3612382699998</v>
      </c>
      <c r="X71" s="36">
        <f>SUMIFS(СВЦЭМ!$C$39:$C$782,СВЦЭМ!$A$39:$A$782,$A71,СВЦЭМ!$B$39:$B$782,X$47)+'СЕТ СН'!$G$12+СВЦЭМ!$D$10+'СЕТ СН'!$G$6-'СЕТ СН'!$G$22</f>
        <v>1917.3997572399999</v>
      </c>
      <c r="Y71" s="36">
        <f>SUMIFS(СВЦЭМ!$C$39:$C$782,СВЦЭМ!$A$39:$A$782,$A71,СВЦЭМ!$B$39:$B$782,Y$47)+'СЕТ СН'!$G$12+СВЦЭМ!$D$10+'СЕТ СН'!$G$6-'СЕТ СН'!$G$22</f>
        <v>1999.6615014399999</v>
      </c>
    </row>
    <row r="72" spans="1:27" ht="15.75" x14ac:dyDescent="0.2">
      <c r="A72" s="35">
        <f t="shared" si="1"/>
        <v>45163</v>
      </c>
      <c r="B72" s="36">
        <f>SUMIFS(СВЦЭМ!$C$39:$C$782,СВЦЭМ!$A$39:$A$782,$A72,СВЦЭМ!$B$39:$B$782,B$47)+'СЕТ СН'!$G$12+СВЦЭМ!$D$10+'СЕТ СН'!$G$6-'СЕТ СН'!$G$22</f>
        <v>2193.8886366400002</v>
      </c>
      <c r="C72" s="36">
        <f>SUMIFS(СВЦЭМ!$C$39:$C$782,СВЦЭМ!$A$39:$A$782,$A72,СВЦЭМ!$B$39:$B$782,C$47)+'СЕТ СН'!$G$12+СВЦЭМ!$D$10+'СЕТ СН'!$G$6-'СЕТ СН'!$G$22</f>
        <v>2272.9448752600001</v>
      </c>
      <c r="D72" s="36">
        <f>SUMIFS(СВЦЭМ!$C$39:$C$782,СВЦЭМ!$A$39:$A$782,$A72,СВЦЭМ!$B$39:$B$782,D$47)+'СЕТ СН'!$G$12+СВЦЭМ!$D$10+'СЕТ СН'!$G$6-'СЕТ СН'!$G$22</f>
        <v>2296.4822841099999</v>
      </c>
      <c r="E72" s="36">
        <f>SUMIFS(СВЦЭМ!$C$39:$C$782,СВЦЭМ!$A$39:$A$782,$A72,СВЦЭМ!$B$39:$B$782,E$47)+'СЕТ СН'!$G$12+СВЦЭМ!$D$10+'СЕТ СН'!$G$6-'СЕТ СН'!$G$22</f>
        <v>2330.5572130300002</v>
      </c>
      <c r="F72" s="36">
        <f>SUMIFS(СВЦЭМ!$C$39:$C$782,СВЦЭМ!$A$39:$A$782,$A72,СВЦЭМ!$B$39:$B$782,F$47)+'СЕТ СН'!$G$12+СВЦЭМ!$D$10+'СЕТ СН'!$G$6-'СЕТ СН'!$G$22</f>
        <v>2355.1853943000001</v>
      </c>
      <c r="G72" s="36">
        <f>SUMIFS(СВЦЭМ!$C$39:$C$782,СВЦЭМ!$A$39:$A$782,$A72,СВЦЭМ!$B$39:$B$782,G$47)+'СЕТ СН'!$G$12+СВЦЭМ!$D$10+'СЕТ СН'!$G$6-'СЕТ СН'!$G$22</f>
        <v>2337.2769285899999</v>
      </c>
      <c r="H72" s="36">
        <f>SUMIFS(СВЦЭМ!$C$39:$C$782,СВЦЭМ!$A$39:$A$782,$A72,СВЦЭМ!$B$39:$B$782,H$47)+'СЕТ СН'!$G$12+СВЦЭМ!$D$10+'СЕТ СН'!$G$6-'СЕТ СН'!$G$22</f>
        <v>2254.5624248600002</v>
      </c>
      <c r="I72" s="36">
        <f>SUMIFS(СВЦЭМ!$C$39:$C$782,СВЦЭМ!$A$39:$A$782,$A72,СВЦЭМ!$B$39:$B$782,I$47)+'СЕТ СН'!$G$12+СВЦЭМ!$D$10+'СЕТ СН'!$G$6-'СЕТ СН'!$G$22</f>
        <v>2147.2135101899999</v>
      </c>
      <c r="J72" s="36">
        <f>SUMIFS(СВЦЭМ!$C$39:$C$782,СВЦЭМ!$A$39:$A$782,$A72,СВЦЭМ!$B$39:$B$782,J$47)+'СЕТ СН'!$G$12+СВЦЭМ!$D$10+'СЕТ СН'!$G$6-'СЕТ СН'!$G$22</f>
        <v>2033.0534551699998</v>
      </c>
      <c r="K72" s="36">
        <f>SUMIFS(СВЦЭМ!$C$39:$C$782,СВЦЭМ!$A$39:$A$782,$A72,СВЦЭМ!$B$39:$B$782,K$47)+'СЕТ СН'!$G$12+СВЦЭМ!$D$10+'СЕТ СН'!$G$6-'СЕТ СН'!$G$22</f>
        <v>1984.46336445</v>
      </c>
      <c r="L72" s="36">
        <f>SUMIFS(СВЦЭМ!$C$39:$C$782,СВЦЭМ!$A$39:$A$782,$A72,СВЦЭМ!$B$39:$B$782,L$47)+'СЕТ СН'!$G$12+СВЦЭМ!$D$10+'СЕТ СН'!$G$6-'СЕТ СН'!$G$22</f>
        <v>1975.9825684100001</v>
      </c>
      <c r="M72" s="36">
        <f>SUMIFS(СВЦЭМ!$C$39:$C$782,СВЦЭМ!$A$39:$A$782,$A72,СВЦЭМ!$B$39:$B$782,M$47)+'СЕТ СН'!$G$12+СВЦЭМ!$D$10+'СЕТ СН'!$G$6-'СЕТ СН'!$G$22</f>
        <v>1953.75891387</v>
      </c>
      <c r="N72" s="36">
        <f>SUMIFS(СВЦЭМ!$C$39:$C$782,СВЦЭМ!$A$39:$A$782,$A72,СВЦЭМ!$B$39:$B$782,N$47)+'СЕТ СН'!$G$12+СВЦЭМ!$D$10+'СЕТ СН'!$G$6-'СЕТ СН'!$G$22</f>
        <v>1963.7561549900001</v>
      </c>
      <c r="O72" s="36">
        <f>SUMIFS(СВЦЭМ!$C$39:$C$782,СВЦЭМ!$A$39:$A$782,$A72,СВЦЭМ!$B$39:$B$782,O$47)+'СЕТ СН'!$G$12+СВЦЭМ!$D$10+'СЕТ СН'!$G$6-'СЕТ СН'!$G$22</f>
        <v>1945.9511254600002</v>
      </c>
      <c r="P72" s="36">
        <f>SUMIFS(СВЦЭМ!$C$39:$C$782,СВЦЭМ!$A$39:$A$782,$A72,СВЦЭМ!$B$39:$B$782,P$47)+'СЕТ СН'!$G$12+СВЦЭМ!$D$10+'СЕТ СН'!$G$6-'СЕТ СН'!$G$22</f>
        <v>1919.9153166900001</v>
      </c>
      <c r="Q72" s="36">
        <f>SUMIFS(СВЦЭМ!$C$39:$C$782,СВЦЭМ!$A$39:$A$782,$A72,СВЦЭМ!$B$39:$B$782,Q$47)+'СЕТ СН'!$G$12+СВЦЭМ!$D$10+'СЕТ СН'!$G$6-'СЕТ СН'!$G$22</f>
        <v>1891.63628032</v>
      </c>
      <c r="R72" s="36">
        <f>SUMIFS(СВЦЭМ!$C$39:$C$782,СВЦЭМ!$A$39:$A$782,$A72,СВЦЭМ!$B$39:$B$782,R$47)+'СЕТ СН'!$G$12+СВЦЭМ!$D$10+'СЕТ СН'!$G$6-'СЕТ СН'!$G$22</f>
        <v>1905.38666074</v>
      </c>
      <c r="S72" s="36">
        <f>SUMIFS(СВЦЭМ!$C$39:$C$782,СВЦЭМ!$A$39:$A$782,$A72,СВЦЭМ!$B$39:$B$782,S$47)+'СЕТ СН'!$G$12+СВЦЭМ!$D$10+'СЕТ СН'!$G$6-'СЕТ СН'!$G$22</f>
        <v>1908.4198591099998</v>
      </c>
      <c r="T72" s="36">
        <f>SUMIFS(СВЦЭМ!$C$39:$C$782,СВЦЭМ!$A$39:$A$782,$A72,СВЦЭМ!$B$39:$B$782,T$47)+'СЕТ СН'!$G$12+СВЦЭМ!$D$10+'СЕТ СН'!$G$6-'СЕТ СН'!$G$22</f>
        <v>1915.6592193500001</v>
      </c>
      <c r="U72" s="36">
        <f>SUMIFS(СВЦЭМ!$C$39:$C$782,СВЦЭМ!$A$39:$A$782,$A72,СВЦЭМ!$B$39:$B$782,U$47)+'СЕТ СН'!$G$12+СВЦЭМ!$D$10+'СЕТ СН'!$G$6-'СЕТ СН'!$G$22</f>
        <v>1927.5819551200002</v>
      </c>
      <c r="V72" s="36">
        <f>SUMIFS(СВЦЭМ!$C$39:$C$782,СВЦЭМ!$A$39:$A$782,$A72,СВЦЭМ!$B$39:$B$782,V$47)+'СЕТ СН'!$G$12+СВЦЭМ!$D$10+'СЕТ СН'!$G$6-'СЕТ СН'!$G$22</f>
        <v>1919.8914979599999</v>
      </c>
      <c r="W72" s="36">
        <f>SUMIFS(СВЦЭМ!$C$39:$C$782,СВЦЭМ!$A$39:$A$782,$A72,СВЦЭМ!$B$39:$B$782,W$47)+'СЕТ СН'!$G$12+СВЦЭМ!$D$10+'СЕТ СН'!$G$6-'СЕТ СН'!$G$22</f>
        <v>1919.5678177</v>
      </c>
      <c r="X72" s="36">
        <f>SUMIFS(СВЦЭМ!$C$39:$C$782,СВЦЭМ!$A$39:$A$782,$A72,СВЦЭМ!$B$39:$B$782,X$47)+'СЕТ СН'!$G$12+СВЦЭМ!$D$10+'СЕТ СН'!$G$6-'СЕТ СН'!$G$22</f>
        <v>2012.5843993100002</v>
      </c>
      <c r="Y72" s="36">
        <f>SUMIFS(СВЦЭМ!$C$39:$C$782,СВЦЭМ!$A$39:$A$782,$A72,СВЦЭМ!$B$39:$B$782,Y$47)+'СЕТ СН'!$G$12+СВЦЭМ!$D$10+'СЕТ СН'!$G$6-'СЕТ СН'!$G$22</f>
        <v>2143.87869894</v>
      </c>
    </row>
    <row r="73" spans="1:27" ht="15.75" x14ac:dyDescent="0.2">
      <c r="A73" s="35">
        <f t="shared" si="1"/>
        <v>45164</v>
      </c>
      <c r="B73" s="36">
        <f>SUMIFS(СВЦЭМ!$C$39:$C$782,СВЦЭМ!$A$39:$A$782,$A73,СВЦЭМ!$B$39:$B$782,B$47)+'СЕТ СН'!$G$12+СВЦЭМ!$D$10+'СЕТ СН'!$G$6-'СЕТ СН'!$G$22</f>
        <v>2033.21648022</v>
      </c>
      <c r="C73" s="36">
        <f>SUMIFS(СВЦЭМ!$C$39:$C$782,СВЦЭМ!$A$39:$A$782,$A73,СВЦЭМ!$B$39:$B$782,C$47)+'СЕТ СН'!$G$12+СВЦЭМ!$D$10+'СЕТ СН'!$G$6-'СЕТ СН'!$G$22</f>
        <v>2122.4751479800002</v>
      </c>
      <c r="D73" s="36">
        <f>SUMIFS(СВЦЭМ!$C$39:$C$782,СВЦЭМ!$A$39:$A$782,$A73,СВЦЭМ!$B$39:$B$782,D$47)+'СЕТ СН'!$G$12+СВЦЭМ!$D$10+'СЕТ СН'!$G$6-'СЕТ СН'!$G$22</f>
        <v>2194.0309080100001</v>
      </c>
      <c r="E73" s="36">
        <f>SUMIFS(СВЦЭМ!$C$39:$C$782,СВЦЭМ!$A$39:$A$782,$A73,СВЦЭМ!$B$39:$B$782,E$47)+'СЕТ СН'!$G$12+СВЦЭМ!$D$10+'СЕТ СН'!$G$6-'СЕТ СН'!$G$22</f>
        <v>2219.5672608700002</v>
      </c>
      <c r="F73" s="36">
        <f>SUMIFS(СВЦЭМ!$C$39:$C$782,СВЦЭМ!$A$39:$A$782,$A73,СВЦЭМ!$B$39:$B$782,F$47)+'СЕТ СН'!$G$12+СВЦЭМ!$D$10+'СЕТ СН'!$G$6-'СЕТ СН'!$G$22</f>
        <v>2267.87272119</v>
      </c>
      <c r="G73" s="36">
        <f>SUMIFS(СВЦЭМ!$C$39:$C$782,СВЦЭМ!$A$39:$A$782,$A73,СВЦЭМ!$B$39:$B$782,G$47)+'СЕТ СН'!$G$12+СВЦЭМ!$D$10+'СЕТ СН'!$G$6-'СЕТ СН'!$G$22</f>
        <v>2253.9671496699998</v>
      </c>
      <c r="H73" s="36">
        <f>SUMIFS(СВЦЭМ!$C$39:$C$782,СВЦЭМ!$A$39:$A$782,$A73,СВЦЭМ!$B$39:$B$782,H$47)+'СЕТ СН'!$G$12+СВЦЭМ!$D$10+'СЕТ СН'!$G$6-'СЕТ СН'!$G$22</f>
        <v>2213.1176338099999</v>
      </c>
      <c r="I73" s="36">
        <f>SUMIFS(СВЦЭМ!$C$39:$C$782,СВЦЭМ!$A$39:$A$782,$A73,СВЦЭМ!$B$39:$B$782,I$47)+'СЕТ СН'!$G$12+СВЦЭМ!$D$10+'СЕТ СН'!$G$6-'СЕТ СН'!$G$22</f>
        <v>2133.1750355899999</v>
      </c>
      <c r="J73" s="36">
        <f>SUMIFS(СВЦЭМ!$C$39:$C$782,СВЦЭМ!$A$39:$A$782,$A73,СВЦЭМ!$B$39:$B$782,J$47)+'СЕТ СН'!$G$12+СВЦЭМ!$D$10+'СЕТ СН'!$G$6-'СЕТ СН'!$G$22</f>
        <v>2026.64585343</v>
      </c>
      <c r="K73" s="36">
        <f>SUMIFS(СВЦЭМ!$C$39:$C$782,СВЦЭМ!$A$39:$A$782,$A73,СВЦЭМ!$B$39:$B$782,K$47)+'СЕТ СН'!$G$12+СВЦЭМ!$D$10+'СЕТ СН'!$G$6-'СЕТ СН'!$G$22</f>
        <v>2058.8459891399998</v>
      </c>
      <c r="L73" s="36">
        <f>SUMIFS(СВЦЭМ!$C$39:$C$782,СВЦЭМ!$A$39:$A$782,$A73,СВЦЭМ!$B$39:$B$782,L$47)+'СЕТ СН'!$G$12+СВЦЭМ!$D$10+'СЕТ СН'!$G$6-'СЕТ СН'!$G$22</f>
        <v>9382.6773037999992</v>
      </c>
      <c r="M73" s="36">
        <f>SUMIFS(СВЦЭМ!$C$39:$C$782,СВЦЭМ!$A$39:$A$782,$A73,СВЦЭМ!$B$39:$B$782,M$47)+'СЕТ СН'!$G$12+СВЦЭМ!$D$10+'СЕТ СН'!$G$6-'СЕТ СН'!$G$22</f>
        <v>1867.5078511900001</v>
      </c>
      <c r="N73" s="36">
        <f>SUMIFS(СВЦЭМ!$C$39:$C$782,СВЦЭМ!$A$39:$A$782,$A73,СВЦЭМ!$B$39:$B$782,N$47)+'СЕТ СН'!$G$12+СВЦЭМ!$D$10+'СЕТ СН'!$G$6-'СЕТ СН'!$G$22</f>
        <v>1849.5804541500002</v>
      </c>
      <c r="O73" s="36">
        <f>SUMIFS(СВЦЭМ!$C$39:$C$782,СВЦЭМ!$A$39:$A$782,$A73,СВЦЭМ!$B$39:$B$782,O$47)+'СЕТ СН'!$G$12+СВЦЭМ!$D$10+'СЕТ СН'!$G$6-'СЕТ СН'!$G$22</f>
        <v>1858.11229744</v>
      </c>
      <c r="P73" s="36">
        <f>SUMIFS(СВЦЭМ!$C$39:$C$782,СВЦЭМ!$A$39:$A$782,$A73,СВЦЭМ!$B$39:$B$782,P$47)+'СЕТ СН'!$G$12+СВЦЭМ!$D$10+'СЕТ СН'!$G$6-'СЕТ СН'!$G$22</f>
        <v>1838.1946784500001</v>
      </c>
      <c r="Q73" s="36">
        <f>SUMIFS(СВЦЭМ!$C$39:$C$782,СВЦЭМ!$A$39:$A$782,$A73,СВЦЭМ!$B$39:$B$782,Q$47)+'СЕТ СН'!$G$12+СВЦЭМ!$D$10+'СЕТ СН'!$G$6-'СЕТ СН'!$G$22</f>
        <v>1841.95067746</v>
      </c>
      <c r="R73" s="36">
        <f>SUMIFS(СВЦЭМ!$C$39:$C$782,СВЦЭМ!$A$39:$A$782,$A73,СВЦЭМ!$B$39:$B$782,R$47)+'СЕТ СН'!$G$12+СВЦЭМ!$D$10+'СЕТ СН'!$G$6-'СЕТ СН'!$G$22</f>
        <v>1856.6229089799999</v>
      </c>
      <c r="S73" s="36">
        <f>SUMIFS(СВЦЭМ!$C$39:$C$782,СВЦЭМ!$A$39:$A$782,$A73,СВЦЭМ!$B$39:$B$782,S$47)+'СЕТ СН'!$G$12+СВЦЭМ!$D$10+'СЕТ СН'!$G$6-'СЕТ СН'!$G$22</f>
        <v>1857.02104844</v>
      </c>
      <c r="T73" s="36">
        <f>SUMIFS(СВЦЭМ!$C$39:$C$782,СВЦЭМ!$A$39:$A$782,$A73,СВЦЭМ!$B$39:$B$782,T$47)+'СЕТ СН'!$G$12+СВЦЭМ!$D$10+'СЕТ СН'!$G$6-'СЕТ СН'!$G$22</f>
        <v>1863.8145761400001</v>
      </c>
      <c r="U73" s="36">
        <f>SUMIFS(СВЦЭМ!$C$39:$C$782,СВЦЭМ!$A$39:$A$782,$A73,СВЦЭМ!$B$39:$B$782,U$47)+'СЕТ СН'!$G$12+СВЦЭМ!$D$10+'СЕТ СН'!$G$6-'СЕТ СН'!$G$22</f>
        <v>1865.1781697500001</v>
      </c>
      <c r="V73" s="36">
        <f>SUMIFS(СВЦЭМ!$C$39:$C$782,СВЦЭМ!$A$39:$A$782,$A73,СВЦЭМ!$B$39:$B$782,V$47)+'СЕТ СН'!$G$12+СВЦЭМ!$D$10+'СЕТ СН'!$G$6-'СЕТ СН'!$G$22</f>
        <v>1874.3000446400001</v>
      </c>
      <c r="W73" s="36">
        <f>SUMIFS(СВЦЭМ!$C$39:$C$782,СВЦЭМ!$A$39:$A$782,$A73,СВЦЭМ!$B$39:$B$782,W$47)+'СЕТ СН'!$G$12+СВЦЭМ!$D$10+'СЕТ СН'!$G$6-'СЕТ СН'!$G$22</f>
        <v>1865.1045716799999</v>
      </c>
      <c r="X73" s="36">
        <f>SUMIFS(СВЦЭМ!$C$39:$C$782,СВЦЭМ!$A$39:$A$782,$A73,СВЦЭМ!$B$39:$B$782,X$47)+'СЕТ СН'!$G$12+СВЦЭМ!$D$10+'СЕТ СН'!$G$6-'СЕТ СН'!$G$22</f>
        <v>1943.01040543</v>
      </c>
      <c r="Y73" s="36">
        <f>SUMIFS(СВЦЭМ!$C$39:$C$782,СВЦЭМ!$A$39:$A$782,$A73,СВЦЭМ!$B$39:$B$782,Y$47)+'СЕТ СН'!$G$12+СВЦЭМ!$D$10+'СЕТ СН'!$G$6-'СЕТ СН'!$G$22</f>
        <v>2086.1855246300001</v>
      </c>
    </row>
    <row r="74" spans="1:27" ht="15.75" x14ac:dyDescent="0.2">
      <c r="A74" s="35">
        <f t="shared" si="1"/>
        <v>45165</v>
      </c>
      <c r="B74" s="36">
        <f>SUMIFS(СВЦЭМ!$C$39:$C$782,СВЦЭМ!$A$39:$A$782,$A74,СВЦЭМ!$B$39:$B$782,B$47)+'СЕТ СН'!$G$12+СВЦЭМ!$D$10+'СЕТ СН'!$G$6-'СЕТ СН'!$G$22</f>
        <v>2235.7553238999999</v>
      </c>
      <c r="C74" s="36">
        <f>SUMIFS(СВЦЭМ!$C$39:$C$782,СВЦЭМ!$A$39:$A$782,$A74,СВЦЭМ!$B$39:$B$782,C$47)+'СЕТ СН'!$G$12+СВЦЭМ!$D$10+'СЕТ СН'!$G$6-'СЕТ СН'!$G$22</f>
        <v>2315.9776074000001</v>
      </c>
      <c r="D74" s="36">
        <f>SUMIFS(СВЦЭМ!$C$39:$C$782,СВЦЭМ!$A$39:$A$782,$A74,СВЦЭМ!$B$39:$B$782,D$47)+'СЕТ СН'!$G$12+СВЦЭМ!$D$10+'СЕТ СН'!$G$6-'СЕТ СН'!$G$22</f>
        <v>2361.1852161800002</v>
      </c>
      <c r="E74" s="36">
        <f>SUMIFS(СВЦЭМ!$C$39:$C$782,СВЦЭМ!$A$39:$A$782,$A74,СВЦЭМ!$B$39:$B$782,E$47)+'СЕТ СН'!$G$12+СВЦЭМ!$D$10+'СЕТ СН'!$G$6-'СЕТ СН'!$G$22</f>
        <v>2396.2066140400002</v>
      </c>
      <c r="F74" s="36">
        <f>SUMIFS(СВЦЭМ!$C$39:$C$782,СВЦЭМ!$A$39:$A$782,$A74,СВЦЭМ!$B$39:$B$782,F$47)+'СЕТ СН'!$G$12+СВЦЭМ!$D$10+'СЕТ СН'!$G$6-'СЕТ СН'!$G$22</f>
        <v>2430.81609265</v>
      </c>
      <c r="G74" s="36">
        <f>SUMIFS(СВЦЭМ!$C$39:$C$782,СВЦЭМ!$A$39:$A$782,$A74,СВЦЭМ!$B$39:$B$782,G$47)+'СЕТ СН'!$G$12+СВЦЭМ!$D$10+'СЕТ СН'!$G$6-'СЕТ СН'!$G$22</f>
        <v>2422.3699880499998</v>
      </c>
      <c r="H74" s="36">
        <f>SUMIFS(СВЦЭМ!$C$39:$C$782,СВЦЭМ!$A$39:$A$782,$A74,СВЦЭМ!$B$39:$B$782,H$47)+'СЕТ СН'!$G$12+СВЦЭМ!$D$10+'СЕТ СН'!$G$6-'СЕТ СН'!$G$22</f>
        <v>2366.7486935799998</v>
      </c>
      <c r="I74" s="36">
        <f>SUMIFS(СВЦЭМ!$C$39:$C$782,СВЦЭМ!$A$39:$A$782,$A74,СВЦЭМ!$B$39:$B$782,I$47)+'СЕТ СН'!$G$12+СВЦЭМ!$D$10+'СЕТ СН'!$G$6-'СЕТ СН'!$G$22</f>
        <v>2330.9185869299999</v>
      </c>
      <c r="J74" s="36">
        <f>SUMIFS(СВЦЭМ!$C$39:$C$782,СВЦЭМ!$A$39:$A$782,$A74,СВЦЭМ!$B$39:$B$782,J$47)+'СЕТ СН'!$G$12+СВЦЭМ!$D$10+'СЕТ СН'!$G$6-'СЕТ СН'!$G$22</f>
        <v>2202.9167033799999</v>
      </c>
      <c r="K74" s="36">
        <f>SUMIFS(СВЦЭМ!$C$39:$C$782,СВЦЭМ!$A$39:$A$782,$A74,СВЦЭМ!$B$39:$B$782,K$47)+'СЕТ СН'!$G$12+СВЦЭМ!$D$10+'СЕТ СН'!$G$6-'СЕТ СН'!$G$22</f>
        <v>2083.0629668199999</v>
      </c>
      <c r="L74" s="36">
        <f>SUMIFS(СВЦЭМ!$C$39:$C$782,СВЦЭМ!$A$39:$A$782,$A74,СВЦЭМ!$B$39:$B$782,L$47)+'СЕТ СН'!$G$12+СВЦЭМ!$D$10+'СЕТ СН'!$G$6-'СЕТ СН'!$G$22</f>
        <v>2025.21277315</v>
      </c>
      <c r="M74" s="36">
        <f>SUMIFS(СВЦЭМ!$C$39:$C$782,СВЦЭМ!$A$39:$A$782,$A74,СВЦЭМ!$B$39:$B$782,M$47)+'СЕТ СН'!$G$12+СВЦЭМ!$D$10+'СЕТ СН'!$G$6-'СЕТ СН'!$G$22</f>
        <v>1993.3857674400001</v>
      </c>
      <c r="N74" s="36">
        <f>SUMIFS(СВЦЭМ!$C$39:$C$782,СВЦЭМ!$A$39:$A$782,$A74,СВЦЭМ!$B$39:$B$782,N$47)+'СЕТ СН'!$G$12+СВЦЭМ!$D$10+'СЕТ СН'!$G$6-'СЕТ СН'!$G$22</f>
        <v>1978.72224538</v>
      </c>
      <c r="O74" s="36">
        <f>SUMIFS(СВЦЭМ!$C$39:$C$782,СВЦЭМ!$A$39:$A$782,$A74,СВЦЭМ!$B$39:$B$782,O$47)+'СЕТ СН'!$G$12+СВЦЭМ!$D$10+'СЕТ СН'!$G$6-'СЕТ СН'!$G$22</f>
        <v>1985.11915907</v>
      </c>
      <c r="P74" s="36">
        <f>SUMIFS(СВЦЭМ!$C$39:$C$782,СВЦЭМ!$A$39:$A$782,$A74,СВЦЭМ!$B$39:$B$782,P$47)+'СЕТ СН'!$G$12+СВЦЭМ!$D$10+'СЕТ СН'!$G$6-'СЕТ СН'!$G$22</f>
        <v>1953.4006975100001</v>
      </c>
      <c r="Q74" s="36">
        <f>SUMIFS(СВЦЭМ!$C$39:$C$782,СВЦЭМ!$A$39:$A$782,$A74,СВЦЭМ!$B$39:$B$782,Q$47)+'СЕТ СН'!$G$12+СВЦЭМ!$D$10+'СЕТ СН'!$G$6-'СЕТ СН'!$G$22</f>
        <v>1955.9518898400001</v>
      </c>
      <c r="R74" s="36">
        <f>SUMIFS(СВЦЭМ!$C$39:$C$782,СВЦЭМ!$A$39:$A$782,$A74,СВЦЭМ!$B$39:$B$782,R$47)+'СЕТ СН'!$G$12+СВЦЭМ!$D$10+'СЕТ СН'!$G$6-'СЕТ СН'!$G$22</f>
        <v>1992.2886063400001</v>
      </c>
      <c r="S74" s="36">
        <f>SUMIFS(СВЦЭМ!$C$39:$C$782,СВЦЭМ!$A$39:$A$782,$A74,СВЦЭМ!$B$39:$B$782,S$47)+'СЕТ СН'!$G$12+СВЦЭМ!$D$10+'СЕТ СН'!$G$6-'СЕТ СН'!$G$22</f>
        <v>1995.1198921</v>
      </c>
      <c r="T74" s="36">
        <f>SUMIFS(СВЦЭМ!$C$39:$C$782,СВЦЭМ!$A$39:$A$782,$A74,СВЦЭМ!$B$39:$B$782,T$47)+'СЕТ СН'!$G$12+СВЦЭМ!$D$10+'СЕТ СН'!$G$6-'СЕТ СН'!$G$22</f>
        <v>2000.5374400300002</v>
      </c>
      <c r="U74" s="36">
        <f>SUMIFS(СВЦЭМ!$C$39:$C$782,СВЦЭМ!$A$39:$A$782,$A74,СВЦЭМ!$B$39:$B$782,U$47)+'СЕТ СН'!$G$12+СВЦЭМ!$D$10+'СЕТ СН'!$G$6-'СЕТ СН'!$G$22</f>
        <v>2005.2446747700001</v>
      </c>
      <c r="V74" s="36">
        <f>SUMIFS(СВЦЭМ!$C$39:$C$782,СВЦЭМ!$A$39:$A$782,$A74,СВЦЭМ!$B$39:$B$782,V$47)+'СЕТ СН'!$G$12+СВЦЭМ!$D$10+'СЕТ СН'!$G$6-'СЕТ СН'!$G$22</f>
        <v>1990.9643170300001</v>
      </c>
      <c r="W74" s="36">
        <f>SUMIFS(СВЦЭМ!$C$39:$C$782,СВЦЭМ!$A$39:$A$782,$A74,СВЦЭМ!$B$39:$B$782,W$47)+'СЕТ СН'!$G$12+СВЦЭМ!$D$10+'СЕТ СН'!$G$6-'СЕТ СН'!$G$22</f>
        <v>1991.3686564</v>
      </c>
      <c r="X74" s="36">
        <f>SUMIFS(СВЦЭМ!$C$39:$C$782,СВЦЭМ!$A$39:$A$782,$A74,СВЦЭМ!$B$39:$B$782,X$47)+'СЕТ СН'!$G$12+СВЦЭМ!$D$10+'СЕТ СН'!$G$6-'СЕТ СН'!$G$22</f>
        <v>2071.0027889500002</v>
      </c>
      <c r="Y74" s="36">
        <f>SUMIFS(СВЦЭМ!$C$39:$C$782,СВЦЭМ!$A$39:$A$782,$A74,СВЦЭМ!$B$39:$B$782,Y$47)+'СЕТ СН'!$G$12+СВЦЭМ!$D$10+'СЕТ СН'!$G$6-'СЕТ СН'!$G$22</f>
        <v>2143.6948178900002</v>
      </c>
    </row>
    <row r="75" spans="1:27" ht="15.75" x14ac:dyDescent="0.2">
      <c r="A75" s="35">
        <f t="shared" si="1"/>
        <v>45166</v>
      </c>
      <c r="B75" s="36">
        <f>SUMIFS(СВЦЭМ!$C$39:$C$782,СВЦЭМ!$A$39:$A$782,$A75,СВЦЭМ!$B$39:$B$782,B$47)+'СЕТ СН'!$G$12+СВЦЭМ!$D$10+'СЕТ СН'!$G$6-'СЕТ СН'!$G$22</f>
        <v>2095.71216938</v>
      </c>
      <c r="C75" s="36">
        <f>SUMIFS(СВЦЭМ!$C$39:$C$782,СВЦЭМ!$A$39:$A$782,$A75,СВЦЭМ!$B$39:$B$782,C$47)+'СЕТ СН'!$G$12+СВЦЭМ!$D$10+'СЕТ СН'!$G$6-'СЕТ СН'!$G$22</f>
        <v>2180.7392853800002</v>
      </c>
      <c r="D75" s="36">
        <f>SUMIFS(СВЦЭМ!$C$39:$C$782,СВЦЭМ!$A$39:$A$782,$A75,СВЦЭМ!$B$39:$B$782,D$47)+'СЕТ СН'!$G$12+СВЦЭМ!$D$10+'СЕТ СН'!$G$6-'СЕТ СН'!$G$22</f>
        <v>2219.6224119799999</v>
      </c>
      <c r="E75" s="36">
        <f>SUMIFS(СВЦЭМ!$C$39:$C$782,СВЦЭМ!$A$39:$A$782,$A75,СВЦЭМ!$B$39:$B$782,E$47)+'СЕТ СН'!$G$12+СВЦЭМ!$D$10+'СЕТ СН'!$G$6-'СЕТ СН'!$G$22</f>
        <v>2256.1723145300002</v>
      </c>
      <c r="F75" s="36">
        <f>SUMIFS(СВЦЭМ!$C$39:$C$782,СВЦЭМ!$A$39:$A$782,$A75,СВЦЭМ!$B$39:$B$782,F$47)+'СЕТ СН'!$G$12+СВЦЭМ!$D$10+'СЕТ СН'!$G$6-'СЕТ СН'!$G$22</f>
        <v>2303.8012202700002</v>
      </c>
      <c r="G75" s="36">
        <f>SUMIFS(СВЦЭМ!$C$39:$C$782,СВЦЭМ!$A$39:$A$782,$A75,СВЦЭМ!$B$39:$B$782,G$47)+'СЕТ СН'!$G$12+СВЦЭМ!$D$10+'СЕТ СН'!$G$6-'СЕТ СН'!$G$22</f>
        <v>2312.3078358100001</v>
      </c>
      <c r="H75" s="36">
        <f>SUMIFS(СВЦЭМ!$C$39:$C$782,СВЦЭМ!$A$39:$A$782,$A75,СВЦЭМ!$B$39:$B$782,H$47)+'СЕТ СН'!$G$12+СВЦЭМ!$D$10+'СЕТ СН'!$G$6-'СЕТ СН'!$G$22</f>
        <v>2321.0402048400001</v>
      </c>
      <c r="I75" s="36">
        <f>SUMIFS(СВЦЭМ!$C$39:$C$782,СВЦЭМ!$A$39:$A$782,$A75,СВЦЭМ!$B$39:$B$782,I$47)+'СЕТ СН'!$G$12+СВЦЭМ!$D$10+'СЕТ СН'!$G$6-'СЕТ СН'!$G$22</f>
        <v>2102.6338755900001</v>
      </c>
      <c r="J75" s="36">
        <f>SUMIFS(СВЦЭМ!$C$39:$C$782,СВЦЭМ!$A$39:$A$782,$A75,СВЦЭМ!$B$39:$B$782,J$47)+'СЕТ СН'!$G$12+СВЦЭМ!$D$10+'СЕТ СН'!$G$6-'СЕТ СН'!$G$22</f>
        <v>1977.3540873400002</v>
      </c>
      <c r="K75" s="36">
        <f>SUMIFS(СВЦЭМ!$C$39:$C$782,СВЦЭМ!$A$39:$A$782,$A75,СВЦЭМ!$B$39:$B$782,K$47)+'СЕТ СН'!$G$12+СВЦЭМ!$D$10+'СЕТ СН'!$G$6-'СЕТ СН'!$G$22</f>
        <v>1910.3427153399998</v>
      </c>
      <c r="L75" s="36">
        <f>SUMIFS(СВЦЭМ!$C$39:$C$782,СВЦЭМ!$A$39:$A$782,$A75,СВЦЭМ!$B$39:$B$782,L$47)+'СЕТ СН'!$G$12+СВЦЭМ!$D$10+'СЕТ СН'!$G$6-'СЕТ СН'!$G$22</f>
        <v>1840.5290853800002</v>
      </c>
      <c r="M75" s="36">
        <f>SUMIFS(СВЦЭМ!$C$39:$C$782,СВЦЭМ!$A$39:$A$782,$A75,СВЦЭМ!$B$39:$B$782,M$47)+'СЕТ СН'!$G$12+СВЦЭМ!$D$10+'СЕТ СН'!$G$6-'СЕТ СН'!$G$22</f>
        <v>1829.2230219500002</v>
      </c>
      <c r="N75" s="36">
        <f>SUMIFS(СВЦЭМ!$C$39:$C$782,СВЦЭМ!$A$39:$A$782,$A75,СВЦЭМ!$B$39:$B$782,N$47)+'СЕТ СН'!$G$12+СВЦЭМ!$D$10+'СЕТ СН'!$G$6-'СЕТ СН'!$G$22</f>
        <v>1818.5105140300002</v>
      </c>
      <c r="O75" s="36">
        <f>SUMIFS(СВЦЭМ!$C$39:$C$782,СВЦЭМ!$A$39:$A$782,$A75,СВЦЭМ!$B$39:$B$782,O$47)+'СЕТ СН'!$G$12+СВЦЭМ!$D$10+'СЕТ СН'!$G$6-'СЕТ СН'!$G$22</f>
        <v>1814.0169619799999</v>
      </c>
      <c r="P75" s="36">
        <f>SUMIFS(СВЦЭМ!$C$39:$C$782,СВЦЭМ!$A$39:$A$782,$A75,СВЦЭМ!$B$39:$B$782,P$47)+'СЕТ СН'!$G$12+СВЦЭМ!$D$10+'СЕТ СН'!$G$6-'СЕТ СН'!$G$22</f>
        <v>1782.5995919900001</v>
      </c>
      <c r="Q75" s="36">
        <f>SUMIFS(СВЦЭМ!$C$39:$C$782,СВЦЭМ!$A$39:$A$782,$A75,СВЦЭМ!$B$39:$B$782,Q$47)+'СЕТ СН'!$G$12+СВЦЭМ!$D$10+'СЕТ СН'!$G$6-'СЕТ СН'!$G$22</f>
        <v>1807.3841652000001</v>
      </c>
      <c r="R75" s="36">
        <f>SUMIFS(СВЦЭМ!$C$39:$C$782,СВЦЭМ!$A$39:$A$782,$A75,СВЦЭМ!$B$39:$B$782,R$47)+'СЕТ СН'!$G$12+СВЦЭМ!$D$10+'СЕТ СН'!$G$6-'СЕТ СН'!$G$22</f>
        <v>1845.0931049000001</v>
      </c>
      <c r="S75" s="36">
        <f>SUMIFS(СВЦЭМ!$C$39:$C$782,СВЦЭМ!$A$39:$A$782,$A75,СВЦЭМ!$B$39:$B$782,S$47)+'СЕТ СН'!$G$12+СВЦЭМ!$D$10+'СЕТ СН'!$G$6-'СЕТ СН'!$G$22</f>
        <v>1843.6225516200002</v>
      </c>
      <c r="T75" s="36">
        <f>SUMIFS(СВЦЭМ!$C$39:$C$782,СВЦЭМ!$A$39:$A$782,$A75,СВЦЭМ!$B$39:$B$782,T$47)+'СЕТ СН'!$G$12+СВЦЭМ!$D$10+'СЕТ СН'!$G$6-'СЕТ СН'!$G$22</f>
        <v>1854.3974235400001</v>
      </c>
      <c r="U75" s="36">
        <f>SUMIFS(СВЦЭМ!$C$39:$C$782,СВЦЭМ!$A$39:$A$782,$A75,СВЦЭМ!$B$39:$B$782,U$47)+'СЕТ СН'!$G$12+СВЦЭМ!$D$10+'СЕТ СН'!$G$6-'СЕТ СН'!$G$22</f>
        <v>1877.4067534800001</v>
      </c>
      <c r="V75" s="36">
        <f>SUMIFS(СВЦЭМ!$C$39:$C$782,СВЦЭМ!$A$39:$A$782,$A75,СВЦЭМ!$B$39:$B$782,V$47)+'СЕТ СН'!$G$12+СВЦЭМ!$D$10+'СЕТ СН'!$G$6-'СЕТ СН'!$G$22</f>
        <v>2444.9935393400001</v>
      </c>
      <c r="W75" s="36">
        <f>SUMIFS(СВЦЭМ!$C$39:$C$782,СВЦЭМ!$A$39:$A$782,$A75,СВЦЭМ!$B$39:$B$782,W$47)+'СЕТ СН'!$G$12+СВЦЭМ!$D$10+'СЕТ СН'!$G$6-'СЕТ СН'!$G$22</f>
        <v>1975.61262278</v>
      </c>
      <c r="X75" s="36">
        <f>SUMIFS(СВЦЭМ!$C$39:$C$782,СВЦЭМ!$A$39:$A$782,$A75,СВЦЭМ!$B$39:$B$782,X$47)+'СЕТ СН'!$G$12+СВЦЭМ!$D$10+'СЕТ СН'!$G$6-'СЕТ СН'!$G$22</f>
        <v>1972.2145031499999</v>
      </c>
      <c r="Y75" s="36">
        <f>SUMIFS(СВЦЭМ!$C$39:$C$782,СВЦЭМ!$A$39:$A$782,$A75,СВЦЭМ!$B$39:$B$782,Y$47)+'СЕТ СН'!$G$12+СВЦЭМ!$D$10+'СЕТ СН'!$G$6-'СЕТ СН'!$G$22</f>
        <v>2048.72817876</v>
      </c>
    </row>
    <row r="76" spans="1:27" ht="15.75" x14ac:dyDescent="0.2">
      <c r="A76" s="35">
        <f t="shared" si="1"/>
        <v>45167</v>
      </c>
      <c r="B76" s="36">
        <f>SUMIFS(СВЦЭМ!$C$39:$C$782,СВЦЭМ!$A$39:$A$782,$A76,СВЦЭМ!$B$39:$B$782,B$47)+'СЕТ СН'!$G$12+СВЦЭМ!$D$10+'СЕТ СН'!$G$6-'СЕТ СН'!$G$22</f>
        <v>2043.7400513699999</v>
      </c>
      <c r="C76" s="36">
        <f>SUMIFS(СВЦЭМ!$C$39:$C$782,СВЦЭМ!$A$39:$A$782,$A76,СВЦЭМ!$B$39:$B$782,C$47)+'СЕТ СН'!$G$12+СВЦЭМ!$D$10+'СЕТ СН'!$G$6-'СЕТ СН'!$G$22</f>
        <v>2121.86771365</v>
      </c>
      <c r="D76" s="36">
        <f>SUMIFS(СВЦЭМ!$C$39:$C$782,СВЦЭМ!$A$39:$A$782,$A76,СВЦЭМ!$B$39:$B$782,D$47)+'СЕТ СН'!$G$12+СВЦЭМ!$D$10+'СЕТ СН'!$G$6-'СЕТ СН'!$G$22</f>
        <v>2162.3876641100001</v>
      </c>
      <c r="E76" s="36">
        <f>SUMIFS(СВЦЭМ!$C$39:$C$782,СВЦЭМ!$A$39:$A$782,$A76,СВЦЭМ!$B$39:$B$782,E$47)+'СЕТ СН'!$G$12+СВЦЭМ!$D$10+'СЕТ СН'!$G$6-'СЕТ СН'!$G$22</f>
        <v>2181.0187961800002</v>
      </c>
      <c r="F76" s="36">
        <f>SUMIFS(СВЦЭМ!$C$39:$C$782,СВЦЭМ!$A$39:$A$782,$A76,СВЦЭМ!$B$39:$B$782,F$47)+'СЕТ СН'!$G$12+СВЦЭМ!$D$10+'СЕТ СН'!$G$6-'СЕТ СН'!$G$22</f>
        <v>2188.3445654900002</v>
      </c>
      <c r="G76" s="36">
        <f>SUMIFS(СВЦЭМ!$C$39:$C$782,СВЦЭМ!$A$39:$A$782,$A76,СВЦЭМ!$B$39:$B$782,G$47)+'СЕТ СН'!$G$12+СВЦЭМ!$D$10+'СЕТ СН'!$G$6-'СЕТ СН'!$G$22</f>
        <v>2203.37288532</v>
      </c>
      <c r="H76" s="36">
        <f>SUMIFS(СВЦЭМ!$C$39:$C$782,СВЦЭМ!$A$39:$A$782,$A76,СВЦЭМ!$B$39:$B$782,H$47)+'СЕТ СН'!$G$12+СВЦЭМ!$D$10+'СЕТ СН'!$G$6-'СЕТ СН'!$G$22</f>
        <v>2142.11975605</v>
      </c>
      <c r="I76" s="36">
        <f>SUMIFS(СВЦЭМ!$C$39:$C$782,СВЦЭМ!$A$39:$A$782,$A76,СВЦЭМ!$B$39:$B$782,I$47)+'СЕТ СН'!$G$12+СВЦЭМ!$D$10+'СЕТ СН'!$G$6-'СЕТ СН'!$G$22</f>
        <v>2057.3763208199998</v>
      </c>
      <c r="J76" s="36">
        <f>SUMIFS(СВЦЭМ!$C$39:$C$782,СВЦЭМ!$A$39:$A$782,$A76,СВЦЭМ!$B$39:$B$782,J$47)+'СЕТ СН'!$G$12+СВЦЭМ!$D$10+'СЕТ СН'!$G$6-'СЕТ СН'!$G$22</f>
        <v>1919.80107997</v>
      </c>
      <c r="K76" s="36">
        <f>SUMIFS(СВЦЭМ!$C$39:$C$782,СВЦЭМ!$A$39:$A$782,$A76,СВЦЭМ!$B$39:$B$782,K$47)+'СЕТ СН'!$G$12+СВЦЭМ!$D$10+'СЕТ СН'!$G$6-'СЕТ СН'!$G$22</f>
        <v>1831.4275523299998</v>
      </c>
      <c r="L76" s="36">
        <f>SUMIFS(СВЦЭМ!$C$39:$C$782,СВЦЭМ!$A$39:$A$782,$A76,СВЦЭМ!$B$39:$B$782,L$47)+'СЕТ СН'!$G$12+СВЦЭМ!$D$10+'СЕТ СН'!$G$6-'СЕТ СН'!$G$22</f>
        <v>1784.1263073099999</v>
      </c>
      <c r="M76" s="36">
        <f>SUMIFS(СВЦЭМ!$C$39:$C$782,СВЦЭМ!$A$39:$A$782,$A76,СВЦЭМ!$B$39:$B$782,M$47)+'СЕТ СН'!$G$12+СВЦЭМ!$D$10+'СЕТ СН'!$G$6-'СЕТ СН'!$G$22</f>
        <v>1765.7019078799999</v>
      </c>
      <c r="N76" s="36">
        <f>SUMIFS(СВЦЭМ!$C$39:$C$782,СВЦЭМ!$A$39:$A$782,$A76,СВЦЭМ!$B$39:$B$782,N$47)+'СЕТ СН'!$G$12+СВЦЭМ!$D$10+'СЕТ СН'!$G$6-'СЕТ СН'!$G$22</f>
        <v>1765.0295543299999</v>
      </c>
      <c r="O76" s="36">
        <f>SUMIFS(СВЦЭМ!$C$39:$C$782,СВЦЭМ!$A$39:$A$782,$A76,СВЦЭМ!$B$39:$B$782,O$47)+'СЕТ СН'!$G$12+СВЦЭМ!$D$10+'СЕТ СН'!$G$6-'СЕТ СН'!$G$22</f>
        <v>1740.1408092699999</v>
      </c>
      <c r="P76" s="36">
        <f>SUMIFS(СВЦЭМ!$C$39:$C$782,СВЦЭМ!$A$39:$A$782,$A76,СВЦЭМ!$B$39:$B$782,P$47)+'СЕТ СН'!$G$12+СВЦЭМ!$D$10+'СЕТ СН'!$G$6-'СЕТ СН'!$G$22</f>
        <v>1726.5431630899998</v>
      </c>
      <c r="Q76" s="36">
        <f>SUMIFS(СВЦЭМ!$C$39:$C$782,СВЦЭМ!$A$39:$A$782,$A76,СВЦЭМ!$B$39:$B$782,Q$47)+'СЕТ СН'!$G$12+СВЦЭМ!$D$10+'СЕТ СН'!$G$6-'СЕТ СН'!$G$22</f>
        <v>1737.1237110400002</v>
      </c>
      <c r="R76" s="36">
        <f>SUMIFS(СВЦЭМ!$C$39:$C$782,СВЦЭМ!$A$39:$A$782,$A76,СВЦЭМ!$B$39:$B$782,R$47)+'СЕТ СН'!$G$12+СВЦЭМ!$D$10+'СЕТ СН'!$G$6-'СЕТ СН'!$G$22</f>
        <v>1759.0619952400002</v>
      </c>
      <c r="S76" s="36">
        <f>SUMIFS(СВЦЭМ!$C$39:$C$782,СВЦЭМ!$A$39:$A$782,$A76,СВЦЭМ!$B$39:$B$782,S$47)+'СЕТ СН'!$G$12+СВЦЭМ!$D$10+'СЕТ СН'!$G$6-'СЕТ СН'!$G$22</f>
        <v>1773.9658371099999</v>
      </c>
      <c r="T76" s="36">
        <f>SUMIFS(СВЦЭМ!$C$39:$C$782,СВЦЭМ!$A$39:$A$782,$A76,СВЦЭМ!$B$39:$B$782,T$47)+'СЕТ СН'!$G$12+СВЦЭМ!$D$10+'СЕТ СН'!$G$6-'СЕТ СН'!$G$22</f>
        <v>1778.2445618400002</v>
      </c>
      <c r="U76" s="36">
        <f>SUMIFS(СВЦЭМ!$C$39:$C$782,СВЦЭМ!$A$39:$A$782,$A76,СВЦЭМ!$B$39:$B$782,U$47)+'СЕТ СН'!$G$12+СВЦЭМ!$D$10+'СЕТ СН'!$G$6-'СЕТ СН'!$G$22</f>
        <v>1767.4434925400001</v>
      </c>
      <c r="V76" s="36">
        <f>SUMIFS(СВЦЭМ!$C$39:$C$782,СВЦЭМ!$A$39:$A$782,$A76,СВЦЭМ!$B$39:$B$782,V$47)+'СЕТ СН'!$G$12+СВЦЭМ!$D$10+'СЕТ СН'!$G$6-'СЕТ СН'!$G$22</f>
        <v>1775.2170921799998</v>
      </c>
      <c r="W76" s="36">
        <f>SUMIFS(СВЦЭМ!$C$39:$C$782,СВЦЭМ!$A$39:$A$782,$A76,СВЦЭМ!$B$39:$B$782,W$47)+'СЕТ СН'!$G$12+СВЦЭМ!$D$10+'СЕТ СН'!$G$6-'СЕТ СН'!$G$22</f>
        <v>1771.3978051200002</v>
      </c>
      <c r="X76" s="36">
        <f>SUMIFS(СВЦЭМ!$C$39:$C$782,СВЦЭМ!$A$39:$A$782,$A76,СВЦЭМ!$B$39:$B$782,X$47)+'СЕТ СН'!$G$12+СВЦЭМ!$D$10+'СЕТ СН'!$G$6-'СЕТ СН'!$G$22</f>
        <v>1844.71088392</v>
      </c>
      <c r="Y76" s="36">
        <f>SUMIFS(СВЦЭМ!$C$39:$C$782,СВЦЭМ!$A$39:$A$782,$A76,СВЦЭМ!$B$39:$B$782,Y$47)+'СЕТ СН'!$G$12+СВЦЭМ!$D$10+'СЕТ СН'!$G$6-'СЕТ СН'!$G$22</f>
        <v>1940.1857781600002</v>
      </c>
    </row>
    <row r="77" spans="1:27" ht="15.75" x14ac:dyDescent="0.2">
      <c r="A77" s="35">
        <f t="shared" si="1"/>
        <v>45168</v>
      </c>
      <c r="B77" s="36">
        <f>SUMIFS(СВЦЭМ!$C$39:$C$782,СВЦЭМ!$A$39:$A$782,$A77,СВЦЭМ!$B$39:$B$782,B$47)+'СЕТ СН'!$G$12+СВЦЭМ!$D$10+'СЕТ СН'!$G$6-'СЕТ СН'!$G$22</f>
        <v>2071.5532386499999</v>
      </c>
      <c r="C77" s="36">
        <f>SUMIFS(СВЦЭМ!$C$39:$C$782,СВЦЭМ!$A$39:$A$782,$A77,СВЦЭМ!$B$39:$B$782,C$47)+'СЕТ СН'!$G$12+СВЦЭМ!$D$10+'СЕТ СН'!$G$6-'СЕТ СН'!$G$22</f>
        <v>2139.2626364799999</v>
      </c>
      <c r="D77" s="36">
        <f>SUMIFS(СВЦЭМ!$C$39:$C$782,СВЦЭМ!$A$39:$A$782,$A77,СВЦЭМ!$B$39:$B$782,D$47)+'СЕТ СН'!$G$12+СВЦЭМ!$D$10+'СЕТ СН'!$G$6-'СЕТ СН'!$G$22</f>
        <v>2185.87254454</v>
      </c>
      <c r="E77" s="36">
        <f>SUMIFS(СВЦЭМ!$C$39:$C$782,СВЦЭМ!$A$39:$A$782,$A77,СВЦЭМ!$B$39:$B$782,E$47)+'СЕТ СН'!$G$12+СВЦЭМ!$D$10+'СЕТ СН'!$G$6-'СЕТ СН'!$G$22</f>
        <v>2216.4535093600002</v>
      </c>
      <c r="F77" s="36">
        <f>SUMIFS(СВЦЭМ!$C$39:$C$782,СВЦЭМ!$A$39:$A$782,$A77,СВЦЭМ!$B$39:$B$782,F$47)+'СЕТ СН'!$G$12+СВЦЭМ!$D$10+'СЕТ СН'!$G$6-'СЕТ СН'!$G$22</f>
        <v>2268.7571104399999</v>
      </c>
      <c r="G77" s="36">
        <f>SUMIFS(СВЦЭМ!$C$39:$C$782,СВЦЭМ!$A$39:$A$782,$A77,СВЦЭМ!$B$39:$B$782,G$47)+'СЕТ СН'!$G$12+СВЦЭМ!$D$10+'СЕТ СН'!$G$6-'СЕТ СН'!$G$22</f>
        <v>2240.8023428699998</v>
      </c>
      <c r="H77" s="36">
        <f>SUMIFS(СВЦЭМ!$C$39:$C$782,СВЦЭМ!$A$39:$A$782,$A77,СВЦЭМ!$B$39:$B$782,H$47)+'СЕТ СН'!$G$12+СВЦЭМ!$D$10+'СЕТ СН'!$G$6-'СЕТ СН'!$G$22</f>
        <v>2164.0827889400002</v>
      </c>
      <c r="I77" s="36">
        <f>SUMIFS(СВЦЭМ!$C$39:$C$782,СВЦЭМ!$A$39:$A$782,$A77,СВЦЭМ!$B$39:$B$782,I$47)+'СЕТ СН'!$G$12+СВЦЭМ!$D$10+'СЕТ СН'!$G$6-'СЕТ СН'!$G$22</f>
        <v>2054.0684409700002</v>
      </c>
      <c r="J77" s="36">
        <f>SUMIFS(СВЦЭМ!$C$39:$C$782,СВЦЭМ!$A$39:$A$782,$A77,СВЦЭМ!$B$39:$B$782,J$47)+'СЕТ СН'!$G$12+СВЦЭМ!$D$10+'СЕТ СН'!$G$6-'СЕТ СН'!$G$22</f>
        <v>1960.4340260499998</v>
      </c>
      <c r="K77" s="36">
        <f>SUMIFS(СВЦЭМ!$C$39:$C$782,СВЦЭМ!$A$39:$A$782,$A77,СВЦЭМ!$B$39:$B$782,K$47)+'СЕТ СН'!$G$12+СВЦЭМ!$D$10+'СЕТ СН'!$G$6-'СЕТ СН'!$G$22</f>
        <v>1887.3691708199999</v>
      </c>
      <c r="L77" s="36">
        <f>SUMIFS(СВЦЭМ!$C$39:$C$782,СВЦЭМ!$A$39:$A$782,$A77,СВЦЭМ!$B$39:$B$782,L$47)+'СЕТ СН'!$G$12+СВЦЭМ!$D$10+'СЕТ СН'!$G$6-'СЕТ СН'!$G$22</f>
        <v>1849.3386637499998</v>
      </c>
      <c r="M77" s="36">
        <f>SUMIFS(СВЦЭМ!$C$39:$C$782,СВЦЭМ!$A$39:$A$782,$A77,СВЦЭМ!$B$39:$B$782,M$47)+'СЕТ СН'!$G$12+СВЦЭМ!$D$10+'СЕТ СН'!$G$6-'СЕТ СН'!$G$22</f>
        <v>1828.5550680299998</v>
      </c>
      <c r="N77" s="36">
        <f>SUMIFS(СВЦЭМ!$C$39:$C$782,СВЦЭМ!$A$39:$A$782,$A77,СВЦЭМ!$B$39:$B$782,N$47)+'СЕТ СН'!$G$12+СВЦЭМ!$D$10+'СЕТ СН'!$G$6-'СЕТ СН'!$G$22</f>
        <v>1831.8125518000002</v>
      </c>
      <c r="O77" s="36">
        <f>SUMIFS(СВЦЭМ!$C$39:$C$782,СВЦЭМ!$A$39:$A$782,$A77,СВЦЭМ!$B$39:$B$782,O$47)+'СЕТ СН'!$G$12+СВЦЭМ!$D$10+'СЕТ СН'!$G$6-'СЕТ СН'!$G$22</f>
        <v>1849.58895192</v>
      </c>
      <c r="P77" s="36">
        <f>SUMIFS(СВЦЭМ!$C$39:$C$782,СВЦЭМ!$A$39:$A$782,$A77,СВЦЭМ!$B$39:$B$782,P$47)+'СЕТ СН'!$G$12+СВЦЭМ!$D$10+'СЕТ СН'!$G$6-'СЕТ СН'!$G$22</f>
        <v>1814.8878801800001</v>
      </c>
      <c r="Q77" s="36">
        <f>SUMIFS(СВЦЭМ!$C$39:$C$782,СВЦЭМ!$A$39:$A$782,$A77,СВЦЭМ!$B$39:$B$782,Q$47)+'СЕТ СН'!$G$12+СВЦЭМ!$D$10+'СЕТ СН'!$G$6-'СЕТ СН'!$G$22</f>
        <v>1824.1585764000001</v>
      </c>
      <c r="R77" s="36">
        <f>SUMIFS(СВЦЭМ!$C$39:$C$782,СВЦЭМ!$A$39:$A$782,$A77,СВЦЭМ!$B$39:$B$782,R$47)+'СЕТ СН'!$G$12+СВЦЭМ!$D$10+'СЕТ СН'!$G$6-'СЕТ СН'!$G$22</f>
        <v>1848.8895528899998</v>
      </c>
      <c r="S77" s="36">
        <f>SUMIFS(СВЦЭМ!$C$39:$C$782,СВЦЭМ!$A$39:$A$782,$A77,СВЦЭМ!$B$39:$B$782,S$47)+'СЕТ СН'!$G$12+СВЦЭМ!$D$10+'СЕТ СН'!$G$6-'СЕТ СН'!$G$22</f>
        <v>1832.3033572200002</v>
      </c>
      <c r="T77" s="36">
        <f>SUMIFS(СВЦЭМ!$C$39:$C$782,СВЦЭМ!$A$39:$A$782,$A77,СВЦЭМ!$B$39:$B$782,T$47)+'СЕТ СН'!$G$12+СВЦЭМ!$D$10+'СЕТ СН'!$G$6-'СЕТ СН'!$G$22</f>
        <v>1832.4650706399998</v>
      </c>
      <c r="U77" s="36">
        <f>SUMIFS(СВЦЭМ!$C$39:$C$782,СВЦЭМ!$A$39:$A$782,$A77,СВЦЭМ!$B$39:$B$782,U$47)+'СЕТ СН'!$G$12+СВЦЭМ!$D$10+'СЕТ СН'!$G$6-'СЕТ СН'!$G$22</f>
        <v>1833.8452358</v>
      </c>
      <c r="V77" s="36">
        <f>SUMIFS(СВЦЭМ!$C$39:$C$782,СВЦЭМ!$A$39:$A$782,$A77,СВЦЭМ!$B$39:$B$782,V$47)+'СЕТ СН'!$G$12+СВЦЭМ!$D$10+'СЕТ СН'!$G$6-'СЕТ СН'!$G$22</f>
        <v>1812.0577053500001</v>
      </c>
      <c r="W77" s="36">
        <f>SUMIFS(СВЦЭМ!$C$39:$C$782,СВЦЭМ!$A$39:$A$782,$A77,СВЦЭМ!$B$39:$B$782,W$47)+'СЕТ СН'!$G$12+СВЦЭМ!$D$10+'СЕТ СН'!$G$6-'СЕТ СН'!$G$22</f>
        <v>1820.0351016300001</v>
      </c>
      <c r="X77" s="36">
        <f>SUMIFS(СВЦЭМ!$C$39:$C$782,СВЦЭМ!$A$39:$A$782,$A77,СВЦЭМ!$B$39:$B$782,X$47)+'СЕТ СН'!$G$12+СВЦЭМ!$D$10+'СЕТ СН'!$G$6-'СЕТ СН'!$G$22</f>
        <v>1869.1343522799998</v>
      </c>
      <c r="Y77" s="36">
        <f>SUMIFS(СВЦЭМ!$C$39:$C$782,СВЦЭМ!$A$39:$A$782,$A77,СВЦЭМ!$B$39:$B$782,Y$47)+'СЕТ СН'!$G$12+СВЦЭМ!$D$10+'СЕТ СН'!$G$6-'СЕТ СН'!$G$22</f>
        <v>1975.5785689999998</v>
      </c>
      <c r="AA77" s="37"/>
    </row>
    <row r="78" spans="1:27" ht="15.75" x14ac:dyDescent="0.2">
      <c r="A78" s="35">
        <f t="shared" si="1"/>
        <v>45169</v>
      </c>
      <c r="B78" s="36">
        <f>SUMIFS(СВЦЭМ!$C$39:$C$782,СВЦЭМ!$A$39:$A$782,$A78,СВЦЭМ!$B$39:$B$782,B$47)+'СЕТ СН'!$G$12+СВЦЭМ!$D$10+'СЕТ СН'!$G$6-'СЕТ СН'!$G$22</f>
        <v>2072.5457698499999</v>
      </c>
      <c r="C78" s="36">
        <f>SUMIFS(СВЦЭМ!$C$39:$C$782,СВЦЭМ!$A$39:$A$782,$A78,СВЦЭМ!$B$39:$B$782,C$47)+'СЕТ СН'!$G$12+СВЦЭМ!$D$10+'СЕТ СН'!$G$6-'СЕТ СН'!$G$22</f>
        <v>2140.27802367</v>
      </c>
      <c r="D78" s="36">
        <f>SUMIFS(СВЦЭМ!$C$39:$C$782,СВЦЭМ!$A$39:$A$782,$A78,СВЦЭМ!$B$39:$B$782,D$47)+'СЕТ СН'!$G$12+СВЦЭМ!$D$10+'СЕТ СН'!$G$6-'СЕТ СН'!$G$22</f>
        <v>2188.9436026200001</v>
      </c>
      <c r="E78" s="36">
        <f>SUMIFS(СВЦЭМ!$C$39:$C$782,СВЦЭМ!$A$39:$A$782,$A78,СВЦЭМ!$B$39:$B$782,E$47)+'СЕТ СН'!$G$12+СВЦЭМ!$D$10+'СЕТ СН'!$G$6-'СЕТ СН'!$G$22</f>
        <v>2222.7141717499999</v>
      </c>
      <c r="F78" s="36">
        <f>SUMIFS(СВЦЭМ!$C$39:$C$782,СВЦЭМ!$A$39:$A$782,$A78,СВЦЭМ!$B$39:$B$782,F$47)+'СЕТ СН'!$G$12+СВЦЭМ!$D$10+'СЕТ СН'!$G$6-'СЕТ СН'!$G$22</f>
        <v>2186.8704817799999</v>
      </c>
      <c r="G78" s="36">
        <f>SUMIFS(СВЦЭМ!$C$39:$C$782,СВЦЭМ!$A$39:$A$782,$A78,СВЦЭМ!$B$39:$B$782,G$47)+'СЕТ СН'!$G$12+СВЦЭМ!$D$10+'СЕТ СН'!$G$6-'СЕТ СН'!$G$22</f>
        <v>2195.12615577</v>
      </c>
      <c r="H78" s="36">
        <f>SUMIFS(СВЦЭМ!$C$39:$C$782,СВЦЭМ!$A$39:$A$782,$A78,СВЦЭМ!$B$39:$B$782,H$47)+'СЕТ СН'!$G$12+СВЦЭМ!$D$10+'СЕТ СН'!$G$6-'СЕТ СН'!$G$22</f>
        <v>2101.4788890999998</v>
      </c>
      <c r="I78" s="36">
        <f>SUMIFS(СВЦЭМ!$C$39:$C$782,СВЦЭМ!$A$39:$A$782,$A78,СВЦЭМ!$B$39:$B$782,I$47)+'СЕТ СН'!$G$12+СВЦЭМ!$D$10+'СЕТ СН'!$G$6-'СЕТ СН'!$G$22</f>
        <v>2043.4592353100002</v>
      </c>
      <c r="J78" s="36">
        <f>SUMIFS(СВЦЭМ!$C$39:$C$782,СВЦЭМ!$A$39:$A$782,$A78,СВЦЭМ!$B$39:$B$782,J$47)+'СЕТ СН'!$G$12+СВЦЭМ!$D$10+'СЕТ СН'!$G$6-'СЕТ СН'!$G$22</f>
        <v>1942.9715431899999</v>
      </c>
      <c r="K78" s="36">
        <f>SUMIFS(СВЦЭМ!$C$39:$C$782,СВЦЭМ!$A$39:$A$782,$A78,СВЦЭМ!$B$39:$B$782,K$47)+'СЕТ СН'!$G$12+СВЦЭМ!$D$10+'СЕТ СН'!$G$6-'СЕТ СН'!$G$22</f>
        <v>1863.5261524299999</v>
      </c>
      <c r="L78" s="36">
        <f>SUMIFS(СВЦЭМ!$C$39:$C$782,СВЦЭМ!$A$39:$A$782,$A78,СВЦЭМ!$B$39:$B$782,L$47)+'СЕТ СН'!$G$12+СВЦЭМ!$D$10+'СЕТ СН'!$G$6-'СЕТ СН'!$G$22</f>
        <v>1837.6756014399998</v>
      </c>
      <c r="M78" s="36">
        <f>SUMIFS(СВЦЭМ!$C$39:$C$782,СВЦЭМ!$A$39:$A$782,$A78,СВЦЭМ!$B$39:$B$782,M$47)+'СЕТ СН'!$G$12+СВЦЭМ!$D$10+'СЕТ СН'!$G$6-'СЕТ СН'!$G$22</f>
        <v>1822.76670027</v>
      </c>
      <c r="N78" s="36">
        <f>SUMIFS(СВЦЭМ!$C$39:$C$782,СВЦЭМ!$A$39:$A$782,$A78,СВЦЭМ!$B$39:$B$782,N$47)+'СЕТ СН'!$G$12+СВЦЭМ!$D$10+'СЕТ СН'!$G$6-'СЕТ СН'!$G$22</f>
        <v>1824.4147460499998</v>
      </c>
      <c r="O78" s="36">
        <f>SUMIFS(СВЦЭМ!$C$39:$C$782,СВЦЭМ!$A$39:$A$782,$A78,СВЦЭМ!$B$39:$B$782,O$47)+'СЕТ СН'!$G$12+СВЦЭМ!$D$10+'СЕТ СН'!$G$6-'СЕТ СН'!$G$22</f>
        <v>1827.2681595499998</v>
      </c>
      <c r="P78" s="36">
        <f>SUMIFS(СВЦЭМ!$C$39:$C$782,СВЦЭМ!$A$39:$A$782,$A78,СВЦЭМ!$B$39:$B$782,P$47)+'СЕТ СН'!$G$12+СВЦЭМ!$D$10+'СЕТ СН'!$G$6-'СЕТ СН'!$G$22</f>
        <v>1805.63914329</v>
      </c>
      <c r="Q78" s="36">
        <f>SUMIFS(СВЦЭМ!$C$39:$C$782,СВЦЭМ!$A$39:$A$782,$A78,СВЦЭМ!$B$39:$B$782,Q$47)+'СЕТ СН'!$G$12+СВЦЭМ!$D$10+'СЕТ СН'!$G$6-'СЕТ СН'!$G$22</f>
        <v>1817.09538269</v>
      </c>
      <c r="R78" s="36">
        <f>SUMIFS(СВЦЭМ!$C$39:$C$782,СВЦЭМ!$A$39:$A$782,$A78,СВЦЭМ!$B$39:$B$782,R$47)+'СЕТ СН'!$G$12+СВЦЭМ!$D$10+'СЕТ СН'!$G$6-'СЕТ СН'!$G$22</f>
        <v>1849.4864155599998</v>
      </c>
      <c r="S78" s="36">
        <f>SUMIFS(СВЦЭМ!$C$39:$C$782,СВЦЭМ!$A$39:$A$782,$A78,СВЦЭМ!$B$39:$B$782,S$47)+'СЕТ СН'!$G$12+СВЦЭМ!$D$10+'СЕТ СН'!$G$6-'СЕТ СН'!$G$22</f>
        <v>1845.1181261400002</v>
      </c>
      <c r="T78" s="36">
        <f>SUMIFS(СВЦЭМ!$C$39:$C$782,СВЦЭМ!$A$39:$A$782,$A78,СВЦЭМ!$B$39:$B$782,T$47)+'СЕТ СН'!$G$12+СВЦЭМ!$D$10+'СЕТ СН'!$G$6-'СЕТ СН'!$G$22</f>
        <v>1842.1220838499999</v>
      </c>
      <c r="U78" s="36">
        <f>SUMIFS(СВЦЭМ!$C$39:$C$782,СВЦЭМ!$A$39:$A$782,$A78,СВЦЭМ!$B$39:$B$782,U$47)+'СЕТ СН'!$G$12+СВЦЭМ!$D$10+'СЕТ СН'!$G$6-'СЕТ СН'!$G$22</f>
        <v>1845.56489315</v>
      </c>
      <c r="V78" s="36">
        <f>SUMIFS(СВЦЭМ!$C$39:$C$782,СВЦЭМ!$A$39:$A$782,$A78,СВЦЭМ!$B$39:$B$782,V$47)+'СЕТ СН'!$G$12+СВЦЭМ!$D$10+'СЕТ СН'!$G$6-'СЕТ СН'!$G$22</f>
        <v>1831.3089009999999</v>
      </c>
      <c r="W78" s="36">
        <f>SUMIFS(СВЦЭМ!$C$39:$C$782,СВЦЭМ!$A$39:$A$782,$A78,СВЦЭМ!$B$39:$B$782,W$47)+'СЕТ СН'!$G$12+СВЦЭМ!$D$10+'СЕТ СН'!$G$6-'СЕТ СН'!$G$22</f>
        <v>1835.6676953000001</v>
      </c>
      <c r="X78" s="36">
        <f>SUMIFS(СВЦЭМ!$C$39:$C$782,СВЦЭМ!$A$39:$A$782,$A78,СВЦЭМ!$B$39:$B$782,X$47)+'СЕТ СН'!$G$12+СВЦЭМ!$D$10+'СЕТ СН'!$G$6-'СЕТ СН'!$G$22</f>
        <v>1909.78257803</v>
      </c>
      <c r="Y78" s="36">
        <f>SUMIFS(СВЦЭМ!$C$39:$C$782,СВЦЭМ!$A$39:$A$782,$A78,СВЦЭМ!$B$39:$B$782,Y$47)+'СЕТ СН'!$G$12+СВЦЭМ!$D$10+'СЕТ СН'!$G$6-'СЕТ СН'!$G$22</f>
        <v>2012.03392816</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01.08.2023</v>
      </c>
      <c r="B84" s="36">
        <f>SUMIFS(СВЦЭМ!$C$39:$C$782,СВЦЭМ!$A$39:$A$782,$A84,СВЦЭМ!$B$39:$B$782,B$83)+'СЕТ СН'!$H$12+СВЦЭМ!$D$10+'СЕТ СН'!$H$6-'СЕТ СН'!$H$22</f>
        <v>1997.25310113</v>
      </c>
      <c r="C84" s="36">
        <f>SUMIFS(СВЦЭМ!$C$39:$C$782,СВЦЭМ!$A$39:$A$782,$A84,СВЦЭМ!$B$39:$B$782,C$83)+'СЕТ СН'!$H$12+СВЦЭМ!$D$10+'СЕТ СН'!$H$6-'СЕТ СН'!$H$22</f>
        <v>2169.9808978199999</v>
      </c>
      <c r="D84" s="36">
        <f>SUMIFS(СВЦЭМ!$C$39:$C$782,СВЦЭМ!$A$39:$A$782,$A84,СВЦЭМ!$B$39:$B$782,D$83)+'СЕТ СН'!$H$12+СВЦЭМ!$D$10+'СЕТ СН'!$H$6-'СЕТ СН'!$H$22</f>
        <v>2215.5748833600001</v>
      </c>
      <c r="E84" s="36">
        <f>SUMIFS(СВЦЭМ!$C$39:$C$782,СВЦЭМ!$A$39:$A$782,$A84,СВЦЭМ!$B$39:$B$782,E$83)+'СЕТ СН'!$H$12+СВЦЭМ!$D$10+'СЕТ СН'!$H$6-'СЕТ СН'!$H$22</f>
        <v>2256.8534607800002</v>
      </c>
      <c r="F84" s="36">
        <f>SUMIFS(СВЦЭМ!$C$39:$C$782,СВЦЭМ!$A$39:$A$782,$A84,СВЦЭМ!$B$39:$B$782,F$83)+'СЕТ СН'!$H$12+СВЦЭМ!$D$10+'СЕТ СН'!$H$6-'СЕТ СН'!$H$22</f>
        <v>2271.3478222100002</v>
      </c>
      <c r="G84" s="36">
        <f>SUMIFS(СВЦЭМ!$C$39:$C$782,СВЦЭМ!$A$39:$A$782,$A84,СВЦЭМ!$B$39:$B$782,G$83)+'СЕТ СН'!$H$12+СВЦЭМ!$D$10+'СЕТ СН'!$H$6-'СЕТ СН'!$H$22</f>
        <v>2278.0523263099999</v>
      </c>
      <c r="H84" s="36">
        <f>SUMIFS(СВЦЭМ!$C$39:$C$782,СВЦЭМ!$A$39:$A$782,$A84,СВЦЭМ!$B$39:$B$782,H$83)+'СЕТ СН'!$H$12+СВЦЭМ!$D$10+'СЕТ СН'!$H$6-'СЕТ СН'!$H$22</f>
        <v>2229.7344658000002</v>
      </c>
      <c r="I84" s="36">
        <f>SUMIFS(СВЦЭМ!$C$39:$C$782,СВЦЭМ!$A$39:$A$782,$A84,СВЦЭМ!$B$39:$B$782,I$83)+'СЕТ СН'!$H$12+СВЦЭМ!$D$10+'СЕТ СН'!$H$6-'СЕТ СН'!$H$22</f>
        <v>2054.4136765100002</v>
      </c>
      <c r="J84" s="36">
        <f>SUMIFS(СВЦЭМ!$C$39:$C$782,СВЦЭМ!$A$39:$A$782,$A84,СВЦЭМ!$B$39:$B$782,J$83)+'СЕТ СН'!$H$12+СВЦЭМ!$D$10+'СЕТ СН'!$H$6-'СЕТ СН'!$H$22</f>
        <v>1915.0783418000001</v>
      </c>
      <c r="K84" s="36">
        <f>SUMIFS(СВЦЭМ!$C$39:$C$782,СВЦЭМ!$A$39:$A$782,$A84,СВЦЭМ!$B$39:$B$782,K$83)+'СЕТ СН'!$H$12+СВЦЭМ!$D$10+'СЕТ СН'!$H$6-'СЕТ СН'!$H$22</f>
        <v>1897.82965906</v>
      </c>
      <c r="L84" s="36">
        <f>SUMIFS(СВЦЭМ!$C$39:$C$782,СВЦЭМ!$A$39:$A$782,$A84,СВЦЭМ!$B$39:$B$782,L$83)+'СЕТ СН'!$H$12+СВЦЭМ!$D$10+'СЕТ СН'!$H$6-'СЕТ СН'!$H$22</f>
        <v>1852.1088579699999</v>
      </c>
      <c r="M84" s="36">
        <f>SUMIFS(СВЦЭМ!$C$39:$C$782,СВЦЭМ!$A$39:$A$782,$A84,СВЦЭМ!$B$39:$B$782,M$83)+'СЕТ СН'!$H$12+СВЦЭМ!$D$10+'СЕТ СН'!$H$6-'СЕТ СН'!$H$22</f>
        <v>1827.8496564300001</v>
      </c>
      <c r="N84" s="36">
        <f>SUMIFS(СВЦЭМ!$C$39:$C$782,СВЦЭМ!$A$39:$A$782,$A84,СВЦЭМ!$B$39:$B$782,N$83)+'СЕТ СН'!$H$12+СВЦЭМ!$D$10+'СЕТ СН'!$H$6-'СЕТ СН'!$H$22</f>
        <v>1840.50163241</v>
      </c>
      <c r="O84" s="36">
        <f>SUMIFS(СВЦЭМ!$C$39:$C$782,СВЦЭМ!$A$39:$A$782,$A84,СВЦЭМ!$B$39:$B$782,O$83)+'СЕТ СН'!$H$12+СВЦЭМ!$D$10+'СЕТ СН'!$H$6-'СЕТ СН'!$H$22</f>
        <v>1831.06723889</v>
      </c>
      <c r="P84" s="36">
        <f>SUMIFS(СВЦЭМ!$C$39:$C$782,СВЦЭМ!$A$39:$A$782,$A84,СВЦЭМ!$B$39:$B$782,P$83)+'СЕТ СН'!$H$12+СВЦЭМ!$D$10+'СЕТ СН'!$H$6-'СЕТ СН'!$H$22</f>
        <v>1828.2641087899999</v>
      </c>
      <c r="Q84" s="36">
        <f>SUMIFS(СВЦЭМ!$C$39:$C$782,СВЦЭМ!$A$39:$A$782,$A84,СВЦЭМ!$B$39:$B$782,Q$83)+'СЕТ СН'!$H$12+СВЦЭМ!$D$10+'СЕТ СН'!$H$6-'СЕТ СН'!$H$22</f>
        <v>1807.0253543900001</v>
      </c>
      <c r="R84" s="36">
        <f>SUMIFS(СВЦЭМ!$C$39:$C$782,СВЦЭМ!$A$39:$A$782,$A84,СВЦЭМ!$B$39:$B$782,R$83)+'СЕТ СН'!$H$12+СВЦЭМ!$D$10+'СЕТ СН'!$H$6-'СЕТ СН'!$H$22</f>
        <v>1819.6415449000001</v>
      </c>
      <c r="S84" s="36">
        <f>SUMIFS(СВЦЭМ!$C$39:$C$782,СВЦЭМ!$A$39:$A$782,$A84,СВЦЭМ!$B$39:$B$782,S$83)+'СЕТ СН'!$H$12+СВЦЭМ!$D$10+'СЕТ СН'!$H$6-'СЕТ СН'!$H$22</f>
        <v>1816.64360726</v>
      </c>
      <c r="T84" s="36">
        <f>SUMIFS(СВЦЭМ!$C$39:$C$782,СВЦЭМ!$A$39:$A$782,$A84,СВЦЭМ!$B$39:$B$782,T$83)+'СЕТ СН'!$H$12+СВЦЭМ!$D$10+'СЕТ СН'!$H$6-'СЕТ СН'!$H$22</f>
        <v>1851.8824925599999</v>
      </c>
      <c r="U84" s="36">
        <f>SUMIFS(СВЦЭМ!$C$39:$C$782,СВЦЭМ!$A$39:$A$782,$A84,СВЦЭМ!$B$39:$B$782,U$83)+'СЕТ СН'!$H$12+СВЦЭМ!$D$10+'СЕТ СН'!$H$6-'СЕТ СН'!$H$22</f>
        <v>1854.53275444</v>
      </c>
      <c r="V84" s="36">
        <f>SUMIFS(СВЦЭМ!$C$39:$C$782,СВЦЭМ!$A$39:$A$782,$A84,СВЦЭМ!$B$39:$B$782,V$83)+'СЕТ СН'!$H$12+СВЦЭМ!$D$10+'СЕТ СН'!$H$6-'СЕТ СН'!$H$22</f>
        <v>1861.71767901</v>
      </c>
      <c r="W84" s="36">
        <f>SUMIFS(СВЦЭМ!$C$39:$C$782,СВЦЭМ!$A$39:$A$782,$A84,СВЦЭМ!$B$39:$B$782,W$83)+'СЕТ СН'!$H$12+СВЦЭМ!$D$10+'СЕТ СН'!$H$6-'СЕТ СН'!$H$22</f>
        <v>1850.7457954399999</v>
      </c>
      <c r="X84" s="36">
        <f>SUMIFS(СВЦЭМ!$C$39:$C$782,СВЦЭМ!$A$39:$A$782,$A84,СВЦЭМ!$B$39:$B$782,X$83)+'СЕТ СН'!$H$12+СВЦЭМ!$D$10+'СЕТ СН'!$H$6-'СЕТ СН'!$H$22</f>
        <v>1914.77116256</v>
      </c>
      <c r="Y84" s="36">
        <f>SUMIFS(СВЦЭМ!$C$39:$C$782,СВЦЭМ!$A$39:$A$782,$A84,СВЦЭМ!$B$39:$B$782,Y$83)+'СЕТ СН'!$H$12+СВЦЭМ!$D$10+'СЕТ СН'!$H$6-'СЕТ СН'!$H$22</f>
        <v>1988.7641750099999</v>
      </c>
    </row>
    <row r="85" spans="1:25" ht="15.75" x14ac:dyDescent="0.2">
      <c r="A85" s="35">
        <f>A84+1</f>
        <v>45140</v>
      </c>
      <c r="B85" s="36">
        <f>SUMIFS(СВЦЭМ!$C$39:$C$782,СВЦЭМ!$A$39:$A$782,$A85,СВЦЭМ!$B$39:$B$782,B$83)+'СЕТ СН'!$H$12+СВЦЭМ!$D$10+'СЕТ СН'!$H$6-'СЕТ СН'!$H$22</f>
        <v>1969.4199705000001</v>
      </c>
      <c r="C85" s="36">
        <f>SUMIFS(СВЦЭМ!$C$39:$C$782,СВЦЭМ!$A$39:$A$782,$A85,СВЦЭМ!$B$39:$B$782,C$83)+'СЕТ СН'!$H$12+СВЦЭМ!$D$10+'СЕТ СН'!$H$6-'СЕТ СН'!$H$22</f>
        <v>2055.1910369799998</v>
      </c>
      <c r="D85" s="36">
        <f>SUMIFS(СВЦЭМ!$C$39:$C$782,СВЦЭМ!$A$39:$A$782,$A85,СВЦЭМ!$B$39:$B$782,D$83)+'СЕТ СН'!$H$12+СВЦЭМ!$D$10+'СЕТ СН'!$H$6-'СЕТ СН'!$H$22</f>
        <v>2145.8471504999998</v>
      </c>
      <c r="E85" s="36">
        <f>SUMIFS(СВЦЭМ!$C$39:$C$782,СВЦЭМ!$A$39:$A$782,$A85,СВЦЭМ!$B$39:$B$782,E$83)+'СЕТ СН'!$H$12+СВЦЭМ!$D$10+'СЕТ СН'!$H$6-'СЕТ СН'!$H$22</f>
        <v>2210.47438693</v>
      </c>
      <c r="F85" s="36">
        <f>SUMIFS(СВЦЭМ!$C$39:$C$782,СВЦЭМ!$A$39:$A$782,$A85,СВЦЭМ!$B$39:$B$782,F$83)+'СЕТ СН'!$H$12+СВЦЭМ!$D$10+'СЕТ СН'!$H$6-'СЕТ СН'!$H$22</f>
        <v>2235.9312290899998</v>
      </c>
      <c r="G85" s="36">
        <f>SUMIFS(СВЦЭМ!$C$39:$C$782,СВЦЭМ!$A$39:$A$782,$A85,СВЦЭМ!$B$39:$B$782,G$83)+'СЕТ СН'!$H$12+СВЦЭМ!$D$10+'СЕТ СН'!$H$6-'СЕТ СН'!$H$22</f>
        <v>2214.5916976099998</v>
      </c>
      <c r="H85" s="36">
        <f>SUMIFS(СВЦЭМ!$C$39:$C$782,СВЦЭМ!$A$39:$A$782,$A85,СВЦЭМ!$B$39:$B$782,H$83)+'СЕТ СН'!$H$12+СВЦЭМ!$D$10+'СЕТ СН'!$H$6-'СЕТ СН'!$H$22</f>
        <v>2163.4227059200002</v>
      </c>
      <c r="I85" s="36">
        <f>SUMIFS(СВЦЭМ!$C$39:$C$782,СВЦЭМ!$A$39:$A$782,$A85,СВЦЭМ!$B$39:$B$782,I$83)+'СЕТ СН'!$H$12+СВЦЭМ!$D$10+'СЕТ СН'!$H$6-'СЕТ СН'!$H$22</f>
        <v>2023.01135297</v>
      </c>
      <c r="J85" s="36">
        <f>SUMIFS(СВЦЭМ!$C$39:$C$782,СВЦЭМ!$A$39:$A$782,$A85,СВЦЭМ!$B$39:$B$782,J$83)+'СЕТ СН'!$H$12+СВЦЭМ!$D$10+'СЕТ СН'!$H$6-'СЕТ СН'!$H$22</f>
        <v>1909.0698239200001</v>
      </c>
      <c r="K85" s="36">
        <f>SUMIFS(СВЦЭМ!$C$39:$C$782,СВЦЭМ!$A$39:$A$782,$A85,СВЦЭМ!$B$39:$B$782,K$83)+'СЕТ СН'!$H$12+СВЦЭМ!$D$10+'СЕТ СН'!$H$6-'СЕТ СН'!$H$22</f>
        <v>1892.2638685300001</v>
      </c>
      <c r="L85" s="36">
        <f>SUMIFS(СВЦЭМ!$C$39:$C$782,СВЦЭМ!$A$39:$A$782,$A85,СВЦЭМ!$B$39:$B$782,L$83)+'СЕТ СН'!$H$12+СВЦЭМ!$D$10+'СЕТ СН'!$H$6-'СЕТ СН'!$H$22</f>
        <v>1870.19377482</v>
      </c>
      <c r="M85" s="36">
        <f>SUMIFS(СВЦЭМ!$C$39:$C$782,СВЦЭМ!$A$39:$A$782,$A85,СВЦЭМ!$B$39:$B$782,M$83)+'СЕТ СН'!$H$12+СВЦЭМ!$D$10+'СЕТ СН'!$H$6-'СЕТ СН'!$H$22</f>
        <v>1846.1253495000001</v>
      </c>
      <c r="N85" s="36">
        <f>SUMIFS(СВЦЭМ!$C$39:$C$782,СВЦЭМ!$A$39:$A$782,$A85,СВЦЭМ!$B$39:$B$782,N$83)+'СЕТ СН'!$H$12+СВЦЭМ!$D$10+'СЕТ СН'!$H$6-'СЕТ СН'!$H$22</f>
        <v>1820.28074025</v>
      </c>
      <c r="O85" s="36">
        <f>SUMIFS(СВЦЭМ!$C$39:$C$782,СВЦЭМ!$A$39:$A$782,$A85,СВЦЭМ!$B$39:$B$782,O$83)+'СЕТ СН'!$H$12+СВЦЭМ!$D$10+'СЕТ СН'!$H$6-'СЕТ СН'!$H$22</f>
        <v>1720.9954599499999</v>
      </c>
      <c r="P85" s="36">
        <f>SUMIFS(СВЦЭМ!$C$39:$C$782,СВЦЭМ!$A$39:$A$782,$A85,СВЦЭМ!$B$39:$B$782,P$83)+'СЕТ СН'!$H$12+СВЦЭМ!$D$10+'СЕТ СН'!$H$6-'СЕТ СН'!$H$22</f>
        <v>1769.0459044700001</v>
      </c>
      <c r="Q85" s="36">
        <f>SUMIFS(СВЦЭМ!$C$39:$C$782,СВЦЭМ!$A$39:$A$782,$A85,СВЦЭМ!$B$39:$B$782,Q$83)+'СЕТ СН'!$H$12+СВЦЭМ!$D$10+'СЕТ СН'!$H$6-'СЕТ СН'!$H$22</f>
        <v>1794.81159508</v>
      </c>
      <c r="R85" s="36">
        <f>SUMIFS(СВЦЭМ!$C$39:$C$782,СВЦЭМ!$A$39:$A$782,$A85,СВЦЭМ!$B$39:$B$782,R$83)+'СЕТ СН'!$H$12+СВЦЭМ!$D$10+'СЕТ СН'!$H$6-'СЕТ СН'!$H$22</f>
        <v>1813.12909522</v>
      </c>
      <c r="S85" s="36">
        <f>SUMIFS(СВЦЭМ!$C$39:$C$782,СВЦЭМ!$A$39:$A$782,$A85,СВЦЭМ!$B$39:$B$782,S$83)+'СЕТ СН'!$H$12+СВЦЭМ!$D$10+'СЕТ СН'!$H$6-'СЕТ СН'!$H$22</f>
        <v>1822.9353541600001</v>
      </c>
      <c r="T85" s="36">
        <f>SUMIFS(СВЦЭМ!$C$39:$C$782,СВЦЭМ!$A$39:$A$782,$A85,СВЦЭМ!$B$39:$B$782,T$83)+'СЕТ СН'!$H$12+СВЦЭМ!$D$10+'СЕТ СН'!$H$6-'СЕТ СН'!$H$22</f>
        <v>1848.4980986099999</v>
      </c>
      <c r="U85" s="36">
        <f>SUMIFS(СВЦЭМ!$C$39:$C$782,СВЦЭМ!$A$39:$A$782,$A85,СВЦЭМ!$B$39:$B$782,U$83)+'СЕТ СН'!$H$12+СВЦЭМ!$D$10+'СЕТ СН'!$H$6-'СЕТ СН'!$H$22</f>
        <v>1865.1503397500001</v>
      </c>
      <c r="V85" s="36">
        <f>SUMIFS(СВЦЭМ!$C$39:$C$782,СВЦЭМ!$A$39:$A$782,$A85,СВЦЭМ!$B$39:$B$782,V$83)+'СЕТ СН'!$H$12+СВЦЭМ!$D$10+'СЕТ СН'!$H$6-'СЕТ СН'!$H$22</f>
        <v>1892.00201866</v>
      </c>
      <c r="W85" s="36">
        <f>SUMIFS(СВЦЭМ!$C$39:$C$782,СВЦЭМ!$A$39:$A$782,$A85,СВЦЭМ!$B$39:$B$782,W$83)+'СЕТ СН'!$H$12+СВЦЭМ!$D$10+'СЕТ СН'!$H$6-'СЕТ СН'!$H$22</f>
        <v>1880.66685155</v>
      </c>
      <c r="X85" s="36">
        <f>SUMIFS(СВЦЭМ!$C$39:$C$782,СВЦЭМ!$A$39:$A$782,$A85,СВЦЭМ!$B$39:$B$782,X$83)+'СЕТ СН'!$H$12+СВЦЭМ!$D$10+'СЕТ СН'!$H$6-'СЕТ СН'!$H$22</f>
        <v>1867.59920339</v>
      </c>
      <c r="Y85" s="36">
        <f>SUMIFS(СВЦЭМ!$C$39:$C$782,СВЦЭМ!$A$39:$A$782,$A85,СВЦЭМ!$B$39:$B$782,Y$83)+'СЕТ СН'!$H$12+СВЦЭМ!$D$10+'СЕТ СН'!$H$6-'СЕТ СН'!$H$22</f>
        <v>1925.17501898</v>
      </c>
    </row>
    <row r="86" spans="1:25" ht="15.75" x14ac:dyDescent="0.2">
      <c r="A86" s="35">
        <f t="shared" ref="A86:A114" si="2">A85+1</f>
        <v>45141</v>
      </c>
      <c r="B86" s="36">
        <f>SUMIFS(СВЦЭМ!$C$39:$C$782,СВЦЭМ!$A$39:$A$782,$A86,СВЦЭМ!$B$39:$B$782,B$83)+'СЕТ СН'!$H$12+СВЦЭМ!$D$10+'СЕТ СН'!$H$6-'СЕТ СН'!$H$22</f>
        <v>2073.1619141599999</v>
      </c>
      <c r="C86" s="36">
        <f>SUMIFS(СВЦЭМ!$C$39:$C$782,СВЦЭМ!$A$39:$A$782,$A86,СВЦЭМ!$B$39:$B$782,C$83)+'СЕТ СН'!$H$12+СВЦЭМ!$D$10+'СЕТ СН'!$H$6-'СЕТ СН'!$H$22</f>
        <v>2159.9341559699997</v>
      </c>
      <c r="D86" s="36">
        <f>SUMIFS(СВЦЭМ!$C$39:$C$782,СВЦЭМ!$A$39:$A$782,$A86,СВЦЭМ!$B$39:$B$782,D$83)+'СЕТ СН'!$H$12+СВЦЭМ!$D$10+'СЕТ СН'!$H$6-'СЕТ СН'!$H$22</f>
        <v>2185.6235733100002</v>
      </c>
      <c r="E86" s="36">
        <f>SUMIFS(СВЦЭМ!$C$39:$C$782,СВЦЭМ!$A$39:$A$782,$A86,СВЦЭМ!$B$39:$B$782,E$83)+'СЕТ СН'!$H$12+СВЦЭМ!$D$10+'СЕТ СН'!$H$6-'СЕТ СН'!$H$22</f>
        <v>2206.19346928</v>
      </c>
      <c r="F86" s="36">
        <f>SUMIFS(СВЦЭМ!$C$39:$C$782,СВЦЭМ!$A$39:$A$782,$A86,СВЦЭМ!$B$39:$B$782,F$83)+'СЕТ СН'!$H$12+СВЦЭМ!$D$10+'СЕТ СН'!$H$6-'СЕТ СН'!$H$22</f>
        <v>2210.03247569</v>
      </c>
      <c r="G86" s="36">
        <f>SUMIFS(СВЦЭМ!$C$39:$C$782,СВЦЭМ!$A$39:$A$782,$A86,СВЦЭМ!$B$39:$B$782,G$83)+'СЕТ СН'!$H$12+СВЦЭМ!$D$10+'СЕТ СН'!$H$6-'СЕТ СН'!$H$22</f>
        <v>2212.2365287299999</v>
      </c>
      <c r="H86" s="36">
        <f>SUMIFS(СВЦЭМ!$C$39:$C$782,СВЦЭМ!$A$39:$A$782,$A86,СВЦЭМ!$B$39:$B$782,H$83)+'СЕТ СН'!$H$12+СВЦЭМ!$D$10+'СЕТ СН'!$H$6-'СЕТ СН'!$H$22</f>
        <v>2161.3792470400003</v>
      </c>
      <c r="I86" s="36">
        <f>SUMIFS(СВЦЭМ!$C$39:$C$782,СВЦЭМ!$A$39:$A$782,$A86,СВЦЭМ!$B$39:$B$782,I$83)+'СЕТ СН'!$H$12+СВЦЭМ!$D$10+'СЕТ СН'!$H$6-'СЕТ СН'!$H$22</f>
        <v>2053.1178898799999</v>
      </c>
      <c r="J86" s="36">
        <f>SUMIFS(СВЦЭМ!$C$39:$C$782,СВЦЭМ!$A$39:$A$782,$A86,СВЦЭМ!$B$39:$B$782,J$83)+'СЕТ СН'!$H$12+СВЦЭМ!$D$10+'СЕТ СН'!$H$6-'СЕТ СН'!$H$22</f>
        <v>1937.11263577</v>
      </c>
      <c r="K86" s="36">
        <f>SUMIFS(СВЦЭМ!$C$39:$C$782,СВЦЭМ!$A$39:$A$782,$A86,СВЦЭМ!$B$39:$B$782,K$83)+'СЕТ СН'!$H$12+СВЦЭМ!$D$10+'СЕТ СН'!$H$6-'СЕТ СН'!$H$22</f>
        <v>1931.7115090100001</v>
      </c>
      <c r="L86" s="36">
        <f>SUMIFS(СВЦЭМ!$C$39:$C$782,СВЦЭМ!$A$39:$A$782,$A86,СВЦЭМ!$B$39:$B$782,L$83)+'СЕТ СН'!$H$12+СВЦЭМ!$D$10+'СЕТ СН'!$H$6-'СЕТ СН'!$H$22</f>
        <v>1900.6345652699999</v>
      </c>
      <c r="M86" s="36">
        <f>SUMIFS(СВЦЭМ!$C$39:$C$782,СВЦЭМ!$A$39:$A$782,$A86,СВЦЭМ!$B$39:$B$782,M$83)+'СЕТ СН'!$H$12+СВЦЭМ!$D$10+'СЕТ СН'!$H$6-'СЕТ СН'!$H$22</f>
        <v>1889.57805893</v>
      </c>
      <c r="N86" s="36">
        <f>SUMIFS(СВЦЭМ!$C$39:$C$782,СВЦЭМ!$A$39:$A$782,$A86,СВЦЭМ!$B$39:$B$782,N$83)+'СЕТ СН'!$H$12+СВЦЭМ!$D$10+'СЕТ СН'!$H$6-'СЕТ СН'!$H$22</f>
        <v>1898.5720494300001</v>
      </c>
      <c r="O86" s="36">
        <f>SUMIFS(СВЦЭМ!$C$39:$C$782,СВЦЭМ!$A$39:$A$782,$A86,СВЦЭМ!$B$39:$B$782,O$83)+'СЕТ СН'!$H$12+СВЦЭМ!$D$10+'СЕТ СН'!$H$6-'СЕТ СН'!$H$22</f>
        <v>1896.59617131</v>
      </c>
      <c r="P86" s="36">
        <f>SUMIFS(СВЦЭМ!$C$39:$C$782,СВЦЭМ!$A$39:$A$782,$A86,СВЦЭМ!$B$39:$B$782,P$83)+'СЕТ СН'!$H$12+СВЦЭМ!$D$10+'СЕТ СН'!$H$6-'СЕТ СН'!$H$22</f>
        <v>1893.6411304000001</v>
      </c>
      <c r="Q86" s="36">
        <f>SUMIFS(СВЦЭМ!$C$39:$C$782,СВЦЭМ!$A$39:$A$782,$A86,СВЦЭМ!$B$39:$B$782,Q$83)+'СЕТ СН'!$H$12+СВЦЭМ!$D$10+'СЕТ СН'!$H$6-'СЕТ СН'!$H$22</f>
        <v>1901.9518428700001</v>
      </c>
      <c r="R86" s="36">
        <f>SUMIFS(СВЦЭМ!$C$39:$C$782,СВЦЭМ!$A$39:$A$782,$A86,СВЦЭМ!$B$39:$B$782,R$83)+'СЕТ СН'!$H$12+СВЦЭМ!$D$10+'СЕТ СН'!$H$6-'СЕТ СН'!$H$22</f>
        <v>1903.3771784200001</v>
      </c>
      <c r="S86" s="36">
        <f>SUMIFS(СВЦЭМ!$C$39:$C$782,СВЦЭМ!$A$39:$A$782,$A86,СВЦЭМ!$B$39:$B$782,S$83)+'СЕТ СН'!$H$12+СВЦЭМ!$D$10+'СЕТ СН'!$H$6-'СЕТ СН'!$H$22</f>
        <v>1893.6670536300001</v>
      </c>
      <c r="T86" s="36">
        <f>SUMIFS(СВЦЭМ!$C$39:$C$782,СВЦЭМ!$A$39:$A$782,$A86,СВЦЭМ!$B$39:$B$782,T$83)+'СЕТ СН'!$H$12+СВЦЭМ!$D$10+'СЕТ СН'!$H$6-'СЕТ СН'!$H$22</f>
        <v>1918.97761496</v>
      </c>
      <c r="U86" s="36">
        <f>SUMIFS(СВЦЭМ!$C$39:$C$782,СВЦЭМ!$A$39:$A$782,$A86,СВЦЭМ!$B$39:$B$782,U$83)+'СЕТ СН'!$H$12+СВЦЭМ!$D$10+'СЕТ СН'!$H$6-'СЕТ СН'!$H$22</f>
        <v>1935.87728416</v>
      </c>
      <c r="V86" s="36">
        <f>SUMIFS(СВЦЭМ!$C$39:$C$782,СВЦЭМ!$A$39:$A$782,$A86,СВЦЭМ!$B$39:$B$782,V$83)+'СЕТ СН'!$H$12+СВЦЭМ!$D$10+'СЕТ СН'!$H$6-'СЕТ СН'!$H$22</f>
        <v>1938.23058444</v>
      </c>
      <c r="W86" s="36">
        <f>SUMIFS(СВЦЭМ!$C$39:$C$782,СВЦЭМ!$A$39:$A$782,$A86,СВЦЭМ!$B$39:$B$782,W$83)+'СЕТ СН'!$H$12+СВЦЭМ!$D$10+'СЕТ СН'!$H$6-'СЕТ СН'!$H$22</f>
        <v>1904.16598471</v>
      </c>
      <c r="X86" s="36">
        <f>SUMIFS(СВЦЭМ!$C$39:$C$782,СВЦЭМ!$A$39:$A$782,$A86,СВЦЭМ!$B$39:$B$782,X$83)+'СЕТ СН'!$H$12+СВЦЭМ!$D$10+'СЕТ СН'!$H$6-'СЕТ СН'!$H$22</f>
        <v>1963.0990898800001</v>
      </c>
      <c r="Y86" s="36">
        <f>SUMIFS(СВЦЭМ!$C$39:$C$782,СВЦЭМ!$A$39:$A$782,$A86,СВЦЭМ!$B$39:$B$782,Y$83)+'СЕТ СН'!$H$12+СВЦЭМ!$D$10+'СЕТ СН'!$H$6-'СЕТ СН'!$H$22</f>
        <v>2085.0503209899998</v>
      </c>
    </row>
    <row r="87" spans="1:25" ht="15.75" x14ac:dyDescent="0.2">
      <c r="A87" s="35">
        <f t="shared" si="2"/>
        <v>45142</v>
      </c>
      <c r="B87" s="36">
        <f>SUMIFS(СВЦЭМ!$C$39:$C$782,СВЦЭМ!$A$39:$A$782,$A87,СВЦЭМ!$B$39:$B$782,B$83)+'СЕТ СН'!$H$12+СВЦЭМ!$D$10+'СЕТ СН'!$H$6-'СЕТ СН'!$H$22</f>
        <v>2105.9390025900002</v>
      </c>
      <c r="C87" s="36">
        <f>SUMIFS(СВЦЭМ!$C$39:$C$782,СВЦЭМ!$A$39:$A$782,$A87,СВЦЭМ!$B$39:$B$782,C$83)+'СЕТ СН'!$H$12+СВЦЭМ!$D$10+'СЕТ СН'!$H$6-'СЕТ СН'!$H$22</f>
        <v>2197.1643598000001</v>
      </c>
      <c r="D87" s="36">
        <f>SUMIFS(СВЦЭМ!$C$39:$C$782,СВЦЭМ!$A$39:$A$782,$A87,СВЦЭМ!$B$39:$B$782,D$83)+'СЕТ СН'!$H$12+СВЦЭМ!$D$10+'СЕТ СН'!$H$6-'СЕТ СН'!$H$22</f>
        <v>2238.6300300399998</v>
      </c>
      <c r="E87" s="36">
        <f>SUMIFS(СВЦЭМ!$C$39:$C$782,СВЦЭМ!$A$39:$A$782,$A87,СВЦЭМ!$B$39:$B$782,E$83)+'СЕТ СН'!$H$12+СВЦЭМ!$D$10+'СЕТ СН'!$H$6-'СЕТ СН'!$H$22</f>
        <v>2300.0753633100003</v>
      </c>
      <c r="F87" s="36">
        <f>SUMIFS(СВЦЭМ!$C$39:$C$782,СВЦЭМ!$A$39:$A$782,$A87,СВЦЭМ!$B$39:$B$782,F$83)+'СЕТ СН'!$H$12+СВЦЭМ!$D$10+'СЕТ СН'!$H$6-'СЕТ СН'!$H$22</f>
        <v>2308.3763264099998</v>
      </c>
      <c r="G87" s="36">
        <f>SUMIFS(СВЦЭМ!$C$39:$C$782,СВЦЭМ!$A$39:$A$782,$A87,СВЦЭМ!$B$39:$B$782,G$83)+'СЕТ СН'!$H$12+СВЦЭМ!$D$10+'СЕТ СН'!$H$6-'СЕТ СН'!$H$22</f>
        <v>2300.2859538000002</v>
      </c>
      <c r="H87" s="36">
        <f>SUMIFS(СВЦЭМ!$C$39:$C$782,СВЦЭМ!$A$39:$A$782,$A87,СВЦЭМ!$B$39:$B$782,H$83)+'СЕТ СН'!$H$12+СВЦЭМ!$D$10+'СЕТ СН'!$H$6-'СЕТ СН'!$H$22</f>
        <v>2252.435125</v>
      </c>
      <c r="I87" s="36">
        <f>SUMIFS(СВЦЭМ!$C$39:$C$782,СВЦЭМ!$A$39:$A$782,$A87,СВЦЭМ!$B$39:$B$782,I$83)+'СЕТ СН'!$H$12+СВЦЭМ!$D$10+'СЕТ СН'!$H$6-'СЕТ СН'!$H$22</f>
        <v>2112.2627704699999</v>
      </c>
      <c r="J87" s="36">
        <f>SUMIFS(СВЦЭМ!$C$39:$C$782,СВЦЭМ!$A$39:$A$782,$A87,СВЦЭМ!$B$39:$B$782,J$83)+'СЕТ СН'!$H$12+СВЦЭМ!$D$10+'СЕТ СН'!$H$6-'СЕТ СН'!$H$22</f>
        <v>2001.27073258</v>
      </c>
      <c r="K87" s="36">
        <f>SUMIFS(СВЦЭМ!$C$39:$C$782,СВЦЭМ!$A$39:$A$782,$A87,СВЦЭМ!$B$39:$B$782,K$83)+'СЕТ СН'!$H$12+СВЦЭМ!$D$10+'СЕТ СН'!$H$6-'СЕТ СН'!$H$22</f>
        <v>1958.1101162299999</v>
      </c>
      <c r="L87" s="36">
        <f>SUMIFS(СВЦЭМ!$C$39:$C$782,СВЦЭМ!$A$39:$A$782,$A87,СВЦЭМ!$B$39:$B$782,L$83)+'СЕТ СН'!$H$12+СВЦЭМ!$D$10+'СЕТ СН'!$H$6-'СЕТ СН'!$H$22</f>
        <v>1911.33571792</v>
      </c>
      <c r="M87" s="36">
        <f>SUMIFS(СВЦЭМ!$C$39:$C$782,СВЦЭМ!$A$39:$A$782,$A87,СВЦЭМ!$B$39:$B$782,M$83)+'СЕТ СН'!$H$12+СВЦЭМ!$D$10+'СЕТ СН'!$H$6-'СЕТ СН'!$H$22</f>
        <v>1903.17153951</v>
      </c>
      <c r="N87" s="36">
        <f>SUMIFS(СВЦЭМ!$C$39:$C$782,СВЦЭМ!$A$39:$A$782,$A87,СВЦЭМ!$B$39:$B$782,N$83)+'СЕТ СН'!$H$12+СВЦЭМ!$D$10+'СЕТ СН'!$H$6-'СЕТ СН'!$H$22</f>
        <v>1899.98707676</v>
      </c>
      <c r="O87" s="36">
        <f>SUMIFS(СВЦЭМ!$C$39:$C$782,СВЦЭМ!$A$39:$A$782,$A87,СВЦЭМ!$B$39:$B$782,O$83)+'СЕТ СН'!$H$12+СВЦЭМ!$D$10+'СЕТ СН'!$H$6-'СЕТ СН'!$H$22</f>
        <v>1868.0734346900001</v>
      </c>
      <c r="P87" s="36">
        <f>SUMIFS(СВЦЭМ!$C$39:$C$782,СВЦЭМ!$A$39:$A$782,$A87,СВЦЭМ!$B$39:$B$782,P$83)+'СЕТ СН'!$H$12+СВЦЭМ!$D$10+'СЕТ СН'!$H$6-'СЕТ СН'!$H$22</f>
        <v>1855.55030532</v>
      </c>
      <c r="Q87" s="36">
        <f>SUMIFS(СВЦЭМ!$C$39:$C$782,СВЦЭМ!$A$39:$A$782,$A87,СВЦЭМ!$B$39:$B$782,Q$83)+'СЕТ СН'!$H$12+СВЦЭМ!$D$10+'СЕТ СН'!$H$6-'СЕТ СН'!$H$22</f>
        <v>1856.8387217300001</v>
      </c>
      <c r="R87" s="36">
        <f>SUMIFS(СВЦЭМ!$C$39:$C$782,СВЦЭМ!$A$39:$A$782,$A87,СВЦЭМ!$B$39:$B$782,R$83)+'СЕТ СН'!$H$12+СВЦЭМ!$D$10+'СЕТ СН'!$H$6-'СЕТ СН'!$H$22</f>
        <v>1875.6182931400001</v>
      </c>
      <c r="S87" s="36">
        <f>SUMIFS(СВЦЭМ!$C$39:$C$782,СВЦЭМ!$A$39:$A$782,$A87,СВЦЭМ!$B$39:$B$782,S$83)+'СЕТ СН'!$H$12+СВЦЭМ!$D$10+'СЕТ СН'!$H$6-'СЕТ СН'!$H$22</f>
        <v>1850.3296175999999</v>
      </c>
      <c r="T87" s="36">
        <f>SUMIFS(СВЦЭМ!$C$39:$C$782,СВЦЭМ!$A$39:$A$782,$A87,СВЦЭМ!$B$39:$B$782,T$83)+'СЕТ СН'!$H$12+СВЦЭМ!$D$10+'СЕТ СН'!$H$6-'СЕТ СН'!$H$22</f>
        <v>1873.7976991400001</v>
      </c>
      <c r="U87" s="36">
        <f>SUMIFS(СВЦЭМ!$C$39:$C$782,СВЦЭМ!$A$39:$A$782,$A87,СВЦЭМ!$B$39:$B$782,U$83)+'СЕТ СН'!$H$12+СВЦЭМ!$D$10+'СЕТ СН'!$H$6-'СЕТ СН'!$H$22</f>
        <v>1888.0617616899999</v>
      </c>
      <c r="V87" s="36">
        <f>SUMIFS(СВЦЭМ!$C$39:$C$782,СВЦЭМ!$A$39:$A$782,$A87,СВЦЭМ!$B$39:$B$782,V$83)+'СЕТ СН'!$H$12+СВЦЭМ!$D$10+'СЕТ СН'!$H$6-'СЕТ СН'!$H$22</f>
        <v>1900.07113738</v>
      </c>
      <c r="W87" s="36">
        <f>SUMIFS(СВЦЭМ!$C$39:$C$782,СВЦЭМ!$A$39:$A$782,$A87,СВЦЭМ!$B$39:$B$782,W$83)+'СЕТ СН'!$H$12+СВЦЭМ!$D$10+'СЕТ СН'!$H$6-'СЕТ СН'!$H$22</f>
        <v>1874.43176447</v>
      </c>
      <c r="X87" s="36">
        <f>SUMIFS(СВЦЭМ!$C$39:$C$782,СВЦЭМ!$A$39:$A$782,$A87,СВЦЭМ!$B$39:$B$782,X$83)+'СЕТ СН'!$H$12+СВЦЭМ!$D$10+'СЕТ СН'!$H$6-'СЕТ СН'!$H$22</f>
        <v>1934.70305934</v>
      </c>
      <c r="Y87" s="36">
        <f>SUMIFS(СВЦЭМ!$C$39:$C$782,СВЦЭМ!$A$39:$A$782,$A87,СВЦЭМ!$B$39:$B$782,Y$83)+'СЕТ СН'!$H$12+СВЦЭМ!$D$10+'СЕТ СН'!$H$6-'СЕТ СН'!$H$22</f>
        <v>2160.0712967600002</v>
      </c>
    </row>
    <row r="88" spans="1:25" ht="15.75" x14ac:dyDescent="0.2">
      <c r="A88" s="35">
        <f t="shared" si="2"/>
        <v>45143</v>
      </c>
      <c r="B88" s="36">
        <f>SUMIFS(СВЦЭМ!$C$39:$C$782,СВЦЭМ!$A$39:$A$782,$A88,СВЦЭМ!$B$39:$B$782,B$83)+'СЕТ СН'!$H$12+СВЦЭМ!$D$10+'СЕТ СН'!$H$6-'СЕТ СН'!$H$22</f>
        <v>2082.65194677</v>
      </c>
      <c r="C88" s="36">
        <f>SUMIFS(СВЦЭМ!$C$39:$C$782,СВЦЭМ!$A$39:$A$782,$A88,СВЦЭМ!$B$39:$B$782,C$83)+'СЕТ СН'!$H$12+СВЦЭМ!$D$10+'СЕТ СН'!$H$6-'СЕТ СН'!$H$22</f>
        <v>2158.01223557</v>
      </c>
      <c r="D88" s="36">
        <f>SUMIFS(СВЦЭМ!$C$39:$C$782,СВЦЭМ!$A$39:$A$782,$A88,СВЦЭМ!$B$39:$B$782,D$83)+'СЕТ СН'!$H$12+СВЦЭМ!$D$10+'СЕТ СН'!$H$6-'СЕТ СН'!$H$22</f>
        <v>2208.6780371300001</v>
      </c>
      <c r="E88" s="36">
        <f>SUMIFS(СВЦЭМ!$C$39:$C$782,СВЦЭМ!$A$39:$A$782,$A88,СВЦЭМ!$B$39:$B$782,E$83)+'СЕТ СН'!$H$12+СВЦЭМ!$D$10+'СЕТ СН'!$H$6-'СЕТ СН'!$H$22</f>
        <v>2249.1522316199998</v>
      </c>
      <c r="F88" s="36">
        <f>SUMIFS(СВЦЭМ!$C$39:$C$782,СВЦЭМ!$A$39:$A$782,$A88,СВЦЭМ!$B$39:$B$782,F$83)+'СЕТ СН'!$H$12+СВЦЭМ!$D$10+'СЕТ СН'!$H$6-'СЕТ СН'!$H$22</f>
        <v>2252.1821449500003</v>
      </c>
      <c r="G88" s="36">
        <f>SUMIFS(СВЦЭМ!$C$39:$C$782,СВЦЭМ!$A$39:$A$782,$A88,СВЦЭМ!$B$39:$B$782,G$83)+'СЕТ СН'!$H$12+СВЦЭМ!$D$10+'СЕТ СН'!$H$6-'СЕТ СН'!$H$22</f>
        <v>2243.7835686099997</v>
      </c>
      <c r="H88" s="36">
        <f>SUMIFS(СВЦЭМ!$C$39:$C$782,СВЦЭМ!$A$39:$A$782,$A88,СВЦЭМ!$B$39:$B$782,H$83)+'СЕТ СН'!$H$12+СВЦЭМ!$D$10+'СЕТ СН'!$H$6-'СЕТ СН'!$H$22</f>
        <v>2220.8893749899999</v>
      </c>
      <c r="I88" s="36">
        <f>SUMIFS(СВЦЭМ!$C$39:$C$782,СВЦЭМ!$A$39:$A$782,$A88,СВЦЭМ!$B$39:$B$782,I$83)+'СЕТ СН'!$H$12+СВЦЭМ!$D$10+'СЕТ СН'!$H$6-'СЕТ СН'!$H$22</f>
        <v>2119.7254171100003</v>
      </c>
      <c r="J88" s="36">
        <f>SUMIFS(СВЦЭМ!$C$39:$C$782,СВЦЭМ!$A$39:$A$782,$A88,СВЦЭМ!$B$39:$B$782,J$83)+'СЕТ СН'!$H$12+СВЦЭМ!$D$10+'СЕТ СН'!$H$6-'СЕТ СН'!$H$22</f>
        <v>2019.27843429</v>
      </c>
      <c r="K88" s="36">
        <f>SUMIFS(СВЦЭМ!$C$39:$C$782,СВЦЭМ!$A$39:$A$782,$A88,СВЦЭМ!$B$39:$B$782,K$83)+'СЕТ СН'!$H$12+СВЦЭМ!$D$10+'СЕТ СН'!$H$6-'СЕТ СН'!$H$22</f>
        <v>1939.29896074</v>
      </c>
      <c r="L88" s="36">
        <f>SUMIFS(СВЦЭМ!$C$39:$C$782,СВЦЭМ!$A$39:$A$782,$A88,СВЦЭМ!$B$39:$B$782,L$83)+'СЕТ СН'!$H$12+СВЦЭМ!$D$10+'СЕТ СН'!$H$6-'СЕТ СН'!$H$22</f>
        <v>1873.0670227000001</v>
      </c>
      <c r="M88" s="36">
        <f>SUMIFS(СВЦЭМ!$C$39:$C$782,СВЦЭМ!$A$39:$A$782,$A88,СВЦЭМ!$B$39:$B$782,M$83)+'СЕТ СН'!$H$12+СВЦЭМ!$D$10+'СЕТ СН'!$H$6-'СЕТ СН'!$H$22</f>
        <v>1838.1698059299999</v>
      </c>
      <c r="N88" s="36">
        <f>SUMIFS(СВЦЭМ!$C$39:$C$782,СВЦЭМ!$A$39:$A$782,$A88,СВЦЭМ!$B$39:$B$782,N$83)+'СЕТ СН'!$H$12+СВЦЭМ!$D$10+'СЕТ СН'!$H$6-'СЕТ СН'!$H$22</f>
        <v>1837.3348798500001</v>
      </c>
      <c r="O88" s="36">
        <f>SUMIFS(СВЦЭМ!$C$39:$C$782,СВЦЭМ!$A$39:$A$782,$A88,СВЦЭМ!$B$39:$B$782,O$83)+'СЕТ СН'!$H$12+СВЦЭМ!$D$10+'СЕТ СН'!$H$6-'СЕТ СН'!$H$22</f>
        <v>1833.05726179</v>
      </c>
      <c r="P88" s="36">
        <f>SUMIFS(СВЦЭМ!$C$39:$C$782,СВЦЭМ!$A$39:$A$782,$A88,СВЦЭМ!$B$39:$B$782,P$83)+'СЕТ СН'!$H$12+СВЦЭМ!$D$10+'СЕТ СН'!$H$6-'СЕТ СН'!$H$22</f>
        <v>1847.88137792</v>
      </c>
      <c r="Q88" s="36">
        <f>SUMIFS(СВЦЭМ!$C$39:$C$782,СВЦЭМ!$A$39:$A$782,$A88,СВЦЭМ!$B$39:$B$782,Q$83)+'СЕТ СН'!$H$12+СВЦЭМ!$D$10+'СЕТ СН'!$H$6-'СЕТ СН'!$H$22</f>
        <v>1856.12051372</v>
      </c>
      <c r="R88" s="36">
        <f>SUMIFS(СВЦЭМ!$C$39:$C$782,СВЦЭМ!$A$39:$A$782,$A88,СВЦЭМ!$B$39:$B$782,R$83)+'СЕТ СН'!$H$12+СВЦЭМ!$D$10+'СЕТ СН'!$H$6-'СЕТ СН'!$H$22</f>
        <v>1851.01591065</v>
      </c>
      <c r="S88" s="36">
        <f>SUMIFS(СВЦЭМ!$C$39:$C$782,СВЦЭМ!$A$39:$A$782,$A88,СВЦЭМ!$B$39:$B$782,S$83)+'СЕТ СН'!$H$12+СВЦЭМ!$D$10+'СЕТ СН'!$H$6-'СЕТ СН'!$H$22</f>
        <v>1824.0292033999999</v>
      </c>
      <c r="T88" s="36">
        <f>SUMIFS(СВЦЭМ!$C$39:$C$782,СВЦЭМ!$A$39:$A$782,$A88,СВЦЭМ!$B$39:$B$782,T$83)+'СЕТ СН'!$H$12+СВЦЭМ!$D$10+'СЕТ СН'!$H$6-'СЕТ СН'!$H$22</f>
        <v>1846.82100298</v>
      </c>
      <c r="U88" s="36">
        <f>SUMIFS(СВЦЭМ!$C$39:$C$782,СВЦЭМ!$A$39:$A$782,$A88,СВЦЭМ!$B$39:$B$782,U$83)+'СЕТ СН'!$H$12+СВЦЭМ!$D$10+'СЕТ СН'!$H$6-'СЕТ СН'!$H$22</f>
        <v>1866.5540117</v>
      </c>
      <c r="V88" s="36">
        <f>SUMIFS(СВЦЭМ!$C$39:$C$782,СВЦЭМ!$A$39:$A$782,$A88,СВЦЭМ!$B$39:$B$782,V$83)+'СЕТ СН'!$H$12+СВЦЭМ!$D$10+'СЕТ СН'!$H$6-'СЕТ СН'!$H$22</f>
        <v>1879.5261870899999</v>
      </c>
      <c r="W88" s="36">
        <f>SUMIFS(СВЦЭМ!$C$39:$C$782,СВЦЭМ!$A$39:$A$782,$A88,СВЦЭМ!$B$39:$B$782,W$83)+'СЕТ СН'!$H$12+СВЦЭМ!$D$10+'СЕТ СН'!$H$6-'СЕТ СН'!$H$22</f>
        <v>1854.5600231000001</v>
      </c>
      <c r="X88" s="36">
        <f>SUMIFS(СВЦЭМ!$C$39:$C$782,СВЦЭМ!$A$39:$A$782,$A88,СВЦЭМ!$B$39:$B$782,X$83)+'СЕТ СН'!$H$12+СВЦЭМ!$D$10+'СЕТ СН'!$H$6-'СЕТ СН'!$H$22</f>
        <v>1907.00909056</v>
      </c>
      <c r="Y88" s="36">
        <f>SUMIFS(СВЦЭМ!$C$39:$C$782,СВЦЭМ!$A$39:$A$782,$A88,СВЦЭМ!$B$39:$B$782,Y$83)+'СЕТ СН'!$H$12+СВЦЭМ!$D$10+'СЕТ СН'!$H$6-'СЕТ СН'!$H$22</f>
        <v>1978.4460727000001</v>
      </c>
    </row>
    <row r="89" spans="1:25" ht="15.75" x14ac:dyDescent="0.2">
      <c r="A89" s="35">
        <f t="shared" si="2"/>
        <v>45144</v>
      </c>
      <c r="B89" s="36">
        <f>SUMIFS(СВЦЭМ!$C$39:$C$782,СВЦЭМ!$A$39:$A$782,$A89,СВЦЭМ!$B$39:$B$782,B$83)+'СЕТ СН'!$H$12+СВЦЭМ!$D$10+'СЕТ СН'!$H$6-'СЕТ СН'!$H$22</f>
        <v>2064.21567289</v>
      </c>
      <c r="C89" s="36">
        <f>SUMIFS(СВЦЭМ!$C$39:$C$782,СВЦЭМ!$A$39:$A$782,$A89,СВЦЭМ!$B$39:$B$782,C$83)+'СЕТ СН'!$H$12+СВЦЭМ!$D$10+'СЕТ СН'!$H$6-'СЕТ СН'!$H$22</f>
        <v>2074.9127647400001</v>
      </c>
      <c r="D89" s="36">
        <f>SUMIFS(СВЦЭМ!$C$39:$C$782,СВЦЭМ!$A$39:$A$782,$A89,СВЦЭМ!$B$39:$B$782,D$83)+'СЕТ СН'!$H$12+СВЦЭМ!$D$10+'СЕТ СН'!$H$6-'СЕТ СН'!$H$22</f>
        <v>2102.7190752199999</v>
      </c>
      <c r="E89" s="36">
        <f>SUMIFS(СВЦЭМ!$C$39:$C$782,СВЦЭМ!$A$39:$A$782,$A89,СВЦЭМ!$B$39:$B$782,E$83)+'СЕТ СН'!$H$12+СВЦЭМ!$D$10+'СЕТ СН'!$H$6-'СЕТ СН'!$H$22</f>
        <v>2204.8647679300002</v>
      </c>
      <c r="F89" s="36">
        <f>SUMIFS(СВЦЭМ!$C$39:$C$782,СВЦЭМ!$A$39:$A$782,$A89,СВЦЭМ!$B$39:$B$782,F$83)+'СЕТ СН'!$H$12+СВЦЭМ!$D$10+'СЕТ СН'!$H$6-'СЕТ СН'!$H$22</f>
        <v>2230.2818532800002</v>
      </c>
      <c r="G89" s="36">
        <f>SUMIFS(СВЦЭМ!$C$39:$C$782,СВЦЭМ!$A$39:$A$782,$A89,СВЦЭМ!$B$39:$B$782,G$83)+'СЕТ СН'!$H$12+СВЦЭМ!$D$10+'СЕТ СН'!$H$6-'СЕТ СН'!$H$22</f>
        <v>2162.95925489</v>
      </c>
      <c r="H89" s="36">
        <f>SUMIFS(СВЦЭМ!$C$39:$C$782,СВЦЭМ!$A$39:$A$782,$A89,СВЦЭМ!$B$39:$B$782,H$83)+'СЕТ СН'!$H$12+СВЦЭМ!$D$10+'СЕТ СН'!$H$6-'СЕТ СН'!$H$22</f>
        <v>2208.3150947900003</v>
      </c>
      <c r="I89" s="36">
        <f>SUMIFS(СВЦЭМ!$C$39:$C$782,СВЦЭМ!$A$39:$A$782,$A89,СВЦЭМ!$B$39:$B$782,I$83)+'СЕТ СН'!$H$12+СВЦЭМ!$D$10+'СЕТ СН'!$H$6-'СЕТ СН'!$H$22</f>
        <v>2133.3886160399998</v>
      </c>
      <c r="J89" s="36">
        <f>SUMIFS(СВЦЭМ!$C$39:$C$782,СВЦЭМ!$A$39:$A$782,$A89,СВЦЭМ!$B$39:$B$782,J$83)+'СЕТ СН'!$H$12+СВЦЭМ!$D$10+'СЕТ СН'!$H$6-'СЕТ СН'!$H$22</f>
        <v>2069.0371819100001</v>
      </c>
      <c r="K89" s="36">
        <f>SUMIFS(СВЦЭМ!$C$39:$C$782,СВЦЭМ!$A$39:$A$782,$A89,СВЦЭМ!$B$39:$B$782,K$83)+'СЕТ СН'!$H$12+СВЦЭМ!$D$10+'СЕТ СН'!$H$6-'СЕТ СН'!$H$22</f>
        <v>1960.0898104800001</v>
      </c>
      <c r="L89" s="36">
        <f>SUMIFS(СВЦЭМ!$C$39:$C$782,СВЦЭМ!$A$39:$A$782,$A89,СВЦЭМ!$B$39:$B$782,L$83)+'СЕТ СН'!$H$12+СВЦЭМ!$D$10+'СЕТ СН'!$H$6-'СЕТ СН'!$H$22</f>
        <v>1892.61653942</v>
      </c>
      <c r="M89" s="36">
        <f>SUMIFS(СВЦЭМ!$C$39:$C$782,СВЦЭМ!$A$39:$A$782,$A89,СВЦЭМ!$B$39:$B$782,M$83)+'СЕТ СН'!$H$12+СВЦЭМ!$D$10+'СЕТ СН'!$H$6-'СЕТ СН'!$H$22</f>
        <v>1862.0401310300001</v>
      </c>
      <c r="N89" s="36">
        <f>SUMIFS(СВЦЭМ!$C$39:$C$782,СВЦЭМ!$A$39:$A$782,$A89,СВЦЭМ!$B$39:$B$782,N$83)+'СЕТ СН'!$H$12+СВЦЭМ!$D$10+'СЕТ СН'!$H$6-'СЕТ СН'!$H$22</f>
        <v>1844.4116209000001</v>
      </c>
      <c r="O89" s="36">
        <f>SUMIFS(СВЦЭМ!$C$39:$C$782,СВЦЭМ!$A$39:$A$782,$A89,СВЦЭМ!$B$39:$B$782,O$83)+'СЕТ СН'!$H$12+СВЦЭМ!$D$10+'СЕТ СН'!$H$6-'СЕТ СН'!$H$22</f>
        <v>1860.8060873500001</v>
      </c>
      <c r="P89" s="36">
        <f>SUMIFS(СВЦЭМ!$C$39:$C$782,СВЦЭМ!$A$39:$A$782,$A89,СВЦЭМ!$B$39:$B$782,P$83)+'СЕТ СН'!$H$12+СВЦЭМ!$D$10+'СЕТ СН'!$H$6-'СЕТ СН'!$H$22</f>
        <v>1868.4363225300001</v>
      </c>
      <c r="Q89" s="36">
        <f>SUMIFS(СВЦЭМ!$C$39:$C$782,СВЦЭМ!$A$39:$A$782,$A89,СВЦЭМ!$B$39:$B$782,Q$83)+'СЕТ СН'!$H$12+СВЦЭМ!$D$10+'СЕТ СН'!$H$6-'СЕТ СН'!$H$22</f>
        <v>1872.9935662400001</v>
      </c>
      <c r="R89" s="36">
        <f>SUMIFS(СВЦЭМ!$C$39:$C$782,СВЦЭМ!$A$39:$A$782,$A89,СВЦЭМ!$B$39:$B$782,R$83)+'СЕТ СН'!$H$12+СВЦЭМ!$D$10+'СЕТ СН'!$H$6-'СЕТ СН'!$H$22</f>
        <v>1858.1391816800001</v>
      </c>
      <c r="S89" s="36">
        <f>SUMIFS(СВЦЭМ!$C$39:$C$782,СВЦЭМ!$A$39:$A$782,$A89,СВЦЭМ!$B$39:$B$782,S$83)+'СЕТ СН'!$H$12+СВЦЭМ!$D$10+'СЕТ СН'!$H$6-'СЕТ СН'!$H$22</f>
        <v>1840.3808098500001</v>
      </c>
      <c r="T89" s="36">
        <f>SUMIFS(СВЦЭМ!$C$39:$C$782,СВЦЭМ!$A$39:$A$782,$A89,СВЦЭМ!$B$39:$B$782,T$83)+'СЕТ СН'!$H$12+СВЦЭМ!$D$10+'СЕТ СН'!$H$6-'СЕТ СН'!$H$22</f>
        <v>1853.9808000999999</v>
      </c>
      <c r="U89" s="36">
        <f>SUMIFS(СВЦЭМ!$C$39:$C$782,СВЦЭМ!$A$39:$A$782,$A89,СВЦЭМ!$B$39:$B$782,U$83)+'СЕТ СН'!$H$12+СВЦЭМ!$D$10+'СЕТ СН'!$H$6-'СЕТ СН'!$H$22</f>
        <v>1861.5511134000001</v>
      </c>
      <c r="V89" s="36">
        <f>SUMIFS(СВЦЭМ!$C$39:$C$782,СВЦЭМ!$A$39:$A$782,$A89,СВЦЭМ!$B$39:$B$782,V$83)+'СЕТ СН'!$H$12+СВЦЭМ!$D$10+'СЕТ СН'!$H$6-'СЕТ СН'!$H$22</f>
        <v>1872.9055303</v>
      </c>
      <c r="W89" s="36">
        <f>SUMIFS(СВЦЭМ!$C$39:$C$782,СВЦЭМ!$A$39:$A$782,$A89,СВЦЭМ!$B$39:$B$782,W$83)+'СЕТ СН'!$H$12+СВЦЭМ!$D$10+'СЕТ СН'!$H$6-'СЕТ СН'!$H$22</f>
        <v>1858.6866748</v>
      </c>
      <c r="X89" s="36">
        <f>SUMIFS(СВЦЭМ!$C$39:$C$782,СВЦЭМ!$A$39:$A$782,$A89,СВЦЭМ!$B$39:$B$782,X$83)+'СЕТ СН'!$H$12+СВЦЭМ!$D$10+'СЕТ СН'!$H$6-'СЕТ СН'!$H$22</f>
        <v>1917.4425455400001</v>
      </c>
      <c r="Y89" s="36">
        <f>SUMIFS(СВЦЭМ!$C$39:$C$782,СВЦЭМ!$A$39:$A$782,$A89,СВЦЭМ!$B$39:$B$782,Y$83)+'СЕТ СН'!$H$12+СВЦЭМ!$D$10+'СЕТ СН'!$H$6-'СЕТ СН'!$H$22</f>
        <v>2002.53689143</v>
      </c>
    </row>
    <row r="90" spans="1:25" ht="15.75" x14ac:dyDescent="0.2">
      <c r="A90" s="35">
        <f t="shared" si="2"/>
        <v>45145</v>
      </c>
      <c r="B90" s="36">
        <f>SUMIFS(СВЦЭМ!$C$39:$C$782,СВЦЭМ!$A$39:$A$782,$A90,СВЦЭМ!$B$39:$B$782,B$83)+'СЕТ СН'!$H$12+СВЦЭМ!$D$10+'СЕТ СН'!$H$6-'СЕТ СН'!$H$22</f>
        <v>2004.8170821000001</v>
      </c>
      <c r="C90" s="36">
        <f>SUMIFS(СВЦЭМ!$C$39:$C$782,СВЦЭМ!$A$39:$A$782,$A90,СВЦЭМ!$B$39:$B$782,C$83)+'СЕТ СН'!$H$12+СВЦЭМ!$D$10+'СЕТ СН'!$H$6-'СЕТ СН'!$H$22</f>
        <v>2105.1914355199997</v>
      </c>
      <c r="D90" s="36">
        <f>SUMIFS(СВЦЭМ!$C$39:$C$782,СВЦЭМ!$A$39:$A$782,$A90,СВЦЭМ!$B$39:$B$782,D$83)+'СЕТ СН'!$H$12+СВЦЭМ!$D$10+'СЕТ СН'!$H$6-'СЕТ СН'!$H$22</f>
        <v>2144.7857461200001</v>
      </c>
      <c r="E90" s="36">
        <f>SUMIFS(СВЦЭМ!$C$39:$C$782,СВЦЭМ!$A$39:$A$782,$A90,СВЦЭМ!$B$39:$B$782,E$83)+'СЕТ СН'!$H$12+СВЦЭМ!$D$10+'СЕТ СН'!$H$6-'СЕТ СН'!$H$22</f>
        <v>2189.4446607299997</v>
      </c>
      <c r="F90" s="36">
        <f>SUMIFS(СВЦЭМ!$C$39:$C$782,СВЦЭМ!$A$39:$A$782,$A90,СВЦЭМ!$B$39:$B$782,F$83)+'СЕТ СН'!$H$12+СВЦЭМ!$D$10+'СЕТ СН'!$H$6-'СЕТ СН'!$H$22</f>
        <v>2187.1875742499997</v>
      </c>
      <c r="G90" s="36">
        <f>SUMIFS(СВЦЭМ!$C$39:$C$782,СВЦЭМ!$A$39:$A$782,$A90,СВЦЭМ!$B$39:$B$782,G$83)+'СЕТ СН'!$H$12+СВЦЭМ!$D$10+'СЕТ СН'!$H$6-'СЕТ СН'!$H$22</f>
        <v>2189.6182098600002</v>
      </c>
      <c r="H90" s="36">
        <f>SUMIFS(СВЦЭМ!$C$39:$C$782,СВЦЭМ!$A$39:$A$782,$A90,СВЦЭМ!$B$39:$B$782,H$83)+'СЕТ СН'!$H$12+СВЦЭМ!$D$10+'СЕТ СН'!$H$6-'СЕТ СН'!$H$22</f>
        <v>2232.4717911899997</v>
      </c>
      <c r="I90" s="36">
        <f>SUMIFS(СВЦЭМ!$C$39:$C$782,СВЦЭМ!$A$39:$A$782,$A90,СВЦЭМ!$B$39:$B$782,I$83)+'СЕТ СН'!$H$12+СВЦЭМ!$D$10+'СЕТ СН'!$H$6-'СЕТ СН'!$H$22</f>
        <v>2023.852226</v>
      </c>
      <c r="J90" s="36">
        <f>SUMIFS(СВЦЭМ!$C$39:$C$782,СВЦЭМ!$A$39:$A$782,$A90,СВЦЭМ!$B$39:$B$782,J$83)+'СЕТ СН'!$H$12+СВЦЭМ!$D$10+'СЕТ СН'!$H$6-'СЕТ СН'!$H$22</f>
        <v>1913.88427624</v>
      </c>
      <c r="K90" s="36">
        <f>SUMIFS(СВЦЭМ!$C$39:$C$782,СВЦЭМ!$A$39:$A$782,$A90,СВЦЭМ!$B$39:$B$782,K$83)+'СЕТ СН'!$H$12+СВЦЭМ!$D$10+'СЕТ СН'!$H$6-'СЕТ СН'!$H$22</f>
        <v>1858.5796293200001</v>
      </c>
      <c r="L90" s="36">
        <f>SUMIFS(СВЦЭМ!$C$39:$C$782,СВЦЭМ!$A$39:$A$782,$A90,СВЦЭМ!$B$39:$B$782,L$83)+'СЕТ СН'!$H$12+СВЦЭМ!$D$10+'СЕТ СН'!$H$6-'СЕТ СН'!$H$22</f>
        <v>1804.6422049600001</v>
      </c>
      <c r="M90" s="36">
        <f>SUMIFS(СВЦЭМ!$C$39:$C$782,СВЦЭМ!$A$39:$A$782,$A90,СВЦЭМ!$B$39:$B$782,M$83)+'СЕТ СН'!$H$12+СВЦЭМ!$D$10+'СЕТ СН'!$H$6-'СЕТ СН'!$H$22</f>
        <v>1778.8497632799999</v>
      </c>
      <c r="N90" s="36">
        <f>SUMIFS(СВЦЭМ!$C$39:$C$782,СВЦЭМ!$A$39:$A$782,$A90,СВЦЭМ!$B$39:$B$782,N$83)+'СЕТ СН'!$H$12+СВЦЭМ!$D$10+'СЕТ СН'!$H$6-'СЕТ СН'!$H$22</f>
        <v>1780.47558959</v>
      </c>
      <c r="O90" s="36">
        <f>SUMIFS(СВЦЭМ!$C$39:$C$782,СВЦЭМ!$A$39:$A$782,$A90,СВЦЭМ!$B$39:$B$782,O$83)+'СЕТ СН'!$H$12+СВЦЭМ!$D$10+'СЕТ СН'!$H$6-'СЕТ СН'!$H$22</f>
        <v>1783.24434944</v>
      </c>
      <c r="P90" s="36">
        <f>SUMIFS(СВЦЭМ!$C$39:$C$782,СВЦЭМ!$A$39:$A$782,$A90,СВЦЭМ!$B$39:$B$782,P$83)+'СЕТ СН'!$H$12+СВЦЭМ!$D$10+'СЕТ СН'!$H$6-'СЕТ СН'!$H$22</f>
        <v>1786.86117709</v>
      </c>
      <c r="Q90" s="36">
        <f>SUMIFS(СВЦЭМ!$C$39:$C$782,СВЦЭМ!$A$39:$A$782,$A90,СВЦЭМ!$B$39:$B$782,Q$83)+'СЕТ СН'!$H$12+СВЦЭМ!$D$10+'СЕТ СН'!$H$6-'СЕТ СН'!$H$22</f>
        <v>1788.1777190600001</v>
      </c>
      <c r="R90" s="36">
        <f>SUMIFS(СВЦЭМ!$C$39:$C$782,СВЦЭМ!$A$39:$A$782,$A90,СВЦЭМ!$B$39:$B$782,R$83)+'СЕТ СН'!$H$12+СВЦЭМ!$D$10+'СЕТ СН'!$H$6-'СЕТ СН'!$H$22</f>
        <v>1793.31453977</v>
      </c>
      <c r="S90" s="36">
        <f>SUMIFS(СВЦЭМ!$C$39:$C$782,СВЦЭМ!$A$39:$A$782,$A90,СВЦЭМ!$B$39:$B$782,S$83)+'СЕТ СН'!$H$12+СВЦЭМ!$D$10+'СЕТ СН'!$H$6-'СЕТ СН'!$H$22</f>
        <v>1784.4805495600001</v>
      </c>
      <c r="T90" s="36">
        <f>SUMIFS(СВЦЭМ!$C$39:$C$782,СВЦЭМ!$A$39:$A$782,$A90,СВЦЭМ!$B$39:$B$782,T$83)+'СЕТ СН'!$H$12+СВЦЭМ!$D$10+'СЕТ СН'!$H$6-'СЕТ СН'!$H$22</f>
        <v>1793.1255774199999</v>
      </c>
      <c r="U90" s="36">
        <f>SUMIFS(СВЦЭМ!$C$39:$C$782,СВЦЭМ!$A$39:$A$782,$A90,СВЦЭМ!$B$39:$B$782,U$83)+'СЕТ СН'!$H$12+СВЦЭМ!$D$10+'СЕТ СН'!$H$6-'СЕТ СН'!$H$22</f>
        <v>1795.65499826</v>
      </c>
      <c r="V90" s="36">
        <f>SUMIFS(СВЦЭМ!$C$39:$C$782,СВЦЭМ!$A$39:$A$782,$A90,СВЦЭМ!$B$39:$B$782,V$83)+'СЕТ СН'!$H$12+СВЦЭМ!$D$10+'СЕТ СН'!$H$6-'СЕТ СН'!$H$22</f>
        <v>1803.3337566800001</v>
      </c>
      <c r="W90" s="36">
        <f>SUMIFS(СВЦЭМ!$C$39:$C$782,СВЦЭМ!$A$39:$A$782,$A90,СВЦЭМ!$B$39:$B$782,W$83)+'СЕТ СН'!$H$12+СВЦЭМ!$D$10+'СЕТ СН'!$H$6-'СЕТ СН'!$H$22</f>
        <v>1779.46249003</v>
      </c>
      <c r="X90" s="36">
        <f>SUMIFS(СВЦЭМ!$C$39:$C$782,СВЦЭМ!$A$39:$A$782,$A90,СВЦЭМ!$B$39:$B$782,X$83)+'СЕТ СН'!$H$12+СВЦЭМ!$D$10+'СЕТ СН'!$H$6-'СЕТ СН'!$H$22</f>
        <v>1844.09552768</v>
      </c>
      <c r="Y90" s="36">
        <f>SUMIFS(СВЦЭМ!$C$39:$C$782,СВЦЭМ!$A$39:$A$782,$A90,СВЦЭМ!$B$39:$B$782,Y$83)+'СЕТ СН'!$H$12+СВЦЭМ!$D$10+'СЕТ СН'!$H$6-'СЕТ СН'!$H$22</f>
        <v>1934.34099838</v>
      </c>
    </row>
    <row r="91" spans="1:25" ht="15.75" x14ac:dyDescent="0.2">
      <c r="A91" s="35">
        <f t="shared" si="2"/>
        <v>45146</v>
      </c>
      <c r="B91" s="36">
        <f>SUMIFS(СВЦЭМ!$C$39:$C$782,СВЦЭМ!$A$39:$A$782,$A91,СВЦЭМ!$B$39:$B$782,B$83)+'СЕТ СН'!$H$12+СВЦЭМ!$D$10+'СЕТ СН'!$H$6-'СЕТ СН'!$H$22</f>
        <v>1989.6986516100001</v>
      </c>
      <c r="C91" s="36">
        <f>SUMIFS(СВЦЭМ!$C$39:$C$782,СВЦЭМ!$A$39:$A$782,$A91,СВЦЭМ!$B$39:$B$782,C$83)+'СЕТ СН'!$H$12+СВЦЭМ!$D$10+'СЕТ СН'!$H$6-'СЕТ СН'!$H$22</f>
        <v>2092.8899926300001</v>
      </c>
      <c r="D91" s="36">
        <f>SUMIFS(СВЦЭМ!$C$39:$C$782,СВЦЭМ!$A$39:$A$782,$A91,СВЦЭМ!$B$39:$B$782,D$83)+'СЕТ СН'!$H$12+СВЦЭМ!$D$10+'СЕТ СН'!$H$6-'СЕТ СН'!$H$22</f>
        <v>2116.68840834</v>
      </c>
      <c r="E91" s="36">
        <f>SUMIFS(СВЦЭМ!$C$39:$C$782,СВЦЭМ!$A$39:$A$782,$A91,СВЦЭМ!$B$39:$B$782,E$83)+'СЕТ СН'!$H$12+СВЦЭМ!$D$10+'СЕТ СН'!$H$6-'СЕТ СН'!$H$22</f>
        <v>2171.1332927200001</v>
      </c>
      <c r="F91" s="36">
        <f>SUMIFS(СВЦЭМ!$C$39:$C$782,СВЦЭМ!$A$39:$A$782,$A91,СВЦЭМ!$B$39:$B$782,F$83)+'СЕТ СН'!$H$12+СВЦЭМ!$D$10+'СЕТ СН'!$H$6-'СЕТ СН'!$H$22</f>
        <v>2186.2510093199999</v>
      </c>
      <c r="G91" s="36">
        <f>SUMIFS(СВЦЭМ!$C$39:$C$782,СВЦЭМ!$A$39:$A$782,$A91,СВЦЭМ!$B$39:$B$782,G$83)+'СЕТ СН'!$H$12+СВЦЭМ!$D$10+'СЕТ СН'!$H$6-'СЕТ СН'!$H$22</f>
        <v>2160.5364588299999</v>
      </c>
      <c r="H91" s="36">
        <f>SUMIFS(СВЦЭМ!$C$39:$C$782,СВЦЭМ!$A$39:$A$782,$A91,СВЦЭМ!$B$39:$B$782,H$83)+'СЕТ СН'!$H$12+СВЦЭМ!$D$10+'СЕТ СН'!$H$6-'СЕТ СН'!$H$22</f>
        <v>2133.8811919999998</v>
      </c>
      <c r="I91" s="36">
        <f>SUMIFS(СВЦЭМ!$C$39:$C$782,СВЦЭМ!$A$39:$A$782,$A91,СВЦЭМ!$B$39:$B$782,I$83)+'СЕТ СН'!$H$12+СВЦЭМ!$D$10+'СЕТ СН'!$H$6-'СЕТ СН'!$H$22</f>
        <v>2050.3656302899999</v>
      </c>
      <c r="J91" s="36">
        <f>SUMIFS(СВЦЭМ!$C$39:$C$782,СВЦЭМ!$A$39:$A$782,$A91,СВЦЭМ!$B$39:$B$782,J$83)+'СЕТ СН'!$H$12+СВЦЭМ!$D$10+'СЕТ СН'!$H$6-'СЕТ СН'!$H$22</f>
        <v>2005.6900419799999</v>
      </c>
      <c r="K91" s="36">
        <f>SUMIFS(СВЦЭМ!$C$39:$C$782,СВЦЭМ!$A$39:$A$782,$A91,СВЦЭМ!$B$39:$B$782,K$83)+'СЕТ СН'!$H$12+СВЦЭМ!$D$10+'СЕТ СН'!$H$6-'СЕТ СН'!$H$22</f>
        <v>1926.42723228</v>
      </c>
      <c r="L91" s="36">
        <f>SUMIFS(СВЦЭМ!$C$39:$C$782,СВЦЭМ!$A$39:$A$782,$A91,СВЦЭМ!$B$39:$B$782,L$83)+'СЕТ СН'!$H$12+СВЦЭМ!$D$10+'СЕТ СН'!$H$6-'СЕТ СН'!$H$22</f>
        <v>1883.0205458600001</v>
      </c>
      <c r="M91" s="36">
        <f>SUMIFS(СВЦЭМ!$C$39:$C$782,СВЦЭМ!$A$39:$A$782,$A91,СВЦЭМ!$B$39:$B$782,M$83)+'СЕТ СН'!$H$12+СВЦЭМ!$D$10+'СЕТ СН'!$H$6-'СЕТ СН'!$H$22</f>
        <v>1862.43029428</v>
      </c>
      <c r="N91" s="36">
        <f>SUMIFS(СВЦЭМ!$C$39:$C$782,СВЦЭМ!$A$39:$A$782,$A91,СВЦЭМ!$B$39:$B$782,N$83)+'СЕТ СН'!$H$12+СВЦЭМ!$D$10+'СЕТ СН'!$H$6-'СЕТ СН'!$H$22</f>
        <v>1855.0966771000001</v>
      </c>
      <c r="O91" s="36">
        <f>SUMIFS(СВЦЭМ!$C$39:$C$782,СВЦЭМ!$A$39:$A$782,$A91,СВЦЭМ!$B$39:$B$782,O$83)+'СЕТ СН'!$H$12+СВЦЭМ!$D$10+'СЕТ СН'!$H$6-'СЕТ СН'!$H$22</f>
        <v>1853.5400952800001</v>
      </c>
      <c r="P91" s="36">
        <f>SUMIFS(СВЦЭМ!$C$39:$C$782,СВЦЭМ!$A$39:$A$782,$A91,СВЦЭМ!$B$39:$B$782,P$83)+'СЕТ СН'!$H$12+СВЦЭМ!$D$10+'СЕТ СН'!$H$6-'СЕТ СН'!$H$22</f>
        <v>1851.1304235699999</v>
      </c>
      <c r="Q91" s="36">
        <f>SUMIFS(СВЦЭМ!$C$39:$C$782,СВЦЭМ!$A$39:$A$782,$A91,СВЦЭМ!$B$39:$B$782,Q$83)+'СЕТ СН'!$H$12+СВЦЭМ!$D$10+'СЕТ СН'!$H$6-'СЕТ СН'!$H$22</f>
        <v>1843.3552969</v>
      </c>
      <c r="R91" s="36">
        <f>SUMIFS(СВЦЭМ!$C$39:$C$782,СВЦЭМ!$A$39:$A$782,$A91,СВЦЭМ!$B$39:$B$782,R$83)+'СЕТ СН'!$H$12+СВЦЭМ!$D$10+'СЕТ СН'!$H$6-'СЕТ СН'!$H$22</f>
        <v>1823.2622372200001</v>
      </c>
      <c r="S91" s="36">
        <f>SUMIFS(СВЦЭМ!$C$39:$C$782,СВЦЭМ!$A$39:$A$782,$A91,СВЦЭМ!$B$39:$B$782,S$83)+'СЕТ СН'!$H$12+СВЦЭМ!$D$10+'СЕТ СН'!$H$6-'СЕТ СН'!$H$22</f>
        <v>1825.7936404500001</v>
      </c>
      <c r="T91" s="36">
        <f>SUMIFS(СВЦЭМ!$C$39:$C$782,СВЦЭМ!$A$39:$A$782,$A91,СВЦЭМ!$B$39:$B$782,T$83)+'СЕТ СН'!$H$12+СВЦЭМ!$D$10+'СЕТ СН'!$H$6-'СЕТ СН'!$H$22</f>
        <v>1873.6843732</v>
      </c>
      <c r="U91" s="36">
        <f>SUMIFS(СВЦЭМ!$C$39:$C$782,СВЦЭМ!$A$39:$A$782,$A91,СВЦЭМ!$B$39:$B$782,U$83)+'СЕТ СН'!$H$12+СВЦЭМ!$D$10+'СЕТ СН'!$H$6-'СЕТ СН'!$H$22</f>
        <v>1873.0378091800001</v>
      </c>
      <c r="V91" s="36">
        <f>SUMIFS(СВЦЭМ!$C$39:$C$782,СВЦЭМ!$A$39:$A$782,$A91,СВЦЭМ!$B$39:$B$782,V$83)+'СЕТ СН'!$H$12+СВЦЭМ!$D$10+'СЕТ СН'!$H$6-'СЕТ СН'!$H$22</f>
        <v>1874.21939926</v>
      </c>
      <c r="W91" s="36">
        <f>SUMIFS(СВЦЭМ!$C$39:$C$782,СВЦЭМ!$A$39:$A$782,$A91,СВЦЭМ!$B$39:$B$782,W$83)+'СЕТ СН'!$H$12+СВЦЭМ!$D$10+'СЕТ СН'!$H$6-'СЕТ СН'!$H$22</f>
        <v>1852.2486342</v>
      </c>
      <c r="X91" s="36">
        <f>SUMIFS(СВЦЭМ!$C$39:$C$782,СВЦЭМ!$A$39:$A$782,$A91,СВЦЭМ!$B$39:$B$782,X$83)+'СЕТ СН'!$H$12+СВЦЭМ!$D$10+'СЕТ СН'!$H$6-'СЕТ СН'!$H$22</f>
        <v>1910.72612338</v>
      </c>
      <c r="Y91" s="36">
        <f>SUMIFS(СВЦЭМ!$C$39:$C$782,СВЦЭМ!$A$39:$A$782,$A91,СВЦЭМ!$B$39:$B$782,Y$83)+'СЕТ СН'!$H$12+СВЦЭМ!$D$10+'СЕТ СН'!$H$6-'СЕТ СН'!$H$22</f>
        <v>2003.8373787600001</v>
      </c>
    </row>
    <row r="92" spans="1:25" ht="15.75" x14ac:dyDescent="0.2">
      <c r="A92" s="35">
        <f t="shared" si="2"/>
        <v>45147</v>
      </c>
      <c r="B92" s="36">
        <f>SUMIFS(СВЦЭМ!$C$39:$C$782,СВЦЭМ!$A$39:$A$782,$A92,СВЦЭМ!$B$39:$B$782,B$83)+'СЕТ СН'!$H$12+СВЦЭМ!$D$10+'СЕТ СН'!$H$6-'СЕТ СН'!$H$22</f>
        <v>2103.8355161099998</v>
      </c>
      <c r="C92" s="36">
        <f>SUMIFS(СВЦЭМ!$C$39:$C$782,СВЦЭМ!$A$39:$A$782,$A92,СВЦЭМ!$B$39:$B$782,C$83)+'СЕТ СН'!$H$12+СВЦЭМ!$D$10+'СЕТ СН'!$H$6-'СЕТ СН'!$H$22</f>
        <v>2211.0659993999998</v>
      </c>
      <c r="D92" s="36">
        <f>SUMIFS(СВЦЭМ!$C$39:$C$782,СВЦЭМ!$A$39:$A$782,$A92,СВЦЭМ!$B$39:$B$782,D$83)+'СЕТ СН'!$H$12+СВЦЭМ!$D$10+'СЕТ СН'!$H$6-'СЕТ СН'!$H$22</f>
        <v>2286.7904571099998</v>
      </c>
      <c r="E92" s="36">
        <f>SUMIFS(СВЦЭМ!$C$39:$C$782,СВЦЭМ!$A$39:$A$782,$A92,СВЦЭМ!$B$39:$B$782,E$83)+'СЕТ СН'!$H$12+СВЦЭМ!$D$10+'СЕТ СН'!$H$6-'СЕТ СН'!$H$22</f>
        <v>2315.4585052699999</v>
      </c>
      <c r="F92" s="36">
        <f>SUMIFS(СВЦЭМ!$C$39:$C$782,СВЦЭМ!$A$39:$A$782,$A92,СВЦЭМ!$B$39:$B$782,F$83)+'СЕТ СН'!$H$12+СВЦЭМ!$D$10+'СЕТ СН'!$H$6-'СЕТ СН'!$H$22</f>
        <v>2327.8149206400003</v>
      </c>
      <c r="G92" s="36">
        <f>SUMIFS(СВЦЭМ!$C$39:$C$782,СВЦЭМ!$A$39:$A$782,$A92,СВЦЭМ!$B$39:$B$782,G$83)+'СЕТ СН'!$H$12+СВЦЭМ!$D$10+'СЕТ СН'!$H$6-'СЕТ СН'!$H$22</f>
        <v>2340.6648550999998</v>
      </c>
      <c r="H92" s="36">
        <f>SUMIFS(СВЦЭМ!$C$39:$C$782,СВЦЭМ!$A$39:$A$782,$A92,СВЦЭМ!$B$39:$B$782,H$83)+'СЕТ СН'!$H$12+СВЦЭМ!$D$10+'СЕТ СН'!$H$6-'СЕТ СН'!$H$22</f>
        <v>2285.8342732900001</v>
      </c>
      <c r="I92" s="36">
        <f>SUMIFS(СВЦЭМ!$C$39:$C$782,СВЦЭМ!$A$39:$A$782,$A92,СВЦЭМ!$B$39:$B$782,I$83)+'СЕТ СН'!$H$12+СВЦЭМ!$D$10+'СЕТ СН'!$H$6-'СЕТ СН'!$H$22</f>
        <v>2181.8994941700003</v>
      </c>
      <c r="J92" s="36">
        <f>SUMIFS(СВЦЭМ!$C$39:$C$782,СВЦЭМ!$A$39:$A$782,$A92,СВЦЭМ!$B$39:$B$782,J$83)+'СЕТ СН'!$H$12+СВЦЭМ!$D$10+'СЕТ СН'!$H$6-'СЕТ СН'!$H$22</f>
        <v>2085.2746132499997</v>
      </c>
      <c r="K92" s="36">
        <f>SUMIFS(СВЦЭМ!$C$39:$C$782,СВЦЭМ!$A$39:$A$782,$A92,СВЦЭМ!$B$39:$B$782,K$83)+'СЕТ СН'!$H$12+СВЦЭМ!$D$10+'СЕТ СН'!$H$6-'СЕТ СН'!$H$22</f>
        <v>2031.1377313200001</v>
      </c>
      <c r="L92" s="36">
        <f>SUMIFS(СВЦЭМ!$C$39:$C$782,СВЦЭМ!$A$39:$A$782,$A92,СВЦЭМ!$B$39:$B$782,L$83)+'СЕТ СН'!$H$12+СВЦЭМ!$D$10+'СЕТ СН'!$H$6-'СЕТ СН'!$H$22</f>
        <v>1978.3971559700001</v>
      </c>
      <c r="M92" s="36">
        <f>SUMIFS(СВЦЭМ!$C$39:$C$782,СВЦЭМ!$A$39:$A$782,$A92,СВЦЭМ!$B$39:$B$782,M$83)+'СЕТ СН'!$H$12+СВЦЭМ!$D$10+'СЕТ СН'!$H$6-'СЕТ СН'!$H$22</f>
        <v>1961.2449728500001</v>
      </c>
      <c r="N92" s="36">
        <f>SUMIFS(СВЦЭМ!$C$39:$C$782,СВЦЭМ!$A$39:$A$782,$A92,СВЦЭМ!$B$39:$B$782,N$83)+'СЕТ СН'!$H$12+СВЦЭМ!$D$10+'СЕТ СН'!$H$6-'СЕТ СН'!$H$22</f>
        <v>1962.6570519899999</v>
      </c>
      <c r="O92" s="36">
        <f>SUMIFS(СВЦЭМ!$C$39:$C$782,СВЦЭМ!$A$39:$A$782,$A92,СВЦЭМ!$B$39:$B$782,O$83)+'СЕТ СН'!$H$12+СВЦЭМ!$D$10+'СЕТ СН'!$H$6-'СЕТ СН'!$H$22</f>
        <v>1960.5431696400001</v>
      </c>
      <c r="P92" s="36">
        <f>SUMIFS(СВЦЭМ!$C$39:$C$782,СВЦЭМ!$A$39:$A$782,$A92,СВЦЭМ!$B$39:$B$782,P$83)+'СЕТ СН'!$H$12+СВЦЭМ!$D$10+'СЕТ СН'!$H$6-'СЕТ СН'!$H$22</f>
        <v>1965.5692235399999</v>
      </c>
      <c r="Q92" s="36">
        <f>SUMIFS(СВЦЭМ!$C$39:$C$782,СВЦЭМ!$A$39:$A$782,$A92,СВЦЭМ!$B$39:$B$782,Q$83)+'СЕТ СН'!$H$12+СВЦЭМ!$D$10+'СЕТ СН'!$H$6-'СЕТ СН'!$H$22</f>
        <v>1986.93453776</v>
      </c>
      <c r="R92" s="36">
        <f>SUMIFS(СВЦЭМ!$C$39:$C$782,СВЦЭМ!$A$39:$A$782,$A92,СВЦЭМ!$B$39:$B$782,R$83)+'СЕТ СН'!$H$12+СВЦЭМ!$D$10+'СЕТ СН'!$H$6-'СЕТ СН'!$H$22</f>
        <v>1956.88595594</v>
      </c>
      <c r="S92" s="36">
        <f>SUMIFS(СВЦЭМ!$C$39:$C$782,СВЦЭМ!$A$39:$A$782,$A92,СВЦЭМ!$B$39:$B$782,S$83)+'СЕТ СН'!$H$12+СВЦЭМ!$D$10+'СЕТ СН'!$H$6-'СЕТ СН'!$H$22</f>
        <v>1955.0831566100001</v>
      </c>
      <c r="T92" s="36">
        <f>SUMIFS(СВЦЭМ!$C$39:$C$782,СВЦЭМ!$A$39:$A$782,$A92,СВЦЭМ!$B$39:$B$782,T$83)+'СЕТ СН'!$H$12+СВЦЭМ!$D$10+'СЕТ СН'!$H$6-'СЕТ СН'!$H$22</f>
        <v>1987.3464805900001</v>
      </c>
      <c r="U92" s="36">
        <f>SUMIFS(СВЦЭМ!$C$39:$C$782,СВЦЭМ!$A$39:$A$782,$A92,СВЦЭМ!$B$39:$B$782,U$83)+'СЕТ СН'!$H$12+СВЦЭМ!$D$10+'СЕТ СН'!$H$6-'СЕТ СН'!$H$22</f>
        <v>1989.96690186</v>
      </c>
      <c r="V92" s="36">
        <f>SUMIFS(СВЦЭМ!$C$39:$C$782,СВЦЭМ!$A$39:$A$782,$A92,СВЦЭМ!$B$39:$B$782,V$83)+'СЕТ СН'!$H$12+СВЦЭМ!$D$10+'СЕТ СН'!$H$6-'СЕТ СН'!$H$22</f>
        <v>1994.1317728199999</v>
      </c>
      <c r="W92" s="36">
        <f>SUMIFS(СВЦЭМ!$C$39:$C$782,СВЦЭМ!$A$39:$A$782,$A92,СВЦЭМ!$B$39:$B$782,W$83)+'СЕТ СН'!$H$12+СВЦЭМ!$D$10+'СЕТ СН'!$H$6-'СЕТ СН'!$H$22</f>
        <v>1987.20285893</v>
      </c>
      <c r="X92" s="36">
        <f>SUMIFS(СВЦЭМ!$C$39:$C$782,СВЦЭМ!$A$39:$A$782,$A92,СВЦЭМ!$B$39:$B$782,X$83)+'СЕТ СН'!$H$12+СВЦЭМ!$D$10+'СЕТ СН'!$H$6-'СЕТ СН'!$H$22</f>
        <v>2046.32418684</v>
      </c>
      <c r="Y92" s="36">
        <f>SUMIFS(СВЦЭМ!$C$39:$C$782,СВЦЭМ!$A$39:$A$782,$A92,СВЦЭМ!$B$39:$B$782,Y$83)+'СЕТ СН'!$H$12+СВЦЭМ!$D$10+'СЕТ СН'!$H$6-'СЕТ СН'!$H$22</f>
        <v>2128.72734485</v>
      </c>
    </row>
    <row r="93" spans="1:25" ht="15.75" x14ac:dyDescent="0.2">
      <c r="A93" s="35">
        <f t="shared" si="2"/>
        <v>45148</v>
      </c>
      <c r="B93" s="36">
        <f>SUMIFS(СВЦЭМ!$C$39:$C$782,СВЦЭМ!$A$39:$A$782,$A93,СВЦЭМ!$B$39:$B$782,B$83)+'СЕТ СН'!$H$12+СВЦЭМ!$D$10+'СЕТ СН'!$H$6-'СЕТ СН'!$H$22</f>
        <v>2306.12435198</v>
      </c>
      <c r="C93" s="36">
        <f>SUMIFS(СВЦЭМ!$C$39:$C$782,СВЦЭМ!$A$39:$A$782,$A93,СВЦЭМ!$B$39:$B$782,C$83)+'СЕТ СН'!$H$12+СВЦЭМ!$D$10+'СЕТ СН'!$H$6-'СЕТ СН'!$H$22</f>
        <v>2386.5269575900002</v>
      </c>
      <c r="D93" s="36">
        <f>SUMIFS(СВЦЭМ!$C$39:$C$782,СВЦЭМ!$A$39:$A$782,$A93,СВЦЭМ!$B$39:$B$782,D$83)+'СЕТ СН'!$H$12+СВЦЭМ!$D$10+'СЕТ СН'!$H$6-'СЕТ СН'!$H$22</f>
        <v>2305.2300887700003</v>
      </c>
      <c r="E93" s="36">
        <f>SUMIFS(СВЦЭМ!$C$39:$C$782,СВЦЭМ!$A$39:$A$782,$A93,СВЦЭМ!$B$39:$B$782,E$83)+'СЕТ СН'!$H$12+СВЦЭМ!$D$10+'СЕТ СН'!$H$6-'СЕТ СН'!$H$22</f>
        <v>2424.6991381399998</v>
      </c>
      <c r="F93" s="36">
        <f>SUMIFS(СВЦЭМ!$C$39:$C$782,СВЦЭМ!$A$39:$A$782,$A93,СВЦЭМ!$B$39:$B$782,F$83)+'СЕТ СН'!$H$12+СВЦЭМ!$D$10+'СЕТ СН'!$H$6-'СЕТ СН'!$H$22</f>
        <v>2464.3284279399995</v>
      </c>
      <c r="G93" s="36">
        <f>SUMIFS(СВЦЭМ!$C$39:$C$782,СВЦЭМ!$A$39:$A$782,$A93,СВЦЭМ!$B$39:$B$782,G$83)+'СЕТ СН'!$H$12+СВЦЭМ!$D$10+'СЕТ СН'!$H$6-'СЕТ СН'!$H$22</f>
        <v>2439.7287939999997</v>
      </c>
      <c r="H93" s="36">
        <f>SUMIFS(СВЦЭМ!$C$39:$C$782,СВЦЭМ!$A$39:$A$782,$A93,СВЦЭМ!$B$39:$B$782,H$83)+'СЕТ СН'!$H$12+СВЦЭМ!$D$10+'СЕТ СН'!$H$6-'СЕТ СН'!$H$22</f>
        <v>2380.3777242000001</v>
      </c>
      <c r="I93" s="36">
        <f>SUMIFS(СВЦЭМ!$C$39:$C$782,СВЦЭМ!$A$39:$A$782,$A93,СВЦЭМ!$B$39:$B$782,I$83)+'СЕТ СН'!$H$12+СВЦЭМ!$D$10+'СЕТ СН'!$H$6-'СЕТ СН'!$H$22</f>
        <v>2277.8641355300001</v>
      </c>
      <c r="J93" s="36">
        <f>SUMIFS(СВЦЭМ!$C$39:$C$782,СВЦЭМ!$A$39:$A$782,$A93,СВЦЭМ!$B$39:$B$782,J$83)+'СЕТ СН'!$H$12+СВЦЭМ!$D$10+'СЕТ СН'!$H$6-'СЕТ СН'!$H$22</f>
        <v>2177.3130060100002</v>
      </c>
      <c r="K93" s="36">
        <f>SUMIFS(СВЦЭМ!$C$39:$C$782,СВЦЭМ!$A$39:$A$782,$A93,СВЦЭМ!$B$39:$B$782,K$83)+'СЕТ СН'!$H$12+СВЦЭМ!$D$10+'СЕТ СН'!$H$6-'СЕТ СН'!$H$22</f>
        <v>2081.3498337299998</v>
      </c>
      <c r="L93" s="36">
        <f>SUMIFS(СВЦЭМ!$C$39:$C$782,СВЦЭМ!$A$39:$A$782,$A93,СВЦЭМ!$B$39:$B$782,L$83)+'СЕТ СН'!$H$12+СВЦЭМ!$D$10+'СЕТ СН'!$H$6-'СЕТ СН'!$H$22</f>
        <v>2053.22874318</v>
      </c>
      <c r="M93" s="36">
        <f>SUMIFS(СВЦЭМ!$C$39:$C$782,СВЦЭМ!$A$39:$A$782,$A93,СВЦЭМ!$B$39:$B$782,M$83)+'СЕТ СН'!$H$12+СВЦЭМ!$D$10+'СЕТ СН'!$H$6-'СЕТ СН'!$H$22</f>
        <v>2042.8872774399999</v>
      </c>
      <c r="N93" s="36">
        <f>SUMIFS(СВЦЭМ!$C$39:$C$782,СВЦЭМ!$A$39:$A$782,$A93,СВЦЭМ!$B$39:$B$782,N$83)+'СЕТ СН'!$H$12+СВЦЭМ!$D$10+'СЕТ СН'!$H$6-'СЕТ СН'!$H$22</f>
        <v>2042.8231498600001</v>
      </c>
      <c r="O93" s="36">
        <f>SUMIFS(СВЦЭМ!$C$39:$C$782,СВЦЭМ!$A$39:$A$782,$A93,СВЦЭМ!$B$39:$B$782,O$83)+'СЕТ СН'!$H$12+СВЦЭМ!$D$10+'СЕТ СН'!$H$6-'СЕТ СН'!$H$22</f>
        <v>2036.7956843899999</v>
      </c>
      <c r="P93" s="36">
        <f>SUMIFS(СВЦЭМ!$C$39:$C$782,СВЦЭМ!$A$39:$A$782,$A93,СВЦЭМ!$B$39:$B$782,P$83)+'СЕТ СН'!$H$12+СВЦЭМ!$D$10+'СЕТ СН'!$H$6-'СЕТ СН'!$H$22</f>
        <v>2034.4185448799999</v>
      </c>
      <c r="Q93" s="36">
        <f>SUMIFS(СВЦЭМ!$C$39:$C$782,СВЦЭМ!$A$39:$A$782,$A93,СВЦЭМ!$B$39:$B$782,Q$83)+'СЕТ СН'!$H$12+СВЦЭМ!$D$10+'СЕТ СН'!$H$6-'СЕТ СН'!$H$22</f>
        <v>2039.34354773</v>
      </c>
      <c r="R93" s="36">
        <f>SUMIFS(СВЦЭМ!$C$39:$C$782,СВЦЭМ!$A$39:$A$782,$A93,СВЦЭМ!$B$39:$B$782,R$83)+'СЕТ СН'!$H$12+СВЦЭМ!$D$10+'СЕТ СН'!$H$6-'СЕТ СН'!$H$22</f>
        <v>2003.8439918199999</v>
      </c>
      <c r="S93" s="36">
        <f>SUMIFS(СВЦЭМ!$C$39:$C$782,СВЦЭМ!$A$39:$A$782,$A93,СВЦЭМ!$B$39:$B$782,S$83)+'СЕТ СН'!$H$12+СВЦЭМ!$D$10+'СЕТ СН'!$H$6-'СЕТ СН'!$H$22</f>
        <v>1999.2442505900001</v>
      </c>
      <c r="T93" s="36">
        <f>SUMIFS(СВЦЭМ!$C$39:$C$782,СВЦЭМ!$A$39:$A$782,$A93,СВЦЭМ!$B$39:$B$782,T$83)+'СЕТ СН'!$H$12+СВЦЭМ!$D$10+'СЕТ СН'!$H$6-'СЕТ СН'!$H$22</f>
        <v>2045.7784724400001</v>
      </c>
      <c r="U93" s="36">
        <f>SUMIFS(СВЦЭМ!$C$39:$C$782,СВЦЭМ!$A$39:$A$782,$A93,СВЦЭМ!$B$39:$B$782,U$83)+'СЕТ СН'!$H$12+СВЦЭМ!$D$10+'СЕТ СН'!$H$6-'СЕТ СН'!$H$22</f>
        <v>2055.91749613</v>
      </c>
      <c r="V93" s="36">
        <f>SUMIFS(СВЦЭМ!$C$39:$C$782,СВЦЭМ!$A$39:$A$782,$A93,СВЦЭМ!$B$39:$B$782,V$83)+'СЕТ СН'!$H$12+СВЦЭМ!$D$10+'СЕТ СН'!$H$6-'СЕТ СН'!$H$22</f>
        <v>2043.83499168</v>
      </c>
      <c r="W93" s="36">
        <f>SUMIFS(СВЦЭМ!$C$39:$C$782,СВЦЭМ!$A$39:$A$782,$A93,СВЦЭМ!$B$39:$B$782,W$83)+'СЕТ СН'!$H$12+СВЦЭМ!$D$10+'СЕТ СН'!$H$6-'СЕТ СН'!$H$22</f>
        <v>2024.1152415900001</v>
      </c>
      <c r="X93" s="36">
        <f>SUMIFS(СВЦЭМ!$C$39:$C$782,СВЦЭМ!$A$39:$A$782,$A93,СВЦЭМ!$B$39:$B$782,X$83)+'СЕТ СН'!$H$12+СВЦЭМ!$D$10+'СЕТ СН'!$H$6-'СЕТ СН'!$H$22</f>
        <v>2103.2537420799999</v>
      </c>
      <c r="Y93" s="36">
        <f>SUMIFS(СВЦЭМ!$C$39:$C$782,СВЦЭМ!$A$39:$A$782,$A93,СВЦЭМ!$B$39:$B$782,Y$83)+'СЕТ СН'!$H$12+СВЦЭМ!$D$10+'СЕТ СН'!$H$6-'СЕТ СН'!$H$22</f>
        <v>2217.7898212700002</v>
      </c>
    </row>
    <row r="94" spans="1:25" ht="15.75" x14ac:dyDescent="0.2">
      <c r="A94" s="35">
        <f t="shared" si="2"/>
        <v>45149</v>
      </c>
      <c r="B94" s="36">
        <f>SUMIFS(СВЦЭМ!$C$39:$C$782,СВЦЭМ!$A$39:$A$782,$A94,СВЦЭМ!$B$39:$B$782,B$83)+'СЕТ СН'!$H$12+СВЦЭМ!$D$10+'СЕТ СН'!$H$6-'СЕТ СН'!$H$22</f>
        <v>2202.1401471099998</v>
      </c>
      <c r="C94" s="36">
        <f>SUMIFS(СВЦЭМ!$C$39:$C$782,СВЦЭМ!$A$39:$A$782,$A94,СВЦЭМ!$B$39:$B$782,C$83)+'СЕТ СН'!$H$12+СВЦЭМ!$D$10+'СЕТ СН'!$H$6-'СЕТ СН'!$H$22</f>
        <v>2298.9011434900003</v>
      </c>
      <c r="D94" s="36">
        <f>SUMIFS(СВЦЭМ!$C$39:$C$782,СВЦЭМ!$A$39:$A$782,$A94,СВЦЭМ!$B$39:$B$782,D$83)+'СЕТ СН'!$H$12+СВЦЭМ!$D$10+'СЕТ СН'!$H$6-'СЕТ СН'!$H$22</f>
        <v>2292.2158151399999</v>
      </c>
      <c r="E94" s="36">
        <f>SUMIFS(СВЦЭМ!$C$39:$C$782,СВЦЭМ!$A$39:$A$782,$A94,СВЦЭМ!$B$39:$B$782,E$83)+'СЕТ СН'!$H$12+СВЦЭМ!$D$10+'СЕТ СН'!$H$6-'СЕТ СН'!$H$22</f>
        <v>2322.1643247800002</v>
      </c>
      <c r="F94" s="36">
        <f>SUMIFS(СВЦЭМ!$C$39:$C$782,СВЦЭМ!$A$39:$A$782,$A94,СВЦЭМ!$B$39:$B$782,F$83)+'СЕТ СН'!$H$12+СВЦЭМ!$D$10+'СЕТ СН'!$H$6-'СЕТ СН'!$H$22</f>
        <v>2385.2637377599999</v>
      </c>
      <c r="G94" s="36">
        <f>SUMIFS(СВЦЭМ!$C$39:$C$782,СВЦЭМ!$A$39:$A$782,$A94,СВЦЭМ!$B$39:$B$782,G$83)+'СЕТ СН'!$H$12+СВЦЭМ!$D$10+'СЕТ СН'!$H$6-'СЕТ СН'!$H$22</f>
        <v>2363.4058948700003</v>
      </c>
      <c r="H94" s="36">
        <f>SUMIFS(СВЦЭМ!$C$39:$C$782,СВЦЭМ!$A$39:$A$782,$A94,СВЦЭМ!$B$39:$B$782,H$83)+'СЕТ СН'!$H$12+СВЦЭМ!$D$10+'СЕТ СН'!$H$6-'СЕТ СН'!$H$22</f>
        <v>2305.6256989900003</v>
      </c>
      <c r="I94" s="36">
        <f>SUMIFS(СВЦЭМ!$C$39:$C$782,СВЦЭМ!$A$39:$A$782,$A94,СВЦЭМ!$B$39:$B$782,I$83)+'СЕТ СН'!$H$12+СВЦЭМ!$D$10+'СЕТ СН'!$H$6-'СЕТ СН'!$H$22</f>
        <v>2168.9329581000002</v>
      </c>
      <c r="J94" s="36">
        <f>SUMIFS(СВЦЭМ!$C$39:$C$782,СВЦЭМ!$A$39:$A$782,$A94,СВЦЭМ!$B$39:$B$782,J$83)+'СЕТ СН'!$H$12+СВЦЭМ!$D$10+'СЕТ СН'!$H$6-'СЕТ СН'!$H$22</f>
        <v>2071.28506449</v>
      </c>
      <c r="K94" s="36">
        <f>SUMIFS(СВЦЭМ!$C$39:$C$782,СВЦЭМ!$A$39:$A$782,$A94,СВЦЭМ!$B$39:$B$782,K$83)+'СЕТ СН'!$H$12+СВЦЭМ!$D$10+'СЕТ СН'!$H$6-'СЕТ СН'!$H$22</f>
        <v>2002.6191041</v>
      </c>
      <c r="L94" s="36">
        <f>SUMIFS(СВЦЭМ!$C$39:$C$782,СВЦЭМ!$A$39:$A$782,$A94,СВЦЭМ!$B$39:$B$782,L$83)+'СЕТ СН'!$H$12+СВЦЭМ!$D$10+'СЕТ СН'!$H$6-'СЕТ СН'!$H$22</f>
        <v>1952.1617792500001</v>
      </c>
      <c r="M94" s="36">
        <f>SUMIFS(СВЦЭМ!$C$39:$C$782,СВЦЭМ!$A$39:$A$782,$A94,СВЦЭМ!$B$39:$B$782,M$83)+'СЕТ СН'!$H$12+СВЦЭМ!$D$10+'СЕТ СН'!$H$6-'СЕТ СН'!$H$22</f>
        <v>1923.2682848300001</v>
      </c>
      <c r="N94" s="36">
        <f>SUMIFS(СВЦЭМ!$C$39:$C$782,СВЦЭМ!$A$39:$A$782,$A94,СВЦЭМ!$B$39:$B$782,N$83)+'СЕТ СН'!$H$12+СВЦЭМ!$D$10+'СЕТ СН'!$H$6-'СЕТ СН'!$H$22</f>
        <v>1924.8569415300001</v>
      </c>
      <c r="O94" s="36">
        <f>SUMIFS(СВЦЭМ!$C$39:$C$782,СВЦЭМ!$A$39:$A$782,$A94,СВЦЭМ!$B$39:$B$782,O$83)+'СЕТ СН'!$H$12+СВЦЭМ!$D$10+'СЕТ СН'!$H$6-'СЕТ СН'!$H$22</f>
        <v>1923.57210678</v>
      </c>
      <c r="P94" s="36">
        <f>SUMIFS(СВЦЭМ!$C$39:$C$782,СВЦЭМ!$A$39:$A$782,$A94,СВЦЭМ!$B$39:$B$782,P$83)+'СЕТ СН'!$H$12+СВЦЭМ!$D$10+'СЕТ СН'!$H$6-'СЕТ СН'!$H$22</f>
        <v>1915.1895715600001</v>
      </c>
      <c r="Q94" s="36">
        <f>SUMIFS(СВЦЭМ!$C$39:$C$782,СВЦЭМ!$A$39:$A$782,$A94,СВЦЭМ!$B$39:$B$782,Q$83)+'СЕТ СН'!$H$12+СВЦЭМ!$D$10+'СЕТ СН'!$H$6-'СЕТ СН'!$H$22</f>
        <v>1932.8000368400001</v>
      </c>
      <c r="R94" s="36">
        <f>SUMIFS(СВЦЭМ!$C$39:$C$782,СВЦЭМ!$A$39:$A$782,$A94,СВЦЭМ!$B$39:$B$782,R$83)+'СЕТ СН'!$H$12+СВЦЭМ!$D$10+'СЕТ СН'!$H$6-'СЕТ СН'!$H$22</f>
        <v>1899.50522826</v>
      </c>
      <c r="S94" s="36">
        <f>SUMIFS(СВЦЭМ!$C$39:$C$782,СВЦЭМ!$A$39:$A$782,$A94,СВЦЭМ!$B$39:$B$782,S$83)+'СЕТ СН'!$H$12+СВЦЭМ!$D$10+'СЕТ СН'!$H$6-'СЕТ СН'!$H$22</f>
        <v>1935.4992155699999</v>
      </c>
      <c r="T94" s="36">
        <f>SUMIFS(СВЦЭМ!$C$39:$C$782,СВЦЭМ!$A$39:$A$782,$A94,СВЦЭМ!$B$39:$B$782,T$83)+'СЕТ СН'!$H$12+СВЦЭМ!$D$10+'СЕТ СН'!$H$6-'СЕТ СН'!$H$22</f>
        <v>2013.8527361500001</v>
      </c>
      <c r="U94" s="36">
        <f>SUMIFS(СВЦЭМ!$C$39:$C$782,СВЦЭМ!$A$39:$A$782,$A94,СВЦЭМ!$B$39:$B$782,U$83)+'СЕТ СН'!$H$12+СВЦЭМ!$D$10+'СЕТ СН'!$H$6-'СЕТ СН'!$H$22</f>
        <v>2007.6338226099999</v>
      </c>
      <c r="V94" s="36">
        <f>SUMIFS(СВЦЭМ!$C$39:$C$782,СВЦЭМ!$A$39:$A$782,$A94,СВЦЭМ!$B$39:$B$782,V$83)+'СЕТ СН'!$H$12+СВЦЭМ!$D$10+'СЕТ СН'!$H$6-'СЕТ СН'!$H$22</f>
        <v>1997.8723131500001</v>
      </c>
      <c r="W94" s="36">
        <f>SUMIFS(СВЦЭМ!$C$39:$C$782,СВЦЭМ!$A$39:$A$782,$A94,СВЦЭМ!$B$39:$B$782,W$83)+'СЕТ СН'!$H$12+СВЦЭМ!$D$10+'СЕТ СН'!$H$6-'СЕТ СН'!$H$22</f>
        <v>1997.90802289</v>
      </c>
      <c r="X94" s="36">
        <f>SUMIFS(СВЦЭМ!$C$39:$C$782,СВЦЭМ!$A$39:$A$782,$A94,СВЦЭМ!$B$39:$B$782,X$83)+'СЕТ СН'!$H$12+СВЦЭМ!$D$10+'СЕТ СН'!$H$6-'СЕТ СН'!$H$22</f>
        <v>2068.30448935</v>
      </c>
      <c r="Y94" s="36">
        <f>SUMIFS(СВЦЭМ!$C$39:$C$782,СВЦЭМ!$A$39:$A$782,$A94,СВЦЭМ!$B$39:$B$782,Y$83)+'СЕТ СН'!$H$12+СВЦЭМ!$D$10+'СЕТ СН'!$H$6-'СЕТ СН'!$H$22</f>
        <v>2228.5054608600003</v>
      </c>
    </row>
    <row r="95" spans="1:25" ht="15.75" x14ac:dyDescent="0.2">
      <c r="A95" s="35">
        <f t="shared" si="2"/>
        <v>45150</v>
      </c>
      <c r="B95" s="36">
        <f>SUMIFS(СВЦЭМ!$C$39:$C$782,СВЦЭМ!$A$39:$A$782,$A95,СВЦЭМ!$B$39:$B$782,B$83)+'СЕТ СН'!$H$12+СВЦЭМ!$D$10+'СЕТ СН'!$H$6-'СЕТ СН'!$H$22</f>
        <v>2193.5785923900003</v>
      </c>
      <c r="C95" s="36">
        <f>SUMIFS(СВЦЭМ!$C$39:$C$782,СВЦЭМ!$A$39:$A$782,$A95,СВЦЭМ!$B$39:$B$782,C$83)+'СЕТ СН'!$H$12+СВЦЭМ!$D$10+'СЕТ СН'!$H$6-'СЕТ СН'!$H$22</f>
        <v>2162.1246757399999</v>
      </c>
      <c r="D95" s="36">
        <f>SUMIFS(СВЦЭМ!$C$39:$C$782,СВЦЭМ!$A$39:$A$782,$A95,СВЦЭМ!$B$39:$B$782,D$83)+'СЕТ СН'!$H$12+СВЦЭМ!$D$10+'СЕТ СН'!$H$6-'СЕТ СН'!$H$22</f>
        <v>2151.40511724</v>
      </c>
      <c r="E95" s="36">
        <f>SUMIFS(СВЦЭМ!$C$39:$C$782,СВЦЭМ!$A$39:$A$782,$A95,СВЦЭМ!$B$39:$B$782,E$83)+'СЕТ СН'!$H$12+СВЦЭМ!$D$10+'СЕТ СН'!$H$6-'СЕТ СН'!$H$22</f>
        <v>2199.2053678100001</v>
      </c>
      <c r="F95" s="36">
        <f>SUMIFS(СВЦЭМ!$C$39:$C$782,СВЦЭМ!$A$39:$A$782,$A95,СВЦЭМ!$B$39:$B$782,F$83)+'СЕТ СН'!$H$12+СВЦЭМ!$D$10+'СЕТ СН'!$H$6-'СЕТ СН'!$H$22</f>
        <v>2213.9438308199997</v>
      </c>
      <c r="G95" s="36">
        <f>SUMIFS(СВЦЭМ!$C$39:$C$782,СВЦЭМ!$A$39:$A$782,$A95,СВЦЭМ!$B$39:$B$782,G$83)+'СЕТ СН'!$H$12+СВЦЭМ!$D$10+'СЕТ СН'!$H$6-'СЕТ СН'!$H$22</f>
        <v>2201.8747791400001</v>
      </c>
      <c r="H95" s="36">
        <f>SUMIFS(СВЦЭМ!$C$39:$C$782,СВЦЭМ!$A$39:$A$782,$A95,СВЦЭМ!$B$39:$B$782,H$83)+'СЕТ СН'!$H$12+СВЦЭМ!$D$10+'СЕТ СН'!$H$6-'СЕТ СН'!$H$22</f>
        <v>2194.6358477700001</v>
      </c>
      <c r="I95" s="36">
        <f>SUMIFS(СВЦЭМ!$C$39:$C$782,СВЦЭМ!$A$39:$A$782,$A95,СВЦЭМ!$B$39:$B$782,I$83)+'СЕТ СН'!$H$12+СВЦЭМ!$D$10+'СЕТ СН'!$H$6-'СЕТ СН'!$H$22</f>
        <v>2132.9042278699999</v>
      </c>
      <c r="J95" s="36">
        <f>SUMIFS(СВЦЭМ!$C$39:$C$782,СВЦЭМ!$A$39:$A$782,$A95,СВЦЭМ!$B$39:$B$782,J$83)+'СЕТ СН'!$H$12+СВЦЭМ!$D$10+'СЕТ СН'!$H$6-'СЕТ СН'!$H$22</f>
        <v>2023.4638660600001</v>
      </c>
      <c r="K95" s="36">
        <f>SUMIFS(СВЦЭМ!$C$39:$C$782,СВЦЭМ!$A$39:$A$782,$A95,СВЦЭМ!$B$39:$B$782,K$83)+'СЕТ СН'!$H$12+СВЦЭМ!$D$10+'СЕТ СН'!$H$6-'СЕТ СН'!$H$22</f>
        <v>1929.0766109900001</v>
      </c>
      <c r="L95" s="36">
        <f>SUMIFS(СВЦЭМ!$C$39:$C$782,СВЦЭМ!$A$39:$A$782,$A95,СВЦЭМ!$B$39:$B$782,L$83)+'СЕТ СН'!$H$12+СВЦЭМ!$D$10+'СЕТ СН'!$H$6-'СЕТ СН'!$H$22</f>
        <v>1870.3378273200001</v>
      </c>
      <c r="M95" s="36">
        <f>SUMIFS(СВЦЭМ!$C$39:$C$782,СВЦЭМ!$A$39:$A$782,$A95,СВЦЭМ!$B$39:$B$782,M$83)+'СЕТ СН'!$H$12+СВЦЭМ!$D$10+'СЕТ СН'!$H$6-'СЕТ СН'!$H$22</f>
        <v>1837.5317693100001</v>
      </c>
      <c r="N95" s="36">
        <f>SUMIFS(СВЦЭМ!$C$39:$C$782,СВЦЭМ!$A$39:$A$782,$A95,СВЦЭМ!$B$39:$B$782,N$83)+'СЕТ СН'!$H$12+СВЦЭМ!$D$10+'СЕТ СН'!$H$6-'СЕТ СН'!$H$22</f>
        <v>1820.4813084699999</v>
      </c>
      <c r="O95" s="36">
        <f>SUMIFS(СВЦЭМ!$C$39:$C$782,СВЦЭМ!$A$39:$A$782,$A95,СВЦЭМ!$B$39:$B$782,O$83)+'СЕТ СН'!$H$12+СВЦЭМ!$D$10+'СЕТ СН'!$H$6-'СЕТ СН'!$H$22</f>
        <v>1842.4572767499999</v>
      </c>
      <c r="P95" s="36">
        <f>SUMIFS(СВЦЭМ!$C$39:$C$782,СВЦЭМ!$A$39:$A$782,$A95,СВЦЭМ!$B$39:$B$782,P$83)+'СЕТ СН'!$H$12+СВЦЭМ!$D$10+'СЕТ СН'!$H$6-'СЕТ СН'!$H$22</f>
        <v>1851.4663460300001</v>
      </c>
      <c r="Q95" s="36">
        <f>SUMIFS(СВЦЭМ!$C$39:$C$782,СВЦЭМ!$A$39:$A$782,$A95,СВЦЭМ!$B$39:$B$782,Q$83)+'СЕТ СН'!$H$12+СВЦЭМ!$D$10+'СЕТ СН'!$H$6-'СЕТ СН'!$H$22</f>
        <v>1850.86191334</v>
      </c>
      <c r="R95" s="36">
        <f>SUMIFS(СВЦЭМ!$C$39:$C$782,СВЦЭМ!$A$39:$A$782,$A95,СВЦЭМ!$B$39:$B$782,R$83)+'СЕТ СН'!$H$12+СВЦЭМ!$D$10+'СЕТ СН'!$H$6-'СЕТ СН'!$H$22</f>
        <v>1843.8950836700001</v>
      </c>
      <c r="S95" s="36">
        <f>SUMIFS(СВЦЭМ!$C$39:$C$782,СВЦЭМ!$A$39:$A$782,$A95,СВЦЭМ!$B$39:$B$782,S$83)+'СЕТ СН'!$H$12+СВЦЭМ!$D$10+'СЕТ СН'!$H$6-'СЕТ СН'!$H$22</f>
        <v>1803.59153797</v>
      </c>
      <c r="T95" s="36">
        <f>SUMIFS(СВЦЭМ!$C$39:$C$782,СВЦЭМ!$A$39:$A$782,$A95,СВЦЭМ!$B$39:$B$782,T$83)+'СЕТ СН'!$H$12+СВЦЭМ!$D$10+'СЕТ СН'!$H$6-'СЕТ СН'!$H$22</f>
        <v>1838.6696091700001</v>
      </c>
      <c r="U95" s="36">
        <f>SUMIFS(СВЦЭМ!$C$39:$C$782,СВЦЭМ!$A$39:$A$782,$A95,СВЦЭМ!$B$39:$B$782,U$83)+'СЕТ СН'!$H$12+СВЦЭМ!$D$10+'СЕТ СН'!$H$6-'СЕТ СН'!$H$22</f>
        <v>1840.7610264699999</v>
      </c>
      <c r="V95" s="36">
        <f>SUMIFS(СВЦЭМ!$C$39:$C$782,СВЦЭМ!$A$39:$A$782,$A95,СВЦЭМ!$B$39:$B$782,V$83)+'СЕТ СН'!$H$12+СВЦЭМ!$D$10+'СЕТ СН'!$H$6-'СЕТ СН'!$H$22</f>
        <v>1846.0716590500001</v>
      </c>
      <c r="W95" s="36">
        <f>SUMIFS(СВЦЭМ!$C$39:$C$782,СВЦЭМ!$A$39:$A$782,$A95,СВЦЭМ!$B$39:$B$782,W$83)+'СЕТ СН'!$H$12+СВЦЭМ!$D$10+'СЕТ СН'!$H$6-'СЕТ СН'!$H$22</f>
        <v>1854.3050549100001</v>
      </c>
      <c r="X95" s="36">
        <f>SUMIFS(СВЦЭМ!$C$39:$C$782,СВЦЭМ!$A$39:$A$782,$A95,СВЦЭМ!$B$39:$B$782,X$83)+'СЕТ СН'!$H$12+СВЦЭМ!$D$10+'СЕТ СН'!$H$6-'СЕТ СН'!$H$22</f>
        <v>1913.11842209</v>
      </c>
      <c r="Y95" s="36">
        <f>SUMIFS(СВЦЭМ!$C$39:$C$782,СВЦЭМ!$A$39:$A$782,$A95,СВЦЭМ!$B$39:$B$782,Y$83)+'СЕТ СН'!$H$12+СВЦЭМ!$D$10+'СЕТ СН'!$H$6-'СЕТ СН'!$H$22</f>
        <v>1990.54001649</v>
      </c>
    </row>
    <row r="96" spans="1:25" ht="15.75" x14ac:dyDescent="0.2">
      <c r="A96" s="35">
        <f t="shared" si="2"/>
        <v>45151</v>
      </c>
      <c r="B96" s="36">
        <f>SUMIFS(СВЦЭМ!$C$39:$C$782,СВЦЭМ!$A$39:$A$782,$A96,СВЦЭМ!$B$39:$B$782,B$83)+'СЕТ СН'!$H$12+СВЦЭМ!$D$10+'СЕТ СН'!$H$6-'СЕТ СН'!$H$22</f>
        <v>1982.71240496</v>
      </c>
      <c r="C96" s="36">
        <f>SUMIFS(СВЦЭМ!$C$39:$C$782,СВЦЭМ!$A$39:$A$782,$A96,СВЦЭМ!$B$39:$B$782,C$83)+'СЕТ СН'!$H$12+СВЦЭМ!$D$10+'СЕТ СН'!$H$6-'СЕТ СН'!$H$22</f>
        <v>2045.9377102799999</v>
      </c>
      <c r="D96" s="36">
        <f>SUMIFS(СВЦЭМ!$C$39:$C$782,СВЦЭМ!$A$39:$A$782,$A96,СВЦЭМ!$B$39:$B$782,D$83)+'СЕТ СН'!$H$12+СВЦЭМ!$D$10+'СЕТ СН'!$H$6-'СЕТ СН'!$H$22</f>
        <v>2040.26374478</v>
      </c>
      <c r="E96" s="36">
        <f>SUMIFS(СВЦЭМ!$C$39:$C$782,СВЦЭМ!$A$39:$A$782,$A96,СВЦЭМ!$B$39:$B$782,E$83)+'СЕТ СН'!$H$12+СВЦЭМ!$D$10+'СЕТ СН'!$H$6-'СЕТ СН'!$H$22</f>
        <v>2121.1155827600001</v>
      </c>
      <c r="F96" s="36">
        <f>SUMIFS(СВЦЭМ!$C$39:$C$782,СВЦЭМ!$A$39:$A$782,$A96,СВЦЭМ!$B$39:$B$782,F$83)+'СЕТ СН'!$H$12+СВЦЭМ!$D$10+'СЕТ СН'!$H$6-'СЕТ СН'!$H$22</f>
        <v>2134.5631300300001</v>
      </c>
      <c r="G96" s="36">
        <f>SUMIFS(СВЦЭМ!$C$39:$C$782,СВЦЭМ!$A$39:$A$782,$A96,СВЦЭМ!$B$39:$B$782,G$83)+'СЕТ СН'!$H$12+СВЦЭМ!$D$10+'СЕТ СН'!$H$6-'СЕТ СН'!$H$22</f>
        <v>2113.8308522400002</v>
      </c>
      <c r="H96" s="36">
        <f>SUMIFS(СВЦЭМ!$C$39:$C$782,СВЦЭМ!$A$39:$A$782,$A96,СВЦЭМ!$B$39:$B$782,H$83)+'СЕТ СН'!$H$12+СВЦЭМ!$D$10+'СЕТ СН'!$H$6-'СЕТ СН'!$H$22</f>
        <v>2109.0359689100001</v>
      </c>
      <c r="I96" s="36">
        <f>SUMIFS(СВЦЭМ!$C$39:$C$782,СВЦЭМ!$A$39:$A$782,$A96,СВЦЭМ!$B$39:$B$782,I$83)+'СЕТ СН'!$H$12+СВЦЭМ!$D$10+'СЕТ СН'!$H$6-'СЕТ СН'!$H$22</f>
        <v>2045.5769368199999</v>
      </c>
      <c r="J96" s="36">
        <f>SUMIFS(СВЦЭМ!$C$39:$C$782,СВЦЭМ!$A$39:$A$782,$A96,СВЦЭМ!$B$39:$B$782,J$83)+'СЕТ СН'!$H$12+СВЦЭМ!$D$10+'СЕТ СН'!$H$6-'СЕТ СН'!$H$22</f>
        <v>1934.70576218</v>
      </c>
      <c r="K96" s="36">
        <f>SUMIFS(СВЦЭМ!$C$39:$C$782,СВЦЭМ!$A$39:$A$782,$A96,СВЦЭМ!$B$39:$B$782,K$83)+'СЕТ СН'!$H$12+СВЦЭМ!$D$10+'СЕТ СН'!$H$6-'СЕТ СН'!$H$22</f>
        <v>1842.6497291999999</v>
      </c>
      <c r="L96" s="36">
        <f>SUMIFS(СВЦЭМ!$C$39:$C$782,СВЦЭМ!$A$39:$A$782,$A96,СВЦЭМ!$B$39:$B$782,L$83)+'СЕТ СН'!$H$12+СВЦЭМ!$D$10+'СЕТ СН'!$H$6-'СЕТ СН'!$H$22</f>
        <v>1783.2807549900001</v>
      </c>
      <c r="M96" s="36">
        <f>SUMIFS(СВЦЭМ!$C$39:$C$782,СВЦЭМ!$A$39:$A$782,$A96,СВЦЭМ!$B$39:$B$782,M$83)+'СЕТ СН'!$H$12+СВЦЭМ!$D$10+'СЕТ СН'!$H$6-'СЕТ СН'!$H$22</f>
        <v>1761.2999883800001</v>
      </c>
      <c r="N96" s="36">
        <f>SUMIFS(СВЦЭМ!$C$39:$C$782,СВЦЭМ!$A$39:$A$782,$A96,СВЦЭМ!$B$39:$B$782,N$83)+'СЕТ СН'!$H$12+СВЦЭМ!$D$10+'СЕТ СН'!$H$6-'СЕТ СН'!$H$22</f>
        <v>1753.6360189699999</v>
      </c>
      <c r="O96" s="36">
        <f>SUMIFS(СВЦЭМ!$C$39:$C$782,СВЦЭМ!$A$39:$A$782,$A96,СВЦЭМ!$B$39:$B$782,O$83)+'СЕТ СН'!$H$12+СВЦЭМ!$D$10+'СЕТ СН'!$H$6-'СЕТ СН'!$H$22</f>
        <v>1769.1094242900001</v>
      </c>
      <c r="P96" s="36">
        <f>SUMIFS(СВЦЭМ!$C$39:$C$782,СВЦЭМ!$A$39:$A$782,$A96,СВЦЭМ!$B$39:$B$782,P$83)+'СЕТ СН'!$H$12+СВЦЭМ!$D$10+'СЕТ СН'!$H$6-'СЕТ СН'!$H$22</f>
        <v>1776.4037857400001</v>
      </c>
      <c r="Q96" s="36">
        <f>SUMIFS(СВЦЭМ!$C$39:$C$782,СВЦЭМ!$A$39:$A$782,$A96,СВЦЭМ!$B$39:$B$782,Q$83)+'СЕТ СН'!$H$12+СВЦЭМ!$D$10+'СЕТ СН'!$H$6-'СЕТ СН'!$H$22</f>
        <v>1774.0558414</v>
      </c>
      <c r="R96" s="36">
        <f>SUMIFS(СВЦЭМ!$C$39:$C$782,СВЦЭМ!$A$39:$A$782,$A96,СВЦЭМ!$B$39:$B$782,R$83)+'СЕТ СН'!$H$12+СВЦЭМ!$D$10+'СЕТ СН'!$H$6-'СЕТ СН'!$H$22</f>
        <v>1766.57818668</v>
      </c>
      <c r="S96" s="36">
        <f>SUMIFS(СВЦЭМ!$C$39:$C$782,СВЦЭМ!$A$39:$A$782,$A96,СВЦЭМ!$B$39:$B$782,S$83)+'СЕТ СН'!$H$12+СВЦЭМ!$D$10+'СЕТ СН'!$H$6-'СЕТ СН'!$H$22</f>
        <v>1720.5365659300001</v>
      </c>
      <c r="T96" s="36">
        <f>SUMIFS(СВЦЭМ!$C$39:$C$782,СВЦЭМ!$A$39:$A$782,$A96,СВЦЭМ!$B$39:$B$782,T$83)+'СЕТ СН'!$H$12+СВЦЭМ!$D$10+'СЕТ СН'!$H$6-'СЕТ СН'!$H$22</f>
        <v>1757.0293044299999</v>
      </c>
      <c r="U96" s="36">
        <f>SUMIFS(СВЦЭМ!$C$39:$C$782,СВЦЭМ!$A$39:$A$782,$A96,СВЦЭМ!$B$39:$B$782,U$83)+'СЕТ СН'!$H$12+СВЦЭМ!$D$10+'СЕТ СН'!$H$6-'СЕТ СН'!$H$22</f>
        <v>1752.00087669</v>
      </c>
      <c r="V96" s="36">
        <f>SUMIFS(СВЦЭМ!$C$39:$C$782,СВЦЭМ!$A$39:$A$782,$A96,СВЦЭМ!$B$39:$B$782,V$83)+'СЕТ СН'!$H$12+СВЦЭМ!$D$10+'СЕТ СН'!$H$6-'СЕТ СН'!$H$22</f>
        <v>1743.93403358</v>
      </c>
      <c r="W96" s="36">
        <f>SUMIFS(СВЦЭМ!$C$39:$C$782,СВЦЭМ!$A$39:$A$782,$A96,СВЦЭМ!$B$39:$B$782,W$83)+'СЕТ СН'!$H$12+СВЦЭМ!$D$10+'СЕТ СН'!$H$6-'СЕТ СН'!$H$22</f>
        <v>1751.7949078199999</v>
      </c>
      <c r="X96" s="36">
        <f>SUMIFS(СВЦЭМ!$C$39:$C$782,СВЦЭМ!$A$39:$A$782,$A96,СВЦЭМ!$B$39:$B$782,X$83)+'СЕТ СН'!$H$12+СВЦЭМ!$D$10+'СЕТ СН'!$H$6-'СЕТ СН'!$H$22</f>
        <v>1816.75884419</v>
      </c>
      <c r="Y96" s="36">
        <f>SUMIFS(СВЦЭМ!$C$39:$C$782,СВЦЭМ!$A$39:$A$782,$A96,СВЦЭМ!$B$39:$B$782,Y$83)+'СЕТ СН'!$H$12+СВЦЭМ!$D$10+'СЕТ СН'!$H$6-'СЕТ СН'!$H$22</f>
        <v>1900.40457881</v>
      </c>
    </row>
    <row r="97" spans="1:25" ht="15.75" x14ac:dyDescent="0.2">
      <c r="A97" s="35">
        <f t="shared" si="2"/>
        <v>45152</v>
      </c>
      <c r="B97" s="36">
        <f>SUMIFS(СВЦЭМ!$C$39:$C$782,СВЦЭМ!$A$39:$A$782,$A97,СВЦЭМ!$B$39:$B$782,B$83)+'СЕТ СН'!$H$12+СВЦЭМ!$D$10+'СЕТ СН'!$H$6-'СЕТ СН'!$H$22</f>
        <v>2072.1881018700001</v>
      </c>
      <c r="C97" s="36">
        <f>SUMIFS(СВЦЭМ!$C$39:$C$782,СВЦЭМ!$A$39:$A$782,$A97,СВЦЭМ!$B$39:$B$782,C$83)+'СЕТ СН'!$H$12+СВЦЭМ!$D$10+'СЕТ СН'!$H$6-'СЕТ СН'!$H$22</f>
        <v>2170.69957114</v>
      </c>
      <c r="D97" s="36">
        <f>SUMIFS(СВЦЭМ!$C$39:$C$782,СВЦЭМ!$A$39:$A$782,$A97,СВЦЭМ!$B$39:$B$782,D$83)+'СЕТ СН'!$H$12+СВЦЭМ!$D$10+'СЕТ СН'!$H$6-'СЕТ СН'!$H$22</f>
        <v>2176.7390490799999</v>
      </c>
      <c r="E97" s="36">
        <f>SUMIFS(СВЦЭМ!$C$39:$C$782,СВЦЭМ!$A$39:$A$782,$A97,СВЦЭМ!$B$39:$B$782,E$83)+'СЕТ СН'!$H$12+СВЦЭМ!$D$10+'СЕТ СН'!$H$6-'СЕТ СН'!$H$22</f>
        <v>2242.86495608</v>
      </c>
      <c r="F97" s="36">
        <f>SUMIFS(СВЦЭМ!$C$39:$C$782,СВЦЭМ!$A$39:$A$782,$A97,СВЦЭМ!$B$39:$B$782,F$83)+'СЕТ СН'!$H$12+СВЦЭМ!$D$10+'СЕТ СН'!$H$6-'СЕТ СН'!$H$22</f>
        <v>2249.08780419</v>
      </c>
      <c r="G97" s="36">
        <f>SUMIFS(СВЦЭМ!$C$39:$C$782,СВЦЭМ!$A$39:$A$782,$A97,СВЦЭМ!$B$39:$B$782,G$83)+'СЕТ СН'!$H$12+СВЦЭМ!$D$10+'СЕТ СН'!$H$6-'СЕТ СН'!$H$22</f>
        <v>2244.8902335100001</v>
      </c>
      <c r="H97" s="36">
        <f>SUMIFS(СВЦЭМ!$C$39:$C$782,СВЦЭМ!$A$39:$A$782,$A97,СВЦЭМ!$B$39:$B$782,H$83)+'СЕТ СН'!$H$12+СВЦЭМ!$D$10+'СЕТ СН'!$H$6-'СЕТ СН'!$H$22</f>
        <v>2210.9406633999997</v>
      </c>
      <c r="I97" s="36">
        <f>SUMIFS(СВЦЭМ!$C$39:$C$782,СВЦЭМ!$A$39:$A$782,$A97,СВЦЭМ!$B$39:$B$782,I$83)+'СЕТ СН'!$H$12+СВЦЭМ!$D$10+'СЕТ СН'!$H$6-'СЕТ СН'!$H$22</f>
        <v>2064.8407239099997</v>
      </c>
      <c r="J97" s="36">
        <f>SUMIFS(СВЦЭМ!$C$39:$C$782,СВЦЭМ!$A$39:$A$782,$A97,СВЦЭМ!$B$39:$B$782,J$83)+'СЕТ СН'!$H$12+СВЦЭМ!$D$10+'СЕТ СН'!$H$6-'СЕТ СН'!$H$22</f>
        <v>1927.81723751</v>
      </c>
      <c r="K97" s="36">
        <f>SUMIFS(СВЦЭМ!$C$39:$C$782,СВЦЭМ!$A$39:$A$782,$A97,СВЦЭМ!$B$39:$B$782,K$83)+'СЕТ СН'!$H$12+СВЦЭМ!$D$10+'СЕТ СН'!$H$6-'СЕТ СН'!$H$22</f>
        <v>1857.8322891800001</v>
      </c>
      <c r="L97" s="36">
        <f>SUMIFS(СВЦЭМ!$C$39:$C$782,СВЦЭМ!$A$39:$A$782,$A97,СВЦЭМ!$B$39:$B$782,L$83)+'СЕТ СН'!$H$12+СВЦЭМ!$D$10+'СЕТ СН'!$H$6-'СЕТ СН'!$H$22</f>
        <v>1821.39928637</v>
      </c>
      <c r="M97" s="36">
        <f>SUMIFS(СВЦЭМ!$C$39:$C$782,СВЦЭМ!$A$39:$A$782,$A97,СВЦЭМ!$B$39:$B$782,M$83)+'СЕТ СН'!$H$12+СВЦЭМ!$D$10+'СЕТ СН'!$H$6-'СЕТ СН'!$H$22</f>
        <v>1817.0085003900001</v>
      </c>
      <c r="N97" s="36">
        <f>SUMIFS(СВЦЭМ!$C$39:$C$782,СВЦЭМ!$A$39:$A$782,$A97,СВЦЭМ!$B$39:$B$782,N$83)+'СЕТ СН'!$H$12+СВЦЭМ!$D$10+'СЕТ СН'!$H$6-'СЕТ СН'!$H$22</f>
        <v>1878.6624006899999</v>
      </c>
      <c r="O97" s="36">
        <f>SUMIFS(СВЦЭМ!$C$39:$C$782,СВЦЭМ!$A$39:$A$782,$A97,СВЦЭМ!$B$39:$B$782,O$83)+'СЕТ СН'!$H$12+СВЦЭМ!$D$10+'СЕТ СН'!$H$6-'СЕТ СН'!$H$22</f>
        <v>1914.0304131299999</v>
      </c>
      <c r="P97" s="36">
        <f>SUMIFS(СВЦЭМ!$C$39:$C$782,СВЦЭМ!$A$39:$A$782,$A97,СВЦЭМ!$B$39:$B$782,P$83)+'СЕТ СН'!$H$12+СВЦЭМ!$D$10+'СЕТ СН'!$H$6-'СЕТ СН'!$H$22</f>
        <v>1919.1642831500001</v>
      </c>
      <c r="Q97" s="36">
        <f>SUMIFS(СВЦЭМ!$C$39:$C$782,СВЦЭМ!$A$39:$A$782,$A97,СВЦЭМ!$B$39:$B$782,Q$83)+'СЕТ СН'!$H$12+СВЦЭМ!$D$10+'СЕТ СН'!$H$6-'СЕТ СН'!$H$22</f>
        <v>1931.32013112</v>
      </c>
      <c r="R97" s="36">
        <f>SUMIFS(СВЦЭМ!$C$39:$C$782,СВЦЭМ!$A$39:$A$782,$A97,СВЦЭМ!$B$39:$B$782,R$83)+'СЕТ СН'!$H$12+СВЦЭМ!$D$10+'СЕТ СН'!$H$6-'СЕТ СН'!$H$22</f>
        <v>1930.18651886</v>
      </c>
      <c r="S97" s="36">
        <f>SUMIFS(СВЦЭМ!$C$39:$C$782,СВЦЭМ!$A$39:$A$782,$A97,СВЦЭМ!$B$39:$B$782,S$83)+'СЕТ СН'!$H$12+СВЦЭМ!$D$10+'СЕТ СН'!$H$6-'СЕТ СН'!$H$22</f>
        <v>1894.6542237200001</v>
      </c>
      <c r="T97" s="36">
        <f>SUMIFS(СВЦЭМ!$C$39:$C$782,СВЦЭМ!$A$39:$A$782,$A97,СВЦЭМ!$B$39:$B$782,T$83)+'СЕТ СН'!$H$12+СВЦЭМ!$D$10+'СЕТ СН'!$H$6-'СЕТ СН'!$H$22</f>
        <v>1919.3720856800001</v>
      </c>
      <c r="U97" s="36">
        <f>SUMIFS(СВЦЭМ!$C$39:$C$782,СВЦЭМ!$A$39:$A$782,$A97,СВЦЭМ!$B$39:$B$782,U$83)+'СЕТ СН'!$H$12+СВЦЭМ!$D$10+'СЕТ СН'!$H$6-'СЕТ СН'!$H$22</f>
        <v>1921.4845214700001</v>
      </c>
      <c r="V97" s="36">
        <f>SUMIFS(СВЦЭМ!$C$39:$C$782,СВЦЭМ!$A$39:$A$782,$A97,СВЦЭМ!$B$39:$B$782,V$83)+'СЕТ СН'!$H$12+СВЦЭМ!$D$10+'СЕТ СН'!$H$6-'СЕТ СН'!$H$22</f>
        <v>1920.56344018</v>
      </c>
      <c r="W97" s="36">
        <f>SUMIFS(СВЦЭМ!$C$39:$C$782,СВЦЭМ!$A$39:$A$782,$A97,СВЦЭМ!$B$39:$B$782,W$83)+'СЕТ СН'!$H$12+СВЦЭМ!$D$10+'СЕТ СН'!$H$6-'СЕТ СН'!$H$22</f>
        <v>1914.6561234799999</v>
      </c>
      <c r="X97" s="36">
        <f>SUMIFS(СВЦЭМ!$C$39:$C$782,СВЦЭМ!$A$39:$A$782,$A97,СВЦЭМ!$B$39:$B$782,X$83)+'СЕТ СН'!$H$12+СВЦЭМ!$D$10+'СЕТ СН'!$H$6-'СЕТ СН'!$H$22</f>
        <v>1989.4327977099999</v>
      </c>
      <c r="Y97" s="36">
        <f>SUMIFS(СВЦЭМ!$C$39:$C$782,СВЦЭМ!$A$39:$A$782,$A97,СВЦЭМ!$B$39:$B$782,Y$83)+'СЕТ СН'!$H$12+СВЦЭМ!$D$10+'СЕТ СН'!$H$6-'СЕТ СН'!$H$22</f>
        <v>2089.2457315800002</v>
      </c>
    </row>
    <row r="98" spans="1:25" ht="15.75" x14ac:dyDescent="0.2">
      <c r="A98" s="35">
        <f t="shared" si="2"/>
        <v>45153</v>
      </c>
      <c r="B98" s="36">
        <f>SUMIFS(СВЦЭМ!$C$39:$C$782,СВЦЭМ!$A$39:$A$782,$A98,СВЦЭМ!$B$39:$B$782,B$83)+'СЕТ СН'!$H$12+СВЦЭМ!$D$10+'СЕТ СН'!$H$6-'СЕТ СН'!$H$22</f>
        <v>2116.6069457499998</v>
      </c>
      <c r="C98" s="36">
        <f>SUMIFS(СВЦЭМ!$C$39:$C$782,СВЦЭМ!$A$39:$A$782,$A98,СВЦЭМ!$B$39:$B$782,C$83)+'СЕТ СН'!$H$12+СВЦЭМ!$D$10+'СЕТ СН'!$H$6-'СЕТ СН'!$H$22</f>
        <v>2215.7263075299998</v>
      </c>
      <c r="D98" s="36">
        <f>SUMIFS(СВЦЭМ!$C$39:$C$782,СВЦЭМ!$A$39:$A$782,$A98,СВЦЭМ!$B$39:$B$782,D$83)+'СЕТ СН'!$H$12+СВЦЭМ!$D$10+'СЕТ СН'!$H$6-'СЕТ СН'!$H$22</f>
        <v>2311.7972579300003</v>
      </c>
      <c r="E98" s="36">
        <f>SUMIFS(СВЦЭМ!$C$39:$C$782,СВЦЭМ!$A$39:$A$782,$A98,СВЦЭМ!$B$39:$B$782,E$83)+'СЕТ СН'!$H$12+СВЦЭМ!$D$10+'СЕТ СН'!$H$6-'СЕТ СН'!$H$22</f>
        <v>2377.3768021799997</v>
      </c>
      <c r="F98" s="36">
        <f>SUMIFS(СВЦЭМ!$C$39:$C$782,СВЦЭМ!$A$39:$A$782,$A98,СВЦЭМ!$B$39:$B$782,F$83)+'СЕТ СН'!$H$12+СВЦЭМ!$D$10+'СЕТ СН'!$H$6-'СЕТ СН'!$H$22</f>
        <v>2391.6838659300001</v>
      </c>
      <c r="G98" s="36">
        <f>SUMIFS(СВЦЭМ!$C$39:$C$782,СВЦЭМ!$A$39:$A$782,$A98,СВЦЭМ!$B$39:$B$782,G$83)+'СЕТ СН'!$H$12+СВЦЭМ!$D$10+'СЕТ СН'!$H$6-'СЕТ СН'!$H$22</f>
        <v>2382.6922931399999</v>
      </c>
      <c r="H98" s="36">
        <f>SUMIFS(СВЦЭМ!$C$39:$C$782,СВЦЭМ!$A$39:$A$782,$A98,СВЦЭМ!$B$39:$B$782,H$83)+'СЕТ СН'!$H$12+СВЦЭМ!$D$10+'СЕТ СН'!$H$6-'СЕТ СН'!$H$22</f>
        <v>2291.85550861</v>
      </c>
      <c r="I98" s="36">
        <f>SUMIFS(СВЦЭМ!$C$39:$C$782,СВЦЭМ!$A$39:$A$782,$A98,СВЦЭМ!$B$39:$B$782,I$83)+'СЕТ СН'!$H$12+СВЦЭМ!$D$10+'СЕТ СН'!$H$6-'СЕТ СН'!$H$22</f>
        <v>2178.0015700700001</v>
      </c>
      <c r="J98" s="36">
        <f>SUMIFS(СВЦЭМ!$C$39:$C$782,СВЦЭМ!$A$39:$A$782,$A98,СВЦЭМ!$B$39:$B$782,J$83)+'СЕТ СН'!$H$12+СВЦЭМ!$D$10+'СЕТ СН'!$H$6-'СЕТ СН'!$H$22</f>
        <v>2071.4431553599998</v>
      </c>
      <c r="K98" s="36">
        <f>SUMIFS(СВЦЭМ!$C$39:$C$782,СВЦЭМ!$A$39:$A$782,$A98,СВЦЭМ!$B$39:$B$782,K$83)+'СЕТ СН'!$H$12+СВЦЭМ!$D$10+'СЕТ СН'!$H$6-'СЕТ СН'!$H$22</f>
        <v>1972.5313893699999</v>
      </c>
      <c r="L98" s="36">
        <f>SUMIFS(СВЦЭМ!$C$39:$C$782,СВЦЭМ!$A$39:$A$782,$A98,СВЦЭМ!$B$39:$B$782,L$83)+'СЕТ СН'!$H$12+СВЦЭМ!$D$10+'СЕТ СН'!$H$6-'СЕТ СН'!$H$22</f>
        <v>1959.8075937000001</v>
      </c>
      <c r="M98" s="36">
        <f>SUMIFS(СВЦЭМ!$C$39:$C$782,СВЦЭМ!$A$39:$A$782,$A98,СВЦЭМ!$B$39:$B$782,M$83)+'СЕТ СН'!$H$12+СВЦЭМ!$D$10+'СЕТ СН'!$H$6-'СЕТ СН'!$H$22</f>
        <v>1946.21603379</v>
      </c>
      <c r="N98" s="36">
        <f>SUMIFS(СВЦЭМ!$C$39:$C$782,СВЦЭМ!$A$39:$A$782,$A98,СВЦЭМ!$B$39:$B$782,N$83)+'СЕТ СН'!$H$12+СВЦЭМ!$D$10+'СЕТ СН'!$H$6-'СЕТ СН'!$H$22</f>
        <v>1944.9711610300001</v>
      </c>
      <c r="O98" s="36">
        <f>SUMIFS(СВЦЭМ!$C$39:$C$782,СВЦЭМ!$A$39:$A$782,$A98,СВЦЭМ!$B$39:$B$782,O$83)+'СЕТ СН'!$H$12+СВЦЭМ!$D$10+'СЕТ СН'!$H$6-'СЕТ СН'!$H$22</f>
        <v>1929.0828341199999</v>
      </c>
      <c r="P98" s="36">
        <f>SUMIFS(СВЦЭМ!$C$39:$C$782,СВЦЭМ!$A$39:$A$782,$A98,СВЦЭМ!$B$39:$B$782,P$83)+'СЕТ СН'!$H$12+СВЦЭМ!$D$10+'СЕТ СН'!$H$6-'СЕТ СН'!$H$22</f>
        <v>1930.69561097</v>
      </c>
      <c r="Q98" s="36">
        <f>SUMIFS(СВЦЭМ!$C$39:$C$782,СВЦЭМ!$A$39:$A$782,$A98,СВЦЭМ!$B$39:$B$782,Q$83)+'СЕТ СН'!$H$12+СВЦЭМ!$D$10+'СЕТ СН'!$H$6-'СЕТ СН'!$H$22</f>
        <v>1938.3030503</v>
      </c>
      <c r="R98" s="36">
        <f>SUMIFS(СВЦЭМ!$C$39:$C$782,СВЦЭМ!$A$39:$A$782,$A98,СВЦЭМ!$B$39:$B$782,R$83)+'СЕТ СН'!$H$12+СВЦЭМ!$D$10+'СЕТ СН'!$H$6-'СЕТ СН'!$H$22</f>
        <v>1891.3279292899999</v>
      </c>
      <c r="S98" s="36">
        <f>SUMIFS(СВЦЭМ!$C$39:$C$782,СВЦЭМ!$A$39:$A$782,$A98,СВЦЭМ!$B$39:$B$782,S$83)+'СЕТ СН'!$H$12+СВЦЭМ!$D$10+'СЕТ СН'!$H$6-'СЕТ СН'!$H$22</f>
        <v>1887.2095127299999</v>
      </c>
      <c r="T98" s="36">
        <f>SUMIFS(СВЦЭМ!$C$39:$C$782,СВЦЭМ!$A$39:$A$782,$A98,СВЦЭМ!$B$39:$B$782,T$83)+'СЕТ СН'!$H$12+СВЦЭМ!$D$10+'СЕТ СН'!$H$6-'СЕТ СН'!$H$22</f>
        <v>1931.16984389</v>
      </c>
      <c r="U98" s="36">
        <f>SUMIFS(СВЦЭМ!$C$39:$C$782,СВЦЭМ!$A$39:$A$782,$A98,СВЦЭМ!$B$39:$B$782,U$83)+'СЕТ СН'!$H$12+СВЦЭМ!$D$10+'СЕТ СН'!$H$6-'СЕТ СН'!$H$22</f>
        <v>1920.17307916</v>
      </c>
      <c r="V98" s="36">
        <f>SUMIFS(СВЦЭМ!$C$39:$C$782,СВЦЭМ!$A$39:$A$782,$A98,СВЦЭМ!$B$39:$B$782,V$83)+'СЕТ СН'!$H$12+СВЦЭМ!$D$10+'СЕТ СН'!$H$6-'СЕТ СН'!$H$22</f>
        <v>1917.5010814</v>
      </c>
      <c r="W98" s="36">
        <f>SUMIFS(СВЦЭМ!$C$39:$C$782,СВЦЭМ!$A$39:$A$782,$A98,СВЦЭМ!$B$39:$B$782,W$83)+'СЕТ СН'!$H$12+СВЦЭМ!$D$10+'СЕТ СН'!$H$6-'СЕТ СН'!$H$22</f>
        <v>1919.4567011300001</v>
      </c>
      <c r="X98" s="36">
        <f>SUMIFS(СВЦЭМ!$C$39:$C$782,СВЦЭМ!$A$39:$A$782,$A98,СВЦЭМ!$B$39:$B$782,X$83)+'СЕТ СН'!$H$12+СВЦЭМ!$D$10+'СЕТ СН'!$H$6-'СЕТ СН'!$H$22</f>
        <v>2004.0777003600001</v>
      </c>
      <c r="Y98" s="36">
        <f>SUMIFS(СВЦЭМ!$C$39:$C$782,СВЦЭМ!$A$39:$A$782,$A98,СВЦЭМ!$B$39:$B$782,Y$83)+'СЕТ СН'!$H$12+СВЦЭМ!$D$10+'СЕТ СН'!$H$6-'СЕТ СН'!$H$22</f>
        <v>2093.0600604399997</v>
      </c>
    </row>
    <row r="99" spans="1:25" ht="15.75" x14ac:dyDescent="0.2">
      <c r="A99" s="35">
        <f t="shared" si="2"/>
        <v>45154</v>
      </c>
      <c r="B99" s="36">
        <f>SUMIFS(СВЦЭМ!$C$39:$C$782,СВЦЭМ!$A$39:$A$782,$A99,СВЦЭМ!$B$39:$B$782,B$83)+'СЕТ СН'!$H$12+СВЦЭМ!$D$10+'СЕТ СН'!$H$6-'СЕТ СН'!$H$22</f>
        <v>2217.7141050099999</v>
      </c>
      <c r="C99" s="36">
        <f>SUMIFS(СВЦЭМ!$C$39:$C$782,СВЦЭМ!$A$39:$A$782,$A99,СВЦЭМ!$B$39:$B$782,C$83)+'СЕТ СН'!$H$12+СВЦЭМ!$D$10+'СЕТ СН'!$H$6-'СЕТ СН'!$H$22</f>
        <v>2263.6332922199999</v>
      </c>
      <c r="D99" s="36">
        <f>SUMIFS(СВЦЭМ!$C$39:$C$782,СВЦЭМ!$A$39:$A$782,$A99,СВЦЭМ!$B$39:$B$782,D$83)+'СЕТ СН'!$H$12+СВЦЭМ!$D$10+'СЕТ СН'!$H$6-'СЕТ СН'!$H$22</f>
        <v>2295.82904203</v>
      </c>
      <c r="E99" s="36">
        <f>SUMIFS(СВЦЭМ!$C$39:$C$782,СВЦЭМ!$A$39:$A$782,$A99,СВЦЭМ!$B$39:$B$782,E$83)+'СЕТ СН'!$H$12+СВЦЭМ!$D$10+'СЕТ СН'!$H$6-'СЕТ СН'!$H$22</f>
        <v>2319.1886634499997</v>
      </c>
      <c r="F99" s="36">
        <f>SUMIFS(СВЦЭМ!$C$39:$C$782,СВЦЭМ!$A$39:$A$782,$A99,СВЦЭМ!$B$39:$B$782,F$83)+'СЕТ СН'!$H$12+СВЦЭМ!$D$10+'СЕТ СН'!$H$6-'СЕТ СН'!$H$22</f>
        <v>2350.9144616100002</v>
      </c>
      <c r="G99" s="36">
        <f>SUMIFS(СВЦЭМ!$C$39:$C$782,СВЦЭМ!$A$39:$A$782,$A99,СВЦЭМ!$B$39:$B$782,G$83)+'СЕТ СН'!$H$12+СВЦЭМ!$D$10+'СЕТ СН'!$H$6-'СЕТ СН'!$H$22</f>
        <v>2320.7201874699999</v>
      </c>
      <c r="H99" s="36">
        <f>SUMIFS(СВЦЭМ!$C$39:$C$782,СВЦЭМ!$A$39:$A$782,$A99,СВЦЭМ!$B$39:$B$782,H$83)+'СЕТ СН'!$H$12+СВЦЭМ!$D$10+'СЕТ СН'!$H$6-'СЕТ СН'!$H$22</f>
        <v>2293.9017880299998</v>
      </c>
      <c r="I99" s="36">
        <f>SUMIFS(СВЦЭМ!$C$39:$C$782,СВЦЭМ!$A$39:$A$782,$A99,СВЦЭМ!$B$39:$B$782,I$83)+'СЕТ СН'!$H$12+СВЦЭМ!$D$10+'СЕТ СН'!$H$6-'СЕТ СН'!$H$22</f>
        <v>2180.98032586</v>
      </c>
      <c r="J99" s="36">
        <f>SUMIFS(СВЦЭМ!$C$39:$C$782,СВЦЭМ!$A$39:$A$782,$A99,СВЦЭМ!$B$39:$B$782,J$83)+'СЕТ СН'!$H$12+СВЦЭМ!$D$10+'СЕТ СН'!$H$6-'СЕТ СН'!$H$22</f>
        <v>2104.5654901400003</v>
      </c>
      <c r="K99" s="36">
        <f>SUMIFS(СВЦЭМ!$C$39:$C$782,СВЦЭМ!$A$39:$A$782,$A99,СВЦЭМ!$B$39:$B$782,K$83)+'СЕТ СН'!$H$12+СВЦЭМ!$D$10+'СЕТ СН'!$H$6-'СЕТ СН'!$H$22</f>
        <v>2028.6332948900001</v>
      </c>
      <c r="L99" s="36">
        <f>SUMIFS(СВЦЭМ!$C$39:$C$782,СВЦЭМ!$A$39:$A$782,$A99,СВЦЭМ!$B$39:$B$782,L$83)+'СЕТ СН'!$H$12+СВЦЭМ!$D$10+'СЕТ СН'!$H$6-'СЕТ СН'!$H$22</f>
        <v>1994.4006047400001</v>
      </c>
      <c r="M99" s="36">
        <f>SUMIFS(СВЦЭМ!$C$39:$C$782,СВЦЭМ!$A$39:$A$782,$A99,СВЦЭМ!$B$39:$B$782,M$83)+'СЕТ СН'!$H$12+СВЦЭМ!$D$10+'СЕТ СН'!$H$6-'СЕТ СН'!$H$22</f>
        <v>1969.8404357300001</v>
      </c>
      <c r="N99" s="36">
        <f>SUMIFS(СВЦЭМ!$C$39:$C$782,СВЦЭМ!$A$39:$A$782,$A99,СВЦЭМ!$B$39:$B$782,N$83)+'СЕТ СН'!$H$12+СВЦЭМ!$D$10+'СЕТ СН'!$H$6-'СЕТ СН'!$H$22</f>
        <v>1981.16917717</v>
      </c>
      <c r="O99" s="36">
        <f>SUMIFS(СВЦЭМ!$C$39:$C$782,СВЦЭМ!$A$39:$A$782,$A99,СВЦЭМ!$B$39:$B$782,O$83)+'СЕТ СН'!$H$12+СВЦЭМ!$D$10+'СЕТ СН'!$H$6-'СЕТ СН'!$H$22</f>
        <v>1983.5713434300001</v>
      </c>
      <c r="P99" s="36">
        <f>SUMIFS(СВЦЭМ!$C$39:$C$782,СВЦЭМ!$A$39:$A$782,$A99,СВЦЭМ!$B$39:$B$782,P$83)+'СЕТ СН'!$H$12+СВЦЭМ!$D$10+'СЕТ СН'!$H$6-'СЕТ СН'!$H$22</f>
        <v>1972.2760538699999</v>
      </c>
      <c r="Q99" s="36">
        <f>SUMIFS(СВЦЭМ!$C$39:$C$782,СВЦЭМ!$A$39:$A$782,$A99,СВЦЭМ!$B$39:$B$782,Q$83)+'СЕТ СН'!$H$12+СВЦЭМ!$D$10+'СЕТ СН'!$H$6-'СЕТ СН'!$H$22</f>
        <v>1975.7519354999999</v>
      </c>
      <c r="R99" s="36">
        <f>SUMIFS(СВЦЭМ!$C$39:$C$782,СВЦЭМ!$A$39:$A$782,$A99,СВЦЭМ!$B$39:$B$782,R$83)+'СЕТ СН'!$H$12+СВЦЭМ!$D$10+'СЕТ СН'!$H$6-'СЕТ СН'!$H$22</f>
        <v>1928.0079780999999</v>
      </c>
      <c r="S99" s="36">
        <f>SUMIFS(СВЦЭМ!$C$39:$C$782,СВЦЭМ!$A$39:$A$782,$A99,СВЦЭМ!$B$39:$B$782,S$83)+'СЕТ СН'!$H$12+СВЦЭМ!$D$10+'СЕТ СН'!$H$6-'СЕТ СН'!$H$22</f>
        <v>1917.2178854000001</v>
      </c>
      <c r="T99" s="36">
        <f>SUMIFS(СВЦЭМ!$C$39:$C$782,СВЦЭМ!$A$39:$A$782,$A99,СВЦЭМ!$B$39:$B$782,T$83)+'СЕТ СН'!$H$12+СВЦЭМ!$D$10+'СЕТ СН'!$H$6-'СЕТ СН'!$H$22</f>
        <v>1951.7340618200001</v>
      </c>
      <c r="U99" s="36">
        <f>SUMIFS(СВЦЭМ!$C$39:$C$782,СВЦЭМ!$A$39:$A$782,$A99,СВЦЭМ!$B$39:$B$782,U$83)+'СЕТ СН'!$H$12+СВЦЭМ!$D$10+'СЕТ СН'!$H$6-'СЕТ СН'!$H$22</f>
        <v>1957.4275187999999</v>
      </c>
      <c r="V99" s="36">
        <f>SUMIFS(СВЦЭМ!$C$39:$C$782,СВЦЭМ!$A$39:$A$782,$A99,СВЦЭМ!$B$39:$B$782,V$83)+'СЕТ СН'!$H$12+СВЦЭМ!$D$10+'СЕТ СН'!$H$6-'СЕТ СН'!$H$22</f>
        <v>1958.7729610399999</v>
      </c>
      <c r="W99" s="36">
        <f>SUMIFS(СВЦЭМ!$C$39:$C$782,СВЦЭМ!$A$39:$A$782,$A99,СВЦЭМ!$B$39:$B$782,W$83)+'СЕТ СН'!$H$12+СВЦЭМ!$D$10+'СЕТ СН'!$H$6-'СЕТ СН'!$H$22</f>
        <v>1954.3812738399999</v>
      </c>
      <c r="X99" s="36">
        <f>SUMIFS(СВЦЭМ!$C$39:$C$782,СВЦЭМ!$A$39:$A$782,$A99,СВЦЭМ!$B$39:$B$782,X$83)+'СЕТ СН'!$H$12+СВЦЭМ!$D$10+'СЕТ СН'!$H$6-'СЕТ СН'!$H$22</f>
        <v>2016.1579069300001</v>
      </c>
      <c r="Y99" s="36">
        <f>SUMIFS(СВЦЭМ!$C$39:$C$782,СВЦЭМ!$A$39:$A$782,$A99,СВЦЭМ!$B$39:$B$782,Y$83)+'СЕТ СН'!$H$12+СВЦЭМ!$D$10+'СЕТ СН'!$H$6-'СЕТ СН'!$H$22</f>
        <v>2125.5987424499999</v>
      </c>
    </row>
    <row r="100" spans="1:25" ht="15.75" x14ac:dyDescent="0.2">
      <c r="A100" s="35">
        <f t="shared" si="2"/>
        <v>45155</v>
      </c>
      <c r="B100" s="36">
        <f>SUMIFS(СВЦЭМ!$C$39:$C$782,СВЦЭМ!$A$39:$A$782,$A100,СВЦЭМ!$B$39:$B$782,B$83)+'СЕТ СН'!$H$12+СВЦЭМ!$D$10+'СЕТ СН'!$H$6-'СЕТ СН'!$H$22</f>
        <v>2072.8747628900001</v>
      </c>
      <c r="C100" s="36">
        <f>SUMIFS(СВЦЭМ!$C$39:$C$782,СВЦЭМ!$A$39:$A$782,$A100,СВЦЭМ!$B$39:$B$782,C$83)+'СЕТ СН'!$H$12+СВЦЭМ!$D$10+'СЕТ СН'!$H$6-'СЕТ СН'!$H$22</f>
        <v>2146.0914286500001</v>
      </c>
      <c r="D100" s="36">
        <f>SUMIFS(СВЦЭМ!$C$39:$C$782,СВЦЭМ!$A$39:$A$782,$A100,СВЦЭМ!$B$39:$B$782,D$83)+'СЕТ СН'!$H$12+СВЦЭМ!$D$10+'СЕТ СН'!$H$6-'СЕТ СН'!$H$22</f>
        <v>2165.00590625</v>
      </c>
      <c r="E100" s="36">
        <f>SUMIFS(СВЦЭМ!$C$39:$C$782,СВЦЭМ!$A$39:$A$782,$A100,СВЦЭМ!$B$39:$B$782,E$83)+'СЕТ СН'!$H$12+СВЦЭМ!$D$10+'СЕТ СН'!$H$6-'СЕТ СН'!$H$22</f>
        <v>2169.9014961399998</v>
      </c>
      <c r="F100" s="36">
        <f>SUMIFS(СВЦЭМ!$C$39:$C$782,СВЦЭМ!$A$39:$A$782,$A100,СВЦЭМ!$B$39:$B$782,F$83)+'СЕТ СН'!$H$12+СВЦЭМ!$D$10+'СЕТ СН'!$H$6-'СЕТ СН'!$H$22</f>
        <v>2189.6064388100003</v>
      </c>
      <c r="G100" s="36">
        <f>SUMIFS(СВЦЭМ!$C$39:$C$782,СВЦЭМ!$A$39:$A$782,$A100,СВЦЭМ!$B$39:$B$782,G$83)+'СЕТ СН'!$H$12+СВЦЭМ!$D$10+'СЕТ СН'!$H$6-'СЕТ СН'!$H$22</f>
        <v>2179.3356279500003</v>
      </c>
      <c r="H100" s="36">
        <f>SUMIFS(СВЦЭМ!$C$39:$C$782,СВЦЭМ!$A$39:$A$782,$A100,СВЦЭМ!$B$39:$B$782,H$83)+'СЕТ СН'!$H$12+СВЦЭМ!$D$10+'СЕТ СН'!$H$6-'СЕТ СН'!$H$22</f>
        <v>2095.9684024099997</v>
      </c>
      <c r="I100" s="36">
        <f>SUMIFS(СВЦЭМ!$C$39:$C$782,СВЦЭМ!$A$39:$A$782,$A100,СВЦЭМ!$B$39:$B$782,I$83)+'СЕТ СН'!$H$12+СВЦЭМ!$D$10+'СЕТ СН'!$H$6-'СЕТ СН'!$H$22</f>
        <v>2020.1140978799999</v>
      </c>
      <c r="J100" s="36">
        <f>SUMIFS(СВЦЭМ!$C$39:$C$782,СВЦЭМ!$A$39:$A$782,$A100,СВЦЭМ!$B$39:$B$782,J$83)+'СЕТ СН'!$H$12+СВЦЭМ!$D$10+'СЕТ СН'!$H$6-'СЕТ СН'!$H$22</f>
        <v>1916.7134892900001</v>
      </c>
      <c r="K100" s="36">
        <f>SUMIFS(СВЦЭМ!$C$39:$C$782,СВЦЭМ!$A$39:$A$782,$A100,СВЦЭМ!$B$39:$B$782,K$83)+'СЕТ СН'!$H$12+СВЦЭМ!$D$10+'СЕТ СН'!$H$6-'СЕТ СН'!$H$22</f>
        <v>1859.25628054</v>
      </c>
      <c r="L100" s="36">
        <f>SUMIFS(СВЦЭМ!$C$39:$C$782,СВЦЭМ!$A$39:$A$782,$A100,СВЦЭМ!$B$39:$B$782,L$83)+'СЕТ СН'!$H$12+СВЦЭМ!$D$10+'СЕТ СН'!$H$6-'СЕТ СН'!$H$22</f>
        <v>1820.6140824199999</v>
      </c>
      <c r="M100" s="36">
        <f>SUMIFS(СВЦЭМ!$C$39:$C$782,СВЦЭМ!$A$39:$A$782,$A100,СВЦЭМ!$B$39:$B$782,M$83)+'СЕТ СН'!$H$12+СВЦЭМ!$D$10+'СЕТ СН'!$H$6-'СЕТ СН'!$H$22</f>
        <v>1789.9779109799999</v>
      </c>
      <c r="N100" s="36">
        <f>SUMIFS(СВЦЭМ!$C$39:$C$782,СВЦЭМ!$A$39:$A$782,$A100,СВЦЭМ!$B$39:$B$782,N$83)+'СЕТ СН'!$H$12+СВЦЭМ!$D$10+'СЕТ СН'!$H$6-'СЕТ СН'!$H$22</f>
        <v>1812.4279574899999</v>
      </c>
      <c r="O100" s="36">
        <f>SUMIFS(СВЦЭМ!$C$39:$C$782,СВЦЭМ!$A$39:$A$782,$A100,СВЦЭМ!$B$39:$B$782,O$83)+'СЕТ СН'!$H$12+СВЦЭМ!$D$10+'СЕТ СН'!$H$6-'СЕТ СН'!$H$22</f>
        <v>1812.48162293</v>
      </c>
      <c r="P100" s="36">
        <f>SUMIFS(СВЦЭМ!$C$39:$C$782,СВЦЭМ!$A$39:$A$782,$A100,СВЦЭМ!$B$39:$B$782,P$83)+'СЕТ СН'!$H$12+СВЦЭМ!$D$10+'СЕТ СН'!$H$6-'СЕТ СН'!$H$22</f>
        <v>1814.88243513</v>
      </c>
      <c r="Q100" s="36">
        <f>SUMIFS(СВЦЭМ!$C$39:$C$782,СВЦЭМ!$A$39:$A$782,$A100,СВЦЭМ!$B$39:$B$782,Q$83)+'СЕТ СН'!$H$12+СВЦЭМ!$D$10+'СЕТ СН'!$H$6-'СЕТ СН'!$H$22</f>
        <v>1830.8469659699999</v>
      </c>
      <c r="R100" s="36">
        <f>SUMIFS(СВЦЭМ!$C$39:$C$782,СВЦЭМ!$A$39:$A$782,$A100,СВЦЭМ!$B$39:$B$782,R$83)+'СЕТ СН'!$H$12+СВЦЭМ!$D$10+'СЕТ СН'!$H$6-'СЕТ СН'!$H$22</f>
        <v>1788.09065938</v>
      </c>
      <c r="S100" s="36">
        <f>SUMIFS(СВЦЭМ!$C$39:$C$782,СВЦЭМ!$A$39:$A$782,$A100,СВЦЭМ!$B$39:$B$782,S$83)+'СЕТ СН'!$H$12+СВЦЭМ!$D$10+'СЕТ СН'!$H$6-'СЕТ СН'!$H$22</f>
        <v>1789.75334372</v>
      </c>
      <c r="T100" s="36">
        <f>SUMIFS(СВЦЭМ!$C$39:$C$782,СВЦЭМ!$A$39:$A$782,$A100,СВЦЭМ!$B$39:$B$782,T$83)+'СЕТ СН'!$H$12+СВЦЭМ!$D$10+'СЕТ СН'!$H$6-'СЕТ СН'!$H$22</f>
        <v>1822.1582027300001</v>
      </c>
      <c r="U100" s="36">
        <f>SUMIFS(СВЦЭМ!$C$39:$C$782,СВЦЭМ!$A$39:$A$782,$A100,СВЦЭМ!$B$39:$B$782,U$83)+'СЕТ СН'!$H$12+СВЦЭМ!$D$10+'СЕТ СН'!$H$6-'СЕТ СН'!$H$22</f>
        <v>1831.16631039</v>
      </c>
      <c r="V100" s="36">
        <f>SUMIFS(СВЦЭМ!$C$39:$C$782,СВЦЭМ!$A$39:$A$782,$A100,СВЦЭМ!$B$39:$B$782,V$83)+'СЕТ СН'!$H$12+СВЦЭМ!$D$10+'СЕТ СН'!$H$6-'СЕТ СН'!$H$22</f>
        <v>1836.4885814900001</v>
      </c>
      <c r="W100" s="36">
        <f>SUMIFS(СВЦЭМ!$C$39:$C$782,СВЦЭМ!$A$39:$A$782,$A100,СВЦЭМ!$B$39:$B$782,W$83)+'СЕТ СН'!$H$12+СВЦЭМ!$D$10+'СЕТ СН'!$H$6-'СЕТ СН'!$H$22</f>
        <v>1827.6306217599999</v>
      </c>
      <c r="X100" s="36">
        <f>SUMIFS(СВЦЭМ!$C$39:$C$782,СВЦЭМ!$A$39:$A$782,$A100,СВЦЭМ!$B$39:$B$782,X$83)+'СЕТ СН'!$H$12+СВЦЭМ!$D$10+'СЕТ СН'!$H$6-'СЕТ СН'!$H$22</f>
        <v>1885.90532957</v>
      </c>
      <c r="Y100" s="36">
        <f>SUMIFS(СВЦЭМ!$C$39:$C$782,СВЦЭМ!$A$39:$A$782,$A100,СВЦЭМ!$B$39:$B$782,Y$83)+'СЕТ СН'!$H$12+СВЦЭМ!$D$10+'СЕТ СН'!$H$6-'СЕТ СН'!$H$22</f>
        <v>1984.7237297199999</v>
      </c>
    </row>
    <row r="101" spans="1:25" ht="15.75" x14ac:dyDescent="0.2">
      <c r="A101" s="35">
        <f t="shared" si="2"/>
        <v>45156</v>
      </c>
      <c r="B101" s="36">
        <f>SUMIFS(СВЦЭМ!$C$39:$C$782,СВЦЭМ!$A$39:$A$782,$A101,СВЦЭМ!$B$39:$B$782,B$83)+'СЕТ СН'!$H$12+СВЦЭМ!$D$10+'СЕТ СН'!$H$6-'СЕТ СН'!$H$22</f>
        <v>2103.40930364</v>
      </c>
      <c r="C101" s="36">
        <f>SUMIFS(СВЦЭМ!$C$39:$C$782,СВЦЭМ!$A$39:$A$782,$A101,СВЦЭМ!$B$39:$B$782,C$83)+'СЕТ СН'!$H$12+СВЦЭМ!$D$10+'СЕТ СН'!$H$6-'СЕТ СН'!$H$22</f>
        <v>2197.3525010900003</v>
      </c>
      <c r="D101" s="36">
        <f>SUMIFS(СВЦЭМ!$C$39:$C$782,СВЦЭМ!$A$39:$A$782,$A101,СВЦЭМ!$B$39:$B$782,D$83)+'СЕТ СН'!$H$12+СВЦЭМ!$D$10+'СЕТ СН'!$H$6-'СЕТ СН'!$H$22</f>
        <v>2213.9946576399998</v>
      </c>
      <c r="E101" s="36">
        <f>SUMIFS(СВЦЭМ!$C$39:$C$782,СВЦЭМ!$A$39:$A$782,$A101,СВЦЭМ!$B$39:$B$782,E$83)+'СЕТ СН'!$H$12+СВЦЭМ!$D$10+'СЕТ СН'!$H$6-'СЕТ СН'!$H$22</f>
        <v>2242.0950239200001</v>
      </c>
      <c r="F101" s="36">
        <f>SUMIFS(СВЦЭМ!$C$39:$C$782,СВЦЭМ!$A$39:$A$782,$A101,СВЦЭМ!$B$39:$B$782,F$83)+'СЕТ СН'!$H$12+СВЦЭМ!$D$10+'СЕТ СН'!$H$6-'СЕТ СН'!$H$22</f>
        <v>2290.4640932499997</v>
      </c>
      <c r="G101" s="36">
        <f>SUMIFS(СВЦЭМ!$C$39:$C$782,СВЦЭМ!$A$39:$A$782,$A101,СВЦЭМ!$B$39:$B$782,G$83)+'СЕТ СН'!$H$12+СВЦЭМ!$D$10+'СЕТ СН'!$H$6-'СЕТ СН'!$H$22</f>
        <v>2262.3645617399998</v>
      </c>
      <c r="H101" s="36">
        <f>SUMIFS(СВЦЭМ!$C$39:$C$782,СВЦЭМ!$A$39:$A$782,$A101,СВЦЭМ!$B$39:$B$782,H$83)+'СЕТ СН'!$H$12+СВЦЭМ!$D$10+'СЕТ СН'!$H$6-'СЕТ СН'!$H$22</f>
        <v>2206.6845252499998</v>
      </c>
      <c r="I101" s="36">
        <f>SUMIFS(СВЦЭМ!$C$39:$C$782,СВЦЭМ!$A$39:$A$782,$A101,СВЦЭМ!$B$39:$B$782,I$83)+'СЕТ СН'!$H$12+СВЦЭМ!$D$10+'СЕТ СН'!$H$6-'СЕТ СН'!$H$22</f>
        <v>2091.7138476700002</v>
      </c>
      <c r="J101" s="36">
        <f>SUMIFS(СВЦЭМ!$C$39:$C$782,СВЦЭМ!$A$39:$A$782,$A101,СВЦЭМ!$B$39:$B$782,J$83)+'СЕТ СН'!$H$12+СВЦЭМ!$D$10+'СЕТ СН'!$H$6-'СЕТ СН'!$H$22</f>
        <v>1976.69772061</v>
      </c>
      <c r="K101" s="36">
        <f>SUMIFS(СВЦЭМ!$C$39:$C$782,СВЦЭМ!$A$39:$A$782,$A101,СВЦЭМ!$B$39:$B$782,K$83)+'СЕТ СН'!$H$12+СВЦЭМ!$D$10+'СЕТ СН'!$H$6-'СЕТ СН'!$H$22</f>
        <v>1898.9187662100001</v>
      </c>
      <c r="L101" s="36">
        <f>SUMIFS(СВЦЭМ!$C$39:$C$782,СВЦЭМ!$A$39:$A$782,$A101,СВЦЭМ!$B$39:$B$782,L$83)+'СЕТ СН'!$H$12+СВЦЭМ!$D$10+'СЕТ СН'!$H$6-'СЕТ СН'!$H$22</f>
        <v>1861.0237811100001</v>
      </c>
      <c r="M101" s="36">
        <f>SUMIFS(СВЦЭМ!$C$39:$C$782,СВЦЭМ!$A$39:$A$782,$A101,СВЦЭМ!$B$39:$B$782,M$83)+'СЕТ СН'!$H$12+СВЦЭМ!$D$10+'СЕТ СН'!$H$6-'СЕТ СН'!$H$22</f>
        <v>1830.19786067</v>
      </c>
      <c r="N101" s="36">
        <f>SUMIFS(СВЦЭМ!$C$39:$C$782,СВЦЭМ!$A$39:$A$782,$A101,СВЦЭМ!$B$39:$B$782,N$83)+'СЕТ СН'!$H$12+СВЦЭМ!$D$10+'СЕТ СН'!$H$6-'СЕТ СН'!$H$22</f>
        <v>1830.32146906</v>
      </c>
      <c r="O101" s="36">
        <f>SUMIFS(СВЦЭМ!$C$39:$C$782,СВЦЭМ!$A$39:$A$782,$A101,СВЦЭМ!$B$39:$B$782,O$83)+'СЕТ СН'!$H$12+СВЦЭМ!$D$10+'СЕТ СН'!$H$6-'СЕТ СН'!$H$22</f>
        <v>1832.9490998900001</v>
      </c>
      <c r="P101" s="36">
        <f>SUMIFS(СВЦЭМ!$C$39:$C$782,СВЦЭМ!$A$39:$A$782,$A101,СВЦЭМ!$B$39:$B$782,P$83)+'СЕТ СН'!$H$12+СВЦЭМ!$D$10+'СЕТ СН'!$H$6-'СЕТ СН'!$H$22</f>
        <v>1829.83354328</v>
      </c>
      <c r="Q101" s="36">
        <f>SUMIFS(СВЦЭМ!$C$39:$C$782,СВЦЭМ!$A$39:$A$782,$A101,СВЦЭМ!$B$39:$B$782,Q$83)+'СЕТ СН'!$H$12+СВЦЭМ!$D$10+'СЕТ СН'!$H$6-'СЕТ СН'!$H$22</f>
        <v>1831.8098098099999</v>
      </c>
      <c r="R101" s="36">
        <f>SUMIFS(СВЦЭМ!$C$39:$C$782,СВЦЭМ!$A$39:$A$782,$A101,СВЦЭМ!$B$39:$B$782,R$83)+'СЕТ СН'!$H$12+СВЦЭМ!$D$10+'СЕТ СН'!$H$6-'СЕТ СН'!$H$22</f>
        <v>1820.01280092</v>
      </c>
      <c r="S101" s="36">
        <f>SUMIFS(СВЦЭМ!$C$39:$C$782,СВЦЭМ!$A$39:$A$782,$A101,СВЦЭМ!$B$39:$B$782,S$83)+'СЕТ СН'!$H$12+СВЦЭМ!$D$10+'СЕТ СН'!$H$6-'СЕТ СН'!$H$22</f>
        <v>1808.1220328899999</v>
      </c>
      <c r="T101" s="36">
        <f>SUMIFS(СВЦЭМ!$C$39:$C$782,СВЦЭМ!$A$39:$A$782,$A101,СВЦЭМ!$B$39:$B$782,T$83)+'СЕТ СН'!$H$12+СВЦЭМ!$D$10+'СЕТ СН'!$H$6-'СЕТ СН'!$H$22</f>
        <v>1850.3595955799999</v>
      </c>
      <c r="U101" s="36">
        <f>SUMIFS(СВЦЭМ!$C$39:$C$782,СВЦЭМ!$A$39:$A$782,$A101,СВЦЭМ!$B$39:$B$782,U$83)+'СЕТ СН'!$H$12+СВЦЭМ!$D$10+'СЕТ СН'!$H$6-'СЕТ СН'!$H$22</f>
        <v>1853.53498519</v>
      </c>
      <c r="V101" s="36">
        <f>SUMIFS(СВЦЭМ!$C$39:$C$782,СВЦЭМ!$A$39:$A$782,$A101,СВЦЭМ!$B$39:$B$782,V$83)+'СЕТ СН'!$H$12+СВЦЭМ!$D$10+'СЕТ СН'!$H$6-'СЕТ СН'!$H$22</f>
        <v>1836.41274537</v>
      </c>
      <c r="W101" s="36">
        <f>SUMIFS(СВЦЭМ!$C$39:$C$782,СВЦЭМ!$A$39:$A$782,$A101,СВЦЭМ!$B$39:$B$782,W$83)+'СЕТ СН'!$H$12+СВЦЭМ!$D$10+'СЕТ СН'!$H$6-'СЕТ СН'!$H$22</f>
        <v>1825.03740696</v>
      </c>
      <c r="X101" s="36">
        <f>SUMIFS(СВЦЭМ!$C$39:$C$782,СВЦЭМ!$A$39:$A$782,$A101,СВЦЭМ!$B$39:$B$782,X$83)+'СЕТ СН'!$H$12+СВЦЭМ!$D$10+'СЕТ СН'!$H$6-'СЕТ СН'!$H$22</f>
        <v>1890.08081952</v>
      </c>
      <c r="Y101" s="36">
        <f>SUMIFS(СВЦЭМ!$C$39:$C$782,СВЦЭМ!$A$39:$A$782,$A101,СВЦЭМ!$B$39:$B$782,Y$83)+'СЕТ СН'!$H$12+СВЦЭМ!$D$10+'СЕТ СН'!$H$6-'СЕТ СН'!$H$22</f>
        <v>1989.43806593</v>
      </c>
    </row>
    <row r="102" spans="1:25" ht="15.75" x14ac:dyDescent="0.2">
      <c r="A102" s="35">
        <f t="shared" si="2"/>
        <v>45157</v>
      </c>
      <c r="B102" s="36">
        <f>SUMIFS(СВЦЭМ!$C$39:$C$782,СВЦЭМ!$A$39:$A$782,$A102,СВЦЭМ!$B$39:$B$782,B$83)+'СЕТ СН'!$H$12+СВЦЭМ!$D$10+'СЕТ СН'!$H$6-'СЕТ СН'!$H$22</f>
        <v>2037.7919914199999</v>
      </c>
      <c r="C102" s="36">
        <f>SUMIFS(СВЦЭМ!$C$39:$C$782,СВЦЭМ!$A$39:$A$782,$A102,СВЦЭМ!$B$39:$B$782,C$83)+'СЕТ СН'!$H$12+СВЦЭМ!$D$10+'СЕТ СН'!$H$6-'СЕТ СН'!$H$22</f>
        <v>2112.0027853299998</v>
      </c>
      <c r="D102" s="36">
        <f>SUMIFS(СВЦЭМ!$C$39:$C$782,СВЦЭМ!$A$39:$A$782,$A102,СВЦЭМ!$B$39:$B$782,D$83)+'СЕТ СН'!$H$12+СВЦЭМ!$D$10+'СЕТ СН'!$H$6-'СЕТ СН'!$H$22</f>
        <v>2111.09353263</v>
      </c>
      <c r="E102" s="36">
        <f>SUMIFS(СВЦЭМ!$C$39:$C$782,СВЦЭМ!$A$39:$A$782,$A102,СВЦЭМ!$B$39:$B$782,E$83)+'СЕТ СН'!$H$12+СВЦЭМ!$D$10+'СЕТ СН'!$H$6-'СЕТ СН'!$H$22</f>
        <v>2071.3103845800001</v>
      </c>
      <c r="F102" s="36">
        <f>SUMIFS(СВЦЭМ!$C$39:$C$782,СВЦЭМ!$A$39:$A$782,$A102,СВЦЭМ!$B$39:$B$782,F$83)+'СЕТ СН'!$H$12+СВЦЭМ!$D$10+'СЕТ СН'!$H$6-'СЕТ СН'!$H$22</f>
        <v>2136.8652646600003</v>
      </c>
      <c r="G102" s="36">
        <f>SUMIFS(СВЦЭМ!$C$39:$C$782,СВЦЭМ!$A$39:$A$782,$A102,СВЦЭМ!$B$39:$B$782,G$83)+'СЕТ СН'!$H$12+СВЦЭМ!$D$10+'СЕТ СН'!$H$6-'СЕТ СН'!$H$22</f>
        <v>2146.2113726699999</v>
      </c>
      <c r="H102" s="36">
        <f>SUMIFS(СВЦЭМ!$C$39:$C$782,СВЦЭМ!$A$39:$A$782,$A102,СВЦЭМ!$B$39:$B$782,H$83)+'СЕТ СН'!$H$12+СВЦЭМ!$D$10+'СЕТ СН'!$H$6-'СЕТ СН'!$H$22</f>
        <v>2158.88011714</v>
      </c>
      <c r="I102" s="36">
        <f>SUMIFS(СВЦЭМ!$C$39:$C$782,СВЦЭМ!$A$39:$A$782,$A102,СВЦЭМ!$B$39:$B$782,I$83)+'СЕТ СН'!$H$12+СВЦЭМ!$D$10+'СЕТ СН'!$H$6-'СЕТ СН'!$H$22</f>
        <v>2125.10492024</v>
      </c>
      <c r="J102" s="36">
        <f>SUMIFS(СВЦЭМ!$C$39:$C$782,СВЦЭМ!$A$39:$A$782,$A102,СВЦЭМ!$B$39:$B$782,J$83)+'СЕТ СН'!$H$12+СВЦЭМ!$D$10+'СЕТ СН'!$H$6-'СЕТ СН'!$H$22</f>
        <v>2045.3835402499999</v>
      </c>
      <c r="K102" s="36">
        <f>SUMIFS(СВЦЭМ!$C$39:$C$782,СВЦЭМ!$A$39:$A$782,$A102,СВЦЭМ!$B$39:$B$782,K$83)+'СЕТ СН'!$H$12+СВЦЭМ!$D$10+'СЕТ СН'!$H$6-'СЕТ СН'!$H$22</f>
        <v>1934.6532969899999</v>
      </c>
      <c r="L102" s="36">
        <f>SUMIFS(СВЦЭМ!$C$39:$C$782,СВЦЭМ!$A$39:$A$782,$A102,СВЦЭМ!$B$39:$B$782,L$83)+'СЕТ СН'!$H$12+СВЦЭМ!$D$10+'СЕТ СН'!$H$6-'СЕТ СН'!$H$22</f>
        <v>1862.27902253</v>
      </c>
      <c r="M102" s="36">
        <f>SUMIFS(СВЦЭМ!$C$39:$C$782,СВЦЭМ!$A$39:$A$782,$A102,СВЦЭМ!$B$39:$B$782,M$83)+'СЕТ СН'!$H$12+СВЦЭМ!$D$10+'СЕТ СН'!$H$6-'СЕТ СН'!$H$22</f>
        <v>1831.2637882199999</v>
      </c>
      <c r="N102" s="36">
        <f>SUMIFS(СВЦЭМ!$C$39:$C$782,СВЦЭМ!$A$39:$A$782,$A102,СВЦЭМ!$B$39:$B$782,N$83)+'СЕТ СН'!$H$12+СВЦЭМ!$D$10+'СЕТ СН'!$H$6-'СЕТ СН'!$H$22</f>
        <v>1826.3024460199999</v>
      </c>
      <c r="O102" s="36">
        <f>SUMIFS(СВЦЭМ!$C$39:$C$782,СВЦЭМ!$A$39:$A$782,$A102,СВЦЭМ!$B$39:$B$782,O$83)+'СЕТ СН'!$H$12+СВЦЭМ!$D$10+'СЕТ СН'!$H$6-'СЕТ СН'!$H$22</f>
        <v>1838.2541443499999</v>
      </c>
      <c r="P102" s="36">
        <f>SUMIFS(СВЦЭМ!$C$39:$C$782,СВЦЭМ!$A$39:$A$782,$A102,СВЦЭМ!$B$39:$B$782,P$83)+'СЕТ СН'!$H$12+СВЦЭМ!$D$10+'СЕТ СН'!$H$6-'СЕТ СН'!$H$22</f>
        <v>1810.7100999199999</v>
      </c>
      <c r="Q102" s="36">
        <f>SUMIFS(СВЦЭМ!$C$39:$C$782,СВЦЭМ!$A$39:$A$782,$A102,СВЦЭМ!$B$39:$B$782,Q$83)+'СЕТ СН'!$H$12+СВЦЭМ!$D$10+'СЕТ СН'!$H$6-'СЕТ СН'!$H$22</f>
        <v>1808.1736449</v>
      </c>
      <c r="R102" s="36">
        <f>SUMIFS(СВЦЭМ!$C$39:$C$782,СВЦЭМ!$A$39:$A$782,$A102,СВЦЭМ!$B$39:$B$782,R$83)+'СЕТ СН'!$H$12+СВЦЭМ!$D$10+'СЕТ СН'!$H$6-'СЕТ СН'!$H$22</f>
        <v>1841.85311976</v>
      </c>
      <c r="S102" s="36">
        <f>SUMIFS(СВЦЭМ!$C$39:$C$782,СВЦЭМ!$A$39:$A$782,$A102,СВЦЭМ!$B$39:$B$782,S$83)+'СЕТ СН'!$H$12+СВЦЭМ!$D$10+'СЕТ СН'!$H$6-'СЕТ СН'!$H$22</f>
        <v>1841.50469716</v>
      </c>
      <c r="T102" s="36">
        <f>SUMIFS(СВЦЭМ!$C$39:$C$782,СВЦЭМ!$A$39:$A$782,$A102,СВЦЭМ!$B$39:$B$782,T$83)+'СЕТ СН'!$H$12+СВЦЭМ!$D$10+'СЕТ СН'!$H$6-'СЕТ СН'!$H$22</f>
        <v>1846.22890001</v>
      </c>
      <c r="U102" s="36">
        <f>SUMIFS(СВЦЭМ!$C$39:$C$782,СВЦЭМ!$A$39:$A$782,$A102,СВЦЭМ!$B$39:$B$782,U$83)+'СЕТ СН'!$H$12+СВЦЭМ!$D$10+'СЕТ СН'!$H$6-'СЕТ СН'!$H$22</f>
        <v>1868.26559561</v>
      </c>
      <c r="V102" s="36">
        <f>SUMIFS(СВЦЭМ!$C$39:$C$782,СВЦЭМ!$A$39:$A$782,$A102,СВЦЭМ!$B$39:$B$782,V$83)+'СЕТ СН'!$H$12+СВЦЭМ!$D$10+'СЕТ СН'!$H$6-'СЕТ СН'!$H$22</f>
        <v>1872.3274953299999</v>
      </c>
      <c r="W102" s="36">
        <f>SUMIFS(СВЦЭМ!$C$39:$C$782,СВЦЭМ!$A$39:$A$782,$A102,СВЦЭМ!$B$39:$B$782,W$83)+'СЕТ СН'!$H$12+СВЦЭМ!$D$10+'СЕТ СН'!$H$6-'СЕТ СН'!$H$22</f>
        <v>1855.20593478</v>
      </c>
      <c r="X102" s="36">
        <f>SUMIFS(СВЦЭМ!$C$39:$C$782,СВЦЭМ!$A$39:$A$782,$A102,СВЦЭМ!$B$39:$B$782,X$83)+'СЕТ СН'!$H$12+СВЦЭМ!$D$10+'СЕТ СН'!$H$6-'СЕТ СН'!$H$22</f>
        <v>1926.1399244300001</v>
      </c>
      <c r="Y102" s="36">
        <f>SUMIFS(СВЦЭМ!$C$39:$C$782,СВЦЭМ!$A$39:$A$782,$A102,СВЦЭМ!$B$39:$B$782,Y$83)+'СЕТ СН'!$H$12+СВЦЭМ!$D$10+'СЕТ СН'!$H$6-'СЕТ СН'!$H$22</f>
        <v>2014.66355634</v>
      </c>
    </row>
    <row r="103" spans="1:25" ht="15.75" x14ac:dyDescent="0.2">
      <c r="A103" s="35">
        <f t="shared" si="2"/>
        <v>45158</v>
      </c>
      <c r="B103" s="36">
        <f>SUMIFS(СВЦЭМ!$C$39:$C$782,СВЦЭМ!$A$39:$A$782,$A103,СВЦЭМ!$B$39:$B$782,B$83)+'СЕТ СН'!$H$12+СВЦЭМ!$D$10+'СЕТ СН'!$H$6-'СЕТ СН'!$H$22</f>
        <v>2061.5294893199998</v>
      </c>
      <c r="C103" s="36">
        <f>SUMIFS(СВЦЭМ!$C$39:$C$782,СВЦЭМ!$A$39:$A$782,$A103,СВЦЭМ!$B$39:$B$782,C$83)+'СЕТ СН'!$H$12+СВЦЭМ!$D$10+'СЕТ СН'!$H$6-'СЕТ СН'!$H$22</f>
        <v>2125.3893893100003</v>
      </c>
      <c r="D103" s="36">
        <f>SUMIFS(СВЦЭМ!$C$39:$C$782,СВЦЭМ!$A$39:$A$782,$A103,СВЦЭМ!$B$39:$B$782,D$83)+'СЕТ СН'!$H$12+СВЦЭМ!$D$10+'СЕТ СН'!$H$6-'СЕТ СН'!$H$22</f>
        <v>2139.26661053</v>
      </c>
      <c r="E103" s="36">
        <f>SUMIFS(СВЦЭМ!$C$39:$C$782,СВЦЭМ!$A$39:$A$782,$A103,СВЦЭМ!$B$39:$B$782,E$83)+'СЕТ СН'!$H$12+СВЦЭМ!$D$10+'СЕТ СН'!$H$6-'СЕТ СН'!$H$22</f>
        <v>2193.5137882099998</v>
      </c>
      <c r="F103" s="36">
        <f>SUMIFS(СВЦЭМ!$C$39:$C$782,СВЦЭМ!$A$39:$A$782,$A103,СВЦЭМ!$B$39:$B$782,F$83)+'СЕТ СН'!$H$12+СВЦЭМ!$D$10+'СЕТ СН'!$H$6-'СЕТ СН'!$H$22</f>
        <v>2221.9398697699999</v>
      </c>
      <c r="G103" s="36">
        <f>SUMIFS(СВЦЭМ!$C$39:$C$782,СВЦЭМ!$A$39:$A$782,$A103,СВЦЭМ!$B$39:$B$782,G$83)+'СЕТ СН'!$H$12+СВЦЭМ!$D$10+'СЕТ СН'!$H$6-'СЕТ СН'!$H$22</f>
        <v>2212.06343053</v>
      </c>
      <c r="H103" s="36">
        <f>SUMIFS(СВЦЭМ!$C$39:$C$782,СВЦЭМ!$A$39:$A$782,$A103,СВЦЭМ!$B$39:$B$782,H$83)+'СЕТ СН'!$H$12+СВЦЭМ!$D$10+'СЕТ СН'!$H$6-'СЕТ СН'!$H$22</f>
        <v>2209.7971030600002</v>
      </c>
      <c r="I103" s="36">
        <f>SUMIFS(СВЦЭМ!$C$39:$C$782,СВЦЭМ!$A$39:$A$782,$A103,СВЦЭМ!$B$39:$B$782,I$83)+'СЕТ СН'!$H$12+СВЦЭМ!$D$10+'СЕТ СН'!$H$6-'СЕТ СН'!$H$22</f>
        <v>2063.9595307899999</v>
      </c>
      <c r="J103" s="36">
        <f>SUMIFS(СВЦЭМ!$C$39:$C$782,СВЦЭМ!$A$39:$A$782,$A103,СВЦЭМ!$B$39:$B$782,J$83)+'СЕТ СН'!$H$12+СВЦЭМ!$D$10+'СЕТ СН'!$H$6-'СЕТ СН'!$H$22</f>
        <v>2036.1637802299999</v>
      </c>
      <c r="K103" s="36">
        <f>SUMIFS(СВЦЭМ!$C$39:$C$782,СВЦЭМ!$A$39:$A$782,$A103,СВЦЭМ!$B$39:$B$782,K$83)+'СЕТ СН'!$H$12+СВЦЭМ!$D$10+'СЕТ СН'!$H$6-'СЕТ СН'!$H$22</f>
        <v>1919.4863126499999</v>
      </c>
      <c r="L103" s="36">
        <f>SUMIFS(СВЦЭМ!$C$39:$C$782,СВЦЭМ!$A$39:$A$782,$A103,СВЦЭМ!$B$39:$B$782,L$83)+'СЕТ СН'!$H$12+СВЦЭМ!$D$10+'СЕТ СН'!$H$6-'СЕТ СН'!$H$22</f>
        <v>1858.8985654800001</v>
      </c>
      <c r="M103" s="36">
        <f>SUMIFS(СВЦЭМ!$C$39:$C$782,СВЦЭМ!$A$39:$A$782,$A103,СВЦЭМ!$B$39:$B$782,M$83)+'СЕТ СН'!$H$12+СВЦЭМ!$D$10+'СЕТ СН'!$H$6-'СЕТ СН'!$H$22</f>
        <v>1835.62131641</v>
      </c>
      <c r="N103" s="36">
        <f>SUMIFS(СВЦЭМ!$C$39:$C$782,СВЦЭМ!$A$39:$A$782,$A103,СВЦЭМ!$B$39:$B$782,N$83)+'СЕТ СН'!$H$12+СВЦЭМ!$D$10+'СЕТ СН'!$H$6-'СЕТ СН'!$H$22</f>
        <v>1839.8896126699999</v>
      </c>
      <c r="O103" s="36">
        <f>SUMIFS(СВЦЭМ!$C$39:$C$782,СВЦЭМ!$A$39:$A$782,$A103,СВЦЭМ!$B$39:$B$782,O$83)+'СЕТ СН'!$H$12+СВЦЭМ!$D$10+'СЕТ СН'!$H$6-'СЕТ СН'!$H$22</f>
        <v>1850.05235322</v>
      </c>
      <c r="P103" s="36">
        <f>SUMIFS(СВЦЭМ!$C$39:$C$782,СВЦЭМ!$A$39:$A$782,$A103,СВЦЭМ!$B$39:$B$782,P$83)+'СЕТ СН'!$H$12+СВЦЭМ!$D$10+'СЕТ СН'!$H$6-'СЕТ СН'!$H$22</f>
        <v>1842.48623681</v>
      </c>
      <c r="Q103" s="36">
        <f>SUMIFS(СВЦЭМ!$C$39:$C$782,СВЦЭМ!$A$39:$A$782,$A103,СВЦЭМ!$B$39:$B$782,Q$83)+'СЕТ СН'!$H$12+СВЦЭМ!$D$10+'СЕТ СН'!$H$6-'СЕТ СН'!$H$22</f>
        <v>1844.73142934</v>
      </c>
      <c r="R103" s="36">
        <f>SUMIFS(СВЦЭМ!$C$39:$C$782,СВЦЭМ!$A$39:$A$782,$A103,СВЦЭМ!$B$39:$B$782,R$83)+'СЕТ СН'!$H$12+СВЦЭМ!$D$10+'СЕТ СН'!$H$6-'СЕТ СН'!$H$22</f>
        <v>1868.7571692500001</v>
      </c>
      <c r="S103" s="36">
        <f>SUMIFS(СВЦЭМ!$C$39:$C$782,СВЦЭМ!$A$39:$A$782,$A103,СВЦЭМ!$B$39:$B$782,S$83)+'СЕТ СН'!$H$12+СВЦЭМ!$D$10+'СЕТ СН'!$H$6-'СЕТ СН'!$H$22</f>
        <v>1867.7946881800001</v>
      </c>
      <c r="T103" s="36">
        <f>SUMIFS(СВЦЭМ!$C$39:$C$782,СВЦЭМ!$A$39:$A$782,$A103,СВЦЭМ!$B$39:$B$782,T$83)+'СЕТ СН'!$H$12+СВЦЭМ!$D$10+'СЕТ СН'!$H$6-'СЕТ СН'!$H$22</f>
        <v>1854.75174137</v>
      </c>
      <c r="U103" s="36">
        <f>SUMIFS(СВЦЭМ!$C$39:$C$782,СВЦЭМ!$A$39:$A$782,$A103,СВЦЭМ!$B$39:$B$782,U$83)+'СЕТ СН'!$H$12+СВЦЭМ!$D$10+'СЕТ СН'!$H$6-'СЕТ СН'!$H$22</f>
        <v>1848.37222453</v>
      </c>
      <c r="V103" s="36">
        <f>SUMIFS(СВЦЭМ!$C$39:$C$782,СВЦЭМ!$A$39:$A$782,$A103,СВЦЭМ!$B$39:$B$782,V$83)+'СЕТ СН'!$H$12+СВЦЭМ!$D$10+'СЕТ СН'!$H$6-'СЕТ СН'!$H$22</f>
        <v>1858.48684641</v>
      </c>
      <c r="W103" s="36">
        <f>SUMIFS(СВЦЭМ!$C$39:$C$782,СВЦЭМ!$A$39:$A$782,$A103,СВЦЭМ!$B$39:$B$782,W$83)+'СЕТ СН'!$H$12+СВЦЭМ!$D$10+'СЕТ СН'!$H$6-'СЕТ СН'!$H$22</f>
        <v>1855.60789084</v>
      </c>
      <c r="X103" s="36">
        <f>SUMIFS(СВЦЭМ!$C$39:$C$782,СВЦЭМ!$A$39:$A$782,$A103,СВЦЭМ!$B$39:$B$782,X$83)+'СЕТ СН'!$H$12+СВЦЭМ!$D$10+'СЕТ СН'!$H$6-'СЕТ СН'!$H$22</f>
        <v>1908.532113</v>
      </c>
      <c r="Y103" s="36">
        <f>SUMIFS(СВЦЭМ!$C$39:$C$782,СВЦЭМ!$A$39:$A$782,$A103,СВЦЭМ!$B$39:$B$782,Y$83)+'СЕТ СН'!$H$12+СВЦЭМ!$D$10+'СЕТ СН'!$H$6-'СЕТ СН'!$H$22</f>
        <v>2003.0582861</v>
      </c>
    </row>
    <row r="104" spans="1:25" ht="15.75" x14ac:dyDescent="0.2">
      <c r="A104" s="35">
        <f t="shared" si="2"/>
        <v>45159</v>
      </c>
      <c r="B104" s="36">
        <f>SUMIFS(СВЦЭМ!$C$39:$C$782,СВЦЭМ!$A$39:$A$782,$A104,СВЦЭМ!$B$39:$B$782,B$83)+'СЕТ СН'!$H$12+СВЦЭМ!$D$10+'СЕТ СН'!$H$6-'СЕТ СН'!$H$22</f>
        <v>2271.5197450400001</v>
      </c>
      <c r="C104" s="36">
        <f>SUMIFS(СВЦЭМ!$C$39:$C$782,СВЦЭМ!$A$39:$A$782,$A104,СВЦЭМ!$B$39:$B$782,C$83)+'СЕТ СН'!$H$12+СВЦЭМ!$D$10+'СЕТ СН'!$H$6-'СЕТ СН'!$H$22</f>
        <v>2297.0641130200001</v>
      </c>
      <c r="D104" s="36">
        <f>SUMIFS(СВЦЭМ!$C$39:$C$782,СВЦЭМ!$A$39:$A$782,$A104,СВЦЭМ!$B$39:$B$782,D$83)+'СЕТ СН'!$H$12+СВЦЭМ!$D$10+'СЕТ СН'!$H$6-'СЕТ СН'!$H$22</f>
        <v>2340.43127314</v>
      </c>
      <c r="E104" s="36">
        <f>SUMIFS(СВЦЭМ!$C$39:$C$782,СВЦЭМ!$A$39:$A$782,$A104,СВЦЭМ!$B$39:$B$782,E$83)+'СЕТ СН'!$H$12+СВЦЭМ!$D$10+'СЕТ СН'!$H$6-'СЕТ СН'!$H$22</f>
        <v>2354.30778091</v>
      </c>
      <c r="F104" s="36">
        <f>SUMIFS(СВЦЭМ!$C$39:$C$782,СВЦЭМ!$A$39:$A$782,$A104,СВЦЭМ!$B$39:$B$782,F$83)+'СЕТ СН'!$H$12+СВЦЭМ!$D$10+'СЕТ СН'!$H$6-'СЕТ СН'!$H$22</f>
        <v>2420.7807321999999</v>
      </c>
      <c r="G104" s="36">
        <f>SUMIFS(СВЦЭМ!$C$39:$C$782,СВЦЭМ!$A$39:$A$782,$A104,СВЦЭМ!$B$39:$B$782,G$83)+'СЕТ СН'!$H$12+СВЦЭМ!$D$10+'СЕТ СН'!$H$6-'СЕТ СН'!$H$22</f>
        <v>2420.3061082599997</v>
      </c>
      <c r="H104" s="36">
        <f>SUMIFS(СВЦЭМ!$C$39:$C$782,СВЦЭМ!$A$39:$A$782,$A104,СВЦЭМ!$B$39:$B$782,H$83)+'СЕТ СН'!$H$12+СВЦЭМ!$D$10+'СЕТ СН'!$H$6-'СЕТ СН'!$H$22</f>
        <v>2449.3575643999998</v>
      </c>
      <c r="I104" s="36">
        <f>SUMIFS(СВЦЭМ!$C$39:$C$782,СВЦЭМ!$A$39:$A$782,$A104,СВЦЭМ!$B$39:$B$782,I$83)+'СЕТ СН'!$H$12+СВЦЭМ!$D$10+'СЕТ СН'!$H$6-'СЕТ СН'!$H$22</f>
        <v>2315.1633597999999</v>
      </c>
      <c r="J104" s="36">
        <f>SUMIFS(СВЦЭМ!$C$39:$C$782,СВЦЭМ!$A$39:$A$782,$A104,СВЦЭМ!$B$39:$B$782,J$83)+'СЕТ СН'!$H$12+СВЦЭМ!$D$10+'СЕТ СН'!$H$6-'СЕТ СН'!$H$22</f>
        <v>2202.86161601</v>
      </c>
      <c r="K104" s="36">
        <f>SUMIFS(СВЦЭМ!$C$39:$C$782,СВЦЭМ!$A$39:$A$782,$A104,СВЦЭМ!$B$39:$B$782,K$83)+'СЕТ СН'!$H$12+СВЦЭМ!$D$10+'СЕТ СН'!$H$6-'СЕТ СН'!$H$22</f>
        <v>2123.5648127499999</v>
      </c>
      <c r="L104" s="36">
        <f>SUMIFS(СВЦЭМ!$C$39:$C$782,СВЦЭМ!$A$39:$A$782,$A104,СВЦЭМ!$B$39:$B$782,L$83)+'СЕТ СН'!$H$12+СВЦЭМ!$D$10+'СЕТ СН'!$H$6-'СЕТ СН'!$H$22</f>
        <v>2070.2697006500002</v>
      </c>
      <c r="M104" s="36">
        <f>SUMIFS(СВЦЭМ!$C$39:$C$782,СВЦЭМ!$A$39:$A$782,$A104,СВЦЭМ!$B$39:$B$782,M$83)+'СЕТ СН'!$H$12+СВЦЭМ!$D$10+'СЕТ СН'!$H$6-'СЕТ СН'!$H$22</f>
        <v>2053.7353476500002</v>
      </c>
      <c r="N104" s="36">
        <f>SUMIFS(СВЦЭМ!$C$39:$C$782,СВЦЭМ!$A$39:$A$782,$A104,СВЦЭМ!$B$39:$B$782,N$83)+'СЕТ СН'!$H$12+СВЦЭМ!$D$10+'СЕТ СН'!$H$6-'СЕТ СН'!$H$22</f>
        <v>2057.5588262000001</v>
      </c>
      <c r="O104" s="36">
        <f>SUMIFS(СВЦЭМ!$C$39:$C$782,СВЦЭМ!$A$39:$A$782,$A104,СВЦЭМ!$B$39:$B$782,O$83)+'СЕТ СН'!$H$12+СВЦЭМ!$D$10+'СЕТ СН'!$H$6-'СЕТ СН'!$H$22</f>
        <v>2060.2296585399999</v>
      </c>
      <c r="P104" s="36">
        <f>SUMIFS(СВЦЭМ!$C$39:$C$782,СВЦЭМ!$A$39:$A$782,$A104,СВЦЭМ!$B$39:$B$782,P$83)+'СЕТ СН'!$H$12+СВЦЭМ!$D$10+'СЕТ СН'!$H$6-'СЕТ СН'!$H$22</f>
        <v>2025.7674206700001</v>
      </c>
      <c r="Q104" s="36">
        <f>SUMIFS(СВЦЭМ!$C$39:$C$782,СВЦЭМ!$A$39:$A$782,$A104,СВЦЭМ!$B$39:$B$782,Q$83)+'СЕТ СН'!$H$12+СВЦЭМ!$D$10+'СЕТ СН'!$H$6-'СЕТ СН'!$H$22</f>
        <v>2041.3976663400001</v>
      </c>
      <c r="R104" s="36">
        <f>SUMIFS(СВЦЭМ!$C$39:$C$782,СВЦЭМ!$A$39:$A$782,$A104,СВЦЭМ!$B$39:$B$782,R$83)+'СЕТ СН'!$H$12+СВЦЭМ!$D$10+'СЕТ СН'!$H$6-'СЕТ СН'!$H$22</f>
        <v>2077.9778993600003</v>
      </c>
      <c r="S104" s="36">
        <f>SUMIFS(СВЦЭМ!$C$39:$C$782,СВЦЭМ!$A$39:$A$782,$A104,СВЦЭМ!$B$39:$B$782,S$83)+'СЕТ СН'!$H$12+СВЦЭМ!$D$10+'СЕТ СН'!$H$6-'СЕТ СН'!$H$22</f>
        <v>2064.56946892</v>
      </c>
      <c r="T104" s="36">
        <f>SUMIFS(СВЦЭМ!$C$39:$C$782,СВЦЭМ!$A$39:$A$782,$A104,СВЦЭМ!$B$39:$B$782,T$83)+'СЕТ СН'!$H$12+СВЦЭМ!$D$10+'СЕТ СН'!$H$6-'СЕТ СН'!$H$22</f>
        <v>2057.8269918200003</v>
      </c>
      <c r="U104" s="36">
        <f>SUMIFS(СВЦЭМ!$C$39:$C$782,СВЦЭМ!$A$39:$A$782,$A104,СВЦЭМ!$B$39:$B$782,U$83)+'СЕТ СН'!$H$12+СВЦЭМ!$D$10+'СЕТ СН'!$H$6-'СЕТ СН'!$H$22</f>
        <v>2063.5652488000001</v>
      </c>
      <c r="V104" s="36">
        <f>SUMIFS(СВЦЭМ!$C$39:$C$782,СВЦЭМ!$A$39:$A$782,$A104,СВЦЭМ!$B$39:$B$782,V$83)+'СЕТ СН'!$H$12+СВЦЭМ!$D$10+'СЕТ СН'!$H$6-'СЕТ СН'!$H$22</f>
        <v>2065.8903816299999</v>
      </c>
      <c r="W104" s="36">
        <f>SUMIFS(СВЦЭМ!$C$39:$C$782,СВЦЭМ!$A$39:$A$782,$A104,СВЦЭМ!$B$39:$B$782,W$83)+'СЕТ СН'!$H$12+СВЦЭМ!$D$10+'СЕТ СН'!$H$6-'СЕТ СН'!$H$22</f>
        <v>2045.91102217</v>
      </c>
      <c r="X104" s="36">
        <f>SUMIFS(СВЦЭМ!$C$39:$C$782,СВЦЭМ!$A$39:$A$782,$A104,СВЦЭМ!$B$39:$B$782,X$83)+'СЕТ СН'!$H$12+СВЦЭМ!$D$10+'СЕТ СН'!$H$6-'СЕТ СН'!$H$22</f>
        <v>2135.7738414200003</v>
      </c>
      <c r="Y104" s="36">
        <f>SUMIFS(СВЦЭМ!$C$39:$C$782,СВЦЭМ!$A$39:$A$782,$A104,СВЦЭМ!$B$39:$B$782,Y$83)+'СЕТ СН'!$H$12+СВЦЭМ!$D$10+'СЕТ СН'!$H$6-'СЕТ СН'!$H$22</f>
        <v>2239.3665539900003</v>
      </c>
    </row>
    <row r="105" spans="1:25" ht="15.75" x14ac:dyDescent="0.2">
      <c r="A105" s="35">
        <f t="shared" si="2"/>
        <v>45160</v>
      </c>
      <c r="B105" s="36">
        <f>SUMIFS(СВЦЭМ!$C$39:$C$782,СВЦЭМ!$A$39:$A$782,$A105,СВЦЭМ!$B$39:$B$782,B$83)+'СЕТ СН'!$H$12+СВЦЭМ!$D$10+'СЕТ СН'!$H$6-'СЕТ СН'!$H$22</f>
        <v>2169.7938136800003</v>
      </c>
      <c r="C105" s="36">
        <f>SUMIFS(СВЦЭМ!$C$39:$C$782,СВЦЭМ!$A$39:$A$782,$A105,СВЦЭМ!$B$39:$B$782,C$83)+'СЕТ СН'!$H$12+СВЦЭМ!$D$10+'СЕТ СН'!$H$6-'СЕТ СН'!$H$22</f>
        <v>2282.1686620600003</v>
      </c>
      <c r="D105" s="36">
        <f>SUMIFS(СВЦЭМ!$C$39:$C$782,СВЦЭМ!$A$39:$A$782,$A105,СВЦЭМ!$B$39:$B$782,D$83)+'СЕТ СН'!$H$12+СВЦЭМ!$D$10+'СЕТ СН'!$H$6-'СЕТ СН'!$H$22</f>
        <v>2318.6961964900001</v>
      </c>
      <c r="E105" s="36">
        <f>SUMIFS(СВЦЭМ!$C$39:$C$782,СВЦЭМ!$A$39:$A$782,$A105,СВЦЭМ!$B$39:$B$782,E$83)+'СЕТ СН'!$H$12+СВЦЭМ!$D$10+'СЕТ СН'!$H$6-'СЕТ СН'!$H$22</f>
        <v>2303.0703016400003</v>
      </c>
      <c r="F105" s="36">
        <f>SUMIFS(СВЦЭМ!$C$39:$C$782,СВЦЭМ!$A$39:$A$782,$A105,СВЦЭМ!$B$39:$B$782,F$83)+'СЕТ СН'!$H$12+СВЦЭМ!$D$10+'СЕТ СН'!$H$6-'СЕТ СН'!$H$22</f>
        <v>2331.03495819</v>
      </c>
      <c r="G105" s="36">
        <f>SUMIFS(СВЦЭМ!$C$39:$C$782,СВЦЭМ!$A$39:$A$782,$A105,СВЦЭМ!$B$39:$B$782,G$83)+'СЕТ СН'!$H$12+СВЦЭМ!$D$10+'СЕТ СН'!$H$6-'СЕТ СН'!$H$22</f>
        <v>2318.41257933</v>
      </c>
      <c r="H105" s="36">
        <f>SUMIFS(СВЦЭМ!$C$39:$C$782,СВЦЭМ!$A$39:$A$782,$A105,СВЦЭМ!$B$39:$B$782,H$83)+'СЕТ СН'!$H$12+СВЦЭМ!$D$10+'СЕТ СН'!$H$6-'СЕТ СН'!$H$22</f>
        <v>2242.0118700200001</v>
      </c>
      <c r="I105" s="36">
        <f>SUMIFS(СВЦЭМ!$C$39:$C$782,СВЦЭМ!$A$39:$A$782,$A105,СВЦЭМ!$B$39:$B$782,I$83)+'СЕТ СН'!$H$12+СВЦЭМ!$D$10+'СЕТ СН'!$H$6-'СЕТ СН'!$H$22</f>
        <v>2145.0661472299998</v>
      </c>
      <c r="J105" s="36">
        <f>SUMIFS(СВЦЭМ!$C$39:$C$782,СВЦЭМ!$A$39:$A$782,$A105,СВЦЭМ!$B$39:$B$782,J$83)+'СЕТ СН'!$H$12+СВЦЭМ!$D$10+'СЕТ СН'!$H$6-'СЕТ СН'!$H$22</f>
        <v>2092.58738649</v>
      </c>
      <c r="K105" s="36">
        <f>SUMIFS(СВЦЭМ!$C$39:$C$782,СВЦЭМ!$A$39:$A$782,$A105,СВЦЭМ!$B$39:$B$782,K$83)+'СЕТ СН'!$H$12+СВЦЭМ!$D$10+'СЕТ СН'!$H$6-'СЕТ СН'!$H$22</f>
        <v>1998.8560805300001</v>
      </c>
      <c r="L105" s="36">
        <f>SUMIFS(СВЦЭМ!$C$39:$C$782,СВЦЭМ!$A$39:$A$782,$A105,СВЦЭМ!$B$39:$B$782,L$83)+'СЕТ СН'!$H$12+СВЦЭМ!$D$10+'СЕТ СН'!$H$6-'СЕТ СН'!$H$22</f>
        <v>1971.39348141</v>
      </c>
      <c r="M105" s="36">
        <f>SUMIFS(СВЦЭМ!$C$39:$C$782,СВЦЭМ!$A$39:$A$782,$A105,СВЦЭМ!$B$39:$B$782,M$83)+'СЕТ СН'!$H$12+СВЦЭМ!$D$10+'СЕТ СН'!$H$6-'СЕТ СН'!$H$22</f>
        <v>1956.3604014099999</v>
      </c>
      <c r="N105" s="36">
        <f>SUMIFS(СВЦЭМ!$C$39:$C$782,СВЦЭМ!$A$39:$A$782,$A105,СВЦЭМ!$B$39:$B$782,N$83)+'СЕТ СН'!$H$12+СВЦЭМ!$D$10+'СЕТ СН'!$H$6-'СЕТ СН'!$H$22</f>
        <v>1951.44628356</v>
      </c>
      <c r="O105" s="36">
        <f>SUMIFS(СВЦЭМ!$C$39:$C$782,СВЦЭМ!$A$39:$A$782,$A105,СВЦЭМ!$B$39:$B$782,O$83)+'СЕТ СН'!$H$12+СВЦЭМ!$D$10+'СЕТ СН'!$H$6-'СЕТ СН'!$H$22</f>
        <v>1942.1477143</v>
      </c>
      <c r="P105" s="36">
        <f>SUMIFS(СВЦЭМ!$C$39:$C$782,СВЦЭМ!$A$39:$A$782,$A105,СВЦЭМ!$B$39:$B$782,P$83)+'СЕТ СН'!$H$12+СВЦЭМ!$D$10+'СЕТ СН'!$H$6-'СЕТ СН'!$H$22</f>
        <v>1907.0963342099999</v>
      </c>
      <c r="Q105" s="36">
        <f>SUMIFS(СВЦЭМ!$C$39:$C$782,СВЦЭМ!$A$39:$A$782,$A105,СВЦЭМ!$B$39:$B$782,Q$83)+'СЕТ СН'!$H$12+СВЦЭМ!$D$10+'СЕТ СН'!$H$6-'СЕТ СН'!$H$22</f>
        <v>1892.45301124</v>
      </c>
      <c r="R105" s="36">
        <f>SUMIFS(СВЦЭМ!$C$39:$C$782,СВЦЭМ!$A$39:$A$782,$A105,СВЦЭМ!$B$39:$B$782,R$83)+'СЕТ СН'!$H$12+СВЦЭМ!$D$10+'СЕТ СН'!$H$6-'СЕТ СН'!$H$22</f>
        <v>1904.8115959700001</v>
      </c>
      <c r="S105" s="36">
        <f>SUMIFS(СВЦЭМ!$C$39:$C$782,СВЦЭМ!$A$39:$A$782,$A105,СВЦЭМ!$B$39:$B$782,S$83)+'СЕТ СН'!$H$12+СВЦЭМ!$D$10+'СЕТ СН'!$H$6-'СЕТ СН'!$H$22</f>
        <v>1927.8906992100001</v>
      </c>
      <c r="T105" s="36">
        <f>SUMIFS(СВЦЭМ!$C$39:$C$782,СВЦЭМ!$A$39:$A$782,$A105,СВЦЭМ!$B$39:$B$782,T$83)+'СЕТ СН'!$H$12+СВЦЭМ!$D$10+'СЕТ СН'!$H$6-'СЕТ СН'!$H$22</f>
        <v>1935.4431625100001</v>
      </c>
      <c r="U105" s="36">
        <f>SUMIFS(СВЦЭМ!$C$39:$C$782,СВЦЭМ!$A$39:$A$782,$A105,СВЦЭМ!$B$39:$B$782,U$83)+'СЕТ СН'!$H$12+СВЦЭМ!$D$10+'СЕТ СН'!$H$6-'СЕТ СН'!$H$22</f>
        <v>1932.7106493799999</v>
      </c>
      <c r="V105" s="36">
        <f>SUMIFS(СВЦЭМ!$C$39:$C$782,СВЦЭМ!$A$39:$A$782,$A105,СВЦЭМ!$B$39:$B$782,V$83)+'СЕТ СН'!$H$12+СВЦЭМ!$D$10+'СЕТ СН'!$H$6-'СЕТ СН'!$H$22</f>
        <v>1939.68602446</v>
      </c>
      <c r="W105" s="36">
        <f>SUMIFS(СВЦЭМ!$C$39:$C$782,СВЦЭМ!$A$39:$A$782,$A105,СВЦЭМ!$B$39:$B$782,W$83)+'СЕТ СН'!$H$12+СВЦЭМ!$D$10+'СЕТ СН'!$H$6-'СЕТ СН'!$H$22</f>
        <v>1931.22887719</v>
      </c>
      <c r="X105" s="36">
        <f>SUMIFS(СВЦЭМ!$C$39:$C$782,СВЦЭМ!$A$39:$A$782,$A105,СВЦЭМ!$B$39:$B$782,X$83)+'СЕТ СН'!$H$12+СВЦЭМ!$D$10+'СЕТ СН'!$H$6-'СЕТ СН'!$H$22</f>
        <v>2005.09695287</v>
      </c>
      <c r="Y105" s="36">
        <f>SUMIFS(СВЦЭМ!$C$39:$C$782,СВЦЭМ!$A$39:$A$782,$A105,СВЦЭМ!$B$39:$B$782,Y$83)+'СЕТ СН'!$H$12+СВЦЭМ!$D$10+'СЕТ СН'!$H$6-'СЕТ СН'!$H$22</f>
        <v>2106.5218986299997</v>
      </c>
    </row>
    <row r="106" spans="1:25" ht="15.75" x14ac:dyDescent="0.2">
      <c r="A106" s="35">
        <f t="shared" si="2"/>
        <v>45161</v>
      </c>
      <c r="B106" s="36">
        <f>SUMIFS(СВЦЭМ!$C$39:$C$782,СВЦЭМ!$A$39:$A$782,$A106,СВЦЭМ!$B$39:$B$782,B$83)+'СЕТ СН'!$H$12+СВЦЭМ!$D$10+'СЕТ СН'!$H$6-'СЕТ СН'!$H$22</f>
        <v>2195.7473612900003</v>
      </c>
      <c r="C106" s="36">
        <f>SUMIFS(СВЦЭМ!$C$39:$C$782,СВЦЭМ!$A$39:$A$782,$A106,СВЦЭМ!$B$39:$B$782,C$83)+'СЕТ СН'!$H$12+СВЦЭМ!$D$10+'СЕТ СН'!$H$6-'СЕТ СН'!$H$22</f>
        <v>2273.9339522800001</v>
      </c>
      <c r="D106" s="36">
        <f>SUMIFS(СВЦЭМ!$C$39:$C$782,СВЦЭМ!$A$39:$A$782,$A106,СВЦЭМ!$B$39:$B$782,D$83)+'СЕТ СН'!$H$12+СВЦЭМ!$D$10+'СЕТ СН'!$H$6-'СЕТ СН'!$H$22</f>
        <v>2308.0420877199999</v>
      </c>
      <c r="E106" s="36">
        <f>SUMIFS(СВЦЭМ!$C$39:$C$782,СВЦЭМ!$A$39:$A$782,$A106,СВЦЭМ!$B$39:$B$782,E$83)+'СЕТ СН'!$H$12+СВЦЭМ!$D$10+'СЕТ СН'!$H$6-'СЕТ СН'!$H$22</f>
        <v>2322.9082845100002</v>
      </c>
      <c r="F106" s="36">
        <f>SUMIFS(СВЦЭМ!$C$39:$C$782,СВЦЭМ!$A$39:$A$782,$A106,СВЦЭМ!$B$39:$B$782,F$83)+'СЕТ СН'!$H$12+СВЦЭМ!$D$10+'СЕТ СН'!$H$6-'СЕТ СН'!$H$22</f>
        <v>2366.2136078499998</v>
      </c>
      <c r="G106" s="36">
        <f>SUMIFS(СВЦЭМ!$C$39:$C$782,СВЦЭМ!$A$39:$A$782,$A106,СВЦЭМ!$B$39:$B$782,G$83)+'СЕТ СН'!$H$12+СВЦЭМ!$D$10+'СЕТ СН'!$H$6-'СЕТ СН'!$H$22</f>
        <v>2335.5789309100001</v>
      </c>
      <c r="H106" s="36">
        <f>SUMIFS(СВЦЭМ!$C$39:$C$782,СВЦЭМ!$A$39:$A$782,$A106,СВЦЭМ!$B$39:$B$782,H$83)+'СЕТ СН'!$H$12+СВЦЭМ!$D$10+'СЕТ СН'!$H$6-'СЕТ СН'!$H$22</f>
        <v>2289.3033943999999</v>
      </c>
      <c r="I106" s="36">
        <f>SUMIFS(СВЦЭМ!$C$39:$C$782,СВЦЭМ!$A$39:$A$782,$A106,СВЦЭМ!$B$39:$B$782,I$83)+'СЕТ СН'!$H$12+СВЦЭМ!$D$10+'СЕТ СН'!$H$6-'СЕТ СН'!$H$22</f>
        <v>2166.2653109299999</v>
      </c>
      <c r="J106" s="36">
        <f>SUMIFS(СВЦЭМ!$C$39:$C$782,СВЦЭМ!$A$39:$A$782,$A106,СВЦЭМ!$B$39:$B$782,J$83)+'СЕТ СН'!$H$12+СВЦЭМ!$D$10+'СЕТ СН'!$H$6-'СЕТ СН'!$H$22</f>
        <v>2023.57817684</v>
      </c>
      <c r="K106" s="36">
        <f>SUMIFS(СВЦЭМ!$C$39:$C$782,СВЦЭМ!$A$39:$A$782,$A106,СВЦЭМ!$B$39:$B$782,K$83)+'СЕТ СН'!$H$12+СВЦЭМ!$D$10+'СЕТ СН'!$H$6-'СЕТ СН'!$H$22</f>
        <v>1974.63585033</v>
      </c>
      <c r="L106" s="36">
        <f>SUMIFS(СВЦЭМ!$C$39:$C$782,СВЦЭМ!$A$39:$A$782,$A106,СВЦЭМ!$B$39:$B$782,L$83)+'СЕТ СН'!$H$12+СВЦЭМ!$D$10+'СЕТ СН'!$H$6-'СЕТ СН'!$H$22</f>
        <v>1947.6805182099999</v>
      </c>
      <c r="M106" s="36">
        <f>SUMIFS(СВЦЭМ!$C$39:$C$782,СВЦЭМ!$A$39:$A$782,$A106,СВЦЭМ!$B$39:$B$782,M$83)+'СЕТ СН'!$H$12+СВЦЭМ!$D$10+'СЕТ СН'!$H$6-'СЕТ СН'!$H$22</f>
        <v>1937.2021182599999</v>
      </c>
      <c r="N106" s="36">
        <f>SUMIFS(СВЦЭМ!$C$39:$C$782,СВЦЭМ!$A$39:$A$782,$A106,СВЦЭМ!$B$39:$B$782,N$83)+'СЕТ СН'!$H$12+СВЦЭМ!$D$10+'СЕТ СН'!$H$6-'СЕТ СН'!$H$22</f>
        <v>1918.7519348200001</v>
      </c>
      <c r="O106" s="36">
        <f>SUMIFS(СВЦЭМ!$C$39:$C$782,СВЦЭМ!$A$39:$A$782,$A106,СВЦЭМ!$B$39:$B$782,O$83)+'СЕТ СН'!$H$12+СВЦЭМ!$D$10+'СЕТ СН'!$H$6-'СЕТ СН'!$H$22</f>
        <v>1920.0535944600001</v>
      </c>
      <c r="P106" s="36">
        <f>SUMIFS(СВЦЭМ!$C$39:$C$782,СВЦЭМ!$A$39:$A$782,$A106,СВЦЭМ!$B$39:$B$782,P$83)+'СЕТ СН'!$H$12+СВЦЭМ!$D$10+'СЕТ СН'!$H$6-'СЕТ СН'!$H$22</f>
        <v>1891.3395019</v>
      </c>
      <c r="Q106" s="36">
        <f>SUMIFS(СВЦЭМ!$C$39:$C$782,СВЦЭМ!$A$39:$A$782,$A106,СВЦЭМ!$B$39:$B$782,Q$83)+'СЕТ СН'!$H$12+СВЦЭМ!$D$10+'СЕТ СН'!$H$6-'СЕТ СН'!$H$22</f>
        <v>1893.27394871</v>
      </c>
      <c r="R106" s="36">
        <f>SUMIFS(СВЦЭМ!$C$39:$C$782,СВЦЭМ!$A$39:$A$782,$A106,СВЦЭМ!$B$39:$B$782,R$83)+'СЕТ СН'!$H$12+СВЦЭМ!$D$10+'СЕТ СН'!$H$6-'СЕТ СН'!$H$22</f>
        <v>1934.40684096</v>
      </c>
      <c r="S106" s="36">
        <f>SUMIFS(СВЦЭМ!$C$39:$C$782,СВЦЭМ!$A$39:$A$782,$A106,СВЦЭМ!$B$39:$B$782,S$83)+'СЕТ СН'!$H$12+СВЦЭМ!$D$10+'СЕТ СН'!$H$6-'СЕТ СН'!$H$22</f>
        <v>1938.6157389100001</v>
      </c>
      <c r="T106" s="36">
        <f>SUMIFS(СВЦЭМ!$C$39:$C$782,СВЦЭМ!$A$39:$A$782,$A106,СВЦЭМ!$B$39:$B$782,T$83)+'СЕТ СН'!$H$12+СВЦЭМ!$D$10+'СЕТ СН'!$H$6-'СЕТ СН'!$H$22</f>
        <v>1925.3468699299999</v>
      </c>
      <c r="U106" s="36">
        <f>SUMIFS(СВЦЭМ!$C$39:$C$782,СВЦЭМ!$A$39:$A$782,$A106,СВЦЭМ!$B$39:$B$782,U$83)+'СЕТ СН'!$H$12+СВЦЭМ!$D$10+'СЕТ СН'!$H$6-'СЕТ СН'!$H$22</f>
        <v>1946.32916544</v>
      </c>
      <c r="V106" s="36">
        <f>SUMIFS(СВЦЭМ!$C$39:$C$782,СВЦЭМ!$A$39:$A$782,$A106,СВЦЭМ!$B$39:$B$782,V$83)+'СЕТ СН'!$H$12+СВЦЭМ!$D$10+'СЕТ СН'!$H$6-'СЕТ СН'!$H$22</f>
        <v>1943.30381543</v>
      </c>
      <c r="W106" s="36">
        <f>SUMIFS(СВЦЭМ!$C$39:$C$782,СВЦЭМ!$A$39:$A$782,$A106,СВЦЭМ!$B$39:$B$782,W$83)+'СЕТ СН'!$H$12+СВЦЭМ!$D$10+'СЕТ СН'!$H$6-'СЕТ СН'!$H$22</f>
        <v>1934.57356789</v>
      </c>
      <c r="X106" s="36">
        <f>SUMIFS(СВЦЭМ!$C$39:$C$782,СВЦЭМ!$A$39:$A$782,$A106,СВЦЭМ!$B$39:$B$782,X$83)+'СЕТ СН'!$H$12+СВЦЭМ!$D$10+'СЕТ СН'!$H$6-'СЕТ СН'!$H$22</f>
        <v>1973.2905031099999</v>
      </c>
      <c r="Y106" s="36">
        <f>SUMIFS(СВЦЭМ!$C$39:$C$782,СВЦЭМ!$A$39:$A$782,$A106,СВЦЭМ!$B$39:$B$782,Y$83)+'СЕТ СН'!$H$12+СВЦЭМ!$D$10+'СЕТ СН'!$H$6-'СЕТ СН'!$H$22</f>
        <v>2061.5676046200001</v>
      </c>
    </row>
    <row r="107" spans="1:25" ht="15.75" x14ac:dyDescent="0.2">
      <c r="A107" s="35">
        <f t="shared" si="2"/>
        <v>45162</v>
      </c>
      <c r="B107" s="36">
        <f>SUMIFS(СВЦЭМ!$C$39:$C$782,СВЦЭМ!$A$39:$A$782,$A107,СВЦЭМ!$B$39:$B$782,B$83)+'СЕТ СН'!$H$12+СВЦЭМ!$D$10+'СЕТ СН'!$H$6-'СЕТ СН'!$H$22</f>
        <v>2096.4072085400003</v>
      </c>
      <c r="C107" s="36">
        <f>SUMIFS(СВЦЭМ!$C$39:$C$782,СВЦЭМ!$A$39:$A$782,$A107,СВЦЭМ!$B$39:$B$782,C$83)+'СЕТ СН'!$H$12+СВЦЭМ!$D$10+'СЕТ СН'!$H$6-'СЕТ СН'!$H$22</f>
        <v>2169.3914869199998</v>
      </c>
      <c r="D107" s="36">
        <f>SUMIFS(СВЦЭМ!$C$39:$C$782,СВЦЭМ!$A$39:$A$782,$A107,СВЦЭМ!$B$39:$B$782,D$83)+'СЕТ СН'!$H$12+СВЦЭМ!$D$10+'СЕТ СН'!$H$6-'СЕТ СН'!$H$22</f>
        <v>2189.7353691500002</v>
      </c>
      <c r="E107" s="36">
        <f>SUMIFS(СВЦЭМ!$C$39:$C$782,СВЦЭМ!$A$39:$A$782,$A107,СВЦЭМ!$B$39:$B$782,E$83)+'СЕТ СН'!$H$12+СВЦЭМ!$D$10+'СЕТ СН'!$H$6-'СЕТ СН'!$H$22</f>
        <v>2199.86206932</v>
      </c>
      <c r="F107" s="36">
        <f>SUMIFS(СВЦЭМ!$C$39:$C$782,СВЦЭМ!$A$39:$A$782,$A107,СВЦЭМ!$B$39:$B$782,F$83)+'СЕТ СН'!$H$12+СВЦЭМ!$D$10+'СЕТ СН'!$H$6-'СЕТ СН'!$H$22</f>
        <v>2240.6675514999997</v>
      </c>
      <c r="G107" s="36">
        <f>SUMIFS(СВЦЭМ!$C$39:$C$782,СВЦЭМ!$A$39:$A$782,$A107,СВЦЭМ!$B$39:$B$782,G$83)+'СЕТ СН'!$H$12+СВЦЭМ!$D$10+'СЕТ СН'!$H$6-'СЕТ СН'!$H$22</f>
        <v>2217.9731254400003</v>
      </c>
      <c r="H107" s="36">
        <f>SUMIFS(СВЦЭМ!$C$39:$C$782,СВЦЭМ!$A$39:$A$782,$A107,СВЦЭМ!$B$39:$B$782,H$83)+'СЕТ СН'!$H$12+СВЦЭМ!$D$10+'СЕТ СН'!$H$6-'СЕТ СН'!$H$22</f>
        <v>2139.2224725300002</v>
      </c>
      <c r="I107" s="36">
        <f>SUMIFS(СВЦЭМ!$C$39:$C$782,СВЦЭМ!$A$39:$A$782,$A107,СВЦЭМ!$B$39:$B$782,I$83)+'СЕТ СН'!$H$12+СВЦЭМ!$D$10+'СЕТ СН'!$H$6-'СЕТ СН'!$H$22</f>
        <v>2081.6423267199998</v>
      </c>
      <c r="J107" s="36">
        <f>SUMIFS(СВЦЭМ!$C$39:$C$782,СВЦЭМ!$A$39:$A$782,$A107,СВЦЭМ!$B$39:$B$782,J$83)+'СЕТ СН'!$H$12+СВЦЭМ!$D$10+'СЕТ СН'!$H$6-'СЕТ СН'!$H$22</f>
        <v>1979.5851078999999</v>
      </c>
      <c r="K107" s="36">
        <f>SUMIFS(СВЦЭМ!$C$39:$C$782,СВЦЭМ!$A$39:$A$782,$A107,СВЦЭМ!$B$39:$B$782,K$83)+'СЕТ СН'!$H$12+СВЦЭМ!$D$10+'СЕТ СН'!$H$6-'СЕТ СН'!$H$22</f>
        <v>1950.1621493499999</v>
      </c>
      <c r="L107" s="36">
        <f>SUMIFS(СВЦЭМ!$C$39:$C$782,СВЦЭМ!$A$39:$A$782,$A107,СВЦЭМ!$B$39:$B$782,L$83)+'СЕТ СН'!$H$12+СВЦЭМ!$D$10+'СЕТ СН'!$H$6-'СЕТ СН'!$H$22</f>
        <v>1954.8158669700001</v>
      </c>
      <c r="M107" s="36">
        <f>SUMIFS(СВЦЭМ!$C$39:$C$782,СВЦЭМ!$A$39:$A$782,$A107,СВЦЭМ!$B$39:$B$782,M$83)+'СЕТ СН'!$H$12+СВЦЭМ!$D$10+'СЕТ СН'!$H$6-'СЕТ СН'!$H$22</f>
        <v>1948.4093109</v>
      </c>
      <c r="N107" s="36">
        <f>SUMIFS(СВЦЭМ!$C$39:$C$782,СВЦЭМ!$A$39:$A$782,$A107,СВЦЭМ!$B$39:$B$782,N$83)+'СЕТ СН'!$H$12+СВЦЭМ!$D$10+'СЕТ СН'!$H$6-'СЕТ СН'!$H$22</f>
        <v>1944.98130915</v>
      </c>
      <c r="O107" s="36">
        <f>SUMIFS(СВЦЭМ!$C$39:$C$782,СВЦЭМ!$A$39:$A$782,$A107,СВЦЭМ!$B$39:$B$782,O$83)+'СЕТ СН'!$H$12+СВЦЭМ!$D$10+'СЕТ СН'!$H$6-'СЕТ СН'!$H$22</f>
        <v>1941.68950989</v>
      </c>
      <c r="P107" s="36">
        <f>SUMIFS(СВЦЭМ!$C$39:$C$782,СВЦЭМ!$A$39:$A$782,$A107,СВЦЭМ!$B$39:$B$782,P$83)+'СЕТ СН'!$H$12+СВЦЭМ!$D$10+'СЕТ СН'!$H$6-'СЕТ СН'!$H$22</f>
        <v>1906.67369706</v>
      </c>
      <c r="Q107" s="36">
        <f>SUMIFS(СВЦЭМ!$C$39:$C$782,СВЦЭМ!$A$39:$A$782,$A107,СВЦЭМ!$B$39:$B$782,Q$83)+'СЕТ СН'!$H$12+СВЦЭМ!$D$10+'СЕТ СН'!$H$6-'СЕТ СН'!$H$22</f>
        <v>1920.59700509</v>
      </c>
      <c r="R107" s="36">
        <f>SUMIFS(СВЦЭМ!$C$39:$C$782,СВЦЭМ!$A$39:$A$782,$A107,СВЦЭМ!$B$39:$B$782,R$83)+'СЕТ СН'!$H$12+СВЦЭМ!$D$10+'СЕТ СН'!$H$6-'СЕТ СН'!$H$22</f>
        <v>1952.5429913</v>
      </c>
      <c r="S107" s="36">
        <f>SUMIFS(СВЦЭМ!$C$39:$C$782,СВЦЭМ!$A$39:$A$782,$A107,СВЦЭМ!$B$39:$B$782,S$83)+'СЕТ СН'!$H$12+СВЦЭМ!$D$10+'СЕТ СН'!$H$6-'СЕТ СН'!$H$22</f>
        <v>1942.4625449099999</v>
      </c>
      <c r="T107" s="36">
        <f>SUMIFS(СВЦЭМ!$C$39:$C$782,СВЦЭМ!$A$39:$A$782,$A107,СВЦЭМ!$B$39:$B$782,T$83)+'СЕТ СН'!$H$12+СВЦЭМ!$D$10+'СЕТ СН'!$H$6-'СЕТ СН'!$H$22</f>
        <v>1946.7020453299999</v>
      </c>
      <c r="U107" s="36">
        <f>SUMIFS(СВЦЭМ!$C$39:$C$782,СВЦЭМ!$A$39:$A$782,$A107,СВЦЭМ!$B$39:$B$782,U$83)+'СЕТ СН'!$H$12+СВЦЭМ!$D$10+'СЕТ СН'!$H$6-'СЕТ СН'!$H$22</f>
        <v>1958.07060514</v>
      </c>
      <c r="V107" s="36">
        <f>SUMIFS(СВЦЭМ!$C$39:$C$782,СВЦЭМ!$A$39:$A$782,$A107,СВЦЭМ!$B$39:$B$782,V$83)+'СЕТ СН'!$H$12+СВЦЭМ!$D$10+'СЕТ СН'!$H$6-'СЕТ СН'!$H$22</f>
        <v>1944.0558229200001</v>
      </c>
      <c r="W107" s="36">
        <f>SUMIFS(СВЦЭМ!$C$39:$C$782,СВЦЭМ!$A$39:$A$782,$A107,СВЦЭМ!$B$39:$B$782,W$83)+'СЕТ СН'!$H$12+СВЦЭМ!$D$10+'СЕТ СН'!$H$6-'СЕТ СН'!$H$22</f>
        <v>1911.7312382699999</v>
      </c>
      <c r="X107" s="36">
        <f>SUMIFS(СВЦЭМ!$C$39:$C$782,СВЦЭМ!$A$39:$A$782,$A107,СВЦЭМ!$B$39:$B$782,X$83)+'СЕТ СН'!$H$12+СВЦЭМ!$D$10+'СЕТ СН'!$H$6-'СЕТ СН'!$H$22</f>
        <v>1960.76975724</v>
      </c>
      <c r="Y107" s="36">
        <f>SUMIFS(СВЦЭМ!$C$39:$C$782,СВЦЭМ!$A$39:$A$782,$A107,СВЦЭМ!$B$39:$B$782,Y$83)+'СЕТ СН'!$H$12+СВЦЭМ!$D$10+'СЕТ СН'!$H$6-'СЕТ СН'!$H$22</f>
        <v>2043.0315014400001</v>
      </c>
    </row>
    <row r="108" spans="1:25" ht="15.75" x14ac:dyDescent="0.2">
      <c r="A108" s="35">
        <f t="shared" si="2"/>
        <v>45163</v>
      </c>
      <c r="B108" s="36">
        <f>SUMIFS(СВЦЭМ!$C$39:$C$782,СВЦЭМ!$A$39:$A$782,$A108,СВЦЭМ!$B$39:$B$782,B$83)+'СЕТ СН'!$H$12+СВЦЭМ!$D$10+'СЕТ СН'!$H$6-'СЕТ СН'!$H$22</f>
        <v>2237.2586366400001</v>
      </c>
      <c r="C108" s="36">
        <f>SUMIFS(СВЦЭМ!$C$39:$C$782,СВЦЭМ!$A$39:$A$782,$A108,СВЦЭМ!$B$39:$B$782,C$83)+'СЕТ СН'!$H$12+СВЦЭМ!$D$10+'СЕТ СН'!$H$6-'СЕТ СН'!$H$22</f>
        <v>2316.31487526</v>
      </c>
      <c r="D108" s="36">
        <f>SUMIFS(СВЦЭМ!$C$39:$C$782,СВЦЭМ!$A$39:$A$782,$A108,СВЦЭМ!$B$39:$B$782,D$83)+'СЕТ СН'!$H$12+СВЦЭМ!$D$10+'СЕТ СН'!$H$6-'СЕТ СН'!$H$22</f>
        <v>2339.8522841100003</v>
      </c>
      <c r="E108" s="36">
        <f>SUMIFS(СВЦЭМ!$C$39:$C$782,СВЦЭМ!$A$39:$A$782,$A108,СВЦЭМ!$B$39:$B$782,E$83)+'СЕТ СН'!$H$12+СВЦЭМ!$D$10+'СЕТ СН'!$H$6-'СЕТ СН'!$H$22</f>
        <v>2373.9272130300001</v>
      </c>
      <c r="F108" s="36">
        <f>SUMIFS(СВЦЭМ!$C$39:$C$782,СВЦЭМ!$A$39:$A$782,$A108,СВЦЭМ!$B$39:$B$782,F$83)+'СЕТ СН'!$H$12+СВЦЭМ!$D$10+'СЕТ СН'!$H$6-'СЕТ СН'!$H$22</f>
        <v>2398.5553943</v>
      </c>
      <c r="G108" s="36">
        <f>SUMIFS(СВЦЭМ!$C$39:$C$782,СВЦЭМ!$A$39:$A$782,$A108,СВЦЭМ!$B$39:$B$782,G$83)+'СЕТ СН'!$H$12+СВЦЭМ!$D$10+'СЕТ СН'!$H$6-'СЕТ СН'!$H$22</f>
        <v>2380.6469285900002</v>
      </c>
      <c r="H108" s="36">
        <f>SUMIFS(СВЦЭМ!$C$39:$C$782,СВЦЭМ!$A$39:$A$782,$A108,СВЦЭМ!$B$39:$B$782,H$83)+'СЕТ СН'!$H$12+СВЦЭМ!$D$10+'СЕТ СН'!$H$6-'СЕТ СН'!$H$22</f>
        <v>2297.9324248600001</v>
      </c>
      <c r="I108" s="36">
        <f>SUMIFS(СВЦЭМ!$C$39:$C$782,СВЦЭМ!$A$39:$A$782,$A108,СВЦЭМ!$B$39:$B$782,I$83)+'СЕТ СН'!$H$12+СВЦЭМ!$D$10+'СЕТ СН'!$H$6-'СЕТ СН'!$H$22</f>
        <v>2190.5835101900002</v>
      </c>
      <c r="J108" s="36">
        <f>SUMIFS(СВЦЭМ!$C$39:$C$782,СВЦЭМ!$A$39:$A$782,$A108,СВЦЭМ!$B$39:$B$782,J$83)+'СЕТ СН'!$H$12+СВЦЭМ!$D$10+'СЕТ СН'!$H$6-'СЕТ СН'!$H$22</f>
        <v>2076.4234551700001</v>
      </c>
      <c r="K108" s="36">
        <f>SUMIFS(СВЦЭМ!$C$39:$C$782,СВЦЭМ!$A$39:$A$782,$A108,СВЦЭМ!$B$39:$B$782,K$83)+'СЕТ СН'!$H$12+СВЦЭМ!$D$10+'СЕТ СН'!$H$6-'СЕТ СН'!$H$22</f>
        <v>2027.8333644500001</v>
      </c>
      <c r="L108" s="36">
        <f>SUMIFS(СВЦЭМ!$C$39:$C$782,СВЦЭМ!$A$39:$A$782,$A108,СВЦЭМ!$B$39:$B$782,L$83)+'СЕТ СН'!$H$12+СВЦЭМ!$D$10+'СЕТ СН'!$H$6-'СЕТ СН'!$H$22</f>
        <v>2019.35256841</v>
      </c>
      <c r="M108" s="36">
        <f>SUMIFS(СВЦЭМ!$C$39:$C$782,СВЦЭМ!$A$39:$A$782,$A108,СВЦЭМ!$B$39:$B$782,M$83)+'СЕТ СН'!$H$12+СВЦЭМ!$D$10+'СЕТ СН'!$H$6-'СЕТ СН'!$H$22</f>
        <v>1997.1289138699999</v>
      </c>
      <c r="N108" s="36">
        <f>SUMIFS(СВЦЭМ!$C$39:$C$782,СВЦЭМ!$A$39:$A$782,$A108,СВЦЭМ!$B$39:$B$782,N$83)+'СЕТ СН'!$H$12+СВЦЭМ!$D$10+'СЕТ СН'!$H$6-'СЕТ СН'!$H$22</f>
        <v>2007.12615499</v>
      </c>
      <c r="O108" s="36">
        <f>SUMIFS(СВЦЭМ!$C$39:$C$782,СВЦЭМ!$A$39:$A$782,$A108,СВЦЭМ!$B$39:$B$782,O$83)+'СЕТ СН'!$H$12+СВЦЭМ!$D$10+'СЕТ СН'!$H$6-'СЕТ СН'!$H$22</f>
        <v>1989.3211254600001</v>
      </c>
      <c r="P108" s="36">
        <f>SUMIFS(СВЦЭМ!$C$39:$C$782,СВЦЭМ!$A$39:$A$782,$A108,СВЦЭМ!$B$39:$B$782,P$83)+'СЕТ СН'!$H$12+СВЦЭМ!$D$10+'СЕТ СН'!$H$6-'СЕТ СН'!$H$22</f>
        <v>1963.2853166899999</v>
      </c>
      <c r="Q108" s="36">
        <f>SUMIFS(СВЦЭМ!$C$39:$C$782,СВЦЭМ!$A$39:$A$782,$A108,СВЦЭМ!$B$39:$B$782,Q$83)+'СЕТ СН'!$H$12+СВЦЭМ!$D$10+'СЕТ СН'!$H$6-'СЕТ СН'!$H$22</f>
        <v>1935.0062803200001</v>
      </c>
      <c r="R108" s="36">
        <f>SUMIFS(СВЦЭМ!$C$39:$C$782,СВЦЭМ!$A$39:$A$782,$A108,СВЦЭМ!$B$39:$B$782,R$83)+'СЕТ СН'!$H$12+СВЦЭМ!$D$10+'СЕТ СН'!$H$6-'СЕТ СН'!$H$22</f>
        <v>1948.7566607399999</v>
      </c>
      <c r="S108" s="36">
        <f>SUMIFS(СВЦЭМ!$C$39:$C$782,СВЦЭМ!$A$39:$A$782,$A108,СВЦЭМ!$B$39:$B$782,S$83)+'СЕТ СН'!$H$12+СВЦЭМ!$D$10+'СЕТ СН'!$H$6-'СЕТ СН'!$H$22</f>
        <v>1951.78985911</v>
      </c>
      <c r="T108" s="36">
        <f>SUMIFS(СВЦЭМ!$C$39:$C$782,СВЦЭМ!$A$39:$A$782,$A108,СВЦЭМ!$B$39:$B$782,T$83)+'СЕТ СН'!$H$12+СВЦЭМ!$D$10+'СЕТ СН'!$H$6-'СЕТ СН'!$H$22</f>
        <v>1959.0292193499999</v>
      </c>
      <c r="U108" s="36">
        <f>SUMIFS(СВЦЭМ!$C$39:$C$782,СВЦЭМ!$A$39:$A$782,$A108,СВЦЭМ!$B$39:$B$782,U$83)+'СЕТ СН'!$H$12+СВЦЭМ!$D$10+'СЕТ СН'!$H$6-'СЕТ СН'!$H$22</f>
        <v>1970.9519551200001</v>
      </c>
      <c r="V108" s="36">
        <f>SUMIFS(СВЦЭМ!$C$39:$C$782,СВЦЭМ!$A$39:$A$782,$A108,СВЦЭМ!$B$39:$B$782,V$83)+'СЕТ СН'!$H$12+СВЦЭМ!$D$10+'СЕТ СН'!$H$6-'СЕТ СН'!$H$22</f>
        <v>1963.26149796</v>
      </c>
      <c r="W108" s="36">
        <f>SUMIFS(СВЦЭМ!$C$39:$C$782,СВЦЭМ!$A$39:$A$782,$A108,СВЦЭМ!$B$39:$B$782,W$83)+'СЕТ СН'!$H$12+СВЦЭМ!$D$10+'СЕТ СН'!$H$6-'СЕТ СН'!$H$22</f>
        <v>1962.9378177000001</v>
      </c>
      <c r="X108" s="36">
        <f>SUMIFS(СВЦЭМ!$C$39:$C$782,СВЦЭМ!$A$39:$A$782,$A108,СВЦЭМ!$B$39:$B$782,X$83)+'СЕТ СН'!$H$12+СВЦЭМ!$D$10+'СЕТ СН'!$H$6-'СЕТ СН'!$H$22</f>
        <v>2055.9543993100001</v>
      </c>
      <c r="Y108" s="36">
        <f>SUMIFS(СВЦЭМ!$C$39:$C$782,СВЦЭМ!$A$39:$A$782,$A108,СВЦЭМ!$B$39:$B$782,Y$83)+'СЕТ СН'!$H$12+СВЦЭМ!$D$10+'СЕТ СН'!$H$6-'СЕТ СН'!$H$22</f>
        <v>2187.2486989399999</v>
      </c>
    </row>
    <row r="109" spans="1:25" ht="15.75" x14ac:dyDescent="0.2">
      <c r="A109" s="35">
        <f t="shared" si="2"/>
        <v>45164</v>
      </c>
      <c r="B109" s="36">
        <f>SUMIFS(СВЦЭМ!$C$39:$C$782,СВЦЭМ!$A$39:$A$782,$A109,СВЦЭМ!$B$39:$B$782,B$83)+'СЕТ СН'!$H$12+СВЦЭМ!$D$10+'СЕТ СН'!$H$6-'СЕТ СН'!$H$22</f>
        <v>2076.5864802200003</v>
      </c>
      <c r="C109" s="36">
        <f>SUMIFS(СВЦЭМ!$C$39:$C$782,СВЦЭМ!$A$39:$A$782,$A109,СВЦЭМ!$B$39:$B$782,C$83)+'СЕТ СН'!$H$12+СВЦЭМ!$D$10+'СЕТ СН'!$H$6-'СЕТ СН'!$H$22</f>
        <v>2165.8451479800001</v>
      </c>
      <c r="D109" s="36">
        <f>SUMIFS(СВЦЭМ!$C$39:$C$782,СВЦЭМ!$A$39:$A$782,$A109,СВЦЭМ!$B$39:$B$782,D$83)+'СЕТ СН'!$H$12+СВЦЭМ!$D$10+'СЕТ СН'!$H$6-'СЕТ СН'!$H$22</f>
        <v>2237.40090801</v>
      </c>
      <c r="E109" s="36">
        <f>SUMIFS(СВЦЭМ!$C$39:$C$782,СВЦЭМ!$A$39:$A$782,$A109,СВЦЭМ!$B$39:$B$782,E$83)+'СЕТ СН'!$H$12+СВЦЭМ!$D$10+'СЕТ СН'!$H$6-'СЕТ СН'!$H$22</f>
        <v>2262.93726087</v>
      </c>
      <c r="F109" s="36">
        <f>SUMIFS(СВЦЭМ!$C$39:$C$782,СВЦЭМ!$A$39:$A$782,$A109,СВЦЭМ!$B$39:$B$782,F$83)+'СЕТ СН'!$H$12+СВЦЭМ!$D$10+'СЕТ СН'!$H$6-'СЕТ СН'!$H$22</f>
        <v>2311.2427211900003</v>
      </c>
      <c r="G109" s="36">
        <f>SUMIFS(СВЦЭМ!$C$39:$C$782,СВЦЭМ!$A$39:$A$782,$A109,СВЦЭМ!$B$39:$B$782,G$83)+'СЕТ СН'!$H$12+СВЦЭМ!$D$10+'СЕТ СН'!$H$6-'СЕТ СН'!$H$22</f>
        <v>2297.3371496700001</v>
      </c>
      <c r="H109" s="36">
        <f>SUMIFS(СВЦЭМ!$C$39:$C$782,СВЦЭМ!$A$39:$A$782,$A109,СВЦЭМ!$B$39:$B$782,H$83)+'СЕТ СН'!$H$12+СВЦЭМ!$D$10+'СЕТ СН'!$H$6-'СЕТ СН'!$H$22</f>
        <v>2256.4876338100003</v>
      </c>
      <c r="I109" s="36">
        <f>SUMIFS(СВЦЭМ!$C$39:$C$782,СВЦЭМ!$A$39:$A$782,$A109,СВЦЭМ!$B$39:$B$782,I$83)+'СЕТ СН'!$H$12+СВЦЭМ!$D$10+'СЕТ СН'!$H$6-'СЕТ СН'!$H$22</f>
        <v>2176.5450355900002</v>
      </c>
      <c r="J109" s="36">
        <f>SUMIFS(СВЦЭМ!$C$39:$C$782,СВЦЭМ!$A$39:$A$782,$A109,СВЦЭМ!$B$39:$B$782,J$83)+'СЕТ СН'!$H$12+СВЦЭМ!$D$10+'СЕТ СН'!$H$6-'СЕТ СН'!$H$22</f>
        <v>2070.0158534299999</v>
      </c>
      <c r="K109" s="36">
        <f>SUMIFS(СВЦЭМ!$C$39:$C$782,СВЦЭМ!$A$39:$A$782,$A109,СВЦЭМ!$B$39:$B$782,K$83)+'СЕТ СН'!$H$12+СВЦЭМ!$D$10+'СЕТ СН'!$H$6-'СЕТ СН'!$H$22</f>
        <v>2102.2159891399997</v>
      </c>
      <c r="L109" s="36">
        <f>SUMIFS(СВЦЭМ!$C$39:$C$782,СВЦЭМ!$A$39:$A$782,$A109,СВЦЭМ!$B$39:$B$782,L$83)+'СЕТ СН'!$H$12+СВЦЭМ!$D$10+'СЕТ СН'!$H$6-'СЕТ СН'!$H$22</f>
        <v>9426.0473038</v>
      </c>
      <c r="M109" s="36">
        <f>SUMIFS(СВЦЭМ!$C$39:$C$782,СВЦЭМ!$A$39:$A$782,$A109,СВЦЭМ!$B$39:$B$782,M$83)+'СЕТ СН'!$H$12+СВЦЭМ!$D$10+'СЕТ СН'!$H$6-'СЕТ СН'!$H$22</f>
        <v>1910.87785119</v>
      </c>
      <c r="N109" s="36">
        <f>SUMIFS(СВЦЭМ!$C$39:$C$782,СВЦЭМ!$A$39:$A$782,$A109,СВЦЭМ!$B$39:$B$782,N$83)+'СЕТ СН'!$H$12+СВЦЭМ!$D$10+'СЕТ СН'!$H$6-'СЕТ СН'!$H$22</f>
        <v>1892.95045415</v>
      </c>
      <c r="O109" s="36">
        <f>SUMIFS(СВЦЭМ!$C$39:$C$782,СВЦЭМ!$A$39:$A$782,$A109,СВЦЭМ!$B$39:$B$782,O$83)+'СЕТ СН'!$H$12+СВЦЭМ!$D$10+'СЕТ СН'!$H$6-'СЕТ СН'!$H$22</f>
        <v>1901.4822974399999</v>
      </c>
      <c r="P109" s="36">
        <f>SUMIFS(СВЦЭМ!$C$39:$C$782,СВЦЭМ!$A$39:$A$782,$A109,СВЦЭМ!$B$39:$B$782,P$83)+'СЕТ СН'!$H$12+СВЦЭМ!$D$10+'СЕТ СН'!$H$6-'СЕТ СН'!$H$22</f>
        <v>1881.56467845</v>
      </c>
      <c r="Q109" s="36">
        <f>SUMIFS(СВЦЭМ!$C$39:$C$782,СВЦЭМ!$A$39:$A$782,$A109,СВЦЭМ!$B$39:$B$782,Q$83)+'СЕТ СН'!$H$12+СВЦЭМ!$D$10+'СЕТ СН'!$H$6-'СЕТ СН'!$H$22</f>
        <v>1885.3206774600001</v>
      </c>
      <c r="R109" s="36">
        <f>SUMIFS(СВЦЭМ!$C$39:$C$782,СВЦЭМ!$A$39:$A$782,$A109,СВЦЭМ!$B$39:$B$782,R$83)+'СЕТ СН'!$H$12+СВЦЭМ!$D$10+'СЕТ СН'!$H$6-'СЕТ СН'!$H$22</f>
        <v>1899.99290898</v>
      </c>
      <c r="S109" s="36">
        <f>SUMIFS(СВЦЭМ!$C$39:$C$782,СВЦЭМ!$A$39:$A$782,$A109,СВЦЭМ!$B$39:$B$782,S$83)+'СЕТ СН'!$H$12+СВЦЭМ!$D$10+'СЕТ СН'!$H$6-'СЕТ СН'!$H$22</f>
        <v>1900.3910484400001</v>
      </c>
      <c r="T109" s="36">
        <f>SUMIFS(СВЦЭМ!$C$39:$C$782,СВЦЭМ!$A$39:$A$782,$A109,СВЦЭМ!$B$39:$B$782,T$83)+'СЕТ СН'!$H$12+СВЦЭМ!$D$10+'СЕТ СН'!$H$6-'СЕТ СН'!$H$22</f>
        <v>1907.18457614</v>
      </c>
      <c r="U109" s="36">
        <f>SUMIFS(СВЦЭМ!$C$39:$C$782,СВЦЭМ!$A$39:$A$782,$A109,СВЦЭМ!$B$39:$B$782,U$83)+'СЕТ СН'!$H$12+СВЦЭМ!$D$10+'СЕТ СН'!$H$6-'СЕТ СН'!$H$22</f>
        <v>1908.5481697499999</v>
      </c>
      <c r="V109" s="36">
        <f>SUMIFS(СВЦЭМ!$C$39:$C$782,СВЦЭМ!$A$39:$A$782,$A109,СВЦЭМ!$B$39:$B$782,V$83)+'СЕТ СН'!$H$12+СВЦЭМ!$D$10+'СЕТ СН'!$H$6-'СЕТ СН'!$H$22</f>
        <v>1917.67004464</v>
      </c>
      <c r="W109" s="36">
        <f>SUMIFS(СВЦЭМ!$C$39:$C$782,СВЦЭМ!$A$39:$A$782,$A109,СВЦЭМ!$B$39:$B$782,W$83)+'СЕТ СН'!$H$12+СВЦЭМ!$D$10+'СЕТ СН'!$H$6-'СЕТ СН'!$H$22</f>
        <v>1908.4745716800001</v>
      </c>
      <c r="X109" s="36">
        <f>SUMIFS(СВЦЭМ!$C$39:$C$782,СВЦЭМ!$A$39:$A$782,$A109,СВЦЭМ!$B$39:$B$782,X$83)+'СЕТ СН'!$H$12+СВЦЭМ!$D$10+'СЕТ СН'!$H$6-'СЕТ СН'!$H$22</f>
        <v>1986.3804054300001</v>
      </c>
      <c r="Y109" s="36">
        <f>SUMIFS(СВЦЭМ!$C$39:$C$782,СВЦЭМ!$A$39:$A$782,$A109,СВЦЭМ!$B$39:$B$782,Y$83)+'СЕТ СН'!$H$12+СВЦЭМ!$D$10+'СЕТ СН'!$H$6-'СЕТ СН'!$H$22</f>
        <v>2129.55552463</v>
      </c>
    </row>
    <row r="110" spans="1:25" ht="15.75" x14ac:dyDescent="0.2">
      <c r="A110" s="35">
        <f t="shared" si="2"/>
        <v>45165</v>
      </c>
      <c r="B110" s="36">
        <f>SUMIFS(СВЦЭМ!$C$39:$C$782,СВЦЭМ!$A$39:$A$782,$A110,СВЦЭМ!$B$39:$B$782,B$83)+'СЕТ СН'!$H$12+СВЦЭМ!$D$10+'СЕТ СН'!$H$6-'СЕТ СН'!$H$22</f>
        <v>2279.1253238999998</v>
      </c>
      <c r="C110" s="36">
        <f>SUMIFS(СВЦЭМ!$C$39:$C$782,СВЦЭМ!$A$39:$A$782,$A110,СВЦЭМ!$B$39:$B$782,C$83)+'СЕТ СН'!$H$12+СВЦЭМ!$D$10+'СЕТ СН'!$H$6-'СЕТ СН'!$H$22</f>
        <v>2359.3476074</v>
      </c>
      <c r="D110" s="36">
        <f>SUMIFS(СВЦЭМ!$C$39:$C$782,СВЦЭМ!$A$39:$A$782,$A110,СВЦЭМ!$B$39:$B$782,D$83)+'СЕТ СН'!$H$12+СВЦЭМ!$D$10+'СЕТ СН'!$H$6-'СЕТ СН'!$H$22</f>
        <v>2404.5552161800001</v>
      </c>
      <c r="E110" s="36">
        <f>SUMIFS(СВЦЭМ!$C$39:$C$782,СВЦЭМ!$A$39:$A$782,$A110,СВЦЭМ!$B$39:$B$782,E$83)+'СЕТ СН'!$H$12+СВЦЭМ!$D$10+'СЕТ СН'!$H$6-'СЕТ СН'!$H$22</f>
        <v>2439.5766140400001</v>
      </c>
      <c r="F110" s="36">
        <f>SUMIFS(СВЦЭМ!$C$39:$C$782,СВЦЭМ!$A$39:$A$782,$A110,СВЦЭМ!$B$39:$B$782,F$83)+'СЕТ СН'!$H$12+СВЦЭМ!$D$10+'СЕТ СН'!$H$6-'СЕТ СН'!$H$22</f>
        <v>2474.1860926499999</v>
      </c>
      <c r="G110" s="36">
        <f>SUMIFS(СВЦЭМ!$C$39:$C$782,СВЦЭМ!$A$39:$A$782,$A110,СВЦЭМ!$B$39:$B$782,G$83)+'СЕТ СН'!$H$12+СВЦЭМ!$D$10+'СЕТ СН'!$H$6-'СЕТ СН'!$H$22</f>
        <v>2465.7399880499997</v>
      </c>
      <c r="H110" s="36">
        <f>SUMIFS(СВЦЭМ!$C$39:$C$782,СВЦЭМ!$A$39:$A$782,$A110,СВЦЭМ!$B$39:$B$782,H$83)+'СЕТ СН'!$H$12+СВЦЭМ!$D$10+'СЕТ СН'!$H$6-'СЕТ СН'!$H$22</f>
        <v>2410.1186935799997</v>
      </c>
      <c r="I110" s="36">
        <f>SUMIFS(СВЦЭМ!$C$39:$C$782,СВЦЭМ!$A$39:$A$782,$A110,СВЦЭМ!$B$39:$B$782,I$83)+'СЕТ СН'!$H$12+СВЦЭМ!$D$10+'СЕТ СН'!$H$6-'СЕТ СН'!$H$22</f>
        <v>2374.2885869299998</v>
      </c>
      <c r="J110" s="36">
        <f>SUMIFS(СВЦЭМ!$C$39:$C$782,СВЦЭМ!$A$39:$A$782,$A110,СВЦЭМ!$B$39:$B$782,J$83)+'СЕТ СН'!$H$12+СВЦЭМ!$D$10+'СЕТ СН'!$H$6-'СЕТ СН'!$H$22</f>
        <v>2246.2867033800003</v>
      </c>
      <c r="K110" s="36">
        <f>SUMIFS(СВЦЭМ!$C$39:$C$782,СВЦЭМ!$A$39:$A$782,$A110,СВЦЭМ!$B$39:$B$782,K$83)+'СЕТ СН'!$H$12+СВЦЭМ!$D$10+'СЕТ СН'!$H$6-'СЕТ СН'!$H$22</f>
        <v>2126.4329668199998</v>
      </c>
      <c r="L110" s="36">
        <f>SUMIFS(СВЦЭМ!$C$39:$C$782,СВЦЭМ!$A$39:$A$782,$A110,СВЦЭМ!$B$39:$B$782,L$83)+'СЕТ СН'!$H$12+СВЦЭМ!$D$10+'СЕТ СН'!$H$6-'СЕТ СН'!$H$22</f>
        <v>2068.5827731500003</v>
      </c>
      <c r="M110" s="36">
        <f>SUMIFS(СВЦЭМ!$C$39:$C$782,СВЦЭМ!$A$39:$A$782,$A110,СВЦЭМ!$B$39:$B$782,M$83)+'СЕТ СН'!$H$12+СВЦЭМ!$D$10+'СЕТ СН'!$H$6-'СЕТ СН'!$H$22</f>
        <v>2036.75576744</v>
      </c>
      <c r="N110" s="36">
        <f>SUMIFS(СВЦЭМ!$C$39:$C$782,СВЦЭМ!$A$39:$A$782,$A110,СВЦЭМ!$B$39:$B$782,N$83)+'СЕТ СН'!$H$12+СВЦЭМ!$D$10+'СЕТ СН'!$H$6-'СЕТ СН'!$H$22</f>
        <v>2022.0922453799999</v>
      </c>
      <c r="O110" s="36">
        <f>SUMIFS(СВЦЭМ!$C$39:$C$782,СВЦЭМ!$A$39:$A$782,$A110,СВЦЭМ!$B$39:$B$782,O$83)+'СЕТ СН'!$H$12+СВЦЭМ!$D$10+'СЕТ СН'!$H$6-'СЕТ СН'!$H$22</f>
        <v>2028.4891590699999</v>
      </c>
      <c r="P110" s="36">
        <f>SUMIFS(СВЦЭМ!$C$39:$C$782,СВЦЭМ!$A$39:$A$782,$A110,СВЦЭМ!$B$39:$B$782,P$83)+'СЕТ СН'!$H$12+СВЦЭМ!$D$10+'СЕТ СН'!$H$6-'СЕТ СН'!$H$22</f>
        <v>1996.77069751</v>
      </c>
      <c r="Q110" s="36">
        <f>SUMIFS(СВЦЭМ!$C$39:$C$782,СВЦЭМ!$A$39:$A$782,$A110,СВЦЭМ!$B$39:$B$782,Q$83)+'СЕТ СН'!$H$12+СВЦЭМ!$D$10+'СЕТ СН'!$H$6-'СЕТ СН'!$H$22</f>
        <v>1999.32188984</v>
      </c>
      <c r="R110" s="36">
        <f>SUMIFS(СВЦЭМ!$C$39:$C$782,СВЦЭМ!$A$39:$A$782,$A110,СВЦЭМ!$B$39:$B$782,R$83)+'СЕТ СН'!$H$12+СВЦЭМ!$D$10+'СЕТ СН'!$H$6-'СЕТ СН'!$H$22</f>
        <v>2035.65860634</v>
      </c>
      <c r="S110" s="36">
        <f>SUMIFS(СВЦЭМ!$C$39:$C$782,СВЦЭМ!$A$39:$A$782,$A110,СВЦЭМ!$B$39:$B$782,S$83)+'СЕТ СН'!$H$12+СВЦЭМ!$D$10+'СЕТ СН'!$H$6-'СЕТ СН'!$H$22</f>
        <v>2038.4898920999999</v>
      </c>
      <c r="T110" s="36">
        <f>SUMIFS(СВЦЭМ!$C$39:$C$782,СВЦЭМ!$A$39:$A$782,$A110,СВЦЭМ!$B$39:$B$782,T$83)+'СЕТ СН'!$H$12+СВЦЭМ!$D$10+'СЕТ СН'!$H$6-'СЕТ СН'!$H$22</f>
        <v>2043.9074400300001</v>
      </c>
      <c r="U110" s="36">
        <f>SUMIFS(СВЦЭМ!$C$39:$C$782,СВЦЭМ!$A$39:$A$782,$A110,СВЦЭМ!$B$39:$B$782,U$83)+'СЕТ СН'!$H$12+СВЦЭМ!$D$10+'СЕТ СН'!$H$6-'СЕТ СН'!$H$22</f>
        <v>2048.61467477</v>
      </c>
      <c r="V110" s="36">
        <f>SUMIFS(СВЦЭМ!$C$39:$C$782,СВЦЭМ!$A$39:$A$782,$A110,СВЦЭМ!$B$39:$B$782,V$83)+'СЕТ СН'!$H$12+СВЦЭМ!$D$10+'СЕТ СН'!$H$6-'СЕТ СН'!$H$22</f>
        <v>2034.33431703</v>
      </c>
      <c r="W110" s="36">
        <f>SUMIFS(СВЦЭМ!$C$39:$C$782,СВЦЭМ!$A$39:$A$782,$A110,СВЦЭМ!$B$39:$B$782,W$83)+'СЕТ СН'!$H$12+СВЦЭМ!$D$10+'СЕТ СН'!$H$6-'СЕТ СН'!$H$22</f>
        <v>2034.7386564000001</v>
      </c>
      <c r="X110" s="36">
        <f>SUMIFS(СВЦЭМ!$C$39:$C$782,СВЦЭМ!$A$39:$A$782,$A110,СВЦЭМ!$B$39:$B$782,X$83)+'СЕТ СН'!$H$12+СВЦЭМ!$D$10+'СЕТ СН'!$H$6-'СЕТ СН'!$H$22</f>
        <v>2114.3727889500001</v>
      </c>
      <c r="Y110" s="36">
        <f>SUMIFS(СВЦЭМ!$C$39:$C$782,СВЦЭМ!$A$39:$A$782,$A110,СВЦЭМ!$B$39:$B$782,Y$83)+'СЕТ СН'!$H$12+СВЦЭМ!$D$10+'СЕТ СН'!$H$6-'СЕТ СН'!$H$22</f>
        <v>2187.0648178900001</v>
      </c>
    </row>
    <row r="111" spans="1:25" ht="15.75" x14ac:dyDescent="0.2">
      <c r="A111" s="35">
        <f t="shared" si="2"/>
        <v>45166</v>
      </c>
      <c r="B111" s="36">
        <f>SUMIFS(СВЦЭМ!$C$39:$C$782,СВЦЭМ!$A$39:$A$782,$A111,СВЦЭМ!$B$39:$B$782,B$83)+'СЕТ СН'!$H$12+СВЦЭМ!$D$10+'СЕТ СН'!$H$6-'СЕТ СН'!$H$22</f>
        <v>2139.0821693799999</v>
      </c>
      <c r="C111" s="36">
        <f>SUMIFS(СВЦЭМ!$C$39:$C$782,СВЦЭМ!$A$39:$A$782,$A111,СВЦЭМ!$B$39:$B$782,C$83)+'СЕТ СН'!$H$12+СВЦЭМ!$D$10+'СЕТ СН'!$H$6-'СЕТ СН'!$H$22</f>
        <v>2224.1092853800001</v>
      </c>
      <c r="D111" s="36">
        <f>SUMIFS(СВЦЭМ!$C$39:$C$782,СВЦЭМ!$A$39:$A$782,$A111,СВЦЭМ!$B$39:$B$782,D$83)+'СЕТ СН'!$H$12+СВЦЭМ!$D$10+'СЕТ СН'!$H$6-'СЕТ СН'!$H$22</f>
        <v>2262.9924119799998</v>
      </c>
      <c r="E111" s="36">
        <f>SUMIFS(СВЦЭМ!$C$39:$C$782,СВЦЭМ!$A$39:$A$782,$A111,СВЦЭМ!$B$39:$B$782,E$83)+'СЕТ СН'!$H$12+СВЦЭМ!$D$10+'СЕТ СН'!$H$6-'СЕТ СН'!$H$22</f>
        <v>2299.5423145300001</v>
      </c>
      <c r="F111" s="36">
        <f>SUMIFS(СВЦЭМ!$C$39:$C$782,СВЦЭМ!$A$39:$A$782,$A111,СВЦЭМ!$B$39:$B$782,F$83)+'СЕТ СН'!$H$12+СВЦЭМ!$D$10+'СЕТ СН'!$H$6-'СЕТ СН'!$H$22</f>
        <v>2347.17122027</v>
      </c>
      <c r="G111" s="36">
        <f>SUMIFS(СВЦЭМ!$C$39:$C$782,СВЦЭМ!$A$39:$A$782,$A111,СВЦЭМ!$B$39:$B$782,G$83)+'СЕТ СН'!$H$12+СВЦЭМ!$D$10+'СЕТ СН'!$H$6-'СЕТ СН'!$H$22</f>
        <v>2355.67783581</v>
      </c>
      <c r="H111" s="36">
        <f>SUMIFS(СВЦЭМ!$C$39:$C$782,СВЦЭМ!$A$39:$A$782,$A111,СВЦЭМ!$B$39:$B$782,H$83)+'СЕТ СН'!$H$12+СВЦЭМ!$D$10+'СЕТ СН'!$H$6-'СЕТ СН'!$H$22</f>
        <v>2364.41020484</v>
      </c>
      <c r="I111" s="36">
        <f>SUMIFS(СВЦЭМ!$C$39:$C$782,СВЦЭМ!$A$39:$A$782,$A111,СВЦЭМ!$B$39:$B$782,I$83)+'СЕТ СН'!$H$12+СВЦЭМ!$D$10+'СЕТ СН'!$H$6-'СЕТ СН'!$H$22</f>
        <v>2146.00387559</v>
      </c>
      <c r="J111" s="36">
        <f>SUMIFS(СВЦЭМ!$C$39:$C$782,СВЦЭМ!$A$39:$A$782,$A111,СВЦЭМ!$B$39:$B$782,J$83)+'СЕТ СН'!$H$12+СВЦЭМ!$D$10+'СЕТ СН'!$H$6-'СЕТ СН'!$H$22</f>
        <v>2020.7240873400001</v>
      </c>
      <c r="K111" s="36">
        <f>SUMIFS(СВЦЭМ!$C$39:$C$782,СВЦЭМ!$A$39:$A$782,$A111,СВЦЭМ!$B$39:$B$782,K$83)+'СЕТ СН'!$H$12+СВЦЭМ!$D$10+'СЕТ СН'!$H$6-'СЕТ СН'!$H$22</f>
        <v>1953.7127153399999</v>
      </c>
      <c r="L111" s="36">
        <f>SUMIFS(СВЦЭМ!$C$39:$C$782,СВЦЭМ!$A$39:$A$782,$A111,СВЦЭМ!$B$39:$B$782,L$83)+'СЕТ СН'!$H$12+СВЦЭМ!$D$10+'СЕТ СН'!$H$6-'СЕТ СН'!$H$22</f>
        <v>1883.8990853800001</v>
      </c>
      <c r="M111" s="36">
        <f>SUMIFS(СВЦЭМ!$C$39:$C$782,СВЦЭМ!$A$39:$A$782,$A111,СВЦЭМ!$B$39:$B$782,M$83)+'СЕТ СН'!$H$12+СВЦЭМ!$D$10+'СЕТ СН'!$H$6-'СЕТ СН'!$H$22</f>
        <v>1872.5930219500001</v>
      </c>
      <c r="N111" s="36">
        <f>SUMIFS(СВЦЭМ!$C$39:$C$782,СВЦЭМ!$A$39:$A$782,$A111,СВЦЭМ!$B$39:$B$782,N$83)+'СЕТ СН'!$H$12+СВЦЭМ!$D$10+'СЕТ СН'!$H$6-'СЕТ СН'!$H$22</f>
        <v>1861.8805140300001</v>
      </c>
      <c r="O111" s="36">
        <f>SUMIFS(СВЦЭМ!$C$39:$C$782,СВЦЭМ!$A$39:$A$782,$A111,СВЦЭМ!$B$39:$B$782,O$83)+'СЕТ СН'!$H$12+СВЦЭМ!$D$10+'СЕТ СН'!$H$6-'СЕТ СН'!$H$22</f>
        <v>1857.38696198</v>
      </c>
      <c r="P111" s="36">
        <f>SUMIFS(СВЦЭМ!$C$39:$C$782,СВЦЭМ!$A$39:$A$782,$A111,СВЦЭМ!$B$39:$B$782,P$83)+'СЕТ СН'!$H$12+СВЦЭМ!$D$10+'СЕТ СН'!$H$6-'СЕТ СН'!$H$22</f>
        <v>1825.96959199</v>
      </c>
      <c r="Q111" s="36">
        <f>SUMIFS(СВЦЭМ!$C$39:$C$782,СВЦЭМ!$A$39:$A$782,$A111,СВЦЭМ!$B$39:$B$782,Q$83)+'СЕТ СН'!$H$12+СВЦЭМ!$D$10+'СЕТ СН'!$H$6-'СЕТ СН'!$H$22</f>
        <v>1850.7541652</v>
      </c>
      <c r="R111" s="36">
        <f>SUMIFS(СВЦЭМ!$C$39:$C$782,СВЦЭМ!$A$39:$A$782,$A111,СВЦЭМ!$B$39:$B$782,R$83)+'СЕТ СН'!$H$12+СВЦЭМ!$D$10+'СЕТ СН'!$H$6-'СЕТ СН'!$H$22</f>
        <v>1888.4631049</v>
      </c>
      <c r="S111" s="36">
        <f>SUMIFS(СВЦЭМ!$C$39:$C$782,СВЦЭМ!$A$39:$A$782,$A111,СВЦЭМ!$B$39:$B$782,S$83)+'СЕТ СН'!$H$12+СВЦЭМ!$D$10+'СЕТ СН'!$H$6-'СЕТ СН'!$H$22</f>
        <v>1886.9925516200001</v>
      </c>
      <c r="T111" s="36">
        <f>SUMIFS(СВЦЭМ!$C$39:$C$782,СВЦЭМ!$A$39:$A$782,$A111,СВЦЭМ!$B$39:$B$782,T$83)+'СЕТ СН'!$H$12+СВЦЭМ!$D$10+'СЕТ СН'!$H$6-'СЕТ СН'!$H$22</f>
        <v>1897.76742354</v>
      </c>
      <c r="U111" s="36">
        <f>SUMIFS(СВЦЭМ!$C$39:$C$782,СВЦЭМ!$A$39:$A$782,$A111,СВЦЭМ!$B$39:$B$782,U$83)+'СЕТ СН'!$H$12+СВЦЭМ!$D$10+'СЕТ СН'!$H$6-'СЕТ СН'!$H$22</f>
        <v>1920.77675348</v>
      </c>
      <c r="V111" s="36">
        <f>SUMIFS(СВЦЭМ!$C$39:$C$782,СВЦЭМ!$A$39:$A$782,$A111,СВЦЭМ!$B$39:$B$782,V$83)+'СЕТ СН'!$H$12+СВЦЭМ!$D$10+'СЕТ СН'!$H$6-'СЕТ СН'!$H$22</f>
        <v>2488.36353934</v>
      </c>
      <c r="W111" s="36">
        <f>SUMIFS(СВЦЭМ!$C$39:$C$782,СВЦЭМ!$A$39:$A$782,$A111,СВЦЭМ!$B$39:$B$782,W$83)+'СЕТ СН'!$H$12+СВЦЭМ!$D$10+'СЕТ СН'!$H$6-'СЕТ СН'!$H$22</f>
        <v>2018.9826227799999</v>
      </c>
      <c r="X111" s="36">
        <f>SUMIFS(СВЦЭМ!$C$39:$C$782,СВЦЭМ!$A$39:$A$782,$A111,СВЦЭМ!$B$39:$B$782,X$83)+'СЕТ СН'!$H$12+СВЦЭМ!$D$10+'СЕТ СН'!$H$6-'СЕТ СН'!$H$22</f>
        <v>2015.58450315</v>
      </c>
      <c r="Y111" s="36">
        <f>SUMIFS(СВЦЭМ!$C$39:$C$782,СВЦЭМ!$A$39:$A$782,$A111,СВЦЭМ!$B$39:$B$782,Y$83)+'СЕТ СН'!$H$12+СВЦЭМ!$D$10+'СЕТ СН'!$H$6-'СЕТ СН'!$H$22</f>
        <v>2092.0981787600003</v>
      </c>
    </row>
    <row r="112" spans="1:25" ht="15.75" x14ac:dyDescent="0.2">
      <c r="A112" s="35">
        <f t="shared" si="2"/>
        <v>45167</v>
      </c>
      <c r="B112" s="36">
        <f>SUMIFS(СВЦЭМ!$C$39:$C$782,СВЦЭМ!$A$39:$A$782,$A112,СВЦЭМ!$B$39:$B$782,B$83)+'СЕТ СН'!$H$12+СВЦЭМ!$D$10+'СЕТ СН'!$H$6-'СЕТ СН'!$H$22</f>
        <v>2087.1100513700003</v>
      </c>
      <c r="C112" s="36">
        <f>SUMIFS(СВЦЭМ!$C$39:$C$782,СВЦЭМ!$A$39:$A$782,$A112,СВЦЭМ!$B$39:$B$782,C$83)+'СЕТ СН'!$H$12+СВЦЭМ!$D$10+'СЕТ СН'!$H$6-'СЕТ СН'!$H$22</f>
        <v>2165.2377136499999</v>
      </c>
      <c r="D112" s="36">
        <f>SUMIFS(СВЦЭМ!$C$39:$C$782,СВЦЭМ!$A$39:$A$782,$A112,СВЦЭМ!$B$39:$B$782,D$83)+'СЕТ СН'!$H$12+СВЦЭМ!$D$10+'СЕТ СН'!$H$6-'СЕТ СН'!$H$22</f>
        <v>2205.75766411</v>
      </c>
      <c r="E112" s="36">
        <f>SUMIFS(СВЦЭМ!$C$39:$C$782,СВЦЭМ!$A$39:$A$782,$A112,СВЦЭМ!$B$39:$B$782,E$83)+'СЕТ СН'!$H$12+СВЦЭМ!$D$10+'СЕТ СН'!$H$6-'СЕТ СН'!$H$22</f>
        <v>2224.3887961800001</v>
      </c>
      <c r="F112" s="36">
        <f>SUMIFS(СВЦЭМ!$C$39:$C$782,СВЦЭМ!$A$39:$A$782,$A112,СВЦЭМ!$B$39:$B$782,F$83)+'СЕТ СН'!$H$12+СВЦЭМ!$D$10+'СЕТ СН'!$H$6-'СЕТ СН'!$H$22</f>
        <v>2231.71456549</v>
      </c>
      <c r="G112" s="36">
        <f>SUMIFS(СВЦЭМ!$C$39:$C$782,СВЦЭМ!$A$39:$A$782,$A112,СВЦЭМ!$B$39:$B$782,G$83)+'СЕТ СН'!$H$12+СВЦЭМ!$D$10+'СЕТ СН'!$H$6-'СЕТ СН'!$H$22</f>
        <v>2246.7428853199999</v>
      </c>
      <c r="H112" s="36">
        <f>SUMIFS(СВЦЭМ!$C$39:$C$782,СВЦЭМ!$A$39:$A$782,$A112,СВЦЭМ!$B$39:$B$782,H$83)+'СЕТ СН'!$H$12+СВЦЭМ!$D$10+'СЕТ СН'!$H$6-'СЕТ СН'!$H$22</f>
        <v>2185.4897560500003</v>
      </c>
      <c r="I112" s="36">
        <f>SUMIFS(СВЦЭМ!$C$39:$C$782,СВЦЭМ!$A$39:$A$782,$A112,СВЦЭМ!$B$39:$B$782,I$83)+'СЕТ СН'!$H$12+СВЦЭМ!$D$10+'СЕТ СН'!$H$6-'СЕТ СН'!$H$22</f>
        <v>2100.7463208199997</v>
      </c>
      <c r="J112" s="36">
        <f>SUMIFS(СВЦЭМ!$C$39:$C$782,СВЦЭМ!$A$39:$A$782,$A112,СВЦЭМ!$B$39:$B$782,J$83)+'СЕТ СН'!$H$12+СВЦЭМ!$D$10+'СЕТ СН'!$H$6-'СЕТ СН'!$H$22</f>
        <v>1963.1710799699999</v>
      </c>
      <c r="K112" s="36">
        <f>SUMIFS(СВЦЭМ!$C$39:$C$782,СВЦЭМ!$A$39:$A$782,$A112,СВЦЭМ!$B$39:$B$782,K$83)+'СЕТ СН'!$H$12+СВЦЭМ!$D$10+'СЕТ СН'!$H$6-'СЕТ СН'!$H$22</f>
        <v>1874.7975523299999</v>
      </c>
      <c r="L112" s="36">
        <f>SUMIFS(СВЦЭМ!$C$39:$C$782,СВЦЭМ!$A$39:$A$782,$A112,СВЦЭМ!$B$39:$B$782,L$83)+'СЕТ СН'!$H$12+СВЦЭМ!$D$10+'СЕТ СН'!$H$6-'СЕТ СН'!$H$22</f>
        <v>1827.49630731</v>
      </c>
      <c r="M112" s="36">
        <f>SUMIFS(СВЦЭМ!$C$39:$C$782,СВЦЭМ!$A$39:$A$782,$A112,СВЦЭМ!$B$39:$B$782,M$83)+'СЕТ СН'!$H$12+СВЦЭМ!$D$10+'СЕТ СН'!$H$6-'СЕТ СН'!$H$22</f>
        <v>1809.07190788</v>
      </c>
      <c r="N112" s="36">
        <f>SUMIFS(СВЦЭМ!$C$39:$C$782,СВЦЭМ!$A$39:$A$782,$A112,СВЦЭМ!$B$39:$B$782,N$83)+'СЕТ СН'!$H$12+СВЦЭМ!$D$10+'СЕТ СН'!$H$6-'СЕТ СН'!$H$22</f>
        <v>1808.39955433</v>
      </c>
      <c r="O112" s="36">
        <f>SUMIFS(СВЦЭМ!$C$39:$C$782,СВЦЭМ!$A$39:$A$782,$A112,СВЦЭМ!$B$39:$B$782,O$83)+'СЕТ СН'!$H$12+СВЦЭМ!$D$10+'СЕТ СН'!$H$6-'СЕТ СН'!$H$22</f>
        <v>1783.51080927</v>
      </c>
      <c r="P112" s="36">
        <f>SUMIFS(СВЦЭМ!$C$39:$C$782,СВЦЭМ!$A$39:$A$782,$A112,СВЦЭМ!$B$39:$B$782,P$83)+'СЕТ СН'!$H$12+СВЦЭМ!$D$10+'СЕТ СН'!$H$6-'СЕТ СН'!$H$22</f>
        <v>1769.9131630899999</v>
      </c>
      <c r="Q112" s="36">
        <f>SUMIFS(СВЦЭМ!$C$39:$C$782,СВЦЭМ!$A$39:$A$782,$A112,СВЦЭМ!$B$39:$B$782,Q$83)+'СЕТ СН'!$H$12+СВЦЭМ!$D$10+'СЕТ СН'!$H$6-'СЕТ СН'!$H$22</f>
        <v>1780.4937110400001</v>
      </c>
      <c r="R112" s="36">
        <f>SUMIFS(СВЦЭМ!$C$39:$C$782,СВЦЭМ!$A$39:$A$782,$A112,СВЦЭМ!$B$39:$B$782,R$83)+'СЕТ СН'!$H$12+СВЦЭМ!$D$10+'СЕТ СН'!$H$6-'СЕТ СН'!$H$22</f>
        <v>1802.4319952400001</v>
      </c>
      <c r="S112" s="36">
        <f>SUMIFS(СВЦЭМ!$C$39:$C$782,СВЦЭМ!$A$39:$A$782,$A112,СВЦЭМ!$B$39:$B$782,S$83)+'СЕТ СН'!$H$12+СВЦЭМ!$D$10+'СЕТ СН'!$H$6-'СЕТ СН'!$H$22</f>
        <v>1817.3358371100001</v>
      </c>
      <c r="T112" s="36">
        <f>SUMIFS(СВЦЭМ!$C$39:$C$782,СВЦЭМ!$A$39:$A$782,$A112,СВЦЭМ!$B$39:$B$782,T$83)+'СЕТ СН'!$H$12+СВЦЭМ!$D$10+'СЕТ СН'!$H$6-'СЕТ СН'!$H$22</f>
        <v>1821.6145618400001</v>
      </c>
      <c r="U112" s="36">
        <f>SUMIFS(СВЦЭМ!$C$39:$C$782,СВЦЭМ!$A$39:$A$782,$A112,СВЦЭМ!$B$39:$B$782,U$83)+'СЕТ СН'!$H$12+СВЦЭМ!$D$10+'СЕТ СН'!$H$6-'СЕТ СН'!$H$22</f>
        <v>1810.81349254</v>
      </c>
      <c r="V112" s="36">
        <f>SUMIFS(СВЦЭМ!$C$39:$C$782,СВЦЭМ!$A$39:$A$782,$A112,СВЦЭМ!$B$39:$B$782,V$83)+'СЕТ СН'!$H$12+СВЦЭМ!$D$10+'СЕТ СН'!$H$6-'СЕТ СН'!$H$22</f>
        <v>1818.5870921799999</v>
      </c>
      <c r="W112" s="36">
        <f>SUMIFS(СВЦЭМ!$C$39:$C$782,СВЦЭМ!$A$39:$A$782,$A112,СВЦЭМ!$B$39:$B$782,W$83)+'СЕТ СН'!$H$12+СВЦЭМ!$D$10+'СЕТ СН'!$H$6-'СЕТ СН'!$H$22</f>
        <v>1814.76780512</v>
      </c>
      <c r="X112" s="36">
        <f>SUMIFS(СВЦЭМ!$C$39:$C$782,СВЦЭМ!$A$39:$A$782,$A112,СВЦЭМ!$B$39:$B$782,X$83)+'СЕТ СН'!$H$12+СВЦЭМ!$D$10+'СЕТ СН'!$H$6-'СЕТ СН'!$H$22</f>
        <v>1888.0808839199999</v>
      </c>
      <c r="Y112" s="36">
        <f>SUMIFS(СВЦЭМ!$C$39:$C$782,СВЦЭМ!$A$39:$A$782,$A112,СВЦЭМ!$B$39:$B$782,Y$83)+'СЕТ СН'!$H$12+СВЦЭМ!$D$10+'СЕТ СН'!$H$6-'СЕТ СН'!$H$22</f>
        <v>1983.55577816</v>
      </c>
    </row>
    <row r="113" spans="1:27" ht="15.75" x14ac:dyDescent="0.2">
      <c r="A113" s="35">
        <f t="shared" si="2"/>
        <v>45168</v>
      </c>
      <c r="B113" s="36">
        <f>SUMIFS(СВЦЭМ!$C$39:$C$782,СВЦЭМ!$A$39:$A$782,$A113,СВЦЭМ!$B$39:$B$782,B$83)+'СЕТ СН'!$H$12+СВЦЭМ!$D$10+'СЕТ СН'!$H$6-'СЕТ СН'!$H$22</f>
        <v>2114.9232386499998</v>
      </c>
      <c r="C113" s="36">
        <f>SUMIFS(СВЦЭМ!$C$39:$C$782,СВЦЭМ!$A$39:$A$782,$A113,СВЦЭМ!$B$39:$B$782,C$83)+'СЕТ СН'!$H$12+СВЦЭМ!$D$10+'СЕТ СН'!$H$6-'СЕТ СН'!$H$22</f>
        <v>2182.6326364799997</v>
      </c>
      <c r="D113" s="36">
        <f>SUMIFS(СВЦЭМ!$C$39:$C$782,СВЦЭМ!$A$39:$A$782,$A113,СВЦЭМ!$B$39:$B$782,D$83)+'СЕТ СН'!$H$12+СВЦЭМ!$D$10+'СЕТ СН'!$H$6-'СЕТ СН'!$H$22</f>
        <v>2229.2425445399999</v>
      </c>
      <c r="E113" s="36">
        <f>SUMIFS(СВЦЭМ!$C$39:$C$782,СВЦЭМ!$A$39:$A$782,$A113,СВЦЭМ!$B$39:$B$782,E$83)+'СЕТ СН'!$H$12+СВЦЭМ!$D$10+'СЕТ СН'!$H$6-'СЕТ СН'!$H$22</f>
        <v>2259.8235093600001</v>
      </c>
      <c r="F113" s="36">
        <f>SUMIFS(СВЦЭМ!$C$39:$C$782,СВЦЭМ!$A$39:$A$782,$A113,СВЦЭМ!$B$39:$B$782,F$83)+'СЕТ СН'!$H$12+СВЦЭМ!$D$10+'СЕТ СН'!$H$6-'СЕТ СН'!$H$22</f>
        <v>2312.1271104400003</v>
      </c>
      <c r="G113" s="36">
        <f>SUMIFS(СВЦЭМ!$C$39:$C$782,СВЦЭМ!$A$39:$A$782,$A113,СВЦЭМ!$B$39:$B$782,G$83)+'СЕТ СН'!$H$12+СВЦЭМ!$D$10+'СЕТ СН'!$H$6-'СЕТ СН'!$H$22</f>
        <v>2284.1723428699997</v>
      </c>
      <c r="H113" s="36">
        <f>SUMIFS(СВЦЭМ!$C$39:$C$782,СВЦЭМ!$A$39:$A$782,$A113,СВЦЭМ!$B$39:$B$782,H$83)+'СЕТ СН'!$H$12+СВЦЭМ!$D$10+'СЕТ СН'!$H$6-'СЕТ СН'!$H$22</f>
        <v>2207.4527889400001</v>
      </c>
      <c r="I113" s="36">
        <f>SUMIFS(СВЦЭМ!$C$39:$C$782,СВЦЭМ!$A$39:$A$782,$A113,СВЦЭМ!$B$39:$B$782,I$83)+'СЕТ СН'!$H$12+СВЦЭМ!$D$10+'СЕТ СН'!$H$6-'СЕТ СН'!$H$22</f>
        <v>2097.4384409700001</v>
      </c>
      <c r="J113" s="36">
        <f>SUMIFS(СВЦЭМ!$C$39:$C$782,СВЦЭМ!$A$39:$A$782,$A113,СВЦЭМ!$B$39:$B$782,J$83)+'СЕТ СН'!$H$12+СВЦЭМ!$D$10+'СЕТ СН'!$H$6-'СЕТ СН'!$H$22</f>
        <v>2003.8040260499999</v>
      </c>
      <c r="K113" s="36">
        <f>SUMIFS(СВЦЭМ!$C$39:$C$782,СВЦЭМ!$A$39:$A$782,$A113,СВЦЭМ!$B$39:$B$782,K$83)+'СЕТ СН'!$H$12+СВЦЭМ!$D$10+'СЕТ СН'!$H$6-'СЕТ СН'!$H$22</f>
        <v>1930.73917082</v>
      </c>
      <c r="L113" s="36">
        <f>SUMIFS(СВЦЭМ!$C$39:$C$782,СВЦЭМ!$A$39:$A$782,$A113,СВЦЭМ!$B$39:$B$782,L$83)+'СЕТ СН'!$H$12+СВЦЭМ!$D$10+'СЕТ СН'!$H$6-'СЕТ СН'!$H$22</f>
        <v>1892.7086637499999</v>
      </c>
      <c r="M113" s="36">
        <f>SUMIFS(СВЦЭМ!$C$39:$C$782,СВЦЭМ!$A$39:$A$782,$A113,СВЦЭМ!$B$39:$B$782,M$83)+'СЕТ СН'!$H$12+СВЦЭМ!$D$10+'СЕТ СН'!$H$6-'СЕТ СН'!$H$22</f>
        <v>1871.9250680299999</v>
      </c>
      <c r="N113" s="36">
        <f>SUMIFS(СВЦЭМ!$C$39:$C$782,СВЦЭМ!$A$39:$A$782,$A113,СВЦЭМ!$B$39:$B$782,N$83)+'СЕТ СН'!$H$12+СВЦЭМ!$D$10+'СЕТ СН'!$H$6-'СЕТ СН'!$H$22</f>
        <v>1875.1825518000001</v>
      </c>
      <c r="O113" s="36">
        <f>SUMIFS(СВЦЭМ!$C$39:$C$782,СВЦЭМ!$A$39:$A$782,$A113,СВЦЭМ!$B$39:$B$782,O$83)+'СЕТ СН'!$H$12+СВЦЭМ!$D$10+'СЕТ СН'!$H$6-'СЕТ СН'!$H$22</f>
        <v>1892.9589519200001</v>
      </c>
      <c r="P113" s="36">
        <f>SUMIFS(СВЦЭМ!$C$39:$C$782,СВЦЭМ!$A$39:$A$782,$A113,СВЦЭМ!$B$39:$B$782,P$83)+'СЕТ СН'!$H$12+СВЦЭМ!$D$10+'СЕТ СН'!$H$6-'СЕТ СН'!$H$22</f>
        <v>1858.25788018</v>
      </c>
      <c r="Q113" s="36">
        <f>SUMIFS(СВЦЭМ!$C$39:$C$782,СВЦЭМ!$A$39:$A$782,$A113,СВЦЭМ!$B$39:$B$782,Q$83)+'СЕТ СН'!$H$12+СВЦЭМ!$D$10+'СЕТ СН'!$H$6-'СЕТ СН'!$H$22</f>
        <v>1867.5285764</v>
      </c>
      <c r="R113" s="36">
        <f>SUMIFS(СВЦЭМ!$C$39:$C$782,СВЦЭМ!$A$39:$A$782,$A113,СВЦЭМ!$B$39:$B$782,R$83)+'СЕТ СН'!$H$12+СВЦЭМ!$D$10+'СЕТ СН'!$H$6-'СЕТ СН'!$H$22</f>
        <v>1892.2595528899999</v>
      </c>
      <c r="S113" s="36">
        <f>SUMIFS(СВЦЭМ!$C$39:$C$782,СВЦЭМ!$A$39:$A$782,$A113,СВЦЭМ!$B$39:$B$782,S$83)+'СЕТ СН'!$H$12+СВЦЭМ!$D$10+'СЕТ СН'!$H$6-'СЕТ СН'!$H$22</f>
        <v>1875.6733572200001</v>
      </c>
      <c r="T113" s="36">
        <f>SUMIFS(СВЦЭМ!$C$39:$C$782,СВЦЭМ!$A$39:$A$782,$A113,СВЦЭМ!$B$39:$B$782,T$83)+'СЕТ СН'!$H$12+СВЦЭМ!$D$10+'СЕТ СН'!$H$6-'СЕТ СН'!$H$22</f>
        <v>1875.8350706399999</v>
      </c>
      <c r="U113" s="36">
        <f>SUMIFS(СВЦЭМ!$C$39:$C$782,СВЦЭМ!$A$39:$A$782,$A113,СВЦЭМ!$B$39:$B$782,U$83)+'СЕТ СН'!$H$12+СВЦЭМ!$D$10+'СЕТ СН'!$H$6-'СЕТ СН'!$H$22</f>
        <v>1877.2152358000001</v>
      </c>
      <c r="V113" s="36">
        <f>SUMIFS(СВЦЭМ!$C$39:$C$782,СВЦЭМ!$A$39:$A$782,$A113,СВЦЭМ!$B$39:$B$782,V$83)+'СЕТ СН'!$H$12+СВЦЭМ!$D$10+'СЕТ СН'!$H$6-'СЕТ СН'!$H$22</f>
        <v>1855.42770535</v>
      </c>
      <c r="W113" s="36">
        <f>SUMIFS(СВЦЭМ!$C$39:$C$782,СВЦЭМ!$A$39:$A$782,$A113,СВЦЭМ!$B$39:$B$782,W$83)+'СЕТ СН'!$H$12+СВЦЭМ!$D$10+'СЕТ СН'!$H$6-'СЕТ СН'!$H$22</f>
        <v>1863.40510163</v>
      </c>
      <c r="X113" s="36">
        <f>SUMIFS(СВЦЭМ!$C$39:$C$782,СВЦЭМ!$A$39:$A$782,$A113,СВЦЭМ!$B$39:$B$782,X$83)+'СЕТ СН'!$H$12+СВЦЭМ!$D$10+'СЕТ СН'!$H$6-'СЕТ СН'!$H$22</f>
        <v>1912.5043522799999</v>
      </c>
      <c r="Y113" s="36">
        <f>SUMIFS(СВЦЭМ!$C$39:$C$782,СВЦЭМ!$A$39:$A$782,$A113,СВЦЭМ!$B$39:$B$782,Y$83)+'СЕТ СН'!$H$12+СВЦЭМ!$D$10+'СЕТ СН'!$H$6-'СЕТ СН'!$H$22</f>
        <v>2018.9485689999999</v>
      </c>
      <c r="AA113" s="37"/>
    </row>
    <row r="114" spans="1:27" ht="15.75" x14ac:dyDescent="0.2">
      <c r="A114" s="35">
        <f t="shared" si="2"/>
        <v>45169</v>
      </c>
      <c r="B114" s="36">
        <f>SUMIFS(СВЦЭМ!$C$39:$C$782,СВЦЭМ!$A$39:$A$782,$A114,СВЦЭМ!$B$39:$B$782,B$83)+'СЕТ СН'!$H$12+СВЦЭМ!$D$10+'СЕТ СН'!$H$6-'СЕТ СН'!$H$22</f>
        <v>2115.9157698500003</v>
      </c>
      <c r="C114" s="36">
        <f>SUMIFS(СВЦЭМ!$C$39:$C$782,СВЦЭМ!$A$39:$A$782,$A114,СВЦЭМ!$B$39:$B$782,C$83)+'СЕТ СН'!$H$12+СВЦЭМ!$D$10+'СЕТ СН'!$H$6-'СЕТ СН'!$H$22</f>
        <v>2183.6480236699999</v>
      </c>
      <c r="D114" s="36">
        <f>SUMIFS(СВЦЭМ!$C$39:$C$782,СВЦЭМ!$A$39:$A$782,$A114,СВЦЭМ!$B$39:$B$782,D$83)+'СЕТ СН'!$H$12+СВЦЭМ!$D$10+'СЕТ СН'!$H$6-'СЕТ СН'!$H$22</f>
        <v>2232.31360262</v>
      </c>
      <c r="E114" s="36">
        <f>SUMIFS(СВЦЭМ!$C$39:$C$782,СВЦЭМ!$A$39:$A$782,$A114,СВЦЭМ!$B$39:$B$782,E$83)+'СЕТ СН'!$H$12+СВЦЭМ!$D$10+'СЕТ СН'!$H$6-'СЕТ СН'!$H$22</f>
        <v>2266.0841717499998</v>
      </c>
      <c r="F114" s="36">
        <f>SUMIFS(СВЦЭМ!$C$39:$C$782,СВЦЭМ!$A$39:$A$782,$A114,СВЦЭМ!$B$39:$B$782,F$83)+'СЕТ СН'!$H$12+СВЦЭМ!$D$10+'СЕТ СН'!$H$6-'СЕТ СН'!$H$22</f>
        <v>2230.2404817799998</v>
      </c>
      <c r="G114" s="36">
        <f>SUMIFS(СВЦЭМ!$C$39:$C$782,СВЦЭМ!$A$39:$A$782,$A114,СВЦЭМ!$B$39:$B$782,G$83)+'СЕТ СН'!$H$12+СВЦЭМ!$D$10+'СЕТ СН'!$H$6-'СЕТ СН'!$H$22</f>
        <v>2238.4961557699999</v>
      </c>
      <c r="H114" s="36">
        <f>SUMIFS(СВЦЭМ!$C$39:$C$782,СВЦЭМ!$A$39:$A$782,$A114,СВЦЭМ!$B$39:$B$782,H$83)+'СЕТ СН'!$H$12+СВЦЭМ!$D$10+'СЕТ СН'!$H$6-'СЕТ СН'!$H$22</f>
        <v>2144.8488890999997</v>
      </c>
      <c r="I114" s="36">
        <f>SUMIFS(СВЦЭМ!$C$39:$C$782,СВЦЭМ!$A$39:$A$782,$A114,СВЦЭМ!$B$39:$B$782,I$83)+'СЕТ СН'!$H$12+СВЦЭМ!$D$10+'СЕТ СН'!$H$6-'СЕТ СН'!$H$22</f>
        <v>2086.8292353100001</v>
      </c>
      <c r="J114" s="36">
        <f>SUMIFS(СВЦЭМ!$C$39:$C$782,СВЦЭМ!$A$39:$A$782,$A114,СВЦЭМ!$B$39:$B$782,J$83)+'СЕТ СН'!$H$12+СВЦЭМ!$D$10+'СЕТ СН'!$H$6-'СЕТ СН'!$H$22</f>
        <v>1986.34154319</v>
      </c>
      <c r="K114" s="36">
        <f>SUMIFS(СВЦЭМ!$C$39:$C$782,СВЦЭМ!$A$39:$A$782,$A114,СВЦЭМ!$B$39:$B$782,K$83)+'СЕТ СН'!$H$12+СВЦЭМ!$D$10+'СЕТ СН'!$H$6-'СЕТ СН'!$H$22</f>
        <v>1906.89615243</v>
      </c>
      <c r="L114" s="36">
        <f>SUMIFS(СВЦЭМ!$C$39:$C$782,СВЦЭМ!$A$39:$A$782,$A114,СВЦЭМ!$B$39:$B$782,L$83)+'СЕТ СН'!$H$12+СВЦЭМ!$D$10+'СЕТ СН'!$H$6-'СЕТ СН'!$H$22</f>
        <v>1881.0456014399999</v>
      </c>
      <c r="M114" s="36">
        <f>SUMIFS(СВЦЭМ!$C$39:$C$782,СВЦЭМ!$A$39:$A$782,$A114,СВЦЭМ!$B$39:$B$782,M$83)+'СЕТ СН'!$H$12+СВЦЭМ!$D$10+'СЕТ СН'!$H$6-'СЕТ СН'!$H$22</f>
        <v>1866.1367002699999</v>
      </c>
      <c r="N114" s="36">
        <f>SUMIFS(СВЦЭМ!$C$39:$C$782,СВЦЭМ!$A$39:$A$782,$A114,СВЦЭМ!$B$39:$B$782,N$83)+'СЕТ СН'!$H$12+СВЦЭМ!$D$10+'СЕТ СН'!$H$6-'СЕТ СН'!$H$22</f>
        <v>1867.78474605</v>
      </c>
      <c r="O114" s="36">
        <f>SUMIFS(СВЦЭМ!$C$39:$C$782,СВЦЭМ!$A$39:$A$782,$A114,СВЦЭМ!$B$39:$B$782,O$83)+'СЕТ СН'!$H$12+СВЦЭМ!$D$10+'СЕТ СН'!$H$6-'СЕТ СН'!$H$22</f>
        <v>1870.63815955</v>
      </c>
      <c r="P114" s="36">
        <f>SUMIFS(СВЦЭМ!$C$39:$C$782,СВЦЭМ!$A$39:$A$782,$A114,СВЦЭМ!$B$39:$B$782,P$83)+'СЕТ СН'!$H$12+СВЦЭМ!$D$10+'СЕТ СН'!$H$6-'СЕТ СН'!$H$22</f>
        <v>1849.0091432900001</v>
      </c>
      <c r="Q114" s="36">
        <f>SUMIFS(СВЦЭМ!$C$39:$C$782,СВЦЭМ!$A$39:$A$782,$A114,СВЦЭМ!$B$39:$B$782,Q$83)+'СЕТ СН'!$H$12+СВЦЭМ!$D$10+'СЕТ СН'!$H$6-'СЕТ СН'!$H$22</f>
        <v>1860.4653826900001</v>
      </c>
      <c r="R114" s="36">
        <f>SUMIFS(СВЦЭМ!$C$39:$C$782,СВЦЭМ!$A$39:$A$782,$A114,СВЦЭМ!$B$39:$B$782,R$83)+'СЕТ СН'!$H$12+СВЦЭМ!$D$10+'СЕТ СН'!$H$6-'СЕТ СН'!$H$22</f>
        <v>1892.85641556</v>
      </c>
      <c r="S114" s="36">
        <f>SUMIFS(СВЦЭМ!$C$39:$C$782,СВЦЭМ!$A$39:$A$782,$A114,СВЦЭМ!$B$39:$B$782,S$83)+'СЕТ СН'!$H$12+СВЦЭМ!$D$10+'СЕТ СН'!$H$6-'СЕТ СН'!$H$22</f>
        <v>1888.4881261400001</v>
      </c>
      <c r="T114" s="36">
        <f>SUMIFS(СВЦЭМ!$C$39:$C$782,СВЦЭМ!$A$39:$A$782,$A114,СВЦЭМ!$B$39:$B$782,T$83)+'СЕТ СН'!$H$12+СВЦЭМ!$D$10+'СЕТ СН'!$H$6-'СЕТ СН'!$H$22</f>
        <v>1885.49208385</v>
      </c>
      <c r="U114" s="36">
        <f>SUMIFS(СВЦЭМ!$C$39:$C$782,СВЦЭМ!$A$39:$A$782,$A114,СВЦЭМ!$B$39:$B$782,U$83)+'СЕТ СН'!$H$12+СВЦЭМ!$D$10+'СЕТ СН'!$H$6-'СЕТ СН'!$H$22</f>
        <v>1888.9348931500001</v>
      </c>
      <c r="V114" s="36">
        <f>SUMIFS(СВЦЭМ!$C$39:$C$782,СВЦЭМ!$A$39:$A$782,$A114,СВЦЭМ!$B$39:$B$782,V$83)+'СЕТ СН'!$H$12+СВЦЭМ!$D$10+'СЕТ СН'!$H$6-'СЕТ СН'!$H$22</f>
        <v>1874.678901</v>
      </c>
      <c r="W114" s="36">
        <f>SUMIFS(СВЦЭМ!$C$39:$C$782,СВЦЭМ!$A$39:$A$782,$A114,СВЦЭМ!$B$39:$B$782,W$83)+'СЕТ СН'!$H$12+СВЦЭМ!$D$10+'СЕТ СН'!$H$6-'СЕТ СН'!$H$22</f>
        <v>1879.0376953</v>
      </c>
      <c r="X114" s="36">
        <f>SUMIFS(СВЦЭМ!$C$39:$C$782,СВЦЭМ!$A$39:$A$782,$A114,СВЦЭМ!$B$39:$B$782,X$83)+'СЕТ СН'!$H$12+СВЦЭМ!$D$10+'СЕТ СН'!$H$6-'СЕТ СН'!$H$22</f>
        <v>1953.1525780300001</v>
      </c>
      <c r="Y114" s="36">
        <f>SUMIFS(СВЦЭМ!$C$39:$C$782,СВЦЭМ!$A$39:$A$782,$A114,СВЦЭМ!$B$39:$B$782,Y$83)+'СЕТ СН'!$H$12+СВЦЭМ!$D$10+'СЕТ СН'!$H$6-'СЕТ СН'!$H$22</f>
        <v>2055.4039281599999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01.08.2023</v>
      </c>
      <c r="B120" s="36">
        <f>SUMIFS(СВЦЭМ!$C$39:$C$782,СВЦЭМ!$A$39:$A$782,$A120,СВЦЭМ!$B$39:$B$782,B$119)+'СЕТ СН'!$I$12+СВЦЭМ!$D$10+'СЕТ СН'!$I$6-'СЕТ СН'!$I$22</f>
        <v>2467.4431011300003</v>
      </c>
      <c r="C120" s="36">
        <f>SUMIFS(СВЦЭМ!$C$39:$C$782,СВЦЭМ!$A$39:$A$782,$A120,СВЦЭМ!$B$39:$B$782,C$119)+'СЕТ СН'!$I$12+СВЦЭМ!$D$10+'СЕТ СН'!$I$6-'СЕТ СН'!$I$22</f>
        <v>2640.1708978200004</v>
      </c>
      <c r="D120" s="36">
        <f>SUMIFS(СВЦЭМ!$C$39:$C$782,СВЦЭМ!$A$39:$A$782,$A120,СВЦЭМ!$B$39:$B$782,D$119)+'СЕТ СН'!$I$12+СВЦЭМ!$D$10+'СЕТ СН'!$I$6-'СЕТ СН'!$I$22</f>
        <v>2685.7648833600001</v>
      </c>
      <c r="E120" s="36">
        <f>SUMIFS(СВЦЭМ!$C$39:$C$782,СВЦЭМ!$A$39:$A$782,$A120,СВЦЭМ!$B$39:$B$782,E$119)+'СЕТ СН'!$I$12+СВЦЭМ!$D$10+'СЕТ СН'!$I$6-'СЕТ СН'!$I$22</f>
        <v>2727.0434607799998</v>
      </c>
      <c r="F120" s="36">
        <f>SUMIFS(СВЦЭМ!$C$39:$C$782,СВЦЭМ!$A$39:$A$782,$A120,СВЦЭМ!$B$39:$B$782,F$119)+'СЕТ СН'!$I$12+СВЦЭМ!$D$10+'СЕТ СН'!$I$6-'СЕТ СН'!$I$22</f>
        <v>2741.5378222099998</v>
      </c>
      <c r="G120" s="36">
        <f>SUMIFS(СВЦЭМ!$C$39:$C$782,СВЦЭМ!$A$39:$A$782,$A120,СВЦЭМ!$B$39:$B$782,G$119)+'СЕТ СН'!$I$12+СВЦЭМ!$D$10+'СЕТ СН'!$I$6-'СЕТ СН'!$I$22</f>
        <v>2748.24232631</v>
      </c>
      <c r="H120" s="36">
        <f>SUMIFS(СВЦЭМ!$C$39:$C$782,СВЦЭМ!$A$39:$A$782,$A120,СВЦЭМ!$B$39:$B$782,H$119)+'СЕТ СН'!$I$12+СВЦЭМ!$D$10+'СЕТ СН'!$I$6-'СЕТ СН'!$I$22</f>
        <v>2699.9244657999998</v>
      </c>
      <c r="I120" s="36">
        <f>SUMIFS(СВЦЭМ!$C$39:$C$782,СВЦЭМ!$A$39:$A$782,$A120,СВЦЭМ!$B$39:$B$782,I$119)+'СЕТ СН'!$I$12+СВЦЭМ!$D$10+'СЕТ СН'!$I$6-'СЕТ СН'!$I$22</f>
        <v>2524.6036765099998</v>
      </c>
      <c r="J120" s="36">
        <f>SUMIFS(СВЦЭМ!$C$39:$C$782,СВЦЭМ!$A$39:$A$782,$A120,СВЦЭМ!$B$39:$B$782,J$119)+'СЕТ СН'!$I$12+СВЦЭМ!$D$10+'СЕТ СН'!$I$6-'СЕТ СН'!$I$22</f>
        <v>2385.2683418000001</v>
      </c>
      <c r="K120" s="36">
        <f>SUMIFS(СВЦЭМ!$C$39:$C$782,СВЦЭМ!$A$39:$A$782,$A120,СВЦЭМ!$B$39:$B$782,K$119)+'СЕТ СН'!$I$12+СВЦЭМ!$D$10+'СЕТ СН'!$I$6-'СЕТ СН'!$I$22</f>
        <v>2368.0196590599999</v>
      </c>
      <c r="L120" s="36">
        <f>SUMIFS(СВЦЭМ!$C$39:$C$782,СВЦЭМ!$A$39:$A$782,$A120,СВЦЭМ!$B$39:$B$782,L$119)+'СЕТ СН'!$I$12+СВЦЭМ!$D$10+'СЕТ СН'!$I$6-'СЕТ СН'!$I$22</f>
        <v>2322.29885797</v>
      </c>
      <c r="M120" s="36">
        <f>SUMIFS(СВЦЭМ!$C$39:$C$782,СВЦЭМ!$A$39:$A$782,$A120,СВЦЭМ!$B$39:$B$782,M$119)+'СЕТ СН'!$I$12+СВЦЭМ!$D$10+'СЕТ СН'!$I$6-'СЕТ СН'!$I$22</f>
        <v>2298.0396564299999</v>
      </c>
      <c r="N120" s="36">
        <f>SUMIFS(СВЦЭМ!$C$39:$C$782,СВЦЭМ!$A$39:$A$782,$A120,СВЦЭМ!$B$39:$B$782,N$119)+'СЕТ СН'!$I$12+СВЦЭМ!$D$10+'СЕТ СН'!$I$6-'СЕТ СН'!$I$22</f>
        <v>2310.6916324100002</v>
      </c>
      <c r="O120" s="36">
        <f>SUMIFS(СВЦЭМ!$C$39:$C$782,СВЦЭМ!$A$39:$A$782,$A120,СВЦЭМ!$B$39:$B$782,O$119)+'СЕТ СН'!$I$12+СВЦЭМ!$D$10+'СЕТ СН'!$I$6-'СЕТ СН'!$I$22</f>
        <v>2301.2572388899998</v>
      </c>
      <c r="P120" s="36">
        <f>SUMIFS(СВЦЭМ!$C$39:$C$782,СВЦЭМ!$A$39:$A$782,$A120,СВЦЭМ!$B$39:$B$782,P$119)+'СЕТ СН'!$I$12+СВЦЭМ!$D$10+'СЕТ СН'!$I$6-'СЕТ СН'!$I$22</f>
        <v>2298.4541087899997</v>
      </c>
      <c r="Q120" s="36">
        <f>SUMIFS(СВЦЭМ!$C$39:$C$782,СВЦЭМ!$A$39:$A$782,$A120,СВЦЭМ!$B$39:$B$782,Q$119)+'СЕТ СН'!$I$12+СВЦЭМ!$D$10+'СЕТ СН'!$I$6-'СЕТ СН'!$I$22</f>
        <v>2277.2153543900004</v>
      </c>
      <c r="R120" s="36">
        <f>SUMIFS(СВЦЭМ!$C$39:$C$782,СВЦЭМ!$A$39:$A$782,$A120,СВЦЭМ!$B$39:$B$782,R$119)+'СЕТ СН'!$I$12+СВЦЭМ!$D$10+'СЕТ СН'!$I$6-'СЕТ СН'!$I$22</f>
        <v>2289.8315449000002</v>
      </c>
      <c r="S120" s="36">
        <f>SUMIFS(СВЦЭМ!$C$39:$C$782,СВЦЭМ!$A$39:$A$782,$A120,СВЦЭМ!$B$39:$B$782,S$119)+'СЕТ СН'!$I$12+СВЦЭМ!$D$10+'СЕТ СН'!$I$6-'СЕТ СН'!$I$22</f>
        <v>2286.83360726</v>
      </c>
      <c r="T120" s="36">
        <f>SUMIFS(СВЦЭМ!$C$39:$C$782,СВЦЭМ!$A$39:$A$782,$A120,СВЦЭМ!$B$39:$B$782,T$119)+'СЕТ СН'!$I$12+СВЦЭМ!$D$10+'СЕТ СН'!$I$6-'СЕТ СН'!$I$22</f>
        <v>2322.0724925599998</v>
      </c>
      <c r="U120" s="36">
        <f>SUMIFS(СВЦЭМ!$C$39:$C$782,СВЦЭМ!$A$39:$A$782,$A120,СВЦЭМ!$B$39:$B$782,U$119)+'СЕТ СН'!$I$12+СВЦЭМ!$D$10+'СЕТ СН'!$I$6-'СЕТ СН'!$I$22</f>
        <v>2324.7227544400002</v>
      </c>
      <c r="V120" s="36">
        <f>SUMIFS(СВЦЭМ!$C$39:$C$782,СВЦЭМ!$A$39:$A$782,$A120,СВЦЭМ!$B$39:$B$782,V$119)+'СЕТ СН'!$I$12+СВЦЭМ!$D$10+'СЕТ СН'!$I$6-'СЕТ СН'!$I$22</f>
        <v>2331.9076790099998</v>
      </c>
      <c r="W120" s="36">
        <f>SUMIFS(СВЦЭМ!$C$39:$C$782,СВЦЭМ!$A$39:$A$782,$A120,СВЦЭМ!$B$39:$B$782,W$119)+'СЕТ СН'!$I$12+СВЦЭМ!$D$10+'СЕТ СН'!$I$6-'СЕТ СН'!$I$22</f>
        <v>2320.9357954400002</v>
      </c>
      <c r="X120" s="36">
        <f>SUMIFS(СВЦЭМ!$C$39:$C$782,СВЦЭМ!$A$39:$A$782,$A120,СВЦЭМ!$B$39:$B$782,X$119)+'СЕТ СН'!$I$12+СВЦЭМ!$D$10+'СЕТ СН'!$I$6-'СЕТ СН'!$I$22</f>
        <v>2384.96116256</v>
      </c>
      <c r="Y120" s="36">
        <f>SUMIFS(СВЦЭМ!$C$39:$C$782,СВЦЭМ!$A$39:$A$782,$A120,СВЦЭМ!$B$39:$B$782,Y$119)+'СЕТ СН'!$I$12+СВЦЭМ!$D$10+'СЕТ СН'!$I$6-'СЕТ СН'!$I$22</f>
        <v>2458.9541750099997</v>
      </c>
    </row>
    <row r="121" spans="1:27" ht="15.75" x14ac:dyDescent="0.2">
      <c r="A121" s="35">
        <f>A120+1</f>
        <v>45140</v>
      </c>
      <c r="B121" s="36">
        <f>SUMIFS(СВЦЭМ!$C$39:$C$782,СВЦЭМ!$A$39:$A$782,$A121,СВЦЭМ!$B$39:$B$782,B$119)+'СЕТ СН'!$I$12+СВЦЭМ!$D$10+'СЕТ СН'!$I$6-'СЕТ СН'!$I$22</f>
        <v>2439.6099705000001</v>
      </c>
      <c r="C121" s="36">
        <f>SUMIFS(СВЦЭМ!$C$39:$C$782,СВЦЭМ!$A$39:$A$782,$A121,СВЦЭМ!$B$39:$B$782,C$119)+'СЕТ СН'!$I$12+СВЦЭМ!$D$10+'СЕТ СН'!$I$6-'СЕТ СН'!$I$22</f>
        <v>2525.3810369800003</v>
      </c>
      <c r="D121" s="36">
        <f>SUMIFS(СВЦЭМ!$C$39:$C$782,СВЦЭМ!$A$39:$A$782,$A121,СВЦЭМ!$B$39:$B$782,D$119)+'СЕТ СН'!$I$12+СВЦЭМ!$D$10+'СЕТ СН'!$I$6-'СЕТ СН'!$I$22</f>
        <v>2616.0371505000003</v>
      </c>
      <c r="E121" s="36">
        <f>SUMIFS(СВЦЭМ!$C$39:$C$782,СВЦЭМ!$A$39:$A$782,$A121,СВЦЭМ!$B$39:$B$782,E$119)+'СЕТ СН'!$I$12+СВЦЭМ!$D$10+'СЕТ СН'!$I$6-'СЕТ СН'!$I$22</f>
        <v>2680.6643869300001</v>
      </c>
      <c r="F121" s="36">
        <f>SUMIFS(СВЦЭМ!$C$39:$C$782,СВЦЭМ!$A$39:$A$782,$A121,СВЦЭМ!$B$39:$B$782,F$119)+'СЕТ СН'!$I$12+СВЦЭМ!$D$10+'СЕТ СН'!$I$6-'СЕТ СН'!$I$22</f>
        <v>2706.1212290900003</v>
      </c>
      <c r="G121" s="36">
        <f>SUMIFS(СВЦЭМ!$C$39:$C$782,СВЦЭМ!$A$39:$A$782,$A121,СВЦЭМ!$B$39:$B$782,G$119)+'СЕТ СН'!$I$12+СВЦЭМ!$D$10+'СЕТ СН'!$I$6-'СЕТ СН'!$I$22</f>
        <v>2684.7816976100003</v>
      </c>
      <c r="H121" s="36">
        <f>SUMIFS(СВЦЭМ!$C$39:$C$782,СВЦЭМ!$A$39:$A$782,$A121,СВЦЭМ!$B$39:$B$782,H$119)+'СЕТ СН'!$I$12+СВЦЭМ!$D$10+'СЕТ СН'!$I$6-'СЕТ СН'!$I$22</f>
        <v>2633.6127059199998</v>
      </c>
      <c r="I121" s="36">
        <f>SUMIFS(СВЦЭМ!$C$39:$C$782,СВЦЭМ!$A$39:$A$782,$A121,СВЦЭМ!$B$39:$B$782,I$119)+'СЕТ СН'!$I$12+СВЦЭМ!$D$10+'СЕТ СН'!$I$6-'СЕТ СН'!$I$22</f>
        <v>2493.2013529699998</v>
      </c>
      <c r="J121" s="36">
        <f>SUMIFS(СВЦЭМ!$C$39:$C$782,СВЦЭМ!$A$39:$A$782,$A121,СВЦЭМ!$B$39:$B$782,J$119)+'СЕТ СН'!$I$12+СВЦЭМ!$D$10+'СЕТ СН'!$I$6-'СЕТ СН'!$I$22</f>
        <v>2379.2598239200001</v>
      </c>
      <c r="K121" s="36">
        <f>SUMIFS(СВЦЭМ!$C$39:$C$782,СВЦЭМ!$A$39:$A$782,$A121,СВЦЭМ!$B$39:$B$782,K$119)+'СЕТ СН'!$I$12+СВЦЭМ!$D$10+'СЕТ СН'!$I$6-'СЕТ СН'!$I$22</f>
        <v>2362.4538685300004</v>
      </c>
      <c r="L121" s="36">
        <f>SUMIFS(СВЦЭМ!$C$39:$C$782,СВЦЭМ!$A$39:$A$782,$A121,СВЦЭМ!$B$39:$B$782,L$119)+'СЕТ СН'!$I$12+СВЦЭМ!$D$10+'СЕТ СН'!$I$6-'СЕТ СН'!$I$22</f>
        <v>2340.3837748200003</v>
      </c>
      <c r="M121" s="36">
        <f>SUMIFS(СВЦЭМ!$C$39:$C$782,СВЦЭМ!$A$39:$A$782,$A121,СВЦЭМ!$B$39:$B$782,M$119)+'СЕТ СН'!$I$12+СВЦЭМ!$D$10+'СЕТ СН'!$I$6-'СЕТ СН'!$I$22</f>
        <v>2316.3153495000001</v>
      </c>
      <c r="N121" s="36">
        <f>SUMIFS(СВЦЭМ!$C$39:$C$782,СВЦЭМ!$A$39:$A$782,$A121,СВЦЭМ!$B$39:$B$782,N$119)+'СЕТ СН'!$I$12+СВЦЭМ!$D$10+'СЕТ СН'!$I$6-'СЕТ СН'!$I$22</f>
        <v>2290.4707402499998</v>
      </c>
      <c r="O121" s="36">
        <f>SUMIFS(СВЦЭМ!$C$39:$C$782,СВЦЭМ!$A$39:$A$782,$A121,СВЦЭМ!$B$39:$B$782,O$119)+'СЕТ СН'!$I$12+СВЦЭМ!$D$10+'СЕТ СН'!$I$6-'СЕТ СН'!$I$22</f>
        <v>2191.1854599500002</v>
      </c>
      <c r="P121" s="36">
        <f>SUMIFS(СВЦЭМ!$C$39:$C$782,СВЦЭМ!$A$39:$A$782,$A121,СВЦЭМ!$B$39:$B$782,P$119)+'СЕТ СН'!$I$12+СВЦЭМ!$D$10+'СЕТ СН'!$I$6-'СЕТ СН'!$I$22</f>
        <v>2239.2359044700002</v>
      </c>
      <c r="Q121" s="36">
        <f>SUMIFS(СВЦЭМ!$C$39:$C$782,СВЦЭМ!$A$39:$A$782,$A121,СВЦЭМ!$B$39:$B$782,Q$119)+'СЕТ СН'!$I$12+СВЦЭМ!$D$10+'СЕТ СН'!$I$6-'СЕТ СН'!$I$22</f>
        <v>2265.0015950799998</v>
      </c>
      <c r="R121" s="36">
        <f>SUMIFS(СВЦЭМ!$C$39:$C$782,СВЦЭМ!$A$39:$A$782,$A121,СВЦЭМ!$B$39:$B$782,R$119)+'СЕТ СН'!$I$12+СВЦЭМ!$D$10+'СЕТ СН'!$I$6-'СЕТ СН'!$I$22</f>
        <v>2283.3190952200002</v>
      </c>
      <c r="S121" s="36">
        <f>SUMIFS(СВЦЭМ!$C$39:$C$782,СВЦЭМ!$A$39:$A$782,$A121,СВЦЭМ!$B$39:$B$782,S$119)+'СЕТ СН'!$I$12+СВЦЭМ!$D$10+'СЕТ СН'!$I$6-'СЕТ СН'!$I$22</f>
        <v>2293.1253541599999</v>
      </c>
      <c r="T121" s="36">
        <f>SUMIFS(СВЦЭМ!$C$39:$C$782,СВЦЭМ!$A$39:$A$782,$A121,СВЦЭМ!$B$39:$B$782,T$119)+'СЕТ СН'!$I$12+СВЦЭМ!$D$10+'СЕТ СН'!$I$6-'СЕТ СН'!$I$22</f>
        <v>2318.68809861</v>
      </c>
      <c r="U121" s="36">
        <f>SUMIFS(СВЦЭМ!$C$39:$C$782,СВЦЭМ!$A$39:$A$782,$A121,СВЦЭМ!$B$39:$B$782,U$119)+'СЕТ СН'!$I$12+СВЦЭМ!$D$10+'СЕТ СН'!$I$6-'СЕТ СН'!$I$22</f>
        <v>2335.3403397500001</v>
      </c>
      <c r="V121" s="36">
        <f>SUMIFS(СВЦЭМ!$C$39:$C$782,СВЦЭМ!$A$39:$A$782,$A121,СВЦЭМ!$B$39:$B$782,V$119)+'СЕТ СН'!$I$12+СВЦЭМ!$D$10+'СЕТ СН'!$I$6-'СЕТ СН'!$I$22</f>
        <v>2362.19201866</v>
      </c>
      <c r="W121" s="36">
        <f>SUMIFS(СВЦЭМ!$C$39:$C$782,СВЦЭМ!$A$39:$A$782,$A121,СВЦЭМ!$B$39:$B$782,W$119)+'СЕТ СН'!$I$12+СВЦЭМ!$D$10+'СЕТ СН'!$I$6-'СЕТ СН'!$I$22</f>
        <v>2350.8568515500001</v>
      </c>
      <c r="X121" s="36">
        <f>SUMIFS(СВЦЭМ!$C$39:$C$782,СВЦЭМ!$A$39:$A$782,$A121,СВЦЭМ!$B$39:$B$782,X$119)+'СЕТ СН'!$I$12+СВЦЭМ!$D$10+'СЕТ СН'!$I$6-'СЕТ СН'!$I$22</f>
        <v>2337.7892033899998</v>
      </c>
      <c r="Y121" s="36">
        <f>SUMIFS(СВЦЭМ!$C$39:$C$782,СВЦЭМ!$A$39:$A$782,$A121,СВЦЭМ!$B$39:$B$782,Y$119)+'СЕТ СН'!$I$12+СВЦЭМ!$D$10+'СЕТ СН'!$I$6-'СЕТ СН'!$I$22</f>
        <v>2395.3650189800001</v>
      </c>
    </row>
    <row r="122" spans="1:27" ht="15.75" x14ac:dyDescent="0.2">
      <c r="A122" s="35">
        <f t="shared" ref="A122:A150" si="3">A121+1</f>
        <v>45141</v>
      </c>
      <c r="B122" s="36">
        <f>SUMIFS(СВЦЭМ!$C$39:$C$782,СВЦЭМ!$A$39:$A$782,$A122,СВЦЭМ!$B$39:$B$782,B$119)+'СЕТ СН'!$I$12+СВЦЭМ!$D$10+'СЕТ СН'!$I$6-'СЕТ СН'!$I$22</f>
        <v>2543.35191416</v>
      </c>
      <c r="C122" s="36">
        <f>SUMIFS(СВЦЭМ!$C$39:$C$782,СВЦЭМ!$A$39:$A$782,$A122,СВЦЭМ!$B$39:$B$782,C$119)+'СЕТ СН'!$I$12+СВЦЭМ!$D$10+'СЕТ СН'!$I$6-'СЕТ СН'!$I$22</f>
        <v>2630.1241559700002</v>
      </c>
      <c r="D122" s="36">
        <f>SUMIFS(СВЦЭМ!$C$39:$C$782,СВЦЭМ!$A$39:$A$782,$A122,СВЦЭМ!$B$39:$B$782,D$119)+'СЕТ СН'!$I$12+СВЦЭМ!$D$10+'СЕТ СН'!$I$6-'СЕТ СН'!$I$22</f>
        <v>2655.8135733099998</v>
      </c>
      <c r="E122" s="36">
        <f>SUMIFS(СВЦЭМ!$C$39:$C$782,СВЦЭМ!$A$39:$A$782,$A122,СВЦЭМ!$B$39:$B$782,E$119)+'СЕТ СН'!$I$12+СВЦЭМ!$D$10+'СЕТ СН'!$I$6-'СЕТ СН'!$I$22</f>
        <v>2676.3834692800001</v>
      </c>
      <c r="F122" s="36">
        <f>SUMIFS(СВЦЭМ!$C$39:$C$782,СВЦЭМ!$A$39:$A$782,$A122,СВЦЭМ!$B$39:$B$782,F$119)+'СЕТ СН'!$I$12+СВЦЭМ!$D$10+'СЕТ СН'!$I$6-'СЕТ СН'!$I$22</f>
        <v>2680.22247569</v>
      </c>
      <c r="G122" s="36">
        <f>SUMIFS(СВЦЭМ!$C$39:$C$782,СВЦЭМ!$A$39:$A$782,$A122,СВЦЭМ!$B$39:$B$782,G$119)+'СЕТ СН'!$I$12+СВЦЭМ!$D$10+'СЕТ СН'!$I$6-'СЕТ СН'!$I$22</f>
        <v>2682.42652873</v>
      </c>
      <c r="H122" s="36">
        <f>SUMIFS(СВЦЭМ!$C$39:$C$782,СВЦЭМ!$A$39:$A$782,$A122,СВЦЭМ!$B$39:$B$782,H$119)+'СЕТ СН'!$I$12+СВЦЭМ!$D$10+'СЕТ СН'!$I$6-'СЕТ СН'!$I$22</f>
        <v>2631.5692470399999</v>
      </c>
      <c r="I122" s="36">
        <f>SUMIFS(СВЦЭМ!$C$39:$C$782,СВЦЭМ!$A$39:$A$782,$A122,СВЦЭМ!$B$39:$B$782,I$119)+'СЕТ СН'!$I$12+СВЦЭМ!$D$10+'СЕТ СН'!$I$6-'СЕТ СН'!$I$22</f>
        <v>2523.3078898799999</v>
      </c>
      <c r="J122" s="36">
        <f>SUMIFS(СВЦЭМ!$C$39:$C$782,СВЦЭМ!$A$39:$A$782,$A122,СВЦЭМ!$B$39:$B$782,J$119)+'СЕТ СН'!$I$12+СВЦЭМ!$D$10+'СЕТ СН'!$I$6-'СЕТ СН'!$I$22</f>
        <v>2407.3026357700001</v>
      </c>
      <c r="K122" s="36">
        <f>SUMIFS(СВЦЭМ!$C$39:$C$782,СВЦЭМ!$A$39:$A$782,$A122,СВЦЭМ!$B$39:$B$782,K$119)+'СЕТ СН'!$I$12+СВЦЭМ!$D$10+'СЕТ СН'!$I$6-'СЕТ СН'!$I$22</f>
        <v>2401.9015090100002</v>
      </c>
      <c r="L122" s="36">
        <f>SUMIFS(СВЦЭМ!$C$39:$C$782,СВЦЭМ!$A$39:$A$782,$A122,СВЦЭМ!$B$39:$B$782,L$119)+'СЕТ СН'!$I$12+СВЦЭМ!$D$10+'СЕТ СН'!$I$6-'СЕТ СН'!$I$22</f>
        <v>2370.8245652699998</v>
      </c>
      <c r="M122" s="36">
        <f>SUMIFS(СВЦЭМ!$C$39:$C$782,СВЦЭМ!$A$39:$A$782,$A122,СВЦЭМ!$B$39:$B$782,M$119)+'СЕТ СН'!$I$12+СВЦЭМ!$D$10+'СЕТ СН'!$I$6-'СЕТ СН'!$I$22</f>
        <v>2359.7680589299998</v>
      </c>
      <c r="N122" s="36">
        <f>SUMIFS(СВЦЭМ!$C$39:$C$782,СВЦЭМ!$A$39:$A$782,$A122,СВЦЭМ!$B$39:$B$782,N$119)+'СЕТ СН'!$I$12+СВЦЭМ!$D$10+'СЕТ СН'!$I$6-'СЕТ СН'!$I$22</f>
        <v>2368.7620494299999</v>
      </c>
      <c r="O122" s="36">
        <f>SUMIFS(СВЦЭМ!$C$39:$C$782,СВЦЭМ!$A$39:$A$782,$A122,СВЦЭМ!$B$39:$B$782,O$119)+'СЕТ СН'!$I$12+СВЦЭМ!$D$10+'СЕТ СН'!$I$6-'СЕТ СН'!$I$22</f>
        <v>2366.7861713100001</v>
      </c>
      <c r="P122" s="36">
        <f>SUMIFS(СВЦЭМ!$C$39:$C$782,СВЦЭМ!$A$39:$A$782,$A122,СВЦЭМ!$B$39:$B$782,P$119)+'СЕТ СН'!$I$12+СВЦЭМ!$D$10+'СЕТ СН'!$I$6-'СЕТ СН'!$I$22</f>
        <v>2363.8311303999999</v>
      </c>
      <c r="Q122" s="36">
        <f>SUMIFS(СВЦЭМ!$C$39:$C$782,СВЦЭМ!$A$39:$A$782,$A122,СВЦЭМ!$B$39:$B$782,Q$119)+'СЕТ СН'!$I$12+СВЦЭМ!$D$10+'СЕТ СН'!$I$6-'СЕТ СН'!$I$22</f>
        <v>2372.1418428699999</v>
      </c>
      <c r="R122" s="36">
        <f>SUMIFS(СВЦЭМ!$C$39:$C$782,СВЦЭМ!$A$39:$A$782,$A122,СВЦЭМ!$B$39:$B$782,R$119)+'СЕТ СН'!$I$12+СВЦЭМ!$D$10+'СЕТ СН'!$I$6-'СЕТ СН'!$I$22</f>
        <v>2373.5671784200003</v>
      </c>
      <c r="S122" s="36">
        <f>SUMIFS(СВЦЭМ!$C$39:$C$782,СВЦЭМ!$A$39:$A$782,$A122,СВЦЭМ!$B$39:$B$782,S$119)+'СЕТ СН'!$I$12+СВЦЭМ!$D$10+'СЕТ СН'!$I$6-'СЕТ СН'!$I$22</f>
        <v>2363.8570536300003</v>
      </c>
      <c r="T122" s="36">
        <f>SUMIFS(СВЦЭМ!$C$39:$C$782,СВЦЭМ!$A$39:$A$782,$A122,СВЦЭМ!$B$39:$B$782,T$119)+'СЕТ СН'!$I$12+СВЦЭМ!$D$10+'СЕТ СН'!$I$6-'СЕТ СН'!$I$22</f>
        <v>2389.1676149599998</v>
      </c>
      <c r="U122" s="36">
        <f>SUMIFS(СВЦЭМ!$C$39:$C$782,СВЦЭМ!$A$39:$A$782,$A122,СВЦЭМ!$B$39:$B$782,U$119)+'СЕТ СН'!$I$12+СВЦЭМ!$D$10+'СЕТ СН'!$I$6-'СЕТ СН'!$I$22</f>
        <v>2406.0672841599999</v>
      </c>
      <c r="V122" s="36">
        <f>SUMIFS(СВЦЭМ!$C$39:$C$782,СВЦЭМ!$A$39:$A$782,$A122,СВЦЭМ!$B$39:$B$782,V$119)+'СЕТ СН'!$I$12+СВЦЭМ!$D$10+'СЕТ СН'!$I$6-'СЕТ СН'!$I$22</f>
        <v>2408.4205844400003</v>
      </c>
      <c r="W122" s="36">
        <f>SUMIFS(СВЦЭМ!$C$39:$C$782,СВЦЭМ!$A$39:$A$782,$A122,СВЦЭМ!$B$39:$B$782,W$119)+'СЕТ СН'!$I$12+СВЦЭМ!$D$10+'СЕТ СН'!$I$6-'СЕТ СН'!$I$22</f>
        <v>2374.35598471</v>
      </c>
      <c r="X122" s="36">
        <f>SUMIFS(СВЦЭМ!$C$39:$C$782,СВЦЭМ!$A$39:$A$782,$A122,СВЦЭМ!$B$39:$B$782,X$119)+'СЕТ СН'!$I$12+СВЦЭМ!$D$10+'СЕТ СН'!$I$6-'СЕТ СН'!$I$22</f>
        <v>2433.2890898800001</v>
      </c>
      <c r="Y122" s="36">
        <f>SUMIFS(СВЦЭМ!$C$39:$C$782,СВЦЭМ!$A$39:$A$782,$A122,СВЦЭМ!$B$39:$B$782,Y$119)+'СЕТ СН'!$I$12+СВЦЭМ!$D$10+'СЕТ СН'!$I$6-'СЕТ СН'!$I$22</f>
        <v>2555.2403209900003</v>
      </c>
    </row>
    <row r="123" spans="1:27" ht="15.75" x14ac:dyDescent="0.2">
      <c r="A123" s="35">
        <f t="shared" si="3"/>
        <v>45142</v>
      </c>
      <c r="B123" s="36">
        <f>SUMIFS(СВЦЭМ!$C$39:$C$782,СВЦЭМ!$A$39:$A$782,$A123,СВЦЭМ!$B$39:$B$782,B$119)+'СЕТ СН'!$I$12+СВЦЭМ!$D$10+'СЕТ СН'!$I$6-'СЕТ СН'!$I$22</f>
        <v>2576.1290025899998</v>
      </c>
      <c r="C123" s="36">
        <f>SUMIFS(СВЦЭМ!$C$39:$C$782,СВЦЭМ!$A$39:$A$782,$A123,СВЦЭМ!$B$39:$B$782,C$119)+'СЕТ СН'!$I$12+СВЦЭМ!$D$10+'СЕТ СН'!$I$6-'СЕТ СН'!$I$22</f>
        <v>2667.3543598000001</v>
      </c>
      <c r="D123" s="36">
        <f>SUMIFS(СВЦЭМ!$C$39:$C$782,СВЦЭМ!$A$39:$A$782,$A123,СВЦЭМ!$B$39:$B$782,D$119)+'СЕТ СН'!$I$12+СВЦЭМ!$D$10+'СЕТ СН'!$I$6-'СЕТ СН'!$I$22</f>
        <v>2708.8200300400003</v>
      </c>
      <c r="E123" s="36">
        <f>SUMIFS(СВЦЭМ!$C$39:$C$782,СВЦЭМ!$A$39:$A$782,$A123,СВЦЭМ!$B$39:$B$782,E$119)+'СЕТ СН'!$I$12+СВЦЭМ!$D$10+'СЕТ СН'!$I$6-'СЕТ СН'!$I$22</f>
        <v>2770.2653633099999</v>
      </c>
      <c r="F123" s="36">
        <f>SUMIFS(СВЦЭМ!$C$39:$C$782,СВЦЭМ!$A$39:$A$782,$A123,СВЦЭМ!$B$39:$B$782,F$119)+'СЕТ СН'!$I$12+СВЦЭМ!$D$10+'СЕТ СН'!$I$6-'СЕТ СН'!$I$22</f>
        <v>2778.5663264100003</v>
      </c>
      <c r="G123" s="36">
        <f>SUMIFS(СВЦЭМ!$C$39:$C$782,СВЦЭМ!$A$39:$A$782,$A123,СВЦЭМ!$B$39:$B$782,G$119)+'СЕТ СН'!$I$12+СВЦЭМ!$D$10+'СЕТ СН'!$I$6-'СЕТ СН'!$I$22</f>
        <v>2770.4759537999998</v>
      </c>
      <c r="H123" s="36">
        <f>SUMIFS(СВЦЭМ!$C$39:$C$782,СВЦЭМ!$A$39:$A$782,$A123,СВЦЭМ!$B$39:$B$782,H$119)+'СЕТ СН'!$I$12+СВЦЭМ!$D$10+'СЕТ СН'!$I$6-'СЕТ СН'!$I$22</f>
        <v>2722.625125</v>
      </c>
      <c r="I123" s="36">
        <f>SUMIFS(СВЦЭМ!$C$39:$C$782,СВЦЭМ!$A$39:$A$782,$A123,СВЦЭМ!$B$39:$B$782,I$119)+'СЕТ СН'!$I$12+СВЦЭМ!$D$10+'СЕТ СН'!$I$6-'СЕТ СН'!$I$22</f>
        <v>2582.4527704700004</v>
      </c>
      <c r="J123" s="36">
        <f>SUMIFS(СВЦЭМ!$C$39:$C$782,СВЦЭМ!$A$39:$A$782,$A123,СВЦЭМ!$B$39:$B$782,J$119)+'СЕТ СН'!$I$12+СВЦЭМ!$D$10+'СЕТ СН'!$I$6-'СЕТ СН'!$I$22</f>
        <v>2471.4607325799998</v>
      </c>
      <c r="K123" s="36">
        <f>SUMIFS(СВЦЭМ!$C$39:$C$782,СВЦЭМ!$A$39:$A$782,$A123,СВЦЭМ!$B$39:$B$782,K$119)+'СЕТ СН'!$I$12+СВЦЭМ!$D$10+'СЕТ СН'!$I$6-'СЕТ СН'!$I$22</f>
        <v>2428.3001162299997</v>
      </c>
      <c r="L123" s="36">
        <f>SUMIFS(СВЦЭМ!$C$39:$C$782,СВЦЭМ!$A$39:$A$782,$A123,СВЦЭМ!$B$39:$B$782,L$119)+'СЕТ СН'!$I$12+СВЦЭМ!$D$10+'СЕТ СН'!$I$6-'СЕТ СН'!$I$22</f>
        <v>2381.5257179199998</v>
      </c>
      <c r="M123" s="36">
        <f>SUMIFS(СВЦЭМ!$C$39:$C$782,СВЦЭМ!$A$39:$A$782,$A123,СВЦЭМ!$B$39:$B$782,M$119)+'СЕТ СН'!$I$12+СВЦЭМ!$D$10+'СЕТ СН'!$I$6-'СЕТ СН'!$I$22</f>
        <v>2373.3615395100001</v>
      </c>
      <c r="N123" s="36">
        <f>SUMIFS(СВЦЭМ!$C$39:$C$782,СВЦЭМ!$A$39:$A$782,$A123,СВЦЭМ!$B$39:$B$782,N$119)+'СЕТ СН'!$I$12+СВЦЭМ!$D$10+'СЕТ СН'!$I$6-'СЕТ СН'!$I$22</f>
        <v>2370.1770767600001</v>
      </c>
      <c r="O123" s="36">
        <f>SUMIFS(СВЦЭМ!$C$39:$C$782,СВЦЭМ!$A$39:$A$782,$A123,СВЦЭМ!$B$39:$B$782,O$119)+'СЕТ СН'!$I$12+СВЦЭМ!$D$10+'СЕТ СН'!$I$6-'СЕТ СН'!$I$22</f>
        <v>2338.2634346900004</v>
      </c>
      <c r="P123" s="36">
        <f>SUMIFS(СВЦЭМ!$C$39:$C$782,СВЦЭМ!$A$39:$A$782,$A123,СВЦЭМ!$B$39:$B$782,P$119)+'СЕТ СН'!$I$12+СВЦЭМ!$D$10+'СЕТ СН'!$I$6-'СЕТ СН'!$I$22</f>
        <v>2325.7403053200001</v>
      </c>
      <c r="Q123" s="36">
        <f>SUMIFS(СВЦЭМ!$C$39:$C$782,СВЦЭМ!$A$39:$A$782,$A123,СВЦЭМ!$B$39:$B$782,Q$119)+'СЕТ СН'!$I$12+СВЦЭМ!$D$10+'СЕТ СН'!$I$6-'СЕТ СН'!$I$22</f>
        <v>2327.0287217300001</v>
      </c>
      <c r="R123" s="36">
        <f>SUMIFS(СВЦЭМ!$C$39:$C$782,СВЦЭМ!$A$39:$A$782,$A123,СВЦЭМ!$B$39:$B$782,R$119)+'СЕТ СН'!$I$12+СВЦЭМ!$D$10+'СЕТ СН'!$I$6-'СЕТ СН'!$I$22</f>
        <v>2345.8082931400004</v>
      </c>
      <c r="S123" s="36">
        <f>SUMIFS(СВЦЭМ!$C$39:$C$782,СВЦЭМ!$A$39:$A$782,$A123,СВЦЭМ!$B$39:$B$782,S$119)+'СЕТ СН'!$I$12+СВЦЭМ!$D$10+'СЕТ СН'!$I$6-'СЕТ СН'!$I$22</f>
        <v>2320.5196175999999</v>
      </c>
      <c r="T123" s="36">
        <f>SUMIFS(СВЦЭМ!$C$39:$C$782,СВЦЭМ!$A$39:$A$782,$A123,СВЦЭМ!$B$39:$B$782,T$119)+'СЕТ СН'!$I$12+СВЦЭМ!$D$10+'СЕТ СН'!$I$6-'СЕТ СН'!$I$22</f>
        <v>2343.9876991400001</v>
      </c>
      <c r="U123" s="36">
        <f>SUMIFS(СВЦЭМ!$C$39:$C$782,СВЦЭМ!$A$39:$A$782,$A123,СВЦЭМ!$B$39:$B$782,U$119)+'СЕТ СН'!$I$12+СВЦЭМ!$D$10+'СЕТ СН'!$I$6-'СЕТ СН'!$I$22</f>
        <v>2358.25176169</v>
      </c>
      <c r="V123" s="36">
        <f>SUMIFS(СВЦЭМ!$C$39:$C$782,СВЦЭМ!$A$39:$A$782,$A123,СВЦЭМ!$B$39:$B$782,V$119)+'СЕТ СН'!$I$12+СВЦЭМ!$D$10+'СЕТ СН'!$I$6-'СЕТ СН'!$I$22</f>
        <v>2370.26113738</v>
      </c>
      <c r="W123" s="36">
        <f>SUMIFS(СВЦЭМ!$C$39:$C$782,СВЦЭМ!$A$39:$A$782,$A123,СВЦЭМ!$B$39:$B$782,W$119)+'СЕТ СН'!$I$12+СВЦЭМ!$D$10+'СЕТ СН'!$I$6-'СЕТ СН'!$I$22</f>
        <v>2344.62176447</v>
      </c>
      <c r="X123" s="36">
        <f>SUMIFS(СВЦЭМ!$C$39:$C$782,СВЦЭМ!$A$39:$A$782,$A123,СВЦЭМ!$B$39:$B$782,X$119)+'СЕТ СН'!$I$12+СВЦЭМ!$D$10+'СЕТ СН'!$I$6-'СЕТ СН'!$I$22</f>
        <v>2404.89305934</v>
      </c>
      <c r="Y123" s="36">
        <f>SUMIFS(СВЦЭМ!$C$39:$C$782,СВЦЭМ!$A$39:$A$782,$A123,СВЦЭМ!$B$39:$B$782,Y$119)+'СЕТ СН'!$I$12+СВЦЭМ!$D$10+'СЕТ СН'!$I$6-'СЕТ СН'!$I$22</f>
        <v>2630.2612967599998</v>
      </c>
    </row>
    <row r="124" spans="1:27" ht="15.75" x14ac:dyDescent="0.2">
      <c r="A124" s="35">
        <f t="shared" si="3"/>
        <v>45143</v>
      </c>
      <c r="B124" s="36">
        <f>SUMIFS(СВЦЭМ!$C$39:$C$782,СВЦЭМ!$A$39:$A$782,$A124,СВЦЭМ!$B$39:$B$782,B$119)+'СЕТ СН'!$I$12+СВЦЭМ!$D$10+'СЕТ СН'!$I$6-'СЕТ СН'!$I$22</f>
        <v>2552.84194677</v>
      </c>
      <c r="C124" s="36">
        <f>SUMIFS(СВЦЭМ!$C$39:$C$782,СВЦЭМ!$A$39:$A$782,$A124,СВЦЭМ!$B$39:$B$782,C$119)+'СЕТ СН'!$I$12+СВЦЭМ!$D$10+'СЕТ СН'!$I$6-'СЕТ СН'!$I$22</f>
        <v>2628.2022355700001</v>
      </c>
      <c r="D124" s="36">
        <f>SUMIFS(СВЦЭМ!$C$39:$C$782,СВЦЭМ!$A$39:$A$782,$A124,СВЦЭМ!$B$39:$B$782,D$119)+'СЕТ СН'!$I$12+СВЦЭМ!$D$10+'СЕТ СН'!$I$6-'СЕТ СН'!$I$22</f>
        <v>2678.8680371299997</v>
      </c>
      <c r="E124" s="36">
        <f>SUMIFS(СВЦЭМ!$C$39:$C$782,СВЦЭМ!$A$39:$A$782,$A124,СВЦЭМ!$B$39:$B$782,E$119)+'СЕТ СН'!$I$12+СВЦЭМ!$D$10+'СЕТ СН'!$I$6-'СЕТ СН'!$I$22</f>
        <v>2719.3422316200003</v>
      </c>
      <c r="F124" s="36">
        <f>SUMIFS(СВЦЭМ!$C$39:$C$782,СВЦЭМ!$A$39:$A$782,$A124,СВЦЭМ!$B$39:$B$782,F$119)+'СЕТ СН'!$I$12+СВЦЭМ!$D$10+'СЕТ СН'!$I$6-'СЕТ СН'!$I$22</f>
        <v>2722.3721449499999</v>
      </c>
      <c r="G124" s="36">
        <f>SUMIFS(СВЦЭМ!$C$39:$C$782,СВЦЭМ!$A$39:$A$782,$A124,СВЦЭМ!$B$39:$B$782,G$119)+'СЕТ СН'!$I$12+СВЦЭМ!$D$10+'СЕТ СН'!$I$6-'СЕТ СН'!$I$22</f>
        <v>2713.9735686100003</v>
      </c>
      <c r="H124" s="36">
        <f>SUMIFS(СВЦЭМ!$C$39:$C$782,СВЦЭМ!$A$39:$A$782,$A124,СВЦЭМ!$B$39:$B$782,H$119)+'СЕТ СН'!$I$12+СВЦЭМ!$D$10+'СЕТ СН'!$I$6-'СЕТ СН'!$I$22</f>
        <v>2691.0793749900004</v>
      </c>
      <c r="I124" s="36">
        <f>SUMIFS(СВЦЭМ!$C$39:$C$782,СВЦЭМ!$A$39:$A$782,$A124,СВЦЭМ!$B$39:$B$782,I$119)+'СЕТ СН'!$I$12+СВЦЭМ!$D$10+'СЕТ СН'!$I$6-'СЕТ СН'!$I$22</f>
        <v>2589.9154171099999</v>
      </c>
      <c r="J124" s="36">
        <f>SUMIFS(СВЦЭМ!$C$39:$C$782,СВЦЭМ!$A$39:$A$782,$A124,СВЦЭМ!$B$39:$B$782,J$119)+'СЕТ СН'!$I$12+СВЦЭМ!$D$10+'СЕТ СН'!$I$6-'СЕТ СН'!$I$22</f>
        <v>2489.46843429</v>
      </c>
      <c r="K124" s="36">
        <f>SUMIFS(СВЦЭМ!$C$39:$C$782,СВЦЭМ!$A$39:$A$782,$A124,СВЦЭМ!$B$39:$B$782,K$119)+'СЕТ СН'!$I$12+СВЦЭМ!$D$10+'СЕТ СН'!$I$6-'СЕТ СН'!$I$22</f>
        <v>2409.48896074</v>
      </c>
      <c r="L124" s="36">
        <f>SUMIFS(СВЦЭМ!$C$39:$C$782,СВЦЭМ!$A$39:$A$782,$A124,СВЦЭМ!$B$39:$B$782,L$119)+'СЕТ СН'!$I$12+СВЦЭМ!$D$10+'СЕТ СН'!$I$6-'СЕТ СН'!$I$22</f>
        <v>2343.2570227000001</v>
      </c>
      <c r="M124" s="36">
        <f>SUMIFS(СВЦЭМ!$C$39:$C$782,СВЦЭМ!$A$39:$A$782,$A124,СВЦЭМ!$B$39:$B$782,M$119)+'СЕТ СН'!$I$12+СВЦЭМ!$D$10+'СЕТ СН'!$I$6-'СЕТ СН'!$I$22</f>
        <v>2308.3598059300002</v>
      </c>
      <c r="N124" s="36">
        <f>SUMIFS(СВЦЭМ!$C$39:$C$782,СВЦЭМ!$A$39:$A$782,$A124,СВЦЭМ!$B$39:$B$782,N$119)+'СЕТ СН'!$I$12+СВЦЭМ!$D$10+'СЕТ СН'!$I$6-'СЕТ СН'!$I$22</f>
        <v>2307.5248798500002</v>
      </c>
      <c r="O124" s="36">
        <f>SUMIFS(СВЦЭМ!$C$39:$C$782,СВЦЭМ!$A$39:$A$782,$A124,СВЦЭМ!$B$39:$B$782,O$119)+'СЕТ СН'!$I$12+СВЦЭМ!$D$10+'СЕТ СН'!$I$6-'СЕТ СН'!$I$22</f>
        <v>2303.2472617900003</v>
      </c>
      <c r="P124" s="36">
        <f>SUMIFS(СВЦЭМ!$C$39:$C$782,СВЦЭМ!$A$39:$A$782,$A124,СВЦЭМ!$B$39:$B$782,P$119)+'СЕТ СН'!$I$12+СВЦЭМ!$D$10+'СЕТ СН'!$I$6-'СЕТ СН'!$I$22</f>
        <v>2318.07137792</v>
      </c>
      <c r="Q124" s="36">
        <f>SUMIFS(СВЦЭМ!$C$39:$C$782,СВЦЭМ!$A$39:$A$782,$A124,СВЦЭМ!$B$39:$B$782,Q$119)+'СЕТ СН'!$I$12+СВЦЭМ!$D$10+'СЕТ СН'!$I$6-'СЕТ СН'!$I$22</f>
        <v>2326.31051372</v>
      </c>
      <c r="R124" s="36">
        <f>SUMIFS(СВЦЭМ!$C$39:$C$782,СВЦЭМ!$A$39:$A$782,$A124,СВЦЭМ!$B$39:$B$782,R$119)+'СЕТ СН'!$I$12+СВЦЭМ!$D$10+'СЕТ СН'!$I$6-'СЕТ СН'!$I$22</f>
        <v>2321.2059106500001</v>
      </c>
      <c r="S124" s="36">
        <f>SUMIFS(СВЦЭМ!$C$39:$C$782,СВЦЭМ!$A$39:$A$782,$A124,СВЦЭМ!$B$39:$B$782,S$119)+'СЕТ СН'!$I$12+СВЦЭМ!$D$10+'СЕТ СН'!$I$6-'СЕТ СН'!$I$22</f>
        <v>2294.2192034</v>
      </c>
      <c r="T124" s="36">
        <f>SUMIFS(СВЦЭМ!$C$39:$C$782,СВЦЭМ!$A$39:$A$782,$A124,СВЦЭМ!$B$39:$B$782,T$119)+'СЕТ СН'!$I$12+СВЦЭМ!$D$10+'СЕТ СН'!$I$6-'СЕТ СН'!$I$22</f>
        <v>2317.0110029799998</v>
      </c>
      <c r="U124" s="36">
        <f>SUMIFS(СВЦЭМ!$C$39:$C$782,СВЦЭМ!$A$39:$A$782,$A124,СВЦЭМ!$B$39:$B$782,U$119)+'СЕТ СН'!$I$12+СВЦЭМ!$D$10+'СЕТ СН'!$I$6-'СЕТ СН'!$I$22</f>
        <v>2336.7440117000001</v>
      </c>
      <c r="V124" s="36">
        <f>SUMIFS(СВЦЭМ!$C$39:$C$782,СВЦЭМ!$A$39:$A$782,$A124,СВЦЭМ!$B$39:$B$782,V$119)+'СЕТ СН'!$I$12+СВЦЭМ!$D$10+'СЕТ СН'!$I$6-'СЕТ СН'!$I$22</f>
        <v>2349.7161870899999</v>
      </c>
      <c r="W124" s="36">
        <f>SUMIFS(СВЦЭМ!$C$39:$C$782,СВЦЭМ!$A$39:$A$782,$A124,СВЦЭМ!$B$39:$B$782,W$119)+'СЕТ СН'!$I$12+СВЦЭМ!$D$10+'СЕТ СН'!$I$6-'СЕТ СН'!$I$22</f>
        <v>2324.7500231000004</v>
      </c>
      <c r="X124" s="36">
        <f>SUMIFS(СВЦЭМ!$C$39:$C$782,СВЦЭМ!$A$39:$A$782,$A124,СВЦЭМ!$B$39:$B$782,X$119)+'СЕТ СН'!$I$12+СВЦЭМ!$D$10+'СЕТ СН'!$I$6-'СЕТ СН'!$I$22</f>
        <v>2377.1990905600001</v>
      </c>
      <c r="Y124" s="36">
        <f>SUMIFS(СВЦЭМ!$C$39:$C$782,СВЦЭМ!$A$39:$A$782,$A124,СВЦЭМ!$B$39:$B$782,Y$119)+'СЕТ СН'!$I$12+СВЦЭМ!$D$10+'СЕТ СН'!$I$6-'СЕТ СН'!$I$22</f>
        <v>2448.6360727000001</v>
      </c>
    </row>
    <row r="125" spans="1:27" ht="15.75" x14ac:dyDescent="0.2">
      <c r="A125" s="35">
        <f t="shared" si="3"/>
        <v>45144</v>
      </c>
      <c r="B125" s="36">
        <f>SUMIFS(СВЦЭМ!$C$39:$C$782,СВЦЭМ!$A$39:$A$782,$A125,СВЦЭМ!$B$39:$B$782,B$119)+'СЕТ СН'!$I$12+СВЦЭМ!$D$10+'СЕТ СН'!$I$6-'СЕТ СН'!$I$22</f>
        <v>2534.40567289</v>
      </c>
      <c r="C125" s="36">
        <f>SUMIFS(СВЦЭМ!$C$39:$C$782,СВЦЭМ!$A$39:$A$782,$A125,СВЦЭМ!$B$39:$B$782,C$119)+'СЕТ СН'!$I$12+СВЦЭМ!$D$10+'СЕТ СН'!$I$6-'СЕТ СН'!$I$22</f>
        <v>2545.1027647400001</v>
      </c>
      <c r="D125" s="36">
        <f>SUMIFS(СВЦЭМ!$C$39:$C$782,СВЦЭМ!$A$39:$A$782,$A125,СВЦЭМ!$B$39:$B$782,D$119)+'СЕТ СН'!$I$12+СВЦЭМ!$D$10+'СЕТ СН'!$I$6-'СЕТ СН'!$I$22</f>
        <v>2572.90907522</v>
      </c>
      <c r="E125" s="36">
        <f>SUMIFS(СВЦЭМ!$C$39:$C$782,СВЦЭМ!$A$39:$A$782,$A125,СВЦЭМ!$B$39:$B$782,E$119)+'СЕТ СН'!$I$12+СВЦЭМ!$D$10+'СЕТ СН'!$I$6-'СЕТ СН'!$I$22</f>
        <v>2675.0547679299998</v>
      </c>
      <c r="F125" s="36">
        <f>SUMIFS(СВЦЭМ!$C$39:$C$782,СВЦЭМ!$A$39:$A$782,$A125,СВЦЭМ!$B$39:$B$782,F$119)+'СЕТ СН'!$I$12+СВЦЭМ!$D$10+'СЕТ СН'!$I$6-'СЕТ СН'!$I$22</f>
        <v>2700.4718532799998</v>
      </c>
      <c r="G125" s="36">
        <f>SUMIFS(СВЦЭМ!$C$39:$C$782,СВЦЭМ!$A$39:$A$782,$A125,СВЦЭМ!$B$39:$B$782,G$119)+'СЕТ СН'!$I$12+СВЦЭМ!$D$10+'СЕТ СН'!$I$6-'СЕТ СН'!$I$22</f>
        <v>2633.1492548900001</v>
      </c>
      <c r="H125" s="36">
        <f>SUMIFS(СВЦЭМ!$C$39:$C$782,СВЦЭМ!$A$39:$A$782,$A125,СВЦЭМ!$B$39:$B$782,H$119)+'СЕТ СН'!$I$12+СВЦЭМ!$D$10+'СЕТ СН'!$I$6-'СЕТ СН'!$I$22</f>
        <v>2678.5050947899999</v>
      </c>
      <c r="I125" s="36">
        <f>SUMIFS(СВЦЭМ!$C$39:$C$782,СВЦЭМ!$A$39:$A$782,$A125,СВЦЭМ!$B$39:$B$782,I$119)+'СЕТ СН'!$I$12+СВЦЭМ!$D$10+'СЕТ СН'!$I$6-'СЕТ СН'!$I$22</f>
        <v>2603.5786160400003</v>
      </c>
      <c r="J125" s="36">
        <f>SUMIFS(СВЦЭМ!$C$39:$C$782,СВЦЭМ!$A$39:$A$782,$A125,СВЦЭМ!$B$39:$B$782,J$119)+'СЕТ СН'!$I$12+СВЦЭМ!$D$10+'СЕТ СН'!$I$6-'СЕТ СН'!$I$22</f>
        <v>2539.2271819100001</v>
      </c>
      <c r="K125" s="36">
        <f>SUMIFS(СВЦЭМ!$C$39:$C$782,СВЦЭМ!$A$39:$A$782,$A125,СВЦЭМ!$B$39:$B$782,K$119)+'СЕТ СН'!$I$12+СВЦЭМ!$D$10+'СЕТ СН'!$I$6-'СЕТ СН'!$I$22</f>
        <v>2430.2798104800004</v>
      </c>
      <c r="L125" s="36">
        <f>SUMIFS(СВЦЭМ!$C$39:$C$782,СВЦЭМ!$A$39:$A$782,$A125,СВЦЭМ!$B$39:$B$782,L$119)+'СЕТ СН'!$I$12+СВЦЭМ!$D$10+'СЕТ СН'!$I$6-'СЕТ СН'!$I$22</f>
        <v>2362.8065394200003</v>
      </c>
      <c r="M125" s="36">
        <f>SUMIFS(СВЦЭМ!$C$39:$C$782,СВЦЭМ!$A$39:$A$782,$A125,СВЦЭМ!$B$39:$B$782,M$119)+'СЕТ СН'!$I$12+СВЦЭМ!$D$10+'СЕТ СН'!$I$6-'СЕТ СН'!$I$22</f>
        <v>2332.2301310299999</v>
      </c>
      <c r="N125" s="36">
        <f>SUMIFS(СВЦЭМ!$C$39:$C$782,СВЦЭМ!$A$39:$A$782,$A125,СВЦЭМ!$B$39:$B$782,N$119)+'СЕТ СН'!$I$12+СВЦЭМ!$D$10+'СЕТ СН'!$I$6-'СЕТ СН'!$I$22</f>
        <v>2314.6016208999999</v>
      </c>
      <c r="O125" s="36">
        <f>SUMIFS(СВЦЭМ!$C$39:$C$782,СВЦЭМ!$A$39:$A$782,$A125,СВЦЭМ!$B$39:$B$782,O$119)+'СЕТ СН'!$I$12+СВЦЭМ!$D$10+'СЕТ СН'!$I$6-'СЕТ СН'!$I$22</f>
        <v>2330.9960873500004</v>
      </c>
      <c r="P125" s="36">
        <f>SUMIFS(СВЦЭМ!$C$39:$C$782,СВЦЭМ!$A$39:$A$782,$A125,СВЦЭМ!$B$39:$B$782,P$119)+'СЕТ СН'!$I$12+СВЦЭМ!$D$10+'СЕТ СН'!$I$6-'СЕТ СН'!$I$22</f>
        <v>2338.6263225299999</v>
      </c>
      <c r="Q125" s="36">
        <f>SUMIFS(СВЦЭМ!$C$39:$C$782,СВЦЭМ!$A$39:$A$782,$A125,СВЦЭМ!$B$39:$B$782,Q$119)+'СЕТ СН'!$I$12+СВЦЭМ!$D$10+'СЕТ СН'!$I$6-'СЕТ СН'!$I$22</f>
        <v>2343.1835662399999</v>
      </c>
      <c r="R125" s="36">
        <f>SUMIFS(СВЦЭМ!$C$39:$C$782,СВЦЭМ!$A$39:$A$782,$A125,СВЦЭМ!$B$39:$B$782,R$119)+'СЕТ СН'!$I$12+СВЦЭМ!$D$10+'СЕТ СН'!$I$6-'СЕТ СН'!$I$22</f>
        <v>2328.3291816800001</v>
      </c>
      <c r="S125" s="36">
        <f>SUMIFS(СВЦЭМ!$C$39:$C$782,СВЦЭМ!$A$39:$A$782,$A125,СВЦЭМ!$B$39:$B$782,S$119)+'СЕТ СН'!$I$12+СВЦЭМ!$D$10+'СЕТ СН'!$I$6-'СЕТ СН'!$I$22</f>
        <v>2310.5708098499999</v>
      </c>
      <c r="T125" s="36">
        <f>SUMIFS(СВЦЭМ!$C$39:$C$782,СВЦЭМ!$A$39:$A$782,$A125,СВЦЭМ!$B$39:$B$782,T$119)+'СЕТ СН'!$I$12+СВЦЭМ!$D$10+'СЕТ СН'!$I$6-'СЕТ СН'!$I$22</f>
        <v>2324.1708000999997</v>
      </c>
      <c r="U125" s="36">
        <f>SUMIFS(СВЦЭМ!$C$39:$C$782,СВЦЭМ!$A$39:$A$782,$A125,СВЦЭМ!$B$39:$B$782,U$119)+'СЕТ СН'!$I$12+СВЦЭМ!$D$10+'СЕТ СН'!$I$6-'СЕТ СН'!$I$22</f>
        <v>2331.7411134000004</v>
      </c>
      <c r="V125" s="36">
        <f>SUMIFS(СВЦЭМ!$C$39:$C$782,СВЦЭМ!$A$39:$A$782,$A125,СВЦЭМ!$B$39:$B$782,V$119)+'СЕТ СН'!$I$12+СВЦЭМ!$D$10+'СЕТ СН'!$I$6-'СЕТ СН'!$I$22</f>
        <v>2343.0955303000001</v>
      </c>
      <c r="W125" s="36">
        <f>SUMIFS(СВЦЭМ!$C$39:$C$782,СВЦЭМ!$A$39:$A$782,$A125,СВЦЭМ!$B$39:$B$782,W$119)+'СЕТ СН'!$I$12+СВЦЭМ!$D$10+'СЕТ СН'!$I$6-'СЕТ СН'!$I$22</f>
        <v>2328.8766747999998</v>
      </c>
      <c r="X125" s="36">
        <f>SUMIFS(СВЦЭМ!$C$39:$C$782,СВЦЭМ!$A$39:$A$782,$A125,СВЦЭМ!$B$39:$B$782,X$119)+'СЕТ СН'!$I$12+СВЦЭМ!$D$10+'СЕТ СН'!$I$6-'СЕТ СН'!$I$22</f>
        <v>2387.6325455400001</v>
      </c>
      <c r="Y125" s="36">
        <f>SUMIFS(СВЦЭМ!$C$39:$C$782,СВЦЭМ!$A$39:$A$782,$A125,СВЦЭМ!$B$39:$B$782,Y$119)+'СЕТ СН'!$I$12+СВЦЭМ!$D$10+'СЕТ СН'!$I$6-'СЕТ СН'!$I$22</f>
        <v>2472.7268914300003</v>
      </c>
    </row>
    <row r="126" spans="1:27" ht="15.75" x14ac:dyDescent="0.2">
      <c r="A126" s="35">
        <f t="shared" si="3"/>
        <v>45145</v>
      </c>
      <c r="B126" s="36">
        <f>SUMIFS(СВЦЭМ!$C$39:$C$782,СВЦЭМ!$A$39:$A$782,$A126,СВЦЭМ!$B$39:$B$782,B$119)+'СЕТ СН'!$I$12+СВЦЭМ!$D$10+'СЕТ СН'!$I$6-'СЕТ СН'!$I$22</f>
        <v>2475.0070820999999</v>
      </c>
      <c r="C126" s="36">
        <f>SUMIFS(СВЦЭМ!$C$39:$C$782,СВЦЭМ!$A$39:$A$782,$A126,СВЦЭМ!$B$39:$B$782,C$119)+'СЕТ СН'!$I$12+СВЦЭМ!$D$10+'СЕТ СН'!$I$6-'СЕТ СН'!$I$22</f>
        <v>2575.3814355200002</v>
      </c>
      <c r="D126" s="36">
        <f>SUMIFS(СВЦЭМ!$C$39:$C$782,СВЦЭМ!$A$39:$A$782,$A126,СВЦЭМ!$B$39:$B$782,D$119)+'СЕТ СН'!$I$12+СВЦЭМ!$D$10+'СЕТ СН'!$I$6-'СЕТ СН'!$I$22</f>
        <v>2614.9757461200002</v>
      </c>
      <c r="E126" s="36">
        <f>SUMIFS(СВЦЭМ!$C$39:$C$782,СВЦЭМ!$A$39:$A$782,$A126,СВЦЭМ!$B$39:$B$782,E$119)+'СЕТ СН'!$I$12+СВЦЭМ!$D$10+'СЕТ СН'!$I$6-'СЕТ СН'!$I$22</f>
        <v>2659.6346607300002</v>
      </c>
      <c r="F126" s="36">
        <f>SUMIFS(СВЦЭМ!$C$39:$C$782,СВЦЭМ!$A$39:$A$782,$A126,СВЦЭМ!$B$39:$B$782,F$119)+'СЕТ СН'!$I$12+СВЦЭМ!$D$10+'СЕТ СН'!$I$6-'СЕТ СН'!$I$22</f>
        <v>2657.3775742500002</v>
      </c>
      <c r="G126" s="36">
        <f>SUMIFS(СВЦЭМ!$C$39:$C$782,СВЦЭМ!$A$39:$A$782,$A126,СВЦЭМ!$B$39:$B$782,G$119)+'СЕТ СН'!$I$12+СВЦЭМ!$D$10+'СЕТ СН'!$I$6-'СЕТ СН'!$I$22</f>
        <v>2659.8082098599998</v>
      </c>
      <c r="H126" s="36">
        <f>SUMIFS(СВЦЭМ!$C$39:$C$782,СВЦЭМ!$A$39:$A$782,$A126,СВЦЭМ!$B$39:$B$782,H$119)+'СЕТ СН'!$I$12+СВЦЭМ!$D$10+'СЕТ СН'!$I$6-'СЕТ СН'!$I$22</f>
        <v>2702.6617911900003</v>
      </c>
      <c r="I126" s="36">
        <f>SUMIFS(СВЦЭМ!$C$39:$C$782,СВЦЭМ!$A$39:$A$782,$A126,СВЦЭМ!$B$39:$B$782,I$119)+'СЕТ СН'!$I$12+СВЦЭМ!$D$10+'СЕТ СН'!$I$6-'СЕТ СН'!$I$22</f>
        <v>2494.042226</v>
      </c>
      <c r="J126" s="36">
        <f>SUMIFS(СВЦЭМ!$C$39:$C$782,СВЦЭМ!$A$39:$A$782,$A126,СВЦЭМ!$B$39:$B$782,J$119)+'СЕТ СН'!$I$12+СВЦЭМ!$D$10+'СЕТ СН'!$I$6-'СЕТ СН'!$I$22</f>
        <v>2384.07427624</v>
      </c>
      <c r="K126" s="36">
        <f>SUMIFS(СВЦЭМ!$C$39:$C$782,СВЦЭМ!$A$39:$A$782,$A126,СВЦЭМ!$B$39:$B$782,K$119)+'СЕТ СН'!$I$12+СВЦЭМ!$D$10+'СЕТ СН'!$I$6-'СЕТ СН'!$I$22</f>
        <v>2328.7696293200001</v>
      </c>
      <c r="L126" s="36">
        <f>SUMIFS(СВЦЭМ!$C$39:$C$782,СВЦЭМ!$A$39:$A$782,$A126,СВЦЭМ!$B$39:$B$782,L$119)+'СЕТ СН'!$I$12+СВЦЭМ!$D$10+'СЕТ СН'!$I$6-'СЕТ СН'!$I$22</f>
        <v>2274.8322049600001</v>
      </c>
      <c r="M126" s="36">
        <f>SUMIFS(СВЦЭМ!$C$39:$C$782,СВЦЭМ!$A$39:$A$782,$A126,СВЦЭМ!$B$39:$B$782,M$119)+'СЕТ СН'!$I$12+СВЦЭМ!$D$10+'СЕТ СН'!$I$6-'СЕТ СН'!$I$22</f>
        <v>2249.03976328</v>
      </c>
      <c r="N126" s="36">
        <f>SUMIFS(СВЦЭМ!$C$39:$C$782,СВЦЭМ!$A$39:$A$782,$A126,СВЦЭМ!$B$39:$B$782,N$119)+'СЕТ СН'!$I$12+СВЦЭМ!$D$10+'СЕТ СН'!$I$6-'СЕТ СН'!$I$22</f>
        <v>2250.6655895900003</v>
      </c>
      <c r="O126" s="36">
        <f>SUMIFS(СВЦЭМ!$C$39:$C$782,СВЦЭМ!$A$39:$A$782,$A126,СВЦЭМ!$B$39:$B$782,O$119)+'СЕТ СН'!$I$12+СВЦЭМ!$D$10+'СЕТ СН'!$I$6-'СЕТ СН'!$I$22</f>
        <v>2253.43434944</v>
      </c>
      <c r="P126" s="36">
        <f>SUMIFS(СВЦЭМ!$C$39:$C$782,СВЦЭМ!$A$39:$A$782,$A126,СВЦЭМ!$B$39:$B$782,P$119)+'СЕТ СН'!$I$12+СВЦЭМ!$D$10+'СЕТ СН'!$I$6-'СЕТ СН'!$I$22</f>
        <v>2257.0511770900002</v>
      </c>
      <c r="Q126" s="36">
        <f>SUMIFS(СВЦЭМ!$C$39:$C$782,СВЦЭМ!$A$39:$A$782,$A126,СВЦЭМ!$B$39:$B$782,Q$119)+'СЕТ СН'!$I$12+СВЦЭМ!$D$10+'СЕТ СН'!$I$6-'СЕТ СН'!$I$22</f>
        <v>2258.3677190600001</v>
      </c>
      <c r="R126" s="36">
        <f>SUMIFS(СВЦЭМ!$C$39:$C$782,СВЦЭМ!$A$39:$A$782,$A126,СВЦЭМ!$B$39:$B$782,R$119)+'СЕТ СН'!$I$12+СВЦЭМ!$D$10+'СЕТ СН'!$I$6-'СЕТ СН'!$I$22</f>
        <v>2263.5045397700001</v>
      </c>
      <c r="S126" s="36">
        <f>SUMIFS(СВЦЭМ!$C$39:$C$782,СВЦЭМ!$A$39:$A$782,$A126,СВЦЭМ!$B$39:$B$782,S$119)+'СЕТ СН'!$I$12+СВЦЭМ!$D$10+'СЕТ СН'!$I$6-'СЕТ СН'!$I$22</f>
        <v>2254.6705495599999</v>
      </c>
      <c r="T126" s="36">
        <f>SUMIFS(СВЦЭМ!$C$39:$C$782,СВЦЭМ!$A$39:$A$782,$A126,СВЦЭМ!$B$39:$B$782,T$119)+'СЕТ СН'!$I$12+СВЦЭМ!$D$10+'СЕТ СН'!$I$6-'СЕТ СН'!$I$22</f>
        <v>2263.31557742</v>
      </c>
      <c r="U126" s="36">
        <f>SUMIFS(СВЦЭМ!$C$39:$C$782,СВЦЭМ!$A$39:$A$782,$A126,СВЦЭМ!$B$39:$B$782,U$119)+'СЕТ СН'!$I$12+СВЦЭМ!$D$10+'СЕТ СН'!$I$6-'СЕТ СН'!$I$22</f>
        <v>2265.84499826</v>
      </c>
      <c r="V126" s="36">
        <f>SUMIFS(СВЦЭМ!$C$39:$C$782,СВЦЭМ!$A$39:$A$782,$A126,СВЦЭМ!$B$39:$B$782,V$119)+'СЕТ СН'!$I$12+СВЦЭМ!$D$10+'СЕТ СН'!$I$6-'СЕТ СН'!$I$22</f>
        <v>2273.5237566800001</v>
      </c>
      <c r="W126" s="36">
        <f>SUMIFS(СВЦЭМ!$C$39:$C$782,СВЦЭМ!$A$39:$A$782,$A126,СВЦЭМ!$B$39:$B$782,W$119)+'СЕТ СН'!$I$12+СВЦЭМ!$D$10+'СЕТ СН'!$I$6-'СЕТ СН'!$I$22</f>
        <v>2249.6524900300001</v>
      </c>
      <c r="X126" s="36">
        <f>SUMIFS(СВЦЭМ!$C$39:$C$782,СВЦЭМ!$A$39:$A$782,$A126,СВЦЭМ!$B$39:$B$782,X$119)+'СЕТ СН'!$I$12+СВЦЭМ!$D$10+'СЕТ СН'!$I$6-'СЕТ СН'!$I$22</f>
        <v>2314.2855276800001</v>
      </c>
      <c r="Y126" s="36">
        <f>SUMIFS(СВЦЭМ!$C$39:$C$782,СВЦЭМ!$A$39:$A$782,$A126,СВЦЭМ!$B$39:$B$782,Y$119)+'СЕТ СН'!$I$12+СВЦЭМ!$D$10+'СЕТ СН'!$I$6-'СЕТ СН'!$I$22</f>
        <v>2404.5309983799998</v>
      </c>
    </row>
    <row r="127" spans="1:27" ht="15.75" x14ac:dyDescent="0.2">
      <c r="A127" s="35">
        <f t="shared" si="3"/>
        <v>45146</v>
      </c>
      <c r="B127" s="36">
        <f>SUMIFS(СВЦЭМ!$C$39:$C$782,СВЦЭМ!$A$39:$A$782,$A127,СВЦЭМ!$B$39:$B$782,B$119)+'СЕТ СН'!$I$12+СВЦЭМ!$D$10+'СЕТ СН'!$I$6-'СЕТ СН'!$I$22</f>
        <v>2459.8886516100001</v>
      </c>
      <c r="C127" s="36">
        <f>SUMIFS(СВЦЭМ!$C$39:$C$782,СВЦЭМ!$A$39:$A$782,$A127,СВЦЭМ!$B$39:$B$782,C$119)+'СЕТ СН'!$I$12+СВЦЭМ!$D$10+'СЕТ СН'!$I$6-'СЕТ СН'!$I$22</f>
        <v>2563.0799926300001</v>
      </c>
      <c r="D127" s="36">
        <f>SUMIFS(СВЦЭМ!$C$39:$C$782,СВЦЭМ!$A$39:$A$782,$A127,СВЦЭМ!$B$39:$B$782,D$119)+'СЕТ СН'!$I$12+СВЦЭМ!$D$10+'СЕТ СН'!$I$6-'СЕТ СН'!$I$22</f>
        <v>2586.8784083400001</v>
      </c>
      <c r="E127" s="36">
        <f>SUMIFS(СВЦЭМ!$C$39:$C$782,СВЦЭМ!$A$39:$A$782,$A127,СВЦЭМ!$B$39:$B$782,E$119)+'СЕТ СН'!$I$12+СВЦЭМ!$D$10+'СЕТ СН'!$I$6-'СЕТ СН'!$I$22</f>
        <v>2641.3232927200002</v>
      </c>
      <c r="F127" s="36">
        <f>SUMIFS(СВЦЭМ!$C$39:$C$782,СВЦЭМ!$A$39:$A$782,$A127,СВЦЭМ!$B$39:$B$782,F$119)+'СЕТ СН'!$I$12+СВЦЭМ!$D$10+'СЕТ СН'!$I$6-'СЕТ СН'!$I$22</f>
        <v>2656.4410093200004</v>
      </c>
      <c r="G127" s="36">
        <f>SUMIFS(СВЦЭМ!$C$39:$C$782,СВЦЭМ!$A$39:$A$782,$A127,СВЦЭМ!$B$39:$B$782,G$119)+'СЕТ СН'!$I$12+СВЦЭМ!$D$10+'СЕТ СН'!$I$6-'СЕТ СН'!$I$22</f>
        <v>2630.72645883</v>
      </c>
      <c r="H127" s="36">
        <f>SUMIFS(СВЦЭМ!$C$39:$C$782,СВЦЭМ!$A$39:$A$782,$A127,СВЦЭМ!$B$39:$B$782,H$119)+'СЕТ СН'!$I$12+СВЦЭМ!$D$10+'СЕТ СН'!$I$6-'СЕТ СН'!$I$22</f>
        <v>2604.0711920000003</v>
      </c>
      <c r="I127" s="36">
        <f>SUMIFS(СВЦЭМ!$C$39:$C$782,СВЦЭМ!$A$39:$A$782,$A127,СВЦЭМ!$B$39:$B$782,I$119)+'СЕТ СН'!$I$12+СВЦЭМ!$D$10+'СЕТ СН'!$I$6-'СЕТ СН'!$I$22</f>
        <v>2520.55563029</v>
      </c>
      <c r="J127" s="36">
        <f>SUMIFS(СВЦЭМ!$C$39:$C$782,СВЦЭМ!$A$39:$A$782,$A127,СВЦЭМ!$B$39:$B$782,J$119)+'СЕТ СН'!$I$12+СВЦЭМ!$D$10+'СЕТ СН'!$I$6-'СЕТ СН'!$I$22</f>
        <v>2475.88004198</v>
      </c>
      <c r="K127" s="36">
        <f>SUMIFS(СВЦЭМ!$C$39:$C$782,СВЦЭМ!$A$39:$A$782,$A127,СВЦЭМ!$B$39:$B$782,K$119)+'СЕТ СН'!$I$12+СВЦЭМ!$D$10+'СЕТ СН'!$I$6-'СЕТ СН'!$I$22</f>
        <v>2396.6172322800003</v>
      </c>
      <c r="L127" s="36">
        <f>SUMIFS(СВЦЭМ!$C$39:$C$782,СВЦЭМ!$A$39:$A$782,$A127,СВЦЭМ!$B$39:$B$782,L$119)+'СЕТ СН'!$I$12+СВЦЭМ!$D$10+'СЕТ СН'!$I$6-'СЕТ СН'!$I$22</f>
        <v>2353.2105458599999</v>
      </c>
      <c r="M127" s="36">
        <f>SUMIFS(СВЦЭМ!$C$39:$C$782,СВЦЭМ!$A$39:$A$782,$A127,СВЦЭМ!$B$39:$B$782,M$119)+'СЕТ СН'!$I$12+СВЦЭМ!$D$10+'СЕТ СН'!$I$6-'СЕТ СН'!$I$22</f>
        <v>2332.6202942800001</v>
      </c>
      <c r="N127" s="36">
        <f>SUMIFS(СВЦЭМ!$C$39:$C$782,СВЦЭМ!$A$39:$A$782,$A127,СВЦЭМ!$B$39:$B$782,N$119)+'СЕТ СН'!$I$12+СВЦЭМ!$D$10+'СЕТ СН'!$I$6-'СЕТ СН'!$I$22</f>
        <v>2325.2866770999999</v>
      </c>
      <c r="O127" s="36">
        <f>SUMIFS(СВЦЭМ!$C$39:$C$782,СВЦЭМ!$A$39:$A$782,$A127,СВЦЭМ!$B$39:$B$782,O$119)+'СЕТ СН'!$I$12+СВЦЭМ!$D$10+'СЕТ СН'!$I$6-'СЕТ СН'!$I$22</f>
        <v>2323.7300952800001</v>
      </c>
      <c r="P127" s="36">
        <f>SUMIFS(СВЦЭМ!$C$39:$C$782,СВЦЭМ!$A$39:$A$782,$A127,СВЦЭМ!$B$39:$B$782,P$119)+'СЕТ СН'!$I$12+СВЦЭМ!$D$10+'СЕТ СН'!$I$6-'СЕТ СН'!$I$22</f>
        <v>2321.32042357</v>
      </c>
      <c r="Q127" s="36">
        <f>SUMIFS(СВЦЭМ!$C$39:$C$782,СВЦЭМ!$A$39:$A$782,$A127,СВЦЭМ!$B$39:$B$782,Q$119)+'СЕТ СН'!$I$12+СВЦЭМ!$D$10+'СЕТ СН'!$I$6-'СЕТ СН'!$I$22</f>
        <v>2313.5452968999998</v>
      </c>
      <c r="R127" s="36">
        <f>SUMIFS(СВЦЭМ!$C$39:$C$782,СВЦЭМ!$A$39:$A$782,$A127,СВЦЭМ!$B$39:$B$782,R$119)+'СЕТ СН'!$I$12+СВЦЭМ!$D$10+'СЕТ СН'!$I$6-'СЕТ СН'!$I$22</f>
        <v>2293.4522372199999</v>
      </c>
      <c r="S127" s="36">
        <f>SUMIFS(СВЦЭМ!$C$39:$C$782,СВЦЭМ!$A$39:$A$782,$A127,СВЦЭМ!$B$39:$B$782,S$119)+'СЕТ СН'!$I$12+СВЦЭМ!$D$10+'СЕТ СН'!$I$6-'СЕТ СН'!$I$22</f>
        <v>2295.9836404500002</v>
      </c>
      <c r="T127" s="36">
        <f>SUMIFS(СВЦЭМ!$C$39:$C$782,СВЦЭМ!$A$39:$A$782,$A127,СВЦЭМ!$B$39:$B$782,T$119)+'СЕТ СН'!$I$12+СВЦЭМ!$D$10+'СЕТ СН'!$I$6-'СЕТ СН'!$I$22</f>
        <v>2343.8743732000003</v>
      </c>
      <c r="U127" s="36">
        <f>SUMIFS(СВЦЭМ!$C$39:$C$782,СВЦЭМ!$A$39:$A$782,$A127,СВЦЭМ!$B$39:$B$782,U$119)+'СЕТ СН'!$I$12+СВЦЭМ!$D$10+'СЕТ СН'!$I$6-'СЕТ СН'!$I$22</f>
        <v>2343.2278091799999</v>
      </c>
      <c r="V127" s="36">
        <f>SUMIFS(СВЦЭМ!$C$39:$C$782,СВЦЭМ!$A$39:$A$782,$A127,СВЦЭМ!$B$39:$B$782,V$119)+'СЕТ СН'!$I$12+СВЦЭМ!$D$10+'СЕТ СН'!$I$6-'СЕТ СН'!$I$22</f>
        <v>2344.4093992600001</v>
      </c>
      <c r="W127" s="36">
        <f>SUMIFS(СВЦЭМ!$C$39:$C$782,СВЦЭМ!$A$39:$A$782,$A127,СВЦЭМ!$B$39:$B$782,W$119)+'СЕТ СН'!$I$12+СВЦЭМ!$D$10+'СЕТ СН'!$I$6-'СЕТ СН'!$I$22</f>
        <v>2322.4386341999998</v>
      </c>
      <c r="X127" s="36">
        <f>SUMIFS(СВЦЭМ!$C$39:$C$782,СВЦЭМ!$A$39:$A$782,$A127,СВЦЭМ!$B$39:$B$782,X$119)+'СЕТ СН'!$I$12+СВЦЭМ!$D$10+'СЕТ СН'!$I$6-'СЕТ СН'!$I$22</f>
        <v>2380.91612338</v>
      </c>
      <c r="Y127" s="36">
        <f>SUMIFS(СВЦЭМ!$C$39:$C$782,СВЦЭМ!$A$39:$A$782,$A127,СВЦЭМ!$B$39:$B$782,Y$119)+'СЕТ СН'!$I$12+СВЦЭМ!$D$10+'СЕТ СН'!$I$6-'СЕТ СН'!$I$22</f>
        <v>2474.0273787599999</v>
      </c>
    </row>
    <row r="128" spans="1:27" ht="15.75" x14ac:dyDescent="0.2">
      <c r="A128" s="35">
        <f t="shared" si="3"/>
        <v>45147</v>
      </c>
      <c r="B128" s="36">
        <f>SUMIFS(СВЦЭМ!$C$39:$C$782,СВЦЭМ!$A$39:$A$782,$A128,СВЦЭМ!$B$39:$B$782,B$119)+'СЕТ СН'!$I$12+СВЦЭМ!$D$10+'СЕТ СН'!$I$6-'СЕТ СН'!$I$22</f>
        <v>2574.0255161100004</v>
      </c>
      <c r="C128" s="36">
        <f>SUMIFS(СВЦЭМ!$C$39:$C$782,СВЦЭМ!$A$39:$A$782,$A128,СВЦЭМ!$B$39:$B$782,C$119)+'СЕТ СН'!$I$12+СВЦЭМ!$D$10+'СЕТ СН'!$I$6-'СЕТ СН'!$I$22</f>
        <v>2681.2559994000003</v>
      </c>
      <c r="D128" s="36">
        <f>SUMIFS(СВЦЭМ!$C$39:$C$782,СВЦЭМ!$A$39:$A$782,$A128,СВЦЭМ!$B$39:$B$782,D$119)+'СЕТ СН'!$I$12+СВЦЭМ!$D$10+'СЕТ СН'!$I$6-'СЕТ СН'!$I$22</f>
        <v>2756.9804571100003</v>
      </c>
      <c r="E128" s="36">
        <f>SUMIFS(СВЦЭМ!$C$39:$C$782,СВЦЭМ!$A$39:$A$782,$A128,СВЦЭМ!$B$39:$B$782,E$119)+'СЕТ СН'!$I$12+СВЦЭМ!$D$10+'СЕТ СН'!$I$6-'СЕТ СН'!$I$22</f>
        <v>2785.64850527</v>
      </c>
      <c r="F128" s="36">
        <f>SUMIFS(СВЦЭМ!$C$39:$C$782,СВЦЭМ!$A$39:$A$782,$A128,СВЦЭМ!$B$39:$B$782,F$119)+'СЕТ СН'!$I$12+СВЦЭМ!$D$10+'СЕТ СН'!$I$6-'СЕТ СН'!$I$22</f>
        <v>2798.0049206399999</v>
      </c>
      <c r="G128" s="36">
        <f>SUMIFS(СВЦЭМ!$C$39:$C$782,СВЦЭМ!$A$39:$A$782,$A128,СВЦЭМ!$B$39:$B$782,G$119)+'СЕТ СН'!$I$12+СВЦЭМ!$D$10+'СЕТ СН'!$I$6-'СЕТ СН'!$I$22</f>
        <v>2810.8548551000003</v>
      </c>
      <c r="H128" s="36">
        <f>SUMIFS(СВЦЭМ!$C$39:$C$782,СВЦЭМ!$A$39:$A$782,$A128,СВЦЭМ!$B$39:$B$782,H$119)+'СЕТ СН'!$I$12+СВЦЭМ!$D$10+'СЕТ СН'!$I$6-'СЕТ СН'!$I$22</f>
        <v>2756.0242732900001</v>
      </c>
      <c r="I128" s="36">
        <f>SUMIFS(СВЦЭМ!$C$39:$C$782,СВЦЭМ!$A$39:$A$782,$A128,СВЦЭМ!$B$39:$B$782,I$119)+'СЕТ СН'!$I$12+СВЦЭМ!$D$10+'СЕТ СН'!$I$6-'СЕТ СН'!$I$22</f>
        <v>2652.0894941699999</v>
      </c>
      <c r="J128" s="36">
        <f>SUMIFS(СВЦЭМ!$C$39:$C$782,СВЦЭМ!$A$39:$A$782,$A128,СВЦЭМ!$B$39:$B$782,J$119)+'СЕТ СН'!$I$12+СВЦЭМ!$D$10+'СЕТ СН'!$I$6-'СЕТ СН'!$I$22</f>
        <v>2555.4646132500002</v>
      </c>
      <c r="K128" s="36">
        <f>SUMIFS(СВЦЭМ!$C$39:$C$782,СВЦЭМ!$A$39:$A$782,$A128,СВЦЭМ!$B$39:$B$782,K$119)+'СЕТ СН'!$I$12+СВЦЭМ!$D$10+'СЕТ СН'!$I$6-'СЕТ СН'!$I$22</f>
        <v>2501.3277313200001</v>
      </c>
      <c r="L128" s="36">
        <f>SUMIFS(СВЦЭМ!$C$39:$C$782,СВЦЭМ!$A$39:$A$782,$A128,СВЦЭМ!$B$39:$B$782,L$119)+'СЕТ СН'!$I$12+СВЦЭМ!$D$10+'СЕТ СН'!$I$6-'СЕТ СН'!$I$22</f>
        <v>2448.5871559699999</v>
      </c>
      <c r="M128" s="36">
        <f>SUMIFS(СВЦЭМ!$C$39:$C$782,СВЦЭМ!$A$39:$A$782,$A128,СВЦЭМ!$B$39:$B$782,M$119)+'СЕТ СН'!$I$12+СВЦЭМ!$D$10+'СЕТ СН'!$I$6-'СЕТ СН'!$I$22</f>
        <v>2431.4349728500001</v>
      </c>
      <c r="N128" s="36">
        <f>SUMIFS(СВЦЭМ!$C$39:$C$782,СВЦЭМ!$A$39:$A$782,$A128,СВЦЭМ!$B$39:$B$782,N$119)+'СЕТ СН'!$I$12+СВЦЭМ!$D$10+'СЕТ СН'!$I$6-'СЕТ СН'!$I$22</f>
        <v>2432.8470519900002</v>
      </c>
      <c r="O128" s="36">
        <f>SUMIFS(СВЦЭМ!$C$39:$C$782,СВЦЭМ!$A$39:$A$782,$A128,СВЦЭМ!$B$39:$B$782,O$119)+'СЕТ СН'!$I$12+СВЦЭМ!$D$10+'СЕТ СН'!$I$6-'СЕТ СН'!$I$22</f>
        <v>2430.7331696400001</v>
      </c>
      <c r="P128" s="36">
        <f>SUMIFS(СВЦЭМ!$C$39:$C$782,СВЦЭМ!$A$39:$A$782,$A128,СВЦЭМ!$B$39:$B$782,P$119)+'СЕТ СН'!$I$12+СВЦЭМ!$D$10+'СЕТ СН'!$I$6-'СЕТ СН'!$I$22</f>
        <v>2435.7592235399998</v>
      </c>
      <c r="Q128" s="36">
        <f>SUMIFS(СВЦЭМ!$C$39:$C$782,СВЦЭМ!$A$39:$A$782,$A128,СВЦЭМ!$B$39:$B$782,Q$119)+'СЕТ СН'!$I$12+СВЦЭМ!$D$10+'СЕТ СН'!$I$6-'СЕТ СН'!$I$22</f>
        <v>2457.1245377599998</v>
      </c>
      <c r="R128" s="36">
        <f>SUMIFS(СВЦЭМ!$C$39:$C$782,СВЦЭМ!$A$39:$A$782,$A128,СВЦЭМ!$B$39:$B$782,R$119)+'СЕТ СН'!$I$12+СВЦЭМ!$D$10+'СЕТ СН'!$I$6-'СЕТ СН'!$I$22</f>
        <v>2427.0759559400003</v>
      </c>
      <c r="S128" s="36">
        <f>SUMIFS(СВЦЭМ!$C$39:$C$782,СВЦЭМ!$A$39:$A$782,$A128,СВЦЭМ!$B$39:$B$782,S$119)+'СЕТ СН'!$I$12+СВЦЭМ!$D$10+'СЕТ СН'!$I$6-'СЕТ СН'!$I$22</f>
        <v>2425.2731566100001</v>
      </c>
      <c r="T128" s="36">
        <f>SUMIFS(СВЦЭМ!$C$39:$C$782,СВЦЭМ!$A$39:$A$782,$A128,СВЦЭМ!$B$39:$B$782,T$119)+'СЕТ СН'!$I$12+СВЦЭМ!$D$10+'СЕТ СН'!$I$6-'СЕТ СН'!$I$22</f>
        <v>2457.5364805899999</v>
      </c>
      <c r="U128" s="36">
        <f>SUMIFS(СВЦЭМ!$C$39:$C$782,СВЦЭМ!$A$39:$A$782,$A128,СВЦЭМ!$B$39:$B$782,U$119)+'СЕТ СН'!$I$12+СВЦЭМ!$D$10+'СЕТ СН'!$I$6-'СЕТ СН'!$I$22</f>
        <v>2460.1569018600003</v>
      </c>
      <c r="V128" s="36">
        <f>SUMIFS(СВЦЭМ!$C$39:$C$782,СВЦЭМ!$A$39:$A$782,$A128,СВЦЭМ!$B$39:$B$782,V$119)+'СЕТ СН'!$I$12+СВЦЭМ!$D$10+'СЕТ СН'!$I$6-'СЕТ СН'!$I$22</f>
        <v>2464.3217728199998</v>
      </c>
      <c r="W128" s="36">
        <f>SUMIFS(СВЦЭМ!$C$39:$C$782,СВЦЭМ!$A$39:$A$782,$A128,СВЦЭМ!$B$39:$B$782,W$119)+'СЕТ СН'!$I$12+СВЦЭМ!$D$10+'СЕТ СН'!$I$6-'СЕТ СН'!$I$22</f>
        <v>2457.3928589300003</v>
      </c>
      <c r="X128" s="36">
        <f>SUMIFS(СВЦЭМ!$C$39:$C$782,СВЦЭМ!$A$39:$A$782,$A128,СВЦЭМ!$B$39:$B$782,X$119)+'СЕТ СН'!$I$12+СВЦЭМ!$D$10+'СЕТ СН'!$I$6-'СЕТ СН'!$I$22</f>
        <v>2516.5141868400001</v>
      </c>
      <c r="Y128" s="36">
        <f>SUMIFS(СВЦЭМ!$C$39:$C$782,СВЦЭМ!$A$39:$A$782,$A128,СВЦЭМ!$B$39:$B$782,Y$119)+'СЕТ СН'!$I$12+СВЦЭМ!$D$10+'СЕТ СН'!$I$6-'СЕТ СН'!$I$22</f>
        <v>2598.9173448500001</v>
      </c>
    </row>
    <row r="129" spans="1:25" ht="15.75" x14ac:dyDescent="0.2">
      <c r="A129" s="35">
        <f t="shared" si="3"/>
        <v>45148</v>
      </c>
      <c r="B129" s="36">
        <f>SUMIFS(СВЦЭМ!$C$39:$C$782,СВЦЭМ!$A$39:$A$782,$A129,СВЦЭМ!$B$39:$B$782,B$119)+'СЕТ СН'!$I$12+СВЦЭМ!$D$10+'СЕТ СН'!$I$6-'СЕТ СН'!$I$22</f>
        <v>2776.3143519800001</v>
      </c>
      <c r="C129" s="36">
        <f>SUMIFS(СВЦЭМ!$C$39:$C$782,СВЦЭМ!$A$39:$A$782,$A129,СВЦЭМ!$B$39:$B$782,C$119)+'СЕТ СН'!$I$12+СВЦЭМ!$D$10+'СЕТ СН'!$I$6-'СЕТ СН'!$I$22</f>
        <v>2856.7169575899998</v>
      </c>
      <c r="D129" s="36">
        <f>SUMIFS(СВЦЭМ!$C$39:$C$782,СВЦЭМ!$A$39:$A$782,$A129,СВЦЭМ!$B$39:$B$782,D$119)+'СЕТ СН'!$I$12+СВЦЭМ!$D$10+'СЕТ СН'!$I$6-'СЕТ СН'!$I$22</f>
        <v>2775.4200887699999</v>
      </c>
      <c r="E129" s="36">
        <f>SUMIFS(СВЦЭМ!$C$39:$C$782,СВЦЭМ!$A$39:$A$782,$A129,СВЦЭМ!$B$39:$B$782,E$119)+'СЕТ СН'!$I$12+СВЦЭМ!$D$10+'СЕТ СН'!$I$6-'СЕТ СН'!$I$22</f>
        <v>2894.8891381399999</v>
      </c>
      <c r="F129" s="36">
        <f>SUMIFS(СВЦЭМ!$C$39:$C$782,СВЦЭМ!$A$39:$A$782,$A129,СВЦЭМ!$B$39:$B$782,F$119)+'СЕТ СН'!$I$12+СВЦЭМ!$D$10+'СЕТ СН'!$I$6-'СЕТ СН'!$I$22</f>
        <v>2934.5184279399996</v>
      </c>
      <c r="G129" s="36">
        <f>SUMIFS(СВЦЭМ!$C$39:$C$782,СВЦЭМ!$A$39:$A$782,$A129,СВЦЭМ!$B$39:$B$782,G$119)+'СЕТ СН'!$I$12+СВЦЭМ!$D$10+'СЕТ СН'!$I$6-'СЕТ СН'!$I$22</f>
        <v>2909.9187939999997</v>
      </c>
      <c r="H129" s="36">
        <f>SUMIFS(СВЦЭМ!$C$39:$C$782,СВЦЭМ!$A$39:$A$782,$A129,СВЦЭМ!$B$39:$B$782,H$119)+'СЕТ СН'!$I$12+СВЦЭМ!$D$10+'СЕТ СН'!$I$6-'СЕТ СН'!$I$22</f>
        <v>2850.5677242000002</v>
      </c>
      <c r="I129" s="36">
        <f>SUMIFS(СВЦЭМ!$C$39:$C$782,СВЦЭМ!$A$39:$A$782,$A129,СВЦЭМ!$B$39:$B$782,I$119)+'СЕТ СН'!$I$12+СВЦЭМ!$D$10+'СЕТ СН'!$I$6-'СЕТ СН'!$I$22</f>
        <v>2748.0541355300002</v>
      </c>
      <c r="J129" s="36">
        <f>SUMIFS(СВЦЭМ!$C$39:$C$782,СВЦЭМ!$A$39:$A$782,$A129,СВЦЭМ!$B$39:$B$782,J$119)+'СЕТ СН'!$I$12+СВЦЭМ!$D$10+'СЕТ СН'!$I$6-'СЕТ СН'!$I$22</f>
        <v>2647.5030060099998</v>
      </c>
      <c r="K129" s="36">
        <f>SUMIFS(СВЦЭМ!$C$39:$C$782,СВЦЭМ!$A$39:$A$782,$A129,СВЦЭМ!$B$39:$B$782,K$119)+'СЕТ СН'!$I$12+СВЦЭМ!$D$10+'СЕТ СН'!$I$6-'СЕТ СН'!$I$22</f>
        <v>2551.5398337300003</v>
      </c>
      <c r="L129" s="36">
        <f>SUMIFS(СВЦЭМ!$C$39:$C$782,СВЦЭМ!$A$39:$A$782,$A129,СВЦЭМ!$B$39:$B$782,L$119)+'СЕТ СН'!$I$12+СВЦЭМ!$D$10+'СЕТ СН'!$I$6-'СЕТ СН'!$I$22</f>
        <v>2523.4187431800001</v>
      </c>
      <c r="M129" s="36">
        <f>SUMIFS(СВЦЭМ!$C$39:$C$782,СВЦЭМ!$A$39:$A$782,$A129,СВЦЭМ!$B$39:$B$782,M$119)+'СЕТ СН'!$I$12+СВЦЭМ!$D$10+'СЕТ СН'!$I$6-'СЕТ СН'!$I$22</f>
        <v>2513.0772774400002</v>
      </c>
      <c r="N129" s="36">
        <f>SUMIFS(СВЦЭМ!$C$39:$C$782,СВЦЭМ!$A$39:$A$782,$A129,СВЦЭМ!$B$39:$B$782,N$119)+'СЕТ СН'!$I$12+СВЦЭМ!$D$10+'СЕТ СН'!$I$6-'СЕТ СН'!$I$22</f>
        <v>2513.0131498600003</v>
      </c>
      <c r="O129" s="36">
        <f>SUMIFS(СВЦЭМ!$C$39:$C$782,СВЦЭМ!$A$39:$A$782,$A129,СВЦЭМ!$B$39:$B$782,O$119)+'СЕТ СН'!$I$12+СВЦЭМ!$D$10+'СЕТ СН'!$I$6-'СЕТ СН'!$I$22</f>
        <v>2506.9856843899997</v>
      </c>
      <c r="P129" s="36">
        <f>SUMIFS(СВЦЭМ!$C$39:$C$782,СВЦЭМ!$A$39:$A$782,$A129,СВЦЭМ!$B$39:$B$782,P$119)+'СЕТ СН'!$I$12+СВЦЭМ!$D$10+'СЕТ СН'!$I$6-'СЕТ СН'!$I$22</f>
        <v>2504.60854488</v>
      </c>
      <c r="Q129" s="36">
        <f>SUMIFS(СВЦЭМ!$C$39:$C$782,СВЦЭМ!$A$39:$A$782,$A129,СВЦЭМ!$B$39:$B$782,Q$119)+'СЕТ СН'!$I$12+СВЦЭМ!$D$10+'СЕТ СН'!$I$6-'СЕТ СН'!$I$22</f>
        <v>2509.53354773</v>
      </c>
      <c r="R129" s="36">
        <f>SUMIFS(СВЦЭМ!$C$39:$C$782,СВЦЭМ!$A$39:$A$782,$A129,СВЦЭМ!$B$39:$B$782,R$119)+'СЕТ СН'!$I$12+СВЦЭМ!$D$10+'СЕТ СН'!$I$6-'СЕТ СН'!$I$22</f>
        <v>2474.0339918199998</v>
      </c>
      <c r="S129" s="36">
        <f>SUMIFS(СВЦЭМ!$C$39:$C$782,СВЦЭМ!$A$39:$A$782,$A129,СВЦЭМ!$B$39:$B$782,S$119)+'СЕТ СН'!$I$12+СВЦЭМ!$D$10+'СЕТ СН'!$I$6-'СЕТ СН'!$I$22</f>
        <v>2469.4342505900004</v>
      </c>
      <c r="T129" s="36">
        <f>SUMIFS(СВЦЭМ!$C$39:$C$782,СВЦЭМ!$A$39:$A$782,$A129,СВЦЭМ!$B$39:$B$782,T$119)+'СЕТ СН'!$I$12+СВЦЭМ!$D$10+'СЕТ СН'!$I$6-'СЕТ СН'!$I$22</f>
        <v>2515.9684724400004</v>
      </c>
      <c r="U129" s="36">
        <f>SUMIFS(СВЦЭМ!$C$39:$C$782,СВЦЭМ!$A$39:$A$782,$A129,СВЦЭМ!$B$39:$B$782,U$119)+'СЕТ СН'!$I$12+СВЦЭМ!$D$10+'СЕТ СН'!$I$6-'СЕТ СН'!$I$22</f>
        <v>2526.1074961300001</v>
      </c>
      <c r="V129" s="36">
        <f>SUMIFS(СВЦЭМ!$C$39:$C$782,СВЦЭМ!$A$39:$A$782,$A129,СВЦЭМ!$B$39:$B$782,V$119)+'СЕТ СН'!$I$12+СВЦЭМ!$D$10+'СЕТ СН'!$I$6-'СЕТ СН'!$I$22</f>
        <v>2514.0249916800003</v>
      </c>
      <c r="W129" s="36">
        <f>SUMIFS(СВЦЭМ!$C$39:$C$782,СВЦЭМ!$A$39:$A$782,$A129,СВЦЭМ!$B$39:$B$782,W$119)+'СЕТ СН'!$I$12+СВЦЭМ!$D$10+'СЕТ СН'!$I$6-'СЕТ СН'!$I$22</f>
        <v>2494.3052415900002</v>
      </c>
      <c r="X129" s="36">
        <f>SUMIFS(СВЦЭМ!$C$39:$C$782,СВЦЭМ!$A$39:$A$782,$A129,СВЦЭМ!$B$39:$B$782,X$119)+'СЕТ СН'!$I$12+СВЦЭМ!$D$10+'СЕТ СН'!$I$6-'СЕТ СН'!$I$22</f>
        <v>2573.44374208</v>
      </c>
      <c r="Y129" s="36">
        <f>SUMIFS(СВЦЭМ!$C$39:$C$782,СВЦЭМ!$A$39:$A$782,$A129,СВЦЭМ!$B$39:$B$782,Y$119)+'СЕТ СН'!$I$12+СВЦЭМ!$D$10+'СЕТ СН'!$I$6-'СЕТ СН'!$I$22</f>
        <v>2687.9798212699998</v>
      </c>
    </row>
    <row r="130" spans="1:25" ht="15.75" x14ac:dyDescent="0.2">
      <c r="A130" s="35">
        <f t="shared" si="3"/>
        <v>45149</v>
      </c>
      <c r="B130" s="36">
        <f>SUMIFS(СВЦЭМ!$C$39:$C$782,СВЦЭМ!$A$39:$A$782,$A130,СВЦЭМ!$B$39:$B$782,B$119)+'СЕТ СН'!$I$12+СВЦЭМ!$D$10+'СЕТ СН'!$I$6-'СЕТ СН'!$I$22</f>
        <v>2672.3301471100003</v>
      </c>
      <c r="C130" s="36">
        <f>SUMIFS(СВЦЭМ!$C$39:$C$782,СВЦЭМ!$A$39:$A$782,$A130,СВЦЭМ!$B$39:$B$782,C$119)+'СЕТ СН'!$I$12+СВЦЭМ!$D$10+'СЕТ СН'!$I$6-'СЕТ СН'!$I$22</f>
        <v>2769.0911434899999</v>
      </c>
      <c r="D130" s="36">
        <f>SUMIFS(СВЦЭМ!$C$39:$C$782,СВЦЭМ!$A$39:$A$782,$A130,СВЦЭМ!$B$39:$B$782,D$119)+'СЕТ СН'!$I$12+СВЦЭМ!$D$10+'СЕТ СН'!$I$6-'СЕТ СН'!$I$22</f>
        <v>2762.40581514</v>
      </c>
      <c r="E130" s="36">
        <f>SUMIFS(СВЦЭМ!$C$39:$C$782,СВЦЭМ!$A$39:$A$782,$A130,СВЦЭМ!$B$39:$B$782,E$119)+'СЕТ СН'!$I$12+СВЦЭМ!$D$10+'СЕТ СН'!$I$6-'СЕТ СН'!$I$22</f>
        <v>2792.3543247799998</v>
      </c>
      <c r="F130" s="36">
        <f>SUMIFS(СВЦЭМ!$C$39:$C$782,СВЦЭМ!$A$39:$A$782,$A130,СВЦЭМ!$B$39:$B$782,F$119)+'СЕТ СН'!$I$12+СВЦЭМ!$D$10+'СЕТ СН'!$I$6-'СЕТ СН'!$I$22</f>
        <v>2855.45373776</v>
      </c>
      <c r="G130" s="36">
        <f>SUMIFS(СВЦЭМ!$C$39:$C$782,СВЦЭМ!$A$39:$A$782,$A130,СВЦЭМ!$B$39:$B$782,G$119)+'СЕТ СН'!$I$12+СВЦЭМ!$D$10+'СЕТ СН'!$I$6-'СЕТ СН'!$I$22</f>
        <v>2833.5958948699999</v>
      </c>
      <c r="H130" s="36">
        <f>SUMIFS(СВЦЭМ!$C$39:$C$782,СВЦЭМ!$A$39:$A$782,$A130,СВЦЭМ!$B$39:$B$782,H$119)+'СЕТ СН'!$I$12+СВЦЭМ!$D$10+'СЕТ СН'!$I$6-'СЕТ СН'!$I$22</f>
        <v>2775.8156989899999</v>
      </c>
      <c r="I130" s="36">
        <f>SUMIFS(СВЦЭМ!$C$39:$C$782,СВЦЭМ!$A$39:$A$782,$A130,СВЦЭМ!$B$39:$B$782,I$119)+'СЕТ СН'!$I$12+СВЦЭМ!$D$10+'СЕТ СН'!$I$6-'СЕТ СН'!$I$22</f>
        <v>2639.1229580999998</v>
      </c>
      <c r="J130" s="36">
        <f>SUMIFS(СВЦЭМ!$C$39:$C$782,СВЦЭМ!$A$39:$A$782,$A130,СВЦЭМ!$B$39:$B$782,J$119)+'СЕТ СН'!$I$12+СВЦЭМ!$D$10+'СЕТ СН'!$I$6-'СЕТ СН'!$I$22</f>
        <v>2541.47506449</v>
      </c>
      <c r="K130" s="36">
        <f>SUMIFS(СВЦЭМ!$C$39:$C$782,СВЦЭМ!$A$39:$A$782,$A130,СВЦЭМ!$B$39:$B$782,K$119)+'СЕТ СН'!$I$12+СВЦЭМ!$D$10+'СЕТ СН'!$I$6-'СЕТ СН'!$I$22</f>
        <v>2472.8091040999998</v>
      </c>
      <c r="L130" s="36">
        <f>SUMIFS(СВЦЭМ!$C$39:$C$782,СВЦЭМ!$A$39:$A$782,$A130,СВЦЭМ!$B$39:$B$782,L$119)+'СЕТ СН'!$I$12+СВЦЭМ!$D$10+'СЕТ СН'!$I$6-'СЕТ СН'!$I$22</f>
        <v>2422.3517792500002</v>
      </c>
      <c r="M130" s="36">
        <f>SUMIFS(СВЦЭМ!$C$39:$C$782,СВЦЭМ!$A$39:$A$782,$A130,СВЦЭМ!$B$39:$B$782,M$119)+'СЕТ СН'!$I$12+СВЦЭМ!$D$10+'СЕТ СН'!$I$6-'СЕТ СН'!$I$22</f>
        <v>2393.4582848300001</v>
      </c>
      <c r="N130" s="36">
        <f>SUMIFS(СВЦЭМ!$C$39:$C$782,СВЦЭМ!$A$39:$A$782,$A130,СВЦЭМ!$B$39:$B$782,N$119)+'СЕТ СН'!$I$12+СВЦЭМ!$D$10+'СЕТ СН'!$I$6-'СЕТ СН'!$I$22</f>
        <v>2395.0469415300004</v>
      </c>
      <c r="O130" s="36">
        <f>SUMIFS(СВЦЭМ!$C$39:$C$782,СВЦЭМ!$A$39:$A$782,$A130,СВЦЭМ!$B$39:$B$782,O$119)+'СЕТ СН'!$I$12+СВЦЭМ!$D$10+'СЕТ СН'!$I$6-'СЕТ СН'!$I$22</f>
        <v>2393.7621067800001</v>
      </c>
      <c r="P130" s="36">
        <f>SUMIFS(СВЦЭМ!$C$39:$C$782,СВЦЭМ!$A$39:$A$782,$A130,СВЦЭМ!$B$39:$B$782,P$119)+'СЕТ СН'!$I$12+СВЦЭМ!$D$10+'СЕТ СН'!$I$6-'СЕТ СН'!$I$22</f>
        <v>2385.3795715599999</v>
      </c>
      <c r="Q130" s="36">
        <f>SUMIFS(СВЦЭМ!$C$39:$C$782,СВЦЭМ!$A$39:$A$782,$A130,СВЦЭМ!$B$39:$B$782,Q$119)+'СЕТ СН'!$I$12+СВЦЭМ!$D$10+'СЕТ СН'!$I$6-'СЕТ СН'!$I$22</f>
        <v>2402.9900368400004</v>
      </c>
      <c r="R130" s="36">
        <f>SUMIFS(СВЦЭМ!$C$39:$C$782,СВЦЭМ!$A$39:$A$782,$A130,СВЦЭМ!$B$39:$B$782,R$119)+'СЕТ СН'!$I$12+СВЦЭМ!$D$10+'СЕТ СН'!$I$6-'СЕТ СН'!$I$22</f>
        <v>2369.69522826</v>
      </c>
      <c r="S130" s="36">
        <f>SUMIFS(СВЦЭМ!$C$39:$C$782,СВЦЭМ!$A$39:$A$782,$A130,СВЦЭМ!$B$39:$B$782,S$119)+'СЕТ СН'!$I$12+СВЦЭМ!$D$10+'СЕТ СН'!$I$6-'СЕТ СН'!$I$22</f>
        <v>2405.6892155699998</v>
      </c>
      <c r="T130" s="36">
        <f>SUMIFS(СВЦЭМ!$C$39:$C$782,СВЦЭМ!$A$39:$A$782,$A130,СВЦЭМ!$B$39:$B$782,T$119)+'СЕТ СН'!$I$12+СВЦЭМ!$D$10+'СЕТ СН'!$I$6-'СЕТ СН'!$I$22</f>
        <v>2484.0427361500001</v>
      </c>
      <c r="U130" s="36">
        <f>SUMIFS(СВЦЭМ!$C$39:$C$782,СВЦЭМ!$A$39:$A$782,$A130,СВЦЭМ!$B$39:$B$782,U$119)+'СЕТ СН'!$I$12+СВЦЭМ!$D$10+'СЕТ СН'!$I$6-'СЕТ СН'!$I$22</f>
        <v>2477.8238226100002</v>
      </c>
      <c r="V130" s="36">
        <f>SUMIFS(СВЦЭМ!$C$39:$C$782,СВЦЭМ!$A$39:$A$782,$A130,СВЦЭМ!$B$39:$B$782,V$119)+'СЕТ СН'!$I$12+СВЦЭМ!$D$10+'СЕТ СН'!$I$6-'СЕТ СН'!$I$22</f>
        <v>2468.0623131500001</v>
      </c>
      <c r="W130" s="36">
        <f>SUMIFS(СВЦЭМ!$C$39:$C$782,СВЦЭМ!$A$39:$A$782,$A130,СВЦЭМ!$B$39:$B$782,W$119)+'СЕТ СН'!$I$12+СВЦЭМ!$D$10+'СЕТ СН'!$I$6-'СЕТ СН'!$I$22</f>
        <v>2468.0980228899998</v>
      </c>
      <c r="X130" s="36">
        <f>SUMIFS(СВЦЭМ!$C$39:$C$782,СВЦЭМ!$A$39:$A$782,$A130,СВЦЭМ!$B$39:$B$782,X$119)+'СЕТ СН'!$I$12+СВЦЭМ!$D$10+'СЕТ СН'!$I$6-'СЕТ СН'!$I$22</f>
        <v>2538.4944893500001</v>
      </c>
      <c r="Y130" s="36">
        <f>SUMIFS(СВЦЭМ!$C$39:$C$782,СВЦЭМ!$A$39:$A$782,$A130,СВЦЭМ!$B$39:$B$782,Y$119)+'СЕТ СН'!$I$12+СВЦЭМ!$D$10+'СЕТ СН'!$I$6-'СЕТ СН'!$I$22</f>
        <v>2698.6954608599999</v>
      </c>
    </row>
    <row r="131" spans="1:25" ht="15.75" x14ac:dyDescent="0.2">
      <c r="A131" s="35">
        <f t="shared" si="3"/>
        <v>45150</v>
      </c>
      <c r="B131" s="36">
        <f>SUMIFS(СВЦЭМ!$C$39:$C$782,СВЦЭМ!$A$39:$A$782,$A131,СВЦЭМ!$B$39:$B$782,B$119)+'СЕТ СН'!$I$12+СВЦЭМ!$D$10+'СЕТ СН'!$I$6-'СЕТ СН'!$I$22</f>
        <v>2663.7685923899999</v>
      </c>
      <c r="C131" s="36">
        <f>SUMIFS(СВЦЭМ!$C$39:$C$782,СВЦЭМ!$A$39:$A$782,$A131,СВЦЭМ!$B$39:$B$782,C$119)+'СЕТ СН'!$I$12+СВЦЭМ!$D$10+'СЕТ СН'!$I$6-'СЕТ СН'!$I$22</f>
        <v>2632.31467574</v>
      </c>
      <c r="D131" s="36">
        <f>SUMIFS(СВЦЭМ!$C$39:$C$782,СВЦЭМ!$A$39:$A$782,$A131,СВЦЭМ!$B$39:$B$782,D$119)+'СЕТ СН'!$I$12+СВЦЭМ!$D$10+'СЕТ СН'!$I$6-'СЕТ СН'!$I$22</f>
        <v>2621.59511724</v>
      </c>
      <c r="E131" s="36">
        <f>SUMIFS(СВЦЭМ!$C$39:$C$782,СВЦЭМ!$A$39:$A$782,$A131,СВЦЭМ!$B$39:$B$782,E$119)+'СЕТ СН'!$I$12+СВЦЭМ!$D$10+'СЕТ СН'!$I$6-'СЕТ СН'!$I$22</f>
        <v>2669.3953678100002</v>
      </c>
      <c r="F131" s="36">
        <f>SUMIFS(СВЦЭМ!$C$39:$C$782,СВЦЭМ!$A$39:$A$782,$A131,СВЦЭМ!$B$39:$B$782,F$119)+'СЕТ СН'!$I$12+СВЦЭМ!$D$10+'СЕТ СН'!$I$6-'СЕТ СН'!$I$22</f>
        <v>2684.1338308200002</v>
      </c>
      <c r="G131" s="36">
        <f>SUMIFS(СВЦЭМ!$C$39:$C$782,СВЦЭМ!$A$39:$A$782,$A131,СВЦЭМ!$B$39:$B$782,G$119)+'СЕТ СН'!$I$12+СВЦЭМ!$D$10+'СЕТ СН'!$I$6-'СЕТ СН'!$I$22</f>
        <v>2672.0647791400002</v>
      </c>
      <c r="H131" s="36">
        <f>SUMIFS(СВЦЭМ!$C$39:$C$782,СВЦЭМ!$A$39:$A$782,$A131,СВЦЭМ!$B$39:$B$782,H$119)+'СЕТ СН'!$I$12+СВЦЭМ!$D$10+'СЕТ СН'!$I$6-'СЕТ СН'!$I$22</f>
        <v>2664.8258477700001</v>
      </c>
      <c r="I131" s="36">
        <f>SUMIFS(СВЦЭМ!$C$39:$C$782,СВЦЭМ!$A$39:$A$782,$A131,СВЦЭМ!$B$39:$B$782,I$119)+'СЕТ СН'!$I$12+СВЦЭМ!$D$10+'СЕТ СН'!$I$6-'СЕТ СН'!$I$22</f>
        <v>2603.0942278700004</v>
      </c>
      <c r="J131" s="36">
        <f>SUMIFS(СВЦЭМ!$C$39:$C$782,СВЦЭМ!$A$39:$A$782,$A131,СВЦЭМ!$B$39:$B$782,J$119)+'СЕТ СН'!$I$12+СВЦЭМ!$D$10+'СЕТ СН'!$I$6-'СЕТ СН'!$I$22</f>
        <v>2493.6538660599999</v>
      </c>
      <c r="K131" s="36">
        <f>SUMIFS(СВЦЭМ!$C$39:$C$782,СВЦЭМ!$A$39:$A$782,$A131,СВЦЭМ!$B$39:$B$782,K$119)+'СЕТ СН'!$I$12+СВЦЭМ!$D$10+'СЕТ СН'!$I$6-'СЕТ СН'!$I$22</f>
        <v>2399.2666109900001</v>
      </c>
      <c r="L131" s="36">
        <f>SUMIFS(СВЦЭМ!$C$39:$C$782,СВЦЭМ!$A$39:$A$782,$A131,СВЦЭМ!$B$39:$B$782,L$119)+'СЕТ СН'!$I$12+СВЦЭМ!$D$10+'СЕТ СН'!$I$6-'СЕТ СН'!$I$22</f>
        <v>2340.5278273200001</v>
      </c>
      <c r="M131" s="36">
        <f>SUMIFS(СВЦЭМ!$C$39:$C$782,СВЦЭМ!$A$39:$A$782,$A131,СВЦЭМ!$B$39:$B$782,M$119)+'СЕТ СН'!$I$12+СВЦЭМ!$D$10+'СЕТ СН'!$I$6-'СЕТ СН'!$I$22</f>
        <v>2307.7217693100001</v>
      </c>
      <c r="N131" s="36">
        <f>SUMIFS(СВЦЭМ!$C$39:$C$782,СВЦЭМ!$A$39:$A$782,$A131,СВЦЭМ!$B$39:$B$782,N$119)+'СЕТ СН'!$I$12+СВЦЭМ!$D$10+'СЕТ СН'!$I$6-'СЕТ СН'!$I$22</f>
        <v>2290.67130847</v>
      </c>
      <c r="O131" s="36">
        <f>SUMIFS(СВЦЭМ!$C$39:$C$782,СВЦЭМ!$A$39:$A$782,$A131,СВЦЭМ!$B$39:$B$782,O$119)+'СЕТ СН'!$I$12+СВЦЭМ!$D$10+'СЕТ СН'!$I$6-'СЕТ СН'!$I$22</f>
        <v>2312.6472767499999</v>
      </c>
      <c r="P131" s="36">
        <f>SUMIFS(СВЦЭМ!$C$39:$C$782,СВЦЭМ!$A$39:$A$782,$A131,СВЦЭМ!$B$39:$B$782,P$119)+'СЕТ СН'!$I$12+СВЦЭМ!$D$10+'СЕТ СН'!$I$6-'СЕТ СН'!$I$22</f>
        <v>2321.6563460300003</v>
      </c>
      <c r="Q131" s="36">
        <f>SUMIFS(СВЦЭМ!$C$39:$C$782,СВЦЭМ!$A$39:$A$782,$A131,СВЦЭМ!$B$39:$B$782,Q$119)+'СЕТ СН'!$I$12+СВЦЭМ!$D$10+'СЕТ СН'!$I$6-'СЕТ СН'!$I$22</f>
        <v>2321.0519133400003</v>
      </c>
      <c r="R131" s="36">
        <f>SUMIFS(СВЦЭМ!$C$39:$C$782,СВЦЭМ!$A$39:$A$782,$A131,СВЦЭМ!$B$39:$B$782,R$119)+'СЕТ СН'!$I$12+СВЦЭМ!$D$10+'СЕТ СН'!$I$6-'СЕТ СН'!$I$22</f>
        <v>2314.0850836700001</v>
      </c>
      <c r="S131" s="36">
        <f>SUMIFS(СВЦЭМ!$C$39:$C$782,СВЦЭМ!$A$39:$A$782,$A131,СВЦЭМ!$B$39:$B$782,S$119)+'СЕТ СН'!$I$12+СВЦЭМ!$D$10+'СЕТ СН'!$I$6-'СЕТ СН'!$I$22</f>
        <v>2273.78153797</v>
      </c>
      <c r="T131" s="36">
        <f>SUMIFS(СВЦЭМ!$C$39:$C$782,СВЦЭМ!$A$39:$A$782,$A131,СВЦЭМ!$B$39:$B$782,T$119)+'СЕТ СН'!$I$12+СВЦЭМ!$D$10+'СЕТ СН'!$I$6-'СЕТ СН'!$I$22</f>
        <v>2308.8596091700001</v>
      </c>
      <c r="U131" s="36">
        <f>SUMIFS(СВЦЭМ!$C$39:$C$782,СВЦЭМ!$A$39:$A$782,$A131,СВЦЭМ!$B$39:$B$782,U$119)+'СЕТ СН'!$I$12+СВЦЭМ!$D$10+'СЕТ СН'!$I$6-'СЕТ СН'!$I$22</f>
        <v>2310.9510264700002</v>
      </c>
      <c r="V131" s="36">
        <f>SUMIFS(СВЦЭМ!$C$39:$C$782,СВЦЭМ!$A$39:$A$782,$A131,СВЦЭМ!$B$39:$B$782,V$119)+'СЕТ СН'!$I$12+СВЦЭМ!$D$10+'СЕТ СН'!$I$6-'СЕТ СН'!$I$22</f>
        <v>2316.2616590500002</v>
      </c>
      <c r="W131" s="36">
        <f>SUMIFS(СВЦЭМ!$C$39:$C$782,СВЦЭМ!$A$39:$A$782,$A131,СВЦЭМ!$B$39:$B$782,W$119)+'СЕТ СН'!$I$12+СВЦЭМ!$D$10+'СЕТ СН'!$I$6-'СЕТ СН'!$I$22</f>
        <v>2324.4950549100004</v>
      </c>
      <c r="X131" s="36">
        <f>SUMIFS(СВЦЭМ!$C$39:$C$782,СВЦЭМ!$A$39:$A$782,$A131,СВЦЭМ!$B$39:$B$782,X$119)+'СЕТ СН'!$I$12+СВЦЭМ!$D$10+'СЕТ СН'!$I$6-'СЕТ СН'!$I$22</f>
        <v>2383.30842209</v>
      </c>
      <c r="Y131" s="36">
        <f>SUMIFS(СВЦЭМ!$C$39:$C$782,СВЦЭМ!$A$39:$A$782,$A131,СВЦЭМ!$B$39:$B$782,Y$119)+'СЕТ СН'!$I$12+СВЦЭМ!$D$10+'СЕТ СН'!$I$6-'СЕТ СН'!$I$22</f>
        <v>2460.7300164899998</v>
      </c>
    </row>
    <row r="132" spans="1:25" ht="15.75" x14ac:dyDescent="0.2">
      <c r="A132" s="35">
        <f t="shared" si="3"/>
        <v>45151</v>
      </c>
      <c r="B132" s="36">
        <f>SUMIFS(СВЦЭМ!$C$39:$C$782,СВЦЭМ!$A$39:$A$782,$A132,СВЦЭМ!$B$39:$B$782,B$119)+'СЕТ СН'!$I$12+СВЦЭМ!$D$10+'СЕТ СН'!$I$6-'СЕТ СН'!$I$22</f>
        <v>2452.9024049600002</v>
      </c>
      <c r="C132" s="36">
        <f>SUMIFS(СВЦЭМ!$C$39:$C$782,СВЦЭМ!$A$39:$A$782,$A132,СВЦЭМ!$B$39:$B$782,C$119)+'СЕТ СН'!$I$12+СВЦЭМ!$D$10+'СЕТ СН'!$I$6-'СЕТ СН'!$I$22</f>
        <v>2516.12771028</v>
      </c>
      <c r="D132" s="36">
        <f>SUMIFS(СВЦЭМ!$C$39:$C$782,СВЦЭМ!$A$39:$A$782,$A132,СВЦЭМ!$B$39:$B$782,D$119)+'СЕТ СН'!$I$12+СВЦЭМ!$D$10+'СЕТ СН'!$I$6-'СЕТ СН'!$I$22</f>
        <v>2510.4537447800003</v>
      </c>
      <c r="E132" s="36">
        <f>SUMIFS(СВЦЭМ!$C$39:$C$782,СВЦЭМ!$A$39:$A$782,$A132,СВЦЭМ!$B$39:$B$782,E$119)+'СЕТ СН'!$I$12+СВЦЭМ!$D$10+'СЕТ СН'!$I$6-'СЕТ СН'!$I$22</f>
        <v>2591.3055827600001</v>
      </c>
      <c r="F132" s="36">
        <f>SUMIFS(СВЦЭМ!$C$39:$C$782,СВЦЭМ!$A$39:$A$782,$A132,СВЦЭМ!$B$39:$B$782,F$119)+'СЕТ СН'!$I$12+СВЦЭМ!$D$10+'СЕТ СН'!$I$6-'СЕТ СН'!$I$22</f>
        <v>2604.7531300299997</v>
      </c>
      <c r="G132" s="36">
        <f>SUMIFS(СВЦЭМ!$C$39:$C$782,СВЦЭМ!$A$39:$A$782,$A132,СВЦЭМ!$B$39:$B$782,G$119)+'СЕТ СН'!$I$12+СВЦЭМ!$D$10+'СЕТ СН'!$I$6-'СЕТ СН'!$I$22</f>
        <v>2584.0208522399998</v>
      </c>
      <c r="H132" s="36">
        <f>SUMIFS(СВЦЭМ!$C$39:$C$782,СВЦЭМ!$A$39:$A$782,$A132,СВЦЭМ!$B$39:$B$782,H$119)+'СЕТ СН'!$I$12+СВЦЭМ!$D$10+'СЕТ СН'!$I$6-'СЕТ СН'!$I$22</f>
        <v>2579.2259689100001</v>
      </c>
      <c r="I132" s="36">
        <f>SUMIFS(СВЦЭМ!$C$39:$C$782,СВЦЭМ!$A$39:$A$782,$A132,СВЦЭМ!$B$39:$B$782,I$119)+'СЕТ СН'!$I$12+СВЦЭМ!$D$10+'СЕТ СН'!$I$6-'СЕТ СН'!$I$22</f>
        <v>2515.76693682</v>
      </c>
      <c r="J132" s="36">
        <f>SUMIFS(СВЦЭМ!$C$39:$C$782,СВЦЭМ!$A$39:$A$782,$A132,СВЦЭМ!$B$39:$B$782,J$119)+'СЕТ СН'!$I$12+СВЦЭМ!$D$10+'СЕТ СН'!$I$6-'СЕТ СН'!$I$22</f>
        <v>2404.89576218</v>
      </c>
      <c r="K132" s="36">
        <f>SUMIFS(СВЦЭМ!$C$39:$C$782,СВЦЭМ!$A$39:$A$782,$A132,СВЦЭМ!$B$39:$B$782,K$119)+'СЕТ СН'!$I$12+СВЦЭМ!$D$10+'СЕТ СН'!$I$6-'СЕТ СН'!$I$22</f>
        <v>2312.8397292</v>
      </c>
      <c r="L132" s="36">
        <f>SUMIFS(СВЦЭМ!$C$39:$C$782,СВЦЭМ!$A$39:$A$782,$A132,СВЦЭМ!$B$39:$B$782,L$119)+'СЕТ СН'!$I$12+СВЦЭМ!$D$10+'СЕТ СН'!$I$6-'СЕТ СН'!$I$22</f>
        <v>2253.4707549900004</v>
      </c>
      <c r="M132" s="36">
        <f>SUMIFS(СВЦЭМ!$C$39:$C$782,СВЦЭМ!$A$39:$A$782,$A132,СВЦЭМ!$B$39:$B$782,M$119)+'СЕТ СН'!$I$12+СВЦЭМ!$D$10+'СЕТ СН'!$I$6-'СЕТ СН'!$I$22</f>
        <v>2231.4899883799999</v>
      </c>
      <c r="N132" s="36">
        <f>SUMIFS(СВЦЭМ!$C$39:$C$782,СВЦЭМ!$A$39:$A$782,$A132,СВЦЭМ!$B$39:$B$782,N$119)+'СЕТ СН'!$I$12+СВЦЭМ!$D$10+'СЕТ СН'!$I$6-'СЕТ СН'!$I$22</f>
        <v>2223.82601897</v>
      </c>
      <c r="O132" s="36">
        <f>SUMIFS(СВЦЭМ!$C$39:$C$782,СВЦЭМ!$A$39:$A$782,$A132,СВЦЭМ!$B$39:$B$782,O$119)+'СЕТ СН'!$I$12+СВЦЭМ!$D$10+'СЕТ СН'!$I$6-'СЕТ СН'!$I$22</f>
        <v>2239.2994242900004</v>
      </c>
      <c r="P132" s="36">
        <f>SUMIFS(СВЦЭМ!$C$39:$C$782,СВЦЭМ!$A$39:$A$782,$A132,СВЦЭМ!$B$39:$B$782,P$119)+'СЕТ СН'!$I$12+СВЦЭМ!$D$10+'СЕТ СН'!$I$6-'СЕТ СН'!$I$22</f>
        <v>2246.5937857400004</v>
      </c>
      <c r="Q132" s="36">
        <f>SUMIFS(СВЦЭМ!$C$39:$C$782,СВЦЭМ!$A$39:$A$782,$A132,СВЦЭМ!$B$39:$B$782,Q$119)+'СЕТ СН'!$I$12+СВЦЭМ!$D$10+'СЕТ СН'!$I$6-'СЕТ СН'!$I$22</f>
        <v>2244.2458414000002</v>
      </c>
      <c r="R132" s="36">
        <f>SUMIFS(СВЦЭМ!$C$39:$C$782,СВЦЭМ!$A$39:$A$782,$A132,СВЦЭМ!$B$39:$B$782,R$119)+'СЕТ СН'!$I$12+СВЦЭМ!$D$10+'СЕТ СН'!$I$6-'СЕТ СН'!$I$22</f>
        <v>2236.7681866800003</v>
      </c>
      <c r="S132" s="36">
        <f>SUMIFS(СВЦЭМ!$C$39:$C$782,СВЦЭМ!$A$39:$A$782,$A132,СВЦЭМ!$B$39:$B$782,S$119)+'СЕТ СН'!$I$12+СВЦЭМ!$D$10+'СЕТ СН'!$I$6-'СЕТ СН'!$I$22</f>
        <v>2190.7265659300001</v>
      </c>
      <c r="T132" s="36">
        <f>SUMIFS(СВЦЭМ!$C$39:$C$782,СВЦЭМ!$A$39:$A$782,$A132,СВЦЭМ!$B$39:$B$782,T$119)+'СЕТ СН'!$I$12+СВЦЭМ!$D$10+'СЕТ СН'!$I$6-'СЕТ СН'!$I$22</f>
        <v>2227.2193044300002</v>
      </c>
      <c r="U132" s="36">
        <f>SUMIFS(СВЦЭМ!$C$39:$C$782,СВЦЭМ!$A$39:$A$782,$A132,СВЦЭМ!$B$39:$B$782,U$119)+'СЕТ СН'!$I$12+СВЦЭМ!$D$10+'СЕТ СН'!$I$6-'СЕТ СН'!$I$22</f>
        <v>2222.1908766900001</v>
      </c>
      <c r="V132" s="36">
        <f>SUMIFS(СВЦЭМ!$C$39:$C$782,СВЦЭМ!$A$39:$A$782,$A132,СВЦЭМ!$B$39:$B$782,V$119)+'СЕТ СН'!$I$12+СВЦЭМ!$D$10+'СЕТ СН'!$I$6-'СЕТ СН'!$I$22</f>
        <v>2214.1240335800003</v>
      </c>
      <c r="W132" s="36">
        <f>SUMIFS(СВЦЭМ!$C$39:$C$782,СВЦЭМ!$A$39:$A$782,$A132,СВЦЭМ!$B$39:$B$782,W$119)+'СЕТ СН'!$I$12+СВЦЭМ!$D$10+'СЕТ СН'!$I$6-'СЕТ СН'!$I$22</f>
        <v>2221.98490782</v>
      </c>
      <c r="X132" s="36">
        <f>SUMIFS(СВЦЭМ!$C$39:$C$782,СВЦЭМ!$A$39:$A$782,$A132,СВЦЭМ!$B$39:$B$782,X$119)+'СЕТ СН'!$I$12+СВЦЭМ!$D$10+'СЕТ СН'!$I$6-'СЕТ СН'!$I$22</f>
        <v>2286.9488441900003</v>
      </c>
      <c r="Y132" s="36">
        <f>SUMIFS(СВЦЭМ!$C$39:$C$782,СВЦЭМ!$A$39:$A$782,$A132,СВЦЭМ!$B$39:$B$782,Y$119)+'СЕТ СН'!$I$12+СВЦЭМ!$D$10+'СЕТ СН'!$I$6-'СЕТ СН'!$I$22</f>
        <v>2370.5945788099998</v>
      </c>
    </row>
    <row r="133" spans="1:25" ht="15.75" x14ac:dyDescent="0.2">
      <c r="A133" s="35">
        <f t="shared" si="3"/>
        <v>45152</v>
      </c>
      <c r="B133" s="36">
        <f>SUMIFS(СВЦЭМ!$C$39:$C$782,СВЦЭМ!$A$39:$A$782,$A133,СВЦЭМ!$B$39:$B$782,B$119)+'СЕТ СН'!$I$12+СВЦЭМ!$D$10+'СЕТ СН'!$I$6-'СЕТ СН'!$I$22</f>
        <v>2542.3781018700001</v>
      </c>
      <c r="C133" s="36">
        <f>SUMIFS(СВЦЭМ!$C$39:$C$782,СВЦЭМ!$A$39:$A$782,$A133,СВЦЭМ!$B$39:$B$782,C$119)+'СЕТ СН'!$I$12+СВЦЭМ!$D$10+'СЕТ СН'!$I$6-'СЕТ СН'!$I$22</f>
        <v>2640.88957114</v>
      </c>
      <c r="D133" s="36">
        <f>SUMIFS(СВЦЭМ!$C$39:$C$782,СВЦЭМ!$A$39:$A$782,$A133,СВЦЭМ!$B$39:$B$782,D$119)+'СЕТ СН'!$I$12+СВЦЭМ!$D$10+'СЕТ СН'!$I$6-'СЕТ СН'!$I$22</f>
        <v>2646.9290490800004</v>
      </c>
      <c r="E133" s="36">
        <f>SUMIFS(СВЦЭМ!$C$39:$C$782,СВЦЭМ!$A$39:$A$782,$A133,СВЦЭМ!$B$39:$B$782,E$119)+'СЕТ СН'!$I$12+СВЦЭМ!$D$10+'СЕТ СН'!$I$6-'СЕТ СН'!$I$22</f>
        <v>2713.05495608</v>
      </c>
      <c r="F133" s="36">
        <f>SUMIFS(СВЦЭМ!$C$39:$C$782,СВЦЭМ!$A$39:$A$782,$A133,СВЦЭМ!$B$39:$B$782,F$119)+'СЕТ СН'!$I$12+СВЦЭМ!$D$10+'СЕТ СН'!$I$6-'СЕТ СН'!$I$22</f>
        <v>2719.2778041900001</v>
      </c>
      <c r="G133" s="36">
        <f>SUMIFS(СВЦЭМ!$C$39:$C$782,СВЦЭМ!$A$39:$A$782,$A133,СВЦЭМ!$B$39:$B$782,G$119)+'СЕТ СН'!$I$12+СВЦЭМ!$D$10+'СЕТ СН'!$I$6-'СЕТ СН'!$I$22</f>
        <v>2715.0802335099997</v>
      </c>
      <c r="H133" s="36">
        <f>SUMIFS(СВЦЭМ!$C$39:$C$782,СВЦЭМ!$A$39:$A$782,$A133,СВЦЭМ!$B$39:$B$782,H$119)+'СЕТ СН'!$I$12+СВЦЭМ!$D$10+'СЕТ СН'!$I$6-'СЕТ СН'!$I$22</f>
        <v>2681.1306634000002</v>
      </c>
      <c r="I133" s="36">
        <f>SUMIFS(СВЦЭМ!$C$39:$C$782,СВЦЭМ!$A$39:$A$782,$A133,СВЦЭМ!$B$39:$B$782,I$119)+'СЕТ СН'!$I$12+СВЦЭМ!$D$10+'СЕТ СН'!$I$6-'СЕТ СН'!$I$22</f>
        <v>2535.0307239100002</v>
      </c>
      <c r="J133" s="36">
        <f>SUMIFS(СВЦЭМ!$C$39:$C$782,СВЦЭМ!$A$39:$A$782,$A133,СВЦЭМ!$B$39:$B$782,J$119)+'СЕТ СН'!$I$12+СВЦЭМ!$D$10+'СЕТ СН'!$I$6-'СЕТ СН'!$I$22</f>
        <v>2398.0072375099999</v>
      </c>
      <c r="K133" s="36">
        <f>SUMIFS(СВЦЭМ!$C$39:$C$782,СВЦЭМ!$A$39:$A$782,$A133,СВЦЭМ!$B$39:$B$782,K$119)+'СЕТ СН'!$I$12+СВЦЭМ!$D$10+'СЕТ СН'!$I$6-'СЕТ СН'!$I$22</f>
        <v>2328.0222891800004</v>
      </c>
      <c r="L133" s="36">
        <f>SUMIFS(СВЦЭМ!$C$39:$C$782,СВЦЭМ!$A$39:$A$782,$A133,СВЦЭМ!$B$39:$B$782,L$119)+'СЕТ СН'!$I$12+СВЦЭМ!$D$10+'СЕТ СН'!$I$6-'СЕТ СН'!$I$22</f>
        <v>2291.5892863700001</v>
      </c>
      <c r="M133" s="36">
        <f>SUMIFS(СВЦЭМ!$C$39:$C$782,СВЦЭМ!$A$39:$A$782,$A133,СВЦЭМ!$B$39:$B$782,M$119)+'СЕТ СН'!$I$12+СВЦЭМ!$D$10+'СЕТ СН'!$I$6-'СЕТ СН'!$I$22</f>
        <v>2287.1985003899999</v>
      </c>
      <c r="N133" s="36">
        <f>SUMIFS(СВЦЭМ!$C$39:$C$782,СВЦЭМ!$A$39:$A$782,$A133,СВЦЭМ!$B$39:$B$782,N$119)+'СЕТ СН'!$I$12+СВЦЭМ!$D$10+'СЕТ СН'!$I$6-'СЕТ СН'!$I$22</f>
        <v>2348.8524006899997</v>
      </c>
      <c r="O133" s="36">
        <f>SUMIFS(СВЦЭМ!$C$39:$C$782,СВЦЭМ!$A$39:$A$782,$A133,СВЦЭМ!$B$39:$B$782,O$119)+'СЕТ СН'!$I$12+СВЦЭМ!$D$10+'СЕТ СН'!$I$6-'СЕТ СН'!$I$22</f>
        <v>2384.22041313</v>
      </c>
      <c r="P133" s="36">
        <f>SUMIFS(СВЦЭМ!$C$39:$C$782,СВЦЭМ!$A$39:$A$782,$A133,СВЦЭМ!$B$39:$B$782,P$119)+'СЕТ СН'!$I$12+СВЦЭМ!$D$10+'СЕТ СН'!$I$6-'СЕТ СН'!$I$22</f>
        <v>2389.3542831499999</v>
      </c>
      <c r="Q133" s="36">
        <f>SUMIFS(СВЦЭМ!$C$39:$C$782,СВЦЭМ!$A$39:$A$782,$A133,СВЦЭМ!$B$39:$B$782,Q$119)+'СЕТ СН'!$I$12+СВЦЭМ!$D$10+'СЕТ СН'!$I$6-'СЕТ СН'!$I$22</f>
        <v>2401.5101311200001</v>
      </c>
      <c r="R133" s="36">
        <f>SUMIFS(СВЦЭМ!$C$39:$C$782,СВЦЭМ!$A$39:$A$782,$A133,СВЦЭМ!$B$39:$B$782,R$119)+'СЕТ СН'!$I$12+СВЦЭМ!$D$10+'СЕТ СН'!$I$6-'СЕТ СН'!$I$22</f>
        <v>2400.37651886</v>
      </c>
      <c r="S133" s="36">
        <f>SUMIFS(СВЦЭМ!$C$39:$C$782,СВЦЭМ!$A$39:$A$782,$A133,СВЦЭМ!$B$39:$B$782,S$119)+'СЕТ СН'!$I$12+СВЦЭМ!$D$10+'СЕТ СН'!$I$6-'СЕТ СН'!$I$22</f>
        <v>2364.8442237200002</v>
      </c>
      <c r="T133" s="36">
        <f>SUMIFS(СВЦЭМ!$C$39:$C$782,СВЦЭМ!$A$39:$A$782,$A133,СВЦЭМ!$B$39:$B$782,T$119)+'СЕТ СН'!$I$12+СВЦЭМ!$D$10+'СЕТ СН'!$I$6-'СЕТ СН'!$I$22</f>
        <v>2389.5620856800001</v>
      </c>
      <c r="U133" s="36">
        <f>SUMIFS(СВЦЭМ!$C$39:$C$782,СВЦЭМ!$A$39:$A$782,$A133,СВЦЭМ!$B$39:$B$782,U$119)+'СЕТ СН'!$I$12+СВЦЭМ!$D$10+'СЕТ СН'!$I$6-'СЕТ СН'!$I$22</f>
        <v>2391.6745214700004</v>
      </c>
      <c r="V133" s="36">
        <f>SUMIFS(СВЦЭМ!$C$39:$C$782,СВЦЭМ!$A$39:$A$782,$A133,СВЦЭМ!$B$39:$B$782,V$119)+'СЕТ СН'!$I$12+СВЦЭМ!$D$10+'СЕТ СН'!$I$6-'СЕТ СН'!$I$22</f>
        <v>2390.7534401800003</v>
      </c>
      <c r="W133" s="36">
        <f>SUMIFS(СВЦЭМ!$C$39:$C$782,СВЦЭМ!$A$39:$A$782,$A133,СВЦЭМ!$B$39:$B$782,W$119)+'СЕТ СН'!$I$12+СВЦЭМ!$D$10+'СЕТ СН'!$I$6-'СЕТ СН'!$I$22</f>
        <v>2384.8461234799997</v>
      </c>
      <c r="X133" s="36">
        <f>SUMIFS(СВЦЭМ!$C$39:$C$782,СВЦЭМ!$A$39:$A$782,$A133,СВЦЭМ!$B$39:$B$782,X$119)+'СЕТ СН'!$I$12+СВЦЭМ!$D$10+'СЕТ СН'!$I$6-'СЕТ СН'!$I$22</f>
        <v>2459.6227977099998</v>
      </c>
      <c r="Y133" s="36">
        <f>SUMIFS(СВЦЭМ!$C$39:$C$782,СВЦЭМ!$A$39:$A$782,$A133,СВЦЭМ!$B$39:$B$782,Y$119)+'СЕТ СН'!$I$12+СВЦЭМ!$D$10+'СЕТ СН'!$I$6-'СЕТ СН'!$I$22</f>
        <v>2559.4357315799998</v>
      </c>
    </row>
    <row r="134" spans="1:25" ht="15.75" x14ac:dyDescent="0.2">
      <c r="A134" s="35">
        <f t="shared" si="3"/>
        <v>45153</v>
      </c>
      <c r="B134" s="36">
        <f>SUMIFS(СВЦЭМ!$C$39:$C$782,СВЦЭМ!$A$39:$A$782,$A134,СВЦЭМ!$B$39:$B$782,B$119)+'СЕТ СН'!$I$12+СВЦЭМ!$D$10+'СЕТ СН'!$I$6-'СЕТ СН'!$I$22</f>
        <v>2586.7969457500003</v>
      </c>
      <c r="C134" s="36">
        <f>SUMIFS(СВЦЭМ!$C$39:$C$782,СВЦЭМ!$A$39:$A$782,$A134,СВЦЭМ!$B$39:$B$782,C$119)+'СЕТ СН'!$I$12+СВЦЭМ!$D$10+'СЕТ СН'!$I$6-'СЕТ СН'!$I$22</f>
        <v>2685.9163075300003</v>
      </c>
      <c r="D134" s="36">
        <f>SUMIFS(СВЦЭМ!$C$39:$C$782,СВЦЭМ!$A$39:$A$782,$A134,СВЦЭМ!$B$39:$B$782,D$119)+'СЕТ СН'!$I$12+СВЦЭМ!$D$10+'СЕТ СН'!$I$6-'СЕТ СН'!$I$22</f>
        <v>2781.9872579299999</v>
      </c>
      <c r="E134" s="36">
        <f>SUMIFS(СВЦЭМ!$C$39:$C$782,СВЦЭМ!$A$39:$A$782,$A134,СВЦЭМ!$B$39:$B$782,E$119)+'СЕТ СН'!$I$12+СВЦЭМ!$D$10+'СЕТ СН'!$I$6-'СЕТ СН'!$I$22</f>
        <v>2847.5668021800002</v>
      </c>
      <c r="F134" s="36">
        <f>SUMIFS(СВЦЭМ!$C$39:$C$782,СВЦЭМ!$A$39:$A$782,$A134,СВЦЭМ!$B$39:$B$782,F$119)+'СЕТ СН'!$I$12+СВЦЭМ!$D$10+'СЕТ СН'!$I$6-'СЕТ СН'!$I$22</f>
        <v>2861.8738659299997</v>
      </c>
      <c r="G134" s="36">
        <f>SUMIFS(СВЦЭМ!$C$39:$C$782,СВЦЭМ!$A$39:$A$782,$A134,СВЦЭМ!$B$39:$B$782,G$119)+'СЕТ СН'!$I$12+СВЦЭМ!$D$10+'СЕТ СН'!$I$6-'СЕТ СН'!$I$22</f>
        <v>2852.88229314</v>
      </c>
      <c r="H134" s="36">
        <f>SUMIFS(СВЦЭМ!$C$39:$C$782,СВЦЭМ!$A$39:$A$782,$A134,СВЦЭМ!$B$39:$B$782,H$119)+'СЕТ СН'!$I$12+СВЦЭМ!$D$10+'СЕТ СН'!$I$6-'СЕТ СН'!$I$22</f>
        <v>2762.0455086100001</v>
      </c>
      <c r="I134" s="36">
        <f>SUMIFS(СВЦЭМ!$C$39:$C$782,СВЦЭМ!$A$39:$A$782,$A134,СВЦЭМ!$B$39:$B$782,I$119)+'СЕТ СН'!$I$12+СВЦЭМ!$D$10+'СЕТ СН'!$I$6-'СЕТ СН'!$I$22</f>
        <v>2648.1915700700001</v>
      </c>
      <c r="J134" s="36">
        <f>SUMIFS(СВЦЭМ!$C$39:$C$782,СВЦЭМ!$A$39:$A$782,$A134,СВЦЭМ!$B$39:$B$782,J$119)+'СЕТ СН'!$I$12+СВЦЭМ!$D$10+'СЕТ СН'!$I$6-'СЕТ СН'!$I$22</f>
        <v>2541.6331553600003</v>
      </c>
      <c r="K134" s="36">
        <f>SUMIFS(СВЦЭМ!$C$39:$C$782,СВЦЭМ!$A$39:$A$782,$A134,СВЦЭМ!$B$39:$B$782,K$119)+'СЕТ СН'!$I$12+СВЦЭМ!$D$10+'СЕТ СН'!$I$6-'СЕТ СН'!$I$22</f>
        <v>2442.72138937</v>
      </c>
      <c r="L134" s="36">
        <f>SUMIFS(СВЦЭМ!$C$39:$C$782,СВЦЭМ!$A$39:$A$782,$A134,СВЦЭМ!$B$39:$B$782,L$119)+'СЕТ СН'!$I$12+СВЦЭМ!$D$10+'СЕТ СН'!$I$6-'СЕТ СН'!$I$22</f>
        <v>2429.9975936999999</v>
      </c>
      <c r="M134" s="36">
        <f>SUMIFS(СВЦЭМ!$C$39:$C$782,СВЦЭМ!$A$39:$A$782,$A134,СВЦЭМ!$B$39:$B$782,M$119)+'СЕТ СН'!$I$12+СВЦЭМ!$D$10+'СЕТ СН'!$I$6-'СЕТ СН'!$I$22</f>
        <v>2416.40603379</v>
      </c>
      <c r="N134" s="36">
        <f>SUMIFS(СВЦЭМ!$C$39:$C$782,СВЦЭМ!$A$39:$A$782,$A134,СВЦЭМ!$B$39:$B$782,N$119)+'СЕТ СН'!$I$12+СВЦЭМ!$D$10+'СЕТ СН'!$I$6-'СЕТ СН'!$I$22</f>
        <v>2415.1611610300001</v>
      </c>
      <c r="O134" s="36">
        <f>SUMIFS(СВЦЭМ!$C$39:$C$782,СВЦЭМ!$A$39:$A$782,$A134,СВЦЭМ!$B$39:$B$782,O$119)+'СЕТ СН'!$I$12+СВЦЭМ!$D$10+'СЕТ СН'!$I$6-'СЕТ СН'!$I$22</f>
        <v>2399.27283412</v>
      </c>
      <c r="P134" s="36">
        <f>SUMIFS(СВЦЭМ!$C$39:$C$782,СВЦЭМ!$A$39:$A$782,$A134,СВЦЭМ!$B$39:$B$782,P$119)+'СЕТ СН'!$I$12+СВЦЭМ!$D$10+'СЕТ СН'!$I$6-'СЕТ СН'!$I$22</f>
        <v>2400.88561097</v>
      </c>
      <c r="Q134" s="36">
        <f>SUMIFS(СВЦЭМ!$C$39:$C$782,СВЦЭМ!$A$39:$A$782,$A134,СВЦЭМ!$B$39:$B$782,Q$119)+'СЕТ СН'!$I$12+СВЦЭМ!$D$10+'СЕТ СН'!$I$6-'СЕТ СН'!$I$22</f>
        <v>2408.4930503</v>
      </c>
      <c r="R134" s="36">
        <f>SUMIFS(СВЦЭМ!$C$39:$C$782,СВЦЭМ!$A$39:$A$782,$A134,СВЦЭМ!$B$39:$B$782,R$119)+'СЕТ СН'!$I$12+СВЦЭМ!$D$10+'СЕТ СН'!$I$6-'СЕТ СН'!$I$22</f>
        <v>2361.5179292900002</v>
      </c>
      <c r="S134" s="36">
        <f>SUMIFS(СВЦЭМ!$C$39:$C$782,СВЦЭМ!$A$39:$A$782,$A134,СВЦЭМ!$B$39:$B$782,S$119)+'СЕТ СН'!$I$12+СВЦЭМ!$D$10+'СЕТ СН'!$I$6-'СЕТ СН'!$I$22</f>
        <v>2357.39951273</v>
      </c>
      <c r="T134" s="36">
        <f>SUMIFS(СВЦЭМ!$C$39:$C$782,СВЦЭМ!$A$39:$A$782,$A134,СВЦЭМ!$B$39:$B$782,T$119)+'СЕТ СН'!$I$12+СВЦЭМ!$D$10+'СЕТ СН'!$I$6-'СЕТ СН'!$I$22</f>
        <v>2401.3598438899999</v>
      </c>
      <c r="U134" s="36">
        <f>SUMIFS(СВЦЭМ!$C$39:$C$782,СВЦЭМ!$A$39:$A$782,$A134,СВЦЭМ!$B$39:$B$782,U$119)+'СЕТ СН'!$I$12+СВЦЭМ!$D$10+'СЕТ СН'!$I$6-'СЕТ СН'!$I$22</f>
        <v>2390.3630791599999</v>
      </c>
      <c r="V134" s="36">
        <f>SUMIFS(СВЦЭМ!$C$39:$C$782,СВЦЭМ!$A$39:$A$782,$A134,СВЦЭМ!$B$39:$B$782,V$119)+'СЕТ СН'!$I$12+СВЦЭМ!$D$10+'СЕТ СН'!$I$6-'СЕТ СН'!$I$22</f>
        <v>2387.6910814000003</v>
      </c>
      <c r="W134" s="36">
        <f>SUMIFS(СВЦЭМ!$C$39:$C$782,СВЦЭМ!$A$39:$A$782,$A134,СВЦЭМ!$B$39:$B$782,W$119)+'СЕТ СН'!$I$12+СВЦЭМ!$D$10+'СЕТ СН'!$I$6-'СЕТ СН'!$I$22</f>
        <v>2389.6467011300001</v>
      </c>
      <c r="X134" s="36">
        <f>SUMIFS(СВЦЭМ!$C$39:$C$782,СВЦЭМ!$A$39:$A$782,$A134,СВЦЭМ!$B$39:$B$782,X$119)+'СЕТ СН'!$I$12+СВЦЭМ!$D$10+'СЕТ СН'!$I$6-'СЕТ СН'!$I$22</f>
        <v>2474.2677003600002</v>
      </c>
      <c r="Y134" s="36">
        <f>SUMIFS(СВЦЭМ!$C$39:$C$782,СВЦЭМ!$A$39:$A$782,$A134,СВЦЭМ!$B$39:$B$782,Y$119)+'СЕТ СН'!$I$12+СВЦЭМ!$D$10+'СЕТ СН'!$I$6-'СЕТ СН'!$I$22</f>
        <v>2563.2500604400002</v>
      </c>
    </row>
    <row r="135" spans="1:25" ht="15.75" x14ac:dyDescent="0.2">
      <c r="A135" s="35">
        <f t="shared" si="3"/>
        <v>45154</v>
      </c>
      <c r="B135" s="36">
        <f>SUMIFS(СВЦЭМ!$C$39:$C$782,СВЦЭМ!$A$39:$A$782,$A135,СВЦЭМ!$B$39:$B$782,B$119)+'СЕТ СН'!$I$12+СВЦЭМ!$D$10+'СЕТ СН'!$I$6-'СЕТ СН'!$I$22</f>
        <v>2687.90410501</v>
      </c>
      <c r="C135" s="36">
        <f>SUMIFS(СВЦЭМ!$C$39:$C$782,СВЦЭМ!$A$39:$A$782,$A135,СВЦЭМ!$B$39:$B$782,C$119)+'СЕТ СН'!$I$12+СВЦЭМ!$D$10+'СЕТ СН'!$I$6-'СЕТ СН'!$I$22</f>
        <v>2733.82329222</v>
      </c>
      <c r="D135" s="36">
        <f>SUMIFS(СВЦЭМ!$C$39:$C$782,СВЦЭМ!$A$39:$A$782,$A135,СВЦЭМ!$B$39:$B$782,D$119)+'СЕТ СН'!$I$12+СВЦЭМ!$D$10+'СЕТ СН'!$I$6-'СЕТ СН'!$I$22</f>
        <v>2766.01904203</v>
      </c>
      <c r="E135" s="36">
        <f>SUMIFS(СВЦЭМ!$C$39:$C$782,СВЦЭМ!$A$39:$A$782,$A135,СВЦЭМ!$B$39:$B$782,E$119)+'СЕТ СН'!$I$12+СВЦЭМ!$D$10+'СЕТ СН'!$I$6-'СЕТ СН'!$I$22</f>
        <v>2789.3786634500002</v>
      </c>
      <c r="F135" s="36">
        <f>SUMIFS(СВЦЭМ!$C$39:$C$782,СВЦЭМ!$A$39:$A$782,$A135,СВЦЭМ!$B$39:$B$782,F$119)+'СЕТ СН'!$I$12+СВЦЭМ!$D$10+'СЕТ СН'!$I$6-'СЕТ СН'!$I$22</f>
        <v>2821.1044616099998</v>
      </c>
      <c r="G135" s="36">
        <f>SUMIFS(СВЦЭМ!$C$39:$C$782,СВЦЭМ!$A$39:$A$782,$A135,СВЦЭМ!$B$39:$B$782,G$119)+'СЕТ СН'!$I$12+СВЦЭМ!$D$10+'СЕТ СН'!$I$6-'СЕТ СН'!$I$22</f>
        <v>2790.91018747</v>
      </c>
      <c r="H135" s="36">
        <f>SUMIFS(СВЦЭМ!$C$39:$C$782,СВЦЭМ!$A$39:$A$782,$A135,СВЦЭМ!$B$39:$B$782,H$119)+'СЕТ СН'!$I$12+СВЦЭМ!$D$10+'СЕТ СН'!$I$6-'СЕТ СН'!$I$22</f>
        <v>2764.0917880300003</v>
      </c>
      <c r="I135" s="36">
        <f>SUMIFS(СВЦЭМ!$C$39:$C$782,СВЦЭМ!$A$39:$A$782,$A135,СВЦЭМ!$B$39:$B$782,I$119)+'СЕТ СН'!$I$12+СВЦЭМ!$D$10+'СЕТ СН'!$I$6-'СЕТ СН'!$I$22</f>
        <v>2651.17032586</v>
      </c>
      <c r="J135" s="36">
        <f>SUMIFS(СВЦЭМ!$C$39:$C$782,СВЦЭМ!$A$39:$A$782,$A135,СВЦЭМ!$B$39:$B$782,J$119)+'СЕТ СН'!$I$12+СВЦЭМ!$D$10+'СЕТ СН'!$I$6-'СЕТ СН'!$I$22</f>
        <v>2574.7554901399999</v>
      </c>
      <c r="K135" s="36">
        <f>SUMIFS(СВЦЭМ!$C$39:$C$782,СВЦЭМ!$A$39:$A$782,$A135,СВЦЭМ!$B$39:$B$782,K$119)+'СЕТ СН'!$I$12+СВЦЭМ!$D$10+'СЕТ СН'!$I$6-'СЕТ СН'!$I$22</f>
        <v>2498.8232948900004</v>
      </c>
      <c r="L135" s="36">
        <f>SUMIFS(СВЦЭМ!$C$39:$C$782,СВЦЭМ!$A$39:$A$782,$A135,СВЦЭМ!$B$39:$B$782,L$119)+'СЕТ СН'!$I$12+СВЦЭМ!$D$10+'СЕТ СН'!$I$6-'СЕТ СН'!$I$22</f>
        <v>2464.5906047400003</v>
      </c>
      <c r="M135" s="36">
        <f>SUMIFS(СВЦЭМ!$C$39:$C$782,СВЦЭМ!$A$39:$A$782,$A135,СВЦЭМ!$B$39:$B$782,M$119)+'СЕТ СН'!$I$12+СВЦЭМ!$D$10+'СЕТ СН'!$I$6-'СЕТ СН'!$I$22</f>
        <v>2440.0304357300001</v>
      </c>
      <c r="N135" s="36">
        <f>SUMIFS(СВЦЭМ!$C$39:$C$782,СВЦЭМ!$A$39:$A$782,$A135,СВЦЭМ!$B$39:$B$782,N$119)+'СЕТ СН'!$I$12+СВЦЭМ!$D$10+'СЕТ СН'!$I$6-'СЕТ СН'!$I$22</f>
        <v>2451.3591771700003</v>
      </c>
      <c r="O135" s="36">
        <f>SUMIFS(СВЦЭМ!$C$39:$C$782,СВЦЭМ!$A$39:$A$782,$A135,СВЦЭМ!$B$39:$B$782,O$119)+'СЕТ СН'!$I$12+СВЦЭМ!$D$10+'СЕТ СН'!$I$6-'СЕТ СН'!$I$22</f>
        <v>2453.7613434300001</v>
      </c>
      <c r="P135" s="36">
        <f>SUMIFS(СВЦЭМ!$C$39:$C$782,СВЦЭМ!$A$39:$A$782,$A135,СВЦЭМ!$B$39:$B$782,P$119)+'СЕТ СН'!$I$12+СВЦЭМ!$D$10+'СЕТ СН'!$I$6-'СЕТ СН'!$I$22</f>
        <v>2442.46605387</v>
      </c>
      <c r="Q135" s="36">
        <f>SUMIFS(СВЦЭМ!$C$39:$C$782,СВЦЭМ!$A$39:$A$782,$A135,СВЦЭМ!$B$39:$B$782,Q$119)+'СЕТ СН'!$I$12+СВЦЭМ!$D$10+'СЕТ СН'!$I$6-'СЕТ СН'!$I$22</f>
        <v>2445.9419355</v>
      </c>
      <c r="R135" s="36">
        <f>SUMIFS(СВЦЭМ!$C$39:$C$782,СВЦЭМ!$A$39:$A$782,$A135,СВЦЭМ!$B$39:$B$782,R$119)+'СЕТ СН'!$I$12+СВЦЭМ!$D$10+'СЕТ СН'!$I$6-'СЕТ СН'!$I$22</f>
        <v>2398.1979781</v>
      </c>
      <c r="S135" s="36">
        <f>SUMIFS(СВЦЭМ!$C$39:$C$782,СВЦЭМ!$A$39:$A$782,$A135,СВЦЭМ!$B$39:$B$782,S$119)+'СЕТ СН'!$I$12+СВЦЭМ!$D$10+'СЕТ СН'!$I$6-'СЕТ СН'!$I$22</f>
        <v>2387.4078853999999</v>
      </c>
      <c r="T135" s="36">
        <f>SUMIFS(СВЦЭМ!$C$39:$C$782,СВЦЭМ!$A$39:$A$782,$A135,СВЦЭМ!$B$39:$B$782,T$119)+'СЕТ СН'!$I$12+СВЦЭМ!$D$10+'СЕТ СН'!$I$6-'СЕТ СН'!$I$22</f>
        <v>2421.9240618200001</v>
      </c>
      <c r="U135" s="36">
        <f>SUMIFS(СВЦЭМ!$C$39:$C$782,СВЦЭМ!$A$39:$A$782,$A135,СВЦЭМ!$B$39:$B$782,U$119)+'СЕТ СН'!$I$12+СВЦЭМ!$D$10+'СЕТ СН'!$I$6-'СЕТ СН'!$I$22</f>
        <v>2427.6175187999997</v>
      </c>
      <c r="V135" s="36">
        <f>SUMIFS(СВЦЭМ!$C$39:$C$782,СВЦЭМ!$A$39:$A$782,$A135,СВЦЭМ!$B$39:$B$782,V$119)+'СЕТ СН'!$I$12+СВЦЭМ!$D$10+'СЕТ СН'!$I$6-'СЕТ СН'!$I$22</f>
        <v>2428.9629610399998</v>
      </c>
      <c r="W135" s="36">
        <f>SUMIFS(СВЦЭМ!$C$39:$C$782,СВЦЭМ!$A$39:$A$782,$A135,СВЦЭМ!$B$39:$B$782,W$119)+'СЕТ СН'!$I$12+СВЦЭМ!$D$10+'СЕТ СН'!$I$6-'СЕТ СН'!$I$22</f>
        <v>2424.5712738399998</v>
      </c>
      <c r="X135" s="36">
        <f>SUMIFS(СВЦЭМ!$C$39:$C$782,СВЦЭМ!$A$39:$A$782,$A135,СВЦЭМ!$B$39:$B$782,X$119)+'СЕТ СН'!$I$12+СВЦЭМ!$D$10+'СЕТ СН'!$I$6-'СЕТ СН'!$I$22</f>
        <v>2486.3479069300001</v>
      </c>
      <c r="Y135" s="36">
        <f>SUMIFS(СВЦЭМ!$C$39:$C$782,СВЦЭМ!$A$39:$A$782,$A135,СВЦЭМ!$B$39:$B$782,Y$119)+'СЕТ СН'!$I$12+СВЦЭМ!$D$10+'СЕТ СН'!$I$6-'СЕТ СН'!$I$22</f>
        <v>2595.78874245</v>
      </c>
    </row>
    <row r="136" spans="1:25" ht="15.75" x14ac:dyDescent="0.2">
      <c r="A136" s="35">
        <f t="shared" si="3"/>
        <v>45155</v>
      </c>
      <c r="B136" s="36">
        <f>SUMIFS(СВЦЭМ!$C$39:$C$782,СВЦЭМ!$A$39:$A$782,$A136,СВЦЭМ!$B$39:$B$782,B$119)+'СЕТ СН'!$I$12+СВЦЭМ!$D$10+'СЕТ СН'!$I$6-'СЕТ СН'!$I$22</f>
        <v>2543.0647628900001</v>
      </c>
      <c r="C136" s="36">
        <f>SUMIFS(СВЦЭМ!$C$39:$C$782,СВЦЭМ!$A$39:$A$782,$A136,СВЦЭМ!$B$39:$B$782,C$119)+'СЕТ СН'!$I$12+СВЦЭМ!$D$10+'СЕТ СН'!$I$6-'СЕТ СН'!$I$22</f>
        <v>2616.2814286499997</v>
      </c>
      <c r="D136" s="36">
        <f>SUMIFS(СВЦЭМ!$C$39:$C$782,СВЦЭМ!$A$39:$A$782,$A136,СВЦЭМ!$B$39:$B$782,D$119)+'СЕТ СН'!$I$12+СВЦЭМ!$D$10+'СЕТ СН'!$I$6-'СЕТ СН'!$I$22</f>
        <v>2635.19590625</v>
      </c>
      <c r="E136" s="36">
        <f>SUMIFS(СВЦЭМ!$C$39:$C$782,СВЦЭМ!$A$39:$A$782,$A136,СВЦЭМ!$B$39:$B$782,E$119)+'СЕТ СН'!$I$12+СВЦЭМ!$D$10+'СЕТ СН'!$I$6-'СЕТ СН'!$I$22</f>
        <v>2640.0914961400003</v>
      </c>
      <c r="F136" s="36">
        <f>SUMIFS(СВЦЭМ!$C$39:$C$782,СВЦЭМ!$A$39:$A$782,$A136,СВЦЭМ!$B$39:$B$782,F$119)+'СЕТ СН'!$I$12+СВЦЭМ!$D$10+'СЕТ СН'!$I$6-'СЕТ СН'!$I$22</f>
        <v>2659.7964388099999</v>
      </c>
      <c r="G136" s="36">
        <f>SUMIFS(СВЦЭМ!$C$39:$C$782,СВЦЭМ!$A$39:$A$782,$A136,СВЦЭМ!$B$39:$B$782,G$119)+'СЕТ СН'!$I$12+СВЦЭМ!$D$10+'СЕТ СН'!$I$6-'СЕТ СН'!$I$22</f>
        <v>2649.5256279499999</v>
      </c>
      <c r="H136" s="36">
        <f>SUMIFS(СВЦЭМ!$C$39:$C$782,СВЦЭМ!$A$39:$A$782,$A136,СВЦЭМ!$B$39:$B$782,H$119)+'СЕТ СН'!$I$12+СВЦЭМ!$D$10+'СЕТ СН'!$I$6-'СЕТ СН'!$I$22</f>
        <v>2566.1584024100002</v>
      </c>
      <c r="I136" s="36">
        <f>SUMIFS(СВЦЭМ!$C$39:$C$782,СВЦЭМ!$A$39:$A$782,$A136,СВЦЭМ!$B$39:$B$782,I$119)+'СЕТ СН'!$I$12+СВЦЭМ!$D$10+'СЕТ СН'!$I$6-'СЕТ СН'!$I$22</f>
        <v>2490.30409788</v>
      </c>
      <c r="J136" s="36">
        <f>SUMIFS(СВЦЭМ!$C$39:$C$782,СВЦЭМ!$A$39:$A$782,$A136,СВЦЭМ!$B$39:$B$782,J$119)+'СЕТ СН'!$I$12+СВЦЭМ!$D$10+'СЕТ СН'!$I$6-'СЕТ СН'!$I$22</f>
        <v>2386.9034892899999</v>
      </c>
      <c r="K136" s="36">
        <f>SUMIFS(СВЦЭМ!$C$39:$C$782,СВЦЭМ!$A$39:$A$782,$A136,СВЦЭМ!$B$39:$B$782,K$119)+'СЕТ СН'!$I$12+СВЦЭМ!$D$10+'СЕТ СН'!$I$6-'СЕТ СН'!$I$22</f>
        <v>2329.4462805399999</v>
      </c>
      <c r="L136" s="36">
        <f>SUMIFS(СВЦЭМ!$C$39:$C$782,СВЦЭМ!$A$39:$A$782,$A136,СВЦЭМ!$B$39:$B$782,L$119)+'СЕТ СН'!$I$12+СВЦЭМ!$D$10+'СЕТ СН'!$I$6-'СЕТ СН'!$I$22</f>
        <v>2290.8040824199998</v>
      </c>
      <c r="M136" s="36">
        <f>SUMIFS(СВЦЭМ!$C$39:$C$782,СВЦЭМ!$A$39:$A$782,$A136,СВЦЭМ!$B$39:$B$782,M$119)+'СЕТ СН'!$I$12+СВЦЭМ!$D$10+'СЕТ СН'!$I$6-'СЕТ СН'!$I$22</f>
        <v>2260.1679109799998</v>
      </c>
      <c r="N136" s="36">
        <f>SUMIFS(СВЦЭМ!$C$39:$C$782,СВЦЭМ!$A$39:$A$782,$A136,СВЦЭМ!$B$39:$B$782,N$119)+'СЕТ СН'!$I$12+СВЦЭМ!$D$10+'СЕТ СН'!$I$6-'СЕТ СН'!$I$22</f>
        <v>2282.6179574899998</v>
      </c>
      <c r="O136" s="36">
        <f>SUMIFS(СВЦЭМ!$C$39:$C$782,СВЦЭМ!$A$39:$A$782,$A136,СВЦЭМ!$B$39:$B$782,O$119)+'СЕТ СН'!$I$12+СВЦЭМ!$D$10+'СЕТ СН'!$I$6-'СЕТ СН'!$I$22</f>
        <v>2282.67162293</v>
      </c>
      <c r="P136" s="36">
        <f>SUMIFS(СВЦЭМ!$C$39:$C$782,СВЦЭМ!$A$39:$A$782,$A136,СВЦЭМ!$B$39:$B$782,P$119)+'СЕТ СН'!$I$12+СВЦЭМ!$D$10+'СЕТ СН'!$I$6-'СЕТ СН'!$I$22</f>
        <v>2285.07243513</v>
      </c>
      <c r="Q136" s="36">
        <f>SUMIFS(СВЦЭМ!$C$39:$C$782,СВЦЭМ!$A$39:$A$782,$A136,СВЦЭМ!$B$39:$B$782,Q$119)+'СЕТ СН'!$I$12+СВЦЭМ!$D$10+'СЕТ СН'!$I$6-'СЕТ СН'!$I$22</f>
        <v>2301.03696597</v>
      </c>
      <c r="R136" s="36">
        <f>SUMIFS(СВЦЭМ!$C$39:$C$782,СВЦЭМ!$A$39:$A$782,$A136,СВЦЭМ!$B$39:$B$782,R$119)+'СЕТ СН'!$I$12+СВЦЭМ!$D$10+'СЕТ СН'!$I$6-'СЕТ СН'!$I$22</f>
        <v>2258.2806593800001</v>
      </c>
      <c r="S136" s="36">
        <f>SUMIFS(СВЦЭМ!$C$39:$C$782,СВЦЭМ!$A$39:$A$782,$A136,СВЦЭМ!$B$39:$B$782,S$119)+'СЕТ СН'!$I$12+СВЦЭМ!$D$10+'СЕТ СН'!$I$6-'СЕТ СН'!$I$22</f>
        <v>2259.94334372</v>
      </c>
      <c r="T136" s="36">
        <f>SUMIFS(СВЦЭМ!$C$39:$C$782,СВЦЭМ!$A$39:$A$782,$A136,СВЦЭМ!$B$39:$B$782,T$119)+'СЕТ СН'!$I$12+СВЦЭМ!$D$10+'СЕТ СН'!$I$6-'СЕТ СН'!$I$22</f>
        <v>2292.3482027300001</v>
      </c>
      <c r="U136" s="36">
        <f>SUMIFS(СВЦЭМ!$C$39:$C$782,СВЦЭМ!$A$39:$A$782,$A136,СВЦЭМ!$B$39:$B$782,U$119)+'СЕТ СН'!$I$12+СВЦЭМ!$D$10+'СЕТ СН'!$I$6-'СЕТ СН'!$I$22</f>
        <v>2301.3563103900001</v>
      </c>
      <c r="V136" s="36">
        <f>SUMIFS(СВЦЭМ!$C$39:$C$782,СВЦЭМ!$A$39:$A$782,$A136,СВЦЭМ!$B$39:$B$782,V$119)+'СЕТ СН'!$I$12+СВЦЭМ!$D$10+'СЕТ СН'!$I$6-'СЕТ СН'!$I$22</f>
        <v>2306.6785814900004</v>
      </c>
      <c r="W136" s="36">
        <f>SUMIFS(СВЦЭМ!$C$39:$C$782,СВЦЭМ!$A$39:$A$782,$A136,СВЦЭМ!$B$39:$B$782,W$119)+'СЕТ СН'!$I$12+СВЦЭМ!$D$10+'СЕТ СН'!$I$6-'СЕТ СН'!$I$22</f>
        <v>2297.82062176</v>
      </c>
      <c r="X136" s="36">
        <f>SUMIFS(СВЦЭМ!$C$39:$C$782,СВЦЭМ!$A$39:$A$782,$A136,СВЦЭМ!$B$39:$B$782,X$119)+'СЕТ СН'!$I$12+СВЦЭМ!$D$10+'СЕТ СН'!$I$6-'СЕТ СН'!$I$22</f>
        <v>2356.0953295700001</v>
      </c>
      <c r="Y136" s="36">
        <f>SUMIFS(СВЦЭМ!$C$39:$C$782,СВЦЭМ!$A$39:$A$782,$A136,СВЦЭМ!$B$39:$B$782,Y$119)+'СЕТ СН'!$I$12+СВЦЭМ!$D$10+'СЕТ СН'!$I$6-'СЕТ СН'!$I$22</f>
        <v>2454.91372972</v>
      </c>
    </row>
    <row r="137" spans="1:25" ht="15.75" x14ac:dyDescent="0.2">
      <c r="A137" s="35">
        <f t="shared" si="3"/>
        <v>45156</v>
      </c>
      <c r="B137" s="36">
        <f>SUMIFS(СВЦЭМ!$C$39:$C$782,СВЦЭМ!$A$39:$A$782,$A137,СВЦЭМ!$B$39:$B$782,B$119)+'СЕТ СН'!$I$12+СВЦЭМ!$D$10+'СЕТ СН'!$I$6-'СЕТ СН'!$I$22</f>
        <v>2573.59930364</v>
      </c>
      <c r="C137" s="36">
        <f>SUMIFS(СВЦЭМ!$C$39:$C$782,СВЦЭМ!$A$39:$A$782,$A137,СВЦЭМ!$B$39:$B$782,C$119)+'СЕТ СН'!$I$12+СВЦЭМ!$D$10+'СЕТ СН'!$I$6-'СЕТ СН'!$I$22</f>
        <v>2667.5425010899999</v>
      </c>
      <c r="D137" s="36">
        <f>SUMIFS(СВЦЭМ!$C$39:$C$782,СВЦЭМ!$A$39:$A$782,$A137,СВЦЭМ!$B$39:$B$782,D$119)+'СЕТ СН'!$I$12+СВЦЭМ!$D$10+'СЕТ СН'!$I$6-'СЕТ СН'!$I$22</f>
        <v>2684.1846576400003</v>
      </c>
      <c r="E137" s="36">
        <f>SUMIFS(СВЦЭМ!$C$39:$C$782,СВЦЭМ!$A$39:$A$782,$A137,СВЦЭМ!$B$39:$B$782,E$119)+'СЕТ СН'!$I$12+СВЦЭМ!$D$10+'СЕТ СН'!$I$6-'СЕТ СН'!$I$22</f>
        <v>2712.2850239199997</v>
      </c>
      <c r="F137" s="36">
        <f>SUMIFS(СВЦЭМ!$C$39:$C$782,СВЦЭМ!$A$39:$A$782,$A137,СВЦЭМ!$B$39:$B$782,F$119)+'СЕТ СН'!$I$12+СВЦЭМ!$D$10+'СЕТ СН'!$I$6-'СЕТ СН'!$I$22</f>
        <v>2760.6540932500002</v>
      </c>
      <c r="G137" s="36">
        <f>SUMIFS(СВЦЭМ!$C$39:$C$782,СВЦЭМ!$A$39:$A$782,$A137,СВЦЭМ!$B$39:$B$782,G$119)+'СЕТ СН'!$I$12+СВЦЭМ!$D$10+'СЕТ СН'!$I$6-'СЕТ СН'!$I$22</f>
        <v>2732.5545617400003</v>
      </c>
      <c r="H137" s="36">
        <f>SUMIFS(СВЦЭМ!$C$39:$C$782,СВЦЭМ!$A$39:$A$782,$A137,СВЦЭМ!$B$39:$B$782,H$119)+'СЕТ СН'!$I$12+СВЦЭМ!$D$10+'СЕТ СН'!$I$6-'СЕТ СН'!$I$22</f>
        <v>2676.8745252500003</v>
      </c>
      <c r="I137" s="36">
        <f>SUMIFS(СВЦЭМ!$C$39:$C$782,СВЦЭМ!$A$39:$A$782,$A137,СВЦЭМ!$B$39:$B$782,I$119)+'СЕТ СН'!$I$12+СВЦЭМ!$D$10+'СЕТ СН'!$I$6-'СЕТ СН'!$I$22</f>
        <v>2561.9038476699998</v>
      </c>
      <c r="J137" s="36">
        <f>SUMIFS(СВЦЭМ!$C$39:$C$782,СВЦЭМ!$A$39:$A$782,$A137,СВЦЭМ!$B$39:$B$782,J$119)+'СЕТ СН'!$I$12+СВЦЭМ!$D$10+'СЕТ СН'!$I$6-'СЕТ СН'!$I$22</f>
        <v>2446.8877206100001</v>
      </c>
      <c r="K137" s="36">
        <f>SUMIFS(СВЦЭМ!$C$39:$C$782,СВЦЭМ!$A$39:$A$782,$A137,СВЦЭМ!$B$39:$B$782,K$119)+'СЕТ СН'!$I$12+СВЦЭМ!$D$10+'СЕТ СН'!$I$6-'СЕТ СН'!$I$22</f>
        <v>2369.1087662099999</v>
      </c>
      <c r="L137" s="36">
        <f>SUMIFS(СВЦЭМ!$C$39:$C$782,СВЦЭМ!$A$39:$A$782,$A137,СВЦЭМ!$B$39:$B$782,L$119)+'СЕТ СН'!$I$12+СВЦЭМ!$D$10+'СЕТ СН'!$I$6-'СЕТ СН'!$I$22</f>
        <v>2331.2137811100001</v>
      </c>
      <c r="M137" s="36">
        <f>SUMIFS(СВЦЭМ!$C$39:$C$782,СВЦЭМ!$A$39:$A$782,$A137,СВЦЭМ!$B$39:$B$782,M$119)+'СЕТ СН'!$I$12+СВЦЭМ!$D$10+'СЕТ СН'!$I$6-'СЕТ СН'!$I$22</f>
        <v>2300.38786067</v>
      </c>
      <c r="N137" s="36">
        <f>SUMIFS(СВЦЭМ!$C$39:$C$782,СВЦЭМ!$A$39:$A$782,$A137,СВЦЭМ!$B$39:$B$782,N$119)+'СЕТ СН'!$I$12+СВЦЭМ!$D$10+'СЕТ СН'!$I$6-'СЕТ СН'!$I$22</f>
        <v>2300.5114690600003</v>
      </c>
      <c r="O137" s="36">
        <f>SUMIFS(СВЦЭМ!$C$39:$C$782,СВЦЭМ!$A$39:$A$782,$A137,СВЦЭМ!$B$39:$B$782,O$119)+'СЕТ СН'!$I$12+СВЦЭМ!$D$10+'СЕТ СН'!$I$6-'СЕТ СН'!$I$22</f>
        <v>2303.1390998900001</v>
      </c>
      <c r="P137" s="36">
        <f>SUMIFS(СВЦЭМ!$C$39:$C$782,СВЦЭМ!$A$39:$A$782,$A137,СВЦЭМ!$B$39:$B$782,P$119)+'СЕТ СН'!$I$12+СВЦЭМ!$D$10+'СЕТ СН'!$I$6-'СЕТ СН'!$I$22</f>
        <v>2300.02354328</v>
      </c>
      <c r="Q137" s="36">
        <f>SUMIFS(СВЦЭМ!$C$39:$C$782,СВЦЭМ!$A$39:$A$782,$A137,СВЦЭМ!$B$39:$B$782,Q$119)+'СЕТ СН'!$I$12+СВЦЭМ!$D$10+'СЕТ СН'!$I$6-'СЕТ СН'!$I$22</f>
        <v>2301.99980981</v>
      </c>
      <c r="R137" s="36">
        <f>SUMIFS(СВЦЭМ!$C$39:$C$782,СВЦЭМ!$A$39:$A$782,$A137,СВЦЭМ!$B$39:$B$782,R$119)+'СЕТ СН'!$I$12+СВЦЭМ!$D$10+'СЕТ СН'!$I$6-'СЕТ СН'!$I$22</f>
        <v>2290.2028009200003</v>
      </c>
      <c r="S137" s="36">
        <f>SUMIFS(СВЦЭМ!$C$39:$C$782,СВЦЭМ!$A$39:$A$782,$A137,СВЦЭМ!$B$39:$B$782,S$119)+'СЕТ СН'!$I$12+СВЦЭМ!$D$10+'СЕТ СН'!$I$6-'СЕТ СН'!$I$22</f>
        <v>2278.31203289</v>
      </c>
      <c r="T137" s="36">
        <f>SUMIFS(СВЦЭМ!$C$39:$C$782,СВЦЭМ!$A$39:$A$782,$A137,СВЦЭМ!$B$39:$B$782,T$119)+'СЕТ СН'!$I$12+СВЦЭМ!$D$10+'СЕТ СН'!$I$6-'СЕТ СН'!$I$22</f>
        <v>2320.5495955799997</v>
      </c>
      <c r="U137" s="36">
        <f>SUMIFS(СВЦЭМ!$C$39:$C$782,СВЦЭМ!$A$39:$A$782,$A137,СВЦЭМ!$B$39:$B$782,U$119)+'СЕТ СН'!$I$12+СВЦЭМ!$D$10+'СЕТ СН'!$I$6-'СЕТ СН'!$I$22</f>
        <v>2323.7249851900001</v>
      </c>
      <c r="V137" s="36">
        <f>SUMIFS(СВЦЭМ!$C$39:$C$782,СВЦЭМ!$A$39:$A$782,$A137,СВЦЭМ!$B$39:$B$782,V$119)+'СЕТ СН'!$I$12+СВЦЭМ!$D$10+'СЕТ СН'!$I$6-'СЕТ СН'!$I$22</f>
        <v>2306.6027453699999</v>
      </c>
      <c r="W137" s="36">
        <f>SUMIFS(СВЦЭМ!$C$39:$C$782,СВЦЭМ!$A$39:$A$782,$A137,СВЦЭМ!$B$39:$B$782,W$119)+'СЕТ СН'!$I$12+СВЦЭМ!$D$10+'СЕТ СН'!$I$6-'СЕТ СН'!$I$22</f>
        <v>2295.2274069599998</v>
      </c>
      <c r="X137" s="36">
        <f>SUMIFS(СВЦЭМ!$C$39:$C$782,СВЦЭМ!$A$39:$A$782,$A137,СВЦЭМ!$B$39:$B$782,X$119)+'СЕТ СН'!$I$12+СВЦЭМ!$D$10+'СЕТ СН'!$I$6-'СЕТ СН'!$I$22</f>
        <v>2360.2708195200003</v>
      </c>
      <c r="Y137" s="36">
        <f>SUMIFS(СВЦЭМ!$C$39:$C$782,СВЦЭМ!$A$39:$A$782,$A137,СВЦЭМ!$B$39:$B$782,Y$119)+'СЕТ СН'!$I$12+СВЦЭМ!$D$10+'СЕТ СН'!$I$6-'СЕТ СН'!$I$22</f>
        <v>2459.62806593</v>
      </c>
    </row>
    <row r="138" spans="1:25" ht="15.75" x14ac:dyDescent="0.2">
      <c r="A138" s="35">
        <f t="shared" si="3"/>
        <v>45157</v>
      </c>
      <c r="B138" s="36">
        <f>SUMIFS(СВЦЭМ!$C$39:$C$782,СВЦЭМ!$A$39:$A$782,$A138,СВЦЭМ!$B$39:$B$782,B$119)+'СЕТ СН'!$I$12+СВЦЭМ!$D$10+'СЕТ СН'!$I$6-'СЕТ СН'!$I$22</f>
        <v>2507.9819914199998</v>
      </c>
      <c r="C138" s="36">
        <f>SUMIFS(СВЦЭМ!$C$39:$C$782,СВЦЭМ!$A$39:$A$782,$A138,СВЦЭМ!$B$39:$B$782,C$119)+'СЕТ СН'!$I$12+СВЦЭМ!$D$10+'СЕТ СН'!$I$6-'СЕТ СН'!$I$22</f>
        <v>2582.1927853300003</v>
      </c>
      <c r="D138" s="36">
        <f>SUMIFS(СВЦЭМ!$C$39:$C$782,СВЦЭМ!$A$39:$A$782,$A138,СВЦЭМ!$B$39:$B$782,D$119)+'СЕТ СН'!$I$12+СВЦЭМ!$D$10+'СЕТ СН'!$I$6-'СЕТ СН'!$I$22</f>
        <v>2581.2835326300001</v>
      </c>
      <c r="E138" s="36">
        <f>SUMIFS(СВЦЭМ!$C$39:$C$782,СВЦЭМ!$A$39:$A$782,$A138,СВЦЭМ!$B$39:$B$782,E$119)+'СЕТ СН'!$I$12+СВЦЭМ!$D$10+'СЕТ СН'!$I$6-'СЕТ СН'!$I$22</f>
        <v>2541.5003845800002</v>
      </c>
      <c r="F138" s="36">
        <f>SUMIFS(СВЦЭМ!$C$39:$C$782,СВЦЭМ!$A$39:$A$782,$A138,СВЦЭМ!$B$39:$B$782,F$119)+'СЕТ СН'!$I$12+СВЦЭМ!$D$10+'СЕТ СН'!$I$6-'СЕТ СН'!$I$22</f>
        <v>2607.0552646599999</v>
      </c>
      <c r="G138" s="36">
        <f>SUMIFS(СВЦЭМ!$C$39:$C$782,СВЦЭМ!$A$39:$A$782,$A138,СВЦЭМ!$B$39:$B$782,G$119)+'СЕТ СН'!$I$12+СВЦЭМ!$D$10+'СЕТ СН'!$I$6-'СЕТ СН'!$I$22</f>
        <v>2616.40137267</v>
      </c>
      <c r="H138" s="36">
        <f>SUMIFS(СВЦЭМ!$C$39:$C$782,СВЦЭМ!$A$39:$A$782,$A138,СВЦЭМ!$B$39:$B$782,H$119)+'СЕТ СН'!$I$12+СВЦЭМ!$D$10+'СЕТ СН'!$I$6-'СЕТ СН'!$I$22</f>
        <v>2629.0701171400001</v>
      </c>
      <c r="I138" s="36">
        <f>SUMIFS(СВЦЭМ!$C$39:$C$782,СВЦЭМ!$A$39:$A$782,$A138,СВЦЭМ!$B$39:$B$782,I$119)+'СЕТ СН'!$I$12+СВЦЭМ!$D$10+'СЕТ СН'!$I$6-'СЕТ СН'!$I$22</f>
        <v>2595.29492024</v>
      </c>
      <c r="J138" s="36">
        <f>SUMIFS(СВЦЭМ!$C$39:$C$782,СВЦЭМ!$A$39:$A$782,$A138,СВЦЭМ!$B$39:$B$782,J$119)+'СЕТ СН'!$I$12+СВЦЭМ!$D$10+'СЕТ СН'!$I$6-'СЕТ СН'!$I$22</f>
        <v>2515.57354025</v>
      </c>
      <c r="K138" s="36">
        <f>SUMIFS(СВЦЭМ!$C$39:$C$782,СВЦЭМ!$A$39:$A$782,$A138,СВЦЭМ!$B$39:$B$782,K$119)+'СЕТ СН'!$I$12+СВЦЭМ!$D$10+'СЕТ СН'!$I$6-'СЕТ СН'!$I$22</f>
        <v>2404.84329699</v>
      </c>
      <c r="L138" s="36">
        <f>SUMIFS(СВЦЭМ!$C$39:$C$782,СВЦЭМ!$A$39:$A$782,$A138,СВЦЭМ!$B$39:$B$782,L$119)+'СЕТ СН'!$I$12+СВЦЭМ!$D$10+'СЕТ СН'!$I$6-'СЕТ СН'!$I$22</f>
        <v>2332.4690225300001</v>
      </c>
      <c r="M138" s="36">
        <f>SUMIFS(СВЦЭМ!$C$39:$C$782,СВЦЭМ!$A$39:$A$782,$A138,СВЦЭМ!$B$39:$B$782,M$119)+'СЕТ СН'!$I$12+СВЦЭМ!$D$10+'СЕТ СН'!$I$6-'СЕТ СН'!$I$22</f>
        <v>2301.4537882200002</v>
      </c>
      <c r="N138" s="36">
        <f>SUMIFS(СВЦЭМ!$C$39:$C$782,СВЦЭМ!$A$39:$A$782,$A138,СВЦЭМ!$B$39:$B$782,N$119)+'СЕТ СН'!$I$12+СВЦЭМ!$D$10+'СЕТ СН'!$I$6-'СЕТ СН'!$I$22</f>
        <v>2296.49244602</v>
      </c>
      <c r="O138" s="36">
        <f>SUMIFS(СВЦЭМ!$C$39:$C$782,СВЦЭМ!$A$39:$A$782,$A138,СВЦЭМ!$B$39:$B$782,O$119)+'СЕТ СН'!$I$12+СВЦЭМ!$D$10+'СЕТ СН'!$I$6-'СЕТ СН'!$I$22</f>
        <v>2308.44414435</v>
      </c>
      <c r="P138" s="36">
        <f>SUMIFS(СВЦЭМ!$C$39:$C$782,СВЦЭМ!$A$39:$A$782,$A138,СВЦЭМ!$B$39:$B$782,P$119)+'СЕТ СН'!$I$12+СВЦЭМ!$D$10+'СЕТ СН'!$I$6-'СЕТ СН'!$I$22</f>
        <v>2280.9000999199998</v>
      </c>
      <c r="Q138" s="36">
        <f>SUMIFS(СВЦЭМ!$C$39:$C$782,СВЦЭМ!$A$39:$A$782,$A138,СВЦЭМ!$B$39:$B$782,Q$119)+'СЕТ СН'!$I$12+СВЦЭМ!$D$10+'СЕТ СН'!$I$6-'СЕТ СН'!$I$22</f>
        <v>2278.3636449000001</v>
      </c>
      <c r="R138" s="36">
        <f>SUMIFS(СВЦЭМ!$C$39:$C$782,СВЦЭМ!$A$39:$A$782,$A138,СВЦЭМ!$B$39:$B$782,R$119)+'СЕТ СН'!$I$12+СВЦЭМ!$D$10+'СЕТ СН'!$I$6-'СЕТ СН'!$I$22</f>
        <v>2312.0431197600001</v>
      </c>
      <c r="S138" s="36">
        <f>SUMIFS(СВЦЭМ!$C$39:$C$782,СВЦЭМ!$A$39:$A$782,$A138,СВЦЭМ!$B$39:$B$782,S$119)+'СЕТ СН'!$I$12+СВЦЭМ!$D$10+'СЕТ СН'!$I$6-'СЕТ СН'!$I$22</f>
        <v>2311.69469716</v>
      </c>
      <c r="T138" s="36">
        <f>SUMIFS(СВЦЭМ!$C$39:$C$782,СВЦЭМ!$A$39:$A$782,$A138,СВЦЭМ!$B$39:$B$782,T$119)+'СЕТ СН'!$I$12+СВЦЭМ!$D$10+'СЕТ СН'!$I$6-'СЕТ СН'!$I$22</f>
        <v>2316.41890001</v>
      </c>
      <c r="U138" s="36">
        <f>SUMIFS(СВЦЭМ!$C$39:$C$782,СВЦЭМ!$A$39:$A$782,$A138,СВЦЭМ!$B$39:$B$782,U$119)+'СЕТ СН'!$I$12+СВЦЭМ!$D$10+'СЕТ СН'!$I$6-'СЕТ СН'!$I$22</f>
        <v>2338.4555956100003</v>
      </c>
      <c r="V138" s="36">
        <f>SUMIFS(СВЦЭМ!$C$39:$C$782,СВЦЭМ!$A$39:$A$782,$A138,СВЦЭМ!$B$39:$B$782,V$119)+'СЕТ СН'!$I$12+СВЦЭМ!$D$10+'СЕТ СН'!$I$6-'СЕТ СН'!$I$22</f>
        <v>2342.5174953300002</v>
      </c>
      <c r="W138" s="36">
        <f>SUMIFS(СВЦЭМ!$C$39:$C$782,СВЦЭМ!$A$39:$A$782,$A138,СВЦЭМ!$B$39:$B$782,W$119)+'СЕТ СН'!$I$12+СВЦЭМ!$D$10+'СЕТ СН'!$I$6-'СЕТ СН'!$I$22</f>
        <v>2325.3959347800001</v>
      </c>
      <c r="X138" s="36">
        <f>SUMIFS(СВЦЭМ!$C$39:$C$782,СВЦЭМ!$A$39:$A$782,$A138,СВЦЭМ!$B$39:$B$782,X$119)+'СЕТ СН'!$I$12+СВЦЭМ!$D$10+'СЕТ СН'!$I$6-'СЕТ СН'!$I$22</f>
        <v>2396.3299244300001</v>
      </c>
      <c r="Y138" s="36">
        <f>SUMIFS(СВЦЭМ!$C$39:$C$782,СВЦЭМ!$A$39:$A$782,$A138,СВЦЭМ!$B$39:$B$782,Y$119)+'СЕТ СН'!$I$12+СВЦЭМ!$D$10+'СЕТ СН'!$I$6-'СЕТ СН'!$I$22</f>
        <v>2484.8535563400001</v>
      </c>
    </row>
    <row r="139" spans="1:25" ht="15.75" x14ac:dyDescent="0.2">
      <c r="A139" s="35">
        <f t="shared" si="3"/>
        <v>45158</v>
      </c>
      <c r="B139" s="36">
        <f>SUMIFS(СВЦЭМ!$C$39:$C$782,СВЦЭМ!$A$39:$A$782,$A139,СВЦЭМ!$B$39:$B$782,B$119)+'СЕТ СН'!$I$12+СВЦЭМ!$D$10+'СЕТ СН'!$I$6-'СЕТ СН'!$I$22</f>
        <v>2531.7194893200003</v>
      </c>
      <c r="C139" s="36">
        <f>SUMIFS(СВЦЭМ!$C$39:$C$782,СВЦЭМ!$A$39:$A$782,$A139,СВЦЭМ!$B$39:$B$782,C$119)+'СЕТ СН'!$I$12+СВЦЭМ!$D$10+'СЕТ СН'!$I$6-'СЕТ СН'!$I$22</f>
        <v>2595.5793893099999</v>
      </c>
      <c r="D139" s="36">
        <f>SUMIFS(СВЦЭМ!$C$39:$C$782,СВЦЭМ!$A$39:$A$782,$A139,СВЦЭМ!$B$39:$B$782,D$119)+'СЕТ СН'!$I$12+СВЦЭМ!$D$10+'СЕТ СН'!$I$6-'СЕТ СН'!$I$22</f>
        <v>2609.45661053</v>
      </c>
      <c r="E139" s="36">
        <f>SUMIFS(СВЦЭМ!$C$39:$C$782,СВЦЭМ!$A$39:$A$782,$A139,СВЦЭМ!$B$39:$B$782,E$119)+'СЕТ СН'!$I$12+СВЦЭМ!$D$10+'СЕТ СН'!$I$6-'СЕТ СН'!$I$22</f>
        <v>2663.7037882100003</v>
      </c>
      <c r="F139" s="36">
        <f>SUMIFS(СВЦЭМ!$C$39:$C$782,СВЦЭМ!$A$39:$A$782,$A139,СВЦЭМ!$B$39:$B$782,F$119)+'СЕТ СН'!$I$12+СВЦЭМ!$D$10+'СЕТ СН'!$I$6-'СЕТ СН'!$I$22</f>
        <v>2692.1298697700004</v>
      </c>
      <c r="G139" s="36">
        <f>SUMIFS(СВЦЭМ!$C$39:$C$782,СВЦЭМ!$A$39:$A$782,$A139,СВЦЭМ!$B$39:$B$782,G$119)+'СЕТ СН'!$I$12+СВЦЭМ!$D$10+'СЕТ СН'!$I$6-'СЕТ СН'!$I$22</f>
        <v>2682.2534305300001</v>
      </c>
      <c r="H139" s="36">
        <f>SUMIFS(СВЦЭМ!$C$39:$C$782,СВЦЭМ!$A$39:$A$782,$A139,СВЦЭМ!$B$39:$B$782,H$119)+'СЕТ СН'!$I$12+СВЦЭМ!$D$10+'СЕТ СН'!$I$6-'СЕТ СН'!$I$22</f>
        <v>2679.9871030599998</v>
      </c>
      <c r="I139" s="36">
        <f>SUMIFS(СВЦЭМ!$C$39:$C$782,СВЦЭМ!$A$39:$A$782,$A139,СВЦЭМ!$B$39:$B$782,I$119)+'СЕТ СН'!$I$12+СВЦЭМ!$D$10+'СЕТ СН'!$I$6-'СЕТ СН'!$I$22</f>
        <v>2534.14953079</v>
      </c>
      <c r="J139" s="36">
        <f>SUMIFS(СВЦЭМ!$C$39:$C$782,СВЦЭМ!$A$39:$A$782,$A139,СВЦЭМ!$B$39:$B$782,J$119)+'СЕТ СН'!$I$12+СВЦЭМ!$D$10+'СЕТ СН'!$I$6-'СЕТ СН'!$I$22</f>
        <v>2506.3537802299998</v>
      </c>
      <c r="K139" s="36">
        <f>SUMIFS(СВЦЭМ!$C$39:$C$782,СВЦЭМ!$A$39:$A$782,$A139,СВЦЭМ!$B$39:$B$782,K$119)+'СЕТ СН'!$I$12+СВЦЭМ!$D$10+'СЕТ СН'!$I$6-'СЕТ СН'!$I$22</f>
        <v>2389.67631265</v>
      </c>
      <c r="L139" s="36">
        <f>SUMIFS(СВЦЭМ!$C$39:$C$782,СВЦЭМ!$A$39:$A$782,$A139,СВЦЭМ!$B$39:$B$782,L$119)+'СЕТ СН'!$I$12+СВЦЭМ!$D$10+'СЕТ СН'!$I$6-'СЕТ СН'!$I$22</f>
        <v>2329.0885654800004</v>
      </c>
      <c r="M139" s="36">
        <f>SUMIFS(СВЦЭМ!$C$39:$C$782,СВЦЭМ!$A$39:$A$782,$A139,СВЦЭМ!$B$39:$B$782,M$119)+'СЕТ СН'!$I$12+СВЦЭМ!$D$10+'СЕТ СН'!$I$6-'СЕТ СН'!$I$22</f>
        <v>2305.81131641</v>
      </c>
      <c r="N139" s="36">
        <f>SUMIFS(СВЦЭМ!$C$39:$C$782,СВЦЭМ!$A$39:$A$782,$A139,СВЦЭМ!$B$39:$B$782,N$119)+'СЕТ СН'!$I$12+СВЦЭМ!$D$10+'СЕТ СН'!$I$6-'СЕТ СН'!$I$22</f>
        <v>2310.0796126699997</v>
      </c>
      <c r="O139" s="36">
        <f>SUMIFS(СВЦЭМ!$C$39:$C$782,СВЦЭМ!$A$39:$A$782,$A139,СВЦЭМ!$B$39:$B$782,O$119)+'СЕТ СН'!$I$12+СВЦЭМ!$D$10+'СЕТ СН'!$I$6-'СЕТ СН'!$I$22</f>
        <v>2320.24235322</v>
      </c>
      <c r="P139" s="36">
        <f>SUMIFS(СВЦЭМ!$C$39:$C$782,СВЦЭМ!$A$39:$A$782,$A139,СВЦЭМ!$B$39:$B$782,P$119)+'СЕТ СН'!$I$12+СВЦЭМ!$D$10+'СЕТ СН'!$I$6-'СЕТ СН'!$I$22</f>
        <v>2312.6762368099999</v>
      </c>
      <c r="Q139" s="36">
        <f>SUMIFS(СВЦЭМ!$C$39:$C$782,СВЦЭМ!$A$39:$A$782,$A139,СВЦЭМ!$B$39:$B$782,Q$119)+'СЕТ СН'!$I$12+СВЦЭМ!$D$10+'СЕТ СН'!$I$6-'СЕТ СН'!$I$22</f>
        <v>2314.92142934</v>
      </c>
      <c r="R139" s="36">
        <f>SUMIFS(СВЦЭМ!$C$39:$C$782,СВЦЭМ!$A$39:$A$782,$A139,СВЦЭМ!$B$39:$B$782,R$119)+'СЕТ СН'!$I$12+СВЦЭМ!$D$10+'СЕТ СН'!$I$6-'СЕТ СН'!$I$22</f>
        <v>2338.9471692500001</v>
      </c>
      <c r="S139" s="36">
        <f>SUMIFS(СВЦЭМ!$C$39:$C$782,СВЦЭМ!$A$39:$A$782,$A139,СВЦЭМ!$B$39:$B$782,S$119)+'СЕТ СН'!$I$12+СВЦЭМ!$D$10+'СЕТ СН'!$I$6-'СЕТ СН'!$I$22</f>
        <v>2337.9846881800004</v>
      </c>
      <c r="T139" s="36">
        <f>SUMIFS(СВЦЭМ!$C$39:$C$782,СВЦЭМ!$A$39:$A$782,$A139,СВЦЭМ!$B$39:$B$782,T$119)+'СЕТ СН'!$I$12+СВЦЭМ!$D$10+'СЕТ СН'!$I$6-'СЕТ СН'!$I$22</f>
        <v>2324.9417413700003</v>
      </c>
      <c r="U139" s="36">
        <f>SUMIFS(СВЦЭМ!$C$39:$C$782,СВЦЭМ!$A$39:$A$782,$A139,СВЦЭМ!$B$39:$B$782,U$119)+'СЕТ СН'!$I$12+СВЦЭМ!$D$10+'СЕТ СН'!$I$6-'СЕТ СН'!$I$22</f>
        <v>2318.5622245300001</v>
      </c>
      <c r="V139" s="36">
        <f>SUMIFS(СВЦЭМ!$C$39:$C$782,СВЦЭМ!$A$39:$A$782,$A139,СВЦЭМ!$B$39:$B$782,V$119)+'СЕТ СН'!$I$12+СВЦЭМ!$D$10+'СЕТ СН'!$I$6-'СЕТ СН'!$I$22</f>
        <v>2328.6768464100001</v>
      </c>
      <c r="W139" s="36">
        <f>SUMIFS(СВЦЭМ!$C$39:$C$782,СВЦЭМ!$A$39:$A$782,$A139,СВЦЭМ!$B$39:$B$782,W$119)+'СЕТ СН'!$I$12+СВЦЭМ!$D$10+'СЕТ СН'!$I$6-'СЕТ СН'!$I$22</f>
        <v>2325.79789084</v>
      </c>
      <c r="X139" s="36">
        <f>SUMIFS(СВЦЭМ!$C$39:$C$782,СВЦЭМ!$A$39:$A$782,$A139,СВЦЭМ!$B$39:$B$782,X$119)+'СЕТ СН'!$I$12+СВЦЭМ!$D$10+'СЕТ СН'!$I$6-'СЕТ СН'!$I$22</f>
        <v>2378.7221129999998</v>
      </c>
      <c r="Y139" s="36">
        <f>SUMIFS(СВЦЭМ!$C$39:$C$782,СВЦЭМ!$A$39:$A$782,$A139,СВЦЭМ!$B$39:$B$782,Y$119)+'СЕТ СН'!$I$12+СВЦЭМ!$D$10+'СЕТ СН'!$I$6-'СЕТ СН'!$I$22</f>
        <v>2473.2482860999999</v>
      </c>
    </row>
    <row r="140" spans="1:25" ht="15.75" x14ac:dyDescent="0.2">
      <c r="A140" s="35">
        <f t="shared" si="3"/>
        <v>45159</v>
      </c>
      <c r="B140" s="36">
        <f>SUMIFS(СВЦЭМ!$C$39:$C$782,СВЦЭМ!$A$39:$A$782,$A140,СВЦЭМ!$B$39:$B$782,B$119)+'СЕТ СН'!$I$12+СВЦЭМ!$D$10+'СЕТ СН'!$I$6-'СЕТ СН'!$I$22</f>
        <v>2741.7097450400001</v>
      </c>
      <c r="C140" s="36">
        <f>SUMIFS(СВЦЭМ!$C$39:$C$782,СВЦЭМ!$A$39:$A$782,$A140,СВЦЭМ!$B$39:$B$782,C$119)+'СЕТ СН'!$I$12+СВЦЭМ!$D$10+'СЕТ СН'!$I$6-'СЕТ СН'!$I$22</f>
        <v>2767.2541130199997</v>
      </c>
      <c r="D140" s="36">
        <f>SUMIFS(СВЦЭМ!$C$39:$C$782,СВЦЭМ!$A$39:$A$782,$A140,СВЦЭМ!$B$39:$B$782,D$119)+'СЕТ СН'!$I$12+СВЦЭМ!$D$10+'СЕТ СН'!$I$6-'СЕТ СН'!$I$22</f>
        <v>2810.6212731400001</v>
      </c>
      <c r="E140" s="36">
        <f>SUMIFS(СВЦЭМ!$C$39:$C$782,СВЦЭМ!$A$39:$A$782,$A140,СВЦЭМ!$B$39:$B$782,E$119)+'СЕТ СН'!$I$12+СВЦЭМ!$D$10+'СЕТ СН'!$I$6-'СЕТ СН'!$I$22</f>
        <v>2824.4977809100001</v>
      </c>
      <c r="F140" s="36">
        <f>SUMIFS(СВЦЭМ!$C$39:$C$782,СВЦЭМ!$A$39:$A$782,$A140,СВЦЭМ!$B$39:$B$782,F$119)+'СЕТ СН'!$I$12+СВЦЭМ!$D$10+'СЕТ СН'!$I$6-'СЕТ СН'!$I$22</f>
        <v>2890.9707321999999</v>
      </c>
      <c r="G140" s="36">
        <f>SUMIFS(СВЦЭМ!$C$39:$C$782,СВЦЭМ!$A$39:$A$782,$A140,СВЦЭМ!$B$39:$B$782,G$119)+'СЕТ СН'!$I$12+СВЦЭМ!$D$10+'СЕТ СН'!$I$6-'СЕТ СН'!$I$22</f>
        <v>2890.4961082599998</v>
      </c>
      <c r="H140" s="36">
        <f>SUMIFS(СВЦЭМ!$C$39:$C$782,СВЦЭМ!$A$39:$A$782,$A140,СВЦЭМ!$B$39:$B$782,H$119)+'СЕТ СН'!$I$12+СВЦЭМ!$D$10+'СЕТ СН'!$I$6-'СЕТ СН'!$I$22</f>
        <v>2919.5475643999998</v>
      </c>
      <c r="I140" s="36">
        <f>SUMIFS(СВЦЭМ!$C$39:$C$782,СВЦЭМ!$A$39:$A$782,$A140,СВЦЭМ!$B$39:$B$782,I$119)+'СЕТ СН'!$I$12+СВЦЭМ!$D$10+'СЕТ СН'!$I$6-'СЕТ СН'!$I$22</f>
        <v>2785.3533598000004</v>
      </c>
      <c r="J140" s="36">
        <f>SUMIFS(СВЦЭМ!$C$39:$C$782,СВЦЭМ!$A$39:$A$782,$A140,СВЦЭМ!$B$39:$B$782,J$119)+'СЕТ СН'!$I$12+СВЦЭМ!$D$10+'СЕТ СН'!$I$6-'СЕТ СН'!$I$22</f>
        <v>2673.0516160100001</v>
      </c>
      <c r="K140" s="36">
        <f>SUMIFS(СВЦЭМ!$C$39:$C$782,СВЦЭМ!$A$39:$A$782,$A140,СВЦЭМ!$B$39:$B$782,K$119)+'СЕТ СН'!$I$12+СВЦЭМ!$D$10+'СЕТ СН'!$I$6-'СЕТ СН'!$I$22</f>
        <v>2593.7548127500004</v>
      </c>
      <c r="L140" s="36">
        <f>SUMIFS(СВЦЭМ!$C$39:$C$782,СВЦЭМ!$A$39:$A$782,$A140,СВЦЭМ!$B$39:$B$782,L$119)+'СЕТ СН'!$I$12+СВЦЭМ!$D$10+'СЕТ СН'!$I$6-'СЕТ СН'!$I$22</f>
        <v>2540.4597006499998</v>
      </c>
      <c r="M140" s="36">
        <f>SUMIFS(СВЦЭМ!$C$39:$C$782,СВЦЭМ!$A$39:$A$782,$A140,СВЦЭМ!$B$39:$B$782,M$119)+'СЕТ СН'!$I$12+СВЦЭМ!$D$10+'СЕТ СН'!$I$6-'СЕТ СН'!$I$22</f>
        <v>2523.9253476499998</v>
      </c>
      <c r="N140" s="36">
        <f>SUMIFS(СВЦЭМ!$C$39:$C$782,СВЦЭМ!$A$39:$A$782,$A140,СВЦЭМ!$B$39:$B$782,N$119)+'СЕТ СН'!$I$12+СВЦЭМ!$D$10+'СЕТ СН'!$I$6-'СЕТ СН'!$I$22</f>
        <v>2527.7488262000002</v>
      </c>
      <c r="O140" s="36">
        <f>SUMIFS(СВЦЭМ!$C$39:$C$782,СВЦЭМ!$A$39:$A$782,$A140,СВЦЭМ!$B$39:$B$782,O$119)+'СЕТ СН'!$I$12+СВЦЭМ!$D$10+'СЕТ СН'!$I$6-'СЕТ СН'!$I$22</f>
        <v>2530.41965854</v>
      </c>
      <c r="P140" s="36">
        <f>SUMIFS(СВЦЭМ!$C$39:$C$782,СВЦЭМ!$A$39:$A$782,$A140,СВЦЭМ!$B$39:$B$782,P$119)+'СЕТ СН'!$I$12+СВЦЭМ!$D$10+'СЕТ СН'!$I$6-'СЕТ СН'!$I$22</f>
        <v>2495.9574206699999</v>
      </c>
      <c r="Q140" s="36">
        <f>SUMIFS(СВЦЭМ!$C$39:$C$782,СВЦЭМ!$A$39:$A$782,$A140,СВЦЭМ!$B$39:$B$782,Q$119)+'СЕТ СН'!$I$12+СВЦЭМ!$D$10+'СЕТ СН'!$I$6-'СЕТ СН'!$I$22</f>
        <v>2511.5876663400004</v>
      </c>
      <c r="R140" s="36">
        <f>SUMIFS(СВЦЭМ!$C$39:$C$782,СВЦЭМ!$A$39:$A$782,$A140,СВЦЭМ!$B$39:$B$782,R$119)+'СЕТ СН'!$I$12+СВЦЭМ!$D$10+'СЕТ СН'!$I$6-'СЕТ СН'!$I$22</f>
        <v>2548.1678993599999</v>
      </c>
      <c r="S140" s="36">
        <f>SUMIFS(СВЦЭМ!$C$39:$C$782,СВЦЭМ!$A$39:$A$782,$A140,СВЦЭМ!$B$39:$B$782,S$119)+'СЕТ СН'!$I$12+СВЦЭМ!$D$10+'СЕТ СН'!$I$6-'СЕТ СН'!$I$22</f>
        <v>2534.75946892</v>
      </c>
      <c r="T140" s="36">
        <f>SUMIFS(СВЦЭМ!$C$39:$C$782,СВЦЭМ!$A$39:$A$782,$A140,СВЦЭМ!$B$39:$B$782,T$119)+'СЕТ СН'!$I$12+СВЦЭМ!$D$10+'СЕТ СН'!$I$6-'СЕТ СН'!$I$22</f>
        <v>2528.0169918199999</v>
      </c>
      <c r="U140" s="36">
        <f>SUMIFS(СВЦЭМ!$C$39:$C$782,СВЦЭМ!$A$39:$A$782,$A140,СВЦЭМ!$B$39:$B$782,U$119)+'СЕТ СН'!$I$12+СВЦЭМ!$D$10+'СЕТ СН'!$I$6-'СЕТ СН'!$I$22</f>
        <v>2533.7552488000001</v>
      </c>
      <c r="V140" s="36">
        <f>SUMIFS(СВЦЭМ!$C$39:$C$782,СВЦЭМ!$A$39:$A$782,$A140,СВЦЭМ!$B$39:$B$782,V$119)+'СЕТ СН'!$I$12+СВЦЭМ!$D$10+'СЕТ СН'!$I$6-'СЕТ СН'!$I$22</f>
        <v>2536.0803816300004</v>
      </c>
      <c r="W140" s="36">
        <f>SUMIFS(СВЦЭМ!$C$39:$C$782,СВЦЭМ!$A$39:$A$782,$A140,СВЦЭМ!$B$39:$B$782,W$119)+'СЕТ СН'!$I$12+СВЦЭМ!$D$10+'СЕТ СН'!$I$6-'СЕТ СН'!$I$22</f>
        <v>2516.1010221699999</v>
      </c>
      <c r="X140" s="36">
        <f>SUMIFS(СВЦЭМ!$C$39:$C$782,СВЦЭМ!$A$39:$A$782,$A140,СВЦЭМ!$B$39:$B$782,X$119)+'СЕТ СН'!$I$12+СВЦЭМ!$D$10+'СЕТ СН'!$I$6-'СЕТ СН'!$I$22</f>
        <v>2605.9638414199999</v>
      </c>
      <c r="Y140" s="36">
        <f>SUMIFS(СВЦЭМ!$C$39:$C$782,СВЦЭМ!$A$39:$A$782,$A140,СВЦЭМ!$B$39:$B$782,Y$119)+'СЕТ СН'!$I$12+СВЦЭМ!$D$10+'СЕТ СН'!$I$6-'СЕТ СН'!$I$22</f>
        <v>2709.5565539899999</v>
      </c>
    </row>
    <row r="141" spans="1:25" ht="15.75" x14ac:dyDescent="0.2">
      <c r="A141" s="35">
        <f t="shared" si="3"/>
        <v>45160</v>
      </c>
      <c r="B141" s="36">
        <f>SUMIFS(СВЦЭМ!$C$39:$C$782,СВЦЭМ!$A$39:$A$782,$A141,СВЦЭМ!$B$39:$B$782,B$119)+'СЕТ СН'!$I$12+СВЦЭМ!$D$10+'СЕТ СН'!$I$6-'СЕТ СН'!$I$22</f>
        <v>2639.9838136799999</v>
      </c>
      <c r="C141" s="36">
        <f>SUMIFS(СВЦЭМ!$C$39:$C$782,СВЦЭМ!$A$39:$A$782,$A141,СВЦЭМ!$B$39:$B$782,C$119)+'СЕТ СН'!$I$12+СВЦЭМ!$D$10+'СЕТ СН'!$I$6-'СЕТ СН'!$I$22</f>
        <v>2752.3586620599999</v>
      </c>
      <c r="D141" s="36">
        <f>SUMIFS(СВЦЭМ!$C$39:$C$782,СВЦЭМ!$A$39:$A$782,$A141,СВЦЭМ!$B$39:$B$782,D$119)+'СЕТ СН'!$I$12+СВЦЭМ!$D$10+'СЕТ СН'!$I$6-'СЕТ СН'!$I$22</f>
        <v>2788.8861964899997</v>
      </c>
      <c r="E141" s="36">
        <f>SUMIFS(СВЦЭМ!$C$39:$C$782,СВЦЭМ!$A$39:$A$782,$A141,СВЦЭМ!$B$39:$B$782,E$119)+'СЕТ СН'!$I$12+СВЦЭМ!$D$10+'СЕТ СН'!$I$6-'СЕТ СН'!$I$22</f>
        <v>2773.2603016399999</v>
      </c>
      <c r="F141" s="36">
        <f>SUMIFS(СВЦЭМ!$C$39:$C$782,СВЦЭМ!$A$39:$A$782,$A141,СВЦЭМ!$B$39:$B$782,F$119)+'СЕТ СН'!$I$12+СВЦЭМ!$D$10+'СЕТ СН'!$I$6-'СЕТ СН'!$I$22</f>
        <v>2801.2249581900001</v>
      </c>
      <c r="G141" s="36">
        <f>SUMIFS(СВЦЭМ!$C$39:$C$782,СВЦЭМ!$A$39:$A$782,$A141,СВЦЭМ!$B$39:$B$782,G$119)+'СЕТ СН'!$I$12+СВЦЭМ!$D$10+'СЕТ СН'!$I$6-'СЕТ СН'!$I$22</f>
        <v>2788.60257933</v>
      </c>
      <c r="H141" s="36">
        <f>SUMIFS(СВЦЭМ!$C$39:$C$782,СВЦЭМ!$A$39:$A$782,$A141,СВЦЭМ!$B$39:$B$782,H$119)+'СЕТ СН'!$I$12+СВЦЭМ!$D$10+'СЕТ СН'!$I$6-'СЕТ СН'!$I$22</f>
        <v>2712.2018700200001</v>
      </c>
      <c r="I141" s="36">
        <f>SUMIFS(СВЦЭМ!$C$39:$C$782,СВЦЭМ!$A$39:$A$782,$A141,СВЦЭМ!$B$39:$B$782,I$119)+'СЕТ СН'!$I$12+СВЦЭМ!$D$10+'СЕТ СН'!$I$6-'СЕТ СН'!$I$22</f>
        <v>2615.2561472300004</v>
      </c>
      <c r="J141" s="36">
        <f>SUMIFS(СВЦЭМ!$C$39:$C$782,СВЦЭМ!$A$39:$A$782,$A141,СВЦЭМ!$B$39:$B$782,J$119)+'СЕТ СН'!$I$12+СВЦЭМ!$D$10+'СЕТ СН'!$I$6-'СЕТ СН'!$I$22</f>
        <v>2562.77738649</v>
      </c>
      <c r="K141" s="36">
        <f>SUMIFS(СВЦЭМ!$C$39:$C$782,СВЦЭМ!$A$39:$A$782,$A141,СВЦЭМ!$B$39:$B$782,K$119)+'СЕТ СН'!$I$12+СВЦЭМ!$D$10+'СЕТ СН'!$I$6-'СЕТ СН'!$I$22</f>
        <v>2469.0460805299999</v>
      </c>
      <c r="L141" s="36">
        <f>SUMIFS(СВЦЭМ!$C$39:$C$782,СВЦЭМ!$A$39:$A$782,$A141,СВЦЭМ!$B$39:$B$782,L$119)+'СЕТ СН'!$I$12+СВЦЭМ!$D$10+'СЕТ СН'!$I$6-'СЕТ СН'!$I$22</f>
        <v>2441.5834814099999</v>
      </c>
      <c r="M141" s="36">
        <f>SUMIFS(СВЦЭМ!$C$39:$C$782,СВЦЭМ!$A$39:$A$782,$A141,СВЦЭМ!$B$39:$B$782,M$119)+'СЕТ СН'!$I$12+СВЦЭМ!$D$10+'СЕТ СН'!$I$6-'СЕТ СН'!$I$22</f>
        <v>2426.5504014099997</v>
      </c>
      <c r="N141" s="36">
        <f>SUMIFS(СВЦЭМ!$C$39:$C$782,СВЦЭМ!$A$39:$A$782,$A141,СВЦЭМ!$B$39:$B$782,N$119)+'СЕТ СН'!$I$12+СВЦЭМ!$D$10+'СЕТ СН'!$I$6-'СЕТ СН'!$I$22</f>
        <v>2421.6362835600003</v>
      </c>
      <c r="O141" s="36">
        <f>SUMIFS(СВЦЭМ!$C$39:$C$782,СВЦЭМ!$A$39:$A$782,$A141,СВЦЭМ!$B$39:$B$782,O$119)+'СЕТ СН'!$I$12+СВЦЭМ!$D$10+'СЕТ СН'!$I$6-'СЕТ СН'!$I$22</f>
        <v>2412.3377142999998</v>
      </c>
      <c r="P141" s="36">
        <f>SUMIFS(СВЦЭМ!$C$39:$C$782,СВЦЭМ!$A$39:$A$782,$A141,СВЦЭМ!$B$39:$B$782,P$119)+'СЕТ СН'!$I$12+СВЦЭМ!$D$10+'СЕТ СН'!$I$6-'СЕТ СН'!$I$22</f>
        <v>2377.2863342099999</v>
      </c>
      <c r="Q141" s="36">
        <f>SUMIFS(СВЦЭМ!$C$39:$C$782,СВЦЭМ!$A$39:$A$782,$A141,СВЦЭМ!$B$39:$B$782,Q$119)+'СЕТ СН'!$I$12+СВЦЭМ!$D$10+'СЕТ СН'!$I$6-'СЕТ СН'!$I$22</f>
        <v>2362.6430112400003</v>
      </c>
      <c r="R141" s="36">
        <f>SUMIFS(СВЦЭМ!$C$39:$C$782,СВЦЭМ!$A$39:$A$782,$A141,СВЦЭМ!$B$39:$B$782,R$119)+'СЕТ СН'!$I$12+СВЦЭМ!$D$10+'СЕТ СН'!$I$6-'СЕТ СН'!$I$22</f>
        <v>2375.0015959700004</v>
      </c>
      <c r="S141" s="36">
        <f>SUMIFS(СВЦЭМ!$C$39:$C$782,СВЦЭМ!$A$39:$A$782,$A141,СВЦЭМ!$B$39:$B$782,S$119)+'СЕТ СН'!$I$12+СВЦЭМ!$D$10+'СЕТ СН'!$I$6-'СЕТ СН'!$I$22</f>
        <v>2398.0806992100001</v>
      </c>
      <c r="T141" s="36">
        <f>SUMIFS(СВЦЭМ!$C$39:$C$782,СВЦЭМ!$A$39:$A$782,$A141,СВЦЭМ!$B$39:$B$782,T$119)+'СЕТ СН'!$I$12+СВЦЭМ!$D$10+'СЕТ СН'!$I$6-'СЕТ СН'!$I$22</f>
        <v>2405.6331625100001</v>
      </c>
      <c r="U141" s="36">
        <f>SUMIFS(СВЦЭМ!$C$39:$C$782,СВЦЭМ!$A$39:$A$782,$A141,СВЦЭМ!$B$39:$B$782,U$119)+'СЕТ СН'!$I$12+СВЦЭМ!$D$10+'СЕТ СН'!$I$6-'СЕТ СН'!$I$22</f>
        <v>2402.9006493799998</v>
      </c>
      <c r="V141" s="36">
        <f>SUMIFS(СВЦЭМ!$C$39:$C$782,СВЦЭМ!$A$39:$A$782,$A141,СВЦЭМ!$B$39:$B$782,V$119)+'СЕТ СН'!$I$12+СВЦЭМ!$D$10+'СЕТ СН'!$I$6-'СЕТ СН'!$I$22</f>
        <v>2409.8760244599998</v>
      </c>
      <c r="W141" s="36">
        <f>SUMIFS(СВЦЭМ!$C$39:$C$782,СВЦЭМ!$A$39:$A$782,$A141,СВЦЭМ!$B$39:$B$782,W$119)+'СЕТ СН'!$I$12+СВЦЭМ!$D$10+'СЕТ СН'!$I$6-'СЕТ СН'!$I$22</f>
        <v>2401.4188771899999</v>
      </c>
      <c r="X141" s="36">
        <f>SUMIFS(СВЦЭМ!$C$39:$C$782,СВЦЭМ!$A$39:$A$782,$A141,СВЦЭМ!$B$39:$B$782,X$119)+'СЕТ СН'!$I$12+СВЦЭМ!$D$10+'СЕТ СН'!$I$6-'СЕТ СН'!$I$22</f>
        <v>2475.2869528700003</v>
      </c>
      <c r="Y141" s="36">
        <f>SUMIFS(СВЦЭМ!$C$39:$C$782,СВЦЭМ!$A$39:$A$782,$A141,СВЦЭМ!$B$39:$B$782,Y$119)+'СЕТ СН'!$I$12+СВЦЭМ!$D$10+'СЕТ СН'!$I$6-'СЕТ СН'!$I$22</f>
        <v>2576.7118986300002</v>
      </c>
    </row>
    <row r="142" spans="1:25" ht="15.75" x14ac:dyDescent="0.2">
      <c r="A142" s="35">
        <f t="shared" si="3"/>
        <v>45161</v>
      </c>
      <c r="B142" s="36">
        <f>SUMIFS(СВЦЭМ!$C$39:$C$782,СВЦЭМ!$A$39:$A$782,$A142,СВЦЭМ!$B$39:$B$782,B$119)+'СЕТ СН'!$I$12+СВЦЭМ!$D$10+'СЕТ СН'!$I$6-'СЕТ СН'!$I$22</f>
        <v>2665.9373612899999</v>
      </c>
      <c r="C142" s="36">
        <f>SUMIFS(СВЦЭМ!$C$39:$C$782,СВЦЭМ!$A$39:$A$782,$A142,СВЦЭМ!$B$39:$B$782,C$119)+'СЕТ СН'!$I$12+СВЦЭМ!$D$10+'СЕТ СН'!$I$6-'СЕТ СН'!$I$22</f>
        <v>2744.1239522800001</v>
      </c>
      <c r="D142" s="36">
        <f>SUMIFS(СВЦЭМ!$C$39:$C$782,СВЦЭМ!$A$39:$A$782,$A142,СВЦЭМ!$B$39:$B$782,D$119)+'СЕТ СН'!$I$12+СВЦЭМ!$D$10+'СЕТ СН'!$I$6-'СЕТ СН'!$I$22</f>
        <v>2778.23208772</v>
      </c>
      <c r="E142" s="36">
        <f>SUMIFS(СВЦЭМ!$C$39:$C$782,СВЦЭМ!$A$39:$A$782,$A142,СВЦЭМ!$B$39:$B$782,E$119)+'СЕТ СН'!$I$12+СВЦЭМ!$D$10+'СЕТ СН'!$I$6-'СЕТ СН'!$I$22</f>
        <v>2793.0982845099998</v>
      </c>
      <c r="F142" s="36">
        <f>SUMIFS(СВЦЭМ!$C$39:$C$782,СВЦЭМ!$A$39:$A$782,$A142,СВЦЭМ!$B$39:$B$782,F$119)+'СЕТ СН'!$I$12+СВЦЭМ!$D$10+'СЕТ СН'!$I$6-'СЕТ СН'!$I$22</f>
        <v>2836.4036078500003</v>
      </c>
      <c r="G142" s="36">
        <f>SUMIFS(СВЦЭМ!$C$39:$C$782,СВЦЭМ!$A$39:$A$782,$A142,СВЦЭМ!$B$39:$B$782,G$119)+'СЕТ СН'!$I$12+СВЦЭМ!$D$10+'СЕТ СН'!$I$6-'СЕТ СН'!$I$22</f>
        <v>2805.7689309100001</v>
      </c>
      <c r="H142" s="36">
        <f>SUMIFS(СВЦЭМ!$C$39:$C$782,СВЦЭМ!$A$39:$A$782,$A142,СВЦЭМ!$B$39:$B$782,H$119)+'СЕТ СН'!$I$12+СВЦЭМ!$D$10+'СЕТ СН'!$I$6-'СЕТ СН'!$I$22</f>
        <v>2759.4933944000004</v>
      </c>
      <c r="I142" s="36">
        <f>SUMIFS(СВЦЭМ!$C$39:$C$782,СВЦЭМ!$A$39:$A$782,$A142,СВЦЭМ!$B$39:$B$782,I$119)+'СЕТ СН'!$I$12+СВЦЭМ!$D$10+'СЕТ СН'!$I$6-'СЕТ СН'!$I$22</f>
        <v>2636.45531093</v>
      </c>
      <c r="J142" s="36">
        <f>SUMIFS(СВЦЭМ!$C$39:$C$782,СВЦЭМ!$A$39:$A$782,$A142,СВЦЭМ!$B$39:$B$782,J$119)+'СЕТ СН'!$I$12+СВЦЭМ!$D$10+'СЕТ СН'!$I$6-'СЕТ СН'!$I$22</f>
        <v>2493.7681768399998</v>
      </c>
      <c r="K142" s="36">
        <f>SUMIFS(СВЦЭМ!$C$39:$C$782,СВЦЭМ!$A$39:$A$782,$A142,СВЦЭМ!$B$39:$B$782,K$119)+'СЕТ СН'!$I$12+СВЦЭМ!$D$10+'СЕТ СН'!$I$6-'СЕТ СН'!$I$22</f>
        <v>2444.8258503300003</v>
      </c>
      <c r="L142" s="36">
        <f>SUMIFS(СВЦЭМ!$C$39:$C$782,СВЦЭМ!$A$39:$A$782,$A142,СВЦЭМ!$B$39:$B$782,L$119)+'СЕТ СН'!$I$12+СВЦЭМ!$D$10+'СЕТ СН'!$I$6-'СЕТ СН'!$I$22</f>
        <v>2417.8705182100002</v>
      </c>
      <c r="M142" s="36">
        <f>SUMIFS(СВЦЭМ!$C$39:$C$782,СВЦЭМ!$A$39:$A$782,$A142,СВЦЭМ!$B$39:$B$782,M$119)+'СЕТ СН'!$I$12+СВЦЭМ!$D$10+'СЕТ СН'!$I$6-'СЕТ СН'!$I$22</f>
        <v>2407.3921182599997</v>
      </c>
      <c r="N142" s="36">
        <f>SUMIFS(СВЦЭМ!$C$39:$C$782,СВЦЭМ!$A$39:$A$782,$A142,СВЦЭМ!$B$39:$B$782,N$119)+'СЕТ СН'!$I$12+СВЦЭМ!$D$10+'СЕТ СН'!$I$6-'СЕТ СН'!$I$22</f>
        <v>2388.9419348199999</v>
      </c>
      <c r="O142" s="36">
        <f>SUMIFS(СВЦЭМ!$C$39:$C$782,СВЦЭМ!$A$39:$A$782,$A142,СВЦЭМ!$B$39:$B$782,O$119)+'СЕТ СН'!$I$12+СВЦЭМ!$D$10+'СЕТ СН'!$I$6-'СЕТ СН'!$I$22</f>
        <v>2390.2435944600002</v>
      </c>
      <c r="P142" s="36">
        <f>SUMIFS(СВЦЭМ!$C$39:$C$782,СВЦЭМ!$A$39:$A$782,$A142,СВЦЭМ!$B$39:$B$782,P$119)+'СЕТ СН'!$I$12+СВЦЭМ!$D$10+'СЕТ СН'!$I$6-'СЕТ СН'!$I$22</f>
        <v>2361.5295019</v>
      </c>
      <c r="Q142" s="36">
        <f>SUMIFS(СВЦЭМ!$C$39:$C$782,СВЦЭМ!$A$39:$A$782,$A142,СВЦЭМ!$B$39:$B$782,Q$119)+'СЕТ СН'!$I$12+СВЦЭМ!$D$10+'СЕТ СН'!$I$6-'СЕТ СН'!$I$22</f>
        <v>2363.4639487100003</v>
      </c>
      <c r="R142" s="36">
        <f>SUMIFS(СВЦЭМ!$C$39:$C$782,СВЦЭМ!$A$39:$A$782,$A142,СВЦЭМ!$B$39:$B$782,R$119)+'СЕТ СН'!$I$12+СВЦЭМ!$D$10+'СЕТ СН'!$I$6-'СЕТ СН'!$I$22</f>
        <v>2404.59684096</v>
      </c>
      <c r="S142" s="36">
        <f>SUMIFS(СВЦЭМ!$C$39:$C$782,СВЦЭМ!$A$39:$A$782,$A142,СВЦЭМ!$B$39:$B$782,S$119)+'СЕТ СН'!$I$12+СВЦЭМ!$D$10+'СЕТ СН'!$I$6-'СЕТ СН'!$I$22</f>
        <v>2408.8057389100004</v>
      </c>
      <c r="T142" s="36">
        <f>SUMIFS(СВЦЭМ!$C$39:$C$782,СВЦЭМ!$A$39:$A$782,$A142,СВЦЭМ!$B$39:$B$782,T$119)+'СЕТ СН'!$I$12+СВЦЭМ!$D$10+'СЕТ СН'!$I$6-'СЕТ СН'!$I$22</f>
        <v>2395.5368699299997</v>
      </c>
      <c r="U142" s="36">
        <f>SUMIFS(СВЦЭМ!$C$39:$C$782,СВЦЭМ!$A$39:$A$782,$A142,СВЦЭМ!$B$39:$B$782,U$119)+'СЕТ СН'!$I$12+СВЦЭМ!$D$10+'СЕТ СН'!$I$6-'СЕТ СН'!$I$22</f>
        <v>2416.5191654400001</v>
      </c>
      <c r="V142" s="36">
        <f>SUMIFS(СВЦЭМ!$C$39:$C$782,СВЦЭМ!$A$39:$A$782,$A142,СВЦЭМ!$B$39:$B$782,V$119)+'СЕТ СН'!$I$12+СВЦЭМ!$D$10+'СЕТ СН'!$I$6-'СЕТ СН'!$I$22</f>
        <v>2413.4938154299998</v>
      </c>
      <c r="W142" s="36">
        <f>SUMIFS(СВЦЭМ!$C$39:$C$782,СВЦЭМ!$A$39:$A$782,$A142,СВЦЭМ!$B$39:$B$782,W$119)+'СЕТ СН'!$I$12+СВЦЭМ!$D$10+'СЕТ СН'!$I$6-'СЕТ СН'!$I$22</f>
        <v>2404.7635678900001</v>
      </c>
      <c r="X142" s="36">
        <f>SUMIFS(СВЦЭМ!$C$39:$C$782,СВЦЭМ!$A$39:$A$782,$A142,СВЦЭМ!$B$39:$B$782,X$119)+'СЕТ СН'!$I$12+СВЦЭМ!$D$10+'СЕТ СН'!$I$6-'СЕТ СН'!$I$22</f>
        <v>2443.48050311</v>
      </c>
      <c r="Y142" s="36">
        <f>SUMIFS(СВЦЭМ!$C$39:$C$782,СВЦЭМ!$A$39:$A$782,$A142,СВЦЭМ!$B$39:$B$782,Y$119)+'СЕТ СН'!$I$12+СВЦЭМ!$D$10+'СЕТ СН'!$I$6-'СЕТ СН'!$I$22</f>
        <v>2531.7576046200002</v>
      </c>
    </row>
    <row r="143" spans="1:25" ht="15.75" x14ac:dyDescent="0.2">
      <c r="A143" s="35">
        <f t="shared" si="3"/>
        <v>45162</v>
      </c>
      <c r="B143" s="36">
        <f>SUMIFS(СВЦЭМ!$C$39:$C$782,СВЦЭМ!$A$39:$A$782,$A143,СВЦЭМ!$B$39:$B$782,B$119)+'СЕТ СН'!$I$12+СВЦЭМ!$D$10+'СЕТ СН'!$I$6-'СЕТ СН'!$I$22</f>
        <v>2566.5972085399999</v>
      </c>
      <c r="C143" s="36">
        <f>SUMIFS(СВЦЭМ!$C$39:$C$782,СВЦЭМ!$A$39:$A$782,$A143,СВЦЭМ!$B$39:$B$782,C$119)+'СЕТ СН'!$I$12+СВЦЭМ!$D$10+'СЕТ СН'!$I$6-'СЕТ СН'!$I$22</f>
        <v>2639.5814869200003</v>
      </c>
      <c r="D143" s="36">
        <f>SUMIFS(СВЦЭМ!$C$39:$C$782,СВЦЭМ!$A$39:$A$782,$A143,СВЦЭМ!$B$39:$B$782,D$119)+'СЕТ СН'!$I$12+СВЦЭМ!$D$10+'СЕТ СН'!$I$6-'СЕТ СН'!$I$22</f>
        <v>2659.9253691499998</v>
      </c>
      <c r="E143" s="36">
        <f>SUMIFS(СВЦЭМ!$C$39:$C$782,СВЦЭМ!$A$39:$A$782,$A143,СВЦЭМ!$B$39:$B$782,E$119)+'СЕТ СН'!$I$12+СВЦЭМ!$D$10+'СЕТ СН'!$I$6-'СЕТ СН'!$I$22</f>
        <v>2670.0520693200001</v>
      </c>
      <c r="F143" s="36">
        <f>SUMIFS(СВЦЭМ!$C$39:$C$782,СВЦЭМ!$A$39:$A$782,$A143,СВЦЭМ!$B$39:$B$782,F$119)+'СЕТ СН'!$I$12+СВЦЭМ!$D$10+'СЕТ СН'!$I$6-'СЕТ СН'!$I$22</f>
        <v>2710.8575515000002</v>
      </c>
      <c r="G143" s="36">
        <f>SUMIFS(СВЦЭМ!$C$39:$C$782,СВЦЭМ!$A$39:$A$782,$A143,СВЦЭМ!$B$39:$B$782,G$119)+'СЕТ СН'!$I$12+СВЦЭМ!$D$10+'СЕТ СН'!$I$6-'СЕТ СН'!$I$22</f>
        <v>2688.1631254399999</v>
      </c>
      <c r="H143" s="36">
        <f>SUMIFS(СВЦЭМ!$C$39:$C$782,СВЦЭМ!$A$39:$A$782,$A143,СВЦЭМ!$B$39:$B$782,H$119)+'СЕТ СН'!$I$12+СВЦЭМ!$D$10+'СЕТ СН'!$I$6-'СЕТ СН'!$I$22</f>
        <v>2609.4124725299998</v>
      </c>
      <c r="I143" s="36">
        <f>SUMIFS(СВЦЭМ!$C$39:$C$782,СВЦЭМ!$A$39:$A$782,$A143,СВЦЭМ!$B$39:$B$782,I$119)+'СЕТ СН'!$I$12+СВЦЭМ!$D$10+'СЕТ СН'!$I$6-'СЕТ СН'!$I$22</f>
        <v>2551.8323267200003</v>
      </c>
      <c r="J143" s="36">
        <f>SUMIFS(СВЦЭМ!$C$39:$C$782,СВЦЭМ!$A$39:$A$782,$A143,СВЦЭМ!$B$39:$B$782,J$119)+'СЕТ СН'!$I$12+СВЦЭМ!$D$10+'СЕТ СН'!$I$6-'СЕТ СН'!$I$22</f>
        <v>2449.7751079</v>
      </c>
      <c r="K143" s="36">
        <f>SUMIFS(СВЦЭМ!$C$39:$C$782,СВЦЭМ!$A$39:$A$782,$A143,СВЦЭМ!$B$39:$B$782,K$119)+'СЕТ СН'!$I$12+СВЦЭМ!$D$10+'СЕТ СН'!$I$6-'СЕТ СН'!$I$22</f>
        <v>2420.3521493500002</v>
      </c>
      <c r="L143" s="36">
        <f>SUMIFS(СВЦЭМ!$C$39:$C$782,СВЦЭМ!$A$39:$A$782,$A143,СВЦЭМ!$B$39:$B$782,L$119)+'СЕТ СН'!$I$12+СВЦЭМ!$D$10+'СЕТ СН'!$I$6-'СЕТ СН'!$I$22</f>
        <v>2425.0058669700002</v>
      </c>
      <c r="M143" s="36">
        <f>SUMIFS(СВЦЭМ!$C$39:$C$782,СВЦЭМ!$A$39:$A$782,$A143,СВЦЭМ!$B$39:$B$782,M$119)+'СЕТ СН'!$I$12+СВЦЭМ!$D$10+'СЕТ СН'!$I$6-'СЕТ СН'!$I$22</f>
        <v>2418.5993109000001</v>
      </c>
      <c r="N143" s="36">
        <f>SUMIFS(СВЦЭМ!$C$39:$C$782,СВЦЭМ!$A$39:$A$782,$A143,СВЦЭМ!$B$39:$B$782,N$119)+'СЕТ СН'!$I$12+СВЦЭМ!$D$10+'СЕТ СН'!$I$6-'СЕТ СН'!$I$22</f>
        <v>2415.1713091500001</v>
      </c>
      <c r="O143" s="36">
        <f>SUMIFS(СВЦЭМ!$C$39:$C$782,СВЦЭМ!$A$39:$A$782,$A143,СВЦЭМ!$B$39:$B$782,O$119)+'СЕТ СН'!$I$12+СВЦЭМ!$D$10+'СЕТ СН'!$I$6-'СЕТ СН'!$I$22</f>
        <v>2411.87950989</v>
      </c>
      <c r="P143" s="36">
        <f>SUMIFS(СВЦЭМ!$C$39:$C$782,СВЦЭМ!$A$39:$A$782,$A143,СВЦЭМ!$B$39:$B$782,P$119)+'СЕТ СН'!$I$12+СВЦЭМ!$D$10+'СЕТ СН'!$I$6-'СЕТ СН'!$I$22</f>
        <v>2376.86369706</v>
      </c>
      <c r="Q143" s="36">
        <f>SUMIFS(СВЦЭМ!$C$39:$C$782,СВЦЭМ!$A$39:$A$782,$A143,СВЦЭМ!$B$39:$B$782,Q$119)+'СЕТ СН'!$I$12+СВЦЭМ!$D$10+'СЕТ СН'!$I$6-'СЕТ СН'!$I$22</f>
        <v>2390.7870050900001</v>
      </c>
      <c r="R143" s="36">
        <f>SUMIFS(СВЦЭМ!$C$39:$C$782,СВЦЭМ!$A$39:$A$782,$A143,СВЦЭМ!$B$39:$B$782,R$119)+'СЕТ СН'!$I$12+СВЦЭМ!$D$10+'СЕТ СН'!$I$6-'СЕТ СН'!$I$22</f>
        <v>2422.7329913000003</v>
      </c>
      <c r="S143" s="36">
        <f>SUMIFS(СВЦЭМ!$C$39:$C$782,СВЦЭМ!$A$39:$A$782,$A143,СВЦЭМ!$B$39:$B$782,S$119)+'СЕТ СН'!$I$12+СВЦЭМ!$D$10+'СЕТ СН'!$I$6-'СЕТ СН'!$I$22</f>
        <v>2412.65254491</v>
      </c>
      <c r="T143" s="36">
        <f>SUMIFS(СВЦЭМ!$C$39:$C$782,СВЦЭМ!$A$39:$A$782,$A143,СВЦЭМ!$B$39:$B$782,T$119)+'СЕТ СН'!$I$12+СВЦЭМ!$D$10+'СЕТ СН'!$I$6-'СЕТ СН'!$I$22</f>
        <v>2416.8920453299997</v>
      </c>
      <c r="U143" s="36">
        <f>SUMIFS(СВЦЭМ!$C$39:$C$782,СВЦЭМ!$A$39:$A$782,$A143,СВЦЭМ!$B$39:$B$782,U$119)+'СЕТ СН'!$I$12+СВЦЭМ!$D$10+'СЕТ СН'!$I$6-'СЕТ СН'!$I$22</f>
        <v>2428.2606051399998</v>
      </c>
      <c r="V143" s="36">
        <f>SUMIFS(СВЦЭМ!$C$39:$C$782,СВЦЭМ!$A$39:$A$782,$A143,СВЦЭМ!$B$39:$B$782,V$119)+'СЕТ СН'!$I$12+СВЦЭМ!$D$10+'СЕТ СН'!$I$6-'СЕТ СН'!$I$22</f>
        <v>2414.2458229200001</v>
      </c>
      <c r="W143" s="36">
        <f>SUMIFS(СВЦЭМ!$C$39:$C$782,СВЦЭМ!$A$39:$A$782,$A143,СВЦЭМ!$B$39:$B$782,W$119)+'СЕТ СН'!$I$12+СВЦЭМ!$D$10+'СЕТ СН'!$I$6-'СЕТ СН'!$I$22</f>
        <v>2381.9212382699998</v>
      </c>
      <c r="X143" s="36">
        <f>SUMIFS(СВЦЭМ!$C$39:$C$782,СВЦЭМ!$A$39:$A$782,$A143,СВЦЭМ!$B$39:$B$782,X$119)+'СЕТ СН'!$I$12+СВЦЭМ!$D$10+'СЕТ СН'!$I$6-'СЕТ СН'!$I$22</f>
        <v>2430.9597572399998</v>
      </c>
      <c r="Y143" s="36">
        <f>SUMIFS(СВЦЭМ!$C$39:$C$782,СВЦЭМ!$A$39:$A$782,$A143,СВЦЭМ!$B$39:$B$782,Y$119)+'СЕТ СН'!$I$12+СВЦЭМ!$D$10+'СЕТ СН'!$I$6-'СЕТ СН'!$I$22</f>
        <v>2513.2215014399999</v>
      </c>
    </row>
    <row r="144" spans="1:25" ht="15.75" x14ac:dyDescent="0.2">
      <c r="A144" s="35">
        <f t="shared" si="3"/>
        <v>45163</v>
      </c>
      <c r="B144" s="36">
        <f>SUMIFS(СВЦЭМ!$C$39:$C$782,СВЦЭМ!$A$39:$A$782,$A144,СВЦЭМ!$B$39:$B$782,B$119)+'СЕТ СН'!$I$12+СВЦЭМ!$D$10+'СЕТ СН'!$I$6-'СЕТ СН'!$I$22</f>
        <v>2707.4486366400001</v>
      </c>
      <c r="C144" s="36">
        <f>SUMIFS(СВЦЭМ!$C$39:$C$782,СВЦЭМ!$A$39:$A$782,$A144,СВЦЭМ!$B$39:$B$782,C$119)+'СЕТ СН'!$I$12+СВЦЭМ!$D$10+'СЕТ СН'!$I$6-'СЕТ СН'!$I$22</f>
        <v>2786.5048752600001</v>
      </c>
      <c r="D144" s="36">
        <f>SUMIFS(СВЦЭМ!$C$39:$C$782,СВЦЭМ!$A$39:$A$782,$A144,СВЦЭМ!$B$39:$B$782,D$119)+'СЕТ СН'!$I$12+СВЦЭМ!$D$10+'СЕТ СН'!$I$6-'СЕТ СН'!$I$22</f>
        <v>2810.0422841099999</v>
      </c>
      <c r="E144" s="36">
        <f>SUMIFS(СВЦЭМ!$C$39:$C$782,СВЦЭМ!$A$39:$A$782,$A144,СВЦЭМ!$B$39:$B$782,E$119)+'СЕТ СН'!$I$12+СВЦЭМ!$D$10+'СЕТ СН'!$I$6-'СЕТ СН'!$I$22</f>
        <v>2844.1172130300001</v>
      </c>
      <c r="F144" s="36">
        <f>SUMIFS(СВЦЭМ!$C$39:$C$782,СВЦЭМ!$A$39:$A$782,$A144,СВЦЭМ!$B$39:$B$782,F$119)+'СЕТ СН'!$I$12+СВЦЭМ!$D$10+'СЕТ СН'!$I$6-'СЕТ СН'!$I$22</f>
        <v>2868.7453943</v>
      </c>
      <c r="G144" s="36">
        <f>SUMIFS(СВЦЭМ!$C$39:$C$782,СВЦЭМ!$A$39:$A$782,$A144,СВЦЭМ!$B$39:$B$782,G$119)+'СЕТ СН'!$I$12+СВЦЭМ!$D$10+'СЕТ СН'!$I$6-'СЕТ СН'!$I$22</f>
        <v>2850.8369285899998</v>
      </c>
      <c r="H144" s="36">
        <f>SUMIFS(СВЦЭМ!$C$39:$C$782,СВЦЭМ!$A$39:$A$782,$A144,СВЦЭМ!$B$39:$B$782,H$119)+'СЕТ СН'!$I$12+СВЦЭМ!$D$10+'СЕТ СН'!$I$6-'СЕТ СН'!$I$22</f>
        <v>2768.1224248600001</v>
      </c>
      <c r="I144" s="36">
        <f>SUMIFS(СВЦЭМ!$C$39:$C$782,СВЦЭМ!$A$39:$A$782,$A144,СВЦЭМ!$B$39:$B$782,I$119)+'СЕТ СН'!$I$12+СВЦЭМ!$D$10+'СЕТ СН'!$I$6-'СЕТ СН'!$I$22</f>
        <v>2660.7735101899998</v>
      </c>
      <c r="J144" s="36">
        <f>SUMIFS(СВЦЭМ!$C$39:$C$782,СВЦЭМ!$A$39:$A$782,$A144,СВЦЭМ!$B$39:$B$782,J$119)+'СЕТ СН'!$I$12+СВЦЭМ!$D$10+'СЕТ СН'!$I$6-'СЕТ СН'!$I$22</f>
        <v>2546.6134551699997</v>
      </c>
      <c r="K144" s="36">
        <f>SUMIFS(СВЦЭМ!$C$39:$C$782,СВЦЭМ!$A$39:$A$782,$A144,СВЦЭМ!$B$39:$B$782,K$119)+'СЕТ СН'!$I$12+СВЦЭМ!$D$10+'СЕТ СН'!$I$6-'СЕТ СН'!$I$22</f>
        <v>2498.0233644500004</v>
      </c>
      <c r="L144" s="36">
        <f>SUMIFS(СВЦЭМ!$C$39:$C$782,СВЦЭМ!$A$39:$A$782,$A144,СВЦЭМ!$B$39:$B$782,L$119)+'СЕТ СН'!$I$12+СВЦЭМ!$D$10+'СЕТ СН'!$I$6-'СЕТ СН'!$I$22</f>
        <v>2489.5425684100001</v>
      </c>
      <c r="M144" s="36">
        <f>SUMIFS(СВЦЭМ!$C$39:$C$782,СВЦЭМ!$A$39:$A$782,$A144,СВЦЭМ!$B$39:$B$782,M$119)+'СЕТ СН'!$I$12+СВЦЭМ!$D$10+'СЕТ СН'!$I$6-'СЕТ СН'!$I$22</f>
        <v>2467.31891387</v>
      </c>
      <c r="N144" s="36">
        <f>SUMIFS(СВЦЭМ!$C$39:$C$782,СВЦЭМ!$A$39:$A$782,$A144,СВЦЭМ!$B$39:$B$782,N$119)+'СЕТ СН'!$I$12+СВЦЭМ!$D$10+'СЕТ СН'!$I$6-'СЕТ СН'!$I$22</f>
        <v>2477.3161549900001</v>
      </c>
      <c r="O144" s="36">
        <f>SUMIFS(СВЦЭМ!$C$39:$C$782,СВЦЭМ!$A$39:$A$782,$A144,СВЦЭМ!$B$39:$B$782,O$119)+'СЕТ СН'!$I$12+СВЦЭМ!$D$10+'СЕТ СН'!$I$6-'СЕТ СН'!$I$22</f>
        <v>2459.5111254600001</v>
      </c>
      <c r="P144" s="36">
        <f>SUMIFS(СВЦЭМ!$C$39:$C$782,СВЦЭМ!$A$39:$A$782,$A144,СВЦЭМ!$B$39:$B$782,P$119)+'СЕТ СН'!$I$12+СВЦЭМ!$D$10+'СЕТ СН'!$I$6-'СЕТ СН'!$I$22</f>
        <v>2433.47531669</v>
      </c>
      <c r="Q144" s="36">
        <f>SUMIFS(СВЦЭМ!$C$39:$C$782,СВЦЭМ!$A$39:$A$782,$A144,СВЦЭМ!$B$39:$B$782,Q$119)+'СЕТ СН'!$I$12+СВЦЭМ!$D$10+'СЕТ СН'!$I$6-'СЕТ СН'!$I$22</f>
        <v>2405.1962803200004</v>
      </c>
      <c r="R144" s="36">
        <f>SUMIFS(СВЦЭМ!$C$39:$C$782,СВЦЭМ!$A$39:$A$782,$A144,СВЦЭМ!$B$39:$B$782,R$119)+'СЕТ СН'!$I$12+СВЦЭМ!$D$10+'СЕТ СН'!$I$6-'СЕТ СН'!$I$22</f>
        <v>2418.94666074</v>
      </c>
      <c r="S144" s="36">
        <f>SUMIFS(СВЦЭМ!$C$39:$C$782,СВЦЭМ!$A$39:$A$782,$A144,СВЦЭМ!$B$39:$B$782,S$119)+'СЕТ СН'!$I$12+СВЦЭМ!$D$10+'СЕТ СН'!$I$6-'СЕТ СН'!$I$22</f>
        <v>2421.9798591099998</v>
      </c>
      <c r="T144" s="36">
        <f>SUMIFS(СВЦЭМ!$C$39:$C$782,СВЦЭМ!$A$39:$A$782,$A144,СВЦЭМ!$B$39:$B$782,T$119)+'СЕТ СН'!$I$12+СВЦЭМ!$D$10+'СЕТ СН'!$I$6-'СЕТ СН'!$I$22</f>
        <v>2429.21921935</v>
      </c>
      <c r="U144" s="36">
        <f>SUMIFS(СВЦЭМ!$C$39:$C$782,СВЦЭМ!$A$39:$A$782,$A144,СВЦЭМ!$B$39:$B$782,U$119)+'СЕТ СН'!$I$12+СВЦЭМ!$D$10+'СЕТ СН'!$I$6-'СЕТ СН'!$I$22</f>
        <v>2441.1419551200001</v>
      </c>
      <c r="V144" s="36">
        <f>SUMIFS(СВЦЭМ!$C$39:$C$782,СВЦЭМ!$A$39:$A$782,$A144,СВЦЭМ!$B$39:$B$782,V$119)+'СЕТ СН'!$I$12+СВЦЭМ!$D$10+'СЕТ СН'!$I$6-'СЕТ СН'!$I$22</f>
        <v>2433.4514979599999</v>
      </c>
      <c r="W144" s="36">
        <f>SUMIFS(СВЦЭМ!$C$39:$C$782,СВЦЭМ!$A$39:$A$782,$A144,СВЦЭМ!$B$39:$B$782,W$119)+'СЕТ СН'!$I$12+СВЦЭМ!$D$10+'СЕТ СН'!$I$6-'СЕТ СН'!$I$22</f>
        <v>2433.1278177000004</v>
      </c>
      <c r="X144" s="36">
        <f>SUMIFS(СВЦЭМ!$C$39:$C$782,СВЦЭМ!$A$39:$A$782,$A144,СВЦЭМ!$B$39:$B$782,X$119)+'СЕТ СН'!$I$12+СВЦЭМ!$D$10+'СЕТ СН'!$I$6-'СЕТ СН'!$I$22</f>
        <v>2526.1443993100002</v>
      </c>
      <c r="Y144" s="36">
        <f>SUMIFS(СВЦЭМ!$C$39:$C$782,СВЦЭМ!$A$39:$A$782,$A144,СВЦЭМ!$B$39:$B$782,Y$119)+'СЕТ СН'!$I$12+СВЦЭМ!$D$10+'СЕТ СН'!$I$6-'СЕТ СН'!$I$22</f>
        <v>2657.43869894</v>
      </c>
    </row>
    <row r="145" spans="1:26" ht="15.75" x14ac:dyDescent="0.2">
      <c r="A145" s="35">
        <f t="shared" si="3"/>
        <v>45164</v>
      </c>
      <c r="B145" s="36">
        <f>SUMIFS(СВЦЭМ!$C$39:$C$782,СВЦЭМ!$A$39:$A$782,$A145,СВЦЭМ!$B$39:$B$782,B$119)+'СЕТ СН'!$I$12+СВЦЭМ!$D$10+'СЕТ СН'!$I$6-'СЕТ СН'!$I$22</f>
        <v>2546.7764802199999</v>
      </c>
      <c r="C145" s="36">
        <f>SUMIFS(СВЦЭМ!$C$39:$C$782,СВЦЭМ!$A$39:$A$782,$A145,СВЦЭМ!$B$39:$B$782,C$119)+'СЕТ СН'!$I$12+СВЦЭМ!$D$10+'СЕТ СН'!$I$6-'СЕТ СН'!$I$22</f>
        <v>2636.0351479800001</v>
      </c>
      <c r="D145" s="36">
        <f>SUMIFS(СВЦЭМ!$C$39:$C$782,СВЦЭМ!$A$39:$A$782,$A145,СВЦЭМ!$B$39:$B$782,D$119)+'СЕТ СН'!$I$12+СВЦЭМ!$D$10+'СЕТ СН'!$I$6-'СЕТ СН'!$I$22</f>
        <v>2707.59090801</v>
      </c>
      <c r="E145" s="36">
        <f>SUMIFS(СВЦЭМ!$C$39:$C$782,СВЦЭМ!$A$39:$A$782,$A145,СВЦЭМ!$B$39:$B$782,E$119)+'СЕТ СН'!$I$12+СВЦЭМ!$D$10+'СЕТ СН'!$I$6-'СЕТ СН'!$I$22</f>
        <v>2733.1272608700001</v>
      </c>
      <c r="F145" s="36">
        <f>SUMIFS(СВЦЭМ!$C$39:$C$782,СВЦЭМ!$A$39:$A$782,$A145,СВЦЭМ!$B$39:$B$782,F$119)+'СЕТ СН'!$I$12+СВЦЭМ!$D$10+'СЕТ СН'!$I$6-'СЕТ СН'!$I$22</f>
        <v>2781.4327211899999</v>
      </c>
      <c r="G145" s="36">
        <f>SUMIFS(СВЦЭМ!$C$39:$C$782,СВЦЭМ!$A$39:$A$782,$A145,СВЦЭМ!$B$39:$B$782,G$119)+'СЕТ СН'!$I$12+СВЦЭМ!$D$10+'СЕТ СН'!$I$6-'СЕТ СН'!$I$22</f>
        <v>2767.5271496699997</v>
      </c>
      <c r="H145" s="36">
        <f>SUMIFS(СВЦЭМ!$C$39:$C$782,СВЦЭМ!$A$39:$A$782,$A145,СВЦЭМ!$B$39:$B$782,H$119)+'СЕТ СН'!$I$12+СВЦЭМ!$D$10+'СЕТ СН'!$I$6-'СЕТ СН'!$I$22</f>
        <v>2726.6776338099999</v>
      </c>
      <c r="I145" s="36">
        <f>SUMIFS(СВЦЭМ!$C$39:$C$782,СВЦЭМ!$A$39:$A$782,$A145,СВЦЭМ!$B$39:$B$782,I$119)+'СЕТ СН'!$I$12+СВЦЭМ!$D$10+'СЕТ СН'!$I$6-'СЕТ СН'!$I$22</f>
        <v>2646.7350355899998</v>
      </c>
      <c r="J145" s="36">
        <f>SUMIFS(СВЦЭМ!$C$39:$C$782,СВЦЭМ!$A$39:$A$782,$A145,СВЦЭМ!$B$39:$B$782,J$119)+'СЕТ СН'!$I$12+СВЦЭМ!$D$10+'СЕТ СН'!$I$6-'СЕТ СН'!$I$22</f>
        <v>2540.2058534300004</v>
      </c>
      <c r="K145" s="36">
        <f>SUMIFS(СВЦЭМ!$C$39:$C$782,СВЦЭМ!$A$39:$A$782,$A145,СВЦЭМ!$B$39:$B$782,K$119)+'СЕТ СН'!$I$12+СВЦЭМ!$D$10+'СЕТ СН'!$I$6-'СЕТ СН'!$I$22</f>
        <v>2572.4059891400002</v>
      </c>
      <c r="L145" s="36">
        <f>SUMIFS(СВЦЭМ!$C$39:$C$782,СВЦЭМ!$A$39:$A$782,$A145,СВЦЭМ!$B$39:$B$782,L$119)+'СЕТ СН'!$I$12+СВЦЭМ!$D$10+'СЕТ СН'!$I$6-'СЕТ СН'!$I$22</f>
        <v>9896.2373038000005</v>
      </c>
      <c r="M145" s="36">
        <f>SUMIFS(СВЦЭМ!$C$39:$C$782,СВЦЭМ!$A$39:$A$782,$A145,СВЦЭМ!$B$39:$B$782,M$119)+'СЕТ СН'!$I$12+СВЦЭМ!$D$10+'СЕТ СН'!$I$6-'СЕТ СН'!$I$22</f>
        <v>2381.0678511900001</v>
      </c>
      <c r="N145" s="36">
        <f>SUMIFS(СВЦЭМ!$C$39:$C$782,СВЦЭМ!$A$39:$A$782,$A145,СВЦЭМ!$B$39:$B$782,N$119)+'СЕТ СН'!$I$12+СВЦЭМ!$D$10+'СЕТ СН'!$I$6-'СЕТ СН'!$I$22</f>
        <v>2363.1404541500001</v>
      </c>
      <c r="O145" s="36">
        <f>SUMIFS(СВЦЭМ!$C$39:$C$782,СВЦЭМ!$A$39:$A$782,$A145,СВЦЭМ!$B$39:$B$782,O$119)+'СЕТ СН'!$I$12+СВЦЭМ!$D$10+'СЕТ СН'!$I$6-'СЕТ СН'!$I$22</f>
        <v>2371.67229744</v>
      </c>
      <c r="P145" s="36">
        <f>SUMIFS(СВЦЭМ!$C$39:$C$782,СВЦЭМ!$A$39:$A$782,$A145,СВЦЭМ!$B$39:$B$782,P$119)+'СЕТ СН'!$I$12+СВЦЭМ!$D$10+'СЕТ СН'!$I$6-'СЕТ СН'!$I$22</f>
        <v>2351.75467845</v>
      </c>
      <c r="Q145" s="36">
        <f>SUMIFS(СВЦЭМ!$C$39:$C$782,СВЦЭМ!$A$39:$A$782,$A145,СВЦЭМ!$B$39:$B$782,Q$119)+'СЕТ СН'!$I$12+СВЦЭМ!$D$10+'СЕТ СН'!$I$6-'СЕТ СН'!$I$22</f>
        <v>2355.5106774599999</v>
      </c>
      <c r="R145" s="36">
        <f>SUMIFS(СВЦЭМ!$C$39:$C$782,СВЦЭМ!$A$39:$A$782,$A145,СВЦЭМ!$B$39:$B$782,R$119)+'СЕТ СН'!$I$12+СВЦЭМ!$D$10+'СЕТ СН'!$I$6-'СЕТ СН'!$I$22</f>
        <v>2370.1829089800003</v>
      </c>
      <c r="S145" s="36">
        <f>SUMIFS(СВЦЭМ!$C$39:$C$782,СВЦЭМ!$A$39:$A$782,$A145,СВЦЭМ!$B$39:$B$782,S$119)+'СЕТ СН'!$I$12+СВЦЭМ!$D$10+'СЕТ СН'!$I$6-'СЕТ СН'!$I$22</f>
        <v>2370.5810484399999</v>
      </c>
      <c r="T145" s="36">
        <f>SUMIFS(СВЦЭМ!$C$39:$C$782,СВЦЭМ!$A$39:$A$782,$A145,СВЦЭМ!$B$39:$B$782,T$119)+'СЕТ СН'!$I$12+СВЦЭМ!$D$10+'СЕТ СН'!$I$6-'СЕТ СН'!$I$22</f>
        <v>2377.37457614</v>
      </c>
      <c r="U145" s="36">
        <f>SUMIFS(СВЦЭМ!$C$39:$C$782,СВЦЭМ!$A$39:$A$782,$A145,СВЦЭМ!$B$39:$B$782,U$119)+'СЕТ СН'!$I$12+СВЦЭМ!$D$10+'СЕТ СН'!$I$6-'СЕТ СН'!$I$22</f>
        <v>2378.73816975</v>
      </c>
      <c r="V145" s="36">
        <f>SUMIFS(СВЦЭМ!$C$39:$C$782,СВЦЭМ!$A$39:$A$782,$A145,СВЦЭМ!$B$39:$B$782,V$119)+'СЕТ СН'!$I$12+СВЦЭМ!$D$10+'СЕТ СН'!$I$6-'СЕТ СН'!$I$22</f>
        <v>2387.8600446400001</v>
      </c>
      <c r="W145" s="36">
        <f>SUMIFS(СВЦЭМ!$C$39:$C$782,СВЦЭМ!$A$39:$A$782,$A145,СВЦЭМ!$B$39:$B$782,W$119)+'СЕТ СН'!$I$12+СВЦЭМ!$D$10+'СЕТ СН'!$I$6-'СЕТ СН'!$I$22</f>
        <v>2378.6645716800003</v>
      </c>
      <c r="X145" s="36">
        <f>SUMIFS(СВЦЭМ!$C$39:$C$782,СВЦЭМ!$A$39:$A$782,$A145,СВЦЭМ!$B$39:$B$782,X$119)+'СЕТ СН'!$I$12+СВЦЭМ!$D$10+'СЕТ СН'!$I$6-'СЕТ СН'!$I$22</f>
        <v>2456.5704054300004</v>
      </c>
      <c r="Y145" s="36">
        <f>SUMIFS(СВЦЭМ!$C$39:$C$782,СВЦЭМ!$A$39:$A$782,$A145,СВЦЭМ!$B$39:$B$782,Y$119)+'СЕТ СН'!$I$12+СВЦЭМ!$D$10+'СЕТ СН'!$I$6-'СЕТ СН'!$I$22</f>
        <v>2599.7455246300001</v>
      </c>
    </row>
    <row r="146" spans="1:26" ht="15.75" x14ac:dyDescent="0.2">
      <c r="A146" s="35">
        <f t="shared" si="3"/>
        <v>45165</v>
      </c>
      <c r="B146" s="36">
        <f>SUMIFS(СВЦЭМ!$C$39:$C$782,СВЦЭМ!$A$39:$A$782,$A146,СВЦЭМ!$B$39:$B$782,B$119)+'СЕТ СН'!$I$12+СВЦЭМ!$D$10+'СЕТ СН'!$I$6-'СЕТ СН'!$I$22</f>
        <v>2749.3153239000003</v>
      </c>
      <c r="C146" s="36">
        <f>SUMIFS(СВЦЭМ!$C$39:$C$782,СВЦЭМ!$A$39:$A$782,$A146,СВЦЭМ!$B$39:$B$782,C$119)+'СЕТ СН'!$I$12+СВЦЭМ!$D$10+'СЕТ СН'!$I$6-'СЕТ СН'!$I$22</f>
        <v>2829.5376074000001</v>
      </c>
      <c r="D146" s="36">
        <f>SUMIFS(СВЦЭМ!$C$39:$C$782,СВЦЭМ!$A$39:$A$782,$A146,СВЦЭМ!$B$39:$B$782,D$119)+'СЕТ СН'!$I$12+СВЦЭМ!$D$10+'СЕТ СН'!$I$6-'СЕТ СН'!$I$22</f>
        <v>2874.7452161800002</v>
      </c>
      <c r="E146" s="36">
        <f>SUMIFS(СВЦЭМ!$C$39:$C$782,СВЦЭМ!$A$39:$A$782,$A146,СВЦЭМ!$B$39:$B$782,E$119)+'СЕТ СН'!$I$12+СВЦЭМ!$D$10+'СЕТ СН'!$I$6-'СЕТ СН'!$I$22</f>
        <v>2909.7666140400001</v>
      </c>
      <c r="F146" s="36">
        <f>SUMIFS(СВЦЭМ!$C$39:$C$782,СВЦЭМ!$A$39:$A$782,$A146,СВЦЭМ!$B$39:$B$782,F$119)+'СЕТ СН'!$I$12+СВЦЭМ!$D$10+'СЕТ СН'!$I$6-'СЕТ СН'!$I$22</f>
        <v>2944.3760926499999</v>
      </c>
      <c r="G146" s="36">
        <f>SUMIFS(СВЦЭМ!$C$39:$C$782,СВЦЭМ!$A$39:$A$782,$A146,СВЦЭМ!$B$39:$B$782,G$119)+'СЕТ СН'!$I$12+СВЦЭМ!$D$10+'СЕТ СН'!$I$6-'СЕТ СН'!$I$22</f>
        <v>2935.9299880499998</v>
      </c>
      <c r="H146" s="36">
        <f>SUMIFS(СВЦЭМ!$C$39:$C$782,СВЦЭМ!$A$39:$A$782,$A146,СВЦЭМ!$B$39:$B$782,H$119)+'СЕТ СН'!$I$12+СВЦЭМ!$D$10+'СЕТ СН'!$I$6-'СЕТ СН'!$I$22</f>
        <v>2880.3086935800002</v>
      </c>
      <c r="I146" s="36">
        <f>SUMIFS(СВЦЭМ!$C$39:$C$782,СВЦЭМ!$A$39:$A$782,$A146,СВЦЭМ!$B$39:$B$782,I$119)+'СЕТ СН'!$I$12+СВЦЭМ!$D$10+'СЕТ СН'!$I$6-'СЕТ СН'!$I$22</f>
        <v>2844.4785869300003</v>
      </c>
      <c r="J146" s="36">
        <f>SUMIFS(СВЦЭМ!$C$39:$C$782,СВЦЭМ!$A$39:$A$782,$A146,СВЦЭМ!$B$39:$B$782,J$119)+'СЕТ СН'!$I$12+СВЦЭМ!$D$10+'СЕТ СН'!$I$6-'СЕТ СН'!$I$22</f>
        <v>2716.4767033799999</v>
      </c>
      <c r="K146" s="36">
        <f>SUMIFS(СВЦЭМ!$C$39:$C$782,СВЦЭМ!$A$39:$A$782,$A146,СВЦЭМ!$B$39:$B$782,K$119)+'СЕТ СН'!$I$12+СВЦЭМ!$D$10+'СЕТ СН'!$I$6-'СЕТ СН'!$I$22</f>
        <v>2596.6229668200003</v>
      </c>
      <c r="L146" s="36">
        <f>SUMIFS(СВЦЭМ!$C$39:$C$782,СВЦЭМ!$A$39:$A$782,$A146,СВЦЭМ!$B$39:$B$782,L$119)+'СЕТ СН'!$I$12+СВЦЭМ!$D$10+'СЕТ СН'!$I$6-'СЕТ СН'!$I$22</f>
        <v>2538.7727731499999</v>
      </c>
      <c r="M146" s="36">
        <f>SUMIFS(СВЦЭМ!$C$39:$C$782,СВЦЭМ!$A$39:$A$782,$A146,СВЦЭМ!$B$39:$B$782,M$119)+'СЕТ СН'!$I$12+СВЦЭМ!$D$10+'СЕТ СН'!$I$6-'СЕТ СН'!$I$22</f>
        <v>2506.9457674400001</v>
      </c>
      <c r="N146" s="36">
        <f>SUMIFS(СВЦЭМ!$C$39:$C$782,СВЦЭМ!$A$39:$A$782,$A146,СВЦЭМ!$B$39:$B$782,N$119)+'СЕТ СН'!$I$12+СВЦЭМ!$D$10+'СЕТ СН'!$I$6-'СЕТ СН'!$I$22</f>
        <v>2492.2822453799999</v>
      </c>
      <c r="O146" s="36">
        <f>SUMIFS(СВЦЭМ!$C$39:$C$782,СВЦЭМ!$A$39:$A$782,$A146,СВЦЭМ!$B$39:$B$782,O$119)+'СЕТ СН'!$I$12+СВЦЭМ!$D$10+'СЕТ СН'!$I$6-'СЕТ СН'!$I$22</f>
        <v>2498.67915907</v>
      </c>
      <c r="P146" s="36">
        <f>SUMIFS(СВЦЭМ!$C$39:$C$782,СВЦЭМ!$A$39:$A$782,$A146,СВЦЭМ!$B$39:$B$782,P$119)+'СЕТ СН'!$I$12+СВЦЭМ!$D$10+'СЕТ СН'!$I$6-'СЕТ СН'!$I$22</f>
        <v>2466.96069751</v>
      </c>
      <c r="Q146" s="36">
        <f>SUMIFS(СВЦЭМ!$C$39:$C$782,СВЦЭМ!$A$39:$A$782,$A146,СВЦЭМ!$B$39:$B$782,Q$119)+'СЕТ СН'!$I$12+СВЦЭМ!$D$10+'СЕТ СН'!$I$6-'СЕТ СН'!$I$22</f>
        <v>2469.5118898400001</v>
      </c>
      <c r="R146" s="36">
        <f>SUMIFS(СВЦЭМ!$C$39:$C$782,СВЦЭМ!$A$39:$A$782,$A146,СВЦЭМ!$B$39:$B$782,R$119)+'СЕТ СН'!$I$12+СВЦЭМ!$D$10+'СЕТ СН'!$I$6-'СЕТ СН'!$I$22</f>
        <v>2505.8486063400001</v>
      </c>
      <c r="S146" s="36">
        <f>SUMIFS(СВЦЭМ!$C$39:$C$782,СВЦЭМ!$A$39:$A$782,$A146,СВЦЭМ!$B$39:$B$782,S$119)+'СЕТ СН'!$I$12+СВЦЭМ!$D$10+'СЕТ СН'!$I$6-'СЕТ СН'!$I$22</f>
        <v>2508.6798921</v>
      </c>
      <c r="T146" s="36">
        <f>SUMIFS(СВЦЭМ!$C$39:$C$782,СВЦЭМ!$A$39:$A$782,$A146,СВЦЭМ!$B$39:$B$782,T$119)+'СЕТ СН'!$I$12+СВЦЭМ!$D$10+'СЕТ СН'!$I$6-'СЕТ СН'!$I$22</f>
        <v>2514.0974400300001</v>
      </c>
      <c r="U146" s="36">
        <f>SUMIFS(СВЦЭМ!$C$39:$C$782,СВЦЭМ!$A$39:$A$782,$A146,СВЦЭМ!$B$39:$B$782,U$119)+'СЕТ СН'!$I$12+СВЦЭМ!$D$10+'СЕТ СН'!$I$6-'СЕТ СН'!$I$22</f>
        <v>2518.80467477</v>
      </c>
      <c r="V146" s="36">
        <f>SUMIFS(СВЦЭМ!$C$39:$C$782,СВЦЭМ!$A$39:$A$782,$A146,СВЦЭМ!$B$39:$B$782,V$119)+'СЕТ СН'!$I$12+СВЦЭМ!$D$10+'СЕТ СН'!$I$6-'СЕТ СН'!$I$22</f>
        <v>2504.52431703</v>
      </c>
      <c r="W146" s="36">
        <f>SUMIFS(СВЦЭМ!$C$39:$C$782,СВЦЭМ!$A$39:$A$782,$A146,СВЦЭМ!$B$39:$B$782,W$119)+'СЕТ СН'!$I$12+СВЦЭМ!$D$10+'СЕТ СН'!$I$6-'СЕТ СН'!$I$22</f>
        <v>2504.9286564000004</v>
      </c>
      <c r="X146" s="36">
        <f>SUMIFS(СВЦЭМ!$C$39:$C$782,СВЦЭМ!$A$39:$A$782,$A146,СВЦЭМ!$B$39:$B$782,X$119)+'СЕТ СН'!$I$12+СВЦЭМ!$D$10+'СЕТ СН'!$I$6-'СЕТ СН'!$I$22</f>
        <v>2584.5627889500001</v>
      </c>
      <c r="Y146" s="36">
        <f>SUMIFS(СВЦЭМ!$C$39:$C$782,СВЦЭМ!$A$39:$A$782,$A146,СВЦЭМ!$B$39:$B$782,Y$119)+'СЕТ СН'!$I$12+СВЦЭМ!$D$10+'СЕТ СН'!$I$6-'СЕТ СН'!$I$22</f>
        <v>2657.2548178900001</v>
      </c>
    </row>
    <row r="147" spans="1:26" ht="15.75" x14ac:dyDescent="0.2">
      <c r="A147" s="35">
        <f t="shared" si="3"/>
        <v>45166</v>
      </c>
      <c r="B147" s="36">
        <f>SUMIFS(СВЦЭМ!$C$39:$C$782,СВЦЭМ!$A$39:$A$782,$A147,СВЦЭМ!$B$39:$B$782,B$119)+'СЕТ СН'!$I$12+СВЦЭМ!$D$10+'СЕТ СН'!$I$6-'СЕТ СН'!$I$22</f>
        <v>2609.2721693800004</v>
      </c>
      <c r="C147" s="36">
        <f>SUMIFS(СВЦЭМ!$C$39:$C$782,СВЦЭМ!$A$39:$A$782,$A147,СВЦЭМ!$B$39:$B$782,C$119)+'СЕТ СН'!$I$12+СВЦЭМ!$D$10+'СЕТ СН'!$I$6-'СЕТ СН'!$I$22</f>
        <v>2694.2992853800001</v>
      </c>
      <c r="D147" s="36">
        <f>SUMIFS(СВЦЭМ!$C$39:$C$782,СВЦЭМ!$A$39:$A$782,$A147,СВЦЭМ!$B$39:$B$782,D$119)+'СЕТ СН'!$I$12+СВЦЭМ!$D$10+'СЕТ СН'!$I$6-'СЕТ СН'!$I$22</f>
        <v>2733.1824119800003</v>
      </c>
      <c r="E147" s="36">
        <f>SUMIFS(СВЦЭМ!$C$39:$C$782,СВЦЭМ!$A$39:$A$782,$A147,СВЦЭМ!$B$39:$B$782,E$119)+'СЕТ СН'!$I$12+СВЦЭМ!$D$10+'СЕТ СН'!$I$6-'СЕТ СН'!$I$22</f>
        <v>2769.7323145300002</v>
      </c>
      <c r="F147" s="36">
        <f>SUMIFS(СВЦЭМ!$C$39:$C$782,СВЦЭМ!$A$39:$A$782,$A147,СВЦЭМ!$B$39:$B$782,F$119)+'СЕТ СН'!$I$12+СВЦЭМ!$D$10+'СЕТ СН'!$I$6-'СЕТ СН'!$I$22</f>
        <v>2817.3612202700001</v>
      </c>
      <c r="G147" s="36">
        <f>SUMIFS(СВЦЭМ!$C$39:$C$782,СВЦЭМ!$A$39:$A$782,$A147,СВЦЭМ!$B$39:$B$782,G$119)+'СЕТ СН'!$I$12+СВЦЭМ!$D$10+'СЕТ СН'!$I$6-'СЕТ СН'!$I$22</f>
        <v>2825.8678358100001</v>
      </c>
      <c r="H147" s="36">
        <f>SUMIFS(СВЦЭМ!$C$39:$C$782,СВЦЭМ!$A$39:$A$782,$A147,СВЦЭМ!$B$39:$B$782,H$119)+'СЕТ СН'!$I$12+СВЦЭМ!$D$10+'СЕТ СН'!$I$6-'СЕТ СН'!$I$22</f>
        <v>2834.6002048400001</v>
      </c>
      <c r="I147" s="36">
        <f>SUMIFS(СВЦЭМ!$C$39:$C$782,СВЦЭМ!$A$39:$A$782,$A147,СВЦЭМ!$B$39:$B$782,I$119)+'СЕТ СН'!$I$12+СВЦЭМ!$D$10+'СЕТ СН'!$I$6-'СЕТ СН'!$I$22</f>
        <v>2616.1938755900001</v>
      </c>
      <c r="J147" s="36">
        <f>SUMIFS(СВЦЭМ!$C$39:$C$782,СВЦЭМ!$A$39:$A$782,$A147,СВЦЭМ!$B$39:$B$782,J$119)+'СЕТ СН'!$I$12+СВЦЭМ!$D$10+'СЕТ СН'!$I$6-'СЕТ СН'!$I$22</f>
        <v>2490.9140873400002</v>
      </c>
      <c r="K147" s="36">
        <f>SUMIFS(СВЦЭМ!$C$39:$C$782,СВЦЭМ!$A$39:$A$782,$A147,СВЦЭМ!$B$39:$B$782,K$119)+'СЕТ СН'!$I$12+СВЦЭМ!$D$10+'СЕТ СН'!$I$6-'СЕТ СН'!$I$22</f>
        <v>2423.9027153400002</v>
      </c>
      <c r="L147" s="36">
        <f>SUMIFS(СВЦЭМ!$C$39:$C$782,СВЦЭМ!$A$39:$A$782,$A147,СВЦЭМ!$B$39:$B$782,L$119)+'СЕТ СН'!$I$12+СВЦЭМ!$D$10+'СЕТ СН'!$I$6-'СЕТ СН'!$I$22</f>
        <v>2354.0890853800001</v>
      </c>
      <c r="M147" s="36">
        <f>SUMIFS(СВЦЭМ!$C$39:$C$782,СВЦЭМ!$A$39:$A$782,$A147,СВЦЭМ!$B$39:$B$782,M$119)+'СЕТ СН'!$I$12+СВЦЭМ!$D$10+'СЕТ СН'!$I$6-'СЕТ СН'!$I$22</f>
        <v>2342.7830219500001</v>
      </c>
      <c r="N147" s="36">
        <f>SUMIFS(СВЦЭМ!$C$39:$C$782,СВЦЭМ!$A$39:$A$782,$A147,СВЦЭМ!$B$39:$B$782,N$119)+'СЕТ СН'!$I$12+СВЦЭМ!$D$10+'СЕТ СН'!$I$6-'СЕТ СН'!$I$22</f>
        <v>2332.0705140300001</v>
      </c>
      <c r="O147" s="36">
        <f>SUMIFS(СВЦЭМ!$C$39:$C$782,СВЦЭМ!$A$39:$A$782,$A147,СВЦЭМ!$B$39:$B$782,O$119)+'СЕТ СН'!$I$12+СВЦЭМ!$D$10+'СЕТ СН'!$I$6-'СЕТ СН'!$I$22</f>
        <v>2327.5769619800003</v>
      </c>
      <c r="P147" s="36">
        <f>SUMIFS(СВЦЭМ!$C$39:$C$782,СВЦЭМ!$A$39:$A$782,$A147,СВЦЭМ!$B$39:$B$782,P$119)+'СЕТ СН'!$I$12+СВЦЭМ!$D$10+'СЕТ СН'!$I$6-'СЕТ СН'!$I$22</f>
        <v>2296.1595919900001</v>
      </c>
      <c r="Q147" s="36">
        <f>SUMIFS(СВЦЭМ!$C$39:$C$782,СВЦЭМ!$A$39:$A$782,$A147,СВЦЭМ!$B$39:$B$782,Q$119)+'СЕТ СН'!$I$12+СВЦЭМ!$D$10+'СЕТ СН'!$I$6-'СЕТ СН'!$I$22</f>
        <v>2320.9441652</v>
      </c>
      <c r="R147" s="36">
        <f>SUMIFS(СВЦЭМ!$C$39:$C$782,СВЦЭМ!$A$39:$A$782,$A147,СВЦЭМ!$B$39:$B$782,R$119)+'СЕТ СН'!$I$12+СВЦЭМ!$D$10+'СЕТ СН'!$I$6-'СЕТ СН'!$I$22</f>
        <v>2358.6531049</v>
      </c>
      <c r="S147" s="36">
        <f>SUMIFS(СВЦЭМ!$C$39:$C$782,СВЦЭМ!$A$39:$A$782,$A147,СВЦЭМ!$B$39:$B$782,S$119)+'СЕТ СН'!$I$12+СВЦЭМ!$D$10+'СЕТ СН'!$I$6-'СЕТ СН'!$I$22</f>
        <v>2357.1825516200001</v>
      </c>
      <c r="T147" s="36">
        <f>SUMIFS(СВЦЭМ!$C$39:$C$782,СВЦЭМ!$A$39:$A$782,$A147,СВЦЭМ!$B$39:$B$782,T$119)+'СЕТ СН'!$I$12+СВЦЭМ!$D$10+'СЕТ СН'!$I$6-'СЕТ СН'!$I$22</f>
        <v>2367.95742354</v>
      </c>
      <c r="U147" s="36">
        <f>SUMIFS(СВЦЭМ!$C$39:$C$782,СВЦЭМ!$A$39:$A$782,$A147,СВЦЭМ!$B$39:$B$782,U$119)+'СЕТ СН'!$I$12+СВЦЭМ!$D$10+'СЕТ СН'!$I$6-'СЕТ СН'!$I$22</f>
        <v>2390.9667534800001</v>
      </c>
      <c r="V147" s="36">
        <f>SUMIFS(СВЦЭМ!$C$39:$C$782,СВЦЭМ!$A$39:$A$782,$A147,СВЦЭМ!$B$39:$B$782,V$119)+'СЕТ СН'!$I$12+СВЦЭМ!$D$10+'СЕТ СН'!$I$6-'СЕТ СН'!$I$22</f>
        <v>2958.55353934</v>
      </c>
      <c r="W147" s="36">
        <f>SUMIFS(СВЦЭМ!$C$39:$C$782,СВЦЭМ!$A$39:$A$782,$A147,СВЦЭМ!$B$39:$B$782,W$119)+'СЕТ СН'!$I$12+СВЦЭМ!$D$10+'СЕТ СН'!$I$6-'СЕТ СН'!$I$22</f>
        <v>2489.17262278</v>
      </c>
      <c r="X147" s="36">
        <f>SUMIFS(СВЦЭМ!$C$39:$C$782,СВЦЭМ!$A$39:$A$782,$A147,СВЦЭМ!$B$39:$B$782,X$119)+'СЕТ СН'!$I$12+СВЦЭМ!$D$10+'СЕТ СН'!$I$6-'СЕТ СН'!$I$22</f>
        <v>2485.7745031499999</v>
      </c>
      <c r="Y147" s="36">
        <f>SUMIFS(СВЦЭМ!$C$39:$C$782,СВЦЭМ!$A$39:$A$782,$A147,СВЦЭМ!$B$39:$B$782,Y$119)+'СЕТ СН'!$I$12+СВЦЭМ!$D$10+'СЕТ СН'!$I$6-'СЕТ СН'!$I$22</f>
        <v>2562.2881787599999</v>
      </c>
    </row>
    <row r="148" spans="1:26" ht="15.75" x14ac:dyDescent="0.2">
      <c r="A148" s="35">
        <f t="shared" si="3"/>
        <v>45167</v>
      </c>
      <c r="B148" s="36">
        <f>SUMIFS(СВЦЭМ!$C$39:$C$782,СВЦЭМ!$A$39:$A$782,$A148,СВЦЭМ!$B$39:$B$782,B$119)+'СЕТ СН'!$I$12+СВЦЭМ!$D$10+'СЕТ СН'!$I$6-'СЕТ СН'!$I$22</f>
        <v>2557.3000513699999</v>
      </c>
      <c r="C148" s="36">
        <f>SUMIFS(СВЦЭМ!$C$39:$C$782,СВЦЭМ!$A$39:$A$782,$A148,СВЦЭМ!$B$39:$B$782,C$119)+'СЕТ СН'!$I$12+СВЦЭМ!$D$10+'СЕТ СН'!$I$6-'СЕТ СН'!$I$22</f>
        <v>2635.42771365</v>
      </c>
      <c r="D148" s="36">
        <f>SUMIFS(СВЦЭМ!$C$39:$C$782,СВЦЭМ!$A$39:$A$782,$A148,СВЦЭМ!$B$39:$B$782,D$119)+'СЕТ СН'!$I$12+СВЦЭМ!$D$10+'СЕТ СН'!$I$6-'СЕТ СН'!$I$22</f>
        <v>2675.94766411</v>
      </c>
      <c r="E148" s="36">
        <f>SUMIFS(СВЦЭМ!$C$39:$C$782,СВЦЭМ!$A$39:$A$782,$A148,СВЦЭМ!$B$39:$B$782,E$119)+'СЕТ СН'!$I$12+СВЦЭМ!$D$10+'СЕТ СН'!$I$6-'СЕТ СН'!$I$22</f>
        <v>2694.5787961800002</v>
      </c>
      <c r="F148" s="36">
        <f>SUMIFS(СВЦЭМ!$C$39:$C$782,СВЦЭМ!$A$39:$A$782,$A148,СВЦЭМ!$B$39:$B$782,F$119)+'СЕТ СН'!$I$12+СВЦЭМ!$D$10+'СЕТ СН'!$I$6-'СЕТ СН'!$I$22</f>
        <v>2701.9045654900001</v>
      </c>
      <c r="G148" s="36">
        <f>SUMIFS(СВЦЭМ!$C$39:$C$782,СВЦЭМ!$A$39:$A$782,$A148,СВЦЭМ!$B$39:$B$782,G$119)+'СЕТ СН'!$I$12+СВЦЭМ!$D$10+'СЕТ СН'!$I$6-'СЕТ СН'!$I$22</f>
        <v>2716.93288532</v>
      </c>
      <c r="H148" s="36">
        <f>SUMIFS(СВЦЭМ!$C$39:$C$782,СВЦЭМ!$A$39:$A$782,$A148,СВЦЭМ!$B$39:$B$782,H$119)+'СЕТ СН'!$I$12+СВЦЭМ!$D$10+'СЕТ СН'!$I$6-'СЕТ СН'!$I$22</f>
        <v>2655.6797560499999</v>
      </c>
      <c r="I148" s="36">
        <f>SUMIFS(СВЦЭМ!$C$39:$C$782,СВЦЭМ!$A$39:$A$782,$A148,СВЦЭМ!$B$39:$B$782,I$119)+'СЕТ СН'!$I$12+СВЦЭМ!$D$10+'СЕТ СН'!$I$6-'СЕТ СН'!$I$22</f>
        <v>2570.9363208200002</v>
      </c>
      <c r="J148" s="36">
        <f>SUMIFS(СВЦЭМ!$C$39:$C$782,СВЦЭМ!$A$39:$A$782,$A148,СВЦЭМ!$B$39:$B$782,J$119)+'СЕТ СН'!$I$12+СВЦЭМ!$D$10+'СЕТ СН'!$I$6-'СЕТ СН'!$I$22</f>
        <v>2433.36107997</v>
      </c>
      <c r="K148" s="36">
        <f>SUMIFS(СВЦЭМ!$C$39:$C$782,СВЦЭМ!$A$39:$A$782,$A148,СВЦЭМ!$B$39:$B$782,K$119)+'СЕТ СН'!$I$12+СВЦЭМ!$D$10+'СЕТ СН'!$I$6-'СЕТ СН'!$I$22</f>
        <v>2344.9875523299997</v>
      </c>
      <c r="L148" s="36">
        <f>SUMIFS(СВЦЭМ!$C$39:$C$782,СВЦЭМ!$A$39:$A$782,$A148,СВЦЭМ!$B$39:$B$782,L$119)+'СЕТ СН'!$I$12+СВЦЭМ!$D$10+'СЕТ СН'!$I$6-'СЕТ СН'!$I$22</f>
        <v>2297.6863073100003</v>
      </c>
      <c r="M148" s="36">
        <f>SUMIFS(СВЦЭМ!$C$39:$C$782,СВЦЭМ!$A$39:$A$782,$A148,СВЦЭМ!$B$39:$B$782,M$119)+'СЕТ СН'!$I$12+СВЦЭМ!$D$10+'СЕТ СН'!$I$6-'СЕТ СН'!$I$22</f>
        <v>2279.2619078799999</v>
      </c>
      <c r="N148" s="36">
        <f>SUMIFS(СВЦЭМ!$C$39:$C$782,СВЦЭМ!$A$39:$A$782,$A148,СВЦЭМ!$B$39:$B$782,N$119)+'СЕТ СН'!$I$12+СВЦЭМ!$D$10+'СЕТ СН'!$I$6-'СЕТ СН'!$I$22</f>
        <v>2278.5895543300003</v>
      </c>
      <c r="O148" s="36">
        <f>SUMIFS(СВЦЭМ!$C$39:$C$782,СВЦЭМ!$A$39:$A$782,$A148,СВЦЭМ!$B$39:$B$782,O$119)+'СЕТ СН'!$I$12+СВЦЭМ!$D$10+'СЕТ СН'!$I$6-'СЕТ СН'!$I$22</f>
        <v>2253.7008092699998</v>
      </c>
      <c r="P148" s="36">
        <f>SUMIFS(СВЦЭМ!$C$39:$C$782,СВЦЭМ!$A$39:$A$782,$A148,СВЦЭМ!$B$39:$B$782,P$119)+'СЕТ СН'!$I$12+СВЦЭМ!$D$10+'СЕТ СН'!$I$6-'СЕТ СН'!$I$22</f>
        <v>2240.1031630899997</v>
      </c>
      <c r="Q148" s="36">
        <f>SUMIFS(СВЦЭМ!$C$39:$C$782,СВЦЭМ!$A$39:$A$782,$A148,СВЦЭМ!$B$39:$B$782,Q$119)+'СЕТ СН'!$I$12+СВЦЭМ!$D$10+'СЕТ СН'!$I$6-'СЕТ СН'!$I$22</f>
        <v>2250.6837110400002</v>
      </c>
      <c r="R148" s="36">
        <f>SUMIFS(СВЦЭМ!$C$39:$C$782,СВЦЭМ!$A$39:$A$782,$A148,СВЦЭМ!$B$39:$B$782,R$119)+'СЕТ СН'!$I$12+СВЦЭМ!$D$10+'СЕТ СН'!$I$6-'СЕТ СН'!$I$22</f>
        <v>2272.6219952400002</v>
      </c>
      <c r="S148" s="36">
        <f>SUMIFS(СВЦЭМ!$C$39:$C$782,СВЦЭМ!$A$39:$A$782,$A148,СВЦЭМ!$B$39:$B$782,S$119)+'СЕТ СН'!$I$12+СВЦЭМ!$D$10+'СЕТ СН'!$I$6-'СЕТ СН'!$I$22</f>
        <v>2287.5258371099999</v>
      </c>
      <c r="T148" s="36">
        <f>SUMIFS(СВЦЭМ!$C$39:$C$782,СВЦЭМ!$A$39:$A$782,$A148,СВЦЭМ!$B$39:$B$782,T$119)+'СЕТ СН'!$I$12+СВЦЭМ!$D$10+'СЕТ СН'!$I$6-'СЕТ СН'!$I$22</f>
        <v>2291.8045618400001</v>
      </c>
      <c r="U148" s="36">
        <f>SUMIFS(СВЦЭМ!$C$39:$C$782,СВЦЭМ!$A$39:$A$782,$A148,СВЦЭМ!$B$39:$B$782,U$119)+'СЕТ СН'!$I$12+СВЦЭМ!$D$10+'СЕТ СН'!$I$6-'СЕТ СН'!$I$22</f>
        <v>2281.00349254</v>
      </c>
      <c r="V148" s="36">
        <f>SUMIFS(СВЦЭМ!$C$39:$C$782,СВЦЭМ!$A$39:$A$782,$A148,СВЦЭМ!$B$39:$B$782,V$119)+'СЕТ СН'!$I$12+СВЦЭМ!$D$10+'СЕТ СН'!$I$6-'СЕТ СН'!$I$22</f>
        <v>2288.7770921800002</v>
      </c>
      <c r="W148" s="36">
        <f>SUMIFS(СВЦЭМ!$C$39:$C$782,СВЦЭМ!$A$39:$A$782,$A148,СВЦЭМ!$B$39:$B$782,W$119)+'СЕТ СН'!$I$12+СВЦЭМ!$D$10+'СЕТ СН'!$I$6-'СЕТ СН'!$I$22</f>
        <v>2284.9578051200001</v>
      </c>
      <c r="X148" s="36">
        <f>SUMIFS(СВЦЭМ!$C$39:$C$782,СВЦЭМ!$A$39:$A$782,$A148,СВЦЭМ!$B$39:$B$782,X$119)+'СЕТ СН'!$I$12+СВЦЭМ!$D$10+'СЕТ СН'!$I$6-'СЕТ СН'!$I$22</f>
        <v>2358.27088392</v>
      </c>
      <c r="Y148" s="36">
        <f>SUMIFS(СВЦЭМ!$C$39:$C$782,СВЦЭМ!$A$39:$A$782,$A148,СВЦЭМ!$B$39:$B$782,Y$119)+'СЕТ СН'!$I$12+СВЦЭМ!$D$10+'СЕТ СН'!$I$6-'СЕТ СН'!$I$22</f>
        <v>2453.7457781600001</v>
      </c>
    </row>
    <row r="149" spans="1:26" ht="15.75" x14ac:dyDescent="0.2">
      <c r="A149" s="35">
        <f t="shared" si="3"/>
        <v>45168</v>
      </c>
      <c r="B149" s="36">
        <f>SUMIFS(СВЦЭМ!$C$39:$C$782,СВЦЭМ!$A$39:$A$782,$A149,СВЦЭМ!$B$39:$B$782,B$119)+'СЕТ СН'!$I$12+СВЦЭМ!$D$10+'СЕТ СН'!$I$6-'СЕТ СН'!$I$22</f>
        <v>2585.1132386500003</v>
      </c>
      <c r="C149" s="36">
        <f>SUMIFS(СВЦЭМ!$C$39:$C$782,СВЦЭМ!$A$39:$A$782,$A149,СВЦЭМ!$B$39:$B$782,C$119)+'СЕТ СН'!$I$12+СВЦЭМ!$D$10+'СЕТ СН'!$I$6-'СЕТ СН'!$I$22</f>
        <v>2652.8226364800003</v>
      </c>
      <c r="D149" s="36">
        <f>SUMIFS(СВЦЭМ!$C$39:$C$782,СВЦЭМ!$A$39:$A$782,$A149,СВЦЭМ!$B$39:$B$782,D$119)+'СЕТ СН'!$I$12+СВЦЭМ!$D$10+'СЕТ СН'!$I$6-'СЕТ СН'!$I$22</f>
        <v>2699.43254454</v>
      </c>
      <c r="E149" s="36">
        <f>SUMIFS(СВЦЭМ!$C$39:$C$782,СВЦЭМ!$A$39:$A$782,$A149,СВЦЭМ!$B$39:$B$782,E$119)+'СЕТ СН'!$I$12+СВЦЭМ!$D$10+'СЕТ СН'!$I$6-'СЕТ СН'!$I$22</f>
        <v>2730.0135093600002</v>
      </c>
      <c r="F149" s="36">
        <f>SUMIFS(СВЦЭМ!$C$39:$C$782,СВЦЭМ!$A$39:$A$782,$A149,СВЦЭМ!$B$39:$B$782,F$119)+'СЕТ СН'!$I$12+СВЦЭМ!$D$10+'СЕТ СН'!$I$6-'СЕТ СН'!$I$22</f>
        <v>2782.3171104399999</v>
      </c>
      <c r="G149" s="36">
        <f>SUMIFS(СВЦЭМ!$C$39:$C$782,СВЦЭМ!$A$39:$A$782,$A149,СВЦЭМ!$B$39:$B$782,G$119)+'СЕТ СН'!$I$12+СВЦЭМ!$D$10+'СЕТ СН'!$I$6-'СЕТ СН'!$I$22</f>
        <v>2754.3623428700002</v>
      </c>
      <c r="H149" s="36">
        <f>SUMIFS(СВЦЭМ!$C$39:$C$782,СВЦЭМ!$A$39:$A$782,$A149,СВЦЭМ!$B$39:$B$782,H$119)+'СЕТ СН'!$I$12+СВЦЭМ!$D$10+'СЕТ СН'!$I$6-'СЕТ СН'!$I$22</f>
        <v>2677.6427889400002</v>
      </c>
      <c r="I149" s="36">
        <f>SUMIFS(СВЦЭМ!$C$39:$C$782,СВЦЭМ!$A$39:$A$782,$A149,СВЦЭМ!$B$39:$B$782,I$119)+'СЕТ СН'!$I$12+СВЦЭМ!$D$10+'СЕТ СН'!$I$6-'СЕТ СН'!$I$22</f>
        <v>2567.6284409700002</v>
      </c>
      <c r="J149" s="36">
        <f>SUMIFS(СВЦЭМ!$C$39:$C$782,СВЦЭМ!$A$39:$A$782,$A149,СВЦЭМ!$B$39:$B$782,J$119)+'СЕТ СН'!$I$12+СВЦЭМ!$D$10+'СЕТ СН'!$I$6-'СЕТ СН'!$I$22</f>
        <v>2473.9940260499998</v>
      </c>
      <c r="K149" s="36">
        <f>SUMIFS(СВЦЭМ!$C$39:$C$782,СВЦЭМ!$A$39:$A$782,$A149,СВЦЭМ!$B$39:$B$782,K$119)+'СЕТ СН'!$I$12+СВЦЭМ!$D$10+'СЕТ СН'!$I$6-'СЕТ СН'!$I$22</f>
        <v>2400.9291708199999</v>
      </c>
      <c r="L149" s="36">
        <f>SUMIFS(СВЦЭМ!$C$39:$C$782,СВЦЭМ!$A$39:$A$782,$A149,СВЦЭМ!$B$39:$B$782,L$119)+'СЕТ СН'!$I$12+СВЦЭМ!$D$10+'СЕТ СН'!$I$6-'СЕТ СН'!$I$22</f>
        <v>2362.8986637500002</v>
      </c>
      <c r="M149" s="36">
        <f>SUMIFS(СВЦЭМ!$C$39:$C$782,СВЦЭМ!$A$39:$A$782,$A149,СВЦЭМ!$B$39:$B$782,M$119)+'СЕТ СН'!$I$12+СВЦЭМ!$D$10+'СЕТ СН'!$I$6-'СЕТ СН'!$I$22</f>
        <v>2342.1150680299997</v>
      </c>
      <c r="N149" s="36">
        <f>SUMIFS(СВЦЭМ!$C$39:$C$782,СВЦЭМ!$A$39:$A$782,$A149,СВЦЭМ!$B$39:$B$782,N$119)+'СЕТ СН'!$I$12+СВЦЭМ!$D$10+'СЕТ СН'!$I$6-'СЕТ СН'!$I$22</f>
        <v>2345.3725518000001</v>
      </c>
      <c r="O149" s="36">
        <f>SUMIFS(СВЦЭМ!$C$39:$C$782,СВЦЭМ!$A$39:$A$782,$A149,СВЦЭМ!$B$39:$B$782,O$119)+'СЕТ СН'!$I$12+СВЦЭМ!$D$10+'СЕТ СН'!$I$6-'СЕТ СН'!$I$22</f>
        <v>2363.1489519200004</v>
      </c>
      <c r="P149" s="36">
        <f>SUMIFS(СВЦЭМ!$C$39:$C$782,СВЦЭМ!$A$39:$A$782,$A149,СВЦЭМ!$B$39:$B$782,P$119)+'СЕТ СН'!$I$12+СВЦЭМ!$D$10+'СЕТ СН'!$I$6-'СЕТ СН'!$I$22</f>
        <v>2328.4478801800001</v>
      </c>
      <c r="Q149" s="36">
        <f>SUMIFS(СВЦЭМ!$C$39:$C$782,СВЦЭМ!$A$39:$A$782,$A149,СВЦЭМ!$B$39:$B$782,Q$119)+'СЕТ СН'!$I$12+СВЦЭМ!$D$10+'СЕТ СН'!$I$6-'СЕТ СН'!$I$22</f>
        <v>2337.7185764000001</v>
      </c>
      <c r="R149" s="36">
        <f>SUMIFS(СВЦЭМ!$C$39:$C$782,СВЦЭМ!$A$39:$A$782,$A149,СВЦЭМ!$B$39:$B$782,R$119)+'СЕТ СН'!$I$12+СВЦЭМ!$D$10+'СЕТ СН'!$I$6-'СЕТ СН'!$I$22</f>
        <v>2362.4495528899997</v>
      </c>
      <c r="S149" s="36">
        <f>SUMIFS(СВЦЭМ!$C$39:$C$782,СВЦЭМ!$A$39:$A$782,$A149,СВЦЭМ!$B$39:$B$782,S$119)+'СЕТ СН'!$I$12+СВЦЭМ!$D$10+'СЕТ СН'!$I$6-'СЕТ СН'!$I$22</f>
        <v>2345.8633572200001</v>
      </c>
      <c r="T149" s="36">
        <f>SUMIFS(СВЦЭМ!$C$39:$C$782,СВЦЭМ!$A$39:$A$782,$A149,СВЦЭМ!$B$39:$B$782,T$119)+'СЕТ СН'!$I$12+СВЦЭМ!$D$10+'СЕТ СН'!$I$6-'СЕТ СН'!$I$22</f>
        <v>2346.0250706400002</v>
      </c>
      <c r="U149" s="36">
        <f>SUMIFS(СВЦЭМ!$C$39:$C$782,СВЦЭМ!$A$39:$A$782,$A149,СВЦЭМ!$B$39:$B$782,U$119)+'СЕТ СН'!$I$12+СВЦЭМ!$D$10+'СЕТ СН'!$I$6-'СЕТ СН'!$I$22</f>
        <v>2347.4052357999999</v>
      </c>
      <c r="V149" s="36">
        <f>SUMIFS(СВЦЭМ!$C$39:$C$782,СВЦЭМ!$A$39:$A$782,$A149,СВЦЭМ!$B$39:$B$782,V$119)+'СЕТ СН'!$I$12+СВЦЭМ!$D$10+'СЕТ СН'!$I$6-'СЕТ СН'!$I$22</f>
        <v>2325.6177053500001</v>
      </c>
      <c r="W149" s="36">
        <f>SUMIFS(СВЦЭМ!$C$39:$C$782,СВЦЭМ!$A$39:$A$782,$A149,СВЦЭМ!$B$39:$B$782,W$119)+'СЕТ СН'!$I$12+СВЦЭМ!$D$10+'СЕТ СН'!$I$6-'СЕТ СН'!$I$22</f>
        <v>2333.59510163</v>
      </c>
      <c r="X149" s="36">
        <f>SUMIFS(СВЦЭМ!$C$39:$C$782,СВЦЭМ!$A$39:$A$782,$A149,СВЦЭМ!$B$39:$B$782,X$119)+'СЕТ СН'!$I$12+СВЦЭМ!$D$10+'СЕТ СН'!$I$6-'СЕТ СН'!$I$22</f>
        <v>2382.6943522800002</v>
      </c>
      <c r="Y149" s="36">
        <f>SUMIFS(СВЦЭМ!$C$39:$C$782,СВЦЭМ!$A$39:$A$782,$A149,СВЦЭМ!$B$39:$B$782,Y$119)+'СЕТ СН'!$I$12+СВЦЭМ!$D$10+'СЕТ СН'!$I$6-'СЕТ СН'!$I$22</f>
        <v>2489.1385689999997</v>
      </c>
    </row>
    <row r="150" spans="1:26" ht="15.75" x14ac:dyDescent="0.2">
      <c r="A150" s="35">
        <f t="shared" si="3"/>
        <v>45169</v>
      </c>
      <c r="B150" s="36">
        <f>SUMIFS(СВЦЭМ!$C$39:$C$782,СВЦЭМ!$A$39:$A$782,$A150,СВЦЭМ!$B$39:$B$782,B$119)+'СЕТ СН'!$I$12+СВЦЭМ!$D$10+'СЕТ СН'!$I$6-'СЕТ СН'!$I$22</f>
        <v>2586.1057698499999</v>
      </c>
      <c r="C150" s="36">
        <f>SUMIFS(СВЦЭМ!$C$39:$C$782,СВЦЭМ!$A$39:$A$782,$A150,СВЦЭМ!$B$39:$B$782,C$119)+'СЕТ СН'!$I$12+СВЦЭМ!$D$10+'СЕТ СН'!$I$6-'СЕТ СН'!$I$22</f>
        <v>2653.83802367</v>
      </c>
      <c r="D150" s="36">
        <f>SUMIFS(СВЦЭМ!$C$39:$C$782,СВЦЭМ!$A$39:$A$782,$A150,СВЦЭМ!$B$39:$B$782,D$119)+'СЕТ СН'!$I$12+СВЦЭМ!$D$10+'СЕТ СН'!$I$6-'СЕТ СН'!$I$22</f>
        <v>2702.50360262</v>
      </c>
      <c r="E150" s="36">
        <f>SUMIFS(СВЦЭМ!$C$39:$C$782,СВЦЭМ!$A$39:$A$782,$A150,СВЦЭМ!$B$39:$B$782,E$119)+'СЕТ СН'!$I$12+СВЦЭМ!$D$10+'СЕТ СН'!$I$6-'СЕТ СН'!$I$22</f>
        <v>2736.2741717500003</v>
      </c>
      <c r="F150" s="36">
        <f>SUMIFS(СВЦЭМ!$C$39:$C$782,СВЦЭМ!$A$39:$A$782,$A150,СВЦЭМ!$B$39:$B$782,F$119)+'СЕТ СН'!$I$12+СВЦЭМ!$D$10+'СЕТ СН'!$I$6-'СЕТ СН'!$I$22</f>
        <v>2700.4304817800003</v>
      </c>
      <c r="G150" s="36">
        <f>SUMIFS(СВЦЭМ!$C$39:$C$782,СВЦЭМ!$A$39:$A$782,$A150,СВЦЭМ!$B$39:$B$782,G$119)+'СЕТ СН'!$I$12+СВЦЭМ!$D$10+'СЕТ СН'!$I$6-'СЕТ СН'!$I$22</f>
        <v>2708.6861557700004</v>
      </c>
      <c r="H150" s="36">
        <f>SUMIFS(СВЦЭМ!$C$39:$C$782,СВЦЭМ!$A$39:$A$782,$A150,СВЦЭМ!$B$39:$B$782,H$119)+'СЕТ СН'!$I$12+СВЦЭМ!$D$10+'СЕТ СН'!$I$6-'СЕТ СН'!$I$22</f>
        <v>2615.0388891000002</v>
      </c>
      <c r="I150" s="36">
        <f>SUMIFS(СВЦЭМ!$C$39:$C$782,СВЦЭМ!$A$39:$A$782,$A150,СВЦЭМ!$B$39:$B$782,I$119)+'СЕТ СН'!$I$12+СВЦЭМ!$D$10+'СЕТ СН'!$I$6-'СЕТ СН'!$I$22</f>
        <v>2557.0192353100001</v>
      </c>
      <c r="J150" s="36">
        <f>SUMIFS(СВЦЭМ!$C$39:$C$782,СВЦЭМ!$A$39:$A$782,$A150,СВЦЭМ!$B$39:$B$782,J$119)+'СЕТ СН'!$I$12+СВЦЭМ!$D$10+'СЕТ СН'!$I$6-'СЕТ СН'!$I$22</f>
        <v>2456.5315431899999</v>
      </c>
      <c r="K150" s="36">
        <f>SUMIFS(СВЦЭМ!$C$39:$C$782,СВЦЭМ!$A$39:$A$782,$A150,СВЦЭМ!$B$39:$B$782,K$119)+'СЕТ СН'!$I$12+СВЦЭМ!$D$10+'СЕТ СН'!$I$6-'СЕТ СН'!$I$22</f>
        <v>2377.0861524299999</v>
      </c>
      <c r="L150" s="36">
        <f>SUMIFS(СВЦЭМ!$C$39:$C$782,СВЦЭМ!$A$39:$A$782,$A150,СВЦЭМ!$B$39:$B$782,L$119)+'СЕТ СН'!$I$12+СВЦЭМ!$D$10+'СЕТ СН'!$I$6-'СЕТ СН'!$I$22</f>
        <v>2351.2356014400002</v>
      </c>
      <c r="M150" s="36">
        <f>SUMIFS(СВЦЭМ!$C$39:$C$782,СВЦЭМ!$A$39:$A$782,$A150,СВЦЭМ!$B$39:$B$782,M$119)+'СЕТ СН'!$I$12+СВЦЭМ!$D$10+'СЕТ СН'!$I$6-'СЕТ СН'!$I$22</f>
        <v>2336.3267002699999</v>
      </c>
      <c r="N150" s="36">
        <f>SUMIFS(СВЦЭМ!$C$39:$C$782,СВЦЭМ!$A$39:$A$782,$A150,СВЦЭМ!$B$39:$B$782,N$119)+'СЕТ СН'!$I$12+СВЦЭМ!$D$10+'СЕТ СН'!$I$6-'СЕТ СН'!$I$22</f>
        <v>2337.9747460500002</v>
      </c>
      <c r="O150" s="36">
        <f>SUMIFS(СВЦЭМ!$C$39:$C$782,СВЦЭМ!$A$39:$A$782,$A150,СВЦЭМ!$B$39:$B$782,O$119)+'СЕТ СН'!$I$12+СВЦЭМ!$D$10+'СЕТ СН'!$I$6-'СЕТ СН'!$I$22</f>
        <v>2340.8281595500002</v>
      </c>
      <c r="P150" s="36">
        <f>SUMIFS(СВЦЭМ!$C$39:$C$782,СВЦЭМ!$A$39:$A$782,$A150,СВЦЭМ!$B$39:$B$782,P$119)+'СЕТ СН'!$I$12+СВЦЭМ!$D$10+'СЕТ СН'!$I$6-'СЕТ СН'!$I$22</f>
        <v>2319.1991432900004</v>
      </c>
      <c r="Q150" s="36">
        <f>SUMIFS(СВЦЭМ!$C$39:$C$782,СВЦЭМ!$A$39:$A$782,$A150,СВЦЭМ!$B$39:$B$782,Q$119)+'СЕТ СН'!$I$12+СВЦЭМ!$D$10+'СЕТ СН'!$I$6-'СЕТ СН'!$I$22</f>
        <v>2330.6553826899999</v>
      </c>
      <c r="R150" s="36">
        <f>SUMIFS(СВЦЭМ!$C$39:$C$782,СВЦЭМ!$A$39:$A$782,$A150,СВЦЭМ!$B$39:$B$782,R$119)+'СЕТ СН'!$I$12+СВЦЭМ!$D$10+'СЕТ СН'!$I$6-'СЕТ СН'!$I$22</f>
        <v>2363.0464155600002</v>
      </c>
      <c r="S150" s="36">
        <f>SUMIFS(СВЦЭМ!$C$39:$C$782,СВЦЭМ!$A$39:$A$782,$A150,СВЦЭМ!$B$39:$B$782,S$119)+'СЕТ СН'!$I$12+СВЦЭМ!$D$10+'СЕТ СН'!$I$6-'СЕТ СН'!$I$22</f>
        <v>2358.6781261400001</v>
      </c>
      <c r="T150" s="36">
        <f>SUMIFS(СВЦЭМ!$C$39:$C$782,СВЦЭМ!$A$39:$A$782,$A150,СВЦЭМ!$B$39:$B$782,T$119)+'СЕТ СН'!$I$12+СВЦЭМ!$D$10+'СЕТ СН'!$I$6-'СЕТ СН'!$I$22</f>
        <v>2355.6820838499998</v>
      </c>
      <c r="U150" s="36">
        <f>SUMIFS(СВЦЭМ!$C$39:$C$782,СВЦЭМ!$A$39:$A$782,$A150,СВЦЭМ!$B$39:$B$782,U$119)+'СЕТ СН'!$I$12+СВЦЭМ!$D$10+'СЕТ СН'!$I$6-'СЕТ СН'!$I$22</f>
        <v>2359.1248931500004</v>
      </c>
      <c r="V150" s="36">
        <f>SUMIFS(СВЦЭМ!$C$39:$C$782,СВЦЭМ!$A$39:$A$782,$A150,СВЦЭМ!$B$39:$B$782,V$119)+'СЕТ СН'!$I$12+СВЦЭМ!$D$10+'СЕТ СН'!$I$6-'СЕТ СН'!$I$22</f>
        <v>2344.8689009999998</v>
      </c>
      <c r="W150" s="36">
        <f>SUMIFS(СВЦЭМ!$C$39:$C$782,СВЦЭМ!$A$39:$A$782,$A150,СВЦЭМ!$B$39:$B$782,W$119)+'СЕТ СН'!$I$12+СВЦЭМ!$D$10+'СЕТ СН'!$I$6-'СЕТ СН'!$I$22</f>
        <v>2349.2276953000001</v>
      </c>
      <c r="X150" s="36">
        <f>SUMIFS(СВЦЭМ!$C$39:$C$782,СВЦЭМ!$A$39:$A$782,$A150,СВЦЭМ!$B$39:$B$782,X$119)+'СЕТ СН'!$I$12+СВЦЭМ!$D$10+'СЕТ СН'!$I$6-'СЕТ СН'!$I$22</f>
        <v>2423.3425780300004</v>
      </c>
      <c r="Y150" s="36">
        <f>SUMIFS(СВЦЭМ!$C$39:$C$782,СВЦЭМ!$A$39:$A$782,$A150,СВЦЭМ!$B$39:$B$782,Y$119)+'СЕТ СН'!$I$12+СВЦЭМ!$D$10+'СЕТ СН'!$I$6-'СЕТ СН'!$I$22</f>
        <v>2525.5939281600004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5">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2"/>
      <c r="W154" s="32"/>
      <c r="X154" s="32"/>
      <c r="Y154" s="32"/>
    </row>
    <row r="155" spans="1:26" ht="15.75" x14ac:dyDescent="0.2">
      <c r="A155" s="140"/>
      <c r="B155" s="140"/>
      <c r="C155" s="140"/>
      <c r="D155" s="140"/>
      <c r="E155" s="140"/>
      <c r="F155" s="140"/>
      <c r="G155" s="140"/>
      <c r="H155" s="140"/>
      <c r="I155" s="140"/>
      <c r="J155" s="140"/>
      <c r="K155" s="140"/>
      <c r="L155" s="140"/>
      <c r="M155" s="140"/>
      <c r="N155" s="143">
        <f>СВЦЭМ!$D$12+'СЕТ СН'!$F$13-'СЕТ СН'!$F$23</f>
        <v>640905.08957133722</v>
      </c>
      <c r="O155" s="144"/>
      <c r="P155" s="143">
        <f>СВЦЭМ!$D$12+'СЕТ СН'!$F$13-'СЕТ СН'!$G$23</f>
        <v>640905.08957133722</v>
      </c>
      <c r="Q155" s="144"/>
      <c r="R155" s="143">
        <f>СВЦЭМ!$D$12+'СЕТ СН'!$F$13-'СЕТ СН'!$H$23</f>
        <v>640905.08957133722</v>
      </c>
      <c r="S155" s="144"/>
      <c r="T155" s="143">
        <f>СВЦЭМ!$D$12+'СЕТ СН'!$F$13-'СЕТ СН'!$I$23</f>
        <v>640905.08957133722</v>
      </c>
      <c r="U155" s="144"/>
      <c r="V155" s="40"/>
      <c r="W155" s="40"/>
      <c r="X155" s="40"/>
      <c r="Y155" s="40"/>
    </row>
    <row r="156" spans="1:26" x14ac:dyDescent="0.25">
      <c r="A156" s="146"/>
      <c r="B156" s="146"/>
      <c r="C156" s="146"/>
      <c r="D156" s="146"/>
      <c r="E156" s="146"/>
      <c r="F156" s="147"/>
      <c r="G156" s="147"/>
      <c r="H156" s="147"/>
      <c r="I156" s="147"/>
      <c r="J156" s="147"/>
      <c r="K156" s="147"/>
      <c r="L156" s="147"/>
      <c r="M156" s="147"/>
    </row>
    <row r="157" spans="1:26" ht="15.75" x14ac:dyDescent="0.25">
      <c r="A157" s="149" t="s">
        <v>75</v>
      </c>
      <c r="B157" s="150"/>
      <c r="C157" s="150"/>
      <c r="D157" s="150"/>
      <c r="E157" s="150"/>
      <c r="F157" s="150"/>
      <c r="G157" s="150"/>
      <c r="H157" s="150"/>
      <c r="I157" s="150"/>
      <c r="J157" s="150"/>
      <c r="K157" s="150"/>
      <c r="L157" s="150"/>
      <c r="M157" s="151"/>
      <c r="N157" s="141" t="s">
        <v>29</v>
      </c>
      <c r="O157" s="141"/>
      <c r="P157" s="141"/>
      <c r="Q157" s="141"/>
      <c r="R157" s="141"/>
      <c r="S157" s="141"/>
      <c r="T157" s="141"/>
      <c r="U157" s="141"/>
    </row>
    <row r="158" spans="1:26" ht="15.75" x14ac:dyDescent="0.25">
      <c r="A158" s="152"/>
      <c r="B158" s="153"/>
      <c r="C158" s="153"/>
      <c r="D158" s="153"/>
      <c r="E158" s="153"/>
      <c r="F158" s="153"/>
      <c r="G158" s="153"/>
      <c r="H158" s="153"/>
      <c r="I158" s="153"/>
      <c r="J158" s="153"/>
      <c r="K158" s="153"/>
      <c r="L158" s="153"/>
      <c r="M158" s="154"/>
      <c r="N158" s="142" t="s">
        <v>0</v>
      </c>
      <c r="O158" s="142"/>
      <c r="P158" s="142" t="s">
        <v>1</v>
      </c>
      <c r="Q158" s="142"/>
      <c r="R158" s="142" t="s">
        <v>2</v>
      </c>
      <c r="S158" s="142"/>
      <c r="T158" s="142" t="s">
        <v>3</v>
      </c>
      <c r="U158" s="142"/>
    </row>
    <row r="159" spans="1:26" ht="15.75" x14ac:dyDescent="0.25">
      <c r="A159" s="155"/>
      <c r="B159" s="156"/>
      <c r="C159" s="156"/>
      <c r="D159" s="156"/>
      <c r="E159" s="156"/>
      <c r="F159" s="156"/>
      <c r="G159" s="156"/>
      <c r="H159" s="156"/>
      <c r="I159" s="156"/>
      <c r="J159" s="156"/>
      <c r="K159" s="156"/>
      <c r="L159" s="156"/>
      <c r="M159" s="157"/>
      <c r="N159" s="148">
        <f>'СЕТ СН'!$F$7</f>
        <v>1765744.73</v>
      </c>
      <c r="O159" s="148"/>
      <c r="P159" s="148">
        <f>'СЕТ СН'!$G$7</f>
        <v>1442615.09</v>
      </c>
      <c r="Q159" s="148"/>
      <c r="R159" s="148">
        <f>'СЕТ СН'!$H$7</f>
        <v>1841546.13</v>
      </c>
      <c r="S159" s="148"/>
      <c r="T159" s="148">
        <f>'СЕТ СН'!$I$7</f>
        <v>1879310.42</v>
      </c>
      <c r="U159" s="148"/>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8" t="s">
        <v>40</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2.25" customHeight="1" x14ac:dyDescent="0.2">
      <c r="A4" s="128" t="s">
        <v>10</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01.08.2023</v>
      </c>
      <c r="B12" s="36">
        <f>SUMIFS(СВЦЭМ!$D$39:$D$782,СВЦЭМ!$A$39:$A$782,$A12,СВЦЭМ!$B$39:$B$782,B$11)+'СЕТ СН'!$F$14+СВЦЭМ!$D$10+'СЕТ СН'!$F$5-'СЕТ СН'!$F$24</f>
        <v>4698.0912718899999</v>
      </c>
      <c r="C12" s="36">
        <f>SUMIFS(СВЦЭМ!$D$39:$D$782,СВЦЭМ!$A$39:$A$782,$A12,СВЦЭМ!$B$39:$B$782,C$11)+'СЕТ СН'!$F$14+СВЦЭМ!$D$10+'СЕТ СН'!$F$5-'СЕТ СН'!$F$24</f>
        <v>4870.1563688200004</v>
      </c>
      <c r="D12" s="36">
        <f>SUMIFS(СВЦЭМ!$D$39:$D$782,СВЦЭМ!$A$39:$A$782,$A12,СВЦЭМ!$B$39:$B$782,D$11)+'СЕТ СН'!$F$14+СВЦЭМ!$D$10+'СЕТ СН'!$F$5-'СЕТ СН'!$F$24</f>
        <v>4918.6508709899999</v>
      </c>
      <c r="E12" s="36">
        <f>SUMIFS(СВЦЭМ!$D$39:$D$782,СВЦЭМ!$A$39:$A$782,$A12,СВЦЭМ!$B$39:$B$782,E$11)+'СЕТ СН'!$F$14+СВЦЭМ!$D$10+'СЕТ СН'!$F$5-'СЕТ СН'!$F$24</f>
        <v>4957.8359630900004</v>
      </c>
      <c r="F12" s="36">
        <f>SUMIFS(СВЦЭМ!$D$39:$D$782,СВЦЭМ!$A$39:$A$782,$A12,СВЦЭМ!$B$39:$B$782,F$11)+'СЕТ СН'!$F$14+СВЦЭМ!$D$10+'СЕТ СН'!$F$5-'СЕТ СН'!$F$24</f>
        <v>4971.9261106399999</v>
      </c>
      <c r="G12" s="36">
        <f>SUMIFS(СВЦЭМ!$D$39:$D$782,СВЦЭМ!$A$39:$A$782,$A12,СВЦЭМ!$B$39:$B$782,G$11)+'СЕТ СН'!$F$14+СВЦЭМ!$D$10+'СЕТ СН'!$F$5-'СЕТ СН'!$F$24</f>
        <v>4978.9014734700004</v>
      </c>
      <c r="H12" s="36">
        <f>SUMIFS(СВЦЭМ!$D$39:$D$782,СВЦЭМ!$A$39:$A$782,$A12,СВЦЭМ!$B$39:$B$782,H$11)+'СЕТ СН'!$F$14+СВЦЭМ!$D$10+'СЕТ СН'!$F$5-'СЕТ СН'!$F$24</f>
        <v>4930.6982946099997</v>
      </c>
      <c r="I12" s="36">
        <f>SUMIFS(СВЦЭМ!$D$39:$D$782,СВЦЭМ!$A$39:$A$782,$A12,СВЦЭМ!$B$39:$B$782,I$11)+'СЕТ СН'!$F$14+СВЦЭМ!$D$10+'СЕТ СН'!$F$5-'СЕТ СН'!$F$24</f>
        <v>4757.3155856900003</v>
      </c>
      <c r="J12" s="36">
        <f>SUMIFS(СВЦЭМ!$D$39:$D$782,СВЦЭМ!$A$39:$A$782,$A12,СВЦЭМ!$B$39:$B$782,J$11)+'СЕТ СН'!$F$14+СВЦЭМ!$D$10+'СЕТ СН'!$F$5-'СЕТ СН'!$F$24</f>
        <v>4617.3652151300003</v>
      </c>
      <c r="K12" s="36">
        <f>SUMIFS(СВЦЭМ!$D$39:$D$782,СВЦЭМ!$A$39:$A$782,$A12,СВЦЭМ!$B$39:$B$782,K$11)+'СЕТ СН'!$F$14+СВЦЭМ!$D$10+'СЕТ СН'!$F$5-'СЕТ СН'!$F$24</f>
        <v>4604.0366327900001</v>
      </c>
      <c r="L12" s="36">
        <f>SUMIFS(СВЦЭМ!$D$39:$D$782,СВЦЭМ!$A$39:$A$782,$A12,СВЦЭМ!$B$39:$B$782,L$11)+'СЕТ СН'!$F$14+СВЦЭМ!$D$10+'СЕТ СН'!$F$5-'СЕТ СН'!$F$24</f>
        <v>4557.90297319</v>
      </c>
      <c r="M12" s="36">
        <f>SUMIFS(СВЦЭМ!$D$39:$D$782,СВЦЭМ!$A$39:$A$782,$A12,СВЦЭМ!$B$39:$B$782,M$11)+'СЕТ СН'!$F$14+СВЦЭМ!$D$10+'СЕТ СН'!$F$5-'СЕТ СН'!$F$24</f>
        <v>4534.2224164600002</v>
      </c>
      <c r="N12" s="36">
        <f>SUMIFS(СВЦЭМ!$D$39:$D$782,СВЦЭМ!$A$39:$A$782,$A12,СВЦЭМ!$B$39:$B$782,N$11)+'СЕТ СН'!$F$14+СВЦЭМ!$D$10+'СЕТ СН'!$F$5-'СЕТ СН'!$F$24</f>
        <v>4542.1880344300007</v>
      </c>
      <c r="O12" s="36">
        <f>SUMIFS(СВЦЭМ!$D$39:$D$782,СВЦЭМ!$A$39:$A$782,$A12,СВЦЭМ!$B$39:$B$782,O$11)+'СЕТ СН'!$F$14+СВЦЭМ!$D$10+'СЕТ СН'!$F$5-'СЕТ СН'!$F$24</f>
        <v>4535.8507989999998</v>
      </c>
      <c r="P12" s="36">
        <f>SUMIFS(СВЦЭМ!$D$39:$D$782,СВЦЭМ!$A$39:$A$782,$A12,СВЦЭМ!$B$39:$B$782,P$11)+'СЕТ СН'!$F$14+СВЦЭМ!$D$10+'СЕТ СН'!$F$5-'СЕТ СН'!$F$24</f>
        <v>4528.8546675799998</v>
      </c>
      <c r="Q12" s="36">
        <f>SUMIFS(СВЦЭМ!$D$39:$D$782,СВЦЭМ!$A$39:$A$782,$A12,СВЦЭМ!$B$39:$B$782,Q$11)+'СЕТ СН'!$F$14+СВЦЭМ!$D$10+'СЕТ СН'!$F$5-'СЕТ СН'!$F$24</f>
        <v>4511.80251322</v>
      </c>
      <c r="R12" s="36">
        <f>SUMIFS(СВЦЭМ!$D$39:$D$782,СВЦЭМ!$A$39:$A$782,$A12,СВЦЭМ!$B$39:$B$782,R$11)+'СЕТ СН'!$F$14+СВЦЭМ!$D$10+'СЕТ СН'!$F$5-'СЕТ СН'!$F$24</f>
        <v>4523.1814949</v>
      </c>
      <c r="S12" s="36">
        <f>SUMIFS(СВЦЭМ!$D$39:$D$782,СВЦЭМ!$A$39:$A$782,$A12,СВЦЭМ!$B$39:$B$782,S$11)+'СЕТ СН'!$F$14+СВЦЭМ!$D$10+'СЕТ СН'!$F$5-'СЕТ СН'!$F$24</f>
        <v>4524.9745891299999</v>
      </c>
      <c r="T12" s="36">
        <f>SUMIFS(СВЦЭМ!$D$39:$D$782,СВЦЭМ!$A$39:$A$782,$A12,СВЦЭМ!$B$39:$B$782,T$11)+'СЕТ СН'!$F$14+СВЦЭМ!$D$10+'СЕТ СН'!$F$5-'СЕТ СН'!$F$24</f>
        <v>4552.5473669399998</v>
      </c>
      <c r="U12" s="36">
        <f>SUMIFS(СВЦЭМ!$D$39:$D$782,СВЦЭМ!$A$39:$A$782,$A12,СВЦЭМ!$B$39:$B$782,U$11)+'СЕТ СН'!$F$14+СВЦЭМ!$D$10+'СЕТ СН'!$F$5-'СЕТ СН'!$F$24</f>
        <v>4557.3648334999998</v>
      </c>
      <c r="V12" s="36">
        <f>SUMIFS(СВЦЭМ!$D$39:$D$782,СВЦЭМ!$A$39:$A$782,$A12,СВЦЭМ!$B$39:$B$782,V$11)+'СЕТ СН'!$F$14+СВЦЭМ!$D$10+'СЕТ СН'!$F$5-'СЕТ СН'!$F$24</f>
        <v>4564.9929343800004</v>
      </c>
      <c r="W12" s="36">
        <f>SUMIFS(СВЦЭМ!$D$39:$D$782,СВЦЭМ!$A$39:$A$782,$A12,СВЦЭМ!$B$39:$B$782,W$11)+'СЕТ СН'!$F$14+СВЦЭМ!$D$10+'СЕТ СН'!$F$5-'СЕТ СН'!$F$24</f>
        <v>4553.2502242800001</v>
      </c>
      <c r="X12" s="36">
        <f>SUMIFS(СВЦЭМ!$D$39:$D$782,СВЦЭМ!$A$39:$A$782,$A12,СВЦЭМ!$B$39:$B$782,X$11)+'СЕТ СН'!$F$14+СВЦЭМ!$D$10+'СЕТ СН'!$F$5-'СЕТ СН'!$F$24</f>
        <v>4621.4027625199997</v>
      </c>
      <c r="Y12" s="36">
        <f>SUMIFS(СВЦЭМ!$D$39:$D$782,СВЦЭМ!$A$39:$A$782,$A12,СВЦЭМ!$B$39:$B$782,Y$11)+'СЕТ СН'!$F$14+СВЦЭМ!$D$10+'СЕТ СН'!$F$5-'СЕТ СН'!$F$24</f>
        <v>4695.6915663099999</v>
      </c>
      <c r="AA12" s="45"/>
    </row>
    <row r="13" spans="1:27" ht="15.75" x14ac:dyDescent="0.2">
      <c r="A13" s="35">
        <f>A12+1</f>
        <v>45140</v>
      </c>
      <c r="B13" s="36">
        <f>SUMIFS(СВЦЭМ!$D$39:$D$782,СВЦЭМ!$A$39:$A$782,$A13,СВЦЭМ!$B$39:$B$782,B$11)+'СЕТ СН'!$F$14+СВЦЭМ!$D$10+'СЕТ СН'!$F$5-'СЕТ СН'!$F$24</f>
        <v>4676.8496368300002</v>
      </c>
      <c r="C13" s="36">
        <f>SUMIFS(СВЦЭМ!$D$39:$D$782,СВЦЭМ!$A$39:$A$782,$A13,СВЦЭМ!$B$39:$B$782,C$11)+'СЕТ СН'!$F$14+СВЦЭМ!$D$10+'СЕТ СН'!$F$5-'СЕТ СН'!$F$24</f>
        <v>4762.3430019999996</v>
      </c>
      <c r="D13" s="36">
        <f>SUMIFS(СВЦЭМ!$D$39:$D$782,СВЦЭМ!$A$39:$A$782,$A13,СВЦЭМ!$B$39:$B$782,D$11)+'СЕТ СН'!$F$14+СВЦЭМ!$D$10+'СЕТ СН'!$F$5-'СЕТ СН'!$F$24</f>
        <v>4845.6151623100004</v>
      </c>
      <c r="E13" s="36">
        <f>SUMIFS(СВЦЭМ!$D$39:$D$782,СВЦЭМ!$A$39:$A$782,$A13,СВЦЭМ!$B$39:$B$782,E$11)+'СЕТ СН'!$F$14+СВЦЭМ!$D$10+'СЕТ СН'!$F$5-'СЕТ СН'!$F$24</f>
        <v>4909.9191374900001</v>
      </c>
      <c r="F13" s="36">
        <f>SUMIFS(СВЦЭМ!$D$39:$D$782,СВЦЭМ!$A$39:$A$782,$A13,СВЦЭМ!$B$39:$B$782,F$11)+'СЕТ СН'!$F$14+СВЦЭМ!$D$10+'СЕТ СН'!$F$5-'СЕТ СН'!$F$24</f>
        <v>4937.6950580399998</v>
      </c>
      <c r="G13" s="36">
        <f>SUMIFS(СВЦЭМ!$D$39:$D$782,СВЦЭМ!$A$39:$A$782,$A13,СВЦЭМ!$B$39:$B$782,G$11)+'СЕТ СН'!$F$14+СВЦЭМ!$D$10+'СЕТ СН'!$F$5-'СЕТ СН'!$F$24</f>
        <v>4922.4820228300005</v>
      </c>
      <c r="H13" s="36">
        <f>SUMIFS(СВЦЭМ!$D$39:$D$782,СВЦЭМ!$A$39:$A$782,$A13,СВЦЭМ!$B$39:$B$782,H$11)+'СЕТ СН'!$F$14+СВЦЭМ!$D$10+'СЕТ СН'!$F$5-'СЕТ СН'!$F$24</f>
        <v>4863.4927069599999</v>
      </c>
      <c r="I13" s="36">
        <f>SUMIFS(СВЦЭМ!$D$39:$D$782,СВЦЭМ!$A$39:$A$782,$A13,СВЦЭМ!$B$39:$B$782,I$11)+'СЕТ СН'!$F$14+СВЦЭМ!$D$10+'СЕТ СН'!$F$5-'СЕТ СН'!$F$24</f>
        <v>4728.77256347</v>
      </c>
      <c r="J13" s="36">
        <f>SUMIFS(СВЦЭМ!$D$39:$D$782,СВЦЭМ!$A$39:$A$782,$A13,СВЦЭМ!$B$39:$B$782,J$11)+'СЕТ СН'!$F$14+СВЦЭМ!$D$10+'СЕТ СН'!$F$5-'СЕТ СН'!$F$24</f>
        <v>4611.5268839199998</v>
      </c>
      <c r="K13" s="36">
        <f>SUMIFS(СВЦЭМ!$D$39:$D$782,СВЦЭМ!$A$39:$A$782,$A13,СВЦЭМ!$B$39:$B$782,K$11)+'СЕТ СН'!$F$14+СВЦЭМ!$D$10+'СЕТ СН'!$F$5-'СЕТ СН'!$F$24</f>
        <v>4597.97836697</v>
      </c>
      <c r="L13" s="36">
        <f>SUMIFS(СВЦЭМ!$D$39:$D$782,СВЦЭМ!$A$39:$A$782,$A13,СВЦЭМ!$B$39:$B$782,L$11)+'СЕТ СН'!$F$14+СВЦЭМ!$D$10+'СЕТ СН'!$F$5-'СЕТ СН'!$F$24</f>
        <v>4578.52062252</v>
      </c>
      <c r="M13" s="36">
        <f>SUMIFS(СВЦЭМ!$D$39:$D$782,СВЦЭМ!$A$39:$A$782,$A13,СВЦЭМ!$B$39:$B$782,M$11)+'СЕТ СН'!$F$14+СВЦЭМ!$D$10+'СЕТ СН'!$F$5-'СЕТ СН'!$F$24</f>
        <v>4551.6485040000007</v>
      </c>
      <c r="N13" s="36">
        <f>SUMIFS(СВЦЭМ!$D$39:$D$782,СВЦЭМ!$A$39:$A$782,$A13,СВЦЭМ!$B$39:$B$782,N$11)+'СЕТ СН'!$F$14+СВЦЭМ!$D$10+'СЕТ СН'!$F$5-'СЕТ СН'!$F$24</f>
        <v>4524.7957977900005</v>
      </c>
      <c r="O13" s="36">
        <f>SUMIFS(СВЦЭМ!$D$39:$D$782,СВЦЭМ!$A$39:$A$782,$A13,СВЦЭМ!$B$39:$B$782,O$11)+'СЕТ СН'!$F$14+СВЦЭМ!$D$10+'СЕТ СН'!$F$5-'СЕТ СН'!$F$24</f>
        <v>4423.7034193600002</v>
      </c>
      <c r="P13" s="36">
        <f>SUMIFS(СВЦЭМ!$D$39:$D$782,СВЦЭМ!$A$39:$A$782,$A13,СВЦЭМ!$B$39:$B$782,P$11)+'СЕТ СН'!$F$14+СВЦЭМ!$D$10+'СЕТ СН'!$F$5-'СЕТ СН'!$F$24</f>
        <v>4470.0423347599999</v>
      </c>
      <c r="Q13" s="36">
        <f>SUMIFS(СВЦЭМ!$D$39:$D$782,СВЦЭМ!$A$39:$A$782,$A13,СВЦЭМ!$B$39:$B$782,Q$11)+'СЕТ СН'!$F$14+СВЦЭМ!$D$10+'СЕТ СН'!$F$5-'СЕТ СН'!$F$24</f>
        <v>4494.7340229199999</v>
      </c>
      <c r="R13" s="36">
        <f>SUMIFS(СВЦЭМ!$D$39:$D$782,СВЦЭМ!$A$39:$A$782,$A13,СВЦЭМ!$B$39:$B$782,R$11)+'СЕТ СН'!$F$14+СВЦЭМ!$D$10+'СЕТ СН'!$F$5-'СЕТ СН'!$F$24</f>
        <v>4512.9143950100006</v>
      </c>
      <c r="S13" s="36">
        <f>SUMIFS(СВЦЭМ!$D$39:$D$782,СВЦЭМ!$A$39:$A$782,$A13,СВЦЭМ!$B$39:$B$782,S$11)+'СЕТ СН'!$F$14+СВЦЭМ!$D$10+'СЕТ СН'!$F$5-'СЕТ СН'!$F$24</f>
        <v>4523.7810595700003</v>
      </c>
      <c r="T13" s="36">
        <f>SUMIFS(СВЦЭМ!$D$39:$D$782,СВЦЭМ!$A$39:$A$782,$A13,СВЦЭМ!$B$39:$B$782,T$11)+'СЕТ СН'!$F$14+СВЦЭМ!$D$10+'СЕТ СН'!$F$5-'СЕТ СН'!$F$24</f>
        <v>4549.1062963000004</v>
      </c>
      <c r="U13" s="36">
        <f>SUMIFS(СВЦЭМ!$D$39:$D$782,СВЦЭМ!$A$39:$A$782,$A13,СВЦЭМ!$B$39:$B$782,U$11)+'СЕТ СН'!$F$14+СВЦЭМ!$D$10+'СЕТ СН'!$F$5-'СЕТ СН'!$F$24</f>
        <v>4566.06537183</v>
      </c>
      <c r="V13" s="36">
        <f>SUMIFS(СВЦЭМ!$D$39:$D$782,СВЦЭМ!$A$39:$A$782,$A13,СВЦЭМ!$B$39:$B$782,V$11)+'СЕТ СН'!$F$14+СВЦЭМ!$D$10+'СЕТ СН'!$F$5-'СЕТ СН'!$F$24</f>
        <v>4599.0983695300001</v>
      </c>
      <c r="W13" s="36">
        <f>SUMIFS(СВЦЭМ!$D$39:$D$782,СВЦЭМ!$A$39:$A$782,$A13,СВЦЭМ!$B$39:$B$782,W$11)+'СЕТ СН'!$F$14+СВЦЭМ!$D$10+'СЕТ СН'!$F$5-'СЕТ СН'!$F$24</f>
        <v>4581.9355807900001</v>
      </c>
      <c r="X13" s="36">
        <f>SUMIFS(СВЦЭМ!$D$39:$D$782,СВЦЭМ!$A$39:$A$782,$A13,СВЦЭМ!$B$39:$B$782,X$11)+'СЕТ СН'!$F$14+СВЦЭМ!$D$10+'СЕТ СН'!$F$5-'СЕТ СН'!$F$24</f>
        <v>4569.8910204200001</v>
      </c>
      <c r="Y13" s="36">
        <f>SUMIFS(СВЦЭМ!$D$39:$D$782,СВЦЭМ!$A$39:$A$782,$A13,СВЦЭМ!$B$39:$B$782,Y$11)+'СЕТ СН'!$F$14+СВЦЭМ!$D$10+'СЕТ СН'!$F$5-'СЕТ СН'!$F$24</f>
        <v>4626.2620588099999</v>
      </c>
    </row>
    <row r="14" spans="1:27" ht="15.75" x14ac:dyDescent="0.2">
      <c r="A14" s="35">
        <f t="shared" ref="A14:A42" si="0">A13+1</f>
        <v>45141</v>
      </c>
      <c r="B14" s="36">
        <f>SUMIFS(СВЦЭМ!$D$39:$D$782,СВЦЭМ!$A$39:$A$782,$A14,СВЦЭМ!$B$39:$B$782,B$11)+'СЕТ СН'!$F$14+СВЦЭМ!$D$10+'СЕТ СН'!$F$5-'СЕТ СН'!$F$24</f>
        <v>4773.6844183700005</v>
      </c>
      <c r="C14" s="36">
        <f>SUMIFS(СВЦЭМ!$D$39:$D$782,СВЦЭМ!$A$39:$A$782,$A14,СВЦЭМ!$B$39:$B$782,C$11)+'СЕТ СН'!$F$14+СВЦЭМ!$D$10+'СЕТ СН'!$F$5-'СЕТ СН'!$F$24</f>
        <v>4868.3706523700002</v>
      </c>
      <c r="D14" s="36">
        <f>SUMIFS(СВЦЭМ!$D$39:$D$782,СВЦЭМ!$A$39:$A$782,$A14,СВЦЭМ!$B$39:$B$782,D$11)+'СЕТ СН'!$F$14+СВЦЭМ!$D$10+'СЕТ СН'!$F$5-'СЕТ СН'!$F$24</f>
        <v>4885.0210869500006</v>
      </c>
      <c r="E14" s="36">
        <f>SUMIFS(СВЦЭМ!$D$39:$D$782,СВЦЭМ!$A$39:$A$782,$A14,СВЦЭМ!$B$39:$B$782,E$11)+'СЕТ СН'!$F$14+СВЦЭМ!$D$10+'СЕТ СН'!$F$5-'СЕТ СН'!$F$24</f>
        <v>4906.8474688699998</v>
      </c>
      <c r="F14" s="36">
        <f>SUMIFS(СВЦЭМ!$D$39:$D$782,СВЦЭМ!$A$39:$A$782,$A14,СВЦЭМ!$B$39:$B$782,F$11)+'СЕТ СН'!$F$14+СВЦЭМ!$D$10+'СЕТ СН'!$F$5-'СЕТ СН'!$F$24</f>
        <v>4910.4347490700002</v>
      </c>
      <c r="G14" s="36">
        <f>SUMIFS(СВЦЭМ!$D$39:$D$782,СВЦЭМ!$A$39:$A$782,$A14,СВЦЭМ!$B$39:$B$782,G$11)+'СЕТ СН'!$F$14+СВЦЭМ!$D$10+'СЕТ СН'!$F$5-'СЕТ СН'!$F$24</f>
        <v>4911.7217737800001</v>
      </c>
      <c r="H14" s="36">
        <f>SUMIFS(СВЦЭМ!$D$39:$D$782,СВЦЭМ!$A$39:$A$782,$A14,СВЦЭМ!$B$39:$B$782,H$11)+'СЕТ СН'!$F$14+СВЦЭМ!$D$10+'СЕТ СН'!$F$5-'СЕТ СН'!$F$24</f>
        <v>4861.1335246600001</v>
      </c>
      <c r="I14" s="36">
        <f>SUMIFS(СВЦЭМ!$D$39:$D$782,СВЦЭМ!$A$39:$A$782,$A14,СВЦЭМ!$B$39:$B$782,I$11)+'СЕТ СН'!$F$14+СВЦЭМ!$D$10+'СЕТ СН'!$F$5-'СЕТ СН'!$F$24</f>
        <v>4759.6054683100001</v>
      </c>
      <c r="J14" s="36">
        <f>SUMIFS(СВЦЭМ!$D$39:$D$782,СВЦЭМ!$A$39:$A$782,$A14,СВЦЭМ!$B$39:$B$782,J$11)+'СЕТ СН'!$F$14+СВЦЭМ!$D$10+'СЕТ СН'!$F$5-'СЕТ СН'!$F$24</f>
        <v>4639.4650869800007</v>
      </c>
      <c r="K14" s="36">
        <f>SUMIFS(СВЦЭМ!$D$39:$D$782,СВЦЭМ!$A$39:$A$782,$A14,СВЦЭМ!$B$39:$B$782,K$11)+'СЕТ СН'!$F$14+СВЦЭМ!$D$10+'СЕТ СН'!$F$5-'СЕТ СН'!$F$24</f>
        <v>4634.0065692300004</v>
      </c>
      <c r="L14" s="36">
        <f>SUMIFS(СВЦЭМ!$D$39:$D$782,СВЦЭМ!$A$39:$A$782,$A14,СВЦЭМ!$B$39:$B$782,L$11)+'СЕТ СН'!$F$14+СВЦЭМ!$D$10+'СЕТ СН'!$F$5-'СЕТ СН'!$F$24</f>
        <v>4606.8925729500006</v>
      </c>
      <c r="M14" s="36">
        <f>SUMIFS(СВЦЭМ!$D$39:$D$782,СВЦЭМ!$A$39:$A$782,$A14,СВЦЭМ!$B$39:$B$782,M$11)+'СЕТ СН'!$F$14+СВЦЭМ!$D$10+'СЕТ СН'!$F$5-'СЕТ СН'!$F$24</f>
        <v>4591.9595770200003</v>
      </c>
      <c r="N14" s="36">
        <f>SUMIFS(СВЦЭМ!$D$39:$D$782,СВЦЭМ!$A$39:$A$782,$A14,СВЦЭМ!$B$39:$B$782,N$11)+'СЕТ СН'!$F$14+СВЦЭМ!$D$10+'СЕТ СН'!$F$5-'СЕТ СН'!$F$24</f>
        <v>4599.7120537000001</v>
      </c>
      <c r="O14" s="36">
        <f>SUMIFS(СВЦЭМ!$D$39:$D$782,СВЦЭМ!$A$39:$A$782,$A14,СВЦЭМ!$B$39:$B$782,O$11)+'СЕТ СН'!$F$14+СВЦЭМ!$D$10+'СЕТ СН'!$F$5-'СЕТ СН'!$F$24</f>
        <v>4597.9336007399997</v>
      </c>
      <c r="P14" s="36">
        <f>SUMIFS(СВЦЭМ!$D$39:$D$782,СВЦЭМ!$A$39:$A$782,$A14,СВЦЭМ!$B$39:$B$782,P$11)+'СЕТ СН'!$F$14+СВЦЭМ!$D$10+'СЕТ СН'!$F$5-'СЕТ СН'!$F$24</f>
        <v>4595.9518177</v>
      </c>
      <c r="Q14" s="36">
        <f>SUMIFS(СВЦЭМ!$D$39:$D$782,СВЦЭМ!$A$39:$A$782,$A14,СВЦЭМ!$B$39:$B$782,Q$11)+'СЕТ СН'!$F$14+СВЦЭМ!$D$10+'СЕТ СН'!$F$5-'СЕТ СН'!$F$24</f>
        <v>4601.0130215500003</v>
      </c>
      <c r="R14" s="36">
        <f>SUMIFS(СВЦЭМ!$D$39:$D$782,СВЦЭМ!$A$39:$A$782,$A14,СВЦЭМ!$B$39:$B$782,R$11)+'СЕТ СН'!$F$14+СВЦЭМ!$D$10+'СЕТ СН'!$F$5-'СЕТ СН'!$F$24</f>
        <v>4602.8416701599999</v>
      </c>
      <c r="S14" s="36">
        <f>SUMIFS(СВЦЭМ!$D$39:$D$782,СВЦЭМ!$A$39:$A$782,$A14,СВЦЭМ!$B$39:$B$782,S$11)+'СЕТ СН'!$F$14+СВЦЭМ!$D$10+'СЕТ СН'!$F$5-'СЕТ СН'!$F$24</f>
        <v>4593.8176013900002</v>
      </c>
      <c r="T14" s="36">
        <f>SUMIFS(СВЦЭМ!$D$39:$D$782,СВЦЭМ!$A$39:$A$782,$A14,СВЦЭМ!$B$39:$B$782,T$11)+'СЕТ СН'!$F$14+СВЦЭМ!$D$10+'СЕТ СН'!$F$5-'СЕТ СН'!$F$24</f>
        <v>4619.53014712</v>
      </c>
      <c r="U14" s="36">
        <f>SUMIFS(СВЦЭМ!$D$39:$D$782,СВЦЭМ!$A$39:$A$782,$A14,СВЦЭМ!$B$39:$B$782,U$11)+'СЕТ СН'!$F$14+СВЦЭМ!$D$10+'СЕТ СН'!$F$5-'СЕТ СН'!$F$24</f>
        <v>4635.03024138</v>
      </c>
      <c r="V14" s="36">
        <f>SUMIFS(СВЦЭМ!$D$39:$D$782,СВЦЭМ!$A$39:$A$782,$A14,СВЦЭМ!$B$39:$B$782,V$11)+'СЕТ СН'!$F$14+СВЦЭМ!$D$10+'СЕТ СН'!$F$5-'СЕТ СН'!$F$24</f>
        <v>4636.8326565500001</v>
      </c>
      <c r="W14" s="36">
        <f>SUMIFS(СВЦЭМ!$D$39:$D$782,СВЦЭМ!$A$39:$A$782,$A14,СВЦЭМ!$B$39:$B$782,W$11)+'СЕТ СН'!$F$14+СВЦЭМ!$D$10+'СЕТ СН'!$F$5-'СЕТ СН'!$F$24</f>
        <v>4602.6246073500006</v>
      </c>
      <c r="X14" s="36">
        <f>SUMIFS(СВЦЭМ!$D$39:$D$782,СВЦЭМ!$A$39:$A$782,$A14,СВЦЭМ!$B$39:$B$782,X$11)+'СЕТ СН'!$F$14+СВЦЭМ!$D$10+'СЕТ СН'!$F$5-'СЕТ СН'!$F$24</f>
        <v>4662.8199127300004</v>
      </c>
      <c r="Y14" s="36">
        <f>SUMIFS(СВЦЭМ!$D$39:$D$782,СВЦЭМ!$A$39:$A$782,$A14,СВЦЭМ!$B$39:$B$782,Y$11)+'СЕТ СН'!$F$14+СВЦЭМ!$D$10+'СЕТ СН'!$F$5-'СЕТ СН'!$F$24</f>
        <v>4783.66448545</v>
      </c>
    </row>
    <row r="15" spans="1:27" ht="15.75" x14ac:dyDescent="0.2">
      <c r="A15" s="35">
        <f t="shared" si="0"/>
        <v>45142</v>
      </c>
      <c r="B15" s="36">
        <f>SUMIFS(СВЦЭМ!$D$39:$D$782,СВЦЭМ!$A$39:$A$782,$A15,СВЦЭМ!$B$39:$B$782,B$11)+'СЕТ СН'!$F$14+СВЦЭМ!$D$10+'СЕТ СН'!$F$5-'СЕТ СН'!$F$24</f>
        <v>4804.9554714200003</v>
      </c>
      <c r="C15" s="36">
        <f>SUMIFS(СВЦЭМ!$D$39:$D$782,СВЦЭМ!$A$39:$A$782,$A15,СВЦЭМ!$B$39:$B$782,C$11)+'СЕТ СН'!$F$14+СВЦЭМ!$D$10+'СЕТ СН'!$F$5-'СЕТ СН'!$F$24</f>
        <v>4896.8565691200001</v>
      </c>
      <c r="D15" s="36">
        <f>SUMIFS(СВЦЭМ!$D$39:$D$782,СВЦЭМ!$A$39:$A$782,$A15,СВЦЭМ!$B$39:$B$782,D$11)+'СЕТ СН'!$F$14+СВЦЭМ!$D$10+'СЕТ СН'!$F$5-'СЕТ СН'!$F$24</f>
        <v>4937.6114264000007</v>
      </c>
      <c r="E15" s="36">
        <f>SUMIFS(СВЦЭМ!$D$39:$D$782,СВЦЭМ!$A$39:$A$782,$A15,СВЦЭМ!$B$39:$B$782,E$11)+'СЕТ СН'!$F$14+СВЦЭМ!$D$10+'СЕТ СН'!$F$5-'СЕТ СН'!$F$24</f>
        <v>4999.0318984599999</v>
      </c>
      <c r="F15" s="36">
        <f>SUMIFS(СВЦЭМ!$D$39:$D$782,СВЦЭМ!$A$39:$A$782,$A15,СВЦЭМ!$B$39:$B$782,F$11)+'СЕТ СН'!$F$14+СВЦЭМ!$D$10+'СЕТ СН'!$F$5-'СЕТ СН'!$F$24</f>
        <v>5007.2095227</v>
      </c>
      <c r="G15" s="36">
        <f>SUMIFS(СВЦЭМ!$D$39:$D$782,СВЦЭМ!$A$39:$A$782,$A15,СВЦЭМ!$B$39:$B$782,G$11)+'СЕТ СН'!$F$14+СВЦЭМ!$D$10+'СЕТ СН'!$F$5-'СЕТ СН'!$F$24</f>
        <v>5003.5969746299997</v>
      </c>
      <c r="H15" s="36">
        <f>SUMIFS(СВЦЭМ!$D$39:$D$782,СВЦЭМ!$A$39:$A$782,$A15,СВЦЭМ!$B$39:$B$782,H$11)+'СЕТ СН'!$F$14+СВЦЭМ!$D$10+'СЕТ СН'!$F$5-'СЕТ СН'!$F$24</f>
        <v>4952.0208201400001</v>
      </c>
      <c r="I15" s="36">
        <f>SUMIFS(СВЦЭМ!$D$39:$D$782,СВЦЭМ!$A$39:$A$782,$A15,СВЦЭМ!$B$39:$B$782,I$11)+'СЕТ СН'!$F$14+СВЦЭМ!$D$10+'СЕТ СН'!$F$5-'СЕТ СН'!$F$24</f>
        <v>4813.2674683799996</v>
      </c>
      <c r="J15" s="36">
        <f>SUMIFS(СВЦЭМ!$D$39:$D$782,СВЦЭМ!$A$39:$A$782,$A15,СВЦЭМ!$B$39:$B$782,J$11)+'СЕТ СН'!$F$14+СВЦЭМ!$D$10+'СЕТ СН'!$F$5-'СЕТ СН'!$F$24</f>
        <v>4704.5654156999999</v>
      </c>
      <c r="K15" s="36">
        <f>SUMIFS(СВЦЭМ!$D$39:$D$782,СВЦЭМ!$A$39:$A$782,$A15,СВЦЭМ!$B$39:$B$782,K$11)+'СЕТ СН'!$F$14+СВЦЭМ!$D$10+'СЕТ СН'!$F$5-'СЕТ СН'!$F$24</f>
        <v>4665.2061413000001</v>
      </c>
      <c r="L15" s="36">
        <f>SUMIFS(СВЦЭМ!$D$39:$D$782,СВЦЭМ!$A$39:$A$782,$A15,СВЦЭМ!$B$39:$B$782,L$11)+'СЕТ СН'!$F$14+СВЦЭМ!$D$10+'СЕТ СН'!$F$5-'СЕТ СН'!$F$24</f>
        <v>4612.6333007600006</v>
      </c>
      <c r="M15" s="36">
        <f>SUMIFS(СВЦЭМ!$D$39:$D$782,СВЦЭМ!$A$39:$A$782,$A15,СВЦЭМ!$B$39:$B$782,M$11)+'СЕТ СН'!$F$14+СВЦЭМ!$D$10+'СЕТ СН'!$F$5-'СЕТ СН'!$F$24</f>
        <v>4604.3279041799997</v>
      </c>
      <c r="N15" s="36">
        <f>SUMIFS(СВЦЭМ!$D$39:$D$782,СВЦЭМ!$A$39:$A$782,$A15,СВЦЭМ!$B$39:$B$782,N$11)+'СЕТ СН'!$F$14+СВЦЭМ!$D$10+'СЕТ СН'!$F$5-'СЕТ СН'!$F$24</f>
        <v>4600.7270457300001</v>
      </c>
      <c r="O15" s="36">
        <f>SUMIFS(СВЦЭМ!$D$39:$D$782,СВЦЭМ!$A$39:$A$782,$A15,СВЦЭМ!$B$39:$B$782,O$11)+'СЕТ СН'!$F$14+СВЦЭМ!$D$10+'СЕТ СН'!$F$5-'СЕТ СН'!$F$24</f>
        <v>4569.5154580400003</v>
      </c>
      <c r="P15" s="36">
        <f>SUMIFS(СВЦЭМ!$D$39:$D$782,СВЦЭМ!$A$39:$A$782,$A15,СВЦЭМ!$B$39:$B$782,P$11)+'СЕТ СН'!$F$14+СВЦЭМ!$D$10+'СЕТ СН'!$F$5-'СЕТ СН'!$F$24</f>
        <v>4558.0871696200002</v>
      </c>
      <c r="Q15" s="36">
        <f>SUMIFS(СВЦЭМ!$D$39:$D$782,СВЦЭМ!$A$39:$A$782,$A15,СВЦЭМ!$B$39:$B$782,Q$11)+'СЕТ СН'!$F$14+СВЦЭМ!$D$10+'СЕТ СН'!$F$5-'СЕТ СН'!$F$24</f>
        <v>4560.8433196900005</v>
      </c>
      <c r="R15" s="36">
        <f>SUMIFS(СВЦЭМ!$D$39:$D$782,СВЦЭМ!$A$39:$A$782,$A15,СВЦЭМ!$B$39:$B$782,R$11)+'СЕТ СН'!$F$14+СВЦЭМ!$D$10+'СЕТ СН'!$F$5-'СЕТ СН'!$F$24</f>
        <v>4579.4428387500002</v>
      </c>
      <c r="S15" s="36">
        <f>SUMIFS(СВЦЭМ!$D$39:$D$782,СВЦЭМ!$A$39:$A$782,$A15,СВЦЭМ!$B$39:$B$782,S$11)+'СЕТ СН'!$F$14+СВЦЭМ!$D$10+'СЕТ СН'!$F$5-'СЕТ СН'!$F$24</f>
        <v>4556.9165233800004</v>
      </c>
      <c r="T15" s="36">
        <f>SUMIFS(СВЦЭМ!$D$39:$D$782,СВЦЭМ!$A$39:$A$782,$A15,СВЦЭМ!$B$39:$B$782,T$11)+'СЕТ СН'!$F$14+СВЦЭМ!$D$10+'СЕТ СН'!$F$5-'СЕТ СН'!$F$24</f>
        <v>4576.1271616100003</v>
      </c>
      <c r="U15" s="36">
        <f>SUMIFS(СВЦЭМ!$D$39:$D$782,СВЦЭМ!$A$39:$A$782,$A15,СВЦЭМ!$B$39:$B$782,U$11)+'СЕТ СН'!$F$14+СВЦЭМ!$D$10+'СЕТ СН'!$F$5-'СЕТ СН'!$F$24</f>
        <v>4589.3461949299999</v>
      </c>
      <c r="V15" s="36">
        <f>SUMIFS(СВЦЭМ!$D$39:$D$782,СВЦЭМ!$A$39:$A$782,$A15,СВЦЭМ!$B$39:$B$782,V$11)+'СЕТ СН'!$F$14+СВЦЭМ!$D$10+'СЕТ СН'!$F$5-'СЕТ СН'!$F$24</f>
        <v>4600.2533921200002</v>
      </c>
      <c r="W15" s="36">
        <f>SUMIFS(СВЦЭМ!$D$39:$D$782,СВЦЭМ!$A$39:$A$782,$A15,СВЦЭМ!$B$39:$B$782,W$11)+'СЕТ СН'!$F$14+СВЦЭМ!$D$10+'СЕТ СН'!$F$5-'СЕТ СН'!$F$24</f>
        <v>4574.8535927299999</v>
      </c>
      <c r="X15" s="36">
        <f>SUMIFS(СВЦЭМ!$D$39:$D$782,СВЦЭМ!$A$39:$A$782,$A15,СВЦЭМ!$B$39:$B$782,X$11)+'СЕТ СН'!$F$14+СВЦЭМ!$D$10+'СЕТ СН'!$F$5-'СЕТ СН'!$F$24</f>
        <v>4635.3650479099997</v>
      </c>
      <c r="Y15" s="36">
        <f>SUMIFS(СВЦЭМ!$D$39:$D$782,СВЦЭМ!$A$39:$A$782,$A15,СВЦЭМ!$B$39:$B$782,Y$11)+'СЕТ СН'!$F$14+СВЦЭМ!$D$10+'СЕТ СН'!$F$5-'СЕТ СН'!$F$24</f>
        <v>4859.2016732800003</v>
      </c>
    </row>
    <row r="16" spans="1:27" ht="15.75" x14ac:dyDescent="0.2">
      <c r="A16" s="35">
        <f t="shared" si="0"/>
        <v>45143</v>
      </c>
      <c r="B16" s="36">
        <f>SUMIFS(СВЦЭМ!$D$39:$D$782,СВЦЭМ!$A$39:$A$782,$A16,СВЦЭМ!$B$39:$B$782,B$11)+'СЕТ СН'!$F$14+СВЦЭМ!$D$10+'СЕТ СН'!$F$5-'СЕТ СН'!$F$24</f>
        <v>4782.71917863</v>
      </c>
      <c r="C16" s="36">
        <f>SUMIFS(СВЦЭМ!$D$39:$D$782,СВЦЭМ!$A$39:$A$782,$A16,СВЦЭМ!$B$39:$B$782,C$11)+'СЕТ СН'!$F$14+СВЦЭМ!$D$10+'СЕТ СН'!$F$5-'СЕТ СН'!$F$24</f>
        <v>4857.7433897199999</v>
      </c>
      <c r="D16" s="36">
        <f>SUMIFS(СВЦЭМ!$D$39:$D$782,СВЦЭМ!$A$39:$A$782,$A16,СВЦЭМ!$B$39:$B$782,D$11)+'СЕТ СН'!$F$14+СВЦЭМ!$D$10+'СЕТ СН'!$F$5-'СЕТ СН'!$F$24</f>
        <v>4908.2766841100001</v>
      </c>
      <c r="E16" s="36">
        <f>SUMIFS(СВЦЭМ!$D$39:$D$782,СВЦЭМ!$A$39:$A$782,$A16,СВЦЭМ!$B$39:$B$782,E$11)+'СЕТ СН'!$F$14+СВЦЭМ!$D$10+'СЕТ СН'!$F$5-'СЕТ СН'!$F$24</f>
        <v>4948.5945641899998</v>
      </c>
      <c r="F16" s="36">
        <f>SUMIFS(СВЦЭМ!$D$39:$D$782,СВЦЭМ!$A$39:$A$782,$A16,СВЦЭМ!$B$39:$B$782,F$11)+'СЕТ СН'!$F$14+СВЦЭМ!$D$10+'СЕТ СН'!$F$5-'СЕТ СН'!$F$24</f>
        <v>4951.8612861000001</v>
      </c>
      <c r="G16" s="36">
        <f>SUMIFS(СВЦЭМ!$D$39:$D$782,СВЦЭМ!$A$39:$A$782,$A16,СВЦЭМ!$B$39:$B$782,G$11)+'СЕТ СН'!$F$14+СВЦЭМ!$D$10+'СЕТ СН'!$F$5-'СЕТ СН'!$F$24</f>
        <v>4942.9509375100006</v>
      </c>
      <c r="H16" s="36">
        <f>SUMIFS(СВЦЭМ!$D$39:$D$782,СВЦЭМ!$A$39:$A$782,$A16,СВЦЭМ!$B$39:$B$782,H$11)+'СЕТ СН'!$F$14+СВЦЭМ!$D$10+'СЕТ СН'!$F$5-'СЕТ СН'!$F$24</f>
        <v>4920.2690745899999</v>
      </c>
      <c r="I16" s="36">
        <f>SUMIFS(СВЦЭМ!$D$39:$D$782,СВЦЭМ!$A$39:$A$782,$A16,СВЦЭМ!$B$39:$B$782,I$11)+'СЕТ СН'!$F$14+СВЦЭМ!$D$10+'СЕТ СН'!$F$5-'СЕТ СН'!$F$24</f>
        <v>4825.1356698999998</v>
      </c>
      <c r="J16" s="36">
        <f>SUMIFS(СВЦЭМ!$D$39:$D$782,СВЦЭМ!$A$39:$A$782,$A16,СВЦЭМ!$B$39:$B$782,J$11)+'СЕТ СН'!$F$14+СВЦЭМ!$D$10+'СЕТ СН'!$F$5-'СЕТ СН'!$F$24</f>
        <v>4720.0160135100004</v>
      </c>
      <c r="K16" s="36">
        <f>SUMIFS(СВЦЭМ!$D$39:$D$782,СВЦЭМ!$A$39:$A$782,$A16,СВЦЭМ!$B$39:$B$782,K$11)+'СЕТ СН'!$F$14+СВЦЭМ!$D$10+'СЕТ СН'!$F$5-'СЕТ СН'!$F$24</f>
        <v>4643.1939217300005</v>
      </c>
      <c r="L16" s="36">
        <f>SUMIFS(СВЦЭМ!$D$39:$D$782,СВЦЭМ!$A$39:$A$782,$A16,СВЦЭМ!$B$39:$B$782,L$11)+'СЕТ СН'!$F$14+СВЦЭМ!$D$10+'СЕТ СН'!$F$5-'СЕТ СН'!$F$24</f>
        <v>4580.6967060699999</v>
      </c>
      <c r="M16" s="36">
        <f>SUMIFS(СВЦЭМ!$D$39:$D$782,СВЦЭМ!$A$39:$A$782,$A16,СВЦЭМ!$B$39:$B$782,M$11)+'СЕТ СН'!$F$14+СВЦЭМ!$D$10+'СЕТ СН'!$F$5-'СЕТ СН'!$F$24</f>
        <v>4542.76583493</v>
      </c>
      <c r="N16" s="36">
        <f>SUMIFS(СВЦЭМ!$D$39:$D$782,СВЦЭМ!$A$39:$A$782,$A16,СВЦЭМ!$B$39:$B$782,N$11)+'СЕТ СН'!$F$14+СВЦЭМ!$D$10+'СЕТ СН'!$F$5-'СЕТ СН'!$F$24</f>
        <v>4538.4819882800002</v>
      </c>
      <c r="O16" s="36">
        <f>SUMIFS(СВЦЭМ!$D$39:$D$782,СВЦЭМ!$A$39:$A$782,$A16,СВЦЭМ!$B$39:$B$782,O$11)+'СЕТ СН'!$F$14+СВЦЭМ!$D$10+'СЕТ СН'!$F$5-'СЕТ СН'!$F$24</f>
        <v>4541.2005454999999</v>
      </c>
      <c r="P16" s="36">
        <f>SUMIFS(СВЦЭМ!$D$39:$D$782,СВЦЭМ!$A$39:$A$782,$A16,СВЦЭМ!$B$39:$B$782,P$11)+'СЕТ СН'!$F$14+СВЦЭМ!$D$10+'СЕТ СН'!$F$5-'СЕТ СН'!$F$24</f>
        <v>4549.5284319800003</v>
      </c>
      <c r="Q16" s="36">
        <f>SUMIFS(СВЦЭМ!$D$39:$D$782,СВЦЭМ!$A$39:$A$782,$A16,СВЦЭМ!$B$39:$B$782,Q$11)+'СЕТ СН'!$F$14+СВЦЭМ!$D$10+'СЕТ СН'!$F$5-'СЕТ СН'!$F$24</f>
        <v>4560.9982161300004</v>
      </c>
      <c r="R16" s="36">
        <f>SUMIFS(СВЦЭМ!$D$39:$D$782,СВЦЭМ!$A$39:$A$782,$A16,СВЦЭМ!$B$39:$B$782,R$11)+'СЕТ СН'!$F$14+СВЦЭМ!$D$10+'СЕТ СН'!$F$5-'СЕТ СН'!$F$24</f>
        <v>4552.2042558700005</v>
      </c>
      <c r="S16" s="36">
        <f>SUMIFS(СВЦЭМ!$D$39:$D$782,СВЦЭМ!$A$39:$A$782,$A16,СВЦЭМ!$B$39:$B$782,S$11)+'СЕТ СН'!$F$14+СВЦЭМ!$D$10+'СЕТ СН'!$F$5-'СЕТ СН'!$F$24</f>
        <v>4532.4874319500004</v>
      </c>
      <c r="T16" s="36">
        <f>SUMIFS(СВЦЭМ!$D$39:$D$782,СВЦЭМ!$A$39:$A$782,$A16,СВЦЭМ!$B$39:$B$782,T$11)+'СЕТ СН'!$F$14+СВЦЭМ!$D$10+'СЕТ СН'!$F$5-'СЕТ СН'!$F$24</f>
        <v>4552.0790034199999</v>
      </c>
      <c r="U16" s="36">
        <f>SUMIFS(СВЦЭМ!$D$39:$D$782,СВЦЭМ!$A$39:$A$782,$A16,СВЦЭМ!$B$39:$B$782,U$11)+'СЕТ СН'!$F$14+СВЦЭМ!$D$10+'СЕТ СН'!$F$5-'СЕТ СН'!$F$24</f>
        <v>4568.02913747</v>
      </c>
      <c r="V16" s="36">
        <f>SUMIFS(СВЦЭМ!$D$39:$D$782,СВЦЭМ!$A$39:$A$782,$A16,СВЦЭМ!$B$39:$B$782,V$11)+'СЕТ СН'!$F$14+СВЦЭМ!$D$10+'СЕТ СН'!$F$5-'СЕТ СН'!$F$24</f>
        <v>4580.6269381100001</v>
      </c>
      <c r="W16" s="36">
        <f>SUMIFS(СВЦЭМ!$D$39:$D$782,СВЦЭМ!$A$39:$A$782,$A16,СВЦЭМ!$B$39:$B$782,W$11)+'СЕТ СН'!$F$14+СВЦЭМ!$D$10+'СЕТ СН'!$F$5-'СЕТ СН'!$F$24</f>
        <v>4555.62823682</v>
      </c>
      <c r="X16" s="36">
        <f>SUMIFS(СВЦЭМ!$D$39:$D$782,СВЦЭМ!$A$39:$A$782,$A16,СВЦЭМ!$B$39:$B$782,X$11)+'СЕТ СН'!$F$14+СВЦЭМ!$D$10+'СЕТ СН'!$F$5-'СЕТ СН'!$F$24</f>
        <v>4607.9523141200007</v>
      </c>
      <c r="Y16" s="36">
        <f>SUMIFS(СВЦЭМ!$D$39:$D$782,СВЦЭМ!$A$39:$A$782,$A16,СВЦЭМ!$B$39:$B$782,Y$11)+'СЕТ СН'!$F$14+СВЦЭМ!$D$10+'СЕТ СН'!$F$5-'СЕТ СН'!$F$24</f>
        <v>4679.0428670399997</v>
      </c>
    </row>
    <row r="17" spans="1:25" ht="15.75" x14ac:dyDescent="0.2">
      <c r="A17" s="35">
        <f t="shared" si="0"/>
        <v>45144</v>
      </c>
      <c r="B17" s="36">
        <f>SUMIFS(СВЦЭМ!$D$39:$D$782,СВЦЭМ!$A$39:$A$782,$A17,СВЦЭМ!$B$39:$B$782,B$11)+'СЕТ СН'!$F$14+СВЦЭМ!$D$10+'СЕТ СН'!$F$5-'СЕТ СН'!$F$24</f>
        <v>4764.04101756</v>
      </c>
      <c r="C17" s="36">
        <f>SUMIFS(СВЦЭМ!$D$39:$D$782,СВЦЭМ!$A$39:$A$782,$A17,СВЦЭМ!$B$39:$B$782,C$11)+'СЕТ СН'!$F$14+СВЦЭМ!$D$10+'СЕТ СН'!$F$5-'СЕТ СН'!$F$24</f>
        <v>4773.8613678199999</v>
      </c>
      <c r="D17" s="36">
        <f>SUMIFS(СВЦЭМ!$D$39:$D$782,СВЦЭМ!$A$39:$A$782,$A17,СВЦЭМ!$B$39:$B$782,D$11)+'СЕТ СН'!$F$14+СВЦЭМ!$D$10+'СЕТ СН'!$F$5-'СЕТ СН'!$F$24</f>
        <v>4803.9196929600002</v>
      </c>
      <c r="E17" s="36">
        <f>SUMIFS(СВЦЭМ!$D$39:$D$782,СВЦЭМ!$A$39:$A$782,$A17,СВЦЭМ!$B$39:$B$782,E$11)+'СЕТ СН'!$F$14+СВЦЭМ!$D$10+'СЕТ СН'!$F$5-'СЕТ СН'!$F$24</f>
        <v>4902.3505965300001</v>
      </c>
      <c r="F17" s="36">
        <f>SUMIFS(СВЦЭМ!$D$39:$D$782,СВЦЭМ!$A$39:$A$782,$A17,СВЦЭМ!$B$39:$B$782,F$11)+'СЕТ СН'!$F$14+СВЦЭМ!$D$10+'СЕТ СН'!$F$5-'СЕТ СН'!$F$24</f>
        <v>4928.5299116400001</v>
      </c>
      <c r="G17" s="36">
        <f>SUMIFS(СВЦЭМ!$D$39:$D$782,СВЦЭМ!$A$39:$A$782,$A17,СВЦЭМ!$B$39:$B$782,G$11)+'СЕТ СН'!$F$14+СВЦЭМ!$D$10+'СЕТ СН'!$F$5-'СЕТ СН'!$F$24</f>
        <v>4861.8536438900001</v>
      </c>
      <c r="H17" s="36">
        <f>SUMIFS(СВЦЭМ!$D$39:$D$782,СВЦЭМ!$A$39:$A$782,$A17,СВЦЭМ!$B$39:$B$782,H$11)+'СЕТ СН'!$F$14+СВЦЭМ!$D$10+'СЕТ СН'!$F$5-'СЕТ СН'!$F$24</f>
        <v>4907.5609277000003</v>
      </c>
      <c r="I17" s="36">
        <f>SUMIFS(СВЦЭМ!$D$39:$D$782,СВЦЭМ!$A$39:$A$782,$A17,СВЦЭМ!$B$39:$B$782,I$11)+'СЕТ СН'!$F$14+СВЦЭМ!$D$10+'СЕТ СН'!$F$5-'СЕТ СН'!$F$24</f>
        <v>4833.2795519800002</v>
      </c>
      <c r="J17" s="36">
        <f>SUMIFS(СВЦЭМ!$D$39:$D$782,СВЦЭМ!$A$39:$A$782,$A17,СВЦЭМ!$B$39:$B$782,J$11)+'СЕТ СН'!$F$14+СВЦЭМ!$D$10+'СЕТ СН'!$F$5-'СЕТ СН'!$F$24</f>
        <v>4769.5410076099997</v>
      </c>
      <c r="K17" s="36">
        <f>SUMIFS(СВЦЭМ!$D$39:$D$782,СВЦЭМ!$A$39:$A$782,$A17,СВЦЭМ!$B$39:$B$782,K$11)+'СЕТ СН'!$F$14+СВЦЭМ!$D$10+'СЕТ СН'!$F$5-'СЕТ СН'!$F$24</f>
        <v>4666.9028245500003</v>
      </c>
      <c r="L17" s="36">
        <f>SUMIFS(СВЦЭМ!$D$39:$D$782,СВЦЭМ!$A$39:$A$782,$A17,СВЦЭМ!$B$39:$B$782,L$11)+'СЕТ СН'!$F$14+СВЦЭМ!$D$10+'СЕТ СН'!$F$5-'СЕТ СН'!$F$24</f>
        <v>4597.9938302700002</v>
      </c>
      <c r="M17" s="36">
        <f>SUMIFS(СВЦЭМ!$D$39:$D$782,СВЦЭМ!$A$39:$A$782,$A17,СВЦЭМ!$B$39:$B$782,M$11)+'СЕТ СН'!$F$14+СВЦЭМ!$D$10+'СЕТ СН'!$F$5-'СЕТ СН'!$F$24</f>
        <v>4563.6358504400005</v>
      </c>
      <c r="N17" s="36">
        <f>SUMIFS(СВЦЭМ!$D$39:$D$782,СВЦЭМ!$A$39:$A$782,$A17,СВЦЭМ!$B$39:$B$782,N$11)+'СЕТ СН'!$F$14+СВЦЭМ!$D$10+'СЕТ СН'!$F$5-'СЕТ СН'!$F$24</f>
        <v>4546.0378034599999</v>
      </c>
      <c r="O17" s="36">
        <f>SUMIFS(СВЦЭМ!$D$39:$D$782,СВЦЭМ!$A$39:$A$782,$A17,СВЦЭМ!$B$39:$B$782,O$11)+'СЕТ СН'!$F$14+СВЦЭМ!$D$10+'СЕТ СН'!$F$5-'СЕТ СН'!$F$24</f>
        <v>4566.8635597299999</v>
      </c>
      <c r="P17" s="36">
        <f>SUMIFS(СВЦЭМ!$D$39:$D$782,СВЦЭМ!$A$39:$A$782,$A17,СВЦЭМ!$B$39:$B$782,P$11)+'СЕТ СН'!$F$14+СВЦЭМ!$D$10+'СЕТ СН'!$F$5-'СЕТ СН'!$F$24</f>
        <v>4569.0617449199999</v>
      </c>
      <c r="Q17" s="36">
        <f>SUMIFS(СВЦЭМ!$D$39:$D$782,СВЦЭМ!$A$39:$A$782,$A17,СВЦЭМ!$B$39:$B$782,Q$11)+'СЕТ СН'!$F$14+СВЦЭМ!$D$10+'СЕТ СН'!$F$5-'СЕТ СН'!$F$24</f>
        <v>4576.57389762</v>
      </c>
      <c r="R17" s="36">
        <f>SUMIFS(СВЦЭМ!$D$39:$D$782,СВЦЭМ!$A$39:$A$782,$A17,СВЦЭМ!$B$39:$B$782,R$11)+'СЕТ СН'!$F$14+СВЦЭМ!$D$10+'СЕТ СН'!$F$5-'СЕТ СН'!$F$24</f>
        <v>4561.2609275800005</v>
      </c>
      <c r="S17" s="36">
        <f>SUMIFS(СВЦЭМ!$D$39:$D$782,СВЦЭМ!$A$39:$A$782,$A17,СВЦЭМ!$B$39:$B$782,S$11)+'СЕТ СН'!$F$14+СВЦЭМ!$D$10+'СЕТ СН'!$F$5-'СЕТ СН'!$F$24</f>
        <v>4543.3251241799999</v>
      </c>
      <c r="T17" s="36">
        <f>SUMIFS(СВЦЭМ!$D$39:$D$782,СВЦЭМ!$A$39:$A$782,$A17,СВЦЭМ!$B$39:$B$782,T$11)+'СЕТ СН'!$F$14+СВЦЭМ!$D$10+'СЕТ СН'!$F$5-'СЕТ СН'!$F$24</f>
        <v>4557.3805811399998</v>
      </c>
      <c r="U17" s="36">
        <f>SUMIFS(СВЦЭМ!$D$39:$D$782,СВЦЭМ!$A$39:$A$782,$A17,СВЦЭМ!$B$39:$B$782,U$11)+'СЕТ СН'!$F$14+СВЦЭМ!$D$10+'СЕТ СН'!$F$5-'СЕТ СН'!$F$24</f>
        <v>4564.1970048800003</v>
      </c>
      <c r="V17" s="36">
        <f>SUMIFS(СВЦЭМ!$D$39:$D$782,СВЦЭМ!$A$39:$A$782,$A17,СВЦЭМ!$B$39:$B$782,V$11)+'СЕТ СН'!$F$14+СВЦЭМ!$D$10+'СЕТ СН'!$F$5-'СЕТ СН'!$F$24</f>
        <v>4573.8335958400003</v>
      </c>
      <c r="W17" s="36">
        <f>SUMIFS(СВЦЭМ!$D$39:$D$782,СВЦЭМ!$A$39:$A$782,$A17,СВЦЭМ!$B$39:$B$782,W$11)+'СЕТ СН'!$F$14+СВЦЭМ!$D$10+'СЕТ СН'!$F$5-'СЕТ СН'!$F$24</f>
        <v>4558.2278926899999</v>
      </c>
      <c r="X17" s="36">
        <f>SUMIFS(СВЦЭМ!$D$39:$D$782,СВЦЭМ!$A$39:$A$782,$A17,СВЦЭМ!$B$39:$B$782,X$11)+'СЕТ СН'!$F$14+СВЦЭМ!$D$10+'СЕТ СН'!$F$5-'СЕТ СН'!$F$24</f>
        <v>4617.9269187400005</v>
      </c>
      <c r="Y17" s="36">
        <f>SUMIFS(СВЦЭМ!$D$39:$D$782,СВЦЭМ!$A$39:$A$782,$A17,СВЦЭМ!$B$39:$B$782,Y$11)+'СЕТ СН'!$F$14+СВЦЭМ!$D$10+'СЕТ СН'!$F$5-'СЕТ СН'!$F$24</f>
        <v>4702.9619695199999</v>
      </c>
    </row>
    <row r="18" spans="1:25" ht="15.75" x14ac:dyDescent="0.2">
      <c r="A18" s="35">
        <f t="shared" si="0"/>
        <v>45145</v>
      </c>
      <c r="B18" s="36">
        <f>SUMIFS(СВЦЭМ!$D$39:$D$782,СВЦЭМ!$A$39:$A$782,$A18,СВЦЭМ!$B$39:$B$782,B$11)+'СЕТ СН'!$F$14+СВЦЭМ!$D$10+'СЕТ СН'!$F$5-'СЕТ СН'!$F$24</f>
        <v>4703.8624156100004</v>
      </c>
      <c r="C18" s="36">
        <f>SUMIFS(СВЦЭМ!$D$39:$D$782,СВЦЭМ!$A$39:$A$782,$A18,СВЦЭМ!$B$39:$B$782,C$11)+'СЕТ СН'!$F$14+СВЦЭМ!$D$10+'СЕТ СН'!$F$5-'СЕТ СН'!$F$24</f>
        <v>4803.31564695</v>
      </c>
      <c r="D18" s="36">
        <f>SUMIFS(СВЦЭМ!$D$39:$D$782,СВЦЭМ!$A$39:$A$782,$A18,СВЦЭМ!$B$39:$B$782,D$11)+'СЕТ СН'!$F$14+СВЦЭМ!$D$10+'СЕТ СН'!$F$5-'СЕТ СН'!$F$24</f>
        <v>4843.9319003300006</v>
      </c>
      <c r="E18" s="36">
        <f>SUMIFS(СВЦЭМ!$D$39:$D$782,СВЦЭМ!$A$39:$A$782,$A18,СВЦЭМ!$B$39:$B$782,E$11)+'СЕТ СН'!$F$14+СВЦЭМ!$D$10+'СЕТ СН'!$F$5-'СЕТ СН'!$F$24</f>
        <v>4887.8718124699999</v>
      </c>
      <c r="F18" s="36">
        <f>SUMIFS(СВЦЭМ!$D$39:$D$782,СВЦЭМ!$A$39:$A$782,$A18,СВЦЭМ!$B$39:$B$782,F$11)+'СЕТ СН'!$F$14+СВЦЭМ!$D$10+'СЕТ СН'!$F$5-'СЕТ СН'!$F$24</f>
        <v>4886.3507229099996</v>
      </c>
      <c r="G18" s="36">
        <f>SUMIFS(СВЦЭМ!$D$39:$D$782,СВЦЭМ!$A$39:$A$782,$A18,СВЦЭМ!$B$39:$B$782,G$11)+'СЕТ СН'!$F$14+СВЦЭМ!$D$10+'СЕТ СН'!$F$5-'СЕТ СН'!$F$24</f>
        <v>4888.9769440400005</v>
      </c>
      <c r="H18" s="36">
        <f>SUMIFS(СВЦЭМ!$D$39:$D$782,СВЦЭМ!$A$39:$A$782,$A18,СВЦЭМ!$B$39:$B$782,H$11)+'СЕТ СН'!$F$14+СВЦЭМ!$D$10+'СЕТ СН'!$F$5-'СЕТ СН'!$F$24</f>
        <v>4932.15517645</v>
      </c>
      <c r="I18" s="36">
        <f>SUMIFS(СВЦЭМ!$D$39:$D$782,СВЦЭМ!$A$39:$A$782,$A18,СВЦЭМ!$B$39:$B$782,I$11)+'СЕТ СН'!$F$14+СВЦЭМ!$D$10+'СЕТ СН'!$F$5-'СЕТ СН'!$F$24</f>
        <v>4724.3585884499998</v>
      </c>
      <c r="J18" s="36">
        <f>SUMIFS(СВЦЭМ!$D$39:$D$782,СВЦЭМ!$A$39:$A$782,$A18,СВЦЭМ!$B$39:$B$782,J$11)+'СЕТ СН'!$F$14+СВЦЭМ!$D$10+'СЕТ СН'!$F$5-'СЕТ СН'!$F$24</f>
        <v>4614.42781526</v>
      </c>
      <c r="K18" s="36">
        <f>SUMIFS(СВЦЭМ!$D$39:$D$782,СВЦЭМ!$A$39:$A$782,$A18,СВЦЭМ!$B$39:$B$782,K$11)+'СЕТ СН'!$F$14+СВЦЭМ!$D$10+'СЕТ СН'!$F$5-'СЕТ СН'!$F$24</f>
        <v>4559.5081641699999</v>
      </c>
      <c r="L18" s="36">
        <f>SUMIFS(СВЦЭМ!$D$39:$D$782,СВЦЭМ!$A$39:$A$782,$A18,СВЦЭМ!$B$39:$B$782,L$11)+'СЕТ СН'!$F$14+СВЦЭМ!$D$10+'СЕТ СН'!$F$5-'СЕТ СН'!$F$24</f>
        <v>4506.0147939600001</v>
      </c>
      <c r="M18" s="36">
        <f>SUMIFS(СВЦЭМ!$D$39:$D$782,СВЦЭМ!$A$39:$A$782,$A18,СВЦЭМ!$B$39:$B$782,M$11)+'СЕТ СН'!$F$14+СВЦЭМ!$D$10+'СЕТ СН'!$F$5-'СЕТ СН'!$F$24</f>
        <v>4480.4084406000002</v>
      </c>
      <c r="N18" s="36">
        <f>SUMIFS(СВЦЭМ!$D$39:$D$782,СВЦЭМ!$A$39:$A$782,$A18,СВЦЭМ!$B$39:$B$782,N$11)+'СЕТ СН'!$F$14+СВЦЭМ!$D$10+'СЕТ СН'!$F$5-'СЕТ СН'!$F$24</f>
        <v>4481.2788078600006</v>
      </c>
      <c r="O18" s="36">
        <f>SUMIFS(СВЦЭМ!$D$39:$D$782,СВЦЭМ!$A$39:$A$782,$A18,СВЦЭМ!$B$39:$B$782,O$11)+'СЕТ СН'!$F$14+СВЦЭМ!$D$10+'СЕТ СН'!$F$5-'СЕТ СН'!$F$24</f>
        <v>4485.2522641400001</v>
      </c>
      <c r="P18" s="36">
        <f>SUMIFS(СВЦЭМ!$D$39:$D$782,СВЦЭМ!$A$39:$A$782,$A18,СВЦЭМ!$B$39:$B$782,P$11)+'СЕТ СН'!$F$14+СВЦЭМ!$D$10+'СЕТ СН'!$F$5-'СЕТ СН'!$F$24</f>
        <v>4486.82971731</v>
      </c>
      <c r="Q18" s="36">
        <f>SUMIFS(СВЦЭМ!$D$39:$D$782,СВЦЭМ!$A$39:$A$782,$A18,СВЦЭМ!$B$39:$B$782,Q$11)+'СЕТ СН'!$F$14+СВЦЭМ!$D$10+'СЕТ СН'!$F$5-'СЕТ СН'!$F$24</f>
        <v>4491.3214884200006</v>
      </c>
      <c r="R18" s="36">
        <f>SUMIFS(СВЦЭМ!$D$39:$D$782,СВЦЭМ!$A$39:$A$782,$A18,СВЦЭМ!$B$39:$B$782,R$11)+'СЕТ СН'!$F$14+СВЦЭМ!$D$10+'СЕТ СН'!$F$5-'СЕТ СН'!$F$24</f>
        <v>4499.8467059900004</v>
      </c>
      <c r="S18" s="36">
        <f>SUMIFS(СВЦЭМ!$D$39:$D$782,СВЦЭМ!$A$39:$A$782,$A18,СВЦЭМ!$B$39:$B$782,S$11)+'СЕТ СН'!$F$14+СВЦЭМ!$D$10+'СЕТ СН'!$F$5-'СЕТ СН'!$F$24</f>
        <v>4487.5759049500002</v>
      </c>
      <c r="T18" s="36">
        <f>SUMIFS(СВЦЭМ!$D$39:$D$782,СВЦЭМ!$A$39:$A$782,$A18,СВЦЭМ!$B$39:$B$782,T$11)+'СЕТ СН'!$F$14+СВЦЭМ!$D$10+'СЕТ СН'!$F$5-'СЕТ СН'!$F$24</f>
        <v>4497.1017018399998</v>
      </c>
      <c r="U18" s="36">
        <f>SUMIFS(СВЦЭМ!$D$39:$D$782,СВЦЭМ!$A$39:$A$782,$A18,СВЦЭМ!$B$39:$B$782,U$11)+'СЕТ СН'!$F$14+СВЦЭМ!$D$10+'СЕТ СН'!$F$5-'СЕТ СН'!$F$24</f>
        <v>4498.8871483800003</v>
      </c>
      <c r="V18" s="36">
        <f>SUMIFS(СВЦЭМ!$D$39:$D$782,СВЦЭМ!$A$39:$A$782,$A18,СВЦЭМ!$B$39:$B$782,V$11)+'СЕТ СН'!$F$14+СВЦЭМ!$D$10+'СЕТ СН'!$F$5-'СЕТ СН'!$F$24</f>
        <v>4509.3015990499998</v>
      </c>
      <c r="W18" s="36">
        <f>SUMIFS(СВЦЭМ!$D$39:$D$782,СВЦЭМ!$A$39:$A$782,$A18,СВЦЭМ!$B$39:$B$782,W$11)+'СЕТ СН'!$F$14+СВЦЭМ!$D$10+'СЕТ СН'!$F$5-'СЕТ СН'!$F$24</f>
        <v>4486.6470726699999</v>
      </c>
      <c r="X18" s="36">
        <f>SUMIFS(СВЦЭМ!$D$39:$D$782,СВЦЭМ!$A$39:$A$782,$A18,СВЦЭМ!$B$39:$B$782,X$11)+'СЕТ СН'!$F$14+СВЦЭМ!$D$10+'СЕТ СН'!$F$5-'СЕТ СН'!$F$24</f>
        <v>4551.28225742</v>
      </c>
      <c r="Y18" s="36">
        <f>SUMIFS(СВЦЭМ!$D$39:$D$782,СВЦЭМ!$A$39:$A$782,$A18,СВЦЭМ!$B$39:$B$782,Y$11)+'СЕТ СН'!$F$14+СВЦЭМ!$D$10+'СЕТ СН'!$F$5-'СЕТ СН'!$F$24</f>
        <v>4635.6267094100003</v>
      </c>
    </row>
    <row r="19" spans="1:25" ht="15.75" x14ac:dyDescent="0.2">
      <c r="A19" s="35">
        <f t="shared" si="0"/>
        <v>45146</v>
      </c>
      <c r="B19" s="36">
        <f>SUMIFS(СВЦЭМ!$D$39:$D$782,СВЦЭМ!$A$39:$A$782,$A19,СВЦЭМ!$B$39:$B$782,B$11)+'СЕТ СН'!$F$14+СВЦЭМ!$D$10+'СЕТ СН'!$F$5-'СЕТ СН'!$F$24</f>
        <v>4690.1170091100003</v>
      </c>
      <c r="C19" s="36">
        <f>SUMIFS(СВЦЭМ!$D$39:$D$782,СВЦЭМ!$A$39:$A$782,$A19,СВЦЭМ!$B$39:$B$782,C$11)+'СЕТ СН'!$F$14+СВЦЭМ!$D$10+'СЕТ СН'!$F$5-'СЕТ СН'!$F$24</f>
        <v>4791.4764019200002</v>
      </c>
      <c r="D19" s="36">
        <f>SUMIFS(СВЦЭМ!$D$39:$D$782,СВЦЭМ!$A$39:$A$782,$A19,СВЦЭМ!$B$39:$B$782,D$11)+'СЕТ СН'!$F$14+СВЦЭМ!$D$10+'СЕТ СН'!$F$5-'СЕТ СН'!$F$24</f>
        <v>4816.44970724</v>
      </c>
      <c r="E19" s="36">
        <f>SUMIFS(СВЦЭМ!$D$39:$D$782,СВЦЭМ!$A$39:$A$782,$A19,СВЦЭМ!$B$39:$B$782,E$11)+'СЕТ СН'!$F$14+СВЦЭМ!$D$10+'СЕТ СН'!$F$5-'СЕТ СН'!$F$24</f>
        <v>4870.1027436900004</v>
      </c>
      <c r="F19" s="36">
        <f>SUMIFS(СВЦЭМ!$D$39:$D$782,СВЦЭМ!$A$39:$A$782,$A19,СВЦЭМ!$B$39:$B$782,F$11)+'СЕТ СН'!$F$14+СВЦЭМ!$D$10+'СЕТ СН'!$F$5-'СЕТ СН'!$F$24</f>
        <v>4885.4853685899998</v>
      </c>
      <c r="G19" s="36">
        <f>SUMIFS(СВЦЭМ!$D$39:$D$782,СВЦЭМ!$A$39:$A$782,$A19,СВЦЭМ!$B$39:$B$782,G$11)+'СЕТ СН'!$F$14+СВЦЭМ!$D$10+'СЕТ СН'!$F$5-'СЕТ СН'!$F$24</f>
        <v>4860.4832377900002</v>
      </c>
      <c r="H19" s="36">
        <f>SUMIFS(СВЦЭМ!$D$39:$D$782,СВЦЭМ!$A$39:$A$782,$A19,СВЦЭМ!$B$39:$B$782,H$11)+'СЕТ СН'!$F$14+СВЦЭМ!$D$10+'СЕТ СН'!$F$5-'СЕТ СН'!$F$24</f>
        <v>4833.86790716</v>
      </c>
      <c r="I19" s="36">
        <f>SUMIFS(СВЦЭМ!$D$39:$D$782,СВЦЭМ!$A$39:$A$782,$A19,СВЦЭМ!$B$39:$B$782,I$11)+'СЕТ СН'!$F$14+СВЦЭМ!$D$10+'СЕТ СН'!$F$5-'СЕТ СН'!$F$24</f>
        <v>4749.8550653500006</v>
      </c>
      <c r="J19" s="36">
        <f>SUMIFS(СВЦЭМ!$D$39:$D$782,СВЦЭМ!$A$39:$A$782,$A19,СВЦЭМ!$B$39:$B$782,J$11)+'СЕТ СН'!$F$14+СВЦЭМ!$D$10+'СЕТ СН'!$F$5-'СЕТ СН'!$F$24</f>
        <v>4705.7291839600002</v>
      </c>
      <c r="K19" s="36">
        <f>SUMIFS(СВЦЭМ!$D$39:$D$782,СВЦЭМ!$A$39:$A$782,$A19,СВЦЭМ!$B$39:$B$782,K$11)+'СЕТ СН'!$F$14+СВЦЭМ!$D$10+'СЕТ СН'!$F$5-'СЕТ СН'!$F$24</f>
        <v>4626.3470882299998</v>
      </c>
      <c r="L19" s="36">
        <f>SUMIFS(СВЦЭМ!$D$39:$D$782,СВЦЭМ!$A$39:$A$782,$A19,СВЦЭМ!$B$39:$B$782,L$11)+'СЕТ СН'!$F$14+СВЦЭМ!$D$10+'СЕТ СН'!$F$5-'СЕТ СН'!$F$24</f>
        <v>4582.7520769399998</v>
      </c>
      <c r="M19" s="36">
        <f>SUMIFS(СВЦЭМ!$D$39:$D$782,СВЦЭМ!$A$39:$A$782,$A19,СВЦЭМ!$B$39:$B$782,M$11)+'СЕТ СН'!$F$14+СВЦЭМ!$D$10+'СЕТ СН'!$F$5-'СЕТ СН'!$F$24</f>
        <v>4561.6964757799997</v>
      </c>
      <c r="N19" s="36">
        <f>SUMIFS(СВЦЭМ!$D$39:$D$782,СВЦЭМ!$A$39:$A$782,$A19,СВЦЭМ!$B$39:$B$782,N$11)+'СЕТ СН'!$F$14+СВЦЭМ!$D$10+'СЕТ СН'!$F$5-'СЕТ СН'!$F$24</f>
        <v>4555.9259594599998</v>
      </c>
      <c r="O19" s="36">
        <f>SUMIFS(СВЦЭМ!$D$39:$D$782,СВЦЭМ!$A$39:$A$782,$A19,СВЦЭМ!$B$39:$B$782,O$11)+'СЕТ СН'!$F$14+СВЦЭМ!$D$10+'СЕТ СН'!$F$5-'СЕТ СН'!$F$24</f>
        <v>4553.2197083199999</v>
      </c>
      <c r="P19" s="36">
        <f>SUMIFS(СВЦЭМ!$D$39:$D$782,СВЦЭМ!$A$39:$A$782,$A19,СВЦЭМ!$B$39:$B$782,P$11)+'СЕТ СН'!$F$14+СВЦЭМ!$D$10+'СЕТ СН'!$F$5-'СЕТ СН'!$F$24</f>
        <v>4551.3058391499999</v>
      </c>
      <c r="Q19" s="36">
        <f>SUMIFS(СВЦЭМ!$D$39:$D$782,СВЦЭМ!$A$39:$A$782,$A19,СВЦЭМ!$B$39:$B$782,Q$11)+'СЕТ СН'!$F$14+СВЦЭМ!$D$10+'СЕТ СН'!$F$5-'СЕТ СН'!$F$24</f>
        <v>4548.4560995100001</v>
      </c>
      <c r="R19" s="36">
        <f>SUMIFS(СВЦЭМ!$D$39:$D$782,СВЦЭМ!$A$39:$A$782,$A19,СВЦЭМ!$B$39:$B$782,R$11)+'СЕТ СН'!$F$14+СВЦЭМ!$D$10+'СЕТ СН'!$F$5-'СЕТ СН'!$F$24</f>
        <v>4529.3758667500006</v>
      </c>
      <c r="S19" s="36">
        <f>SUMIFS(СВЦЭМ!$D$39:$D$782,СВЦЭМ!$A$39:$A$782,$A19,СВЦЭМ!$B$39:$B$782,S$11)+'СЕТ СН'!$F$14+СВЦЭМ!$D$10+'СЕТ СН'!$F$5-'СЕТ СН'!$F$24</f>
        <v>4532.5429415199997</v>
      </c>
      <c r="T19" s="36">
        <f>SUMIFS(СВЦЭМ!$D$39:$D$782,СВЦЭМ!$A$39:$A$782,$A19,СВЦЭМ!$B$39:$B$782,T$11)+'СЕТ СН'!$F$14+СВЦЭМ!$D$10+'СЕТ СН'!$F$5-'СЕТ СН'!$F$24</f>
        <v>4580.4192137200007</v>
      </c>
      <c r="U19" s="36">
        <f>SUMIFS(СВЦЭМ!$D$39:$D$782,СВЦЭМ!$A$39:$A$782,$A19,СВЦЭМ!$B$39:$B$782,U$11)+'СЕТ СН'!$F$14+СВЦЭМ!$D$10+'СЕТ СН'!$F$5-'СЕТ СН'!$F$24</f>
        <v>4575.7218696400005</v>
      </c>
      <c r="V19" s="36">
        <f>SUMIFS(СВЦЭМ!$D$39:$D$782,СВЦЭМ!$A$39:$A$782,$A19,СВЦЭМ!$B$39:$B$782,V$11)+'СЕТ СН'!$F$14+СВЦЭМ!$D$10+'СЕТ СН'!$F$5-'СЕТ СН'!$F$24</f>
        <v>4577.5484943400006</v>
      </c>
      <c r="W19" s="36">
        <f>SUMIFS(СВЦЭМ!$D$39:$D$782,СВЦЭМ!$A$39:$A$782,$A19,СВЦЭМ!$B$39:$B$782,W$11)+'СЕТ СН'!$F$14+СВЦЭМ!$D$10+'СЕТ СН'!$F$5-'СЕТ СН'!$F$24</f>
        <v>4556.0043213600002</v>
      </c>
      <c r="X19" s="36">
        <f>SUMIFS(СВЦЭМ!$D$39:$D$782,СВЦЭМ!$A$39:$A$782,$A19,СВЦЭМ!$B$39:$B$782,X$11)+'СЕТ СН'!$F$14+СВЦЭМ!$D$10+'СЕТ СН'!$F$5-'СЕТ СН'!$F$24</f>
        <v>4613.2605529900002</v>
      </c>
      <c r="Y19" s="36">
        <f>SUMIFS(СВЦЭМ!$D$39:$D$782,СВЦЭМ!$A$39:$A$782,$A19,СВЦЭМ!$B$39:$B$782,Y$11)+'СЕТ СН'!$F$14+СВЦЭМ!$D$10+'СЕТ СН'!$F$5-'СЕТ СН'!$F$24</f>
        <v>4705.9139592700003</v>
      </c>
    </row>
    <row r="20" spans="1:25" ht="15.75" x14ac:dyDescent="0.2">
      <c r="A20" s="35">
        <f t="shared" si="0"/>
        <v>45147</v>
      </c>
      <c r="B20" s="36">
        <f>SUMIFS(СВЦЭМ!$D$39:$D$782,СВЦЭМ!$A$39:$A$782,$A20,СВЦЭМ!$B$39:$B$782,B$11)+'СЕТ СН'!$F$14+СВЦЭМ!$D$10+'СЕТ СН'!$F$5-'СЕТ СН'!$F$24</f>
        <v>4805.2401242300002</v>
      </c>
      <c r="C20" s="36">
        <f>SUMIFS(СВЦЭМ!$D$39:$D$782,СВЦЭМ!$A$39:$A$782,$A20,СВЦЭМ!$B$39:$B$782,C$11)+'СЕТ СН'!$F$14+СВЦЭМ!$D$10+'СЕТ СН'!$F$5-'СЕТ СН'!$F$24</f>
        <v>4914.4939899199999</v>
      </c>
      <c r="D20" s="36">
        <f>SUMIFS(СВЦЭМ!$D$39:$D$782,СВЦЭМ!$A$39:$A$782,$A20,СВЦЭМ!$B$39:$B$782,D$11)+'СЕТ СН'!$F$14+СВЦЭМ!$D$10+'СЕТ СН'!$F$5-'СЕТ СН'!$F$24</f>
        <v>4987.7516720100002</v>
      </c>
      <c r="E20" s="36">
        <f>SUMIFS(СВЦЭМ!$D$39:$D$782,СВЦЭМ!$A$39:$A$782,$A20,СВЦЭМ!$B$39:$B$782,E$11)+'СЕТ СН'!$F$14+СВЦЭМ!$D$10+'СЕТ СН'!$F$5-'СЕТ СН'!$F$24</f>
        <v>5014.8445481500003</v>
      </c>
      <c r="F20" s="36">
        <f>SUMIFS(СВЦЭМ!$D$39:$D$782,СВЦЭМ!$A$39:$A$782,$A20,СВЦЭМ!$B$39:$B$782,F$11)+'СЕТ СН'!$F$14+СВЦЭМ!$D$10+'СЕТ СН'!$F$5-'СЕТ СН'!$F$24</f>
        <v>5035.8225221600005</v>
      </c>
      <c r="G20" s="36">
        <f>SUMIFS(СВЦЭМ!$D$39:$D$782,СВЦЭМ!$A$39:$A$782,$A20,СВЦЭМ!$B$39:$B$782,G$11)+'СЕТ СН'!$F$14+СВЦЭМ!$D$10+'СЕТ СН'!$F$5-'СЕТ СН'!$F$24</f>
        <v>5039.6781616600001</v>
      </c>
      <c r="H20" s="36">
        <f>SUMIFS(СВЦЭМ!$D$39:$D$782,СВЦЭМ!$A$39:$A$782,$A20,СВЦЭМ!$B$39:$B$782,H$11)+'СЕТ СН'!$F$14+СВЦЭМ!$D$10+'СЕТ СН'!$F$5-'СЕТ СН'!$F$24</f>
        <v>4985.2719938999999</v>
      </c>
      <c r="I20" s="36">
        <f>SUMIFS(СВЦЭМ!$D$39:$D$782,СВЦЭМ!$A$39:$A$782,$A20,СВЦЭМ!$B$39:$B$782,I$11)+'СЕТ СН'!$F$14+СВЦЭМ!$D$10+'СЕТ СН'!$F$5-'СЕТ СН'!$F$24</f>
        <v>4884.4998250200006</v>
      </c>
      <c r="J20" s="36">
        <f>SUMIFS(СВЦЭМ!$D$39:$D$782,СВЦЭМ!$A$39:$A$782,$A20,СВЦЭМ!$B$39:$B$782,J$11)+'СЕТ СН'!$F$14+СВЦЭМ!$D$10+'СЕТ СН'!$F$5-'СЕТ СН'!$F$24</f>
        <v>4793.1691824600002</v>
      </c>
      <c r="K20" s="36">
        <f>SUMIFS(СВЦЭМ!$D$39:$D$782,СВЦЭМ!$A$39:$A$782,$A20,СВЦЭМ!$B$39:$B$782,K$11)+'СЕТ СН'!$F$14+СВЦЭМ!$D$10+'СЕТ СН'!$F$5-'СЕТ СН'!$F$24</f>
        <v>4731.90137237</v>
      </c>
      <c r="L20" s="36">
        <f>SUMIFS(СВЦЭМ!$D$39:$D$782,СВЦЭМ!$A$39:$A$782,$A20,СВЦЭМ!$B$39:$B$782,L$11)+'СЕТ СН'!$F$14+СВЦЭМ!$D$10+'СЕТ СН'!$F$5-'СЕТ СН'!$F$24</f>
        <v>4684.9333769900004</v>
      </c>
      <c r="M20" s="36">
        <f>SUMIFS(СВЦЭМ!$D$39:$D$782,СВЦЭМ!$A$39:$A$782,$A20,СВЦЭМ!$B$39:$B$782,M$11)+'СЕТ СН'!$F$14+СВЦЭМ!$D$10+'СЕТ СН'!$F$5-'СЕТ СН'!$F$24</f>
        <v>4667.06969054</v>
      </c>
      <c r="N20" s="36">
        <f>SUMIFS(СВЦЭМ!$D$39:$D$782,СВЦЭМ!$A$39:$A$782,$A20,СВЦЭМ!$B$39:$B$782,N$11)+'СЕТ СН'!$F$14+СВЦЭМ!$D$10+'СЕТ СН'!$F$5-'СЕТ СН'!$F$24</f>
        <v>4664.5733108100003</v>
      </c>
      <c r="O20" s="36">
        <f>SUMIFS(СВЦЭМ!$D$39:$D$782,СВЦЭМ!$A$39:$A$782,$A20,СВЦЭМ!$B$39:$B$782,O$11)+'СЕТ СН'!$F$14+СВЦЭМ!$D$10+'СЕТ СН'!$F$5-'СЕТ СН'!$F$24</f>
        <v>4668.1957547500006</v>
      </c>
      <c r="P20" s="36">
        <f>SUMIFS(СВЦЭМ!$D$39:$D$782,СВЦЭМ!$A$39:$A$782,$A20,СВЦЭМ!$B$39:$B$782,P$11)+'СЕТ СН'!$F$14+СВЦЭМ!$D$10+'СЕТ СН'!$F$5-'СЕТ СН'!$F$24</f>
        <v>4668.8191448100006</v>
      </c>
      <c r="Q20" s="36">
        <f>SUMIFS(СВЦЭМ!$D$39:$D$782,СВЦЭМ!$A$39:$A$782,$A20,СВЦЭМ!$B$39:$B$782,Q$11)+'СЕТ СН'!$F$14+СВЦЭМ!$D$10+'СЕТ СН'!$F$5-'СЕТ СН'!$F$24</f>
        <v>4684.2906118500005</v>
      </c>
      <c r="R20" s="36">
        <f>SUMIFS(СВЦЭМ!$D$39:$D$782,СВЦЭМ!$A$39:$A$782,$A20,СВЦЭМ!$B$39:$B$782,R$11)+'СЕТ СН'!$F$14+СВЦЭМ!$D$10+'СЕТ СН'!$F$5-'СЕТ СН'!$F$24</f>
        <v>4656.6450603200001</v>
      </c>
      <c r="S20" s="36">
        <f>SUMIFS(СВЦЭМ!$D$39:$D$782,СВЦЭМ!$A$39:$A$782,$A20,СВЦЭМ!$B$39:$B$782,S$11)+'СЕТ СН'!$F$14+СВЦЭМ!$D$10+'СЕТ СН'!$F$5-'СЕТ СН'!$F$24</f>
        <v>4654.5367267700003</v>
      </c>
      <c r="T20" s="36">
        <f>SUMIFS(СВЦЭМ!$D$39:$D$782,СВЦЭМ!$A$39:$A$782,$A20,СВЦЭМ!$B$39:$B$782,T$11)+'СЕТ СН'!$F$14+СВЦЭМ!$D$10+'СЕТ СН'!$F$5-'СЕТ СН'!$F$24</f>
        <v>4686.4563969500005</v>
      </c>
      <c r="U20" s="36">
        <f>SUMIFS(СВЦЭМ!$D$39:$D$782,СВЦЭМ!$A$39:$A$782,$A20,СВЦЭМ!$B$39:$B$782,U$11)+'СЕТ СН'!$F$14+СВЦЭМ!$D$10+'СЕТ СН'!$F$5-'СЕТ СН'!$F$24</f>
        <v>4689.8428884000004</v>
      </c>
      <c r="V20" s="36">
        <f>SUMIFS(СВЦЭМ!$D$39:$D$782,СВЦЭМ!$A$39:$A$782,$A20,СВЦЭМ!$B$39:$B$782,V$11)+'СЕТ СН'!$F$14+СВЦЭМ!$D$10+'СЕТ СН'!$F$5-'СЕТ СН'!$F$24</f>
        <v>4693.4056153399997</v>
      </c>
      <c r="W20" s="36">
        <f>SUMIFS(СВЦЭМ!$D$39:$D$782,СВЦЭМ!$A$39:$A$782,$A20,СВЦЭМ!$B$39:$B$782,W$11)+'СЕТ СН'!$F$14+СВЦЭМ!$D$10+'СЕТ СН'!$F$5-'СЕТ СН'!$F$24</f>
        <v>4691.4039590000002</v>
      </c>
      <c r="X20" s="36">
        <f>SUMIFS(СВЦЭМ!$D$39:$D$782,СВЦЭМ!$A$39:$A$782,$A20,СВЦЭМ!$B$39:$B$782,X$11)+'СЕТ СН'!$F$14+СВЦЭМ!$D$10+'СЕТ СН'!$F$5-'СЕТ СН'!$F$24</f>
        <v>4747.0340242800003</v>
      </c>
      <c r="Y20" s="36">
        <f>SUMIFS(СВЦЭМ!$D$39:$D$782,СВЦЭМ!$A$39:$A$782,$A20,СВЦЭМ!$B$39:$B$782,Y$11)+'СЕТ СН'!$F$14+СВЦЭМ!$D$10+'СЕТ СН'!$F$5-'СЕТ СН'!$F$24</f>
        <v>4828.4604239</v>
      </c>
    </row>
    <row r="21" spans="1:25" ht="15.75" x14ac:dyDescent="0.2">
      <c r="A21" s="35">
        <f t="shared" si="0"/>
        <v>45148</v>
      </c>
      <c r="B21" s="36">
        <f>SUMIFS(СВЦЭМ!$D$39:$D$782,СВЦЭМ!$A$39:$A$782,$A21,СВЦЭМ!$B$39:$B$782,B$11)+'СЕТ СН'!$F$14+СВЦЭМ!$D$10+'СЕТ СН'!$F$5-'СЕТ СН'!$F$24</f>
        <v>5013.5675504600003</v>
      </c>
      <c r="C21" s="36">
        <f>SUMIFS(СВЦЭМ!$D$39:$D$782,СВЦЭМ!$A$39:$A$782,$A21,СВЦЭМ!$B$39:$B$782,C$11)+'СЕТ СН'!$F$14+СВЦЭМ!$D$10+'СЕТ СН'!$F$5-'СЕТ СН'!$F$24</f>
        <v>5093.5151599600003</v>
      </c>
      <c r="D21" s="36">
        <f>SUMIFS(СВЦЭМ!$D$39:$D$782,СВЦЭМ!$A$39:$A$782,$A21,СВЦЭМ!$B$39:$B$782,D$11)+'СЕТ СН'!$F$14+СВЦЭМ!$D$10+'СЕТ СН'!$F$5-'СЕТ СН'!$F$24</f>
        <v>5004.2200102799998</v>
      </c>
      <c r="E21" s="36">
        <f>SUMIFS(СВЦЭМ!$D$39:$D$782,СВЦЭМ!$A$39:$A$782,$A21,СВЦЭМ!$B$39:$B$782,E$11)+'СЕТ СН'!$F$14+СВЦЭМ!$D$10+'СЕТ СН'!$F$5-'СЕТ СН'!$F$24</f>
        <v>5125.0746727900005</v>
      </c>
      <c r="F21" s="36">
        <f>SUMIFS(СВЦЭМ!$D$39:$D$782,СВЦЭМ!$A$39:$A$782,$A21,СВЦЭМ!$B$39:$B$782,F$11)+'СЕТ СН'!$F$14+СВЦЭМ!$D$10+'СЕТ СН'!$F$5-'СЕТ СН'!$F$24</f>
        <v>5165.5071212299999</v>
      </c>
      <c r="G21" s="36">
        <f>SUMIFS(СВЦЭМ!$D$39:$D$782,СВЦЭМ!$A$39:$A$782,$A21,СВЦЭМ!$B$39:$B$782,G$11)+'СЕТ СН'!$F$14+СВЦЭМ!$D$10+'СЕТ СН'!$F$5-'СЕТ СН'!$F$24</f>
        <v>5143.3021453800002</v>
      </c>
      <c r="H21" s="36">
        <f>SUMIFS(СВЦЭМ!$D$39:$D$782,СВЦЭМ!$A$39:$A$782,$A21,СВЦЭМ!$B$39:$B$782,H$11)+'СЕТ СН'!$F$14+СВЦЭМ!$D$10+'СЕТ СН'!$F$5-'СЕТ СН'!$F$24</f>
        <v>5083.2003138999999</v>
      </c>
      <c r="I21" s="36">
        <f>SUMIFS(СВЦЭМ!$D$39:$D$782,СВЦЭМ!$A$39:$A$782,$A21,СВЦЭМ!$B$39:$B$782,I$11)+'СЕТ СН'!$F$14+СВЦЭМ!$D$10+'СЕТ СН'!$F$5-'СЕТ СН'!$F$24</f>
        <v>4977.3456509300004</v>
      </c>
      <c r="J21" s="36">
        <f>SUMIFS(СВЦЭМ!$D$39:$D$782,СВЦЭМ!$A$39:$A$782,$A21,СВЦЭМ!$B$39:$B$782,J$11)+'СЕТ СН'!$F$14+СВЦЭМ!$D$10+'СЕТ СН'!$F$5-'СЕТ СН'!$F$24</f>
        <v>4876.6787850999999</v>
      </c>
      <c r="K21" s="36">
        <f>SUMIFS(СВЦЭМ!$D$39:$D$782,СВЦЭМ!$A$39:$A$782,$A21,СВЦЭМ!$B$39:$B$782,K$11)+'СЕТ СН'!$F$14+СВЦЭМ!$D$10+'СЕТ СН'!$F$5-'СЕТ СН'!$F$24</f>
        <v>4790.18442607</v>
      </c>
      <c r="L21" s="36">
        <f>SUMIFS(СВЦЭМ!$D$39:$D$782,СВЦЭМ!$A$39:$A$782,$A21,СВЦЭМ!$B$39:$B$782,L$11)+'СЕТ СН'!$F$14+СВЦЭМ!$D$10+'СЕТ СН'!$F$5-'СЕТ СН'!$F$24</f>
        <v>4753.7029699900004</v>
      </c>
      <c r="M21" s="36">
        <f>SUMIFS(СВЦЭМ!$D$39:$D$782,СВЦЭМ!$A$39:$A$782,$A21,СВЦЭМ!$B$39:$B$782,M$11)+'СЕТ СН'!$F$14+СВЦЭМ!$D$10+'СЕТ СН'!$F$5-'СЕТ СН'!$F$24</f>
        <v>4743.5655941799996</v>
      </c>
      <c r="N21" s="36">
        <f>SUMIFS(СВЦЭМ!$D$39:$D$782,СВЦЭМ!$A$39:$A$782,$A21,СВЦЭМ!$B$39:$B$782,N$11)+'СЕТ СН'!$F$14+СВЦЭМ!$D$10+'СЕТ СН'!$F$5-'СЕТ СН'!$F$24</f>
        <v>4743.1691319199999</v>
      </c>
      <c r="O21" s="36">
        <f>SUMIFS(СВЦЭМ!$D$39:$D$782,СВЦЭМ!$A$39:$A$782,$A21,СВЦЭМ!$B$39:$B$782,O$11)+'СЕТ СН'!$F$14+СВЦЭМ!$D$10+'СЕТ СН'!$F$5-'СЕТ СН'!$F$24</f>
        <v>4736.6652347600002</v>
      </c>
      <c r="P21" s="36">
        <f>SUMIFS(СВЦЭМ!$D$39:$D$782,СВЦЭМ!$A$39:$A$782,$A21,СВЦЭМ!$B$39:$B$782,P$11)+'СЕТ СН'!$F$14+СВЦЭМ!$D$10+'СЕТ СН'!$F$5-'СЕТ СН'!$F$24</f>
        <v>4736.00198525</v>
      </c>
      <c r="Q21" s="36">
        <f>SUMIFS(СВЦЭМ!$D$39:$D$782,СВЦЭМ!$A$39:$A$782,$A21,СВЦЭМ!$B$39:$B$782,Q$11)+'СЕТ СН'!$F$14+СВЦЭМ!$D$10+'СЕТ СН'!$F$5-'СЕТ СН'!$F$24</f>
        <v>4739.1156184600004</v>
      </c>
      <c r="R21" s="36">
        <f>SUMIFS(СВЦЭМ!$D$39:$D$782,СВЦЭМ!$A$39:$A$782,$A21,СВЦЭМ!$B$39:$B$782,R$11)+'СЕТ СН'!$F$14+СВЦЭМ!$D$10+'СЕТ СН'!$F$5-'СЕТ СН'!$F$24</f>
        <v>4708.8285708200001</v>
      </c>
      <c r="S21" s="36">
        <f>SUMIFS(СВЦЭМ!$D$39:$D$782,СВЦЭМ!$A$39:$A$782,$A21,СВЦЭМ!$B$39:$B$782,S$11)+'СЕТ СН'!$F$14+СВЦЭМ!$D$10+'СЕТ СН'!$F$5-'СЕТ СН'!$F$24</f>
        <v>4703.61966734</v>
      </c>
      <c r="T21" s="36">
        <f>SUMIFS(СВЦЭМ!$D$39:$D$782,СВЦЭМ!$A$39:$A$782,$A21,СВЦЭМ!$B$39:$B$782,T$11)+'СЕТ СН'!$F$14+СВЦЭМ!$D$10+'СЕТ СН'!$F$5-'СЕТ СН'!$F$24</f>
        <v>4748.0179123799999</v>
      </c>
      <c r="U21" s="36">
        <f>SUMIFS(СВЦЭМ!$D$39:$D$782,СВЦЭМ!$A$39:$A$782,$A21,СВЦЭМ!$B$39:$B$782,U$11)+'СЕТ СН'!$F$14+СВЦЭМ!$D$10+'СЕТ СН'!$F$5-'СЕТ СН'!$F$24</f>
        <v>4756.5732367099999</v>
      </c>
      <c r="V21" s="36">
        <f>SUMIFS(СВЦЭМ!$D$39:$D$782,СВЦЭМ!$A$39:$A$782,$A21,СВЦЭМ!$B$39:$B$782,V$11)+'СЕТ СН'!$F$14+СВЦЭМ!$D$10+'СЕТ СН'!$F$5-'СЕТ СН'!$F$24</f>
        <v>4750.1988935400004</v>
      </c>
      <c r="W21" s="36">
        <f>SUMIFS(СВЦЭМ!$D$39:$D$782,СВЦЭМ!$A$39:$A$782,$A21,СВЦЭМ!$B$39:$B$782,W$11)+'СЕТ СН'!$F$14+СВЦЭМ!$D$10+'СЕТ СН'!$F$5-'СЕТ СН'!$F$24</f>
        <v>4726.2746161100004</v>
      </c>
      <c r="X21" s="36">
        <f>SUMIFS(СВЦЭМ!$D$39:$D$782,СВЦЭМ!$A$39:$A$782,$A21,СВЦЭМ!$B$39:$B$782,X$11)+'СЕТ СН'!$F$14+СВЦЭМ!$D$10+'СЕТ СН'!$F$5-'СЕТ СН'!$F$24</f>
        <v>4805.7024869300003</v>
      </c>
      <c r="Y21" s="36">
        <f>SUMIFS(СВЦЭМ!$D$39:$D$782,СВЦЭМ!$A$39:$A$782,$A21,СВЦЭМ!$B$39:$B$782,Y$11)+'СЕТ СН'!$F$14+СВЦЭМ!$D$10+'СЕТ СН'!$F$5-'СЕТ СН'!$F$24</f>
        <v>4922.1962518999999</v>
      </c>
    </row>
    <row r="22" spans="1:25" ht="15.75" x14ac:dyDescent="0.2">
      <c r="A22" s="35">
        <f t="shared" si="0"/>
        <v>45149</v>
      </c>
      <c r="B22" s="36">
        <f>SUMIFS(СВЦЭМ!$D$39:$D$782,СВЦЭМ!$A$39:$A$782,$A22,СВЦЭМ!$B$39:$B$782,B$11)+'СЕТ СН'!$F$14+СВЦЭМ!$D$10+'СЕТ СН'!$F$5-'СЕТ СН'!$F$24</f>
        <v>4902.0484893399998</v>
      </c>
      <c r="C22" s="36">
        <f>SUMIFS(СВЦЭМ!$D$39:$D$782,СВЦЭМ!$A$39:$A$782,$A22,СВЦЭМ!$B$39:$B$782,C$11)+'СЕТ СН'!$F$14+СВЦЭМ!$D$10+'СЕТ СН'!$F$5-'СЕТ СН'!$F$24</f>
        <v>4997.8768506899996</v>
      </c>
      <c r="D22" s="36">
        <f>SUMIFS(СВЦЭМ!$D$39:$D$782,СВЦЭМ!$A$39:$A$782,$A22,СВЦЭМ!$B$39:$B$782,D$11)+'СЕТ СН'!$F$14+СВЦЭМ!$D$10+'СЕТ СН'!$F$5-'СЕТ СН'!$F$24</f>
        <v>4991.0663652800004</v>
      </c>
      <c r="E22" s="36">
        <f>SUMIFS(СВЦЭМ!$D$39:$D$782,СВЦЭМ!$A$39:$A$782,$A22,СВЦЭМ!$B$39:$B$782,E$11)+'СЕТ СН'!$F$14+СВЦЭМ!$D$10+'СЕТ СН'!$F$5-'СЕТ СН'!$F$24</f>
        <v>5023.42746059</v>
      </c>
      <c r="F22" s="36">
        <f>SUMIFS(СВЦЭМ!$D$39:$D$782,СВЦЭМ!$A$39:$A$782,$A22,СВЦЭМ!$B$39:$B$782,F$11)+'СЕТ СН'!$F$14+СВЦЭМ!$D$10+'СЕТ СН'!$F$5-'СЕТ СН'!$F$24</f>
        <v>5088.3244626400001</v>
      </c>
      <c r="G22" s="36">
        <f>SUMIFS(СВЦЭМ!$D$39:$D$782,СВЦЭМ!$A$39:$A$782,$A22,СВЦЭМ!$B$39:$B$782,G$11)+'СЕТ СН'!$F$14+СВЦЭМ!$D$10+'СЕТ СН'!$F$5-'СЕТ СН'!$F$24</f>
        <v>5069.2583107199998</v>
      </c>
      <c r="H22" s="36">
        <f>SUMIFS(СВЦЭМ!$D$39:$D$782,СВЦЭМ!$A$39:$A$782,$A22,СВЦЭМ!$B$39:$B$782,H$11)+'СЕТ СН'!$F$14+СВЦЭМ!$D$10+'СЕТ СН'!$F$5-'СЕТ СН'!$F$24</f>
        <v>5004.9297859600001</v>
      </c>
      <c r="I22" s="36">
        <f>SUMIFS(СВЦЭМ!$D$39:$D$782,СВЦЭМ!$A$39:$A$782,$A22,СВЦЭМ!$B$39:$B$782,I$11)+'СЕТ СН'!$F$14+СВЦЭМ!$D$10+'СЕТ СН'!$F$5-'СЕТ СН'!$F$24</f>
        <v>4876.0387458499999</v>
      </c>
      <c r="J22" s="36">
        <f>SUMIFS(СВЦЭМ!$D$39:$D$782,СВЦЭМ!$A$39:$A$782,$A22,СВЦЭМ!$B$39:$B$782,J$11)+'СЕТ СН'!$F$14+СВЦЭМ!$D$10+'СЕТ СН'!$F$5-'СЕТ СН'!$F$24</f>
        <v>4771.8342126699999</v>
      </c>
      <c r="K22" s="36">
        <f>SUMIFS(СВЦЭМ!$D$39:$D$782,СВЦЭМ!$A$39:$A$782,$A22,СВЦЭМ!$B$39:$B$782,K$11)+'СЕТ СН'!$F$14+СВЦЭМ!$D$10+'СЕТ СН'!$F$5-'СЕТ СН'!$F$24</f>
        <v>4703.4613592000005</v>
      </c>
      <c r="L22" s="36">
        <f>SUMIFS(СВЦЭМ!$D$39:$D$782,СВЦЭМ!$A$39:$A$782,$A22,СВЦЭМ!$B$39:$B$782,L$11)+'СЕТ СН'!$F$14+СВЦЭМ!$D$10+'СЕТ СН'!$F$5-'СЕТ СН'!$F$24</f>
        <v>4653.1124939600004</v>
      </c>
      <c r="M22" s="36">
        <f>SUMIFS(СВЦЭМ!$D$39:$D$782,СВЦЭМ!$A$39:$A$782,$A22,СВЦЭМ!$B$39:$B$782,M$11)+'СЕТ СН'!$F$14+СВЦЭМ!$D$10+'СЕТ СН'!$F$5-'СЕТ СН'!$F$24</f>
        <v>4626.1437918000001</v>
      </c>
      <c r="N22" s="36">
        <f>SUMIFS(СВЦЭМ!$D$39:$D$782,СВЦЭМ!$A$39:$A$782,$A22,СВЦЭМ!$B$39:$B$782,N$11)+'СЕТ СН'!$F$14+СВЦЭМ!$D$10+'СЕТ СН'!$F$5-'СЕТ СН'!$F$24</f>
        <v>4625.83776545</v>
      </c>
      <c r="O22" s="36">
        <f>SUMIFS(СВЦЭМ!$D$39:$D$782,СВЦЭМ!$A$39:$A$782,$A22,СВЦЭМ!$B$39:$B$782,O$11)+'СЕТ СН'!$F$14+СВЦЭМ!$D$10+'СЕТ СН'!$F$5-'СЕТ СН'!$F$24</f>
        <v>4624.1299598400001</v>
      </c>
      <c r="P22" s="36">
        <f>SUMIFS(СВЦЭМ!$D$39:$D$782,СВЦЭМ!$A$39:$A$782,$A22,СВЦЭМ!$B$39:$B$782,P$11)+'СЕТ СН'!$F$14+СВЦЭМ!$D$10+'СЕТ СН'!$F$5-'СЕТ СН'!$F$24</f>
        <v>4618.6189069700004</v>
      </c>
      <c r="Q22" s="36">
        <f>SUMIFS(СВЦЭМ!$D$39:$D$782,СВЦЭМ!$A$39:$A$782,$A22,СВЦЭМ!$B$39:$B$782,Q$11)+'СЕТ СН'!$F$14+СВЦЭМ!$D$10+'СЕТ СН'!$F$5-'СЕТ СН'!$F$24</f>
        <v>4633.3451068200002</v>
      </c>
      <c r="R22" s="36">
        <f>SUMIFS(СВЦЭМ!$D$39:$D$782,СВЦЭМ!$A$39:$A$782,$A22,СВЦЭМ!$B$39:$B$782,R$11)+'СЕТ СН'!$F$14+СВЦЭМ!$D$10+'СЕТ СН'!$F$5-'СЕТ СН'!$F$24</f>
        <v>4607.2102460000006</v>
      </c>
      <c r="S22" s="36">
        <f>SUMIFS(СВЦЭМ!$D$39:$D$782,СВЦЭМ!$A$39:$A$782,$A22,СВЦЭМ!$B$39:$B$782,S$11)+'СЕТ СН'!$F$14+СВЦЭМ!$D$10+'СЕТ СН'!$F$5-'СЕТ СН'!$F$24</f>
        <v>4634.8431920900002</v>
      </c>
      <c r="T22" s="36">
        <f>SUMIFS(СВЦЭМ!$D$39:$D$782,СВЦЭМ!$A$39:$A$782,$A22,СВЦЭМ!$B$39:$B$782,T$11)+'СЕТ СН'!$F$14+СВЦЭМ!$D$10+'СЕТ СН'!$F$5-'СЕТ СН'!$F$24</f>
        <v>4712.4432180599997</v>
      </c>
      <c r="U22" s="36">
        <f>SUMIFS(СВЦЭМ!$D$39:$D$782,СВЦЭМ!$A$39:$A$782,$A22,СВЦЭМ!$B$39:$B$782,U$11)+'СЕТ СН'!$F$14+СВЦЭМ!$D$10+'СЕТ СН'!$F$5-'СЕТ СН'!$F$24</f>
        <v>4708.2349808700001</v>
      </c>
      <c r="V22" s="36">
        <f>SUMIFS(СВЦЭМ!$D$39:$D$782,СВЦЭМ!$A$39:$A$782,$A22,СВЦЭМ!$B$39:$B$782,V$11)+'СЕТ СН'!$F$14+СВЦЭМ!$D$10+'СЕТ СН'!$F$5-'СЕТ СН'!$F$24</f>
        <v>4702.9071752999998</v>
      </c>
      <c r="W22" s="36">
        <f>SUMIFS(СВЦЭМ!$D$39:$D$782,СВЦЭМ!$A$39:$A$782,$A22,СВЦЭМ!$B$39:$B$782,W$11)+'СЕТ СН'!$F$14+СВЦЭМ!$D$10+'СЕТ СН'!$F$5-'СЕТ СН'!$F$24</f>
        <v>4700.1065356500003</v>
      </c>
      <c r="X22" s="36">
        <f>SUMIFS(СВЦЭМ!$D$39:$D$782,СВЦЭМ!$A$39:$A$782,$A22,СВЦЭМ!$B$39:$B$782,X$11)+'СЕТ СН'!$F$14+СВЦЭМ!$D$10+'СЕТ СН'!$F$5-'СЕТ СН'!$F$24</f>
        <v>4774.6981061000006</v>
      </c>
      <c r="Y22" s="36">
        <f>SUMIFS(СВЦЭМ!$D$39:$D$782,СВЦЭМ!$A$39:$A$782,$A22,СВЦЭМ!$B$39:$B$782,Y$11)+'СЕТ СН'!$F$14+СВЦЭМ!$D$10+'СЕТ СН'!$F$5-'СЕТ СН'!$F$24</f>
        <v>4928.2962061300004</v>
      </c>
    </row>
    <row r="23" spans="1:25" ht="15.75" x14ac:dyDescent="0.2">
      <c r="A23" s="35">
        <f t="shared" si="0"/>
        <v>45150</v>
      </c>
      <c r="B23" s="36">
        <f>SUMIFS(СВЦЭМ!$D$39:$D$782,СВЦЭМ!$A$39:$A$782,$A23,СВЦЭМ!$B$39:$B$782,B$11)+'СЕТ СН'!$F$14+СВЦЭМ!$D$10+'СЕТ СН'!$F$5-'СЕТ СН'!$F$24</f>
        <v>4892.4159465600005</v>
      </c>
      <c r="C23" s="36">
        <f>SUMIFS(СВЦЭМ!$D$39:$D$782,СВЦЭМ!$A$39:$A$782,$A23,СВЦЭМ!$B$39:$B$782,C$11)+'СЕТ СН'!$F$14+СВЦЭМ!$D$10+'СЕТ СН'!$F$5-'СЕТ СН'!$F$24</f>
        <v>4861.6503593300004</v>
      </c>
      <c r="D23" s="36">
        <f>SUMIFS(СВЦЭМ!$D$39:$D$782,СВЦЭМ!$A$39:$A$782,$A23,СВЦЭМ!$B$39:$B$782,D$11)+'СЕТ СН'!$F$14+СВЦЭМ!$D$10+'СЕТ СН'!$F$5-'СЕТ СН'!$F$24</f>
        <v>4854.9392329700004</v>
      </c>
      <c r="E23" s="36">
        <f>SUMIFS(СВЦЭМ!$D$39:$D$782,СВЦЭМ!$A$39:$A$782,$A23,СВЦЭМ!$B$39:$B$782,E$11)+'СЕТ СН'!$F$14+СВЦЭМ!$D$10+'СЕТ СН'!$F$5-'СЕТ СН'!$F$24</f>
        <v>4901.1546018600002</v>
      </c>
      <c r="F23" s="36">
        <f>SUMIFS(СВЦЭМ!$D$39:$D$782,СВЦЭМ!$A$39:$A$782,$A23,СВЦЭМ!$B$39:$B$782,F$11)+'СЕТ СН'!$F$14+СВЦЭМ!$D$10+'СЕТ СН'!$F$5-'СЕТ СН'!$F$24</f>
        <v>4913.3741769900007</v>
      </c>
      <c r="G23" s="36">
        <f>SUMIFS(СВЦЭМ!$D$39:$D$782,СВЦЭМ!$A$39:$A$782,$A23,СВЦЭМ!$B$39:$B$782,G$11)+'СЕТ СН'!$F$14+СВЦЭМ!$D$10+'СЕТ СН'!$F$5-'СЕТ СН'!$F$24</f>
        <v>4901.0030246799997</v>
      </c>
      <c r="H23" s="36">
        <f>SUMIFS(СВЦЭМ!$D$39:$D$782,СВЦЭМ!$A$39:$A$782,$A23,СВЦЭМ!$B$39:$B$782,H$11)+'СЕТ СН'!$F$14+СВЦЭМ!$D$10+'СЕТ СН'!$F$5-'СЕТ СН'!$F$24</f>
        <v>4896.74346272</v>
      </c>
      <c r="I23" s="36">
        <f>SUMIFS(СВЦЭМ!$D$39:$D$782,СВЦЭМ!$A$39:$A$782,$A23,СВЦЭМ!$B$39:$B$782,I$11)+'СЕТ СН'!$F$14+СВЦЭМ!$D$10+'СЕТ СН'!$F$5-'СЕТ СН'!$F$24</f>
        <v>4834.6831902399999</v>
      </c>
      <c r="J23" s="36">
        <f>SUMIFS(СВЦЭМ!$D$39:$D$782,СВЦЭМ!$A$39:$A$782,$A23,СВЦЭМ!$B$39:$B$782,J$11)+'СЕТ СН'!$F$14+СВЦЭМ!$D$10+'СЕТ СН'!$F$5-'СЕТ СН'!$F$24</f>
        <v>4724.6809583300001</v>
      </c>
      <c r="K23" s="36">
        <f>SUMIFS(СВЦЭМ!$D$39:$D$782,СВЦЭМ!$A$39:$A$782,$A23,СВЦЭМ!$B$39:$B$782,K$11)+'СЕТ СН'!$F$14+СВЦЭМ!$D$10+'СЕТ СН'!$F$5-'СЕТ СН'!$F$24</f>
        <v>4631.9636195599996</v>
      </c>
      <c r="L23" s="36">
        <f>SUMIFS(СВЦЭМ!$D$39:$D$782,СВЦЭМ!$A$39:$A$782,$A23,СВЦЭМ!$B$39:$B$782,L$11)+'СЕТ СН'!$F$14+СВЦЭМ!$D$10+'СЕТ СН'!$F$5-'СЕТ СН'!$F$24</f>
        <v>4573.2594963299998</v>
      </c>
      <c r="M23" s="36">
        <f>SUMIFS(СВЦЭМ!$D$39:$D$782,СВЦЭМ!$A$39:$A$782,$A23,СВЦЭМ!$B$39:$B$782,M$11)+'СЕТ СН'!$F$14+СВЦЭМ!$D$10+'СЕТ СН'!$F$5-'СЕТ СН'!$F$24</f>
        <v>4540.2484541600006</v>
      </c>
      <c r="N23" s="36">
        <f>SUMIFS(СВЦЭМ!$D$39:$D$782,СВЦЭМ!$A$39:$A$782,$A23,СВЦЭМ!$B$39:$B$782,N$11)+'СЕТ СН'!$F$14+СВЦЭМ!$D$10+'СЕТ СН'!$F$5-'СЕТ СН'!$F$24</f>
        <v>4528.29198696</v>
      </c>
      <c r="O23" s="36">
        <f>SUMIFS(СВЦЭМ!$D$39:$D$782,СВЦЭМ!$A$39:$A$782,$A23,СВЦЭМ!$B$39:$B$782,O$11)+'СЕТ СН'!$F$14+СВЦЭМ!$D$10+'СЕТ СН'!$F$5-'СЕТ СН'!$F$24</f>
        <v>4545.1032145899999</v>
      </c>
      <c r="P23" s="36">
        <f>SUMIFS(СВЦЭМ!$D$39:$D$782,СВЦЭМ!$A$39:$A$782,$A23,СВЦЭМ!$B$39:$B$782,P$11)+'СЕТ СН'!$F$14+СВЦЭМ!$D$10+'СЕТ СН'!$F$5-'СЕТ СН'!$F$24</f>
        <v>4554.26240555</v>
      </c>
      <c r="Q23" s="36">
        <f>SUMIFS(СВЦЭМ!$D$39:$D$782,СВЦЭМ!$A$39:$A$782,$A23,СВЦЭМ!$B$39:$B$782,Q$11)+'СЕТ СН'!$F$14+СВЦЭМ!$D$10+'СЕТ СН'!$F$5-'СЕТ СН'!$F$24</f>
        <v>4552.3955102800001</v>
      </c>
      <c r="R23" s="36">
        <f>SUMIFS(СВЦЭМ!$D$39:$D$782,СВЦЭМ!$A$39:$A$782,$A23,СВЦЭМ!$B$39:$B$782,R$11)+'СЕТ СН'!$F$14+СВЦЭМ!$D$10+'СЕТ СН'!$F$5-'СЕТ СН'!$F$24</f>
        <v>4546.6461981700004</v>
      </c>
      <c r="S23" s="36">
        <f>SUMIFS(СВЦЭМ!$D$39:$D$782,СВЦЭМ!$A$39:$A$782,$A23,СВЦЭМ!$B$39:$B$782,S$11)+'СЕТ СН'!$F$14+СВЦЭМ!$D$10+'СЕТ СН'!$F$5-'СЕТ СН'!$F$24</f>
        <v>4506.7128745800001</v>
      </c>
      <c r="T23" s="36">
        <f>SUMIFS(СВЦЭМ!$D$39:$D$782,СВЦЭМ!$A$39:$A$782,$A23,СВЦЭМ!$B$39:$B$782,T$11)+'СЕТ СН'!$F$14+СВЦЭМ!$D$10+'СЕТ СН'!$F$5-'СЕТ СН'!$F$24</f>
        <v>4541.3539762999999</v>
      </c>
      <c r="U23" s="36">
        <f>SUMIFS(СВЦЭМ!$D$39:$D$782,СВЦЭМ!$A$39:$A$782,$A23,СВЦЭМ!$B$39:$B$782,U$11)+'СЕТ СН'!$F$14+СВЦЭМ!$D$10+'СЕТ СН'!$F$5-'СЕТ СН'!$F$24</f>
        <v>4544.1367300700003</v>
      </c>
      <c r="V23" s="36">
        <f>SUMIFS(СВЦЭМ!$D$39:$D$782,СВЦЭМ!$A$39:$A$782,$A23,СВЦЭМ!$B$39:$B$782,V$11)+'СЕТ СН'!$F$14+СВЦЭМ!$D$10+'СЕТ СН'!$F$5-'СЕТ СН'!$F$24</f>
        <v>4555.0089728800003</v>
      </c>
      <c r="W23" s="36">
        <f>SUMIFS(СВЦЭМ!$D$39:$D$782,СВЦЭМ!$A$39:$A$782,$A23,СВЦЭМ!$B$39:$B$782,W$11)+'СЕТ СН'!$F$14+СВЦЭМ!$D$10+'СЕТ СН'!$F$5-'СЕТ СН'!$F$24</f>
        <v>4555.7579051299999</v>
      </c>
      <c r="X23" s="36">
        <f>SUMIFS(СВЦЭМ!$D$39:$D$782,СВЦЭМ!$A$39:$A$782,$A23,СВЦЭМ!$B$39:$B$782,X$11)+'СЕТ СН'!$F$14+СВЦЭМ!$D$10+'СЕТ СН'!$F$5-'СЕТ СН'!$F$24</f>
        <v>4616.4994441100007</v>
      </c>
      <c r="Y23" s="36">
        <f>SUMIFS(СВЦЭМ!$D$39:$D$782,СВЦЭМ!$A$39:$A$782,$A23,СВЦЭМ!$B$39:$B$782,Y$11)+'СЕТ СН'!$F$14+СВЦЭМ!$D$10+'СЕТ СН'!$F$5-'СЕТ СН'!$F$24</f>
        <v>4691.1256704900006</v>
      </c>
    </row>
    <row r="24" spans="1:25" ht="15.75" x14ac:dyDescent="0.2">
      <c r="A24" s="35">
        <f t="shared" si="0"/>
        <v>45151</v>
      </c>
      <c r="B24" s="36">
        <f>SUMIFS(СВЦЭМ!$D$39:$D$782,СВЦЭМ!$A$39:$A$782,$A24,СВЦЭМ!$B$39:$B$782,B$11)+'СЕТ СН'!$F$14+СВЦЭМ!$D$10+'СЕТ СН'!$F$5-'СЕТ СН'!$F$24</f>
        <v>4685.1989037900003</v>
      </c>
      <c r="C24" s="36">
        <f>SUMIFS(СВЦЭМ!$D$39:$D$782,СВЦЭМ!$A$39:$A$782,$A24,СВЦЭМ!$B$39:$B$782,C$11)+'СЕТ СН'!$F$14+СВЦЭМ!$D$10+'СЕТ СН'!$F$5-'СЕТ СН'!$F$24</f>
        <v>4753.6184669300001</v>
      </c>
      <c r="D24" s="36">
        <f>SUMIFS(СВЦЭМ!$D$39:$D$782,СВЦЭМ!$A$39:$A$782,$A24,СВЦЭМ!$B$39:$B$782,D$11)+'СЕТ СН'!$F$14+СВЦЭМ!$D$10+'СЕТ СН'!$F$5-'СЕТ СН'!$F$24</f>
        <v>4748.6109062100004</v>
      </c>
      <c r="E24" s="36">
        <f>SUMIFS(СВЦЭМ!$D$39:$D$782,СВЦЭМ!$A$39:$A$782,$A24,СВЦЭМ!$B$39:$B$782,E$11)+'СЕТ СН'!$F$14+СВЦЭМ!$D$10+'СЕТ СН'!$F$5-'СЕТ СН'!$F$24</f>
        <v>4829.9032485400003</v>
      </c>
      <c r="F24" s="36">
        <f>SUMIFS(СВЦЭМ!$D$39:$D$782,СВЦЭМ!$A$39:$A$782,$A24,СВЦЭМ!$B$39:$B$782,F$11)+'СЕТ СН'!$F$14+СВЦЭМ!$D$10+'СЕТ СН'!$F$5-'СЕТ СН'!$F$24</f>
        <v>4838.5605135000005</v>
      </c>
      <c r="G24" s="36">
        <f>SUMIFS(СВЦЭМ!$D$39:$D$782,СВЦЭМ!$A$39:$A$782,$A24,СВЦЭМ!$B$39:$B$782,G$11)+'СЕТ СН'!$F$14+СВЦЭМ!$D$10+'СЕТ СН'!$F$5-'СЕТ СН'!$F$24</f>
        <v>4818.84668547</v>
      </c>
      <c r="H24" s="36">
        <f>SUMIFS(СВЦЭМ!$D$39:$D$782,СВЦЭМ!$A$39:$A$782,$A24,СВЦЭМ!$B$39:$B$782,H$11)+'СЕТ СН'!$F$14+СВЦЭМ!$D$10+'СЕТ СН'!$F$5-'СЕТ СН'!$F$24</f>
        <v>4810.4153400900004</v>
      </c>
      <c r="I24" s="36">
        <f>SUMIFS(СВЦЭМ!$D$39:$D$782,СВЦЭМ!$A$39:$A$782,$A24,СВЦЭМ!$B$39:$B$782,I$11)+'СЕТ СН'!$F$14+СВЦЭМ!$D$10+'СЕТ СН'!$F$5-'СЕТ СН'!$F$24</f>
        <v>4747.1366221200005</v>
      </c>
      <c r="J24" s="36">
        <f>SUMIFS(СВЦЭМ!$D$39:$D$782,СВЦЭМ!$A$39:$A$782,$A24,СВЦЭМ!$B$39:$B$782,J$11)+'СЕТ СН'!$F$14+СВЦЭМ!$D$10+'СЕТ СН'!$F$5-'СЕТ СН'!$F$24</f>
        <v>4640.1510262800002</v>
      </c>
      <c r="K24" s="36">
        <f>SUMIFS(СВЦЭМ!$D$39:$D$782,СВЦЭМ!$A$39:$A$782,$A24,СВЦЭМ!$B$39:$B$782,K$11)+'СЕТ СН'!$F$14+СВЦЭМ!$D$10+'СЕТ СН'!$F$5-'СЕТ СН'!$F$24</f>
        <v>4550.4394982499998</v>
      </c>
      <c r="L24" s="36">
        <f>SUMIFS(СВЦЭМ!$D$39:$D$782,СВЦЭМ!$A$39:$A$782,$A24,СВЦЭМ!$B$39:$B$782,L$11)+'СЕТ СН'!$F$14+СВЦЭМ!$D$10+'СЕТ СН'!$F$5-'СЕТ СН'!$F$24</f>
        <v>4489.1155016800003</v>
      </c>
      <c r="M24" s="36">
        <f>SUMIFS(СВЦЭМ!$D$39:$D$782,СВЦЭМ!$A$39:$A$782,$A24,СВЦЭМ!$B$39:$B$782,M$11)+'СЕТ СН'!$F$14+СВЦЭМ!$D$10+'СЕТ СН'!$F$5-'СЕТ СН'!$F$24</f>
        <v>4464.4741970900004</v>
      </c>
      <c r="N24" s="36">
        <f>SUMIFS(СВЦЭМ!$D$39:$D$782,СВЦЭМ!$A$39:$A$782,$A24,СВЦЭМ!$B$39:$B$782,N$11)+'СЕТ СН'!$F$14+СВЦЭМ!$D$10+'СЕТ СН'!$F$5-'СЕТ СН'!$F$24</f>
        <v>4458.6348517599999</v>
      </c>
      <c r="O24" s="36">
        <f>SUMIFS(СВЦЭМ!$D$39:$D$782,СВЦЭМ!$A$39:$A$782,$A24,СВЦЭМ!$B$39:$B$782,O$11)+'СЕТ СН'!$F$14+СВЦЭМ!$D$10+'СЕТ СН'!$F$5-'СЕТ СН'!$F$24</f>
        <v>4472.2342501700005</v>
      </c>
      <c r="P24" s="36">
        <f>SUMIFS(СВЦЭМ!$D$39:$D$782,СВЦЭМ!$A$39:$A$782,$A24,СВЦЭМ!$B$39:$B$782,P$11)+'СЕТ СН'!$F$14+СВЦЭМ!$D$10+'СЕТ СН'!$F$5-'СЕТ СН'!$F$24</f>
        <v>4479.7860382600002</v>
      </c>
      <c r="Q24" s="36">
        <f>SUMIFS(СВЦЭМ!$D$39:$D$782,СВЦЭМ!$A$39:$A$782,$A24,СВЦЭМ!$B$39:$B$782,Q$11)+'СЕТ СН'!$F$14+СВЦЭМ!$D$10+'СЕТ СН'!$F$5-'СЕТ СН'!$F$24</f>
        <v>4478.0768048999998</v>
      </c>
      <c r="R24" s="36">
        <f>SUMIFS(СВЦЭМ!$D$39:$D$782,СВЦЭМ!$A$39:$A$782,$A24,СВЦЭМ!$B$39:$B$782,R$11)+'СЕТ СН'!$F$14+СВЦЭМ!$D$10+'СЕТ СН'!$F$5-'СЕТ СН'!$F$24</f>
        <v>4470.1484914800003</v>
      </c>
      <c r="S24" s="36">
        <f>SUMIFS(СВЦЭМ!$D$39:$D$782,СВЦЭМ!$A$39:$A$782,$A24,СВЦЭМ!$B$39:$B$782,S$11)+'СЕТ СН'!$F$14+СВЦЭМ!$D$10+'СЕТ СН'!$F$5-'СЕТ СН'!$F$24</f>
        <v>4428.3582917800004</v>
      </c>
      <c r="T24" s="36">
        <f>SUMIFS(СВЦЭМ!$D$39:$D$782,СВЦЭМ!$A$39:$A$782,$A24,СВЦЭМ!$B$39:$B$782,T$11)+'СЕТ СН'!$F$14+СВЦЭМ!$D$10+'СЕТ СН'!$F$5-'СЕТ СН'!$F$24</f>
        <v>4458.3505114</v>
      </c>
      <c r="U24" s="36">
        <f>SUMIFS(СВЦЭМ!$D$39:$D$782,СВЦЭМ!$A$39:$A$782,$A24,СВЦЭМ!$B$39:$B$782,U$11)+'СЕТ СН'!$F$14+СВЦЭМ!$D$10+'СЕТ СН'!$F$5-'СЕТ СН'!$F$24</f>
        <v>4451.6969901100001</v>
      </c>
      <c r="V24" s="36">
        <f>SUMIFS(СВЦЭМ!$D$39:$D$782,СВЦЭМ!$A$39:$A$782,$A24,СВЦЭМ!$B$39:$B$782,V$11)+'СЕТ СН'!$F$14+СВЦЭМ!$D$10+'СЕТ СН'!$F$5-'СЕТ СН'!$F$24</f>
        <v>4445.0429205600003</v>
      </c>
      <c r="W24" s="36">
        <f>SUMIFS(СВЦЭМ!$D$39:$D$782,СВЦЭМ!$A$39:$A$782,$A24,СВЦЭМ!$B$39:$B$782,W$11)+'СЕТ СН'!$F$14+СВЦЭМ!$D$10+'СЕТ СН'!$F$5-'СЕТ СН'!$F$24</f>
        <v>4450.84195886</v>
      </c>
      <c r="X24" s="36">
        <f>SUMIFS(СВЦЭМ!$D$39:$D$782,СВЦЭМ!$A$39:$A$782,$A24,СВЦЭМ!$B$39:$B$782,X$11)+'СЕТ СН'!$F$14+СВЦЭМ!$D$10+'СЕТ СН'!$F$5-'СЕТ СН'!$F$24</f>
        <v>4515.9821309700001</v>
      </c>
      <c r="Y24" s="36">
        <f>SUMIFS(СВЦЭМ!$D$39:$D$782,СВЦЭМ!$A$39:$A$782,$A24,СВЦЭМ!$B$39:$B$782,Y$11)+'СЕТ СН'!$F$14+СВЦЭМ!$D$10+'СЕТ СН'!$F$5-'СЕТ СН'!$F$24</f>
        <v>4599.3647787800001</v>
      </c>
    </row>
    <row r="25" spans="1:25" ht="15.75" x14ac:dyDescent="0.2">
      <c r="A25" s="35">
        <f t="shared" si="0"/>
        <v>45152</v>
      </c>
      <c r="B25" s="36">
        <f>SUMIFS(СВЦЭМ!$D$39:$D$782,СВЦЭМ!$A$39:$A$782,$A25,СВЦЭМ!$B$39:$B$782,B$11)+'СЕТ СН'!$F$14+СВЦЭМ!$D$10+'СЕТ СН'!$F$5-'СЕТ СН'!$F$24</f>
        <v>4770.3353563700002</v>
      </c>
      <c r="C25" s="36">
        <f>SUMIFS(СВЦЭМ!$D$39:$D$782,СВЦЭМ!$A$39:$A$782,$A25,СВЦЭМ!$B$39:$B$782,C$11)+'СЕТ СН'!$F$14+СВЦЭМ!$D$10+'СЕТ СН'!$F$5-'СЕТ СН'!$F$24</f>
        <v>4868.7970699400003</v>
      </c>
      <c r="D25" s="36">
        <f>SUMIFS(СВЦЭМ!$D$39:$D$782,СВЦЭМ!$A$39:$A$782,$A25,СВЦЭМ!$B$39:$B$782,D$11)+'СЕТ СН'!$F$14+СВЦЭМ!$D$10+'СЕТ СН'!$F$5-'СЕТ СН'!$F$24</f>
        <v>4876.5321706499999</v>
      </c>
      <c r="E25" s="36">
        <f>SUMIFS(СВЦЭМ!$D$39:$D$782,СВЦЭМ!$A$39:$A$782,$A25,СВЦЭМ!$B$39:$B$782,E$11)+'СЕТ СН'!$F$14+СВЦЭМ!$D$10+'СЕТ СН'!$F$5-'СЕТ СН'!$F$24</f>
        <v>4948.5592557300006</v>
      </c>
      <c r="F25" s="36">
        <f>SUMIFS(СВЦЭМ!$D$39:$D$782,СВЦЭМ!$A$39:$A$782,$A25,СВЦЭМ!$B$39:$B$782,F$11)+'СЕТ СН'!$F$14+СВЦЭМ!$D$10+'СЕТ СН'!$F$5-'СЕТ СН'!$F$24</f>
        <v>4957.4982092700002</v>
      </c>
      <c r="G25" s="36">
        <f>SUMIFS(СВЦЭМ!$D$39:$D$782,СВЦЭМ!$A$39:$A$782,$A25,СВЦЭМ!$B$39:$B$782,G$11)+'СЕТ СН'!$F$14+СВЦЭМ!$D$10+'СЕТ СН'!$F$5-'СЕТ СН'!$F$24</f>
        <v>4946.4854837700004</v>
      </c>
      <c r="H25" s="36">
        <f>SUMIFS(СВЦЭМ!$D$39:$D$782,СВЦЭМ!$A$39:$A$782,$A25,СВЦЭМ!$B$39:$B$782,H$11)+'СЕТ СН'!$F$14+СВЦЭМ!$D$10+'СЕТ СН'!$F$5-'СЕТ СН'!$F$24</f>
        <v>4912.76139969</v>
      </c>
      <c r="I25" s="36">
        <f>SUMIFS(СВЦЭМ!$D$39:$D$782,СВЦЭМ!$A$39:$A$782,$A25,СВЦЭМ!$B$39:$B$782,I$11)+'СЕТ СН'!$F$14+СВЦЭМ!$D$10+'СЕТ СН'!$F$5-'СЕТ СН'!$F$24</f>
        <v>4770.0654465500002</v>
      </c>
      <c r="J25" s="36">
        <f>SUMIFS(СВЦЭМ!$D$39:$D$782,СВЦЭМ!$A$39:$A$782,$A25,СВЦЭМ!$B$39:$B$782,J$11)+'СЕТ СН'!$F$14+СВЦЭМ!$D$10+'СЕТ СН'!$F$5-'СЕТ СН'!$F$24</f>
        <v>4630.27091741</v>
      </c>
      <c r="K25" s="36">
        <f>SUMIFS(СВЦЭМ!$D$39:$D$782,СВЦЭМ!$A$39:$A$782,$A25,СВЦЭМ!$B$39:$B$782,K$11)+'СЕТ СН'!$F$14+СВЦЭМ!$D$10+'СЕТ СН'!$F$5-'СЕТ СН'!$F$24</f>
        <v>4560.5246881100002</v>
      </c>
      <c r="L25" s="36">
        <f>SUMIFS(СВЦЭМ!$D$39:$D$782,СВЦЭМ!$A$39:$A$782,$A25,СВЦЭМ!$B$39:$B$782,L$11)+'СЕТ СН'!$F$14+СВЦЭМ!$D$10+'СЕТ СН'!$F$5-'СЕТ СН'!$F$24</f>
        <v>4526.2180512000004</v>
      </c>
      <c r="M25" s="36">
        <f>SUMIFS(СВЦЭМ!$D$39:$D$782,СВЦЭМ!$A$39:$A$782,$A25,СВЦЭМ!$B$39:$B$782,M$11)+'СЕТ СН'!$F$14+СВЦЭМ!$D$10+'СЕТ СН'!$F$5-'СЕТ СН'!$F$24</f>
        <v>4523.7205763500006</v>
      </c>
      <c r="N25" s="36">
        <f>SUMIFS(СВЦЭМ!$D$39:$D$782,СВЦЭМ!$A$39:$A$782,$A25,СВЦЭМ!$B$39:$B$782,N$11)+'СЕТ СН'!$F$14+СВЦЭМ!$D$10+'СЕТ СН'!$F$5-'СЕТ СН'!$F$24</f>
        <v>4581.3459257300001</v>
      </c>
      <c r="O25" s="36">
        <f>SUMIFS(СВЦЭМ!$D$39:$D$782,СВЦЭМ!$A$39:$A$782,$A25,СВЦЭМ!$B$39:$B$782,O$11)+'СЕТ СН'!$F$14+СВЦЭМ!$D$10+'СЕТ СН'!$F$5-'СЕТ СН'!$F$24</f>
        <v>4619.8508324499999</v>
      </c>
      <c r="P25" s="36">
        <f>SUMIFS(СВЦЭМ!$D$39:$D$782,СВЦЭМ!$A$39:$A$782,$A25,СВЦЭМ!$B$39:$B$782,P$11)+'СЕТ СН'!$F$14+СВЦЭМ!$D$10+'СЕТ СН'!$F$5-'СЕТ СН'!$F$24</f>
        <v>4620.7330369800002</v>
      </c>
      <c r="Q25" s="36">
        <f>SUMIFS(СВЦЭМ!$D$39:$D$782,СВЦЭМ!$A$39:$A$782,$A25,СВЦЭМ!$B$39:$B$782,Q$11)+'СЕТ СН'!$F$14+СВЦЭМ!$D$10+'СЕТ СН'!$F$5-'СЕТ СН'!$F$24</f>
        <v>4634.6153904599996</v>
      </c>
      <c r="R25" s="36">
        <f>SUMIFS(СВЦЭМ!$D$39:$D$782,СВЦЭМ!$A$39:$A$782,$A25,СВЦЭМ!$B$39:$B$782,R$11)+'СЕТ СН'!$F$14+СВЦЭМ!$D$10+'СЕТ СН'!$F$5-'СЕТ СН'!$F$24</f>
        <v>4633.0589326999998</v>
      </c>
      <c r="S25" s="36">
        <f>SUMIFS(СВЦЭМ!$D$39:$D$782,СВЦЭМ!$A$39:$A$782,$A25,СВЦЭМ!$B$39:$B$782,S$11)+'СЕТ СН'!$F$14+СВЦЭМ!$D$10+'СЕТ СН'!$F$5-'СЕТ СН'!$F$24</f>
        <v>4596.91604044</v>
      </c>
      <c r="T25" s="36">
        <f>SUMIFS(СВЦЭМ!$D$39:$D$782,СВЦЭМ!$A$39:$A$782,$A25,СВЦЭМ!$B$39:$B$782,T$11)+'СЕТ СН'!$F$14+СВЦЭМ!$D$10+'СЕТ СН'!$F$5-'СЕТ СН'!$F$24</f>
        <v>4621.6071970399998</v>
      </c>
      <c r="U25" s="36">
        <f>SUMIFS(СВЦЭМ!$D$39:$D$782,СВЦЭМ!$A$39:$A$782,$A25,СВЦЭМ!$B$39:$B$782,U$11)+'СЕТ СН'!$F$14+СВЦЭМ!$D$10+'СЕТ СН'!$F$5-'СЕТ СН'!$F$24</f>
        <v>4626.0985724000002</v>
      </c>
      <c r="V25" s="36">
        <f>SUMIFS(СВЦЭМ!$D$39:$D$782,СВЦЭМ!$A$39:$A$782,$A25,СВЦЭМ!$B$39:$B$782,V$11)+'СЕТ СН'!$F$14+СВЦЭМ!$D$10+'СЕТ СН'!$F$5-'СЕТ СН'!$F$24</f>
        <v>4623.4409388599997</v>
      </c>
      <c r="W25" s="36">
        <f>SUMIFS(СВЦЭМ!$D$39:$D$782,СВЦЭМ!$A$39:$A$782,$A25,СВЦЭМ!$B$39:$B$782,W$11)+'СЕТ СН'!$F$14+СВЦЭМ!$D$10+'СЕТ СН'!$F$5-'СЕТ СН'!$F$24</f>
        <v>4617.1952795100005</v>
      </c>
      <c r="X25" s="36">
        <f>SUMIFS(СВЦЭМ!$D$39:$D$782,СВЦЭМ!$A$39:$A$782,$A25,СВЦЭМ!$B$39:$B$782,X$11)+'СЕТ СН'!$F$14+СВЦЭМ!$D$10+'СЕТ СН'!$F$5-'СЕТ СН'!$F$24</f>
        <v>4691.4757767500005</v>
      </c>
      <c r="Y25" s="36">
        <f>SUMIFS(СВЦЭМ!$D$39:$D$782,СВЦЭМ!$A$39:$A$782,$A25,СВЦЭМ!$B$39:$B$782,Y$11)+'СЕТ СН'!$F$14+СВЦЭМ!$D$10+'СЕТ СН'!$F$5-'СЕТ СН'!$F$24</f>
        <v>4790.9589939400003</v>
      </c>
    </row>
    <row r="26" spans="1:25" ht="15.75" x14ac:dyDescent="0.2">
      <c r="A26" s="35">
        <f t="shared" si="0"/>
        <v>45153</v>
      </c>
      <c r="B26" s="36">
        <f>SUMIFS(СВЦЭМ!$D$39:$D$782,СВЦЭМ!$A$39:$A$782,$A26,СВЦЭМ!$B$39:$B$782,B$11)+'СЕТ СН'!$F$14+СВЦЭМ!$D$10+'СЕТ СН'!$F$5-'СЕТ СН'!$F$24</f>
        <v>4819.8383766400002</v>
      </c>
      <c r="C26" s="36">
        <f>SUMIFS(СВЦЭМ!$D$39:$D$782,СВЦЭМ!$A$39:$A$782,$A26,СВЦЭМ!$B$39:$B$782,C$11)+'СЕТ СН'!$F$14+СВЦЭМ!$D$10+'СЕТ СН'!$F$5-'СЕТ СН'!$F$24</f>
        <v>4916.6347770499997</v>
      </c>
      <c r="D26" s="36">
        <f>SUMIFS(СВЦЭМ!$D$39:$D$782,СВЦЭМ!$A$39:$A$782,$A26,СВЦЭМ!$B$39:$B$782,D$11)+'СЕТ СН'!$F$14+СВЦЭМ!$D$10+'СЕТ СН'!$F$5-'СЕТ СН'!$F$24</f>
        <v>5013.28054754</v>
      </c>
      <c r="E26" s="36">
        <f>SUMIFS(СВЦЭМ!$D$39:$D$782,СВЦЭМ!$A$39:$A$782,$A26,СВЦЭМ!$B$39:$B$782,E$11)+'СЕТ СН'!$F$14+СВЦЭМ!$D$10+'СЕТ СН'!$F$5-'СЕТ СН'!$F$24</f>
        <v>5075.9404598600004</v>
      </c>
      <c r="F26" s="36">
        <f>SUMIFS(СВЦЭМ!$D$39:$D$782,СВЦЭМ!$A$39:$A$782,$A26,СВЦЭМ!$B$39:$B$782,F$11)+'СЕТ СН'!$F$14+СВЦЭМ!$D$10+'СЕТ СН'!$F$5-'СЕТ СН'!$F$24</f>
        <v>5096.52579109</v>
      </c>
      <c r="G26" s="36">
        <f>SUMIFS(СВЦЭМ!$D$39:$D$782,СВЦЭМ!$A$39:$A$782,$A26,СВЦЭМ!$B$39:$B$782,G$11)+'СЕТ СН'!$F$14+СВЦЭМ!$D$10+'СЕТ СН'!$F$5-'СЕТ СН'!$F$24</f>
        <v>5089.8298279099999</v>
      </c>
      <c r="H26" s="36">
        <f>SUMIFS(СВЦЭМ!$D$39:$D$782,СВЦЭМ!$A$39:$A$782,$A26,СВЦЭМ!$B$39:$B$782,H$11)+'СЕТ СН'!$F$14+СВЦЭМ!$D$10+'СЕТ СН'!$F$5-'СЕТ СН'!$F$24</f>
        <v>4993.9266490099999</v>
      </c>
      <c r="I26" s="36">
        <f>SUMIFS(СВЦЭМ!$D$39:$D$782,СВЦЭМ!$A$39:$A$782,$A26,СВЦЭМ!$B$39:$B$782,I$11)+'СЕТ СН'!$F$14+СВЦЭМ!$D$10+'СЕТ СН'!$F$5-'СЕТ СН'!$F$24</f>
        <v>4878.9824851499998</v>
      </c>
      <c r="J26" s="36">
        <f>SUMIFS(СВЦЭМ!$D$39:$D$782,СВЦЭМ!$A$39:$A$782,$A26,СВЦЭМ!$B$39:$B$782,J$11)+'СЕТ СН'!$F$14+СВЦЭМ!$D$10+'СЕТ СН'!$F$5-'СЕТ СН'!$F$24</f>
        <v>4773.2781607400002</v>
      </c>
      <c r="K26" s="36">
        <f>SUMIFS(СВЦЭМ!$D$39:$D$782,СВЦЭМ!$A$39:$A$782,$A26,СВЦЭМ!$B$39:$B$782,K$11)+'СЕТ СН'!$F$14+СВЦЭМ!$D$10+'СЕТ СН'!$F$5-'СЕТ СН'!$F$24</f>
        <v>4679.0356786600005</v>
      </c>
      <c r="L26" s="36">
        <f>SUMIFS(СВЦЭМ!$D$39:$D$782,СВЦЭМ!$A$39:$A$782,$A26,СВЦЭМ!$B$39:$B$782,L$11)+'СЕТ СН'!$F$14+СВЦЭМ!$D$10+'СЕТ СН'!$F$5-'СЕТ СН'!$F$24</f>
        <v>4664.2395415600004</v>
      </c>
      <c r="M26" s="36">
        <f>SUMIFS(СВЦЭМ!$D$39:$D$782,СВЦЭМ!$A$39:$A$782,$A26,СВЦЭМ!$B$39:$B$782,M$11)+'СЕТ СН'!$F$14+СВЦЭМ!$D$10+'СЕТ СН'!$F$5-'СЕТ СН'!$F$24</f>
        <v>4654.0318489500005</v>
      </c>
      <c r="N26" s="36">
        <f>SUMIFS(СВЦЭМ!$D$39:$D$782,СВЦЭМ!$A$39:$A$782,$A26,СВЦЭМ!$B$39:$B$782,N$11)+'СЕТ СН'!$F$14+СВЦЭМ!$D$10+'СЕТ СН'!$F$5-'СЕТ СН'!$F$24</f>
        <v>4647.5012081700006</v>
      </c>
      <c r="O26" s="36">
        <f>SUMIFS(СВЦЭМ!$D$39:$D$782,СВЦЭМ!$A$39:$A$782,$A26,СВЦЭМ!$B$39:$B$782,O$11)+'СЕТ СН'!$F$14+СВЦЭМ!$D$10+'СЕТ СН'!$F$5-'СЕТ СН'!$F$24</f>
        <v>4634.0804725600001</v>
      </c>
      <c r="P26" s="36">
        <f>SUMIFS(СВЦЭМ!$D$39:$D$782,СВЦЭМ!$A$39:$A$782,$A26,СВЦЭМ!$B$39:$B$782,P$11)+'СЕТ СН'!$F$14+СВЦЭМ!$D$10+'СЕТ СН'!$F$5-'СЕТ СН'!$F$24</f>
        <v>4634.3696571099999</v>
      </c>
      <c r="Q26" s="36">
        <f>SUMIFS(СВЦЭМ!$D$39:$D$782,СВЦЭМ!$A$39:$A$782,$A26,СВЦЭМ!$B$39:$B$782,Q$11)+'СЕТ СН'!$F$14+СВЦЭМ!$D$10+'СЕТ СН'!$F$5-'СЕТ СН'!$F$24</f>
        <v>4635.3704844599997</v>
      </c>
      <c r="R26" s="36">
        <f>SUMIFS(СВЦЭМ!$D$39:$D$782,СВЦЭМ!$A$39:$A$782,$A26,СВЦЭМ!$B$39:$B$782,R$11)+'СЕТ СН'!$F$14+СВЦЭМ!$D$10+'СЕТ СН'!$F$5-'СЕТ СН'!$F$24</f>
        <v>4589.9418851500004</v>
      </c>
      <c r="S26" s="36">
        <f>SUMIFS(СВЦЭМ!$D$39:$D$782,СВЦЭМ!$A$39:$A$782,$A26,СВЦЭМ!$B$39:$B$782,S$11)+'СЕТ СН'!$F$14+СВЦЭМ!$D$10+'СЕТ СН'!$F$5-'СЕТ СН'!$F$24</f>
        <v>4586.7942803700007</v>
      </c>
      <c r="T26" s="36">
        <f>SUMIFS(СВЦЭМ!$D$39:$D$782,СВЦЭМ!$A$39:$A$782,$A26,СВЦЭМ!$B$39:$B$782,T$11)+'СЕТ СН'!$F$14+СВЦЭМ!$D$10+'СЕТ СН'!$F$5-'СЕТ СН'!$F$24</f>
        <v>4631.8806177900005</v>
      </c>
      <c r="U26" s="36">
        <f>SUMIFS(СВЦЭМ!$D$39:$D$782,СВЦЭМ!$A$39:$A$782,$A26,СВЦЭМ!$B$39:$B$782,U$11)+'СЕТ СН'!$F$14+СВЦЭМ!$D$10+'СЕТ СН'!$F$5-'СЕТ СН'!$F$24</f>
        <v>4623.37282856</v>
      </c>
      <c r="V26" s="36">
        <f>SUMIFS(СВЦЭМ!$D$39:$D$782,СВЦЭМ!$A$39:$A$782,$A26,СВЦЭМ!$B$39:$B$782,V$11)+'СЕТ СН'!$F$14+СВЦЭМ!$D$10+'СЕТ СН'!$F$5-'СЕТ СН'!$F$24</f>
        <v>4622.10142825</v>
      </c>
      <c r="W26" s="36">
        <f>SUMIFS(СВЦЭМ!$D$39:$D$782,СВЦЭМ!$A$39:$A$782,$A26,СВЦЭМ!$B$39:$B$782,W$11)+'СЕТ СН'!$F$14+СВЦЭМ!$D$10+'СЕТ СН'!$F$5-'СЕТ СН'!$F$24</f>
        <v>4621.5952526800002</v>
      </c>
      <c r="X26" s="36">
        <f>SUMIFS(СВЦЭМ!$D$39:$D$782,СВЦЭМ!$A$39:$A$782,$A26,СВЦЭМ!$B$39:$B$782,X$11)+'СЕТ СН'!$F$14+СВЦЭМ!$D$10+'СЕТ СН'!$F$5-'СЕТ СН'!$F$24</f>
        <v>4712.9501076500001</v>
      </c>
      <c r="Y26" s="36">
        <f>SUMIFS(СВЦЭМ!$D$39:$D$782,СВЦЭМ!$A$39:$A$782,$A26,СВЦЭМ!$B$39:$B$782,Y$11)+'СЕТ СН'!$F$14+СВЦЭМ!$D$10+'СЕТ СН'!$F$5-'СЕТ СН'!$F$24</f>
        <v>4794.4122884099997</v>
      </c>
    </row>
    <row r="27" spans="1:25" ht="15.75" x14ac:dyDescent="0.2">
      <c r="A27" s="35">
        <f t="shared" si="0"/>
        <v>45154</v>
      </c>
      <c r="B27" s="36">
        <f>SUMIFS(СВЦЭМ!$D$39:$D$782,СВЦЭМ!$A$39:$A$782,$A27,СВЦЭМ!$B$39:$B$782,B$11)+'СЕТ СН'!$F$14+СВЦЭМ!$D$10+'СЕТ СН'!$F$5-'СЕТ СН'!$F$24</f>
        <v>4918.8190161299999</v>
      </c>
      <c r="C27" s="36">
        <f>SUMIFS(СВЦЭМ!$D$39:$D$782,СВЦЭМ!$A$39:$A$782,$A27,СВЦЭМ!$B$39:$B$782,C$11)+'СЕТ СН'!$F$14+СВЦЭМ!$D$10+'СЕТ СН'!$F$5-'СЕТ СН'!$F$24</f>
        <v>4965.2190717399999</v>
      </c>
      <c r="D27" s="36">
        <f>SUMIFS(СВЦЭМ!$D$39:$D$782,СВЦЭМ!$A$39:$A$782,$A27,СВЦЭМ!$B$39:$B$782,D$11)+'СЕТ СН'!$F$14+СВЦЭМ!$D$10+'СЕТ СН'!$F$5-'СЕТ СН'!$F$24</f>
        <v>5001.1662420900002</v>
      </c>
      <c r="E27" s="36">
        <f>SUMIFS(СВЦЭМ!$D$39:$D$782,СВЦЭМ!$A$39:$A$782,$A27,СВЦЭМ!$B$39:$B$782,E$11)+'СЕТ СН'!$F$14+СВЦЭМ!$D$10+'СЕТ СН'!$F$5-'СЕТ СН'!$F$24</f>
        <v>5019.6374243400005</v>
      </c>
      <c r="F27" s="36">
        <f>SUMIFS(СВЦЭМ!$D$39:$D$782,СВЦЭМ!$A$39:$A$782,$A27,СВЦЭМ!$B$39:$B$782,F$11)+'СЕТ СН'!$F$14+СВЦЭМ!$D$10+'СЕТ СН'!$F$5-'СЕТ СН'!$F$24</f>
        <v>5051.0428947399996</v>
      </c>
      <c r="G27" s="36">
        <f>SUMIFS(СВЦЭМ!$D$39:$D$782,СВЦЭМ!$A$39:$A$782,$A27,СВЦЭМ!$B$39:$B$782,G$11)+'СЕТ СН'!$F$14+СВЦЭМ!$D$10+'СЕТ СН'!$F$5-'СЕТ СН'!$F$24</f>
        <v>5021.4452575599998</v>
      </c>
      <c r="H27" s="36">
        <f>SUMIFS(СВЦЭМ!$D$39:$D$782,СВЦЭМ!$A$39:$A$782,$A27,СВЦЭМ!$B$39:$B$782,H$11)+'СЕТ СН'!$F$14+СВЦЭМ!$D$10+'СЕТ СН'!$F$5-'СЕТ СН'!$F$24</f>
        <v>4996.9537050600002</v>
      </c>
      <c r="I27" s="36">
        <f>SUMIFS(СВЦЭМ!$D$39:$D$782,СВЦЭМ!$A$39:$A$782,$A27,СВЦЭМ!$B$39:$B$782,I$11)+'СЕТ СН'!$F$14+СВЦЭМ!$D$10+'СЕТ СН'!$F$5-'СЕТ СН'!$F$24</f>
        <v>4880.7815064300003</v>
      </c>
      <c r="J27" s="36">
        <f>SUMIFS(СВЦЭМ!$D$39:$D$782,СВЦЭМ!$A$39:$A$782,$A27,СВЦЭМ!$B$39:$B$782,J$11)+'СЕТ СН'!$F$14+СВЦЭМ!$D$10+'СЕТ СН'!$F$5-'СЕТ СН'!$F$24</f>
        <v>4809.0301940200006</v>
      </c>
      <c r="K27" s="36">
        <f>SUMIFS(СВЦЭМ!$D$39:$D$782,СВЦЭМ!$A$39:$A$782,$A27,СВЦЭМ!$B$39:$B$782,K$11)+'СЕТ СН'!$F$14+СВЦЭМ!$D$10+'СЕТ СН'!$F$5-'СЕТ СН'!$F$24</f>
        <v>4735.9804284399997</v>
      </c>
      <c r="L27" s="36">
        <f>SUMIFS(СВЦЭМ!$D$39:$D$782,СВЦЭМ!$A$39:$A$782,$A27,СВЦЭМ!$B$39:$B$782,L$11)+'СЕТ СН'!$F$14+СВЦЭМ!$D$10+'СЕТ СН'!$F$5-'СЕТ СН'!$F$24</f>
        <v>4699.2682168900001</v>
      </c>
      <c r="M27" s="36">
        <f>SUMIFS(СВЦЭМ!$D$39:$D$782,СВЦЭМ!$A$39:$A$782,$A27,СВЦЭМ!$B$39:$B$782,M$11)+'СЕТ СН'!$F$14+СВЦЭМ!$D$10+'СЕТ СН'!$F$5-'СЕТ СН'!$F$24</f>
        <v>4675.5623413399999</v>
      </c>
      <c r="N27" s="36">
        <f>SUMIFS(СВЦЭМ!$D$39:$D$782,СВЦЭМ!$A$39:$A$782,$A27,СВЦЭМ!$B$39:$B$782,N$11)+'СЕТ СН'!$F$14+СВЦЭМ!$D$10+'СЕТ СН'!$F$5-'СЕТ СН'!$F$24</f>
        <v>4685.60526639</v>
      </c>
      <c r="O27" s="36">
        <f>SUMIFS(СВЦЭМ!$D$39:$D$782,СВЦЭМ!$A$39:$A$782,$A27,СВЦЭМ!$B$39:$B$782,O$11)+'СЕТ СН'!$F$14+СВЦЭМ!$D$10+'СЕТ СН'!$F$5-'СЕТ СН'!$F$24</f>
        <v>4691.6427092100002</v>
      </c>
      <c r="P27" s="36">
        <f>SUMIFS(СВЦЭМ!$D$39:$D$782,СВЦЭМ!$A$39:$A$782,$A27,СВЦЭМ!$B$39:$B$782,P$11)+'СЕТ СН'!$F$14+СВЦЭМ!$D$10+'СЕТ СН'!$F$5-'СЕТ СН'!$F$24</f>
        <v>4671.2373682100006</v>
      </c>
      <c r="Q27" s="36">
        <f>SUMIFS(СВЦЭМ!$D$39:$D$782,СВЦЭМ!$A$39:$A$782,$A27,СВЦЭМ!$B$39:$B$782,Q$11)+'СЕТ СН'!$F$14+СВЦЭМ!$D$10+'СЕТ СН'!$F$5-'СЕТ СН'!$F$24</f>
        <v>4682.8876176399999</v>
      </c>
      <c r="R27" s="36">
        <f>SUMIFS(СВЦЭМ!$D$39:$D$782,СВЦЭМ!$A$39:$A$782,$A27,СВЦЭМ!$B$39:$B$782,R$11)+'СЕТ СН'!$F$14+СВЦЭМ!$D$10+'СЕТ СН'!$F$5-'СЕТ СН'!$F$24</f>
        <v>4634.6577048199997</v>
      </c>
      <c r="S27" s="36">
        <f>SUMIFS(СВЦЭМ!$D$39:$D$782,СВЦЭМ!$A$39:$A$782,$A27,СВЦЭМ!$B$39:$B$782,S$11)+'СЕТ СН'!$F$14+СВЦЭМ!$D$10+'СЕТ СН'!$F$5-'СЕТ СН'!$F$24</f>
        <v>4622.9555125400002</v>
      </c>
      <c r="T27" s="36">
        <f>SUMIFS(СВЦЭМ!$D$39:$D$782,СВЦЭМ!$A$39:$A$782,$A27,СВЦЭМ!$B$39:$B$782,T$11)+'СЕТ СН'!$F$14+СВЦЭМ!$D$10+'СЕТ СН'!$F$5-'СЕТ СН'!$F$24</f>
        <v>4659.9252594700001</v>
      </c>
      <c r="U27" s="36">
        <f>SUMIFS(СВЦЭМ!$D$39:$D$782,СВЦЭМ!$A$39:$A$782,$A27,СВЦЭМ!$B$39:$B$782,U$11)+'СЕТ СН'!$F$14+СВЦЭМ!$D$10+'СЕТ СН'!$F$5-'СЕТ СН'!$F$24</f>
        <v>4659.4082147899999</v>
      </c>
      <c r="V27" s="36">
        <f>SUMIFS(СВЦЭМ!$D$39:$D$782,СВЦЭМ!$A$39:$A$782,$A27,СВЦЭМ!$B$39:$B$782,V$11)+'СЕТ СН'!$F$14+СВЦЭМ!$D$10+'СЕТ СН'!$F$5-'СЕТ СН'!$F$24</f>
        <v>4660.78550232</v>
      </c>
      <c r="W27" s="36">
        <f>SUMIFS(СВЦЭМ!$D$39:$D$782,СВЦЭМ!$A$39:$A$782,$A27,СВЦЭМ!$B$39:$B$782,W$11)+'СЕТ СН'!$F$14+СВЦЭМ!$D$10+'СЕТ СН'!$F$5-'СЕТ СН'!$F$24</f>
        <v>4657.32343924</v>
      </c>
      <c r="X27" s="36">
        <f>SUMIFS(СВЦЭМ!$D$39:$D$782,СВЦЭМ!$A$39:$A$782,$A27,СВЦЭМ!$B$39:$B$782,X$11)+'СЕТ СН'!$F$14+СВЦЭМ!$D$10+'СЕТ СН'!$F$5-'СЕТ СН'!$F$24</f>
        <v>4722.8578197799998</v>
      </c>
      <c r="Y27" s="36">
        <f>SUMIFS(СВЦЭМ!$D$39:$D$782,СВЦЭМ!$A$39:$A$782,$A27,СВЦЭМ!$B$39:$B$782,Y$11)+'СЕТ СН'!$F$14+СВЦЭМ!$D$10+'СЕТ СН'!$F$5-'СЕТ СН'!$F$24</f>
        <v>4826.8682815400007</v>
      </c>
    </row>
    <row r="28" spans="1:25" ht="15.75" x14ac:dyDescent="0.2">
      <c r="A28" s="35">
        <f t="shared" si="0"/>
        <v>45155</v>
      </c>
      <c r="B28" s="36">
        <f>SUMIFS(СВЦЭМ!$D$39:$D$782,СВЦЭМ!$A$39:$A$782,$A28,СВЦЭМ!$B$39:$B$782,B$11)+'СЕТ СН'!$F$14+СВЦЭМ!$D$10+'СЕТ СН'!$F$5-'СЕТ СН'!$F$24</f>
        <v>4774.4237726400006</v>
      </c>
      <c r="C28" s="36">
        <f>SUMIFS(СВЦЭМ!$D$39:$D$782,СВЦЭМ!$A$39:$A$782,$A28,СВЦЭМ!$B$39:$B$782,C$11)+'СЕТ СН'!$F$14+СВЦЭМ!$D$10+'СЕТ СН'!$F$5-'СЕТ СН'!$F$24</f>
        <v>4848.2521852099999</v>
      </c>
      <c r="D28" s="36">
        <f>SUMIFS(СВЦЭМ!$D$39:$D$782,СВЦЭМ!$A$39:$A$782,$A28,СВЦЭМ!$B$39:$B$782,D$11)+'СЕТ СН'!$F$14+СВЦЭМ!$D$10+'СЕТ СН'!$F$5-'СЕТ СН'!$F$24</f>
        <v>4868.3046765600002</v>
      </c>
      <c r="E28" s="36">
        <f>SUMIFS(СВЦЭМ!$D$39:$D$782,СВЦЭМ!$A$39:$A$782,$A28,СВЦЭМ!$B$39:$B$782,E$11)+'СЕТ СН'!$F$14+СВЦЭМ!$D$10+'СЕТ СН'!$F$5-'СЕТ СН'!$F$24</f>
        <v>4871.1357392200007</v>
      </c>
      <c r="F28" s="36">
        <f>SUMIFS(СВЦЭМ!$D$39:$D$782,СВЦЭМ!$A$39:$A$782,$A28,СВЦЭМ!$B$39:$B$782,F$11)+'СЕТ СН'!$F$14+СВЦЭМ!$D$10+'СЕТ СН'!$F$5-'СЕТ СН'!$F$24</f>
        <v>4892.2074135700004</v>
      </c>
      <c r="G28" s="36">
        <f>SUMIFS(СВЦЭМ!$D$39:$D$782,СВЦЭМ!$A$39:$A$782,$A28,СВЦЭМ!$B$39:$B$782,G$11)+'СЕТ СН'!$F$14+СВЦЭМ!$D$10+'СЕТ СН'!$F$5-'СЕТ СН'!$F$24</f>
        <v>4881.10746156</v>
      </c>
      <c r="H28" s="36">
        <f>SUMIFS(СВЦЭМ!$D$39:$D$782,СВЦЭМ!$A$39:$A$782,$A28,СВЦЭМ!$B$39:$B$782,H$11)+'СЕТ СН'!$F$14+СВЦЭМ!$D$10+'СЕТ СН'!$F$5-'СЕТ СН'!$F$24</f>
        <v>4802.3564900500005</v>
      </c>
      <c r="I28" s="36">
        <f>SUMIFS(СВЦЭМ!$D$39:$D$782,СВЦЭМ!$A$39:$A$782,$A28,СВЦЭМ!$B$39:$B$782,I$11)+'СЕТ СН'!$F$14+СВЦЭМ!$D$10+'СЕТ СН'!$F$5-'СЕТ СН'!$F$24</f>
        <v>4719.9255118800002</v>
      </c>
      <c r="J28" s="36">
        <f>SUMIFS(СВЦЭМ!$D$39:$D$782,СВЦЭМ!$A$39:$A$782,$A28,СВЦЭМ!$B$39:$B$782,J$11)+'СЕТ СН'!$F$14+СВЦЭМ!$D$10+'СЕТ СН'!$F$5-'СЕТ СН'!$F$24</f>
        <v>4615.2441565500003</v>
      </c>
      <c r="K28" s="36">
        <f>SUMIFS(СВЦЭМ!$D$39:$D$782,СВЦЭМ!$A$39:$A$782,$A28,СВЦЭМ!$B$39:$B$782,K$11)+'СЕТ СН'!$F$14+СВЦЭМ!$D$10+'СЕТ СН'!$F$5-'СЕТ СН'!$F$24</f>
        <v>4559.4436745000003</v>
      </c>
      <c r="L28" s="36">
        <f>SUMIFS(СВЦЭМ!$D$39:$D$782,СВЦЭМ!$A$39:$A$782,$A28,СВЦЭМ!$B$39:$B$782,L$11)+'СЕТ СН'!$F$14+СВЦЭМ!$D$10+'СЕТ СН'!$F$5-'СЕТ СН'!$F$24</f>
        <v>4522.09923635</v>
      </c>
      <c r="M28" s="36">
        <f>SUMIFS(СВЦЭМ!$D$39:$D$782,СВЦЭМ!$A$39:$A$782,$A28,СВЦЭМ!$B$39:$B$782,M$11)+'СЕТ СН'!$F$14+СВЦЭМ!$D$10+'СЕТ СН'!$F$5-'СЕТ СН'!$F$24</f>
        <v>4492.7741385999998</v>
      </c>
      <c r="N28" s="36">
        <f>SUMIFS(СВЦЭМ!$D$39:$D$782,СВЦЭМ!$A$39:$A$782,$A28,СВЦЭМ!$B$39:$B$782,N$11)+'СЕТ СН'!$F$14+СВЦЭМ!$D$10+'СЕТ СН'!$F$5-'СЕТ СН'!$F$24</f>
        <v>4519.1562025000003</v>
      </c>
      <c r="O28" s="36">
        <f>SUMIFS(СВЦЭМ!$D$39:$D$782,СВЦЭМ!$A$39:$A$782,$A28,СВЦЭМ!$B$39:$B$782,O$11)+'СЕТ СН'!$F$14+СВЦЭМ!$D$10+'СЕТ СН'!$F$5-'СЕТ СН'!$F$24</f>
        <v>4517.2162121900001</v>
      </c>
      <c r="P28" s="36">
        <f>SUMIFS(СВЦЭМ!$D$39:$D$782,СВЦЭМ!$A$39:$A$782,$A28,СВЦЭМ!$B$39:$B$782,P$11)+'СЕТ СН'!$F$14+СВЦЭМ!$D$10+'СЕТ СН'!$F$5-'СЕТ СН'!$F$24</f>
        <v>4515.6960137400001</v>
      </c>
      <c r="Q28" s="36">
        <f>SUMIFS(СВЦЭМ!$D$39:$D$782,СВЦЭМ!$A$39:$A$782,$A28,СВЦЭМ!$B$39:$B$782,Q$11)+'СЕТ СН'!$F$14+СВЦЭМ!$D$10+'СЕТ СН'!$F$5-'СЕТ СН'!$F$24</f>
        <v>4534.0997950999999</v>
      </c>
      <c r="R28" s="36">
        <f>SUMIFS(СВЦЭМ!$D$39:$D$782,СВЦЭМ!$A$39:$A$782,$A28,СВЦЭМ!$B$39:$B$782,R$11)+'СЕТ СН'!$F$14+СВЦЭМ!$D$10+'СЕТ СН'!$F$5-'СЕТ СН'!$F$24</f>
        <v>4494.5085218100003</v>
      </c>
      <c r="S28" s="36">
        <f>SUMIFS(СВЦЭМ!$D$39:$D$782,СВЦЭМ!$A$39:$A$782,$A28,СВЦЭМ!$B$39:$B$782,S$11)+'СЕТ СН'!$F$14+СВЦЭМ!$D$10+'СЕТ СН'!$F$5-'СЕТ СН'!$F$24</f>
        <v>4492.50893576</v>
      </c>
      <c r="T28" s="36">
        <f>SUMIFS(СВЦЭМ!$D$39:$D$782,СВЦЭМ!$A$39:$A$782,$A28,СВЦЭМ!$B$39:$B$782,T$11)+'СЕТ СН'!$F$14+СВЦЭМ!$D$10+'СЕТ СН'!$F$5-'СЕТ СН'!$F$24</f>
        <v>4525.1611948</v>
      </c>
      <c r="U28" s="36">
        <f>SUMIFS(СВЦЭМ!$D$39:$D$782,СВЦЭМ!$A$39:$A$782,$A28,СВЦЭМ!$B$39:$B$782,U$11)+'СЕТ СН'!$F$14+СВЦЭМ!$D$10+'СЕТ СН'!$F$5-'СЕТ СН'!$F$24</f>
        <v>4534.28192021</v>
      </c>
      <c r="V28" s="36">
        <f>SUMIFS(СВЦЭМ!$D$39:$D$782,СВЦЭМ!$A$39:$A$782,$A28,СВЦЭМ!$B$39:$B$782,V$11)+'СЕТ СН'!$F$14+СВЦЭМ!$D$10+'СЕТ СН'!$F$5-'СЕТ СН'!$F$24</f>
        <v>4539.41917715</v>
      </c>
      <c r="W28" s="36">
        <f>SUMIFS(СВЦЭМ!$D$39:$D$782,СВЦЭМ!$A$39:$A$782,$A28,СВЦЭМ!$B$39:$B$782,W$11)+'СЕТ СН'!$F$14+СВЦЭМ!$D$10+'СЕТ СН'!$F$5-'СЕТ СН'!$F$24</f>
        <v>4530.7104749099999</v>
      </c>
      <c r="X28" s="36">
        <f>SUMIFS(СВЦЭМ!$D$39:$D$782,СВЦЭМ!$A$39:$A$782,$A28,СВЦЭМ!$B$39:$B$782,X$11)+'СЕТ СН'!$F$14+СВЦЭМ!$D$10+'СЕТ СН'!$F$5-'СЕТ СН'!$F$24</f>
        <v>4588.6848673300001</v>
      </c>
      <c r="Y28" s="36">
        <f>SUMIFS(СВЦЭМ!$D$39:$D$782,СВЦЭМ!$A$39:$A$782,$A28,СВЦЭМ!$B$39:$B$782,Y$11)+'СЕТ СН'!$F$14+СВЦЭМ!$D$10+'СЕТ СН'!$F$5-'СЕТ СН'!$F$24</f>
        <v>4687.7612482900004</v>
      </c>
    </row>
    <row r="29" spans="1:25" ht="15.75" x14ac:dyDescent="0.2">
      <c r="A29" s="35">
        <f t="shared" si="0"/>
        <v>45156</v>
      </c>
      <c r="B29" s="36">
        <f>SUMIFS(СВЦЭМ!$D$39:$D$782,СВЦЭМ!$A$39:$A$782,$A29,СВЦЭМ!$B$39:$B$782,B$11)+'СЕТ СН'!$F$14+СВЦЭМ!$D$10+'СЕТ СН'!$F$5-'СЕТ СН'!$F$24</f>
        <v>4805.4617036700001</v>
      </c>
      <c r="C29" s="36">
        <f>SUMIFS(СВЦЭМ!$D$39:$D$782,СВЦЭМ!$A$39:$A$782,$A29,СВЦЭМ!$B$39:$B$782,C$11)+'СЕТ СН'!$F$14+СВЦЭМ!$D$10+'СЕТ СН'!$F$5-'СЕТ СН'!$F$24</f>
        <v>4898.3578111400002</v>
      </c>
      <c r="D29" s="36">
        <f>SUMIFS(СВЦЭМ!$D$39:$D$782,СВЦЭМ!$A$39:$A$782,$A29,СВЦЭМ!$B$39:$B$782,D$11)+'СЕТ СН'!$F$14+СВЦЭМ!$D$10+'СЕТ СН'!$F$5-'СЕТ СН'!$F$24</f>
        <v>4920.5148658899998</v>
      </c>
      <c r="E29" s="36">
        <f>SUMIFS(СВЦЭМ!$D$39:$D$782,СВЦЭМ!$A$39:$A$782,$A29,СВЦЭМ!$B$39:$B$782,E$11)+'СЕТ СН'!$F$14+СВЦЭМ!$D$10+'СЕТ СН'!$F$5-'СЕТ СН'!$F$24</f>
        <v>4943.1786649300002</v>
      </c>
      <c r="F29" s="36">
        <f>SUMIFS(СВЦЭМ!$D$39:$D$782,СВЦЭМ!$A$39:$A$782,$A29,СВЦЭМ!$B$39:$B$782,F$11)+'СЕТ СН'!$F$14+СВЦЭМ!$D$10+'СЕТ СН'!$F$5-'СЕТ СН'!$F$24</f>
        <v>4991.0316155399996</v>
      </c>
      <c r="G29" s="36">
        <f>SUMIFS(СВЦЭМ!$D$39:$D$782,СВЦЭМ!$A$39:$A$782,$A29,СВЦЭМ!$B$39:$B$782,G$11)+'СЕТ СН'!$F$14+СВЦЭМ!$D$10+'СЕТ СН'!$F$5-'СЕТ СН'!$F$24</f>
        <v>4970.8576590800003</v>
      </c>
      <c r="H29" s="36">
        <f>SUMIFS(СВЦЭМ!$D$39:$D$782,СВЦЭМ!$A$39:$A$782,$A29,СВЦЭМ!$B$39:$B$782,H$11)+'СЕТ СН'!$F$14+СВЦЭМ!$D$10+'СЕТ СН'!$F$5-'СЕТ СН'!$F$24</f>
        <v>4906.4992104499997</v>
      </c>
      <c r="I29" s="36">
        <f>SUMIFS(СВЦЭМ!$D$39:$D$782,СВЦЭМ!$A$39:$A$782,$A29,СВЦЭМ!$B$39:$B$782,I$11)+'СЕТ СН'!$F$14+СВЦЭМ!$D$10+'СЕТ СН'!$F$5-'СЕТ СН'!$F$24</f>
        <v>4792.2034635800001</v>
      </c>
      <c r="J29" s="36">
        <f>SUMIFS(СВЦЭМ!$D$39:$D$782,СВЦЭМ!$A$39:$A$782,$A29,СВЦЭМ!$B$39:$B$782,J$11)+'СЕТ СН'!$F$14+СВЦЭМ!$D$10+'СЕТ СН'!$F$5-'СЕТ СН'!$F$24</f>
        <v>4677.4775874799998</v>
      </c>
      <c r="K29" s="36">
        <f>SUMIFS(СВЦЭМ!$D$39:$D$782,СВЦЭМ!$A$39:$A$782,$A29,СВЦЭМ!$B$39:$B$782,K$11)+'СЕТ СН'!$F$14+СВЦЭМ!$D$10+'СЕТ СН'!$F$5-'СЕТ СН'!$F$24</f>
        <v>4607.5683529600001</v>
      </c>
      <c r="L29" s="36">
        <f>SUMIFS(СВЦЭМ!$D$39:$D$782,СВЦЭМ!$A$39:$A$782,$A29,СВЦЭМ!$B$39:$B$782,L$11)+'СЕТ СН'!$F$14+СВЦЭМ!$D$10+'СЕТ СН'!$F$5-'СЕТ СН'!$F$24</f>
        <v>4563.5864657000002</v>
      </c>
      <c r="M29" s="36">
        <f>SUMIFS(СВЦЭМ!$D$39:$D$782,СВЦЭМ!$A$39:$A$782,$A29,СВЦЭМ!$B$39:$B$782,M$11)+'СЕТ СН'!$F$14+СВЦЭМ!$D$10+'СЕТ СН'!$F$5-'СЕТ СН'!$F$24</f>
        <v>4532.80981703</v>
      </c>
      <c r="N29" s="36">
        <f>SUMIFS(СВЦЭМ!$D$39:$D$782,СВЦЭМ!$A$39:$A$782,$A29,СВЦЭМ!$B$39:$B$782,N$11)+'СЕТ СН'!$F$14+СВЦЭМ!$D$10+'СЕТ СН'!$F$5-'СЕТ СН'!$F$24</f>
        <v>4538.6506453299999</v>
      </c>
      <c r="O29" s="36">
        <f>SUMIFS(СВЦЭМ!$D$39:$D$782,СВЦЭМ!$A$39:$A$782,$A29,СВЦЭМ!$B$39:$B$782,O$11)+'СЕТ СН'!$F$14+СВЦЭМ!$D$10+'СЕТ СН'!$F$5-'СЕТ СН'!$F$24</f>
        <v>4534.7392885400004</v>
      </c>
      <c r="P29" s="36">
        <f>SUMIFS(СВЦЭМ!$D$39:$D$782,СВЦЭМ!$A$39:$A$782,$A29,СВЦЭМ!$B$39:$B$782,P$11)+'СЕТ СН'!$F$14+СВЦЭМ!$D$10+'СЕТ СН'!$F$5-'СЕТ СН'!$F$24</f>
        <v>4530.7643688900007</v>
      </c>
      <c r="Q29" s="36">
        <f>SUMIFS(СВЦЭМ!$D$39:$D$782,СВЦЭМ!$A$39:$A$782,$A29,СВЦЭМ!$B$39:$B$782,Q$11)+'СЕТ СН'!$F$14+СВЦЭМ!$D$10+'СЕТ СН'!$F$5-'СЕТ СН'!$F$24</f>
        <v>4534.5043800599997</v>
      </c>
      <c r="R29" s="36">
        <f>SUMIFS(СВЦЭМ!$D$39:$D$782,СВЦЭМ!$A$39:$A$782,$A29,СВЦЭМ!$B$39:$B$782,R$11)+'СЕТ СН'!$F$14+СВЦЭМ!$D$10+'СЕТ СН'!$F$5-'СЕТ СН'!$F$24</f>
        <v>4522.7260716999999</v>
      </c>
      <c r="S29" s="36">
        <f>SUMIFS(СВЦЭМ!$D$39:$D$782,СВЦЭМ!$A$39:$A$782,$A29,СВЦЭМ!$B$39:$B$782,S$11)+'СЕТ СН'!$F$14+СВЦЭМ!$D$10+'СЕТ СН'!$F$5-'СЕТ СН'!$F$24</f>
        <v>4510.8321008599996</v>
      </c>
      <c r="T29" s="36">
        <f>SUMIFS(СВЦЭМ!$D$39:$D$782,СВЦЭМ!$A$39:$A$782,$A29,СВЦЭМ!$B$39:$B$782,T$11)+'СЕТ СН'!$F$14+СВЦЭМ!$D$10+'СЕТ СН'!$F$5-'СЕТ СН'!$F$24</f>
        <v>4553.6442510500001</v>
      </c>
      <c r="U29" s="36">
        <f>SUMIFS(СВЦЭМ!$D$39:$D$782,СВЦЭМ!$A$39:$A$782,$A29,СВЦЭМ!$B$39:$B$782,U$11)+'СЕТ СН'!$F$14+СВЦЭМ!$D$10+'СЕТ СН'!$F$5-'СЕТ СН'!$F$24</f>
        <v>4556.8681439700003</v>
      </c>
      <c r="V29" s="36">
        <f>SUMIFS(СВЦЭМ!$D$39:$D$782,СВЦЭМ!$A$39:$A$782,$A29,СВЦЭМ!$B$39:$B$782,V$11)+'СЕТ СН'!$F$14+СВЦЭМ!$D$10+'СЕТ СН'!$F$5-'СЕТ СН'!$F$24</f>
        <v>4539.6562113199998</v>
      </c>
      <c r="W29" s="36">
        <f>SUMIFS(СВЦЭМ!$D$39:$D$782,СВЦЭМ!$A$39:$A$782,$A29,СВЦЭМ!$B$39:$B$782,W$11)+'СЕТ СН'!$F$14+СВЦЭМ!$D$10+'СЕТ СН'!$F$5-'СЕТ СН'!$F$24</f>
        <v>4527.7014431600001</v>
      </c>
      <c r="X29" s="36">
        <f>SUMIFS(СВЦЭМ!$D$39:$D$782,СВЦЭМ!$A$39:$A$782,$A29,СВЦЭМ!$B$39:$B$782,X$11)+'СЕТ СН'!$F$14+СВЦЭМ!$D$10+'СЕТ СН'!$F$5-'СЕТ СН'!$F$24</f>
        <v>4592.8107810000001</v>
      </c>
      <c r="Y29" s="36">
        <f>SUMIFS(СВЦЭМ!$D$39:$D$782,СВЦЭМ!$A$39:$A$782,$A29,СВЦЭМ!$B$39:$B$782,Y$11)+'СЕТ СН'!$F$14+СВЦЭМ!$D$10+'СЕТ СН'!$F$5-'СЕТ СН'!$F$24</f>
        <v>4692.0681322099999</v>
      </c>
    </row>
    <row r="30" spans="1:25" ht="15.75" x14ac:dyDescent="0.2">
      <c r="A30" s="35">
        <f t="shared" si="0"/>
        <v>45157</v>
      </c>
      <c r="B30" s="36">
        <f>SUMIFS(СВЦЭМ!$D$39:$D$782,СВЦЭМ!$A$39:$A$782,$A30,СВЦЭМ!$B$39:$B$782,B$11)+'СЕТ СН'!$F$14+СВЦЭМ!$D$10+'СЕТ СН'!$F$5-'СЕТ СН'!$F$24</f>
        <v>4740.0213727099999</v>
      </c>
      <c r="C30" s="36">
        <f>SUMIFS(СВЦЭМ!$D$39:$D$782,СВЦЭМ!$A$39:$A$782,$A30,СВЦЭМ!$B$39:$B$782,C$11)+'СЕТ СН'!$F$14+СВЦЭМ!$D$10+'СЕТ СН'!$F$5-'СЕТ СН'!$F$24</f>
        <v>4819.1444928399997</v>
      </c>
      <c r="D30" s="36">
        <f>SUMIFS(СВЦЭМ!$D$39:$D$782,СВЦЭМ!$A$39:$A$782,$A30,СВЦЭМ!$B$39:$B$782,D$11)+'СЕТ СН'!$F$14+СВЦЭМ!$D$10+'СЕТ СН'!$F$5-'СЕТ СН'!$F$24</f>
        <v>4814.4140741800002</v>
      </c>
      <c r="E30" s="36">
        <f>SUMIFS(СВЦЭМ!$D$39:$D$782,СВЦЭМ!$A$39:$A$782,$A30,СВЦЭМ!$B$39:$B$782,E$11)+'СЕТ СН'!$F$14+СВЦЭМ!$D$10+'СЕТ СН'!$F$5-'СЕТ СН'!$F$24</f>
        <v>4774.5631548900001</v>
      </c>
      <c r="F30" s="36">
        <f>SUMIFS(СВЦЭМ!$D$39:$D$782,СВЦЭМ!$A$39:$A$782,$A30,СВЦЭМ!$B$39:$B$782,F$11)+'СЕТ СН'!$F$14+СВЦЭМ!$D$10+'СЕТ СН'!$F$5-'СЕТ СН'!$F$24</f>
        <v>4837.34904861</v>
      </c>
      <c r="G30" s="36">
        <f>SUMIFS(СВЦЭМ!$D$39:$D$782,СВЦЭМ!$A$39:$A$782,$A30,СВЦЭМ!$B$39:$B$782,G$11)+'СЕТ СН'!$F$14+СВЦЭМ!$D$10+'СЕТ СН'!$F$5-'СЕТ СН'!$F$24</f>
        <v>4845.7806523199997</v>
      </c>
      <c r="H30" s="36">
        <f>SUMIFS(СВЦЭМ!$D$39:$D$782,СВЦЭМ!$A$39:$A$782,$A30,СВЦЭМ!$B$39:$B$782,H$11)+'СЕТ СН'!$F$14+СВЦЭМ!$D$10+'СЕТ СН'!$F$5-'СЕТ СН'!$F$24</f>
        <v>4862.5286223599996</v>
      </c>
      <c r="I30" s="36">
        <f>SUMIFS(СВЦЭМ!$D$39:$D$782,СВЦЭМ!$A$39:$A$782,$A30,СВЦЭМ!$B$39:$B$782,I$11)+'СЕТ СН'!$F$14+СВЦЭМ!$D$10+'СЕТ СН'!$F$5-'СЕТ СН'!$F$24</f>
        <v>4832.3336610900005</v>
      </c>
      <c r="J30" s="36">
        <f>SUMIFS(СВЦЭМ!$D$39:$D$782,СВЦЭМ!$A$39:$A$782,$A30,СВЦЭМ!$B$39:$B$782,J$11)+'СЕТ СН'!$F$14+СВЦЭМ!$D$10+'СЕТ СН'!$F$5-'СЕТ СН'!$F$24</f>
        <v>4746.8886772799997</v>
      </c>
      <c r="K30" s="36">
        <f>SUMIFS(СВЦЭМ!$D$39:$D$782,СВЦЭМ!$A$39:$A$782,$A30,СВЦЭМ!$B$39:$B$782,K$11)+'СЕТ СН'!$F$14+СВЦЭМ!$D$10+'СЕТ СН'!$F$5-'СЕТ СН'!$F$24</f>
        <v>4636.15035825</v>
      </c>
      <c r="L30" s="36">
        <f>SUMIFS(СВЦЭМ!$D$39:$D$782,СВЦЭМ!$A$39:$A$782,$A30,СВЦЭМ!$B$39:$B$782,L$11)+'СЕТ СН'!$F$14+СВЦЭМ!$D$10+'СЕТ СН'!$F$5-'СЕТ СН'!$F$24</f>
        <v>4566.2676267500001</v>
      </c>
      <c r="M30" s="36">
        <f>SUMIFS(СВЦЭМ!$D$39:$D$782,СВЦЭМ!$A$39:$A$782,$A30,СВЦЭМ!$B$39:$B$782,M$11)+'СЕТ СН'!$F$14+СВЦЭМ!$D$10+'СЕТ СН'!$F$5-'СЕТ СН'!$F$24</f>
        <v>4534.0720689099999</v>
      </c>
      <c r="N30" s="36">
        <f>SUMIFS(СВЦЭМ!$D$39:$D$782,СВЦЭМ!$A$39:$A$782,$A30,СВЦЭМ!$B$39:$B$782,N$11)+'СЕТ СН'!$F$14+СВЦЭМ!$D$10+'СЕТ СН'!$F$5-'СЕТ СН'!$F$24</f>
        <v>4529.2833469699999</v>
      </c>
      <c r="O30" s="36">
        <f>SUMIFS(СВЦЭМ!$D$39:$D$782,СВЦЭМ!$A$39:$A$782,$A30,СВЦЭМ!$B$39:$B$782,O$11)+'СЕТ СН'!$F$14+СВЦЭМ!$D$10+'СЕТ СН'!$F$5-'СЕТ СН'!$F$24</f>
        <v>4541.3625427400002</v>
      </c>
      <c r="P30" s="36">
        <f>SUMIFS(СВЦЭМ!$D$39:$D$782,СВЦЭМ!$A$39:$A$782,$A30,СВЦЭМ!$B$39:$B$782,P$11)+'СЕТ СН'!$F$14+СВЦЭМ!$D$10+'СЕТ СН'!$F$5-'СЕТ СН'!$F$24</f>
        <v>4514.4217508600004</v>
      </c>
      <c r="Q30" s="36">
        <f>SUMIFS(СВЦЭМ!$D$39:$D$782,СВЦЭМ!$A$39:$A$782,$A30,СВЦЭМ!$B$39:$B$782,Q$11)+'СЕТ СН'!$F$14+СВЦЭМ!$D$10+'СЕТ СН'!$F$5-'СЕТ СН'!$F$24</f>
        <v>4512.0202290100005</v>
      </c>
      <c r="R30" s="36">
        <f>SUMIFS(СВЦЭМ!$D$39:$D$782,СВЦЭМ!$A$39:$A$782,$A30,СВЦЭМ!$B$39:$B$782,R$11)+'СЕТ СН'!$F$14+СВЦЭМ!$D$10+'СЕТ СН'!$F$5-'СЕТ СН'!$F$24</f>
        <v>4545.4023162600006</v>
      </c>
      <c r="S30" s="36">
        <f>SUMIFS(СВЦЭМ!$D$39:$D$782,СВЦЭМ!$A$39:$A$782,$A30,СВЦЭМ!$B$39:$B$782,S$11)+'СЕТ СН'!$F$14+СВЦЭМ!$D$10+'СЕТ СН'!$F$5-'СЕТ СН'!$F$24</f>
        <v>4544.30218952</v>
      </c>
      <c r="T30" s="36">
        <f>SUMIFS(СВЦЭМ!$D$39:$D$782,СВЦЭМ!$A$39:$A$782,$A30,СВЦЭМ!$B$39:$B$782,T$11)+'СЕТ СН'!$F$14+СВЦЭМ!$D$10+'СЕТ СН'!$F$5-'СЕТ СН'!$F$24</f>
        <v>4549.5436050500002</v>
      </c>
      <c r="U30" s="36">
        <f>SUMIFS(СВЦЭМ!$D$39:$D$782,СВЦЭМ!$A$39:$A$782,$A30,СВЦЭМ!$B$39:$B$782,U$11)+'СЕТ СН'!$F$14+СВЦЭМ!$D$10+'СЕТ СН'!$F$5-'СЕТ СН'!$F$24</f>
        <v>4571.0657875300003</v>
      </c>
      <c r="V30" s="36">
        <f>SUMIFS(СВЦЭМ!$D$39:$D$782,СВЦЭМ!$A$39:$A$782,$A30,СВЦЭМ!$B$39:$B$782,V$11)+'СЕТ СН'!$F$14+СВЦЭМ!$D$10+'СЕТ СН'!$F$5-'СЕТ СН'!$F$24</f>
        <v>4575.0860439200005</v>
      </c>
      <c r="W30" s="36">
        <f>SUMIFS(СВЦЭМ!$D$39:$D$782,СВЦЭМ!$A$39:$A$782,$A30,СВЦЭМ!$B$39:$B$782,W$11)+'СЕТ СН'!$F$14+СВЦЭМ!$D$10+'СЕТ СН'!$F$5-'СЕТ СН'!$F$24</f>
        <v>4563.5701175100003</v>
      </c>
      <c r="X30" s="36">
        <f>SUMIFS(СВЦЭМ!$D$39:$D$782,СВЦЭМ!$A$39:$A$782,$A30,СВЦЭМ!$B$39:$B$782,X$11)+'СЕТ СН'!$F$14+СВЦЭМ!$D$10+'СЕТ СН'!$F$5-'СЕТ СН'!$F$24</f>
        <v>4628.3176964699996</v>
      </c>
      <c r="Y30" s="36">
        <f>SUMIFS(СВЦЭМ!$D$39:$D$782,СВЦЭМ!$A$39:$A$782,$A30,СВЦЭМ!$B$39:$B$782,Y$11)+'СЕТ СН'!$F$14+СВЦЭМ!$D$10+'СЕТ СН'!$F$5-'СЕТ СН'!$F$24</f>
        <v>4717.0720209900001</v>
      </c>
    </row>
    <row r="31" spans="1:25" ht="15.75" x14ac:dyDescent="0.2">
      <c r="A31" s="35">
        <f t="shared" si="0"/>
        <v>45158</v>
      </c>
      <c r="B31" s="36">
        <f>SUMIFS(СВЦЭМ!$D$39:$D$782,СВЦЭМ!$A$39:$A$782,$A31,СВЦЭМ!$B$39:$B$782,B$11)+'СЕТ СН'!$F$14+СВЦЭМ!$D$10+'СЕТ СН'!$F$5-'СЕТ СН'!$F$24</f>
        <v>4763.77559501</v>
      </c>
      <c r="C31" s="36">
        <f>SUMIFS(СВЦЭМ!$D$39:$D$782,СВЦЭМ!$A$39:$A$782,$A31,СВЦЭМ!$B$39:$B$782,C$11)+'СЕТ СН'!$F$14+СВЦЭМ!$D$10+'СЕТ СН'!$F$5-'СЕТ СН'!$F$24</f>
        <v>4832.4762785700004</v>
      </c>
      <c r="D31" s="36">
        <f>SUMIFS(СВЦЭМ!$D$39:$D$782,СВЦЭМ!$A$39:$A$782,$A31,СВЦЭМ!$B$39:$B$782,D$11)+'СЕТ СН'!$F$14+СВЦЭМ!$D$10+'СЕТ СН'!$F$5-'СЕТ СН'!$F$24</f>
        <v>4844.3536672200007</v>
      </c>
      <c r="E31" s="36">
        <f>SUMIFS(СВЦЭМ!$D$39:$D$782,СВЦЭМ!$A$39:$A$782,$A31,СВЦЭМ!$B$39:$B$782,E$11)+'СЕТ СН'!$F$14+СВЦЭМ!$D$10+'СЕТ СН'!$F$5-'СЕТ СН'!$F$24</f>
        <v>4894.9305129100003</v>
      </c>
      <c r="F31" s="36">
        <f>SUMIFS(СВЦЭМ!$D$39:$D$782,СВЦЭМ!$A$39:$A$782,$A31,СВЦЭМ!$B$39:$B$782,F$11)+'СЕТ СН'!$F$14+СВЦЭМ!$D$10+'СЕТ СН'!$F$5-'СЕТ СН'!$F$24</f>
        <v>4923.10061142</v>
      </c>
      <c r="G31" s="36">
        <f>SUMIFS(СВЦЭМ!$D$39:$D$782,СВЦЭМ!$A$39:$A$782,$A31,СВЦЭМ!$B$39:$B$782,G$11)+'СЕТ СН'!$F$14+СВЦЭМ!$D$10+'СЕТ СН'!$F$5-'СЕТ СН'!$F$24</f>
        <v>4912.8136765600002</v>
      </c>
      <c r="H31" s="36">
        <f>SUMIFS(СВЦЭМ!$D$39:$D$782,СВЦЭМ!$A$39:$A$782,$A31,СВЦЭМ!$B$39:$B$782,H$11)+'СЕТ СН'!$F$14+СВЦЭМ!$D$10+'СЕТ СН'!$F$5-'СЕТ СН'!$F$24</f>
        <v>4911.0445569000003</v>
      </c>
      <c r="I31" s="36">
        <f>SUMIFS(СВЦЭМ!$D$39:$D$782,СВЦЭМ!$A$39:$A$782,$A31,СВЦЭМ!$B$39:$B$782,I$11)+'СЕТ СН'!$F$14+СВЦЭМ!$D$10+'СЕТ СН'!$F$5-'СЕТ СН'!$F$24</f>
        <v>4765.8149211600003</v>
      </c>
      <c r="J31" s="36">
        <f>SUMIFS(СВЦЭМ!$D$39:$D$782,СВЦЭМ!$A$39:$A$782,$A31,СВЦЭМ!$B$39:$B$782,J$11)+'СЕТ СН'!$F$14+СВЦЭМ!$D$10+'СЕТ СН'!$F$5-'СЕТ СН'!$F$24</f>
        <v>4738.3005478599998</v>
      </c>
      <c r="K31" s="36">
        <f>SUMIFS(СВЦЭМ!$D$39:$D$782,СВЦЭМ!$A$39:$A$782,$A31,СВЦЭМ!$B$39:$B$782,K$11)+'СЕТ СН'!$F$14+СВЦЭМ!$D$10+'СЕТ СН'!$F$5-'СЕТ СН'!$F$24</f>
        <v>4622.0741826499998</v>
      </c>
      <c r="L31" s="36">
        <f>SUMIFS(СВЦЭМ!$D$39:$D$782,СВЦЭМ!$A$39:$A$782,$A31,СВЦЭМ!$B$39:$B$782,L$11)+'СЕТ СН'!$F$14+СВЦЭМ!$D$10+'СЕТ СН'!$F$5-'СЕТ СН'!$F$24</f>
        <v>4561.7106449299999</v>
      </c>
      <c r="M31" s="36">
        <f>SUMIFS(СВЦЭМ!$D$39:$D$782,СВЦЭМ!$A$39:$A$782,$A31,СВЦЭМ!$B$39:$B$782,M$11)+'СЕТ СН'!$F$14+СВЦЭМ!$D$10+'СЕТ СН'!$F$5-'СЕТ СН'!$F$24</f>
        <v>4538.7421669000005</v>
      </c>
      <c r="N31" s="36">
        <f>SUMIFS(СВЦЭМ!$D$39:$D$782,СВЦЭМ!$A$39:$A$782,$A31,СВЦЭМ!$B$39:$B$782,N$11)+'СЕТ СН'!$F$14+СВЦЭМ!$D$10+'СЕТ СН'!$F$5-'СЕТ СН'!$F$24</f>
        <v>4542.6035694800003</v>
      </c>
      <c r="O31" s="36">
        <f>SUMIFS(СВЦЭМ!$D$39:$D$782,СВЦЭМ!$A$39:$A$782,$A31,СВЦЭМ!$B$39:$B$782,O$11)+'СЕТ СН'!$F$14+СВЦЭМ!$D$10+'СЕТ СН'!$F$5-'СЕТ СН'!$F$24</f>
        <v>4553.2344676000002</v>
      </c>
      <c r="P31" s="36">
        <f>SUMIFS(СВЦЭМ!$D$39:$D$782,СВЦЭМ!$A$39:$A$782,$A31,СВЦЭМ!$B$39:$B$782,P$11)+'СЕТ СН'!$F$14+СВЦЭМ!$D$10+'СЕТ СН'!$F$5-'СЕТ СН'!$F$24</f>
        <v>4550.1855232100006</v>
      </c>
      <c r="Q31" s="36">
        <f>SUMIFS(СВЦЭМ!$D$39:$D$782,СВЦЭМ!$A$39:$A$782,$A31,СВЦЭМ!$B$39:$B$782,Q$11)+'СЕТ СН'!$F$14+СВЦЭМ!$D$10+'СЕТ СН'!$F$5-'СЕТ СН'!$F$24</f>
        <v>4548.9686700700004</v>
      </c>
      <c r="R31" s="36">
        <f>SUMIFS(СВЦЭМ!$D$39:$D$782,СВЦЭМ!$A$39:$A$782,$A31,СВЦЭМ!$B$39:$B$782,R$11)+'СЕТ СН'!$F$14+СВЦЭМ!$D$10+'СЕТ СН'!$F$5-'СЕТ СН'!$F$24</f>
        <v>4572.1074812799998</v>
      </c>
      <c r="S31" s="36">
        <f>SUMIFS(СВЦЭМ!$D$39:$D$782,СВЦЭМ!$A$39:$A$782,$A31,СВЦЭМ!$B$39:$B$782,S$11)+'СЕТ СН'!$F$14+СВЦЭМ!$D$10+'СЕТ СН'!$F$5-'СЕТ СН'!$F$24</f>
        <v>4571.0201516899997</v>
      </c>
      <c r="T31" s="36">
        <f>SUMIFS(СВЦЭМ!$D$39:$D$782,СВЦЭМ!$A$39:$A$782,$A31,СВЦЭМ!$B$39:$B$782,T$11)+'СЕТ СН'!$F$14+СВЦЭМ!$D$10+'СЕТ СН'!$F$5-'СЕТ СН'!$F$24</f>
        <v>4558.0421093799996</v>
      </c>
      <c r="U31" s="36">
        <f>SUMIFS(СВЦЭМ!$D$39:$D$782,СВЦЭМ!$A$39:$A$782,$A31,СВЦЭМ!$B$39:$B$782,U$11)+'СЕТ СН'!$F$14+СВЦЭМ!$D$10+'СЕТ СН'!$F$5-'СЕТ СН'!$F$24</f>
        <v>4551.4674948700003</v>
      </c>
      <c r="V31" s="36">
        <f>SUMIFS(СВЦЭМ!$D$39:$D$782,СВЦЭМ!$A$39:$A$782,$A31,СВЦЭМ!$B$39:$B$782,V$11)+'СЕТ СН'!$F$14+СВЦЭМ!$D$10+'СЕТ СН'!$F$5-'СЕТ СН'!$F$24</f>
        <v>4561.8099867800001</v>
      </c>
      <c r="W31" s="36">
        <f>SUMIFS(СВЦЭМ!$D$39:$D$782,СВЦЭМ!$A$39:$A$782,$A31,СВЦЭМ!$B$39:$B$782,W$11)+'СЕТ СН'!$F$14+СВЦЭМ!$D$10+'СЕТ СН'!$F$5-'СЕТ СН'!$F$24</f>
        <v>4556.0933534400001</v>
      </c>
      <c r="X31" s="36">
        <f>SUMIFS(СВЦЭМ!$D$39:$D$782,СВЦЭМ!$A$39:$A$782,$A31,СВЦЭМ!$B$39:$B$782,X$11)+'СЕТ СН'!$F$14+СВЦЭМ!$D$10+'СЕТ СН'!$F$5-'СЕТ СН'!$F$24</f>
        <v>4611.2347810600004</v>
      </c>
      <c r="Y31" s="36">
        <f>SUMIFS(СВЦЭМ!$D$39:$D$782,СВЦЭМ!$A$39:$A$782,$A31,СВЦЭМ!$B$39:$B$782,Y$11)+'СЕТ СН'!$F$14+СВЦЭМ!$D$10+'СЕТ СН'!$F$5-'СЕТ СН'!$F$24</f>
        <v>4705.25311461</v>
      </c>
    </row>
    <row r="32" spans="1:25" ht="15.75" x14ac:dyDescent="0.2">
      <c r="A32" s="35">
        <f t="shared" si="0"/>
        <v>45159</v>
      </c>
      <c r="B32" s="36">
        <f>SUMIFS(СВЦЭМ!$D$39:$D$782,СВЦЭМ!$A$39:$A$782,$A32,СВЦЭМ!$B$39:$B$782,B$11)+'СЕТ СН'!$F$14+СВЦЭМ!$D$10+'СЕТ СН'!$F$5-'СЕТ СН'!$F$24</f>
        <v>4972.7872665699997</v>
      </c>
      <c r="C32" s="36">
        <f>SUMIFS(СВЦЭМ!$D$39:$D$782,СВЦЭМ!$A$39:$A$782,$A32,СВЦЭМ!$B$39:$B$782,C$11)+'СЕТ СН'!$F$14+СВЦЭМ!$D$10+'СЕТ СН'!$F$5-'СЕТ СН'!$F$24</f>
        <v>5004.0142784099999</v>
      </c>
      <c r="D32" s="36">
        <f>SUMIFS(СВЦЭМ!$D$39:$D$782,СВЦЭМ!$A$39:$A$782,$A32,СВЦЭМ!$B$39:$B$782,D$11)+'СЕТ СН'!$F$14+СВЦЭМ!$D$10+'СЕТ СН'!$F$5-'СЕТ СН'!$F$24</f>
        <v>5044.2479538699999</v>
      </c>
      <c r="E32" s="36">
        <f>SUMIFS(СВЦЭМ!$D$39:$D$782,СВЦЭМ!$A$39:$A$782,$A32,СВЦЭМ!$B$39:$B$782,E$11)+'СЕТ СН'!$F$14+СВЦЭМ!$D$10+'СЕТ СН'!$F$5-'СЕТ СН'!$F$24</f>
        <v>5057.0174269099998</v>
      </c>
      <c r="F32" s="36">
        <f>SUMIFS(СВЦЭМ!$D$39:$D$782,СВЦЭМ!$A$39:$A$782,$A32,СВЦЭМ!$B$39:$B$782,F$11)+'СЕТ СН'!$F$14+СВЦЭМ!$D$10+'СЕТ СН'!$F$5-'СЕТ СН'!$F$24</f>
        <v>5121.18361611</v>
      </c>
      <c r="G32" s="36">
        <f>SUMIFS(СВЦЭМ!$D$39:$D$782,СВЦЭМ!$A$39:$A$782,$A32,СВЦЭМ!$B$39:$B$782,G$11)+'СЕТ СН'!$F$14+СВЦЭМ!$D$10+'СЕТ СН'!$F$5-'СЕТ СН'!$F$24</f>
        <v>5123.3983724099999</v>
      </c>
      <c r="H32" s="36">
        <f>SUMIFS(СВЦЭМ!$D$39:$D$782,СВЦЭМ!$A$39:$A$782,$A32,СВЦЭМ!$B$39:$B$782,H$11)+'СЕТ СН'!$F$14+СВЦЭМ!$D$10+'СЕТ СН'!$F$5-'СЕТ СН'!$F$24</f>
        <v>5149.6341929299997</v>
      </c>
      <c r="I32" s="36">
        <f>SUMIFS(СВЦЭМ!$D$39:$D$782,СВЦЭМ!$A$39:$A$782,$A32,СВЦЭМ!$B$39:$B$782,I$11)+'СЕТ СН'!$F$14+СВЦЭМ!$D$10+'СЕТ СН'!$F$5-'СЕТ СН'!$F$24</f>
        <v>5016.1188917899999</v>
      </c>
      <c r="J32" s="36">
        <f>SUMIFS(СВЦЭМ!$D$39:$D$782,СВЦЭМ!$A$39:$A$782,$A32,СВЦЭМ!$B$39:$B$782,J$11)+'СЕТ СН'!$F$14+СВЦЭМ!$D$10+'СЕТ СН'!$F$5-'СЕТ СН'!$F$24</f>
        <v>4903.71093518</v>
      </c>
      <c r="K32" s="36">
        <f>SUMIFS(СВЦЭМ!$D$39:$D$782,СВЦЭМ!$A$39:$A$782,$A32,СВЦЭМ!$B$39:$B$782,K$11)+'СЕТ СН'!$F$14+СВЦЭМ!$D$10+'СЕТ СН'!$F$5-'СЕТ СН'!$F$24</f>
        <v>4825.45950481</v>
      </c>
      <c r="L32" s="36">
        <f>SUMIFS(СВЦЭМ!$D$39:$D$782,СВЦЭМ!$A$39:$A$782,$A32,СВЦЭМ!$B$39:$B$782,L$11)+'СЕТ СН'!$F$14+СВЦЭМ!$D$10+'СЕТ СН'!$F$5-'СЕТ СН'!$F$24</f>
        <v>4772.2152144499996</v>
      </c>
      <c r="M32" s="36">
        <f>SUMIFS(СВЦЭМ!$D$39:$D$782,СВЦЭМ!$A$39:$A$782,$A32,СВЦЭМ!$B$39:$B$782,M$11)+'СЕТ СН'!$F$14+СВЦЭМ!$D$10+'СЕТ СН'!$F$5-'СЕТ СН'!$F$24</f>
        <v>4761.1773864500001</v>
      </c>
      <c r="N32" s="36">
        <f>SUMIFS(СВЦЭМ!$D$39:$D$782,СВЦЭМ!$A$39:$A$782,$A32,СВЦЭМ!$B$39:$B$782,N$11)+'СЕТ СН'!$F$14+СВЦЭМ!$D$10+'СЕТ СН'!$F$5-'СЕТ СН'!$F$24</f>
        <v>4759.1519904300003</v>
      </c>
      <c r="O32" s="36">
        <f>SUMIFS(СВЦЭМ!$D$39:$D$782,СВЦЭМ!$A$39:$A$782,$A32,СВЦЭМ!$B$39:$B$782,O$11)+'СЕТ СН'!$F$14+СВЦЭМ!$D$10+'СЕТ СН'!$F$5-'СЕТ СН'!$F$24</f>
        <v>4768.45927742</v>
      </c>
      <c r="P32" s="36">
        <f>SUMIFS(СВЦЭМ!$D$39:$D$782,СВЦЭМ!$A$39:$A$782,$A32,СВЦЭМ!$B$39:$B$782,P$11)+'СЕТ СН'!$F$14+СВЦЭМ!$D$10+'СЕТ СН'!$F$5-'СЕТ СН'!$F$24</f>
        <v>4728.3566575200002</v>
      </c>
      <c r="Q32" s="36">
        <f>SUMIFS(СВЦЭМ!$D$39:$D$782,СВЦЭМ!$A$39:$A$782,$A32,СВЦЭМ!$B$39:$B$782,Q$11)+'СЕТ СН'!$F$14+СВЦЭМ!$D$10+'СЕТ СН'!$F$5-'СЕТ СН'!$F$24</f>
        <v>4741.8019309900001</v>
      </c>
      <c r="R32" s="36">
        <f>SUMIFS(СВЦЭМ!$D$39:$D$782,СВЦЭМ!$A$39:$A$782,$A32,СВЦЭМ!$B$39:$B$782,R$11)+'СЕТ СН'!$F$14+СВЦЭМ!$D$10+'СЕТ СН'!$F$5-'СЕТ СН'!$F$24</f>
        <v>4777.6665065300003</v>
      </c>
      <c r="S32" s="36">
        <f>SUMIFS(СВЦЭМ!$D$39:$D$782,СВЦЭМ!$A$39:$A$782,$A32,СВЦЭМ!$B$39:$B$782,S$11)+'СЕТ СН'!$F$14+СВЦЭМ!$D$10+'СЕТ СН'!$F$5-'СЕТ СН'!$F$24</f>
        <v>4764.7217395200005</v>
      </c>
      <c r="T32" s="36">
        <f>SUMIFS(СВЦЭМ!$D$39:$D$782,СВЦЭМ!$A$39:$A$782,$A32,СВЦЭМ!$B$39:$B$782,T$11)+'СЕТ СН'!$F$14+СВЦЭМ!$D$10+'СЕТ СН'!$F$5-'СЕТ СН'!$F$24</f>
        <v>4764.9274046</v>
      </c>
      <c r="U32" s="36">
        <f>SUMIFS(СВЦЭМ!$D$39:$D$782,СВЦЭМ!$A$39:$A$782,$A32,СВЦЭМ!$B$39:$B$782,U$11)+'СЕТ СН'!$F$14+СВЦЭМ!$D$10+'СЕТ СН'!$F$5-'СЕТ СН'!$F$24</f>
        <v>4772.3105206500004</v>
      </c>
      <c r="V32" s="36">
        <f>SUMIFS(СВЦЭМ!$D$39:$D$782,СВЦЭМ!$A$39:$A$782,$A32,СВЦЭМ!$B$39:$B$782,V$11)+'СЕТ СН'!$F$14+СВЦЭМ!$D$10+'СЕТ СН'!$F$5-'СЕТ СН'!$F$24</f>
        <v>4767.7737517400001</v>
      </c>
      <c r="W32" s="36">
        <f>SUMIFS(СВЦЭМ!$D$39:$D$782,СВЦЭМ!$A$39:$A$782,$A32,СВЦЭМ!$B$39:$B$782,W$11)+'СЕТ СН'!$F$14+СВЦЭМ!$D$10+'СЕТ СН'!$F$5-'СЕТ СН'!$F$24</f>
        <v>4747.4374154300003</v>
      </c>
      <c r="X32" s="36">
        <f>SUMIFS(СВЦЭМ!$D$39:$D$782,СВЦЭМ!$A$39:$A$782,$A32,СВЦЭМ!$B$39:$B$782,X$11)+'СЕТ СН'!$F$14+СВЦЭМ!$D$10+'СЕТ СН'!$F$5-'СЕТ СН'!$F$24</f>
        <v>4837.1022942500003</v>
      </c>
      <c r="Y32" s="36">
        <f>SUMIFS(СВЦЭМ!$D$39:$D$782,СВЦЭМ!$A$39:$A$782,$A32,СВЦЭМ!$B$39:$B$782,Y$11)+'СЕТ СН'!$F$14+СВЦЭМ!$D$10+'СЕТ СН'!$F$5-'СЕТ СН'!$F$24</f>
        <v>4940.4243081499999</v>
      </c>
    </row>
    <row r="33" spans="1:27" ht="15.75" x14ac:dyDescent="0.2">
      <c r="A33" s="35">
        <f t="shared" si="0"/>
        <v>45160</v>
      </c>
      <c r="B33" s="36">
        <f>SUMIFS(СВЦЭМ!$D$39:$D$782,СВЦЭМ!$A$39:$A$782,$A33,СВЦЭМ!$B$39:$B$782,B$11)+'СЕТ СН'!$F$14+СВЦЭМ!$D$10+'СЕТ СН'!$F$5-'СЕТ СН'!$F$24</f>
        <v>4871.7194628200004</v>
      </c>
      <c r="C33" s="36">
        <f>SUMIFS(СВЦЭМ!$D$39:$D$782,СВЦЭМ!$A$39:$A$782,$A33,СВЦЭМ!$B$39:$B$782,C$11)+'СЕТ СН'!$F$14+СВЦЭМ!$D$10+'СЕТ СН'!$F$5-'СЕТ СН'!$F$24</f>
        <v>4982.8247964800003</v>
      </c>
      <c r="D33" s="36">
        <f>SUMIFS(СВЦЭМ!$D$39:$D$782,СВЦЭМ!$A$39:$A$782,$A33,СВЦЭМ!$B$39:$B$782,D$11)+'СЕТ СН'!$F$14+СВЦЭМ!$D$10+'СЕТ СН'!$F$5-'СЕТ СН'!$F$24</f>
        <v>5018.9825839200003</v>
      </c>
      <c r="E33" s="36">
        <f>SUMIFS(СВЦЭМ!$D$39:$D$782,СВЦЭМ!$A$39:$A$782,$A33,СВЦЭМ!$B$39:$B$782,E$11)+'СЕТ СН'!$F$14+СВЦЭМ!$D$10+'СЕТ СН'!$F$5-'СЕТ СН'!$F$24</f>
        <v>5003.8980317200003</v>
      </c>
      <c r="F33" s="36">
        <f>SUMIFS(СВЦЭМ!$D$39:$D$782,СВЦЭМ!$A$39:$A$782,$A33,СВЦЭМ!$B$39:$B$782,F$11)+'СЕТ СН'!$F$14+СВЦЭМ!$D$10+'СЕТ СН'!$F$5-'СЕТ СН'!$F$24</f>
        <v>5031.8079504300003</v>
      </c>
      <c r="G33" s="36">
        <f>SUMIFS(СВЦЭМ!$D$39:$D$782,СВЦЭМ!$A$39:$A$782,$A33,СВЦЭМ!$B$39:$B$782,G$11)+'СЕТ СН'!$F$14+СВЦЭМ!$D$10+'СЕТ СН'!$F$5-'СЕТ СН'!$F$24</f>
        <v>5019.5052138700003</v>
      </c>
      <c r="H33" s="36">
        <f>SUMIFS(СВЦЭМ!$D$39:$D$782,СВЦЭМ!$A$39:$A$782,$A33,СВЦЭМ!$B$39:$B$782,H$11)+'СЕТ СН'!$F$14+СВЦЭМ!$D$10+'СЕТ СН'!$F$5-'СЕТ СН'!$F$24</f>
        <v>4943.46907551</v>
      </c>
      <c r="I33" s="36">
        <f>SUMIFS(СВЦЭМ!$D$39:$D$782,СВЦЭМ!$A$39:$A$782,$A33,СВЦЭМ!$B$39:$B$782,I$11)+'СЕТ СН'!$F$14+СВЦЭМ!$D$10+'СЕТ СН'!$F$5-'СЕТ СН'!$F$24</f>
        <v>4847.2767438299998</v>
      </c>
      <c r="J33" s="36">
        <f>SUMIFS(СВЦЭМ!$D$39:$D$782,СВЦЭМ!$A$39:$A$782,$A33,СВЦЭМ!$B$39:$B$782,J$11)+'СЕТ СН'!$F$14+СВЦЭМ!$D$10+'СЕТ СН'!$F$5-'СЕТ СН'!$F$24</f>
        <v>4796.0426540500002</v>
      </c>
      <c r="K33" s="36">
        <f>SUMIFS(СВЦЭМ!$D$39:$D$782,СВЦЭМ!$A$39:$A$782,$A33,СВЦЭМ!$B$39:$B$782,K$11)+'СЕТ СН'!$F$14+СВЦЭМ!$D$10+'СЕТ СН'!$F$5-'СЕТ СН'!$F$24</f>
        <v>4702.20361994</v>
      </c>
      <c r="L33" s="36">
        <f>SUMIFS(СВЦЭМ!$D$39:$D$782,СВЦЭМ!$A$39:$A$782,$A33,СВЦЭМ!$B$39:$B$782,L$11)+'СЕТ СН'!$F$14+СВЦЭМ!$D$10+'СЕТ СН'!$F$5-'СЕТ СН'!$F$24</f>
        <v>4674.1064531600005</v>
      </c>
      <c r="M33" s="36">
        <f>SUMIFS(СВЦЭМ!$D$39:$D$782,СВЦЭМ!$A$39:$A$782,$A33,СВЦЭМ!$B$39:$B$782,M$11)+'СЕТ СН'!$F$14+СВЦЭМ!$D$10+'СЕТ СН'!$F$5-'СЕТ СН'!$F$24</f>
        <v>4658.56470782</v>
      </c>
      <c r="N33" s="36">
        <f>SUMIFS(СВЦЭМ!$D$39:$D$782,СВЦЭМ!$A$39:$A$782,$A33,СВЦЭМ!$B$39:$B$782,N$11)+'СЕТ СН'!$F$14+СВЦЭМ!$D$10+'СЕТ СН'!$F$5-'СЕТ СН'!$F$24</f>
        <v>4653.6775425900005</v>
      </c>
      <c r="O33" s="36">
        <f>SUMIFS(СВЦЭМ!$D$39:$D$782,СВЦЭМ!$A$39:$A$782,$A33,СВЦЭМ!$B$39:$B$782,O$11)+'СЕТ СН'!$F$14+СВЦЭМ!$D$10+'СЕТ СН'!$F$5-'СЕТ СН'!$F$24</f>
        <v>4644.1963855399999</v>
      </c>
      <c r="P33" s="36">
        <f>SUMIFS(СВЦЭМ!$D$39:$D$782,СВЦЭМ!$A$39:$A$782,$A33,СВЦЭМ!$B$39:$B$782,P$11)+'СЕТ СН'!$F$14+СВЦЭМ!$D$10+'СЕТ СН'!$F$5-'СЕТ СН'!$F$24</f>
        <v>4610.7471634200001</v>
      </c>
      <c r="Q33" s="36">
        <f>SUMIFS(СВЦЭМ!$D$39:$D$782,СВЦЭМ!$A$39:$A$782,$A33,СВЦЭМ!$B$39:$B$782,Q$11)+'СЕТ СН'!$F$14+СВЦЭМ!$D$10+'СЕТ СН'!$F$5-'СЕТ СН'!$F$24</f>
        <v>4595.4416269000003</v>
      </c>
      <c r="R33" s="36">
        <f>SUMIFS(СВЦЭМ!$D$39:$D$782,СВЦЭМ!$A$39:$A$782,$A33,СВЦЭМ!$B$39:$B$782,R$11)+'СЕТ СН'!$F$14+СВЦЭМ!$D$10+'СЕТ СН'!$F$5-'СЕТ СН'!$F$24</f>
        <v>4613.5454028000004</v>
      </c>
      <c r="S33" s="36">
        <f>SUMIFS(СВЦЭМ!$D$39:$D$782,СВЦЭМ!$A$39:$A$782,$A33,СВЦЭМ!$B$39:$B$782,S$11)+'СЕТ СН'!$F$14+СВЦЭМ!$D$10+'СЕТ СН'!$F$5-'СЕТ СН'!$F$24</f>
        <v>4628.8130253199997</v>
      </c>
      <c r="T33" s="36">
        <f>SUMIFS(СВЦЭМ!$D$39:$D$782,СВЦЭМ!$A$39:$A$782,$A33,СВЦЭМ!$B$39:$B$782,T$11)+'СЕТ СН'!$F$14+СВЦЭМ!$D$10+'СЕТ СН'!$F$5-'СЕТ СН'!$F$24</f>
        <v>4638.9599111699999</v>
      </c>
      <c r="U33" s="36">
        <f>SUMIFS(СВЦЭМ!$D$39:$D$782,СВЦЭМ!$A$39:$A$782,$A33,СВЦЭМ!$B$39:$B$782,U$11)+'СЕТ СН'!$F$14+СВЦЭМ!$D$10+'СЕТ СН'!$F$5-'СЕТ СН'!$F$24</f>
        <v>4633.8818905999997</v>
      </c>
      <c r="V33" s="36">
        <f>SUMIFS(СВЦЭМ!$D$39:$D$782,СВЦЭМ!$A$39:$A$782,$A33,СВЦЭМ!$B$39:$B$782,V$11)+'СЕТ СН'!$F$14+СВЦЭМ!$D$10+'СЕТ СН'!$F$5-'СЕТ СН'!$F$24</f>
        <v>4640.6451888299998</v>
      </c>
      <c r="W33" s="36">
        <f>SUMIFS(СВЦЭМ!$D$39:$D$782,СВЦЭМ!$A$39:$A$782,$A33,СВЦЭМ!$B$39:$B$782,W$11)+'СЕТ СН'!$F$14+СВЦЭМ!$D$10+'СЕТ СН'!$F$5-'СЕТ СН'!$F$24</f>
        <v>4633.0585318900003</v>
      </c>
      <c r="X33" s="36">
        <f>SUMIFS(СВЦЭМ!$D$39:$D$782,СВЦЭМ!$A$39:$A$782,$A33,СВЦЭМ!$B$39:$B$782,X$11)+'СЕТ СН'!$F$14+СВЦЭМ!$D$10+'СЕТ СН'!$F$5-'СЕТ СН'!$F$24</f>
        <v>4710.8513524600003</v>
      </c>
      <c r="Y33" s="36">
        <f>SUMIFS(СВЦЭМ!$D$39:$D$782,СВЦЭМ!$A$39:$A$782,$A33,СВЦЭМ!$B$39:$B$782,Y$11)+'СЕТ СН'!$F$14+СВЦЭМ!$D$10+'СЕТ СН'!$F$5-'СЕТ СН'!$F$24</f>
        <v>4809.9394829399998</v>
      </c>
    </row>
    <row r="34" spans="1:27" ht="15.75" x14ac:dyDescent="0.2">
      <c r="A34" s="35">
        <f t="shared" si="0"/>
        <v>45161</v>
      </c>
      <c r="B34" s="36">
        <f>SUMIFS(СВЦЭМ!$D$39:$D$782,СВЦЭМ!$A$39:$A$782,$A34,СВЦЭМ!$B$39:$B$782,B$11)+'СЕТ СН'!$F$14+СВЦЭМ!$D$10+'СЕТ СН'!$F$5-'СЕТ СН'!$F$24</f>
        <v>4900.5967525800006</v>
      </c>
      <c r="C34" s="36">
        <f>SUMIFS(СВЦЭМ!$D$39:$D$782,СВЦЭМ!$A$39:$A$782,$A34,СВЦЭМ!$B$39:$B$782,C$11)+'СЕТ СН'!$F$14+СВЦЭМ!$D$10+'СЕТ СН'!$F$5-'СЕТ СН'!$F$24</f>
        <v>4975.0141854700005</v>
      </c>
      <c r="D34" s="36">
        <f>SUMIFS(СВЦЭМ!$D$39:$D$782,СВЦЭМ!$A$39:$A$782,$A34,СВЦЭМ!$B$39:$B$782,D$11)+'СЕТ СН'!$F$14+СВЦЭМ!$D$10+'СЕТ СН'!$F$5-'СЕТ СН'!$F$24</f>
        <v>5008.7722046300005</v>
      </c>
      <c r="E34" s="36">
        <f>SUMIFS(СВЦЭМ!$D$39:$D$782,СВЦЭМ!$A$39:$A$782,$A34,СВЦЭМ!$B$39:$B$782,E$11)+'СЕТ СН'!$F$14+СВЦЭМ!$D$10+'СЕТ СН'!$F$5-'СЕТ СН'!$F$24</f>
        <v>5025.5095324800004</v>
      </c>
      <c r="F34" s="36">
        <f>SUMIFS(СВЦЭМ!$D$39:$D$782,СВЦЭМ!$A$39:$A$782,$A34,СВЦЭМ!$B$39:$B$782,F$11)+'СЕТ СН'!$F$14+СВЦЭМ!$D$10+'СЕТ СН'!$F$5-'СЕТ СН'!$F$24</f>
        <v>5070.4962609600007</v>
      </c>
      <c r="G34" s="36">
        <f>SUMIFS(СВЦЭМ!$D$39:$D$782,СВЦЭМ!$A$39:$A$782,$A34,СВЦЭМ!$B$39:$B$782,G$11)+'СЕТ СН'!$F$14+СВЦЭМ!$D$10+'СЕТ СН'!$F$5-'СЕТ СН'!$F$24</f>
        <v>5036.2620237299998</v>
      </c>
      <c r="H34" s="36">
        <f>SUMIFS(СВЦЭМ!$D$39:$D$782,СВЦЭМ!$A$39:$A$782,$A34,СВЦЭМ!$B$39:$B$782,H$11)+'СЕТ СН'!$F$14+СВЦЭМ!$D$10+'СЕТ СН'!$F$5-'СЕТ СН'!$F$24</f>
        <v>4989.8419538100006</v>
      </c>
      <c r="I34" s="36">
        <f>SUMIFS(СВЦЭМ!$D$39:$D$782,СВЦЭМ!$A$39:$A$782,$A34,СВЦЭМ!$B$39:$B$782,I$11)+'СЕТ СН'!$F$14+СВЦЭМ!$D$10+'СЕТ СН'!$F$5-'СЕТ СН'!$F$24</f>
        <v>4867.4647579700004</v>
      </c>
      <c r="J34" s="36">
        <f>SUMIFS(СВЦЭМ!$D$39:$D$782,СВЦЭМ!$A$39:$A$782,$A34,СВЦЭМ!$B$39:$B$782,J$11)+'СЕТ СН'!$F$14+СВЦЭМ!$D$10+'СЕТ СН'!$F$5-'СЕТ СН'!$F$24</f>
        <v>4725.9342611499997</v>
      </c>
      <c r="K34" s="36">
        <f>SUMIFS(СВЦЭМ!$D$39:$D$782,СВЦЭМ!$A$39:$A$782,$A34,СВЦЭМ!$B$39:$B$782,K$11)+'СЕТ СН'!$F$14+СВЦЭМ!$D$10+'СЕТ СН'!$F$5-'СЕТ СН'!$F$24</f>
        <v>4676.5060609499997</v>
      </c>
      <c r="L34" s="36">
        <f>SUMIFS(СВЦЭМ!$D$39:$D$782,СВЦЭМ!$A$39:$A$782,$A34,СВЦЭМ!$B$39:$B$782,L$11)+'СЕТ СН'!$F$14+СВЦЭМ!$D$10+'СЕТ СН'!$F$5-'СЕТ СН'!$F$24</f>
        <v>4651.02791153</v>
      </c>
      <c r="M34" s="36">
        <f>SUMIFS(СВЦЭМ!$D$39:$D$782,СВЦЭМ!$A$39:$A$782,$A34,СВЦЭМ!$B$39:$B$782,M$11)+'СЕТ СН'!$F$14+СВЦЭМ!$D$10+'СЕТ СН'!$F$5-'СЕТ СН'!$F$24</f>
        <v>4638.4888256800004</v>
      </c>
      <c r="N34" s="36">
        <f>SUMIFS(СВЦЭМ!$D$39:$D$782,СВЦЭМ!$A$39:$A$782,$A34,СВЦЭМ!$B$39:$B$782,N$11)+'СЕТ СН'!$F$14+СВЦЭМ!$D$10+'СЕТ СН'!$F$5-'СЕТ СН'!$F$24</f>
        <v>4624.4828821199999</v>
      </c>
      <c r="O34" s="36">
        <f>SUMIFS(СВЦЭМ!$D$39:$D$782,СВЦЭМ!$A$39:$A$782,$A34,СВЦЭМ!$B$39:$B$782,O$11)+'СЕТ СН'!$F$14+СВЦЭМ!$D$10+'СЕТ СН'!$F$5-'СЕТ СН'!$F$24</f>
        <v>4626.4949064700004</v>
      </c>
      <c r="P34" s="36">
        <f>SUMIFS(СВЦЭМ!$D$39:$D$782,СВЦЭМ!$A$39:$A$782,$A34,СВЦЭМ!$B$39:$B$782,P$11)+'СЕТ СН'!$F$14+СВЦЭМ!$D$10+'СЕТ СН'!$F$5-'СЕТ СН'!$F$24</f>
        <v>4595.4142716799997</v>
      </c>
      <c r="Q34" s="36">
        <f>SUMIFS(СВЦЭМ!$D$39:$D$782,СВЦЭМ!$A$39:$A$782,$A34,СВЦЭМ!$B$39:$B$782,Q$11)+'СЕТ СН'!$F$14+СВЦЭМ!$D$10+'СЕТ СН'!$F$5-'СЕТ СН'!$F$24</f>
        <v>4597.1014433600003</v>
      </c>
      <c r="R34" s="36">
        <f>SUMIFS(СВЦЭМ!$D$39:$D$782,СВЦЭМ!$A$39:$A$782,$A34,СВЦЭМ!$B$39:$B$782,R$11)+'СЕТ СН'!$F$14+СВЦЭМ!$D$10+'СЕТ СН'!$F$5-'СЕТ СН'!$F$24</f>
        <v>4635.5425241800003</v>
      </c>
      <c r="S34" s="36">
        <f>SUMIFS(СВЦЭМ!$D$39:$D$782,СВЦЭМ!$A$39:$A$782,$A34,СВЦЭМ!$B$39:$B$782,S$11)+'СЕТ СН'!$F$14+СВЦЭМ!$D$10+'СЕТ СН'!$F$5-'СЕТ СН'!$F$24</f>
        <v>4641.0381452199999</v>
      </c>
      <c r="T34" s="36">
        <f>SUMIFS(СВЦЭМ!$D$39:$D$782,СВЦЭМ!$A$39:$A$782,$A34,СВЦЭМ!$B$39:$B$782,T$11)+'СЕТ СН'!$F$14+СВЦЭМ!$D$10+'СЕТ СН'!$F$5-'СЕТ СН'!$F$24</f>
        <v>4634.2394913999997</v>
      </c>
      <c r="U34" s="36">
        <f>SUMIFS(СВЦЭМ!$D$39:$D$782,СВЦЭМ!$A$39:$A$782,$A34,СВЦЭМ!$B$39:$B$782,U$11)+'СЕТ СН'!$F$14+СВЦЭМ!$D$10+'СЕТ СН'!$F$5-'СЕТ СН'!$F$24</f>
        <v>4647.6217523200003</v>
      </c>
      <c r="V34" s="36">
        <f>SUMIFS(СВЦЭМ!$D$39:$D$782,СВЦЭМ!$A$39:$A$782,$A34,СВЦЭМ!$B$39:$B$782,V$11)+'СЕТ СН'!$F$14+СВЦЭМ!$D$10+'СЕТ СН'!$F$5-'СЕТ СН'!$F$24</f>
        <v>4644.3444465499997</v>
      </c>
      <c r="W34" s="36">
        <f>SUMIFS(СВЦЭМ!$D$39:$D$782,СВЦЭМ!$A$39:$A$782,$A34,СВЦЭМ!$B$39:$B$782,W$11)+'СЕТ СН'!$F$14+СВЦЭМ!$D$10+'СЕТ СН'!$F$5-'СЕТ СН'!$F$24</f>
        <v>4636.63619182</v>
      </c>
      <c r="X34" s="36">
        <f>SUMIFS(СВЦЭМ!$D$39:$D$782,СВЦЭМ!$A$39:$A$782,$A34,СВЦЭМ!$B$39:$B$782,X$11)+'СЕТ СН'!$F$14+СВЦЭМ!$D$10+'СЕТ СН'!$F$5-'СЕТ СН'!$F$24</f>
        <v>4676.7402281300001</v>
      </c>
      <c r="Y34" s="36">
        <f>SUMIFS(СВЦЭМ!$D$39:$D$782,СВЦЭМ!$A$39:$A$782,$A34,СВЦЭМ!$B$39:$B$782,Y$11)+'СЕТ СН'!$F$14+СВЦЭМ!$D$10+'СЕТ СН'!$F$5-'СЕТ СН'!$F$24</f>
        <v>4763.0338217899998</v>
      </c>
    </row>
    <row r="35" spans="1:27" ht="15.75" x14ac:dyDescent="0.2">
      <c r="A35" s="35">
        <f t="shared" si="0"/>
        <v>45162</v>
      </c>
      <c r="B35" s="36">
        <f>SUMIFS(СВЦЭМ!$D$39:$D$782,СВЦЭМ!$A$39:$A$782,$A35,СВЦЭМ!$B$39:$B$782,B$11)+'СЕТ СН'!$F$14+СВЦЭМ!$D$10+'СЕТ СН'!$F$5-'СЕТ СН'!$F$24</f>
        <v>4797.7914885500004</v>
      </c>
      <c r="C35" s="36">
        <f>SUMIFS(СВЦЭМ!$D$39:$D$782,СВЦЭМ!$A$39:$A$782,$A35,СВЦЭМ!$B$39:$B$782,C$11)+'СЕТ СН'!$F$14+СВЦЭМ!$D$10+'СЕТ СН'!$F$5-'СЕТ СН'!$F$24</f>
        <v>4871.0375584499998</v>
      </c>
      <c r="D35" s="36">
        <f>SUMIFS(СВЦЭМ!$D$39:$D$782,СВЦЭМ!$A$39:$A$782,$A35,СВЦЭМ!$B$39:$B$782,D$11)+'СЕТ СН'!$F$14+СВЦЭМ!$D$10+'СЕТ СН'!$F$5-'СЕТ СН'!$F$24</f>
        <v>4891.1662669699999</v>
      </c>
      <c r="E35" s="36">
        <f>SUMIFS(СВЦЭМ!$D$39:$D$782,СВЦЭМ!$A$39:$A$782,$A35,СВЦЭМ!$B$39:$B$782,E$11)+'СЕТ СН'!$F$14+СВЦЭМ!$D$10+'СЕТ СН'!$F$5-'СЕТ СН'!$F$24</f>
        <v>4903.1490120300004</v>
      </c>
      <c r="F35" s="36">
        <f>SUMIFS(СВЦЭМ!$D$39:$D$782,СВЦЭМ!$A$39:$A$782,$A35,СВЦЭМ!$B$39:$B$782,F$11)+'СЕТ СН'!$F$14+СВЦЭМ!$D$10+'СЕТ СН'!$F$5-'СЕТ СН'!$F$24</f>
        <v>4941.8218468300001</v>
      </c>
      <c r="G35" s="36">
        <f>SUMIFS(СВЦЭМ!$D$39:$D$782,СВЦЭМ!$A$39:$A$782,$A35,СВЦЭМ!$B$39:$B$782,G$11)+'СЕТ СН'!$F$14+СВЦЭМ!$D$10+'СЕТ СН'!$F$5-'СЕТ СН'!$F$24</f>
        <v>4919.0230107200005</v>
      </c>
      <c r="H35" s="36">
        <f>SUMIFS(СВЦЭМ!$D$39:$D$782,СВЦЭМ!$A$39:$A$782,$A35,СВЦЭМ!$B$39:$B$782,H$11)+'СЕТ СН'!$F$14+СВЦЭМ!$D$10+'СЕТ СН'!$F$5-'СЕТ СН'!$F$24</f>
        <v>4840.3208043499999</v>
      </c>
      <c r="I35" s="36">
        <f>SUMIFS(СВЦЭМ!$D$39:$D$782,СВЦЭМ!$A$39:$A$782,$A35,СВЦЭМ!$B$39:$B$782,I$11)+'СЕТ СН'!$F$14+СВЦЭМ!$D$10+'СЕТ СН'!$F$5-'СЕТ СН'!$F$24</f>
        <v>4783.5417241699997</v>
      </c>
      <c r="J35" s="36">
        <f>SUMIFS(СВЦЭМ!$D$39:$D$782,СВЦЭМ!$A$39:$A$782,$A35,СВЦЭМ!$B$39:$B$782,J$11)+'СЕТ СН'!$F$14+СВЦЭМ!$D$10+'СЕТ СН'!$F$5-'СЕТ СН'!$F$24</f>
        <v>4682.2882561500001</v>
      </c>
      <c r="K35" s="36">
        <f>SUMIFS(СВЦЭМ!$D$39:$D$782,СВЦЭМ!$A$39:$A$782,$A35,СВЦЭМ!$B$39:$B$782,K$11)+'СЕТ СН'!$F$14+СВЦЭМ!$D$10+'СЕТ СН'!$F$5-'СЕТ СН'!$F$24</f>
        <v>4652.2475261199997</v>
      </c>
      <c r="L35" s="36">
        <f>SUMIFS(СВЦЭМ!$D$39:$D$782,СВЦЭМ!$A$39:$A$782,$A35,СВЦЭМ!$B$39:$B$782,L$11)+'СЕТ СН'!$F$14+СВЦЭМ!$D$10+'СЕТ СН'!$F$5-'СЕТ СН'!$F$24</f>
        <v>4657.2278950999998</v>
      </c>
      <c r="M35" s="36">
        <f>SUMIFS(СВЦЭМ!$D$39:$D$782,СВЦЭМ!$A$39:$A$782,$A35,СВЦЭМ!$B$39:$B$782,M$11)+'СЕТ СН'!$F$14+СВЦЭМ!$D$10+'СЕТ СН'!$F$5-'СЕТ СН'!$F$24</f>
        <v>4650.8115443900006</v>
      </c>
      <c r="N35" s="36">
        <f>SUMIFS(СВЦЭМ!$D$39:$D$782,СВЦЭМ!$A$39:$A$782,$A35,СВЦЭМ!$B$39:$B$782,N$11)+'СЕТ СН'!$F$14+СВЦЭМ!$D$10+'СЕТ СН'!$F$5-'СЕТ СН'!$F$24</f>
        <v>4647.11540539</v>
      </c>
      <c r="O35" s="36">
        <f>SUMIFS(СВЦЭМ!$D$39:$D$782,СВЦЭМ!$A$39:$A$782,$A35,СВЦЭМ!$B$39:$B$782,O$11)+'СЕТ СН'!$F$14+СВЦЭМ!$D$10+'СЕТ СН'!$F$5-'СЕТ СН'!$F$24</f>
        <v>4645.0911106500007</v>
      </c>
      <c r="P35" s="36">
        <f>SUMIFS(СВЦЭМ!$D$39:$D$782,СВЦЭМ!$A$39:$A$782,$A35,СВЦЭМ!$B$39:$B$782,P$11)+'СЕТ СН'!$F$14+СВЦЭМ!$D$10+'СЕТ СН'!$F$5-'СЕТ СН'!$F$24</f>
        <v>4609.9862741400002</v>
      </c>
      <c r="Q35" s="36">
        <f>SUMIFS(СВЦЭМ!$D$39:$D$782,СВЦЭМ!$A$39:$A$782,$A35,СВЦЭМ!$B$39:$B$782,Q$11)+'СЕТ СН'!$F$14+СВЦЭМ!$D$10+'СЕТ СН'!$F$5-'СЕТ СН'!$F$24</f>
        <v>4626.2227218500002</v>
      </c>
      <c r="R35" s="36">
        <f>SUMIFS(СВЦЭМ!$D$39:$D$782,СВЦЭМ!$A$39:$A$782,$A35,СВЦЭМ!$B$39:$B$782,R$11)+'СЕТ СН'!$F$14+СВЦЭМ!$D$10+'СЕТ СН'!$F$5-'СЕТ СН'!$F$24</f>
        <v>4653.3198501900006</v>
      </c>
      <c r="S35" s="36">
        <f>SUMIFS(СВЦЭМ!$D$39:$D$782,СВЦЭМ!$A$39:$A$782,$A35,СВЦЭМ!$B$39:$B$782,S$11)+'СЕТ СН'!$F$14+СВЦЭМ!$D$10+'СЕТ СН'!$F$5-'СЕТ СН'!$F$24</f>
        <v>4645.0750494700005</v>
      </c>
      <c r="T35" s="36">
        <f>SUMIFS(СВЦЭМ!$D$39:$D$782,СВЦЭМ!$A$39:$A$782,$A35,СВЦЭМ!$B$39:$B$782,T$11)+'СЕТ СН'!$F$14+СВЦЭМ!$D$10+'СЕТ СН'!$F$5-'СЕТ СН'!$F$24</f>
        <v>4652.8127525500004</v>
      </c>
      <c r="U35" s="36">
        <f>SUMIFS(СВЦЭМ!$D$39:$D$782,СВЦЭМ!$A$39:$A$782,$A35,СВЦЭМ!$B$39:$B$782,U$11)+'СЕТ СН'!$F$14+СВЦЭМ!$D$10+'СЕТ СН'!$F$5-'СЕТ СН'!$F$24</f>
        <v>4660.3045550099996</v>
      </c>
      <c r="V35" s="36">
        <f>SUMIFS(СВЦЭМ!$D$39:$D$782,СВЦЭМ!$A$39:$A$782,$A35,СВЦЭМ!$B$39:$B$782,V$11)+'СЕТ СН'!$F$14+СВЦЭМ!$D$10+'СЕТ СН'!$F$5-'СЕТ СН'!$F$24</f>
        <v>4646.5729268699997</v>
      </c>
      <c r="W35" s="36">
        <f>SUMIFS(СВЦЭМ!$D$39:$D$782,СВЦЭМ!$A$39:$A$782,$A35,СВЦЭМ!$B$39:$B$782,W$11)+'СЕТ СН'!$F$14+СВЦЭМ!$D$10+'СЕТ СН'!$F$5-'СЕТ СН'!$F$24</f>
        <v>4615.2991204299997</v>
      </c>
      <c r="X35" s="36">
        <f>SUMIFS(СВЦЭМ!$D$39:$D$782,СВЦЭМ!$A$39:$A$782,$A35,СВЦЭМ!$B$39:$B$782,X$11)+'СЕТ СН'!$F$14+СВЦЭМ!$D$10+'СЕТ СН'!$F$5-'СЕТ СН'!$F$24</f>
        <v>4663.7876308600007</v>
      </c>
      <c r="Y35" s="36">
        <f>SUMIFS(СВЦЭМ!$D$39:$D$782,СВЦЭМ!$A$39:$A$782,$A35,СВЦЭМ!$B$39:$B$782,Y$11)+'СЕТ СН'!$F$14+СВЦЭМ!$D$10+'СЕТ СН'!$F$5-'СЕТ СН'!$F$24</f>
        <v>4745.2527526399999</v>
      </c>
    </row>
    <row r="36" spans="1:27" ht="15.75" x14ac:dyDescent="0.2">
      <c r="A36" s="35">
        <f t="shared" si="0"/>
        <v>45163</v>
      </c>
      <c r="B36" s="36">
        <f>SUMIFS(СВЦЭМ!$D$39:$D$782,СВЦЭМ!$A$39:$A$782,$A36,СВЦЭМ!$B$39:$B$782,B$11)+'СЕТ СН'!$F$14+СВЦЭМ!$D$10+'СЕТ СН'!$F$5-'СЕТ СН'!$F$24</f>
        <v>4938.4417445400004</v>
      </c>
      <c r="C36" s="36">
        <f>SUMIFS(СВЦЭМ!$D$39:$D$782,СВЦЭМ!$A$39:$A$782,$A36,СВЦЭМ!$B$39:$B$782,C$11)+'СЕТ СН'!$F$14+СВЦЭМ!$D$10+'СЕТ СН'!$F$5-'СЕТ СН'!$F$24</f>
        <v>5016.59813175</v>
      </c>
      <c r="D36" s="36">
        <f>SUMIFS(СВЦЭМ!$D$39:$D$782,СВЦЭМ!$A$39:$A$782,$A36,СВЦЭМ!$B$39:$B$782,D$11)+'СЕТ СН'!$F$14+СВЦЭМ!$D$10+'СЕТ СН'!$F$5-'СЕТ СН'!$F$24</f>
        <v>5040.9467381499999</v>
      </c>
      <c r="E36" s="36">
        <f>SUMIFS(СВЦЭМ!$D$39:$D$782,СВЦЭМ!$A$39:$A$782,$A36,СВЦЭМ!$B$39:$B$782,E$11)+'СЕТ СН'!$F$14+СВЦЭМ!$D$10+'СЕТ СН'!$F$5-'СЕТ СН'!$F$24</f>
        <v>5076.7389527200003</v>
      </c>
      <c r="F36" s="36">
        <f>SUMIFS(СВЦЭМ!$D$39:$D$782,СВЦЭМ!$A$39:$A$782,$A36,СВЦЭМ!$B$39:$B$782,F$11)+'СЕТ СН'!$F$14+СВЦЭМ!$D$10+'СЕТ СН'!$F$5-'СЕТ СН'!$F$24</f>
        <v>5100.7077687399997</v>
      </c>
      <c r="G36" s="36">
        <f>SUMIFS(СВЦЭМ!$D$39:$D$782,СВЦЭМ!$A$39:$A$782,$A36,СВЦЭМ!$B$39:$B$782,G$11)+'СЕТ СН'!$F$14+СВЦЭМ!$D$10+'СЕТ СН'!$F$5-'СЕТ СН'!$F$24</f>
        <v>5080.8720335500002</v>
      </c>
      <c r="H36" s="36">
        <f>SUMIFS(СВЦЭМ!$D$39:$D$782,СВЦЭМ!$A$39:$A$782,$A36,СВЦЭМ!$B$39:$B$782,H$11)+'СЕТ СН'!$F$14+СВЦЭМ!$D$10+'СЕТ СН'!$F$5-'СЕТ СН'!$F$24</f>
        <v>5002.1857575499998</v>
      </c>
      <c r="I36" s="36">
        <f>SUMIFS(СВЦЭМ!$D$39:$D$782,СВЦЭМ!$A$39:$A$782,$A36,СВЦЭМ!$B$39:$B$782,I$11)+'СЕТ СН'!$F$14+СВЦЭМ!$D$10+'СЕТ СН'!$F$5-'СЕТ СН'!$F$24</f>
        <v>4893.67888279</v>
      </c>
      <c r="J36" s="36">
        <f>SUMIFS(СВЦЭМ!$D$39:$D$782,СВЦЭМ!$A$39:$A$782,$A36,СВЦЭМ!$B$39:$B$782,J$11)+'СЕТ СН'!$F$14+СВЦЭМ!$D$10+'СЕТ СН'!$F$5-'СЕТ СН'!$F$24</f>
        <v>4778.1764485399999</v>
      </c>
      <c r="K36" s="36">
        <f>SUMIFS(СВЦЭМ!$D$39:$D$782,СВЦЭМ!$A$39:$A$782,$A36,СВЦЭМ!$B$39:$B$782,K$11)+'СЕТ СН'!$F$14+СВЦЭМ!$D$10+'СЕТ СН'!$F$5-'СЕТ СН'!$F$24</f>
        <v>4729.04527117</v>
      </c>
      <c r="L36" s="36">
        <f>SUMIFS(СВЦЭМ!$D$39:$D$782,СВЦЭМ!$A$39:$A$782,$A36,СВЦЭМ!$B$39:$B$782,L$11)+'СЕТ СН'!$F$14+СВЦЭМ!$D$10+'СЕТ СН'!$F$5-'СЕТ СН'!$F$24</f>
        <v>4721.1274318300002</v>
      </c>
      <c r="M36" s="36">
        <f>SUMIFS(СВЦЭМ!$D$39:$D$782,СВЦЭМ!$A$39:$A$782,$A36,СВЦЭМ!$B$39:$B$782,M$11)+'СЕТ СН'!$F$14+СВЦЭМ!$D$10+'СЕТ СН'!$F$5-'СЕТ СН'!$F$24</f>
        <v>4700.4338555600007</v>
      </c>
      <c r="N36" s="36">
        <f>SUMIFS(СВЦЭМ!$D$39:$D$782,СВЦЭМ!$A$39:$A$782,$A36,СВЦЭМ!$B$39:$B$782,N$11)+'СЕТ СН'!$F$14+СВЦЭМ!$D$10+'СЕТ СН'!$F$5-'СЕТ СН'!$F$24</f>
        <v>4714.4483615999998</v>
      </c>
      <c r="O36" s="36">
        <f>SUMIFS(СВЦЭМ!$D$39:$D$782,СВЦЭМ!$A$39:$A$782,$A36,СВЦЭМ!$B$39:$B$782,O$11)+'СЕТ СН'!$F$14+СВЦЭМ!$D$10+'СЕТ СН'!$F$5-'СЕТ СН'!$F$24</f>
        <v>4698.2514905600001</v>
      </c>
      <c r="P36" s="36">
        <f>SUMIFS(СВЦЭМ!$D$39:$D$782,СВЦЭМ!$A$39:$A$782,$A36,СВЦЭМ!$B$39:$B$782,P$11)+'СЕТ СН'!$F$14+СВЦЭМ!$D$10+'СЕТ СН'!$F$5-'СЕТ СН'!$F$24</f>
        <v>4670.2018796499997</v>
      </c>
      <c r="Q36" s="36">
        <f>SUMIFS(СВЦЭМ!$D$39:$D$782,СВЦЭМ!$A$39:$A$782,$A36,СВЦЭМ!$B$39:$B$782,Q$11)+'СЕТ СН'!$F$14+СВЦЭМ!$D$10+'СЕТ СН'!$F$5-'СЕТ СН'!$F$24</f>
        <v>4637.1817704799996</v>
      </c>
      <c r="R36" s="36">
        <f>SUMIFS(СВЦЭМ!$D$39:$D$782,СВЦЭМ!$A$39:$A$782,$A36,СВЦЭМ!$B$39:$B$782,R$11)+'СЕТ СН'!$F$14+СВЦЭМ!$D$10+'СЕТ СН'!$F$5-'СЕТ СН'!$F$24</f>
        <v>4653.9736314900001</v>
      </c>
      <c r="S36" s="36">
        <f>SUMIFS(СВЦЭМ!$D$39:$D$782,СВЦЭМ!$A$39:$A$782,$A36,СВЦЭМ!$B$39:$B$782,S$11)+'СЕТ СН'!$F$14+СВЦЭМ!$D$10+'СЕТ СН'!$F$5-'СЕТ СН'!$F$24</f>
        <v>4656.4162658799996</v>
      </c>
      <c r="T36" s="36">
        <f>SUMIFS(СВЦЭМ!$D$39:$D$782,СВЦЭМ!$A$39:$A$782,$A36,СВЦЭМ!$B$39:$B$782,T$11)+'СЕТ СН'!$F$14+СВЦЭМ!$D$10+'СЕТ СН'!$F$5-'СЕТ СН'!$F$24</f>
        <v>4666.7038276100002</v>
      </c>
      <c r="U36" s="36">
        <f>SUMIFS(СВЦЭМ!$D$39:$D$782,СВЦЭМ!$A$39:$A$782,$A36,СВЦЭМ!$B$39:$B$782,U$11)+'СЕТ СН'!$F$14+СВЦЭМ!$D$10+'СЕТ СН'!$F$5-'СЕТ СН'!$F$24</f>
        <v>4674.8821766399997</v>
      </c>
      <c r="V36" s="36">
        <f>SUMIFS(СВЦЭМ!$D$39:$D$782,СВЦЭМ!$A$39:$A$782,$A36,СВЦЭМ!$B$39:$B$782,V$11)+'СЕТ СН'!$F$14+СВЦЭМ!$D$10+'СЕТ СН'!$F$5-'СЕТ СН'!$F$24</f>
        <v>4666.7643757200003</v>
      </c>
      <c r="W36" s="36">
        <f>SUMIFS(СВЦЭМ!$D$39:$D$782,СВЦЭМ!$A$39:$A$782,$A36,СВЦЭМ!$B$39:$B$782,W$11)+'СЕТ СН'!$F$14+СВЦЭМ!$D$10+'СЕТ СН'!$F$5-'СЕТ СН'!$F$24</f>
        <v>4665.5157843699999</v>
      </c>
      <c r="X36" s="36">
        <f>SUMIFS(СВЦЭМ!$D$39:$D$782,СВЦЭМ!$A$39:$A$782,$A36,СВЦЭМ!$B$39:$B$782,X$11)+'СЕТ СН'!$F$14+СВЦЭМ!$D$10+'СЕТ СН'!$F$5-'СЕТ СН'!$F$24</f>
        <v>4760.1023229399998</v>
      </c>
      <c r="Y36" s="36">
        <f>SUMIFS(СВЦЭМ!$D$39:$D$782,СВЦЭМ!$A$39:$A$782,$A36,СВЦЭМ!$B$39:$B$782,Y$11)+'СЕТ СН'!$F$14+СВЦЭМ!$D$10+'СЕТ СН'!$F$5-'СЕТ СН'!$F$24</f>
        <v>4894.0302150000007</v>
      </c>
    </row>
    <row r="37" spans="1:27" ht="15.75" x14ac:dyDescent="0.2">
      <c r="A37" s="35">
        <f t="shared" si="0"/>
        <v>45164</v>
      </c>
      <c r="B37" s="36">
        <f>SUMIFS(СВЦЭМ!$D$39:$D$782,СВЦЭМ!$A$39:$A$782,$A37,СВЦЭМ!$B$39:$B$782,B$11)+'СЕТ СН'!$F$14+СВЦЭМ!$D$10+'СЕТ СН'!$F$5-'СЕТ СН'!$F$24</f>
        <v>4780.4343110899999</v>
      </c>
      <c r="C37" s="36">
        <f>SUMIFS(СВЦЭМ!$D$39:$D$782,СВЦЭМ!$A$39:$A$782,$A37,СВЦЭМ!$B$39:$B$782,C$11)+'СЕТ СН'!$F$14+СВЦЭМ!$D$10+'СЕТ СН'!$F$5-'СЕТ СН'!$F$24</f>
        <v>4867.0651514300007</v>
      </c>
      <c r="D37" s="36">
        <f>SUMIFS(СВЦЭМ!$D$39:$D$782,СВЦЭМ!$A$39:$A$782,$A37,СВЦЭМ!$B$39:$B$782,D$11)+'СЕТ СН'!$F$14+СВЦЭМ!$D$10+'СЕТ СН'!$F$5-'СЕТ СН'!$F$24</f>
        <v>4938.3948275100001</v>
      </c>
      <c r="E37" s="36">
        <f>SUMIFS(СВЦЭМ!$D$39:$D$782,СВЦЭМ!$A$39:$A$782,$A37,СВЦЭМ!$B$39:$B$782,E$11)+'СЕТ СН'!$F$14+СВЦЭМ!$D$10+'СЕТ СН'!$F$5-'СЕТ СН'!$F$24</f>
        <v>4961.6464822500002</v>
      </c>
      <c r="F37" s="36">
        <f>SUMIFS(СВЦЭМ!$D$39:$D$782,СВЦЭМ!$A$39:$A$782,$A37,СВЦЭМ!$B$39:$B$782,F$11)+'СЕТ СН'!$F$14+СВЦЭМ!$D$10+'СЕТ СН'!$F$5-'СЕТ СН'!$F$24</f>
        <v>5009.8761487400006</v>
      </c>
      <c r="G37" s="36">
        <f>SUMIFS(СВЦЭМ!$D$39:$D$782,СВЦЭМ!$A$39:$A$782,$A37,СВЦЭМ!$B$39:$B$782,G$11)+'СЕТ СН'!$F$14+СВЦЭМ!$D$10+'СЕТ СН'!$F$5-'СЕТ СН'!$F$24</f>
        <v>4995.8936268400003</v>
      </c>
      <c r="H37" s="36">
        <f>SUMIFS(СВЦЭМ!$D$39:$D$782,СВЦЭМ!$A$39:$A$782,$A37,СВЦЭМ!$B$39:$B$782,H$11)+'СЕТ СН'!$F$14+СВЦЭМ!$D$10+'СЕТ СН'!$F$5-'СЕТ СН'!$F$24</f>
        <v>4955.4022429100005</v>
      </c>
      <c r="I37" s="36">
        <f>SUMIFS(СВЦЭМ!$D$39:$D$782,СВЦЭМ!$A$39:$A$782,$A37,СВЦЭМ!$B$39:$B$782,I$11)+'СЕТ СН'!$F$14+СВЦЭМ!$D$10+'СЕТ СН'!$F$5-'СЕТ СН'!$F$24</f>
        <v>4875.8123157800001</v>
      </c>
      <c r="J37" s="36">
        <f>SUMIFS(СВЦЭМ!$D$39:$D$782,СВЦЭМ!$A$39:$A$782,$A37,СВЦЭМ!$B$39:$B$782,J$11)+'СЕТ СН'!$F$14+СВЦЭМ!$D$10+'СЕТ СН'!$F$5-'СЕТ СН'!$F$24</f>
        <v>4768.0767021499996</v>
      </c>
      <c r="K37" s="36">
        <f>SUMIFS(СВЦЭМ!$D$39:$D$782,СВЦЭМ!$A$39:$A$782,$A37,СВЦЭМ!$B$39:$B$782,K$11)+'СЕТ СН'!$F$14+СВЦЭМ!$D$10+'СЕТ СН'!$F$5-'СЕТ СН'!$F$24</f>
        <v>4658.3896585900002</v>
      </c>
      <c r="L37" s="36">
        <f>SUMIFS(СВЦЭМ!$D$39:$D$782,СВЦЭМ!$A$39:$A$782,$A37,СВЦЭМ!$B$39:$B$782,L$11)+'СЕТ СН'!$F$14+СВЦЭМ!$D$10+'СЕТ СН'!$F$5-'СЕТ СН'!$F$24</f>
        <v>4604.5712159000004</v>
      </c>
      <c r="M37" s="36">
        <f>SUMIFS(СВЦЭМ!$D$39:$D$782,СВЦЭМ!$A$39:$A$782,$A37,СВЦЭМ!$B$39:$B$782,M$11)+'СЕТ СН'!$F$14+СВЦЭМ!$D$10+'СЕТ СН'!$F$5-'СЕТ СН'!$F$24</f>
        <v>4626.9678511900001</v>
      </c>
      <c r="N37" s="36">
        <f>SUMIFS(СВЦЭМ!$D$39:$D$782,СВЦЭМ!$A$39:$A$782,$A37,СВЦЭМ!$B$39:$B$782,N$11)+'СЕТ СН'!$F$14+СВЦЭМ!$D$10+'СЕТ СН'!$F$5-'СЕТ СН'!$F$24</f>
        <v>4609.0404541500002</v>
      </c>
      <c r="O37" s="36">
        <f>SUMIFS(СВЦЭМ!$D$39:$D$782,СВЦЭМ!$A$39:$A$782,$A37,СВЦЭМ!$B$39:$B$782,O$11)+'СЕТ СН'!$F$14+СВЦЭМ!$D$10+'СЕТ СН'!$F$5-'СЕТ СН'!$F$24</f>
        <v>4617.5722974399996</v>
      </c>
      <c r="P37" s="36">
        <f>SUMIFS(СВЦЭМ!$D$39:$D$782,СВЦЭМ!$A$39:$A$782,$A37,СВЦЭМ!$B$39:$B$782,P$11)+'СЕТ СН'!$F$14+СВЦЭМ!$D$10+'СЕТ СН'!$F$5-'СЕТ СН'!$F$24</f>
        <v>4597.6546784500006</v>
      </c>
      <c r="Q37" s="36">
        <f>SUMIFS(СВЦЭМ!$D$39:$D$782,СВЦЭМ!$A$39:$A$782,$A37,СВЦЭМ!$B$39:$B$782,Q$11)+'СЕТ СН'!$F$14+СВЦЭМ!$D$10+'СЕТ СН'!$F$5-'СЕТ СН'!$F$24</f>
        <v>4601.4106774600004</v>
      </c>
      <c r="R37" s="36">
        <f>SUMIFS(СВЦЭМ!$D$39:$D$782,СВЦЭМ!$A$39:$A$782,$A37,СВЦЭМ!$B$39:$B$782,R$11)+'СЕТ СН'!$F$14+СВЦЭМ!$D$10+'СЕТ СН'!$F$5-'СЕТ СН'!$F$24</f>
        <v>4616.08290898</v>
      </c>
      <c r="S37" s="36">
        <f>SUMIFS(СВЦЭМ!$D$39:$D$782,СВЦЭМ!$A$39:$A$782,$A37,СВЦЭМ!$B$39:$B$782,S$11)+'СЕТ СН'!$F$14+СВЦЭМ!$D$10+'СЕТ СН'!$F$5-'СЕТ СН'!$F$24</f>
        <v>4616.4810484400004</v>
      </c>
      <c r="T37" s="36">
        <f>SUMIFS(СВЦЭМ!$D$39:$D$782,СВЦЭМ!$A$39:$A$782,$A37,СВЦЭМ!$B$39:$B$782,T$11)+'СЕТ СН'!$F$14+СВЦЭМ!$D$10+'СЕТ СН'!$F$5-'СЕТ СН'!$F$24</f>
        <v>4623.2745761400001</v>
      </c>
      <c r="U37" s="36">
        <f>SUMIFS(СВЦЭМ!$D$39:$D$782,СВЦЭМ!$A$39:$A$782,$A37,СВЦЭМ!$B$39:$B$782,U$11)+'СЕТ СН'!$F$14+СВЦЭМ!$D$10+'СЕТ СН'!$F$5-'СЕТ СН'!$F$24</f>
        <v>4624.6381697500001</v>
      </c>
      <c r="V37" s="36">
        <f>SUMIFS(СВЦЭМ!$D$39:$D$782,СВЦЭМ!$A$39:$A$782,$A37,СВЦЭМ!$B$39:$B$782,V$11)+'СЕТ СН'!$F$14+СВЦЭМ!$D$10+'СЕТ СН'!$F$5-'СЕТ СН'!$F$24</f>
        <v>4633.7600446400002</v>
      </c>
      <c r="W37" s="36">
        <f>SUMIFS(СВЦЭМ!$D$39:$D$782,СВЦЭМ!$A$39:$A$782,$A37,СВЦЭМ!$B$39:$B$782,W$11)+'СЕТ СН'!$F$14+СВЦЭМ!$D$10+'СЕТ СН'!$F$5-'СЕТ СН'!$F$24</f>
        <v>4624.56457168</v>
      </c>
      <c r="X37" s="36">
        <f>SUMIFS(СВЦЭМ!$D$39:$D$782,СВЦЭМ!$A$39:$A$782,$A37,СВЦЭМ!$B$39:$B$782,X$11)+'СЕТ СН'!$F$14+СВЦЭМ!$D$10+'СЕТ СН'!$F$5-'СЕТ СН'!$F$24</f>
        <v>4702.47040543</v>
      </c>
      <c r="Y37" s="36">
        <f>SUMIFS(СВЦЭМ!$D$39:$D$782,СВЦЭМ!$A$39:$A$782,$A37,СВЦЭМ!$B$39:$B$782,Y$11)+'СЕТ СН'!$F$14+СВЦЭМ!$D$10+'СЕТ СН'!$F$5-'СЕТ СН'!$F$24</f>
        <v>4845.6455246300002</v>
      </c>
    </row>
    <row r="38" spans="1:27" ht="15.75" x14ac:dyDescent="0.2">
      <c r="A38" s="35">
        <f t="shared" si="0"/>
        <v>45165</v>
      </c>
      <c r="B38" s="36">
        <f>SUMIFS(СВЦЭМ!$D$39:$D$782,СВЦЭМ!$A$39:$A$782,$A38,СВЦЭМ!$B$39:$B$782,B$11)+'СЕТ СН'!$F$14+СВЦЭМ!$D$10+'СЕТ СН'!$F$5-'СЕТ СН'!$F$24</f>
        <v>4995.2153238999999</v>
      </c>
      <c r="C38" s="36">
        <f>SUMIFS(СВЦЭМ!$D$39:$D$782,СВЦЭМ!$A$39:$A$782,$A38,СВЦЭМ!$B$39:$B$782,C$11)+'СЕТ СН'!$F$14+СВЦЭМ!$D$10+'СЕТ СН'!$F$5-'СЕТ СН'!$F$24</f>
        <v>5075.4376074000002</v>
      </c>
      <c r="D38" s="36">
        <f>SUMIFS(СВЦЭМ!$D$39:$D$782,СВЦЭМ!$A$39:$A$782,$A38,СВЦЭМ!$B$39:$B$782,D$11)+'СЕТ СН'!$F$14+СВЦЭМ!$D$10+'СЕТ СН'!$F$5-'СЕТ СН'!$F$24</f>
        <v>5120.6452161800007</v>
      </c>
      <c r="E38" s="36">
        <f>SUMIFS(СВЦЭМ!$D$39:$D$782,СВЦЭМ!$A$39:$A$782,$A38,СВЦЭМ!$B$39:$B$782,E$11)+'СЕТ СН'!$F$14+СВЦЭМ!$D$10+'СЕТ СН'!$F$5-'СЕТ СН'!$F$24</f>
        <v>5155.6666140400002</v>
      </c>
      <c r="F38" s="36">
        <f>SUMIFS(СВЦЭМ!$D$39:$D$782,СВЦЭМ!$A$39:$A$782,$A38,СВЦЭМ!$B$39:$B$782,F$11)+'СЕТ СН'!$F$14+СВЦЭМ!$D$10+'СЕТ СН'!$F$5-'СЕТ СН'!$F$24</f>
        <v>5190.2760926499996</v>
      </c>
      <c r="G38" s="36">
        <f>SUMIFS(СВЦЭМ!$D$39:$D$782,СВЦЭМ!$A$39:$A$782,$A38,СВЦЭМ!$B$39:$B$782,G$11)+'СЕТ СН'!$F$14+СВЦЭМ!$D$10+'СЕТ СН'!$F$5-'СЕТ СН'!$F$24</f>
        <v>5181.8299880499999</v>
      </c>
      <c r="H38" s="36">
        <f>SUMIFS(СВЦЭМ!$D$39:$D$782,СВЦЭМ!$A$39:$A$782,$A38,СВЦЭМ!$B$39:$B$782,H$11)+'СЕТ СН'!$F$14+СВЦЭМ!$D$10+'СЕТ СН'!$F$5-'СЕТ СН'!$F$24</f>
        <v>5126.2086935799998</v>
      </c>
      <c r="I38" s="36">
        <f>SUMIFS(СВЦЭМ!$D$39:$D$782,СВЦЭМ!$A$39:$A$782,$A38,СВЦЭМ!$B$39:$B$782,I$11)+'СЕТ СН'!$F$14+СВЦЭМ!$D$10+'СЕТ СН'!$F$5-'СЕТ СН'!$F$24</f>
        <v>5090.37858693</v>
      </c>
      <c r="J38" s="36">
        <f>SUMIFS(СВЦЭМ!$D$39:$D$782,СВЦЭМ!$A$39:$A$782,$A38,СВЦЭМ!$B$39:$B$782,J$11)+'СЕТ СН'!$F$14+СВЦЭМ!$D$10+'СЕТ СН'!$F$5-'СЕТ СН'!$F$24</f>
        <v>4962.3767033800004</v>
      </c>
      <c r="K38" s="36">
        <f>SUMIFS(СВЦЭМ!$D$39:$D$782,СВЦЭМ!$A$39:$A$782,$A38,СВЦЭМ!$B$39:$B$782,K$11)+'СЕТ СН'!$F$14+СВЦЭМ!$D$10+'СЕТ СН'!$F$5-'СЕТ СН'!$F$24</f>
        <v>4842.52296682</v>
      </c>
      <c r="L38" s="36">
        <f>SUMIFS(СВЦЭМ!$D$39:$D$782,СВЦЭМ!$A$39:$A$782,$A38,СВЦЭМ!$B$39:$B$782,L$11)+'СЕТ СН'!$F$14+СВЦЭМ!$D$10+'СЕТ СН'!$F$5-'СЕТ СН'!$F$24</f>
        <v>4784.6727731500005</v>
      </c>
      <c r="M38" s="36">
        <f>SUMIFS(СВЦЭМ!$D$39:$D$782,СВЦЭМ!$A$39:$A$782,$A38,СВЦЭМ!$B$39:$B$782,M$11)+'СЕТ СН'!$F$14+СВЦЭМ!$D$10+'СЕТ СН'!$F$5-'СЕТ СН'!$F$24</f>
        <v>4752.8457674399997</v>
      </c>
      <c r="N38" s="36">
        <f>SUMIFS(СВЦЭМ!$D$39:$D$782,СВЦЭМ!$A$39:$A$782,$A38,СВЦЭМ!$B$39:$B$782,N$11)+'СЕТ СН'!$F$14+СВЦЭМ!$D$10+'СЕТ СН'!$F$5-'СЕТ СН'!$F$24</f>
        <v>4738.1822453799996</v>
      </c>
      <c r="O38" s="36">
        <f>SUMIFS(СВЦЭМ!$D$39:$D$782,СВЦЭМ!$A$39:$A$782,$A38,СВЦЭМ!$B$39:$B$782,O$11)+'СЕТ СН'!$F$14+СВЦЭМ!$D$10+'СЕТ СН'!$F$5-'СЕТ СН'!$F$24</f>
        <v>4744.5791590700001</v>
      </c>
      <c r="P38" s="36">
        <f>SUMIFS(СВЦЭМ!$D$39:$D$782,СВЦЭМ!$A$39:$A$782,$A38,СВЦЭМ!$B$39:$B$782,P$11)+'СЕТ СН'!$F$14+СВЦЭМ!$D$10+'СЕТ СН'!$F$5-'СЕТ СН'!$F$24</f>
        <v>4712.8606975100001</v>
      </c>
      <c r="Q38" s="36">
        <f>SUMIFS(СВЦЭМ!$D$39:$D$782,СВЦЭМ!$A$39:$A$782,$A38,СВЦЭМ!$B$39:$B$782,Q$11)+'СЕТ СН'!$F$14+СВЦЭМ!$D$10+'СЕТ СН'!$F$5-'СЕТ СН'!$F$24</f>
        <v>4715.4118898400002</v>
      </c>
      <c r="R38" s="36">
        <f>SUMIFS(СВЦЭМ!$D$39:$D$782,СВЦЭМ!$A$39:$A$782,$A38,СВЦЭМ!$B$39:$B$782,R$11)+'СЕТ СН'!$F$14+СВЦЭМ!$D$10+'СЕТ СН'!$F$5-'СЕТ СН'!$F$24</f>
        <v>4751.7486063400002</v>
      </c>
      <c r="S38" s="36">
        <f>SUMIFS(СВЦЭМ!$D$39:$D$782,СВЦЭМ!$A$39:$A$782,$A38,СВЦЭМ!$B$39:$B$782,S$11)+'СЕТ СН'!$F$14+СВЦЭМ!$D$10+'СЕТ СН'!$F$5-'СЕТ СН'!$F$24</f>
        <v>4754.5798921000005</v>
      </c>
      <c r="T38" s="36">
        <f>SUMIFS(СВЦЭМ!$D$39:$D$782,СВЦЭМ!$A$39:$A$782,$A38,СВЦЭМ!$B$39:$B$782,T$11)+'СЕТ СН'!$F$14+СВЦЭМ!$D$10+'СЕТ СН'!$F$5-'СЕТ СН'!$F$24</f>
        <v>4759.9974400299998</v>
      </c>
      <c r="U38" s="36">
        <f>SUMIFS(СВЦЭМ!$D$39:$D$782,СВЦЭМ!$A$39:$A$782,$A38,СВЦЭМ!$B$39:$B$782,U$11)+'СЕТ СН'!$F$14+СВЦЭМ!$D$10+'СЕТ СН'!$F$5-'СЕТ СН'!$F$24</f>
        <v>4764.7046747700006</v>
      </c>
      <c r="V38" s="36">
        <f>SUMIFS(СВЦЭМ!$D$39:$D$782,СВЦЭМ!$A$39:$A$782,$A38,СВЦЭМ!$B$39:$B$782,V$11)+'СЕТ СН'!$F$14+СВЦЭМ!$D$10+'СЕТ СН'!$F$5-'СЕТ СН'!$F$24</f>
        <v>4750.4243170299997</v>
      </c>
      <c r="W38" s="36">
        <f>SUMIFS(СВЦЭМ!$D$39:$D$782,СВЦЭМ!$A$39:$A$782,$A38,СВЦЭМ!$B$39:$B$782,W$11)+'СЕТ СН'!$F$14+СВЦЭМ!$D$10+'СЕТ СН'!$F$5-'СЕТ СН'!$F$24</f>
        <v>4750.8286564</v>
      </c>
      <c r="X38" s="36">
        <f>SUMIFS(СВЦЭМ!$D$39:$D$782,СВЦЭМ!$A$39:$A$782,$A38,СВЦЭМ!$B$39:$B$782,X$11)+'СЕТ СН'!$F$14+СВЦЭМ!$D$10+'СЕТ СН'!$F$5-'СЕТ СН'!$F$24</f>
        <v>4830.4627889500007</v>
      </c>
      <c r="Y38" s="36">
        <f>SUMIFS(СВЦЭМ!$D$39:$D$782,СВЦЭМ!$A$39:$A$782,$A38,СВЦЭМ!$B$39:$B$782,Y$11)+'СЕТ СН'!$F$14+СВЦЭМ!$D$10+'СЕТ СН'!$F$5-'СЕТ СН'!$F$24</f>
        <v>4903.1548178900002</v>
      </c>
    </row>
    <row r="39" spans="1:27" ht="15.75" x14ac:dyDescent="0.2">
      <c r="A39" s="35">
        <f t="shared" si="0"/>
        <v>45166</v>
      </c>
      <c r="B39" s="36">
        <f>SUMIFS(СВЦЭМ!$D$39:$D$782,СВЦЭМ!$A$39:$A$782,$A39,СВЦЭМ!$B$39:$B$782,B$11)+'СЕТ СН'!$F$14+СВЦЭМ!$D$10+'СЕТ СН'!$F$5-'СЕТ СН'!$F$24</f>
        <v>4855.17216938</v>
      </c>
      <c r="C39" s="36">
        <f>SUMIFS(СВЦЭМ!$D$39:$D$782,СВЦЭМ!$A$39:$A$782,$A39,СВЦЭМ!$B$39:$B$782,C$11)+'СЕТ СН'!$F$14+СВЦЭМ!$D$10+'СЕТ СН'!$F$5-'СЕТ СН'!$F$24</f>
        <v>4940.1992853800002</v>
      </c>
      <c r="D39" s="36">
        <f>SUMIFS(СВЦЭМ!$D$39:$D$782,СВЦЭМ!$A$39:$A$782,$A39,СВЦЭМ!$B$39:$B$782,D$11)+'СЕТ СН'!$F$14+СВЦЭМ!$D$10+'СЕТ СН'!$F$5-'СЕТ СН'!$F$24</f>
        <v>4979.08241198</v>
      </c>
      <c r="E39" s="36">
        <f>SUMIFS(СВЦЭМ!$D$39:$D$782,СВЦЭМ!$A$39:$A$782,$A39,СВЦЭМ!$B$39:$B$782,E$11)+'СЕТ СН'!$F$14+СВЦЭМ!$D$10+'СЕТ СН'!$F$5-'СЕТ СН'!$F$24</f>
        <v>5015.6323145300003</v>
      </c>
      <c r="F39" s="36">
        <f>SUMIFS(СВЦЭМ!$D$39:$D$782,СВЦЭМ!$A$39:$A$782,$A39,СВЦЭМ!$B$39:$B$782,F$11)+'СЕТ СН'!$F$14+СВЦЭМ!$D$10+'СЕТ СН'!$F$5-'СЕТ СН'!$F$24</f>
        <v>5063.2612202700002</v>
      </c>
      <c r="G39" s="36">
        <f>SUMIFS(СВЦЭМ!$D$39:$D$782,СВЦЭМ!$A$39:$A$782,$A39,СВЦЭМ!$B$39:$B$782,G$11)+'СЕТ СН'!$F$14+СВЦЭМ!$D$10+'СЕТ СН'!$F$5-'СЕТ СН'!$F$24</f>
        <v>5071.7678358100002</v>
      </c>
      <c r="H39" s="36">
        <f>SUMIFS(СВЦЭМ!$D$39:$D$782,СВЦЭМ!$A$39:$A$782,$A39,СВЦЭМ!$B$39:$B$782,H$11)+'СЕТ СН'!$F$14+СВЦЭМ!$D$10+'СЕТ СН'!$F$5-'СЕТ СН'!$F$24</f>
        <v>5080.5002048400002</v>
      </c>
      <c r="I39" s="36">
        <f>SUMIFS(СВЦЭМ!$D$39:$D$782,СВЦЭМ!$A$39:$A$782,$A39,СВЦЭМ!$B$39:$B$782,I$11)+'СЕТ СН'!$F$14+СВЦЭМ!$D$10+'СЕТ СН'!$F$5-'СЕТ СН'!$F$24</f>
        <v>4862.0938755900006</v>
      </c>
      <c r="J39" s="36">
        <f>SUMIFS(СВЦЭМ!$D$39:$D$782,СВЦЭМ!$A$39:$A$782,$A39,СВЦЭМ!$B$39:$B$782,J$11)+'СЕТ СН'!$F$14+СВЦЭМ!$D$10+'СЕТ СН'!$F$5-'СЕТ СН'!$F$24</f>
        <v>4736.8140873400007</v>
      </c>
      <c r="K39" s="36">
        <f>SUMIFS(СВЦЭМ!$D$39:$D$782,СВЦЭМ!$A$39:$A$782,$A39,СВЦЭМ!$B$39:$B$782,K$11)+'СЕТ СН'!$F$14+СВЦЭМ!$D$10+'СЕТ СН'!$F$5-'СЕТ СН'!$F$24</f>
        <v>4669.8027153399998</v>
      </c>
      <c r="L39" s="36">
        <f>SUMIFS(СВЦЭМ!$D$39:$D$782,СВЦЭМ!$A$39:$A$782,$A39,СВЦЭМ!$B$39:$B$782,L$11)+'СЕТ СН'!$F$14+СВЦЭМ!$D$10+'СЕТ СН'!$F$5-'СЕТ СН'!$F$24</f>
        <v>4599.9890853800007</v>
      </c>
      <c r="M39" s="36">
        <f>SUMIFS(СВЦЭМ!$D$39:$D$782,СВЦЭМ!$A$39:$A$782,$A39,СВЦЭМ!$B$39:$B$782,M$11)+'СЕТ СН'!$F$14+СВЦЭМ!$D$10+'СЕТ СН'!$F$5-'СЕТ СН'!$F$24</f>
        <v>4588.6830219500007</v>
      </c>
      <c r="N39" s="36">
        <f>SUMIFS(СВЦЭМ!$D$39:$D$782,СВЦЭМ!$A$39:$A$782,$A39,СВЦЭМ!$B$39:$B$782,N$11)+'СЕТ СН'!$F$14+СВЦЭМ!$D$10+'СЕТ СН'!$F$5-'СЕТ СН'!$F$24</f>
        <v>4577.9705140300002</v>
      </c>
      <c r="O39" s="36">
        <f>SUMIFS(СВЦЭМ!$D$39:$D$782,СВЦЭМ!$A$39:$A$782,$A39,СВЦЭМ!$B$39:$B$782,O$11)+'СЕТ СН'!$F$14+СВЦЭМ!$D$10+'СЕТ СН'!$F$5-'СЕТ СН'!$F$24</f>
        <v>4573.4769619799999</v>
      </c>
      <c r="P39" s="36">
        <f>SUMIFS(СВЦЭМ!$D$39:$D$782,СВЦЭМ!$A$39:$A$782,$A39,СВЦЭМ!$B$39:$B$782,P$11)+'СЕТ СН'!$F$14+СВЦЭМ!$D$10+'СЕТ СН'!$F$5-'СЕТ СН'!$F$24</f>
        <v>4542.0595919900006</v>
      </c>
      <c r="Q39" s="36">
        <f>SUMIFS(СВЦЭМ!$D$39:$D$782,СВЦЭМ!$A$39:$A$782,$A39,СВЦЭМ!$B$39:$B$782,Q$11)+'СЕТ СН'!$F$14+СВЦЭМ!$D$10+'СЕТ СН'!$F$5-'СЕТ СН'!$F$24</f>
        <v>4566.8441652000001</v>
      </c>
      <c r="R39" s="36">
        <f>SUMIFS(СВЦЭМ!$D$39:$D$782,СВЦЭМ!$A$39:$A$782,$A39,СВЦЭМ!$B$39:$B$782,R$11)+'СЕТ СН'!$F$14+СВЦЭМ!$D$10+'СЕТ СН'!$F$5-'СЕТ СН'!$F$24</f>
        <v>4604.5531049000001</v>
      </c>
      <c r="S39" s="36">
        <f>SUMIFS(СВЦЭМ!$D$39:$D$782,СВЦЭМ!$A$39:$A$782,$A39,СВЦЭМ!$B$39:$B$782,S$11)+'СЕТ СН'!$F$14+СВЦЭМ!$D$10+'СЕТ СН'!$F$5-'СЕТ СН'!$F$24</f>
        <v>4603.0825516200002</v>
      </c>
      <c r="T39" s="36">
        <f>SUMIFS(СВЦЭМ!$D$39:$D$782,СВЦЭМ!$A$39:$A$782,$A39,СВЦЭМ!$B$39:$B$782,T$11)+'СЕТ СН'!$F$14+СВЦЭМ!$D$10+'СЕТ СН'!$F$5-'СЕТ СН'!$F$24</f>
        <v>4613.8574235400001</v>
      </c>
      <c r="U39" s="36">
        <f>SUMIFS(СВЦЭМ!$D$39:$D$782,СВЦЭМ!$A$39:$A$782,$A39,СВЦЭМ!$B$39:$B$782,U$11)+'СЕТ СН'!$F$14+СВЦЭМ!$D$10+'СЕТ СН'!$F$5-'СЕТ СН'!$F$24</f>
        <v>4636.8667534800006</v>
      </c>
      <c r="V39" s="36">
        <f>SUMIFS(СВЦЭМ!$D$39:$D$782,СВЦЭМ!$A$39:$A$782,$A39,СВЦЭМ!$B$39:$B$782,V$11)+'СЕТ СН'!$F$14+СВЦЭМ!$D$10+'СЕТ СН'!$F$5-'СЕТ СН'!$F$24</f>
        <v>4616.7796459900001</v>
      </c>
      <c r="W39" s="36">
        <f>SUMIFS(СВЦЭМ!$D$39:$D$782,СВЦЭМ!$A$39:$A$782,$A39,СВЦЭМ!$B$39:$B$782,W$11)+'СЕТ СН'!$F$14+СВЦЭМ!$D$10+'СЕТ СН'!$F$5-'СЕТ СН'!$F$24</f>
        <v>4617.5484819700005</v>
      </c>
      <c r="X39" s="36">
        <f>SUMIFS(СВЦЭМ!$D$39:$D$782,СВЦЭМ!$A$39:$A$782,$A39,СВЦЭМ!$B$39:$B$782,X$11)+'СЕТ СН'!$F$14+СВЦЭМ!$D$10+'СЕТ СН'!$F$5-'СЕТ СН'!$F$24</f>
        <v>4701.74355423</v>
      </c>
      <c r="Y39" s="36">
        <f>SUMIFS(СВЦЭМ!$D$39:$D$782,СВЦЭМ!$A$39:$A$782,$A39,СВЦЭМ!$B$39:$B$782,Y$11)+'СЕТ СН'!$F$14+СВЦЭМ!$D$10+'СЕТ СН'!$F$5-'СЕТ СН'!$F$24</f>
        <v>4782.7937091800004</v>
      </c>
    </row>
    <row r="40" spans="1:27" ht="15.75" x14ac:dyDescent="0.2">
      <c r="A40" s="35">
        <f t="shared" si="0"/>
        <v>45167</v>
      </c>
      <c r="B40" s="36">
        <f>SUMIFS(СВЦЭМ!$D$39:$D$782,СВЦЭМ!$A$39:$A$782,$A40,СВЦЭМ!$B$39:$B$782,B$11)+'СЕТ СН'!$F$14+СВЦЭМ!$D$10+'СЕТ СН'!$F$5-'СЕТ СН'!$F$24</f>
        <v>4782.8490936100006</v>
      </c>
      <c r="C40" s="36">
        <f>SUMIFS(СВЦЭМ!$D$39:$D$782,СВЦЭМ!$A$39:$A$782,$A40,СВЦЭМ!$B$39:$B$782,C$11)+'СЕТ СН'!$F$14+СВЦЭМ!$D$10+'СЕТ СН'!$F$5-'СЕТ СН'!$F$24</f>
        <v>4863.4018051200001</v>
      </c>
      <c r="D40" s="36">
        <f>SUMIFS(СВЦЭМ!$D$39:$D$782,СВЦЭМ!$A$39:$A$782,$A40,СВЦЭМ!$B$39:$B$782,D$11)+'СЕТ СН'!$F$14+СВЦЭМ!$D$10+'СЕТ СН'!$F$5-'СЕТ СН'!$F$24</f>
        <v>4904.8460321700004</v>
      </c>
      <c r="E40" s="36">
        <f>SUMIFS(СВЦЭМ!$D$39:$D$782,СВЦЭМ!$A$39:$A$782,$A40,СВЦЭМ!$B$39:$B$782,E$11)+'СЕТ СН'!$F$14+СВЦЭМ!$D$10+'СЕТ СН'!$F$5-'СЕТ СН'!$F$24</f>
        <v>4924.1785006999999</v>
      </c>
      <c r="F40" s="36">
        <f>SUMIFS(СВЦЭМ!$D$39:$D$782,СВЦЭМ!$A$39:$A$782,$A40,СВЦЭМ!$B$39:$B$782,F$11)+'СЕТ СН'!$F$14+СВЦЭМ!$D$10+'СЕТ СН'!$F$5-'СЕТ СН'!$F$24</f>
        <v>4929.7341384400006</v>
      </c>
      <c r="G40" s="36">
        <f>SUMIFS(СВЦЭМ!$D$39:$D$782,СВЦЭМ!$A$39:$A$782,$A40,СВЦЭМ!$B$39:$B$782,G$11)+'СЕТ СН'!$F$14+СВЦЭМ!$D$10+'СЕТ СН'!$F$5-'СЕТ СН'!$F$24</f>
        <v>4945.0339897100002</v>
      </c>
      <c r="H40" s="36">
        <f>SUMIFS(СВЦЭМ!$D$39:$D$782,СВЦЭМ!$A$39:$A$782,$A40,СВЦЭМ!$B$39:$B$782,H$11)+'СЕТ СН'!$F$14+СВЦЭМ!$D$10+'СЕТ СН'!$F$5-'СЕТ СН'!$F$24</f>
        <v>4884.2765687800002</v>
      </c>
      <c r="I40" s="36">
        <f>SUMIFS(СВЦЭМ!$D$39:$D$782,СВЦЭМ!$A$39:$A$782,$A40,СВЦЭМ!$B$39:$B$782,I$11)+'СЕТ СН'!$F$14+СВЦЭМ!$D$10+'СЕТ СН'!$F$5-'СЕТ СН'!$F$24</f>
        <v>4800.1117027800001</v>
      </c>
      <c r="J40" s="36">
        <f>SUMIFS(СВЦЭМ!$D$39:$D$782,СВЦЭМ!$A$39:$A$782,$A40,СВЦЭМ!$B$39:$B$782,J$11)+'СЕТ СН'!$F$14+СВЦЭМ!$D$10+'СЕТ СН'!$F$5-'СЕТ СН'!$F$24</f>
        <v>4663.1816798899999</v>
      </c>
      <c r="K40" s="36">
        <f>SUMIFS(СВЦЭМ!$D$39:$D$782,СВЦЭМ!$A$39:$A$782,$A40,СВЦЭМ!$B$39:$B$782,K$11)+'СЕТ СН'!$F$14+СВЦЭМ!$D$10+'СЕТ СН'!$F$5-'СЕТ СН'!$F$24</f>
        <v>4575.7334287100002</v>
      </c>
      <c r="L40" s="36">
        <f>SUMIFS(СВЦЭМ!$D$39:$D$782,СВЦЭМ!$A$39:$A$782,$A40,СВЦЭМ!$B$39:$B$782,L$11)+'СЕТ СН'!$F$14+СВЦЭМ!$D$10+'СЕТ СН'!$F$5-'СЕТ СН'!$F$24</f>
        <v>4528.4593094600004</v>
      </c>
      <c r="M40" s="36">
        <f>SUMIFS(СВЦЭМ!$D$39:$D$782,СВЦЭМ!$A$39:$A$782,$A40,СВЦЭМ!$B$39:$B$782,M$11)+'СЕТ СН'!$F$14+СВЦЭМ!$D$10+'СЕТ СН'!$F$5-'СЕТ СН'!$F$24</f>
        <v>4510.2990658100007</v>
      </c>
      <c r="N40" s="36">
        <f>SUMIFS(СВЦЭМ!$D$39:$D$782,СВЦЭМ!$A$39:$A$782,$A40,СВЦЭМ!$B$39:$B$782,N$11)+'СЕТ СН'!$F$14+СВЦЭМ!$D$10+'СЕТ СН'!$F$5-'СЕТ СН'!$F$24</f>
        <v>4509.8423885000002</v>
      </c>
      <c r="O40" s="36">
        <f>SUMIFS(СВЦЭМ!$D$39:$D$782,СВЦЭМ!$A$39:$A$782,$A40,СВЦЭМ!$B$39:$B$782,O$11)+'СЕТ СН'!$F$14+СВЦЭМ!$D$10+'СЕТ СН'!$F$5-'СЕТ СН'!$F$24</f>
        <v>4492.1819828200005</v>
      </c>
      <c r="P40" s="36">
        <f>SUMIFS(СВЦЭМ!$D$39:$D$782,СВЦЭМ!$A$39:$A$782,$A40,СВЦЭМ!$B$39:$B$782,P$11)+'СЕТ СН'!$F$14+СВЦЭМ!$D$10+'СЕТ СН'!$F$5-'СЕТ СН'!$F$24</f>
        <v>4478.7135959500001</v>
      </c>
      <c r="Q40" s="36">
        <f>SUMIFS(СВЦЭМ!$D$39:$D$782,СВЦЭМ!$A$39:$A$782,$A40,СВЦЭМ!$B$39:$B$782,Q$11)+'СЕТ СН'!$F$14+СВЦЭМ!$D$10+'СЕТ СН'!$F$5-'СЕТ СН'!$F$24</f>
        <v>4483.3965859400005</v>
      </c>
      <c r="R40" s="36">
        <f>SUMIFS(СВЦЭМ!$D$39:$D$782,СВЦЭМ!$A$39:$A$782,$A40,СВЦЭМ!$B$39:$B$782,R$11)+'СЕТ СН'!$F$14+СВЦЭМ!$D$10+'СЕТ СН'!$F$5-'СЕТ СН'!$F$24</f>
        <v>4510.8755921600005</v>
      </c>
      <c r="S40" s="36">
        <f>SUMIFS(СВЦЭМ!$D$39:$D$782,СВЦЭМ!$A$39:$A$782,$A40,СВЦЭМ!$B$39:$B$782,S$11)+'СЕТ СН'!$F$14+СВЦЭМ!$D$10+'СЕТ СН'!$F$5-'СЕТ СН'!$F$24</f>
        <v>4519.0603438899998</v>
      </c>
      <c r="T40" s="36">
        <f>SUMIFS(СВЦЭМ!$D$39:$D$782,СВЦЭМ!$A$39:$A$782,$A40,СВЦЭМ!$B$39:$B$782,T$11)+'СЕТ СН'!$F$14+СВЦЭМ!$D$10+'СЕТ СН'!$F$5-'СЕТ СН'!$F$24</f>
        <v>4524.2721765100005</v>
      </c>
      <c r="U40" s="36">
        <f>SUMIFS(СВЦЭМ!$D$39:$D$782,СВЦЭМ!$A$39:$A$782,$A40,СВЦЭМ!$B$39:$B$782,U$11)+'СЕТ СН'!$F$14+СВЦЭМ!$D$10+'СЕТ СН'!$F$5-'СЕТ СН'!$F$24</f>
        <v>4519.8002094100002</v>
      </c>
      <c r="V40" s="36">
        <f>SUMIFS(СВЦЭМ!$D$39:$D$782,СВЦЭМ!$A$39:$A$782,$A40,СВЦЭМ!$B$39:$B$782,V$11)+'СЕТ СН'!$F$14+СВЦЭМ!$D$10+'СЕТ СН'!$F$5-'СЕТ СН'!$F$24</f>
        <v>4520.3714718800002</v>
      </c>
      <c r="W40" s="36">
        <f>SUMIFS(СВЦЭМ!$D$39:$D$782,СВЦЭМ!$A$39:$A$782,$A40,СВЦЭМ!$B$39:$B$782,W$11)+'СЕТ СН'!$F$14+СВЦЭМ!$D$10+'СЕТ СН'!$F$5-'СЕТ СН'!$F$24</f>
        <v>4516.3502036600003</v>
      </c>
      <c r="X40" s="36">
        <f>SUMIFS(СВЦЭМ!$D$39:$D$782,СВЦЭМ!$A$39:$A$782,$A40,СВЦЭМ!$B$39:$B$782,X$11)+'СЕТ СН'!$F$14+СВЦЭМ!$D$10+'СЕТ СН'!$F$5-'СЕТ СН'!$F$24</f>
        <v>4589.2295414700002</v>
      </c>
      <c r="Y40" s="36">
        <f>SUMIFS(СВЦЭМ!$D$39:$D$782,СВЦЭМ!$A$39:$A$782,$A40,СВЦЭМ!$B$39:$B$782,Y$11)+'СЕТ СН'!$F$14+СВЦЭМ!$D$10+'СЕТ СН'!$F$5-'СЕТ СН'!$F$24</f>
        <v>4683.9587066300001</v>
      </c>
    </row>
    <row r="41" spans="1:27" ht="15.75" x14ac:dyDescent="0.2">
      <c r="A41" s="35">
        <f t="shared" si="0"/>
        <v>45168</v>
      </c>
      <c r="B41" s="36">
        <f>SUMIFS(СВЦЭМ!$D$39:$D$782,СВЦЭМ!$A$39:$A$782,$A41,СВЦЭМ!$B$39:$B$782,B$11)+'СЕТ СН'!$F$14+СВЦЭМ!$D$10+'СЕТ СН'!$F$5-'СЕТ СН'!$F$24</f>
        <v>4814.3346176800005</v>
      </c>
      <c r="C41" s="36">
        <f>SUMIFS(СВЦЭМ!$D$39:$D$782,СВЦЭМ!$A$39:$A$782,$A41,СВЦЭМ!$B$39:$B$782,C$11)+'СЕТ СН'!$F$14+СВЦЭМ!$D$10+'СЕТ СН'!$F$5-'СЕТ СН'!$F$24</f>
        <v>4884.7617533000002</v>
      </c>
      <c r="D41" s="36">
        <f>SUMIFS(СВЦЭМ!$D$39:$D$782,СВЦЭМ!$A$39:$A$782,$A41,СВЦЭМ!$B$39:$B$782,D$11)+'СЕТ СН'!$F$14+СВЦЭМ!$D$10+'СЕТ СН'!$F$5-'СЕТ СН'!$F$24</f>
        <v>4931.0719773300007</v>
      </c>
      <c r="E41" s="36">
        <f>SUMIFS(СВЦЭМ!$D$39:$D$782,СВЦЭМ!$A$39:$A$782,$A41,СВЦЭМ!$B$39:$B$782,E$11)+'СЕТ СН'!$F$14+СВЦЭМ!$D$10+'СЕТ СН'!$F$5-'СЕТ СН'!$F$24</f>
        <v>4958.8409261500001</v>
      </c>
      <c r="F41" s="36">
        <f>SUMIFS(СВЦЭМ!$D$39:$D$782,СВЦЭМ!$A$39:$A$782,$A41,СВЦЭМ!$B$39:$B$782,F$11)+'СЕТ СН'!$F$14+СВЦЭМ!$D$10+'СЕТ СН'!$F$5-'СЕТ СН'!$F$24</f>
        <v>5011.0949211400002</v>
      </c>
      <c r="G41" s="36">
        <f>SUMIFS(СВЦЭМ!$D$39:$D$782,СВЦЭМ!$A$39:$A$782,$A41,СВЦЭМ!$B$39:$B$782,G$11)+'СЕТ СН'!$F$14+СВЦЭМ!$D$10+'СЕТ СН'!$F$5-'СЕТ СН'!$F$24</f>
        <v>4982.4678789700001</v>
      </c>
      <c r="H41" s="36">
        <f>SUMIFS(СВЦЭМ!$D$39:$D$782,СВЦЭМ!$A$39:$A$782,$A41,СВЦЭМ!$B$39:$B$782,H$11)+'СЕТ СН'!$F$14+СВЦЭМ!$D$10+'СЕТ СН'!$F$5-'СЕТ СН'!$F$24</f>
        <v>4907.0095422200002</v>
      </c>
      <c r="I41" s="36">
        <f>SUMIFS(СВЦЭМ!$D$39:$D$782,СВЦЭМ!$A$39:$A$782,$A41,СВЦЭМ!$B$39:$B$782,I$11)+'СЕТ СН'!$F$14+СВЦЭМ!$D$10+'СЕТ СН'!$F$5-'СЕТ СН'!$F$24</f>
        <v>4797.2568784200002</v>
      </c>
      <c r="J41" s="36">
        <f>SUMIFS(СВЦЭМ!$D$39:$D$782,СВЦЭМ!$A$39:$A$782,$A41,СВЦЭМ!$B$39:$B$782,J$11)+'СЕТ СН'!$F$14+СВЦЭМ!$D$10+'СЕТ СН'!$F$5-'СЕТ СН'!$F$24</f>
        <v>4703.9515573099998</v>
      </c>
      <c r="K41" s="36">
        <f>SUMIFS(СВЦЭМ!$D$39:$D$782,СВЦЭМ!$A$39:$A$782,$A41,СВЦЭМ!$B$39:$B$782,K$11)+'СЕТ СН'!$F$14+СВЦЭМ!$D$10+'СЕТ СН'!$F$5-'СЕТ СН'!$F$24</f>
        <v>4630.8746144300003</v>
      </c>
      <c r="L41" s="36">
        <f>SUMIFS(СВЦЭМ!$D$39:$D$782,СВЦЭМ!$A$39:$A$782,$A41,СВЦЭМ!$B$39:$B$782,L$11)+'СЕТ СН'!$F$14+СВЦЭМ!$D$10+'СЕТ СН'!$F$5-'СЕТ СН'!$F$24</f>
        <v>4592.8870072899999</v>
      </c>
      <c r="M41" s="36">
        <f>SUMIFS(СВЦЭМ!$D$39:$D$782,СВЦЭМ!$A$39:$A$782,$A41,СВЦЭМ!$B$39:$B$782,M$11)+'СЕТ СН'!$F$14+СВЦЭМ!$D$10+'СЕТ СН'!$F$5-'СЕТ СН'!$F$24</f>
        <v>4572.3509423900005</v>
      </c>
      <c r="N41" s="36">
        <f>SUMIFS(СВЦЭМ!$D$39:$D$782,СВЦЭМ!$A$39:$A$782,$A41,СВЦЭМ!$B$39:$B$782,N$11)+'СЕТ СН'!$F$14+СВЦЭМ!$D$10+'СЕТ СН'!$F$5-'СЕТ СН'!$F$24</f>
        <v>4575.74449774</v>
      </c>
      <c r="O41" s="36">
        <f>SUMIFS(СВЦЭМ!$D$39:$D$782,СВЦЭМ!$A$39:$A$782,$A41,СВЦЭМ!$B$39:$B$782,O$11)+'СЕТ СН'!$F$14+СВЦЭМ!$D$10+'СЕТ СН'!$F$5-'СЕТ СН'!$F$24</f>
        <v>4592.8370171500001</v>
      </c>
      <c r="P41" s="36">
        <f>SUMIFS(СВЦЭМ!$D$39:$D$782,СВЦЭМ!$A$39:$A$782,$A41,СВЦЭМ!$B$39:$B$782,P$11)+'СЕТ СН'!$F$14+СВЦЭМ!$D$10+'СЕТ СН'!$F$5-'СЕТ СН'!$F$24</f>
        <v>4559.9021826400003</v>
      </c>
      <c r="Q41" s="36">
        <f>SUMIFS(СВЦЭМ!$D$39:$D$782,СВЦЭМ!$A$39:$A$782,$A41,СВЦЭМ!$B$39:$B$782,Q$11)+'СЕТ СН'!$F$14+СВЦЭМ!$D$10+'СЕТ СН'!$F$5-'СЕТ СН'!$F$24</f>
        <v>4568.0509335500001</v>
      </c>
      <c r="R41" s="36">
        <f>SUMIFS(СВЦЭМ!$D$39:$D$782,СВЦЭМ!$A$39:$A$782,$A41,СВЦЭМ!$B$39:$B$782,R$11)+'СЕТ СН'!$F$14+СВЦЭМ!$D$10+'СЕТ СН'!$F$5-'СЕТ СН'!$F$24</f>
        <v>4599.53697336</v>
      </c>
      <c r="S41" s="36">
        <f>SUMIFS(СВЦЭМ!$D$39:$D$782,СВЦЭМ!$A$39:$A$782,$A41,СВЦЭМ!$B$39:$B$782,S$11)+'СЕТ СН'!$F$14+СВЦЭМ!$D$10+'СЕТ СН'!$F$5-'СЕТ СН'!$F$24</f>
        <v>4582.2843514899996</v>
      </c>
      <c r="T41" s="36">
        <f>SUMIFS(СВЦЭМ!$D$39:$D$782,СВЦЭМ!$A$39:$A$782,$A41,СВЦЭМ!$B$39:$B$782,T$11)+'СЕТ СН'!$F$14+СВЦЭМ!$D$10+'СЕТ СН'!$F$5-'СЕТ СН'!$F$24</f>
        <v>4578.3137669300004</v>
      </c>
      <c r="U41" s="36">
        <f>SUMIFS(СВЦЭМ!$D$39:$D$782,СВЦЭМ!$A$39:$A$782,$A41,СВЦЭМ!$B$39:$B$782,U$11)+'СЕТ СН'!$F$14+СВЦЭМ!$D$10+'СЕТ СН'!$F$5-'СЕТ СН'!$F$24</f>
        <v>4584.2156125900001</v>
      </c>
      <c r="V41" s="36">
        <f>SUMIFS(СВЦЭМ!$D$39:$D$782,СВЦЭМ!$A$39:$A$782,$A41,СВЦЭМ!$B$39:$B$782,V$11)+'СЕТ СН'!$F$14+СВЦЭМ!$D$10+'СЕТ СН'!$F$5-'СЕТ СН'!$F$24</f>
        <v>4559.6725375599999</v>
      </c>
      <c r="W41" s="36">
        <f>SUMIFS(СВЦЭМ!$D$39:$D$782,СВЦЭМ!$A$39:$A$782,$A41,СВЦЭМ!$B$39:$B$782,W$11)+'СЕТ СН'!$F$14+СВЦЭМ!$D$10+'СЕТ СН'!$F$5-'СЕТ СН'!$F$24</f>
        <v>4565.8573843600007</v>
      </c>
      <c r="X41" s="36">
        <f>SUMIFS(СВЦЭМ!$D$39:$D$782,СВЦЭМ!$A$39:$A$782,$A41,СВЦЭМ!$B$39:$B$782,X$11)+'СЕТ СН'!$F$14+СВЦЭМ!$D$10+'СЕТ СН'!$F$5-'СЕТ СН'!$F$24</f>
        <v>4614.7947340700002</v>
      </c>
      <c r="Y41" s="36">
        <f>SUMIFS(СВЦЭМ!$D$39:$D$782,СВЦЭМ!$A$39:$A$782,$A41,СВЦЭМ!$B$39:$B$782,Y$11)+'СЕТ СН'!$F$14+СВЦЭМ!$D$10+'СЕТ СН'!$F$5-'СЕТ СН'!$F$24</f>
        <v>4720.9223907300002</v>
      </c>
    </row>
    <row r="42" spans="1:27" ht="15.75" x14ac:dyDescent="0.2">
      <c r="A42" s="35">
        <f t="shared" si="0"/>
        <v>45169</v>
      </c>
      <c r="B42" s="36">
        <f>SUMIFS(СВЦЭМ!$D$39:$D$782,СВЦЭМ!$A$39:$A$782,$A42,СВЦЭМ!$B$39:$B$782,B$11)+'СЕТ СН'!$F$14+СВЦЭМ!$D$10+'СЕТ СН'!$F$5-'СЕТ СН'!$F$24</f>
        <v>4817.49658077</v>
      </c>
      <c r="C42" s="36">
        <f>SUMIFS(СВЦЭМ!$D$39:$D$782,СВЦЭМ!$A$39:$A$782,$A42,СВЦЭМ!$B$39:$B$782,C$11)+'СЕТ СН'!$F$14+СВЦЭМ!$D$10+'СЕТ СН'!$F$5-'СЕТ СН'!$F$24</f>
        <v>4884.9816249800006</v>
      </c>
      <c r="D42" s="36">
        <f>SUMIFS(СВЦЭМ!$D$39:$D$782,СВЦЭМ!$A$39:$A$782,$A42,СВЦЭМ!$B$39:$B$782,D$11)+'СЕТ СН'!$F$14+СВЦЭМ!$D$10+'СЕТ СН'!$F$5-'СЕТ СН'!$F$24</f>
        <v>4933.5338856400003</v>
      </c>
      <c r="E42" s="36">
        <f>SUMIFS(СВЦЭМ!$D$39:$D$782,СВЦЭМ!$A$39:$A$782,$A42,СВЦЭМ!$B$39:$B$782,E$11)+'СЕТ СН'!$F$14+СВЦЭМ!$D$10+'СЕТ СН'!$F$5-'СЕТ СН'!$F$24</f>
        <v>4966.6329900300007</v>
      </c>
      <c r="F42" s="36">
        <f>SUMIFS(СВЦЭМ!$D$39:$D$782,СВЦЭМ!$A$39:$A$782,$A42,СВЦЭМ!$B$39:$B$782,F$11)+'СЕТ СН'!$F$14+СВЦЭМ!$D$10+'СЕТ СН'!$F$5-'СЕТ СН'!$F$24</f>
        <v>4932.6754200699997</v>
      </c>
      <c r="G42" s="36">
        <f>SUMIFS(СВЦЭМ!$D$39:$D$782,СВЦЭМ!$A$39:$A$782,$A42,СВЦЭМ!$B$39:$B$782,G$11)+'СЕТ СН'!$F$14+СВЦЭМ!$D$10+'СЕТ СН'!$F$5-'СЕТ СН'!$F$24</f>
        <v>4946.0410836000001</v>
      </c>
      <c r="H42" s="36">
        <f>SUMIFS(СВЦЭМ!$D$39:$D$782,СВЦЭМ!$A$39:$A$782,$A42,СВЦЭМ!$B$39:$B$782,H$11)+'СЕТ СН'!$F$14+СВЦЭМ!$D$10+'СЕТ СН'!$F$5-'СЕТ СН'!$F$24</f>
        <v>4845.9936066500004</v>
      </c>
      <c r="I42" s="36">
        <f>SUMIFS(СВЦЭМ!$D$39:$D$782,СВЦЭМ!$A$39:$A$782,$A42,СВЦЭМ!$B$39:$B$782,I$11)+'СЕТ СН'!$F$14+СВЦЭМ!$D$10+'СЕТ СН'!$F$5-'СЕТ СН'!$F$24</f>
        <v>4790.6141900299999</v>
      </c>
      <c r="J42" s="36">
        <f>SUMIFS(СВЦЭМ!$D$39:$D$782,СВЦЭМ!$A$39:$A$782,$A42,СВЦЭМ!$B$39:$B$782,J$11)+'СЕТ СН'!$F$14+СВЦЭМ!$D$10+'СЕТ СН'!$F$5-'СЕТ СН'!$F$24</f>
        <v>4688.2304231500002</v>
      </c>
      <c r="K42" s="36">
        <f>SUMIFS(СВЦЭМ!$D$39:$D$782,СВЦЭМ!$A$39:$A$782,$A42,СВЦЭМ!$B$39:$B$782,K$11)+'СЕТ СН'!$F$14+СВЦЭМ!$D$10+'СЕТ СН'!$F$5-'СЕТ СН'!$F$24</f>
        <v>4608.1215664000001</v>
      </c>
      <c r="L42" s="36">
        <f>SUMIFS(СВЦЭМ!$D$39:$D$782,СВЦЭМ!$A$39:$A$782,$A42,СВЦЭМ!$B$39:$B$782,L$11)+'СЕТ СН'!$F$14+СВЦЭМ!$D$10+'СЕТ СН'!$F$5-'СЕТ СН'!$F$24</f>
        <v>4581.6704689300004</v>
      </c>
      <c r="M42" s="36">
        <f>SUMIFS(СВЦЭМ!$D$39:$D$782,СВЦЭМ!$A$39:$A$782,$A42,СВЦЭМ!$B$39:$B$782,M$11)+'СЕТ СН'!$F$14+СВЦЭМ!$D$10+'СЕТ СН'!$F$5-'СЕТ СН'!$F$24</f>
        <v>4567.0296589099999</v>
      </c>
      <c r="N42" s="36">
        <f>SUMIFS(СВЦЭМ!$D$39:$D$782,СВЦЭМ!$A$39:$A$782,$A42,СВЦЭМ!$B$39:$B$782,N$11)+'СЕТ СН'!$F$14+СВЦЭМ!$D$10+'СЕТ СН'!$F$5-'СЕТ СН'!$F$24</f>
        <v>4569.2431158899999</v>
      </c>
      <c r="O42" s="36">
        <f>SUMIFS(СВЦЭМ!$D$39:$D$782,СВЦЭМ!$A$39:$A$782,$A42,СВЦЭМ!$B$39:$B$782,O$11)+'СЕТ СН'!$F$14+СВЦЭМ!$D$10+'СЕТ СН'!$F$5-'СЕТ СН'!$F$24</f>
        <v>4573.0600587500003</v>
      </c>
      <c r="P42" s="36">
        <f>SUMIFS(СВЦЭМ!$D$39:$D$782,СВЦЭМ!$A$39:$A$782,$A42,СВЦЭМ!$B$39:$B$782,P$11)+'СЕТ СН'!$F$14+СВЦЭМ!$D$10+'СЕТ СН'!$F$5-'СЕТ СН'!$F$24</f>
        <v>4551.4676340900005</v>
      </c>
      <c r="Q42" s="36">
        <f>SUMIFS(СВЦЭМ!$D$39:$D$782,СВЦЭМ!$A$39:$A$782,$A42,СВЦЭМ!$B$39:$B$782,Q$11)+'СЕТ СН'!$F$14+СВЦЭМ!$D$10+'СЕТ СН'!$F$5-'СЕТ СН'!$F$24</f>
        <v>4565.9625241200001</v>
      </c>
      <c r="R42" s="36">
        <f>SUMIFS(СВЦЭМ!$D$39:$D$782,СВЦЭМ!$A$39:$A$782,$A42,СВЦЭМ!$B$39:$B$782,R$11)+'СЕТ СН'!$F$14+СВЦЭМ!$D$10+'СЕТ СН'!$F$5-'СЕТ СН'!$F$24</f>
        <v>4594.2720149800007</v>
      </c>
      <c r="S42" s="36">
        <f>SUMIFS(СВЦЭМ!$D$39:$D$782,СВЦЭМ!$A$39:$A$782,$A42,СВЦЭМ!$B$39:$B$782,S$11)+'СЕТ СН'!$F$14+СВЦЭМ!$D$10+'СЕТ СН'!$F$5-'СЕТ СН'!$F$24</f>
        <v>4589.9244892699999</v>
      </c>
      <c r="T42" s="36">
        <f>SUMIFS(СВЦЭМ!$D$39:$D$782,СВЦЭМ!$A$39:$A$782,$A42,СВЦЭМ!$B$39:$B$782,T$11)+'СЕТ СН'!$F$14+СВЦЭМ!$D$10+'СЕТ СН'!$F$5-'СЕТ СН'!$F$24</f>
        <v>4590.9388197200005</v>
      </c>
      <c r="U42" s="36">
        <f>SUMIFS(СВЦЭМ!$D$39:$D$782,СВЦЭМ!$A$39:$A$782,$A42,СВЦЭМ!$B$39:$B$782,U$11)+'СЕТ СН'!$F$14+СВЦЭМ!$D$10+'СЕТ СН'!$F$5-'СЕТ СН'!$F$24</f>
        <v>4594.9277906099996</v>
      </c>
      <c r="V42" s="36">
        <f>SUMIFS(СВЦЭМ!$D$39:$D$782,СВЦЭМ!$A$39:$A$782,$A42,СВЦЭМ!$B$39:$B$782,V$11)+'СЕТ СН'!$F$14+СВЦЭМ!$D$10+'СЕТ СН'!$F$5-'СЕТ СН'!$F$24</f>
        <v>4577.3653708000002</v>
      </c>
      <c r="W42" s="36">
        <f>SUMIFS(СВЦЭМ!$D$39:$D$782,СВЦЭМ!$A$39:$A$782,$A42,СВЦЭМ!$B$39:$B$782,W$11)+'СЕТ СН'!$F$14+СВЦЭМ!$D$10+'СЕТ СН'!$F$5-'СЕТ СН'!$F$24</f>
        <v>4583.2615686500003</v>
      </c>
      <c r="X42" s="36">
        <f>SUMIFS(СВЦЭМ!$D$39:$D$782,СВЦЭМ!$A$39:$A$782,$A42,СВЦЭМ!$B$39:$B$782,X$11)+'СЕТ СН'!$F$14+СВЦЭМ!$D$10+'СЕТ СН'!$F$5-'СЕТ СН'!$F$24</f>
        <v>4655.5027071200002</v>
      </c>
      <c r="Y42" s="36">
        <f>SUMIFS(СВЦЭМ!$D$39:$D$782,СВЦЭМ!$A$39:$A$782,$A42,СВЦЭМ!$B$39:$B$782,Y$11)+'СЕТ СН'!$F$14+СВЦЭМ!$D$10+'СЕТ СН'!$F$5-'СЕТ СН'!$F$24</f>
        <v>4757.2476307899997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01.08.2023</v>
      </c>
      <c r="B48" s="36">
        <f>SUMIFS(СВЦЭМ!$D$39:$D$782,СВЦЭМ!$A$39:$A$782,$A48,СВЦЭМ!$B$39:$B$782,B$47)+'СЕТ СН'!$G$14+СВЦЭМ!$D$10+'СЕТ СН'!$G$5-'СЕТ СН'!$G$24</f>
        <v>5078.5312718900004</v>
      </c>
      <c r="C48" s="36">
        <f>SUMIFS(СВЦЭМ!$D$39:$D$782,СВЦЭМ!$A$39:$A$782,$A48,СВЦЭМ!$B$39:$B$782,C$47)+'СЕТ СН'!$G$14+СВЦЭМ!$D$10+'СЕТ СН'!$G$5-'СЕТ СН'!$G$24</f>
        <v>5250.59636882</v>
      </c>
      <c r="D48" s="36">
        <f>SUMIFS(СВЦЭМ!$D$39:$D$782,СВЦЭМ!$A$39:$A$782,$A48,СВЦЭМ!$B$39:$B$782,D$47)+'СЕТ СН'!$G$14+СВЦЭМ!$D$10+'СЕТ СН'!$G$5-'СЕТ СН'!$G$24</f>
        <v>5299.0908709900004</v>
      </c>
      <c r="E48" s="36">
        <f>SUMIFS(СВЦЭМ!$D$39:$D$782,СВЦЭМ!$A$39:$A$782,$A48,СВЦЭМ!$B$39:$B$782,E$47)+'СЕТ СН'!$G$14+СВЦЭМ!$D$10+'СЕТ СН'!$G$5-'СЕТ СН'!$G$24</f>
        <v>5338.27596309</v>
      </c>
      <c r="F48" s="36">
        <f>SUMIFS(СВЦЭМ!$D$39:$D$782,СВЦЭМ!$A$39:$A$782,$A48,СВЦЭМ!$B$39:$B$782,F$47)+'СЕТ СН'!$G$14+СВЦЭМ!$D$10+'СЕТ СН'!$G$5-'СЕТ СН'!$G$24</f>
        <v>5352.3661106400004</v>
      </c>
      <c r="G48" s="36">
        <f>SUMIFS(СВЦЭМ!$D$39:$D$782,СВЦЭМ!$A$39:$A$782,$A48,СВЦЭМ!$B$39:$B$782,G$47)+'СЕТ СН'!$G$14+СВЦЭМ!$D$10+'СЕТ СН'!$G$5-'СЕТ СН'!$G$24</f>
        <v>5359.34147347</v>
      </c>
      <c r="H48" s="36">
        <f>SUMIFS(СВЦЭМ!$D$39:$D$782,СВЦЭМ!$A$39:$A$782,$A48,СВЦЭМ!$B$39:$B$782,H$47)+'СЕТ СН'!$G$14+СВЦЭМ!$D$10+'СЕТ СН'!$G$5-'СЕТ СН'!$G$24</f>
        <v>5311.1382946100002</v>
      </c>
      <c r="I48" s="36">
        <f>SUMIFS(СВЦЭМ!$D$39:$D$782,СВЦЭМ!$A$39:$A$782,$A48,СВЦЭМ!$B$39:$B$782,I$47)+'СЕТ СН'!$G$14+СВЦЭМ!$D$10+'СЕТ СН'!$G$5-'СЕТ СН'!$G$24</f>
        <v>5137.7555856899999</v>
      </c>
      <c r="J48" s="36">
        <f>SUMIFS(СВЦЭМ!$D$39:$D$782,СВЦЭМ!$A$39:$A$782,$A48,СВЦЭМ!$B$39:$B$782,J$47)+'СЕТ СН'!$G$14+СВЦЭМ!$D$10+'СЕТ СН'!$G$5-'СЕТ СН'!$G$24</f>
        <v>4997.8052151299999</v>
      </c>
      <c r="K48" s="36">
        <f>SUMIFS(СВЦЭМ!$D$39:$D$782,СВЦЭМ!$A$39:$A$782,$A48,СВЦЭМ!$B$39:$B$782,K$47)+'СЕТ СН'!$G$14+СВЦЭМ!$D$10+'СЕТ СН'!$G$5-'СЕТ СН'!$G$24</f>
        <v>4984.4766327899997</v>
      </c>
      <c r="L48" s="36">
        <f>SUMIFS(СВЦЭМ!$D$39:$D$782,СВЦЭМ!$A$39:$A$782,$A48,СВЦЭМ!$B$39:$B$782,L$47)+'СЕТ СН'!$G$14+СВЦЭМ!$D$10+'СЕТ СН'!$G$5-'СЕТ СН'!$G$24</f>
        <v>4938.3429731900005</v>
      </c>
      <c r="M48" s="36">
        <f>SUMIFS(СВЦЭМ!$D$39:$D$782,СВЦЭМ!$A$39:$A$782,$A48,СВЦЭМ!$B$39:$B$782,M$47)+'СЕТ СН'!$G$14+СВЦЭМ!$D$10+'СЕТ СН'!$G$5-'СЕТ СН'!$G$24</f>
        <v>4914.6624164599998</v>
      </c>
      <c r="N48" s="36">
        <f>SUMIFS(СВЦЭМ!$D$39:$D$782,СВЦЭМ!$A$39:$A$782,$A48,СВЦЭМ!$B$39:$B$782,N$47)+'СЕТ СН'!$G$14+СВЦЭМ!$D$10+'СЕТ СН'!$G$5-'СЕТ СН'!$G$24</f>
        <v>4922.6280344300003</v>
      </c>
      <c r="O48" s="36">
        <f>SUMIFS(СВЦЭМ!$D$39:$D$782,СВЦЭМ!$A$39:$A$782,$A48,СВЦЭМ!$B$39:$B$782,O$47)+'СЕТ СН'!$G$14+СВЦЭМ!$D$10+'СЕТ СН'!$G$5-'СЕТ СН'!$G$24</f>
        <v>4916.2907990000003</v>
      </c>
      <c r="P48" s="36">
        <f>SUMIFS(СВЦЭМ!$D$39:$D$782,СВЦЭМ!$A$39:$A$782,$A48,СВЦЭМ!$B$39:$B$782,P$47)+'СЕТ СН'!$G$14+СВЦЭМ!$D$10+'СЕТ СН'!$G$5-'СЕТ СН'!$G$24</f>
        <v>4909.2946675800004</v>
      </c>
      <c r="Q48" s="36">
        <f>SUMIFS(СВЦЭМ!$D$39:$D$782,СВЦЭМ!$A$39:$A$782,$A48,СВЦЭМ!$B$39:$B$782,Q$47)+'СЕТ СН'!$G$14+СВЦЭМ!$D$10+'СЕТ СН'!$G$5-'СЕТ СН'!$G$24</f>
        <v>4892.2425132200005</v>
      </c>
      <c r="R48" s="36">
        <f>SUMIFS(СВЦЭМ!$D$39:$D$782,СВЦЭМ!$A$39:$A$782,$A48,СВЦЭМ!$B$39:$B$782,R$47)+'СЕТ СН'!$G$14+СВЦЭМ!$D$10+'СЕТ СН'!$G$5-'СЕТ СН'!$G$24</f>
        <v>4903.6214949000005</v>
      </c>
      <c r="S48" s="36">
        <f>SUMIFS(СВЦЭМ!$D$39:$D$782,СВЦЭМ!$A$39:$A$782,$A48,СВЦЭМ!$B$39:$B$782,S$47)+'СЕТ СН'!$G$14+СВЦЭМ!$D$10+'СЕТ СН'!$G$5-'СЕТ СН'!$G$24</f>
        <v>4905.4145891300004</v>
      </c>
      <c r="T48" s="36">
        <f>SUMIFS(СВЦЭМ!$D$39:$D$782,СВЦЭМ!$A$39:$A$782,$A48,СВЦЭМ!$B$39:$B$782,T$47)+'СЕТ СН'!$G$14+СВЦЭМ!$D$10+'СЕТ СН'!$G$5-'СЕТ СН'!$G$24</f>
        <v>4932.9873669400004</v>
      </c>
      <c r="U48" s="36">
        <f>SUMIFS(СВЦЭМ!$D$39:$D$782,СВЦЭМ!$A$39:$A$782,$A48,СВЦЭМ!$B$39:$B$782,U$47)+'СЕТ СН'!$G$14+СВЦЭМ!$D$10+'СЕТ СН'!$G$5-'СЕТ СН'!$G$24</f>
        <v>4937.8048335000003</v>
      </c>
      <c r="V48" s="36">
        <f>SUMIFS(СВЦЭМ!$D$39:$D$782,СВЦЭМ!$A$39:$A$782,$A48,СВЦЭМ!$B$39:$B$782,V$47)+'СЕТ СН'!$G$14+СВЦЭМ!$D$10+'СЕТ СН'!$G$5-'СЕТ СН'!$G$24</f>
        <v>4945.43293438</v>
      </c>
      <c r="W48" s="36">
        <f>SUMIFS(СВЦЭМ!$D$39:$D$782,СВЦЭМ!$A$39:$A$782,$A48,СВЦЭМ!$B$39:$B$782,W$47)+'СЕТ СН'!$G$14+СВЦЭМ!$D$10+'СЕТ СН'!$G$5-'СЕТ СН'!$G$24</f>
        <v>4933.6902242800006</v>
      </c>
      <c r="X48" s="36">
        <f>SUMIFS(СВЦЭМ!$D$39:$D$782,СВЦЭМ!$A$39:$A$782,$A48,СВЦЭМ!$B$39:$B$782,X$47)+'СЕТ СН'!$G$14+СВЦЭМ!$D$10+'СЕТ СН'!$G$5-'СЕТ СН'!$G$24</f>
        <v>5001.8427625200002</v>
      </c>
      <c r="Y48" s="36">
        <f>SUMIFS(СВЦЭМ!$D$39:$D$782,СВЦЭМ!$A$39:$A$782,$A48,СВЦЭМ!$B$39:$B$782,Y$47)+'СЕТ СН'!$G$14+СВЦЭМ!$D$10+'СЕТ СН'!$G$5-'СЕТ СН'!$G$24</f>
        <v>5076.1315663100004</v>
      </c>
      <c r="AA48" s="45"/>
    </row>
    <row r="49" spans="1:25" ht="15.75" x14ac:dyDescent="0.2">
      <c r="A49" s="35">
        <f>A48+1</f>
        <v>45140</v>
      </c>
      <c r="B49" s="36">
        <f>SUMIFS(СВЦЭМ!$D$39:$D$782,СВЦЭМ!$A$39:$A$782,$A49,СВЦЭМ!$B$39:$B$782,B$47)+'СЕТ СН'!$G$14+СВЦЭМ!$D$10+'СЕТ СН'!$G$5-'СЕТ СН'!$G$24</f>
        <v>5057.2896368300007</v>
      </c>
      <c r="C49" s="36">
        <f>SUMIFS(СВЦЭМ!$D$39:$D$782,СВЦЭМ!$A$39:$A$782,$A49,СВЦЭМ!$B$39:$B$782,C$47)+'СЕТ СН'!$G$14+СВЦЭМ!$D$10+'СЕТ СН'!$G$5-'СЕТ СН'!$G$24</f>
        <v>5142.7830020000001</v>
      </c>
      <c r="D49" s="36">
        <f>SUMIFS(СВЦЭМ!$D$39:$D$782,СВЦЭМ!$A$39:$A$782,$A49,СВЦЭМ!$B$39:$B$782,D$47)+'СЕТ СН'!$G$14+СВЦЭМ!$D$10+'СЕТ СН'!$G$5-'СЕТ СН'!$G$24</f>
        <v>5226.05516231</v>
      </c>
      <c r="E49" s="36">
        <f>SUMIFS(СВЦЭМ!$D$39:$D$782,СВЦЭМ!$A$39:$A$782,$A49,СВЦЭМ!$B$39:$B$782,E$47)+'СЕТ СН'!$G$14+СВЦЭМ!$D$10+'СЕТ СН'!$G$5-'СЕТ СН'!$G$24</f>
        <v>5290.3591374900006</v>
      </c>
      <c r="F49" s="36">
        <f>SUMIFS(СВЦЭМ!$D$39:$D$782,СВЦЭМ!$A$39:$A$782,$A49,СВЦЭМ!$B$39:$B$782,F$47)+'СЕТ СН'!$G$14+СВЦЭМ!$D$10+'СЕТ СН'!$G$5-'СЕТ СН'!$G$24</f>
        <v>5318.1350580400003</v>
      </c>
      <c r="G49" s="36">
        <f>SUMIFS(СВЦЭМ!$D$39:$D$782,СВЦЭМ!$A$39:$A$782,$A49,СВЦЭМ!$B$39:$B$782,G$47)+'СЕТ СН'!$G$14+СВЦЭМ!$D$10+'СЕТ СН'!$G$5-'СЕТ СН'!$G$24</f>
        <v>5302.9220228300001</v>
      </c>
      <c r="H49" s="36">
        <f>SUMIFS(СВЦЭМ!$D$39:$D$782,СВЦЭМ!$A$39:$A$782,$A49,СВЦЭМ!$B$39:$B$782,H$47)+'СЕТ СН'!$G$14+СВЦЭМ!$D$10+'СЕТ СН'!$G$5-'СЕТ СН'!$G$24</f>
        <v>5243.9327069600004</v>
      </c>
      <c r="I49" s="36">
        <f>SUMIFS(СВЦЭМ!$D$39:$D$782,СВЦЭМ!$A$39:$A$782,$A49,СВЦЭМ!$B$39:$B$782,I$47)+'СЕТ СН'!$G$14+СВЦЭМ!$D$10+'СЕТ СН'!$G$5-'СЕТ СН'!$G$24</f>
        <v>5109.2125634700005</v>
      </c>
      <c r="J49" s="36">
        <f>SUMIFS(СВЦЭМ!$D$39:$D$782,СВЦЭМ!$A$39:$A$782,$A49,СВЦЭМ!$B$39:$B$782,J$47)+'СЕТ СН'!$G$14+СВЦЭМ!$D$10+'СЕТ СН'!$G$5-'СЕТ СН'!$G$24</f>
        <v>4991.9668839200003</v>
      </c>
      <c r="K49" s="36">
        <f>SUMIFS(СВЦЭМ!$D$39:$D$782,СВЦЭМ!$A$39:$A$782,$A49,СВЦЭМ!$B$39:$B$782,K$47)+'СЕТ СН'!$G$14+СВЦЭМ!$D$10+'СЕТ СН'!$G$5-'СЕТ СН'!$G$24</f>
        <v>4978.4183669700005</v>
      </c>
      <c r="L49" s="36">
        <f>SUMIFS(СВЦЭМ!$D$39:$D$782,СВЦЭМ!$A$39:$A$782,$A49,СВЦЭМ!$B$39:$B$782,L$47)+'СЕТ СН'!$G$14+СВЦЭМ!$D$10+'СЕТ СН'!$G$5-'СЕТ СН'!$G$24</f>
        <v>4958.9606225200005</v>
      </c>
      <c r="M49" s="36">
        <f>SUMIFS(СВЦЭМ!$D$39:$D$782,СВЦЭМ!$A$39:$A$782,$A49,СВЦЭМ!$B$39:$B$782,M$47)+'СЕТ СН'!$G$14+СВЦЭМ!$D$10+'СЕТ СН'!$G$5-'СЕТ СН'!$G$24</f>
        <v>4932.0885040000003</v>
      </c>
      <c r="N49" s="36">
        <f>SUMIFS(СВЦЭМ!$D$39:$D$782,СВЦЭМ!$A$39:$A$782,$A49,СВЦЭМ!$B$39:$B$782,N$47)+'СЕТ СН'!$G$14+СВЦЭМ!$D$10+'СЕТ СН'!$G$5-'СЕТ СН'!$G$24</f>
        <v>4905.2357977900001</v>
      </c>
      <c r="O49" s="36">
        <f>SUMIFS(СВЦЭМ!$D$39:$D$782,СВЦЭМ!$A$39:$A$782,$A49,СВЦЭМ!$B$39:$B$782,O$47)+'СЕТ СН'!$G$14+СВЦЭМ!$D$10+'СЕТ СН'!$G$5-'СЕТ СН'!$G$24</f>
        <v>4804.1434193599998</v>
      </c>
      <c r="P49" s="36">
        <f>SUMIFS(СВЦЭМ!$D$39:$D$782,СВЦЭМ!$A$39:$A$782,$A49,СВЦЭМ!$B$39:$B$782,P$47)+'СЕТ СН'!$G$14+СВЦЭМ!$D$10+'СЕТ СН'!$G$5-'СЕТ СН'!$G$24</f>
        <v>4850.4823347600004</v>
      </c>
      <c r="Q49" s="36">
        <f>SUMIFS(СВЦЭМ!$D$39:$D$782,СВЦЭМ!$A$39:$A$782,$A49,СВЦЭМ!$B$39:$B$782,Q$47)+'СЕТ СН'!$G$14+СВЦЭМ!$D$10+'СЕТ СН'!$G$5-'СЕТ СН'!$G$24</f>
        <v>4875.1740229200004</v>
      </c>
      <c r="R49" s="36">
        <f>SUMIFS(СВЦЭМ!$D$39:$D$782,СВЦЭМ!$A$39:$A$782,$A49,СВЦЭМ!$B$39:$B$782,R$47)+'СЕТ СН'!$G$14+СВЦЭМ!$D$10+'СЕТ СН'!$G$5-'СЕТ СН'!$G$24</f>
        <v>4893.3543950100002</v>
      </c>
      <c r="S49" s="36">
        <f>SUMIFS(СВЦЭМ!$D$39:$D$782,СВЦЭМ!$A$39:$A$782,$A49,СВЦЭМ!$B$39:$B$782,S$47)+'СЕТ СН'!$G$14+СВЦЭМ!$D$10+'СЕТ СН'!$G$5-'СЕТ СН'!$G$24</f>
        <v>4904.2210595699999</v>
      </c>
      <c r="T49" s="36">
        <f>SUMIFS(СВЦЭМ!$D$39:$D$782,СВЦЭМ!$A$39:$A$782,$A49,СВЦЭМ!$B$39:$B$782,T$47)+'СЕТ СН'!$G$14+СВЦЭМ!$D$10+'СЕТ СН'!$G$5-'СЕТ СН'!$G$24</f>
        <v>4929.5462963</v>
      </c>
      <c r="U49" s="36">
        <f>SUMIFS(СВЦЭМ!$D$39:$D$782,СВЦЭМ!$A$39:$A$782,$A49,СВЦЭМ!$B$39:$B$782,U$47)+'СЕТ СН'!$G$14+СВЦЭМ!$D$10+'СЕТ СН'!$G$5-'СЕТ СН'!$G$24</f>
        <v>4946.5053718300005</v>
      </c>
      <c r="V49" s="36">
        <f>SUMIFS(СВЦЭМ!$D$39:$D$782,СВЦЭМ!$A$39:$A$782,$A49,СВЦЭМ!$B$39:$B$782,V$47)+'СЕТ СН'!$G$14+СВЦЭМ!$D$10+'СЕТ СН'!$G$5-'СЕТ СН'!$G$24</f>
        <v>4979.5383695300006</v>
      </c>
      <c r="W49" s="36">
        <f>SUMIFS(СВЦЭМ!$D$39:$D$782,СВЦЭМ!$A$39:$A$782,$A49,СВЦЭМ!$B$39:$B$782,W$47)+'СЕТ СН'!$G$14+СВЦЭМ!$D$10+'СЕТ СН'!$G$5-'СЕТ СН'!$G$24</f>
        <v>4962.3755807899997</v>
      </c>
      <c r="X49" s="36">
        <f>SUMIFS(СВЦЭМ!$D$39:$D$782,СВЦЭМ!$A$39:$A$782,$A49,СВЦЭМ!$B$39:$B$782,X$47)+'СЕТ СН'!$G$14+СВЦЭМ!$D$10+'СЕТ СН'!$G$5-'СЕТ СН'!$G$24</f>
        <v>4950.3310204200006</v>
      </c>
      <c r="Y49" s="36">
        <f>SUMIFS(СВЦЭМ!$D$39:$D$782,СВЦЭМ!$A$39:$A$782,$A49,СВЦЭМ!$B$39:$B$782,Y$47)+'СЕТ СН'!$G$14+СВЦЭМ!$D$10+'СЕТ СН'!$G$5-'СЕТ СН'!$G$24</f>
        <v>5006.7020588100004</v>
      </c>
    </row>
    <row r="50" spans="1:25" ht="15.75" x14ac:dyDescent="0.2">
      <c r="A50" s="35">
        <f t="shared" ref="A50:A78" si="1">A49+1</f>
        <v>45141</v>
      </c>
      <c r="B50" s="36">
        <f>SUMIFS(СВЦЭМ!$D$39:$D$782,СВЦЭМ!$A$39:$A$782,$A50,СВЦЭМ!$B$39:$B$782,B$47)+'СЕТ СН'!$G$14+СВЦЭМ!$D$10+'СЕТ СН'!$G$5-'СЕТ СН'!$G$24</f>
        <v>5154.1244183700001</v>
      </c>
      <c r="C50" s="36">
        <f>SUMIFS(СВЦЭМ!$D$39:$D$782,СВЦЭМ!$A$39:$A$782,$A50,СВЦЭМ!$B$39:$B$782,C$47)+'СЕТ СН'!$G$14+СВЦЭМ!$D$10+'СЕТ СН'!$G$5-'СЕТ СН'!$G$24</f>
        <v>5248.8106523700008</v>
      </c>
      <c r="D50" s="36">
        <f>SUMIFS(СВЦЭМ!$D$39:$D$782,СВЦЭМ!$A$39:$A$782,$A50,СВЦЭМ!$B$39:$B$782,D$47)+'СЕТ СН'!$G$14+СВЦЭМ!$D$10+'СЕТ СН'!$G$5-'СЕТ СН'!$G$24</f>
        <v>5265.4610869500002</v>
      </c>
      <c r="E50" s="36">
        <f>SUMIFS(СВЦЭМ!$D$39:$D$782,СВЦЭМ!$A$39:$A$782,$A50,СВЦЭМ!$B$39:$B$782,E$47)+'СЕТ СН'!$G$14+СВЦЭМ!$D$10+'СЕТ СН'!$G$5-'СЕТ СН'!$G$24</f>
        <v>5287.2874688700003</v>
      </c>
      <c r="F50" s="36">
        <f>SUMIFS(СВЦЭМ!$D$39:$D$782,СВЦЭМ!$A$39:$A$782,$A50,СВЦЭМ!$B$39:$B$782,F$47)+'СЕТ СН'!$G$14+СВЦЭМ!$D$10+'СЕТ СН'!$G$5-'СЕТ СН'!$G$24</f>
        <v>5290.8747490700007</v>
      </c>
      <c r="G50" s="36">
        <f>SUMIFS(СВЦЭМ!$D$39:$D$782,СВЦЭМ!$A$39:$A$782,$A50,СВЦЭМ!$B$39:$B$782,G$47)+'СЕТ СН'!$G$14+СВЦЭМ!$D$10+'СЕТ СН'!$G$5-'СЕТ СН'!$G$24</f>
        <v>5292.1617737800007</v>
      </c>
      <c r="H50" s="36">
        <f>SUMIFS(СВЦЭМ!$D$39:$D$782,СВЦЭМ!$A$39:$A$782,$A50,СВЦЭМ!$B$39:$B$782,H$47)+'СЕТ СН'!$G$14+СВЦЭМ!$D$10+'СЕТ СН'!$G$5-'СЕТ СН'!$G$24</f>
        <v>5241.5735246599997</v>
      </c>
      <c r="I50" s="36">
        <f>SUMIFS(СВЦЭМ!$D$39:$D$782,СВЦЭМ!$A$39:$A$782,$A50,СВЦЭМ!$B$39:$B$782,I$47)+'СЕТ СН'!$G$14+СВЦЭМ!$D$10+'СЕТ СН'!$G$5-'СЕТ СН'!$G$24</f>
        <v>5140.0454683099997</v>
      </c>
      <c r="J50" s="36">
        <f>SUMIFS(СВЦЭМ!$D$39:$D$782,СВЦЭМ!$A$39:$A$782,$A50,СВЦЭМ!$B$39:$B$782,J$47)+'СЕТ СН'!$G$14+СВЦЭМ!$D$10+'СЕТ СН'!$G$5-'СЕТ СН'!$G$24</f>
        <v>5019.9050869800003</v>
      </c>
      <c r="K50" s="36">
        <f>SUMIFS(СВЦЭМ!$D$39:$D$782,СВЦЭМ!$A$39:$A$782,$A50,СВЦЭМ!$B$39:$B$782,K$47)+'СЕТ СН'!$G$14+СВЦЭМ!$D$10+'СЕТ СН'!$G$5-'СЕТ СН'!$G$24</f>
        <v>5014.44656923</v>
      </c>
      <c r="L50" s="36">
        <f>SUMIFS(СВЦЭМ!$D$39:$D$782,СВЦЭМ!$A$39:$A$782,$A50,СВЦЭМ!$B$39:$B$782,L$47)+'СЕТ СН'!$G$14+СВЦЭМ!$D$10+'СЕТ СН'!$G$5-'СЕТ СН'!$G$24</f>
        <v>4987.3325729500002</v>
      </c>
      <c r="M50" s="36">
        <f>SUMIFS(СВЦЭМ!$D$39:$D$782,СВЦЭМ!$A$39:$A$782,$A50,СВЦЭМ!$B$39:$B$782,M$47)+'СЕТ СН'!$G$14+СВЦЭМ!$D$10+'СЕТ СН'!$G$5-'СЕТ СН'!$G$24</f>
        <v>4972.3995770199999</v>
      </c>
      <c r="N50" s="36">
        <f>SUMIFS(СВЦЭМ!$D$39:$D$782,СВЦЭМ!$A$39:$A$782,$A50,СВЦЭМ!$B$39:$B$782,N$47)+'СЕТ СН'!$G$14+СВЦЭМ!$D$10+'СЕТ СН'!$G$5-'СЕТ СН'!$G$24</f>
        <v>4980.1520536999997</v>
      </c>
      <c r="O50" s="36">
        <f>SUMIFS(СВЦЭМ!$D$39:$D$782,СВЦЭМ!$A$39:$A$782,$A50,СВЦЭМ!$B$39:$B$782,O$47)+'СЕТ СН'!$G$14+СВЦЭМ!$D$10+'СЕТ СН'!$G$5-'СЕТ СН'!$G$24</f>
        <v>4978.3736007400003</v>
      </c>
      <c r="P50" s="36">
        <f>SUMIFS(СВЦЭМ!$D$39:$D$782,СВЦЭМ!$A$39:$A$782,$A50,СВЦЭМ!$B$39:$B$782,P$47)+'СЕТ СН'!$G$14+СВЦЭМ!$D$10+'СЕТ СН'!$G$5-'СЕТ СН'!$G$24</f>
        <v>4976.3918177000005</v>
      </c>
      <c r="Q50" s="36">
        <f>SUMIFS(СВЦЭМ!$D$39:$D$782,СВЦЭМ!$A$39:$A$782,$A50,СВЦЭМ!$B$39:$B$782,Q$47)+'СЕТ СН'!$G$14+СВЦЭМ!$D$10+'СЕТ СН'!$G$5-'СЕТ СН'!$G$24</f>
        <v>4981.4530215499999</v>
      </c>
      <c r="R50" s="36">
        <f>SUMIFS(СВЦЭМ!$D$39:$D$782,СВЦЭМ!$A$39:$A$782,$A50,СВЦЭМ!$B$39:$B$782,R$47)+'СЕТ СН'!$G$14+СВЦЭМ!$D$10+'СЕТ СН'!$G$5-'СЕТ СН'!$G$24</f>
        <v>4983.2816701600004</v>
      </c>
      <c r="S50" s="36">
        <f>SUMIFS(СВЦЭМ!$D$39:$D$782,СВЦЭМ!$A$39:$A$782,$A50,СВЦЭМ!$B$39:$B$782,S$47)+'СЕТ СН'!$G$14+СВЦЭМ!$D$10+'СЕТ СН'!$G$5-'СЕТ СН'!$G$24</f>
        <v>4974.2576013899998</v>
      </c>
      <c r="T50" s="36">
        <f>SUMIFS(СВЦЭМ!$D$39:$D$782,СВЦЭМ!$A$39:$A$782,$A50,СВЦЭМ!$B$39:$B$782,T$47)+'СЕТ СН'!$G$14+СВЦЭМ!$D$10+'СЕТ СН'!$G$5-'СЕТ СН'!$G$24</f>
        <v>4999.9701471200005</v>
      </c>
      <c r="U50" s="36">
        <f>SUMIFS(СВЦЭМ!$D$39:$D$782,СВЦЭМ!$A$39:$A$782,$A50,СВЦЭМ!$B$39:$B$782,U$47)+'СЕТ СН'!$G$14+СВЦЭМ!$D$10+'СЕТ СН'!$G$5-'СЕТ СН'!$G$24</f>
        <v>5015.4702413800005</v>
      </c>
      <c r="V50" s="36">
        <f>SUMIFS(СВЦЭМ!$D$39:$D$782,СВЦЭМ!$A$39:$A$782,$A50,СВЦЭМ!$B$39:$B$782,V$47)+'СЕТ СН'!$G$14+СВЦЭМ!$D$10+'СЕТ СН'!$G$5-'СЕТ СН'!$G$24</f>
        <v>5017.2726565499997</v>
      </c>
      <c r="W50" s="36">
        <f>SUMIFS(СВЦЭМ!$D$39:$D$782,СВЦЭМ!$A$39:$A$782,$A50,СВЦЭМ!$B$39:$B$782,W$47)+'СЕТ СН'!$G$14+СВЦЭМ!$D$10+'СЕТ СН'!$G$5-'СЕТ СН'!$G$24</f>
        <v>4983.0646073500002</v>
      </c>
      <c r="X50" s="36">
        <f>SUMIFS(СВЦЭМ!$D$39:$D$782,СВЦЭМ!$A$39:$A$782,$A50,СВЦЭМ!$B$39:$B$782,X$47)+'СЕТ СН'!$G$14+СВЦЭМ!$D$10+'СЕТ СН'!$G$5-'СЕТ СН'!$G$24</f>
        <v>5043.25991273</v>
      </c>
      <c r="Y50" s="36">
        <f>SUMIFS(СВЦЭМ!$D$39:$D$782,СВЦЭМ!$A$39:$A$782,$A50,СВЦЭМ!$B$39:$B$782,Y$47)+'СЕТ СН'!$G$14+СВЦЭМ!$D$10+'СЕТ СН'!$G$5-'СЕТ СН'!$G$24</f>
        <v>5164.1044854500005</v>
      </c>
    </row>
    <row r="51" spans="1:25" ht="15.75" x14ac:dyDescent="0.2">
      <c r="A51" s="35">
        <f t="shared" si="1"/>
        <v>45142</v>
      </c>
      <c r="B51" s="36">
        <f>SUMIFS(СВЦЭМ!$D$39:$D$782,СВЦЭМ!$A$39:$A$782,$A51,СВЦЭМ!$B$39:$B$782,B$47)+'СЕТ СН'!$G$14+СВЦЭМ!$D$10+'СЕТ СН'!$G$5-'СЕТ СН'!$G$24</f>
        <v>5185.3954714199999</v>
      </c>
      <c r="C51" s="36">
        <f>SUMIFS(СВЦЭМ!$D$39:$D$782,СВЦЭМ!$A$39:$A$782,$A51,СВЦЭМ!$B$39:$B$782,C$47)+'СЕТ СН'!$G$14+СВЦЭМ!$D$10+'СЕТ СН'!$G$5-'СЕТ СН'!$G$24</f>
        <v>5277.2965691200006</v>
      </c>
      <c r="D51" s="36">
        <f>SUMIFS(СВЦЭМ!$D$39:$D$782,СВЦЭМ!$A$39:$A$782,$A51,СВЦЭМ!$B$39:$B$782,D$47)+'СЕТ СН'!$G$14+СВЦЭМ!$D$10+'СЕТ СН'!$G$5-'СЕТ СН'!$G$24</f>
        <v>5318.0514264000003</v>
      </c>
      <c r="E51" s="36">
        <f>SUMIFS(СВЦЭМ!$D$39:$D$782,СВЦЭМ!$A$39:$A$782,$A51,СВЦЭМ!$B$39:$B$782,E$47)+'СЕТ СН'!$G$14+СВЦЭМ!$D$10+'СЕТ СН'!$G$5-'СЕТ СН'!$G$24</f>
        <v>5379.4718984600004</v>
      </c>
      <c r="F51" s="36">
        <f>SUMIFS(СВЦЭМ!$D$39:$D$782,СВЦЭМ!$A$39:$A$782,$A51,СВЦЭМ!$B$39:$B$782,F$47)+'СЕТ СН'!$G$14+СВЦЭМ!$D$10+'СЕТ СН'!$G$5-'СЕТ СН'!$G$24</f>
        <v>5387.6495227000005</v>
      </c>
      <c r="G51" s="36">
        <f>SUMIFS(СВЦЭМ!$D$39:$D$782,СВЦЭМ!$A$39:$A$782,$A51,СВЦЭМ!$B$39:$B$782,G$47)+'СЕТ СН'!$G$14+СВЦЭМ!$D$10+'СЕТ СН'!$G$5-'СЕТ СН'!$G$24</f>
        <v>5384.0369746300003</v>
      </c>
      <c r="H51" s="36">
        <f>SUMIFS(СВЦЭМ!$D$39:$D$782,СВЦЭМ!$A$39:$A$782,$A51,СВЦЭМ!$B$39:$B$782,H$47)+'СЕТ СН'!$G$14+СВЦЭМ!$D$10+'СЕТ СН'!$G$5-'СЕТ СН'!$G$24</f>
        <v>5332.4608201400006</v>
      </c>
      <c r="I51" s="36">
        <f>SUMIFS(СВЦЭМ!$D$39:$D$782,СВЦЭМ!$A$39:$A$782,$A51,СВЦЭМ!$B$39:$B$782,I$47)+'СЕТ СН'!$G$14+СВЦЭМ!$D$10+'СЕТ СН'!$G$5-'СЕТ СН'!$G$24</f>
        <v>5193.7074683800001</v>
      </c>
      <c r="J51" s="36">
        <f>SUMIFS(СВЦЭМ!$D$39:$D$782,СВЦЭМ!$A$39:$A$782,$A51,СВЦЭМ!$B$39:$B$782,J$47)+'СЕТ СН'!$G$14+СВЦЭМ!$D$10+'СЕТ СН'!$G$5-'СЕТ СН'!$G$24</f>
        <v>5085.0054157000004</v>
      </c>
      <c r="K51" s="36">
        <f>SUMIFS(СВЦЭМ!$D$39:$D$782,СВЦЭМ!$A$39:$A$782,$A51,СВЦЭМ!$B$39:$B$782,K$47)+'СЕТ СН'!$G$14+СВЦЭМ!$D$10+'СЕТ СН'!$G$5-'СЕТ СН'!$G$24</f>
        <v>5045.6461412999997</v>
      </c>
      <c r="L51" s="36">
        <f>SUMIFS(СВЦЭМ!$D$39:$D$782,СВЦЭМ!$A$39:$A$782,$A51,СВЦЭМ!$B$39:$B$782,L$47)+'СЕТ СН'!$G$14+СВЦЭМ!$D$10+'СЕТ СН'!$G$5-'СЕТ СН'!$G$24</f>
        <v>4993.0733007600002</v>
      </c>
      <c r="M51" s="36">
        <f>SUMIFS(СВЦЭМ!$D$39:$D$782,СВЦЭМ!$A$39:$A$782,$A51,СВЦЭМ!$B$39:$B$782,M$47)+'СЕТ СН'!$G$14+СВЦЭМ!$D$10+'СЕТ СН'!$G$5-'СЕТ СН'!$G$24</f>
        <v>4984.7679041800002</v>
      </c>
      <c r="N51" s="36">
        <f>SUMIFS(СВЦЭМ!$D$39:$D$782,СВЦЭМ!$A$39:$A$782,$A51,СВЦЭМ!$B$39:$B$782,N$47)+'СЕТ СН'!$G$14+СВЦЭМ!$D$10+'СЕТ СН'!$G$5-'СЕТ СН'!$G$24</f>
        <v>4981.1670457300006</v>
      </c>
      <c r="O51" s="36">
        <f>SUMIFS(СВЦЭМ!$D$39:$D$782,СВЦЭМ!$A$39:$A$782,$A51,СВЦЭМ!$B$39:$B$782,O$47)+'СЕТ СН'!$G$14+СВЦЭМ!$D$10+'СЕТ СН'!$G$5-'СЕТ СН'!$G$24</f>
        <v>4949.9554580399999</v>
      </c>
      <c r="P51" s="36">
        <f>SUMIFS(СВЦЭМ!$D$39:$D$782,СВЦЭМ!$A$39:$A$782,$A51,СВЦЭМ!$B$39:$B$782,P$47)+'СЕТ СН'!$G$14+СВЦЭМ!$D$10+'СЕТ СН'!$G$5-'СЕТ СН'!$G$24</f>
        <v>4938.5271696199998</v>
      </c>
      <c r="Q51" s="36">
        <f>SUMIFS(СВЦЭМ!$D$39:$D$782,СВЦЭМ!$A$39:$A$782,$A51,СВЦЭМ!$B$39:$B$782,Q$47)+'СЕТ СН'!$G$14+СВЦЭМ!$D$10+'СЕТ СН'!$G$5-'СЕТ СН'!$G$24</f>
        <v>4941.2833196900001</v>
      </c>
      <c r="R51" s="36">
        <f>SUMIFS(СВЦЭМ!$D$39:$D$782,СВЦЭМ!$A$39:$A$782,$A51,СВЦЭМ!$B$39:$B$782,R$47)+'СЕТ СН'!$G$14+СВЦЭМ!$D$10+'СЕТ СН'!$G$5-'СЕТ СН'!$G$24</f>
        <v>4959.8828387499998</v>
      </c>
      <c r="S51" s="36">
        <f>SUMIFS(СВЦЭМ!$D$39:$D$782,СВЦЭМ!$A$39:$A$782,$A51,СВЦЭМ!$B$39:$B$782,S$47)+'СЕТ СН'!$G$14+СВЦЭМ!$D$10+'СЕТ СН'!$G$5-'СЕТ СН'!$G$24</f>
        <v>4937.35652338</v>
      </c>
      <c r="T51" s="36">
        <f>SUMIFS(СВЦЭМ!$D$39:$D$782,СВЦЭМ!$A$39:$A$782,$A51,СВЦЭМ!$B$39:$B$782,T$47)+'СЕТ СН'!$G$14+СВЦЭМ!$D$10+'СЕТ СН'!$G$5-'СЕТ СН'!$G$24</f>
        <v>4956.5671616100008</v>
      </c>
      <c r="U51" s="36">
        <f>SUMIFS(СВЦЭМ!$D$39:$D$782,СВЦЭМ!$A$39:$A$782,$A51,СВЦЭМ!$B$39:$B$782,U$47)+'СЕТ СН'!$G$14+СВЦЭМ!$D$10+'СЕТ СН'!$G$5-'СЕТ СН'!$G$24</f>
        <v>4969.7861949300004</v>
      </c>
      <c r="V51" s="36">
        <f>SUMIFS(СВЦЭМ!$D$39:$D$782,СВЦЭМ!$A$39:$A$782,$A51,СВЦЭМ!$B$39:$B$782,V$47)+'СЕТ СН'!$G$14+СВЦЭМ!$D$10+'СЕТ СН'!$G$5-'СЕТ СН'!$G$24</f>
        <v>4980.6933921199998</v>
      </c>
      <c r="W51" s="36">
        <f>SUMIFS(СВЦЭМ!$D$39:$D$782,СВЦЭМ!$A$39:$A$782,$A51,СВЦЭМ!$B$39:$B$782,W$47)+'СЕТ СН'!$G$14+СВЦЭМ!$D$10+'СЕТ СН'!$G$5-'СЕТ СН'!$G$24</f>
        <v>4955.2935927300005</v>
      </c>
      <c r="X51" s="36">
        <f>SUMIFS(СВЦЭМ!$D$39:$D$782,СВЦЭМ!$A$39:$A$782,$A51,СВЦЭМ!$B$39:$B$782,X$47)+'СЕТ СН'!$G$14+СВЦЭМ!$D$10+'СЕТ СН'!$G$5-'СЕТ СН'!$G$24</f>
        <v>5015.8050479100002</v>
      </c>
      <c r="Y51" s="36">
        <f>SUMIFS(СВЦЭМ!$D$39:$D$782,СВЦЭМ!$A$39:$A$782,$A51,СВЦЭМ!$B$39:$B$782,Y$47)+'СЕТ СН'!$G$14+СВЦЭМ!$D$10+'СЕТ СН'!$G$5-'СЕТ СН'!$G$24</f>
        <v>5239.6416732800008</v>
      </c>
    </row>
    <row r="52" spans="1:25" ht="15.75" x14ac:dyDescent="0.2">
      <c r="A52" s="35">
        <f t="shared" si="1"/>
        <v>45143</v>
      </c>
      <c r="B52" s="36">
        <f>SUMIFS(СВЦЭМ!$D$39:$D$782,СВЦЭМ!$A$39:$A$782,$A52,СВЦЭМ!$B$39:$B$782,B$47)+'СЕТ СН'!$G$14+СВЦЭМ!$D$10+'СЕТ СН'!$G$5-'СЕТ СН'!$G$24</f>
        <v>5163.1591786300005</v>
      </c>
      <c r="C52" s="36">
        <f>SUMIFS(СВЦЭМ!$D$39:$D$782,СВЦЭМ!$A$39:$A$782,$A52,СВЦЭМ!$B$39:$B$782,C$47)+'СЕТ СН'!$G$14+СВЦЭМ!$D$10+'СЕТ СН'!$G$5-'СЕТ СН'!$G$24</f>
        <v>5238.1833897200004</v>
      </c>
      <c r="D52" s="36">
        <f>SUMIFS(СВЦЭМ!$D$39:$D$782,СВЦЭМ!$A$39:$A$782,$A52,СВЦЭМ!$B$39:$B$782,D$47)+'СЕТ СН'!$G$14+СВЦЭМ!$D$10+'СЕТ СН'!$G$5-'СЕТ СН'!$G$24</f>
        <v>5288.7166841100006</v>
      </c>
      <c r="E52" s="36">
        <f>SUMIFS(СВЦЭМ!$D$39:$D$782,СВЦЭМ!$A$39:$A$782,$A52,СВЦЭМ!$B$39:$B$782,E$47)+'СЕТ СН'!$G$14+СВЦЭМ!$D$10+'СЕТ СН'!$G$5-'СЕТ СН'!$G$24</f>
        <v>5329.0345641900003</v>
      </c>
      <c r="F52" s="36">
        <f>SUMIFS(СВЦЭМ!$D$39:$D$782,СВЦЭМ!$A$39:$A$782,$A52,СВЦЭМ!$B$39:$B$782,F$47)+'СЕТ СН'!$G$14+СВЦЭМ!$D$10+'СЕТ СН'!$G$5-'СЕТ СН'!$G$24</f>
        <v>5332.3012861000007</v>
      </c>
      <c r="G52" s="36">
        <f>SUMIFS(СВЦЭМ!$D$39:$D$782,СВЦЭМ!$A$39:$A$782,$A52,СВЦЭМ!$B$39:$B$782,G$47)+'СЕТ СН'!$G$14+СВЦЭМ!$D$10+'СЕТ СН'!$G$5-'СЕТ СН'!$G$24</f>
        <v>5323.3909375100002</v>
      </c>
      <c r="H52" s="36">
        <f>SUMIFS(СВЦЭМ!$D$39:$D$782,СВЦЭМ!$A$39:$A$782,$A52,СВЦЭМ!$B$39:$B$782,H$47)+'СЕТ СН'!$G$14+СВЦЭМ!$D$10+'СЕТ СН'!$G$5-'СЕТ СН'!$G$24</f>
        <v>5300.7090745900005</v>
      </c>
      <c r="I52" s="36">
        <f>SUMIFS(СВЦЭМ!$D$39:$D$782,СВЦЭМ!$A$39:$A$782,$A52,СВЦЭМ!$B$39:$B$782,I$47)+'СЕТ СН'!$G$14+СВЦЭМ!$D$10+'СЕТ СН'!$G$5-'СЕТ СН'!$G$24</f>
        <v>5205.5756699000003</v>
      </c>
      <c r="J52" s="36">
        <f>SUMIFS(СВЦЭМ!$D$39:$D$782,СВЦЭМ!$A$39:$A$782,$A52,СВЦЭМ!$B$39:$B$782,J$47)+'СЕТ СН'!$G$14+СВЦЭМ!$D$10+'СЕТ СН'!$G$5-'СЕТ СН'!$G$24</f>
        <v>5100.45601351</v>
      </c>
      <c r="K52" s="36">
        <f>SUMIFS(СВЦЭМ!$D$39:$D$782,СВЦЭМ!$A$39:$A$782,$A52,СВЦЭМ!$B$39:$B$782,K$47)+'СЕТ СН'!$G$14+СВЦЭМ!$D$10+'СЕТ СН'!$G$5-'СЕТ СН'!$G$24</f>
        <v>5023.6339217300001</v>
      </c>
      <c r="L52" s="36">
        <f>SUMIFS(СВЦЭМ!$D$39:$D$782,СВЦЭМ!$A$39:$A$782,$A52,СВЦЭМ!$B$39:$B$782,L$47)+'СЕТ СН'!$G$14+СВЦЭМ!$D$10+'СЕТ СН'!$G$5-'СЕТ СН'!$G$24</f>
        <v>4961.1367060700004</v>
      </c>
      <c r="M52" s="36">
        <f>SUMIFS(СВЦЭМ!$D$39:$D$782,СВЦЭМ!$A$39:$A$782,$A52,СВЦЭМ!$B$39:$B$782,M$47)+'СЕТ СН'!$G$14+СВЦЭМ!$D$10+'СЕТ СН'!$G$5-'СЕТ СН'!$G$24</f>
        <v>4923.2058349300005</v>
      </c>
      <c r="N52" s="36">
        <f>SUMIFS(СВЦЭМ!$D$39:$D$782,СВЦЭМ!$A$39:$A$782,$A52,СВЦЭМ!$B$39:$B$782,N$47)+'СЕТ СН'!$G$14+СВЦЭМ!$D$10+'СЕТ СН'!$G$5-'СЕТ СН'!$G$24</f>
        <v>4918.9219882800007</v>
      </c>
      <c r="O52" s="36">
        <f>SUMIFS(СВЦЭМ!$D$39:$D$782,СВЦЭМ!$A$39:$A$782,$A52,СВЦЭМ!$B$39:$B$782,O$47)+'СЕТ СН'!$G$14+СВЦЭМ!$D$10+'СЕТ СН'!$G$5-'СЕТ СН'!$G$24</f>
        <v>4921.6405455000004</v>
      </c>
      <c r="P52" s="36">
        <f>SUMIFS(СВЦЭМ!$D$39:$D$782,СВЦЭМ!$A$39:$A$782,$A52,СВЦЭМ!$B$39:$B$782,P$47)+'СЕТ СН'!$G$14+СВЦЭМ!$D$10+'СЕТ СН'!$G$5-'СЕТ СН'!$G$24</f>
        <v>4929.9684319799999</v>
      </c>
      <c r="Q52" s="36">
        <f>SUMIFS(СВЦЭМ!$D$39:$D$782,СВЦЭМ!$A$39:$A$782,$A52,СВЦЭМ!$B$39:$B$782,Q$47)+'СЕТ СН'!$G$14+СВЦЭМ!$D$10+'СЕТ СН'!$G$5-'СЕТ СН'!$G$24</f>
        <v>4941.43821613</v>
      </c>
      <c r="R52" s="36">
        <f>SUMIFS(СВЦЭМ!$D$39:$D$782,СВЦЭМ!$A$39:$A$782,$A52,СВЦЭМ!$B$39:$B$782,R$47)+'СЕТ СН'!$G$14+СВЦЭМ!$D$10+'СЕТ СН'!$G$5-'СЕТ СН'!$G$24</f>
        <v>4932.6442558700001</v>
      </c>
      <c r="S52" s="36">
        <f>SUMIFS(СВЦЭМ!$D$39:$D$782,СВЦЭМ!$A$39:$A$782,$A52,СВЦЭМ!$B$39:$B$782,S$47)+'СЕТ СН'!$G$14+СВЦЭМ!$D$10+'СЕТ СН'!$G$5-'СЕТ СН'!$G$24</f>
        <v>4912.92743195</v>
      </c>
      <c r="T52" s="36">
        <f>SUMIFS(СВЦЭМ!$D$39:$D$782,СВЦЭМ!$A$39:$A$782,$A52,СВЦЭМ!$B$39:$B$782,T$47)+'СЕТ СН'!$G$14+СВЦЭМ!$D$10+'СЕТ СН'!$G$5-'СЕТ СН'!$G$24</f>
        <v>4932.5190034200004</v>
      </c>
      <c r="U52" s="36">
        <f>SUMIFS(СВЦЭМ!$D$39:$D$782,СВЦЭМ!$A$39:$A$782,$A52,СВЦЭМ!$B$39:$B$782,U$47)+'СЕТ СН'!$G$14+СВЦЭМ!$D$10+'СЕТ СН'!$G$5-'СЕТ СН'!$G$24</f>
        <v>4948.4691374700005</v>
      </c>
      <c r="V52" s="36">
        <f>SUMIFS(СВЦЭМ!$D$39:$D$782,СВЦЭМ!$A$39:$A$782,$A52,СВЦЭМ!$B$39:$B$782,V$47)+'СЕТ СН'!$G$14+СВЦЭМ!$D$10+'СЕТ СН'!$G$5-'СЕТ СН'!$G$24</f>
        <v>4961.0669381099997</v>
      </c>
      <c r="W52" s="36">
        <f>SUMIFS(СВЦЭМ!$D$39:$D$782,СВЦЭМ!$A$39:$A$782,$A52,СВЦЭМ!$B$39:$B$782,W$47)+'СЕТ СН'!$G$14+СВЦЭМ!$D$10+'СЕТ СН'!$G$5-'СЕТ СН'!$G$24</f>
        <v>4936.0682368200005</v>
      </c>
      <c r="X52" s="36">
        <f>SUMIFS(СВЦЭМ!$D$39:$D$782,СВЦЭМ!$A$39:$A$782,$A52,СВЦЭМ!$B$39:$B$782,X$47)+'СЕТ СН'!$G$14+СВЦЭМ!$D$10+'СЕТ СН'!$G$5-'СЕТ СН'!$G$24</f>
        <v>4988.3923141200003</v>
      </c>
      <c r="Y52" s="36">
        <f>SUMIFS(СВЦЭМ!$D$39:$D$782,СВЦЭМ!$A$39:$A$782,$A52,СВЦЭМ!$B$39:$B$782,Y$47)+'СЕТ СН'!$G$14+СВЦЭМ!$D$10+'СЕТ СН'!$G$5-'СЕТ СН'!$G$24</f>
        <v>5059.4828670400002</v>
      </c>
    </row>
    <row r="53" spans="1:25" ht="15.75" x14ac:dyDescent="0.2">
      <c r="A53" s="35">
        <f t="shared" si="1"/>
        <v>45144</v>
      </c>
      <c r="B53" s="36">
        <f>SUMIFS(СВЦЭМ!$D$39:$D$782,СВЦЭМ!$A$39:$A$782,$A53,СВЦЭМ!$B$39:$B$782,B$47)+'СЕТ СН'!$G$14+СВЦЭМ!$D$10+'СЕТ СН'!$G$5-'СЕТ СН'!$G$24</f>
        <v>5144.4810175600005</v>
      </c>
      <c r="C53" s="36">
        <f>SUMIFS(СВЦЭМ!$D$39:$D$782,СВЦЭМ!$A$39:$A$782,$A53,СВЦЭМ!$B$39:$B$782,C$47)+'СЕТ СН'!$G$14+СВЦЭМ!$D$10+'СЕТ СН'!$G$5-'СЕТ СН'!$G$24</f>
        <v>5154.3013678200005</v>
      </c>
      <c r="D53" s="36">
        <f>SUMIFS(СВЦЭМ!$D$39:$D$782,СВЦЭМ!$A$39:$A$782,$A53,СВЦЭМ!$B$39:$B$782,D$47)+'СЕТ СН'!$G$14+СВЦЭМ!$D$10+'СЕТ СН'!$G$5-'СЕТ СН'!$G$24</f>
        <v>5184.3596929600008</v>
      </c>
      <c r="E53" s="36">
        <f>SUMIFS(СВЦЭМ!$D$39:$D$782,СВЦЭМ!$A$39:$A$782,$A53,СВЦЭМ!$B$39:$B$782,E$47)+'СЕТ СН'!$G$14+СВЦЭМ!$D$10+'СЕТ СН'!$G$5-'СЕТ СН'!$G$24</f>
        <v>5282.7905965299997</v>
      </c>
      <c r="F53" s="36">
        <f>SUMIFS(СВЦЭМ!$D$39:$D$782,СВЦЭМ!$A$39:$A$782,$A53,СВЦЭМ!$B$39:$B$782,F$47)+'СЕТ СН'!$G$14+СВЦЭМ!$D$10+'СЕТ СН'!$G$5-'СЕТ СН'!$G$24</f>
        <v>5308.9699116400006</v>
      </c>
      <c r="G53" s="36">
        <f>SUMIFS(СВЦЭМ!$D$39:$D$782,СВЦЭМ!$A$39:$A$782,$A53,СВЦЭМ!$B$39:$B$782,G$47)+'СЕТ СН'!$G$14+СВЦЭМ!$D$10+'СЕТ СН'!$G$5-'СЕТ СН'!$G$24</f>
        <v>5242.2936438899997</v>
      </c>
      <c r="H53" s="36">
        <f>SUMIFS(СВЦЭМ!$D$39:$D$782,СВЦЭМ!$A$39:$A$782,$A53,СВЦЭМ!$B$39:$B$782,H$47)+'СЕТ СН'!$G$14+СВЦЭМ!$D$10+'СЕТ СН'!$G$5-'СЕТ СН'!$G$24</f>
        <v>5288.0009276999999</v>
      </c>
      <c r="I53" s="36">
        <f>SUMIFS(СВЦЭМ!$D$39:$D$782,СВЦЭМ!$A$39:$A$782,$A53,СВЦЭМ!$B$39:$B$782,I$47)+'СЕТ СН'!$G$14+СВЦЭМ!$D$10+'СЕТ СН'!$G$5-'СЕТ СН'!$G$24</f>
        <v>5213.7195519800007</v>
      </c>
      <c r="J53" s="36">
        <f>SUMIFS(СВЦЭМ!$D$39:$D$782,СВЦЭМ!$A$39:$A$782,$A53,СВЦЭМ!$B$39:$B$782,J$47)+'СЕТ СН'!$G$14+СВЦЭМ!$D$10+'СЕТ СН'!$G$5-'СЕТ СН'!$G$24</f>
        <v>5149.9810076100002</v>
      </c>
      <c r="K53" s="36">
        <f>SUMIFS(СВЦЭМ!$D$39:$D$782,СВЦЭМ!$A$39:$A$782,$A53,СВЦЭМ!$B$39:$B$782,K$47)+'СЕТ СН'!$G$14+СВЦЭМ!$D$10+'СЕТ СН'!$G$5-'СЕТ СН'!$G$24</f>
        <v>5047.3428245499999</v>
      </c>
      <c r="L53" s="36">
        <f>SUMIFS(СВЦЭМ!$D$39:$D$782,СВЦЭМ!$A$39:$A$782,$A53,СВЦЭМ!$B$39:$B$782,L$47)+'СЕТ СН'!$G$14+СВЦЭМ!$D$10+'СЕТ СН'!$G$5-'СЕТ СН'!$G$24</f>
        <v>4978.4338302699998</v>
      </c>
      <c r="M53" s="36">
        <f>SUMIFS(СВЦЭМ!$D$39:$D$782,СВЦЭМ!$A$39:$A$782,$A53,СВЦЭМ!$B$39:$B$782,M$47)+'СЕТ СН'!$G$14+СВЦЭМ!$D$10+'СЕТ СН'!$G$5-'СЕТ СН'!$G$24</f>
        <v>4944.0758504400001</v>
      </c>
      <c r="N53" s="36">
        <f>SUMIFS(СВЦЭМ!$D$39:$D$782,СВЦЭМ!$A$39:$A$782,$A53,СВЦЭМ!$B$39:$B$782,N$47)+'СЕТ СН'!$G$14+СВЦЭМ!$D$10+'СЕТ СН'!$G$5-'СЕТ СН'!$G$24</f>
        <v>4926.4778034600004</v>
      </c>
      <c r="O53" s="36">
        <f>SUMIFS(СВЦЭМ!$D$39:$D$782,СВЦЭМ!$A$39:$A$782,$A53,СВЦЭМ!$B$39:$B$782,O$47)+'СЕТ СН'!$G$14+СВЦЭМ!$D$10+'СЕТ СН'!$G$5-'СЕТ СН'!$G$24</f>
        <v>4947.3035597300004</v>
      </c>
      <c r="P53" s="36">
        <f>SUMIFS(СВЦЭМ!$D$39:$D$782,СВЦЭМ!$A$39:$A$782,$A53,СВЦЭМ!$B$39:$B$782,P$47)+'СЕТ СН'!$G$14+СВЦЭМ!$D$10+'СЕТ СН'!$G$5-'СЕТ СН'!$G$24</f>
        <v>4949.5017449200004</v>
      </c>
      <c r="Q53" s="36">
        <f>SUMIFS(СВЦЭМ!$D$39:$D$782,СВЦЭМ!$A$39:$A$782,$A53,СВЦЭМ!$B$39:$B$782,Q$47)+'СЕТ СН'!$G$14+СВЦЭМ!$D$10+'СЕТ СН'!$G$5-'СЕТ СН'!$G$24</f>
        <v>4957.0138976200005</v>
      </c>
      <c r="R53" s="36">
        <f>SUMIFS(СВЦЭМ!$D$39:$D$782,СВЦЭМ!$A$39:$A$782,$A53,СВЦЭМ!$B$39:$B$782,R$47)+'СЕТ СН'!$G$14+СВЦЭМ!$D$10+'СЕТ СН'!$G$5-'СЕТ СН'!$G$24</f>
        <v>4941.7009275800001</v>
      </c>
      <c r="S53" s="36">
        <f>SUMIFS(СВЦЭМ!$D$39:$D$782,СВЦЭМ!$A$39:$A$782,$A53,СВЦЭМ!$B$39:$B$782,S$47)+'СЕТ СН'!$G$14+СВЦЭМ!$D$10+'СЕТ СН'!$G$5-'СЕТ СН'!$G$24</f>
        <v>4923.7651241800004</v>
      </c>
      <c r="T53" s="36">
        <f>SUMIFS(СВЦЭМ!$D$39:$D$782,СВЦЭМ!$A$39:$A$782,$A53,СВЦЭМ!$B$39:$B$782,T$47)+'СЕТ СН'!$G$14+СВЦЭМ!$D$10+'СЕТ СН'!$G$5-'СЕТ СН'!$G$24</f>
        <v>4937.8205811400003</v>
      </c>
      <c r="U53" s="36">
        <f>SUMIFS(СВЦЭМ!$D$39:$D$782,СВЦЭМ!$A$39:$A$782,$A53,СВЦЭМ!$B$39:$B$782,U$47)+'СЕТ СН'!$G$14+СВЦЭМ!$D$10+'СЕТ СН'!$G$5-'СЕТ СН'!$G$24</f>
        <v>4944.6370048799999</v>
      </c>
      <c r="V53" s="36">
        <f>SUMIFS(СВЦЭМ!$D$39:$D$782,СВЦЭМ!$A$39:$A$782,$A53,СВЦЭМ!$B$39:$B$782,V$47)+'СЕТ СН'!$G$14+СВЦЭМ!$D$10+'СЕТ СН'!$G$5-'СЕТ СН'!$G$24</f>
        <v>4954.2735958399999</v>
      </c>
      <c r="W53" s="36">
        <f>SUMIFS(СВЦЭМ!$D$39:$D$782,СВЦЭМ!$A$39:$A$782,$A53,СВЦЭМ!$B$39:$B$782,W$47)+'СЕТ СН'!$G$14+СВЦЭМ!$D$10+'СЕТ СН'!$G$5-'СЕТ СН'!$G$24</f>
        <v>4938.6678926900004</v>
      </c>
      <c r="X53" s="36">
        <f>SUMIFS(СВЦЭМ!$D$39:$D$782,СВЦЭМ!$A$39:$A$782,$A53,СВЦЭМ!$B$39:$B$782,X$47)+'СЕТ СН'!$G$14+СВЦЭМ!$D$10+'СЕТ СН'!$G$5-'СЕТ СН'!$G$24</f>
        <v>4998.3669187400001</v>
      </c>
      <c r="Y53" s="36">
        <f>SUMIFS(СВЦЭМ!$D$39:$D$782,СВЦЭМ!$A$39:$A$782,$A53,СВЦЭМ!$B$39:$B$782,Y$47)+'СЕТ СН'!$G$14+СВЦЭМ!$D$10+'СЕТ СН'!$G$5-'СЕТ СН'!$G$24</f>
        <v>5083.4019695200004</v>
      </c>
    </row>
    <row r="54" spans="1:25" ht="15.75" x14ac:dyDescent="0.2">
      <c r="A54" s="35">
        <f t="shared" si="1"/>
        <v>45145</v>
      </c>
      <c r="B54" s="36">
        <f>SUMIFS(СВЦЭМ!$D$39:$D$782,СВЦЭМ!$A$39:$A$782,$A54,СВЦЭМ!$B$39:$B$782,B$47)+'СЕТ СН'!$G$14+СВЦЭМ!$D$10+'СЕТ СН'!$G$5-'СЕТ СН'!$G$24</f>
        <v>5084.30241561</v>
      </c>
      <c r="C54" s="36">
        <f>SUMIFS(СВЦЭМ!$D$39:$D$782,СВЦЭМ!$A$39:$A$782,$A54,СВЦЭМ!$B$39:$B$782,C$47)+'СЕТ СН'!$G$14+СВЦЭМ!$D$10+'СЕТ СН'!$G$5-'СЕТ СН'!$G$24</f>
        <v>5183.7556469500005</v>
      </c>
      <c r="D54" s="36">
        <f>SUMIFS(СВЦЭМ!$D$39:$D$782,СВЦЭМ!$A$39:$A$782,$A54,СВЦЭМ!$B$39:$B$782,D$47)+'СЕТ СН'!$G$14+СВЦЭМ!$D$10+'СЕТ СН'!$G$5-'СЕТ СН'!$G$24</f>
        <v>5224.3719003300002</v>
      </c>
      <c r="E54" s="36">
        <f>SUMIFS(СВЦЭМ!$D$39:$D$782,СВЦЭМ!$A$39:$A$782,$A54,СВЦЭМ!$B$39:$B$782,E$47)+'СЕТ СН'!$G$14+СВЦЭМ!$D$10+'СЕТ СН'!$G$5-'СЕТ СН'!$G$24</f>
        <v>5268.3118124700004</v>
      </c>
      <c r="F54" s="36">
        <f>SUMIFS(СВЦЭМ!$D$39:$D$782,СВЦЭМ!$A$39:$A$782,$A54,СВЦЭМ!$B$39:$B$782,F$47)+'СЕТ СН'!$G$14+СВЦЭМ!$D$10+'СЕТ СН'!$G$5-'СЕТ СН'!$G$24</f>
        <v>5266.7907229100001</v>
      </c>
      <c r="G54" s="36">
        <f>SUMIFS(СВЦЭМ!$D$39:$D$782,СВЦЭМ!$A$39:$A$782,$A54,СВЦЭМ!$B$39:$B$782,G$47)+'СЕТ СН'!$G$14+СВЦЭМ!$D$10+'СЕТ СН'!$G$5-'СЕТ СН'!$G$24</f>
        <v>5269.4169440400001</v>
      </c>
      <c r="H54" s="36">
        <f>SUMIFS(СВЦЭМ!$D$39:$D$782,СВЦЭМ!$A$39:$A$782,$A54,СВЦЭМ!$B$39:$B$782,H$47)+'СЕТ СН'!$G$14+СВЦЭМ!$D$10+'СЕТ СН'!$G$5-'СЕТ СН'!$G$24</f>
        <v>5312.5951764500005</v>
      </c>
      <c r="I54" s="36">
        <f>SUMIFS(СВЦЭМ!$D$39:$D$782,СВЦЭМ!$A$39:$A$782,$A54,СВЦЭМ!$B$39:$B$782,I$47)+'СЕТ СН'!$G$14+СВЦЭМ!$D$10+'СЕТ СН'!$G$5-'СЕТ СН'!$G$24</f>
        <v>5104.7985884500004</v>
      </c>
      <c r="J54" s="36">
        <f>SUMIFS(СВЦЭМ!$D$39:$D$782,СВЦЭМ!$A$39:$A$782,$A54,СВЦЭМ!$B$39:$B$782,J$47)+'СЕТ СН'!$G$14+СВЦЭМ!$D$10+'СЕТ СН'!$G$5-'СЕТ СН'!$G$24</f>
        <v>4994.8678152600005</v>
      </c>
      <c r="K54" s="36">
        <f>SUMIFS(СВЦЭМ!$D$39:$D$782,СВЦЭМ!$A$39:$A$782,$A54,СВЦЭМ!$B$39:$B$782,K$47)+'СЕТ СН'!$G$14+СВЦЭМ!$D$10+'СЕТ СН'!$G$5-'СЕТ СН'!$G$24</f>
        <v>4939.9481641700004</v>
      </c>
      <c r="L54" s="36">
        <f>SUMIFS(СВЦЭМ!$D$39:$D$782,СВЦЭМ!$A$39:$A$782,$A54,СВЦЭМ!$B$39:$B$782,L$47)+'СЕТ СН'!$G$14+СВЦЭМ!$D$10+'СЕТ СН'!$G$5-'СЕТ СН'!$G$24</f>
        <v>4886.4547939599997</v>
      </c>
      <c r="M54" s="36">
        <f>SUMIFS(СВЦЭМ!$D$39:$D$782,СВЦЭМ!$A$39:$A$782,$A54,СВЦЭМ!$B$39:$B$782,M$47)+'СЕТ СН'!$G$14+СВЦЭМ!$D$10+'СЕТ СН'!$G$5-'СЕТ СН'!$G$24</f>
        <v>4860.8484406000007</v>
      </c>
      <c r="N54" s="36">
        <f>SUMIFS(СВЦЭМ!$D$39:$D$782,СВЦЭМ!$A$39:$A$782,$A54,СВЦЭМ!$B$39:$B$782,N$47)+'СЕТ СН'!$G$14+СВЦЭМ!$D$10+'СЕТ СН'!$G$5-'СЕТ СН'!$G$24</f>
        <v>4861.7188078600002</v>
      </c>
      <c r="O54" s="36">
        <f>SUMIFS(СВЦЭМ!$D$39:$D$782,СВЦЭМ!$A$39:$A$782,$A54,СВЦЭМ!$B$39:$B$782,O$47)+'СЕТ СН'!$G$14+СВЦЭМ!$D$10+'СЕТ СН'!$G$5-'СЕТ СН'!$G$24</f>
        <v>4865.6922641399997</v>
      </c>
      <c r="P54" s="36">
        <f>SUMIFS(СВЦЭМ!$D$39:$D$782,СВЦЭМ!$A$39:$A$782,$A54,СВЦЭМ!$B$39:$B$782,P$47)+'СЕТ СН'!$G$14+СВЦЭМ!$D$10+'СЕТ СН'!$G$5-'СЕТ СН'!$G$24</f>
        <v>4867.2697173100005</v>
      </c>
      <c r="Q54" s="36">
        <f>SUMIFS(СВЦЭМ!$D$39:$D$782,СВЦЭМ!$A$39:$A$782,$A54,СВЦЭМ!$B$39:$B$782,Q$47)+'СЕТ СН'!$G$14+СВЦЭМ!$D$10+'СЕТ СН'!$G$5-'СЕТ СН'!$G$24</f>
        <v>4871.7614884200002</v>
      </c>
      <c r="R54" s="36">
        <f>SUMIFS(СВЦЭМ!$D$39:$D$782,СВЦЭМ!$A$39:$A$782,$A54,СВЦЭМ!$B$39:$B$782,R$47)+'СЕТ СН'!$G$14+СВЦЭМ!$D$10+'СЕТ СН'!$G$5-'СЕТ СН'!$G$24</f>
        <v>4880.28670599</v>
      </c>
      <c r="S54" s="36">
        <f>SUMIFS(СВЦЭМ!$D$39:$D$782,СВЦЭМ!$A$39:$A$782,$A54,СВЦЭМ!$B$39:$B$782,S$47)+'СЕТ СН'!$G$14+СВЦЭМ!$D$10+'СЕТ СН'!$G$5-'СЕТ СН'!$G$24</f>
        <v>4868.0159049499998</v>
      </c>
      <c r="T54" s="36">
        <f>SUMIFS(СВЦЭМ!$D$39:$D$782,СВЦЭМ!$A$39:$A$782,$A54,СВЦЭМ!$B$39:$B$782,T$47)+'СЕТ СН'!$G$14+СВЦЭМ!$D$10+'СЕТ СН'!$G$5-'СЕТ СН'!$G$24</f>
        <v>4877.5417018400003</v>
      </c>
      <c r="U54" s="36">
        <f>SUMIFS(СВЦЭМ!$D$39:$D$782,СВЦЭМ!$A$39:$A$782,$A54,СВЦЭМ!$B$39:$B$782,U$47)+'СЕТ СН'!$G$14+СВЦЭМ!$D$10+'СЕТ СН'!$G$5-'СЕТ СН'!$G$24</f>
        <v>4879.3271483799999</v>
      </c>
      <c r="V54" s="36">
        <f>SUMIFS(СВЦЭМ!$D$39:$D$782,СВЦЭМ!$A$39:$A$782,$A54,СВЦЭМ!$B$39:$B$782,V$47)+'СЕТ СН'!$G$14+СВЦЭМ!$D$10+'СЕТ СН'!$G$5-'СЕТ СН'!$G$24</f>
        <v>4889.7415990500003</v>
      </c>
      <c r="W54" s="36">
        <f>SUMIFS(СВЦЭМ!$D$39:$D$782,СВЦЭМ!$A$39:$A$782,$A54,СВЦЭМ!$B$39:$B$782,W$47)+'СЕТ СН'!$G$14+СВЦЭМ!$D$10+'СЕТ СН'!$G$5-'СЕТ СН'!$G$24</f>
        <v>4867.0870726700005</v>
      </c>
      <c r="X54" s="36">
        <f>SUMIFS(СВЦЭМ!$D$39:$D$782,СВЦЭМ!$A$39:$A$782,$A54,СВЦЭМ!$B$39:$B$782,X$47)+'СЕТ СН'!$G$14+СВЦЭМ!$D$10+'СЕТ СН'!$G$5-'СЕТ СН'!$G$24</f>
        <v>4931.7222574200005</v>
      </c>
      <c r="Y54" s="36">
        <f>SUMIFS(СВЦЭМ!$D$39:$D$782,СВЦЭМ!$A$39:$A$782,$A54,СВЦЭМ!$B$39:$B$782,Y$47)+'СЕТ СН'!$G$14+СВЦЭМ!$D$10+'СЕТ СН'!$G$5-'СЕТ СН'!$G$24</f>
        <v>5016.0667094099999</v>
      </c>
    </row>
    <row r="55" spans="1:25" ht="15.75" x14ac:dyDescent="0.2">
      <c r="A55" s="35">
        <f t="shared" si="1"/>
        <v>45146</v>
      </c>
      <c r="B55" s="36">
        <f>SUMIFS(СВЦЭМ!$D$39:$D$782,СВЦЭМ!$A$39:$A$782,$A55,СВЦЭМ!$B$39:$B$782,B$47)+'СЕТ СН'!$G$14+СВЦЭМ!$D$10+'СЕТ СН'!$G$5-'СЕТ СН'!$G$24</f>
        <v>5070.5570091099999</v>
      </c>
      <c r="C55" s="36">
        <f>SUMIFS(СВЦЭМ!$D$39:$D$782,СВЦЭМ!$A$39:$A$782,$A55,СВЦЭМ!$B$39:$B$782,C$47)+'СЕТ СН'!$G$14+СВЦЭМ!$D$10+'СЕТ СН'!$G$5-'СЕТ СН'!$G$24</f>
        <v>5171.9164019199998</v>
      </c>
      <c r="D55" s="36">
        <f>SUMIFS(СВЦЭМ!$D$39:$D$782,СВЦЭМ!$A$39:$A$782,$A55,СВЦЭМ!$B$39:$B$782,D$47)+'СЕТ СН'!$G$14+СВЦЭМ!$D$10+'СЕТ СН'!$G$5-'СЕТ СН'!$G$24</f>
        <v>5196.8897072400005</v>
      </c>
      <c r="E55" s="36">
        <f>SUMIFS(СВЦЭМ!$D$39:$D$782,СВЦЭМ!$A$39:$A$782,$A55,СВЦЭМ!$B$39:$B$782,E$47)+'СЕТ СН'!$G$14+СВЦЭМ!$D$10+'СЕТ СН'!$G$5-'СЕТ СН'!$G$24</f>
        <v>5250.54274369</v>
      </c>
      <c r="F55" s="36">
        <f>SUMIFS(СВЦЭМ!$D$39:$D$782,СВЦЭМ!$A$39:$A$782,$A55,СВЦЭМ!$B$39:$B$782,F$47)+'СЕТ СН'!$G$14+СВЦЭМ!$D$10+'СЕТ СН'!$G$5-'СЕТ СН'!$G$24</f>
        <v>5265.9253685900003</v>
      </c>
      <c r="G55" s="36">
        <f>SUMIFS(СВЦЭМ!$D$39:$D$782,СВЦЭМ!$A$39:$A$782,$A55,СВЦЭМ!$B$39:$B$782,G$47)+'СЕТ СН'!$G$14+СВЦЭМ!$D$10+'СЕТ СН'!$G$5-'СЕТ СН'!$G$24</f>
        <v>5240.9232377900007</v>
      </c>
      <c r="H55" s="36">
        <f>SUMIFS(СВЦЭМ!$D$39:$D$782,СВЦЭМ!$A$39:$A$782,$A55,СВЦЭМ!$B$39:$B$782,H$47)+'СЕТ СН'!$G$14+СВЦЭМ!$D$10+'СЕТ СН'!$G$5-'СЕТ СН'!$G$24</f>
        <v>5214.3079071600005</v>
      </c>
      <c r="I55" s="36">
        <f>SUMIFS(СВЦЭМ!$D$39:$D$782,СВЦЭМ!$A$39:$A$782,$A55,СВЦЭМ!$B$39:$B$782,I$47)+'СЕТ СН'!$G$14+СВЦЭМ!$D$10+'СЕТ СН'!$G$5-'СЕТ СН'!$G$24</f>
        <v>5130.2950653500002</v>
      </c>
      <c r="J55" s="36">
        <f>SUMIFS(СВЦЭМ!$D$39:$D$782,СВЦЭМ!$A$39:$A$782,$A55,СВЦЭМ!$B$39:$B$782,J$47)+'СЕТ СН'!$G$14+СВЦЭМ!$D$10+'СЕТ СН'!$G$5-'СЕТ СН'!$G$24</f>
        <v>5086.1691839600007</v>
      </c>
      <c r="K55" s="36">
        <f>SUMIFS(СВЦЭМ!$D$39:$D$782,СВЦЭМ!$A$39:$A$782,$A55,СВЦЭМ!$B$39:$B$782,K$47)+'СЕТ СН'!$G$14+СВЦЭМ!$D$10+'СЕТ СН'!$G$5-'СЕТ СН'!$G$24</f>
        <v>5006.7870882300003</v>
      </c>
      <c r="L55" s="36">
        <f>SUMIFS(СВЦЭМ!$D$39:$D$782,СВЦЭМ!$A$39:$A$782,$A55,СВЦЭМ!$B$39:$B$782,L$47)+'СЕТ СН'!$G$14+СВЦЭМ!$D$10+'СЕТ СН'!$G$5-'СЕТ СН'!$G$24</f>
        <v>4963.1920769400003</v>
      </c>
      <c r="M55" s="36">
        <f>SUMIFS(СВЦЭМ!$D$39:$D$782,СВЦЭМ!$A$39:$A$782,$A55,СВЦЭМ!$B$39:$B$782,M$47)+'СЕТ СН'!$G$14+СВЦЭМ!$D$10+'СЕТ СН'!$G$5-'СЕТ СН'!$G$24</f>
        <v>4942.1364757800002</v>
      </c>
      <c r="N55" s="36">
        <f>SUMIFS(СВЦЭМ!$D$39:$D$782,СВЦЭМ!$A$39:$A$782,$A55,СВЦЭМ!$B$39:$B$782,N$47)+'СЕТ СН'!$G$14+СВЦЭМ!$D$10+'СЕТ СН'!$G$5-'СЕТ СН'!$G$24</f>
        <v>4936.3659594600003</v>
      </c>
      <c r="O55" s="36">
        <f>SUMIFS(СВЦЭМ!$D$39:$D$782,СВЦЭМ!$A$39:$A$782,$A55,СВЦЭМ!$B$39:$B$782,O$47)+'СЕТ СН'!$G$14+СВЦЭМ!$D$10+'СЕТ СН'!$G$5-'СЕТ СН'!$G$24</f>
        <v>4933.6597083200004</v>
      </c>
      <c r="P55" s="36">
        <f>SUMIFS(СВЦЭМ!$D$39:$D$782,СВЦЭМ!$A$39:$A$782,$A55,СВЦЭМ!$B$39:$B$782,P$47)+'СЕТ СН'!$G$14+СВЦЭМ!$D$10+'СЕТ СН'!$G$5-'СЕТ СН'!$G$24</f>
        <v>4931.7458391500004</v>
      </c>
      <c r="Q55" s="36">
        <f>SUMIFS(СВЦЭМ!$D$39:$D$782,СВЦЭМ!$A$39:$A$782,$A55,СВЦЭМ!$B$39:$B$782,Q$47)+'СЕТ СН'!$G$14+СВЦЭМ!$D$10+'СЕТ СН'!$G$5-'СЕТ СН'!$G$24</f>
        <v>4928.8960995100006</v>
      </c>
      <c r="R55" s="36">
        <f>SUMIFS(СВЦЭМ!$D$39:$D$782,СВЦЭМ!$A$39:$A$782,$A55,СВЦЭМ!$B$39:$B$782,R$47)+'СЕТ СН'!$G$14+СВЦЭМ!$D$10+'СЕТ СН'!$G$5-'СЕТ СН'!$G$24</f>
        <v>4909.8158667500002</v>
      </c>
      <c r="S55" s="36">
        <f>SUMIFS(СВЦЭМ!$D$39:$D$782,СВЦЭМ!$A$39:$A$782,$A55,СВЦЭМ!$B$39:$B$782,S$47)+'СЕТ СН'!$G$14+СВЦЭМ!$D$10+'СЕТ СН'!$G$5-'СЕТ СН'!$G$24</f>
        <v>4912.9829415200002</v>
      </c>
      <c r="T55" s="36">
        <f>SUMIFS(СВЦЭМ!$D$39:$D$782,СВЦЭМ!$A$39:$A$782,$A55,СВЦЭМ!$B$39:$B$782,T$47)+'СЕТ СН'!$G$14+СВЦЭМ!$D$10+'СЕТ СН'!$G$5-'СЕТ СН'!$G$24</f>
        <v>4960.8592137200003</v>
      </c>
      <c r="U55" s="36">
        <f>SUMIFS(СВЦЭМ!$D$39:$D$782,СВЦЭМ!$A$39:$A$782,$A55,СВЦЭМ!$B$39:$B$782,U$47)+'СЕТ СН'!$G$14+СВЦЭМ!$D$10+'СЕТ СН'!$G$5-'СЕТ СН'!$G$24</f>
        <v>4956.1618696400001</v>
      </c>
      <c r="V55" s="36">
        <f>SUMIFS(СВЦЭМ!$D$39:$D$782,СВЦЭМ!$A$39:$A$782,$A55,СВЦЭМ!$B$39:$B$782,V$47)+'СЕТ СН'!$G$14+СВЦЭМ!$D$10+'СЕТ СН'!$G$5-'СЕТ СН'!$G$24</f>
        <v>4957.9884943400002</v>
      </c>
      <c r="W55" s="36">
        <f>SUMIFS(СВЦЭМ!$D$39:$D$782,СВЦЭМ!$A$39:$A$782,$A55,СВЦЭМ!$B$39:$B$782,W$47)+'СЕТ СН'!$G$14+СВЦЭМ!$D$10+'СЕТ СН'!$G$5-'СЕТ СН'!$G$24</f>
        <v>4936.4443213600007</v>
      </c>
      <c r="X55" s="36">
        <f>SUMIFS(СВЦЭМ!$D$39:$D$782,СВЦЭМ!$A$39:$A$782,$A55,СВЦЭМ!$B$39:$B$782,X$47)+'СЕТ СН'!$G$14+СВЦЭМ!$D$10+'СЕТ СН'!$G$5-'СЕТ СН'!$G$24</f>
        <v>4993.7005529899998</v>
      </c>
      <c r="Y55" s="36">
        <f>SUMIFS(СВЦЭМ!$D$39:$D$782,СВЦЭМ!$A$39:$A$782,$A55,СВЦЭМ!$B$39:$B$782,Y$47)+'СЕТ СН'!$G$14+СВЦЭМ!$D$10+'СЕТ СН'!$G$5-'СЕТ СН'!$G$24</f>
        <v>5086.3539592699999</v>
      </c>
    </row>
    <row r="56" spans="1:25" ht="15.75" x14ac:dyDescent="0.2">
      <c r="A56" s="35">
        <f t="shared" si="1"/>
        <v>45147</v>
      </c>
      <c r="B56" s="36">
        <f>SUMIFS(СВЦЭМ!$D$39:$D$782,СВЦЭМ!$A$39:$A$782,$A56,СВЦЭМ!$B$39:$B$782,B$47)+'СЕТ СН'!$G$14+СВЦЭМ!$D$10+'СЕТ СН'!$G$5-'СЕТ СН'!$G$24</f>
        <v>5185.6801242300007</v>
      </c>
      <c r="C56" s="36">
        <f>SUMIFS(СВЦЭМ!$D$39:$D$782,СВЦЭМ!$A$39:$A$782,$A56,СВЦЭМ!$B$39:$B$782,C$47)+'СЕТ СН'!$G$14+СВЦЭМ!$D$10+'СЕТ СН'!$G$5-'СЕТ СН'!$G$24</f>
        <v>5294.9339899200004</v>
      </c>
      <c r="D56" s="36">
        <f>SUMIFS(СВЦЭМ!$D$39:$D$782,СВЦЭМ!$A$39:$A$782,$A56,СВЦЭМ!$B$39:$B$782,D$47)+'СЕТ СН'!$G$14+СВЦЭМ!$D$10+'СЕТ СН'!$G$5-'СЕТ СН'!$G$24</f>
        <v>5368.1916720099998</v>
      </c>
      <c r="E56" s="36">
        <f>SUMIFS(СВЦЭМ!$D$39:$D$782,СВЦЭМ!$A$39:$A$782,$A56,СВЦЭМ!$B$39:$B$782,E$47)+'СЕТ СН'!$G$14+СВЦЭМ!$D$10+'СЕТ СН'!$G$5-'СЕТ СН'!$G$24</f>
        <v>5395.2845481500008</v>
      </c>
      <c r="F56" s="36">
        <f>SUMIFS(СВЦЭМ!$D$39:$D$782,СВЦЭМ!$A$39:$A$782,$A56,СВЦЭМ!$B$39:$B$782,F$47)+'СЕТ СН'!$G$14+СВЦЭМ!$D$10+'СЕТ СН'!$G$5-'СЕТ СН'!$G$24</f>
        <v>5416.2625221600001</v>
      </c>
      <c r="G56" s="36">
        <f>SUMIFS(СВЦЭМ!$D$39:$D$782,СВЦЭМ!$A$39:$A$782,$A56,СВЦЭМ!$B$39:$B$782,G$47)+'СЕТ СН'!$G$14+СВЦЭМ!$D$10+'СЕТ СН'!$G$5-'СЕТ СН'!$G$24</f>
        <v>5420.1181616600006</v>
      </c>
      <c r="H56" s="36">
        <f>SUMIFS(СВЦЭМ!$D$39:$D$782,СВЦЭМ!$A$39:$A$782,$A56,СВЦЭМ!$B$39:$B$782,H$47)+'СЕТ СН'!$G$14+СВЦЭМ!$D$10+'СЕТ СН'!$G$5-'СЕТ СН'!$G$24</f>
        <v>5365.7119939000004</v>
      </c>
      <c r="I56" s="36">
        <f>SUMIFS(СВЦЭМ!$D$39:$D$782,СВЦЭМ!$A$39:$A$782,$A56,СВЦЭМ!$B$39:$B$782,I$47)+'СЕТ СН'!$G$14+СВЦЭМ!$D$10+'СЕТ СН'!$G$5-'СЕТ СН'!$G$24</f>
        <v>5264.9398250200002</v>
      </c>
      <c r="J56" s="36">
        <f>SUMIFS(СВЦЭМ!$D$39:$D$782,СВЦЭМ!$A$39:$A$782,$A56,СВЦЭМ!$B$39:$B$782,J$47)+'СЕТ СН'!$G$14+СВЦЭМ!$D$10+'СЕТ СН'!$G$5-'СЕТ СН'!$G$24</f>
        <v>5173.6091824600007</v>
      </c>
      <c r="K56" s="36">
        <f>SUMIFS(СВЦЭМ!$D$39:$D$782,СВЦЭМ!$A$39:$A$782,$A56,СВЦЭМ!$B$39:$B$782,K$47)+'СЕТ СН'!$G$14+СВЦЭМ!$D$10+'СЕТ СН'!$G$5-'СЕТ СН'!$G$24</f>
        <v>5112.3413723700005</v>
      </c>
      <c r="L56" s="36">
        <f>SUMIFS(СВЦЭМ!$D$39:$D$782,СВЦЭМ!$A$39:$A$782,$A56,СВЦЭМ!$B$39:$B$782,L$47)+'СЕТ СН'!$G$14+СВЦЭМ!$D$10+'СЕТ СН'!$G$5-'СЕТ СН'!$G$24</f>
        <v>5065.37337699</v>
      </c>
      <c r="M56" s="36">
        <f>SUMIFS(СВЦЭМ!$D$39:$D$782,СВЦЭМ!$A$39:$A$782,$A56,СВЦЭМ!$B$39:$B$782,M$47)+'СЕТ СН'!$G$14+СВЦЭМ!$D$10+'СЕТ СН'!$G$5-'СЕТ СН'!$G$24</f>
        <v>5047.5096905400005</v>
      </c>
      <c r="N56" s="36">
        <f>SUMIFS(СВЦЭМ!$D$39:$D$782,СВЦЭМ!$A$39:$A$782,$A56,СВЦЭМ!$B$39:$B$782,N$47)+'СЕТ СН'!$G$14+СВЦЭМ!$D$10+'СЕТ СН'!$G$5-'СЕТ СН'!$G$24</f>
        <v>5045.0133108099999</v>
      </c>
      <c r="O56" s="36">
        <f>SUMIFS(СВЦЭМ!$D$39:$D$782,СВЦЭМ!$A$39:$A$782,$A56,СВЦЭМ!$B$39:$B$782,O$47)+'СЕТ СН'!$G$14+СВЦЭМ!$D$10+'СЕТ СН'!$G$5-'СЕТ СН'!$G$24</f>
        <v>5048.6357547500002</v>
      </c>
      <c r="P56" s="36">
        <f>SUMIFS(СВЦЭМ!$D$39:$D$782,СВЦЭМ!$A$39:$A$782,$A56,СВЦЭМ!$B$39:$B$782,P$47)+'СЕТ СН'!$G$14+СВЦЭМ!$D$10+'СЕТ СН'!$G$5-'СЕТ СН'!$G$24</f>
        <v>5049.2591448100002</v>
      </c>
      <c r="Q56" s="36">
        <f>SUMIFS(СВЦЭМ!$D$39:$D$782,СВЦЭМ!$A$39:$A$782,$A56,СВЦЭМ!$B$39:$B$782,Q$47)+'СЕТ СН'!$G$14+СВЦЭМ!$D$10+'СЕТ СН'!$G$5-'СЕТ СН'!$G$24</f>
        <v>5064.7306118500001</v>
      </c>
      <c r="R56" s="36">
        <f>SUMIFS(СВЦЭМ!$D$39:$D$782,СВЦЭМ!$A$39:$A$782,$A56,СВЦЭМ!$B$39:$B$782,R$47)+'СЕТ СН'!$G$14+СВЦЭМ!$D$10+'СЕТ СН'!$G$5-'СЕТ СН'!$G$24</f>
        <v>5037.0850603199997</v>
      </c>
      <c r="S56" s="36">
        <f>SUMIFS(СВЦЭМ!$D$39:$D$782,СВЦЭМ!$A$39:$A$782,$A56,СВЦЭМ!$B$39:$B$782,S$47)+'СЕТ СН'!$G$14+СВЦЭМ!$D$10+'СЕТ СН'!$G$5-'СЕТ СН'!$G$24</f>
        <v>5034.9767267699999</v>
      </c>
      <c r="T56" s="36">
        <f>SUMIFS(СВЦЭМ!$D$39:$D$782,СВЦЭМ!$A$39:$A$782,$A56,СВЦЭМ!$B$39:$B$782,T$47)+'СЕТ СН'!$G$14+СВЦЭМ!$D$10+'СЕТ СН'!$G$5-'СЕТ СН'!$G$24</f>
        <v>5066.8963969500001</v>
      </c>
      <c r="U56" s="36">
        <f>SUMIFS(СВЦЭМ!$D$39:$D$782,СВЦЭМ!$A$39:$A$782,$A56,СВЦЭМ!$B$39:$B$782,U$47)+'СЕТ СН'!$G$14+СВЦЭМ!$D$10+'СЕТ СН'!$G$5-'СЕТ СН'!$G$24</f>
        <v>5070.2828884</v>
      </c>
      <c r="V56" s="36">
        <f>SUMIFS(СВЦЭМ!$D$39:$D$782,СВЦЭМ!$A$39:$A$782,$A56,СВЦЭМ!$B$39:$B$782,V$47)+'СЕТ СН'!$G$14+СВЦЭМ!$D$10+'СЕТ СН'!$G$5-'СЕТ СН'!$G$24</f>
        <v>5073.8456153400002</v>
      </c>
      <c r="W56" s="36">
        <f>SUMIFS(СВЦЭМ!$D$39:$D$782,СВЦЭМ!$A$39:$A$782,$A56,СВЦЭМ!$B$39:$B$782,W$47)+'СЕТ СН'!$G$14+СВЦЭМ!$D$10+'СЕТ СН'!$G$5-'СЕТ СН'!$G$24</f>
        <v>5071.8439589999998</v>
      </c>
      <c r="X56" s="36">
        <f>SUMIFS(СВЦЭМ!$D$39:$D$782,СВЦЭМ!$A$39:$A$782,$A56,СВЦЭМ!$B$39:$B$782,X$47)+'СЕТ СН'!$G$14+СВЦЭМ!$D$10+'СЕТ СН'!$G$5-'СЕТ СН'!$G$24</f>
        <v>5127.4740242799999</v>
      </c>
      <c r="Y56" s="36">
        <f>SUMIFS(СВЦЭМ!$D$39:$D$782,СВЦЭМ!$A$39:$A$782,$A56,СВЦЭМ!$B$39:$B$782,Y$47)+'СЕТ СН'!$G$14+СВЦЭМ!$D$10+'СЕТ СН'!$G$5-'СЕТ СН'!$G$24</f>
        <v>5208.9004239000005</v>
      </c>
    </row>
    <row r="57" spans="1:25" ht="15.75" x14ac:dyDescent="0.2">
      <c r="A57" s="35">
        <f t="shared" si="1"/>
        <v>45148</v>
      </c>
      <c r="B57" s="36">
        <f>SUMIFS(СВЦЭМ!$D$39:$D$782,СВЦЭМ!$A$39:$A$782,$A57,СВЦЭМ!$B$39:$B$782,B$47)+'СЕТ СН'!$G$14+СВЦЭМ!$D$10+'СЕТ СН'!$G$5-'СЕТ СН'!$G$24</f>
        <v>5394.0075504599999</v>
      </c>
      <c r="C57" s="36">
        <f>SUMIFS(СВЦЭМ!$D$39:$D$782,СВЦЭМ!$A$39:$A$782,$A57,СВЦЭМ!$B$39:$B$782,C$47)+'СЕТ СН'!$G$14+СВЦЭМ!$D$10+'СЕТ СН'!$G$5-'СЕТ СН'!$G$24</f>
        <v>5473.9551599599999</v>
      </c>
      <c r="D57" s="36">
        <f>SUMIFS(СВЦЭМ!$D$39:$D$782,СВЦЭМ!$A$39:$A$782,$A57,СВЦЭМ!$B$39:$B$782,D$47)+'СЕТ СН'!$G$14+СВЦЭМ!$D$10+'СЕТ СН'!$G$5-'СЕТ СН'!$G$24</f>
        <v>5384.6600102800003</v>
      </c>
      <c r="E57" s="36">
        <f>SUMIFS(СВЦЭМ!$D$39:$D$782,СВЦЭМ!$A$39:$A$782,$A57,СВЦЭМ!$B$39:$B$782,E$47)+'СЕТ СН'!$G$14+СВЦЭМ!$D$10+'СЕТ СН'!$G$5-'СЕТ СН'!$G$24</f>
        <v>5505.5146727900001</v>
      </c>
      <c r="F57" s="36">
        <f>SUMIFS(СВЦЭМ!$D$39:$D$782,СВЦЭМ!$A$39:$A$782,$A57,СВЦЭМ!$B$39:$B$782,F$47)+'СЕТ СН'!$G$14+СВЦЭМ!$D$10+'СЕТ СН'!$G$5-'СЕТ СН'!$G$24</f>
        <v>5545.9471212299995</v>
      </c>
      <c r="G57" s="36">
        <f>SUMIFS(СВЦЭМ!$D$39:$D$782,СВЦЭМ!$A$39:$A$782,$A57,СВЦЭМ!$B$39:$B$782,G$47)+'СЕТ СН'!$G$14+СВЦЭМ!$D$10+'СЕТ СН'!$G$5-'СЕТ СН'!$G$24</f>
        <v>5523.7421453799998</v>
      </c>
      <c r="H57" s="36">
        <f>SUMIFS(СВЦЭМ!$D$39:$D$782,СВЦЭМ!$A$39:$A$782,$A57,СВЦЭМ!$B$39:$B$782,H$47)+'СЕТ СН'!$G$14+СВЦЭМ!$D$10+'СЕТ СН'!$G$5-'СЕТ СН'!$G$24</f>
        <v>5463.6403139000004</v>
      </c>
      <c r="I57" s="36">
        <f>SUMIFS(СВЦЭМ!$D$39:$D$782,СВЦЭМ!$A$39:$A$782,$A57,СВЦЭМ!$B$39:$B$782,I$47)+'СЕТ СН'!$G$14+СВЦЭМ!$D$10+'СЕТ СН'!$G$5-'СЕТ СН'!$G$24</f>
        <v>5357.78565093</v>
      </c>
      <c r="J57" s="36">
        <f>SUMIFS(СВЦЭМ!$D$39:$D$782,СВЦЭМ!$A$39:$A$782,$A57,СВЦЭМ!$B$39:$B$782,J$47)+'СЕТ СН'!$G$14+СВЦЭМ!$D$10+'СЕТ СН'!$G$5-'СЕТ СН'!$G$24</f>
        <v>5257.1187851000004</v>
      </c>
      <c r="K57" s="36">
        <f>SUMIFS(СВЦЭМ!$D$39:$D$782,СВЦЭМ!$A$39:$A$782,$A57,СВЦЭМ!$B$39:$B$782,K$47)+'СЕТ СН'!$G$14+СВЦЭМ!$D$10+'СЕТ СН'!$G$5-'СЕТ СН'!$G$24</f>
        <v>5170.6244260700005</v>
      </c>
      <c r="L57" s="36">
        <f>SUMIFS(СВЦЭМ!$D$39:$D$782,СВЦЭМ!$A$39:$A$782,$A57,СВЦЭМ!$B$39:$B$782,L$47)+'СЕТ СН'!$G$14+СВЦЭМ!$D$10+'СЕТ СН'!$G$5-'СЕТ СН'!$G$24</f>
        <v>5134.14296999</v>
      </c>
      <c r="M57" s="36">
        <f>SUMIFS(СВЦЭМ!$D$39:$D$782,СВЦЭМ!$A$39:$A$782,$A57,СВЦЭМ!$B$39:$B$782,M$47)+'СЕТ СН'!$G$14+СВЦЭМ!$D$10+'СЕТ СН'!$G$5-'СЕТ СН'!$G$24</f>
        <v>5124.0055941800001</v>
      </c>
      <c r="N57" s="36">
        <f>SUMIFS(СВЦЭМ!$D$39:$D$782,СВЦЭМ!$A$39:$A$782,$A57,СВЦЭМ!$B$39:$B$782,N$47)+'СЕТ СН'!$G$14+СВЦЭМ!$D$10+'СЕТ СН'!$G$5-'СЕТ СН'!$G$24</f>
        <v>5123.6091319200004</v>
      </c>
      <c r="O57" s="36">
        <f>SUMIFS(СВЦЭМ!$D$39:$D$782,СВЦЭМ!$A$39:$A$782,$A57,СВЦЭМ!$B$39:$B$782,O$47)+'СЕТ СН'!$G$14+СВЦЭМ!$D$10+'СЕТ СН'!$G$5-'СЕТ СН'!$G$24</f>
        <v>5117.1052347599998</v>
      </c>
      <c r="P57" s="36">
        <f>SUMIFS(СВЦЭМ!$D$39:$D$782,СВЦЭМ!$A$39:$A$782,$A57,СВЦЭМ!$B$39:$B$782,P$47)+'СЕТ СН'!$G$14+СВЦЭМ!$D$10+'СЕТ СН'!$G$5-'СЕТ СН'!$G$24</f>
        <v>5116.4419852500005</v>
      </c>
      <c r="Q57" s="36">
        <f>SUMIFS(СВЦЭМ!$D$39:$D$782,СВЦЭМ!$A$39:$A$782,$A57,СВЦЭМ!$B$39:$B$782,Q$47)+'СЕТ СН'!$G$14+СВЦЭМ!$D$10+'СЕТ СН'!$G$5-'СЕТ СН'!$G$24</f>
        <v>5119.55561846</v>
      </c>
      <c r="R57" s="36">
        <f>SUMIFS(СВЦЭМ!$D$39:$D$782,СВЦЭМ!$A$39:$A$782,$A57,СВЦЭМ!$B$39:$B$782,R$47)+'СЕТ СН'!$G$14+СВЦЭМ!$D$10+'СЕТ СН'!$G$5-'СЕТ СН'!$G$24</f>
        <v>5089.2685708200006</v>
      </c>
      <c r="S57" s="36">
        <f>SUMIFS(СВЦЭМ!$D$39:$D$782,СВЦЭМ!$A$39:$A$782,$A57,СВЦЭМ!$B$39:$B$782,S$47)+'СЕТ СН'!$G$14+СВЦЭМ!$D$10+'СЕТ СН'!$G$5-'СЕТ СН'!$G$24</f>
        <v>5084.0596673400005</v>
      </c>
      <c r="T57" s="36">
        <f>SUMIFS(СВЦЭМ!$D$39:$D$782,СВЦЭМ!$A$39:$A$782,$A57,СВЦЭМ!$B$39:$B$782,T$47)+'СЕТ СН'!$G$14+СВЦЭМ!$D$10+'СЕТ СН'!$G$5-'СЕТ СН'!$G$24</f>
        <v>5128.4579123800004</v>
      </c>
      <c r="U57" s="36">
        <f>SUMIFS(СВЦЭМ!$D$39:$D$782,СВЦЭМ!$A$39:$A$782,$A57,СВЦЭМ!$B$39:$B$782,U$47)+'СЕТ СН'!$G$14+СВЦЭМ!$D$10+'СЕТ СН'!$G$5-'СЕТ СН'!$G$24</f>
        <v>5137.0132367100005</v>
      </c>
      <c r="V57" s="36">
        <f>SUMIFS(СВЦЭМ!$D$39:$D$782,СВЦЭМ!$A$39:$A$782,$A57,СВЦЭМ!$B$39:$B$782,V$47)+'СЕТ СН'!$G$14+СВЦЭМ!$D$10+'СЕТ СН'!$G$5-'СЕТ СН'!$G$24</f>
        <v>5130.63889354</v>
      </c>
      <c r="W57" s="36">
        <f>SUMIFS(СВЦЭМ!$D$39:$D$782,СВЦЭМ!$A$39:$A$782,$A57,СВЦЭМ!$B$39:$B$782,W$47)+'СЕТ СН'!$G$14+СВЦЭМ!$D$10+'СЕТ СН'!$G$5-'СЕТ СН'!$G$24</f>
        <v>5106.71461611</v>
      </c>
      <c r="X57" s="36">
        <f>SUMIFS(СВЦЭМ!$D$39:$D$782,СВЦЭМ!$A$39:$A$782,$A57,СВЦЭМ!$B$39:$B$782,X$47)+'СЕТ СН'!$G$14+СВЦЭМ!$D$10+'СЕТ СН'!$G$5-'СЕТ СН'!$G$24</f>
        <v>5186.1424869299999</v>
      </c>
      <c r="Y57" s="36">
        <f>SUMIFS(СВЦЭМ!$D$39:$D$782,СВЦЭМ!$A$39:$A$782,$A57,СВЦЭМ!$B$39:$B$782,Y$47)+'СЕТ СН'!$G$14+СВЦЭМ!$D$10+'СЕТ СН'!$G$5-'СЕТ СН'!$G$24</f>
        <v>5302.6362519000004</v>
      </c>
    </row>
    <row r="58" spans="1:25" ht="15.75" x14ac:dyDescent="0.2">
      <c r="A58" s="35">
        <f t="shared" si="1"/>
        <v>45149</v>
      </c>
      <c r="B58" s="36">
        <f>SUMIFS(СВЦЭМ!$D$39:$D$782,СВЦЭМ!$A$39:$A$782,$A58,СВЦЭМ!$B$39:$B$782,B$47)+'СЕТ СН'!$G$14+СВЦЭМ!$D$10+'СЕТ СН'!$G$5-'СЕТ СН'!$G$24</f>
        <v>5282.4884893400003</v>
      </c>
      <c r="C58" s="36">
        <f>SUMIFS(СВЦЭМ!$D$39:$D$782,СВЦЭМ!$A$39:$A$782,$A58,СВЦЭМ!$B$39:$B$782,C$47)+'СЕТ СН'!$G$14+СВЦЭМ!$D$10+'СЕТ СН'!$G$5-'СЕТ СН'!$G$24</f>
        <v>5378.3168506900001</v>
      </c>
      <c r="D58" s="36">
        <f>SUMIFS(СВЦЭМ!$D$39:$D$782,СВЦЭМ!$A$39:$A$782,$A58,СВЦЭМ!$B$39:$B$782,D$47)+'СЕТ СН'!$G$14+СВЦЭМ!$D$10+'СЕТ СН'!$G$5-'СЕТ СН'!$G$24</f>
        <v>5371.50636528</v>
      </c>
      <c r="E58" s="36">
        <f>SUMIFS(СВЦЭМ!$D$39:$D$782,СВЦЭМ!$A$39:$A$782,$A58,СВЦЭМ!$B$39:$B$782,E$47)+'СЕТ СН'!$G$14+СВЦЭМ!$D$10+'СЕТ СН'!$G$5-'СЕТ СН'!$G$24</f>
        <v>5403.8674605900005</v>
      </c>
      <c r="F58" s="36">
        <f>SUMIFS(СВЦЭМ!$D$39:$D$782,СВЦЭМ!$A$39:$A$782,$A58,СВЦЭМ!$B$39:$B$782,F$47)+'СЕТ СН'!$G$14+СВЦЭМ!$D$10+'СЕТ СН'!$G$5-'СЕТ СН'!$G$24</f>
        <v>5468.7644626399997</v>
      </c>
      <c r="G58" s="36">
        <f>SUMIFS(СВЦЭМ!$D$39:$D$782,СВЦЭМ!$A$39:$A$782,$A58,СВЦЭМ!$B$39:$B$782,G$47)+'СЕТ СН'!$G$14+СВЦЭМ!$D$10+'СЕТ СН'!$G$5-'СЕТ СН'!$G$24</f>
        <v>5449.6983107200003</v>
      </c>
      <c r="H58" s="36">
        <f>SUMIFS(СВЦЭМ!$D$39:$D$782,СВЦЭМ!$A$39:$A$782,$A58,СВЦЭМ!$B$39:$B$782,H$47)+'СЕТ СН'!$G$14+СВЦЭМ!$D$10+'СЕТ СН'!$G$5-'СЕТ СН'!$G$24</f>
        <v>5385.3697859599997</v>
      </c>
      <c r="I58" s="36">
        <f>SUMIFS(СВЦЭМ!$D$39:$D$782,СВЦЭМ!$A$39:$A$782,$A58,СВЦЭМ!$B$39:$B$782,I$47)+'СЕТ СН'!$G$14+СВЦЭМ!$D$10+'СЕТ СН'!$G$5-'СЕТ СН'!$G$24</f>
        <v>5256.4787458500005</v>
      </c>
      <c r="J58" s="36">
        <f>SUMIFS(СВЦЭМ!$D$39:$D$782,СВЦЭМ!$A$39:$A$782,$A58,СВЦЭМ!$B$39:$B$782,J$47)+'СЕТ СН'!$G$14+СВЦЭМ!$D$10+'СЕТ СН'!$G$5-'СЕТ СН'!$G$24</f>
        <v>5152.2742126700005</v>
      </c>
      <c r="K58" s="36">
        <f>SUMIFS(СВЦЭМ!$D$39:$D$782,СВЦЭМ!$A$39:$A$782,$A58,СВЦЭМ!$B$39:$B$782,K$47)+'СЕТ СН'!$G$14+СВЦЭМ!$D$10+'СЕТ СН'!$G$5-'СЕТ СН'!$G$24</f>
        <v>5083.9013592000001</v>
      </c>
      <c r="L58" s="36">
        <f>SUMIFS(СВЦЭМ!$D$39:$D$782,СВЦЭМ!$A$39:$A$782,$A58,СВЦЭМ!$B$39:$B$782,L$47)+'СЕТ СН'!$G$14+СВЦЭМ!$D$10+'СЕТ СН'!$G$5-'СЕТ СН'!$G$24</f>
        <v>5033.55249396</v>
      </c>
      <c r="M58" s="36">
        <f>SUMIFS(СВЦЭМ!$D$39:$D$782,СВЦЭМ!$A$39:$A$782,$A58,СВЦЭМ!$B$39:$B$782,M$47)+'СЕТ СН'!$G$14+СВЦЭМ!$D$10+'СЕТ СН'!$G$5-'СЕТ СН'!$G$24</f>
        <v>5006.5837917999997</v>
      </c>
      <c r="N58" s="36">
        <f>SUMIFS(СВЦЭМ!$D$39:$D$782,СВЦЭМ!$A$39:$A$782,$A58,СВЦЭМ!$B$39:$B$782,N$47)+'СЕТ СН'!$G$14+СВЦЭМ!$D$10+'СЕТ СН'!$G$5-'СЕТ СН'!$G$24</f>
        <v>5006.2777654500005</v>
      </c>
      <c r="O58" s="36">
        <f>SUMIFS(СВЦЭМ!$D$39:$D$782,СВЦЭМ!$A$39:$A$782,$A58,СВЦЭМ!$B$39:$B$782,O$47)+'СЕТ СН'!$G$14+СВЦЭМ!$D$10+'СЕТ СН'!$G$5-'СЕТ СН'!$G$24</f>
        <v>5004.5699598400006</v>
      </c>
      <c r="P58" s="36">
        <f>SUMIFS(СВЦЭМ!$D$39:$D$782,СВЦЭМ!$A$39:$A$782,$A58,СВЦЭМ!$B$39:$B$782,P$47)+'СЕТ СН'!$G$14+СВЦЭМ!$D$10+'СЕТ СН'!$G$5-'СЕТ СН'!$G$24</f>
        <v>4999.05890697</v>
      </c>
      <c r="Q58" s="36">
        <f>SUMIFS(СВЦЭМ!$D$39:$D$782,СВЦЭМ!$A$39:$A$782,$A58,СВЦЭМ!$B$39:$B$782,Q$47)+'СЕТ СН'!$G$14+СВЦЭМ!$D$10+'СЕТ СН'!$G$5-'СЕТ СН'!$G$24</f>
        <v>5013.7851068199998</v>
      </c>
      <c r="R58" s="36">
        <f>SUMIFS(СВЦЭМ!$D$39:$D$782,СВЦЭМ!$A$39:$A$782,$A58,СВЦЭМ!$B$39:$B$782,R$47)+'СЕТ СН'!$G$14+СВЦЭМ!$D$10+'СЕТ СН'!$G$5-'СЕТ СН'!$G$24</f>
        <v>4987.6502460000002</v>
      </c>
      <c r="S58" s="36">
        <f>SUMIFS(СВЦЭМ!$D$39:$D$782,СВЦЭМ!$A$39:$A$782,$A58,СВЦЭМ!$B$39:$B$782,S$47)+'СЕТ СН'!$G$14+СВЦЭМ!$D$10+'СЕТ СН'!$G$5-'СЕТ СН'!$G$24</f>
        <v>5015.2831920900007</v>
      </c>
      <c r="T58" s="36">
        <f>SUMIFS(СВЦЭМ!$D$39:$D$782,СВЦЭМ!$A$39:$A$782,$A58,СВЦЭМ!$B$39:$B$782,T$47)+'СЕТ СН'!$G$14+СВЦЭМ!$D$10+'СЕТ СН'!$G$5-'СЕТ СН'!$G$24</f>
        <v>5092.8832180600002</v>
      </c>
      <c r="U58" s="36">
        <f>SUMIFS(СВЦЭМ!$D$39:$D$782,СВЦЭМ!$A$39:$A$782,$A58,СВЦЭМ!$B$39:$B$782,U$47)+'СЕТ СН'!$G$14+СВЦЭМ!$D$10+'СЕТ СН'!$G$5-'СЕТ СН'!$G$24</f>
        <v>5088.6749808700006</v>
      </c>
      <c r="V58" s="36">
        <f>SUMIFS(СВЦЭМ!$D$39:$D$782,СВЦЭМ!$A$39:$A$782,$A58,СВЦЭМ!$B$39:$B$782,V$47)+'СЕТ СН'!$G$14+СВЦЭМ!$D$10+'СЕТ СН'!$G$5-'СЕТ СН'!$G$24</f>
        <v>5083.3471753000003</v>
      </c>
      <c r="W58" s="36">
        <f>SUMIFS(СВЦЭМ!$D$39:$D$782,СВЦЭМ!$A$39:$A$782,$A58,СВЦЭМ!$B$39:$B$782,W$47)+'СЕТ СН'!$G$14+СВЦЭМ!$D$10+'СЕТ СН'!$G$5-'СЕТ СН'!$G$24</f>
        <v>5080.5465356499999</v>
      </c>
      <c r="X58" s="36">
        <f>SUMIFS(СВЦЭМ!$D$39:$D$782,СВЦЭМ!$A$39:$A$782,$A58,СВЦЭМ!$B$39:$B$782,X$47)+'СЕТ СН'!$G$14+СВЦЭМ!$D$10+'СЕТ СН'!$G$5-'СЕТ СН'!$G$24</f>
        <v>5155.1381061000002</v>
      </c>
      <c r="Y58" s="36">
        <f>SUMIFS(СВЦЭМ!$D$39:$D$782,СВЦЭМ!$A$39:$A$782,$A58,СВЦЭМ!$B$39:$B$782,Y$47)+'СЕТ СН'!$G$14+СВЦЭМ!$D$10+'СЕТ СН'!$G$5-'СЕТ СН'!$G$24</f>
        <v>5308.73620613</v>
      </c>
    </row>
    <row r="59" spans="1:25" ht="15.75" x14ac:dyDescent="0.2">
      <c r="A59" s="35">
        <f t="shared" si="1"/>
        <v>45150</v>
      </c>
      <c r="B59" s="36">
        <f>SUMIFS(СВЦЭМ!$D$39:$D$782,СВЦЭМ!$A$39:$A$782,$A59,СВЦЭМ!$B$39:$B$782,B$47)+'СЕТ СН'!$G$14+СВЦЭМ!$D$10+'СЕТ СН'!$G$5-'СЕТ СН'!$G$24</f>
        <v>5272.8559465600001</v>
      </c>
      <c r="C59" s="36">
        <f>SUMIFS(СВЦЭМ!$D$39:$D$782,СВЦЭМ!$A$39:$A$782,$A59,СВЦЭМ!$B$39:$B$782,C$47)+'СЕТ СН'!$G$14+СВЦЭМ!$D$10+'СЕТ СН'!$G$5-'СЕТ СН'!$G$24</f>
        <v>5242.09035933</v>
      </c>
      <c r="D59" s="36">
        <f>SUMIFS(СВЦЭМ!$D$39:$D$782,СВЦЭМ!$A$39:$A$782,$A59,СВЦЭМ!$B$39:$B$782,D$47)+'СЕТ СН'!$G$14+СВЦЭМ!$D$10+'СЕТ СН'!$G$5-'СЕТ СН'!$G$24</f>
        <v>5235.37923297</v>
      </c>
      <c r="E59" s="36">
        <f>SUMIFS(СВЦЭМ!$D$39:$D$782,СВЦЭМ!$A$39:$A$782,$A59,СВЦЭМ!$B$39:$B$782,E$47)+'СЕТ СН'!$G$14+СВЦЭМ!$D$10+'СЕТ СН'!$G$5-'СЕТ СН'!$G$24</f>
        <v>5281.5946018600007</v>
      </c>
      <c r="F59" s="36">
        <f>SUMIFS(СВЦЭМ!$D$39:$D$782,СВЦЭМ!$A$39:$A$782,$A59,СВЦЭМ!$B$39:$B$782,F$47)+'СЕТ СН'!$G$14+СВЦЭМ!$D$10+'СЕТ СН'!$G$5-'СЕТ СН'!$G$24</f>
        <v>5293.8141769900003</v>
      </c>
      <c r="G59" s="36">
        <f>SUMIFS(СВЦЭМ!$D$39:$D$782,СВЦЭМ!$A$39:$A$782,$A59,СВЦЭМ!$B$39:$B$782,G$47)+'СЕТ СН'!$G$14+СВЦЭМ!$D$10+'СЕТ СН'!$G$5-'СЕТ СН'!$G$24</f>
        <v>5281.4430246800002</v>
      </c>
      <c r="H59" s="36">
        <f>SUMIFS(СВЦЭМ!$D$39:$D$782,СВЦЭМ!$A$39:$A$782,$A59,СВЦЭМ!$B$39:$B$782,H$47)+'СЕТ СН'!$G$14+СВЦЭМ!$D$10+'СЕТ СН'!$G$5-'СЕТ СН'!$G$24</f>
        <v>5277.1834627200005</v>
      </c>
      <c r="I59" s="36">
        <f>SUMIFS(СВЦЭМ!$D$39:$D$782,СВЦЭМ!$A$39:$A$782,$A59,СВЦЭМ!$B$39:$B$782,I$47)+'СЕТ СН'!$G$14+СВЦЭМ!$D$10+'СЕТ СН'!$G$5-'СЕТ СН'!$G$24</f>
        <v>5215.1231902400004</v>
      </c>
      <c r="J59" s="36">
        <f>SUMIFS(СВЦЭМ!$D$39:$D$782,СВЦЭМ!$A$39:$A$782,$A59,СВЦЭМ!$B$39:$B$782,J$47)+'СЕТ СН'!$G$14+СВЦЭМ!$D$10+'СЕТ СН'!$G$5-'СЕТ СН'!$G$24</f>
        <v>5105.1209583300006</v>
      </c>
      <c r="K59" s="36">
        <f>SUMIFS(СВЦЭМ!$D$39:$D$782,СВЦЭМ!$A$39:$A$782,$A59,СВЦЭМ!$B$39:$B$782,K$47)+'СЕТ СН'!$G$14+СВЦЭМ!$D$10+'СЕТ СН'!$G$5-'СЕТ СН'!$G$24</f>
        <v>5012.4036195600002</v>
      </c>
      <c r="L59" s="36">
        <f>SUMIFS(СВЦЭМ!$D$39:$D$782,СВЦЭМ!$A$39:$A$782,$A59,СВЦЭМ!$B$39:$B$782,L$47)+'СЕТ СН'!$G$14+СВЦЭМ!$D$10+'СЕТ СН'!$G$5-'СЕТ СН'!$G$24</f>
        <v>4953.6994963300003</v>
      </c>
      <c r="M59" s="36">
        <f>SUMIFS(СВЦЭМ!$D$39:$D$782,СВЦЭМ!$A$39:$A$782,$A59,СВЦЭМ!$B$39:$B$782,M$47)+'СЕТ СН'!$G$14+СВЦЭМ!$D$10+'СЕТ СН'!$G$5-'СЕТ СН'!$G$24</f>
        <v>4920.6884541600002</v>
      </c>
      <c r="N59" s="36">
        <f>SUMIFS(СВЦЭМ!$D$39:$D$782,СВЦЭМ!$A$39:$A$782,$A59,СВЦЭМ!$B$39:$B$782,N$47)+'СЕТ СН'!$G$14+СВЦЭМ!$D$10+'СЕТ СН'!$G$5-'СЕТ СН'!$G$24</f>
        <v>4908.7319869600005</v>
      </c>
      <c r="O59" s="36">
        <f>SUMIFS(СВЦЭМ!$D$39:$D$782,СВЦЭМ!$A$39:$A$782,$A59,СВЦЭМ!$B$39:$B$782,O$47)+'СЕТ СН'!$G$14+СВЦЭМ!$D$10+'СЕТ СН'!$G$5-'СЕТ СН'!$G$24</f>
        <v>4925.5432145900004</v>
      </c>
      <c r="P59" s="36">
        <f>SUMIFS(СВЦЭМ!$D$39:$D$782,СВЦЭМ!$A$39:$A$782,$A59,СВЦЭМ!$B$39:$B$782,P$47)+'СЕТ СН'!$G$14+СВЦЭМ!$D$10+'СЕТ СН'!$G$5-'СЕТ СН'!$G$24</f>
        <v>4934.7024055500005</v>
      </c>
      <c r="Q59" s="36">
        <f>SUMIFS(СВЦЭМ!$D$39:$D$782,СВЦЭМ!$A$39:$A$782,$A59,СВЦЭМ!$B$39:$B$782,Q$47)+'СЕТ СН'!$G$14+СВЦЭМ!$D$10+'СЕТ СН'!$G$5-'СЕТ СН'!$G$24</f>
        <v>4932.8355102799997</v>
      </c>
      <c r="R59" s="36">
        <f>SUMIFS(СВЦЭМ!$D$39:$D$782,СВЦЭМ!$A$39:$A$782,$A59,СВЦЭМ!$B$39:$B$782,R$47)+'СЕТ СН'!$G$14+СВЦЭМ!$D$10+'СЕТ СН'!$G$5-'СЕТ СН'!$G$24</f>
        <v>4927.08619817</v>
      </c>
      <c r="S59" s="36">
        <f>SUMIFS(СВЦЭМ!$D$39:$D$782,СВЦЭМ!$A$39:$A$782,$A59,СВЦЭМ!$B$39:$B$782,S$47)+'СЕТ СН'!$G$14+СВЦЭМ!$D$10+'СЕТ СН'!$G$5-'СЕТ СН'!$G$24</f>
        <v>4887.1528745800006</v>
      </c>
      <c r="T59" s="36">
        <f>SUMIFS(СВЦЭМ!$D$39:$D$782,СВЦЭМ!$A$39:$A$782,$A59,СВЦЭМ!$B$39:$B$782,T$47)+'СЕТ СН'!$G$14+СВЦЭМ!$D$10+'СЕТ СН'!$G$5-'СЕТ СН'!$G$24</f>
        <v>4921.7939763000004</v>
      </c>
      <c r="U59" s="36">
        <f>SUMIFS(СВЦЭМ!$D$39:$D$782,СВЦЭМ!$A$39:$A$782,$A59,СВЦЭМ!$B$39:$B$782,U$47)+'СЕТ СН'!$G$14+СВЦЭМ!$D$10+'СЕТ СН'!$G$5-'СЕТ СН'!$G$24</f>
        <v>4924.5767300699999</v>
      </c>
      <c r="V59" s="36">
        <f>SUMIFS(СВЦЭМ!$D$39:$D$782,СВЦЭМ!$A$39:$A$782,$A59,СВЦЭМ!$B$39:$B$782,V$47)+'СЕТ СН'!$G$14+СВЦЭМ!$D$10+'СЕТ СН'!$G$5-'СЕТ СН'!$G$24</f>
        <v>4935.4489728799999</v>
      </c>
      <c r="W59" s="36">
        <f>SUMIFS(СВЦЭМ!$D$39:$D$782,СВЦЭМ!$A$39:$A$782,$A59,СВЦЭМ!$B$39:$B$782,W$47)+'СЕТ СН'!$G$14+СВЦЭМ!$D$10+'СЕТ СН'!$G$5-'СЕТ СН'!$G$24</f>
        <v>4936.1979051300004</v>
      </c>
      <c r="X59" s="36">
        <f>SUMIFS(СВЦЭМ!$D$39:$D$782,СВЦЭМ!$A$39:$A$782,$A59,СВЦЭМ!$B$39:$B$782,X$47)+'СЕТ СН'!$G$14+СВЦЭМ!$D$10+'СЕТ СН'!$G$5-'СЕТ СН'!$G$24</f>
        <v>4996.9394441100003</v>
      </c>
      <c r="Y59" s="36">
        <f>SUMIFS(СВЦЭМ!$D$39:$D$782,СВЦЭМ!$A$39:$A$782,$A59,СВЦЭМ!$B$39:$B$782,Y$47)+'СЕТ СН'!$G$14+СВЦЭМ!$D$10+'СЕТ СН'!$G$5-'СЕТ СН'!$G$24</f>
        <v>5071.5656704900002</v>
      </c>
    </row>
    <row r="60" spans="1:25" ht="15.75" x14ac:dyDescent="0.2">
      <c r="A60" s="35">
        <f t="shared" si="1"/>
        <v>45151</v>
      </c>
      <c r="B60" s="36">
        <f>SUMIFS(СВЦЭМ!$D$39:$D$782,СВЦЭМ!$A$39:$A$782,$A60,СВЦЭМ!$B$39:$B$782,B$47)+'СЕТ СН'!$G$14+СВЦЭМ!$D$10+'СЕТ СН'!$G$5-'СЕТ СН'!$G$24</f>
        <v>5065.6389037900008</v>
      </c>
      <c r="C60" s="36">
        <f>SUMIFS(СВЦЭМ!$D$39:$D$782,СВЦЭМ!$A$39:$A$782,$A60,СВЦЭМ!$B$39:$B$782,C$47)+'СЕТ СН'!$G$14+СВЦЭМ!$D$10+'СЕТ СН'!$G$5-'СЕТ СН'!$G$24</f>
        <v>5134.0584669300006</v>
      </c>
      <c r="D60" s="36">
        <f>SUMIFS(СВЦЭМ!$D$39:$D$782,СВЦЭМ!$A$39:$A$782,$A60,СВЦЭМ!$B$39:$B$782,D$47)+'СЕТ СН'!$G$14+СВЦЭМ!$D$10+'СЕТ СН'!$G$5-'СЕТ СН'!$G$24</f>
        <v>5129.05090621</v>
      </c>
      <c r="E60" s="36">
        <f>SUMIFS(СВЦЭМ!$D$39:$D$782,СВЦЭМ!$A$39:$A$782,$A60,СВЦЭМ!$B$39:$B$782,E$47)+'СЕТ СН'!$G$14+СВЦЭМ!$D$10+'СЕТ СН'!$G$5-'СЕТ СН'!$G$24</f>
        <v>5210.3432485399999</v>
      </c>
      <c r="F60" s="36">
        <f>SUMIFS(СВЦЭМ!$D$39:$D$782,СВЦЭМ!$A$39:$A$782,$A60,СВЦЭМ!$B$39:$B$782,F$47)+'СЕТ СН'!$G$14+СВЦЭМ!$D$10+'СЕТ СН'!$G$5-'СЕТ СН'!$G$24</f>
        <v>5219.0005135000001</v>
      </c>
      <c r="G60" s="36">
        <f>SUMIFS(СВЦЭМ!$D$39:$D$782,СВЦЭМ!$A$39:$A$782,$A60,СВЦЭМ!$B$39:$B$782,G$47)+'СЕТ СН'!$G$14+СВЦЭМ!$D$10+'СЕТ СН'!$G$5-'СЕТ СН'!$G$24</f>
        <v>5199.2866854700005</v>
      </c>
      <c r="H60" s="36">
        <f>SUMIFS(СВЦЭМ!$D$39:$D$782,СВЦЭМ!$A$39:$A$782,$A60,СВЦЭМ!$B$39:$B$782,H$47)+'СЕТ СН'!$G$14+СВЦЭМ!$D$10+'СЕТ СН'!$G$5-'СЕТ СН'!$G$24</f>
        <v>5190.85534009</v>
      </c>
      <c r="I60" s="36">
        <f>SUMIFS(СВЦЭМ!$D$39:$D$782,СВЦЭМ!$A$39:$A$782,$A60,СВЦЭМ!$B$39:$B$782,I$47)+'СЕТ СН'!$G$14+СВЦЭМ!$D$10+'СЕТ СН'!$G$5-'СЕТ СН'!$G$24</f>
        <v>5127.5766221200001</v>
      </c>
      <c r="J60" s="36">
        <f>SUMIFS(СВЦЭМ!$D$39:$D$782,СВЦЭМ!$A$39:$A$782,$A60,СВЦЭМ!$B$39:$B$782,J$47)+'СЕТ СН'!$G$14+СВЦЭМ!$D$10+'СЕТ СН'!$G$5-'СЕТ СН'!$G$24</f>
        <v>5020.5910262800007</v>
      </c>
      <c r="K60" s="36">
        <f>SUMIFS(СВЦЭМ!$D$39:$D$782,СВЦЭМ!$A$39:$A$782,$A60,СВЦЭМ!$B$39:$B$782,K$47)+'СЕТ СН'!$G$14+СВЦЭМ!$D$10+'СЕТ СН'!$G$5-'СЕТ СН'!$G$24</f>
        <v>4930.8794982500003</v>
      </c>
      <c r="L60" s="36">
        <f>SUMIFS(СВЦЭМ!$D$39:$D$782,СВЦЭМ!$A$39:$A$782,$A60,СВЦЭМ!$B$39:$B$782,L$47)+'СЕТ СН'!$G$14+СВЦЭМ!$D$10+'СЕТ СН'!$G$5-'СЕТ СН'!$G$24</f>
        <v>4869.5555016799999</v>
      </c>
      <c r="M60" s="36">
        <f>SUMIFS(СВЦЭМ!$D$39:$D$782,СВЦЭМ!$A$39:$A$782,$A60,СВЦЭМ!$B$39:$B$782,M$47)+'СЕТ СН'!$G$14+СВЦЭМ!$D$10+'СЕТ СН'!$G$5-'СЕТ СН'!$G$24</f>
        <v>4844.91419709</v>
      </c>
      <c r="N60" s="36">
        <f>SUMIFS(СВЦЭМ!$D$39:$D$782,СВЦЭМ!$A$39:$A$782,$A60,СВЦЭМ!$B$39:$B$782,N$47)+'СЕТ СН'!$G$14+СВЦЭМ!$D$10+'СЕТ СН'!$G$5-'СЕТ СН'!$G$24</f>
        <v>4839.0748517600005</v>
      </c>
      <c r="O60" s="36">
        <f>SUMIFS(СВЦЭМ!$D$39:$D$782,СВЦЭМ!$A$39:$A$782,$A60,СВЦЭМ!$B$39:$B$782,O$47)+'СЕТ СН'!$G$14+СВЦЭМ!$D$10+'СЕТ СН'!$G$5-'СЕТ СН'!$G$24</f>
        <v>4852.6742501700001</v>
      </c>
      <c r="P60" s="36">
        <f>SUMIFS(СВЦЭМ!$D$39:$D$782,СВЦЭМ!$A$39:$A$782,$A60,СВЦЭМ!$B$39:$B$782,P$47)+'СЕТ СН'!$G$14+СВЦЭМ!$D$10+'СЕТ СН'!$G$5-'СЕТ СН'!$G$24</f>
        <v>4860.2260382599998</v>
      </c>
      <c r="Q60" s="36">
        <f>SUMIFS(СВЦЭМ!$D$39:$D$782,СВЦЭМ!$A$39:$A$782,$A60,СВЦЭМ!$B$39:$B$782,Q$47)+'СЕТ СН'!$G$14+СВЦЭМ!$D$10+'СЕТ СН'!$G$5-'СЕТ СН'!$G$24</f>
        <v>4858.5168049000004</v>
      </c>
      <c r="R60" s="36">
        <f>SUMIFS(СВЦЭМ!$D$39:$D$782,СВЦЭМ!$A$39:$A$782,$A60,СВЦЭМ!$B$39:$B$782,R$47)+'СЕТ СН'!$G$14+СВЦЭМ!$D$10+'СЕТ СН'!$G$5-'СЕТ СН'!$G$24</f>
        <v>4850.5884914799999</v>
      </c>
      <c r="S60" s="36">
        <f>SUMIFS(СВЦЭМ!$D$39:$D$782,СВЦЭМ!$A$39:$A$782,$A60,СВЦЭМ!$B$39:$B$782,S$47)+'СЕТ СН'!$G$14+СВЦЭМ!$D$10+'СЕТ СН'!$G$5-'СЕТ СН'!$G$24</f>
        <v>4808.79829178</v>
      </c>
      <c r="T60" s="36">
        <f>SUMIFS(СВЦЭМ!$D$39:$D$782,СВЦЭМ!$A$39:$A$782,$A60,СВЦЭМ!$B$39:$B$782,T$47)+'СЕТ СН'!$G$14+СВЦЭМ!$D$10+'СЕТ СН'!$G$5-'СЕТ СН'!$G$24</f>
        <v>4838.7905114000005</v>
      </c>
      <c r="U60" s="36">
        <f>SUMIFS(СВЦЭМ!$D$39:$D$782,СВЦЭМ!$A$39:$A$782,$A60,СВЦЭМ!$B$39:$B$782,U$47)+'СЕТ СН'!$G$14+СВЦЭМ!$D$10+'СЕТ СН'!$G$5-'СЕТ СН'!$G$24</f>
        <v>4832.1369901100006</v>
      </c>
      <c r="V60" s="36">
        <f>SUMIFS(СВЦЭМ!$D$39:$D$782,СВЦЭМ!$A$39:$A$782,$A60,СВЦЭМ!$B$39:$B$782,V$47)+'СЕТ СН'!$G$14+СВЦЭМ!$D$10+'СЕТ СН'!$G$5-'СЕТ СН'!$G$24</f>
        <v>4825.4829205599999</v>
      </c>
      <c r="W60" s="36">
        <f>SUMIFS(СВЦЭМ!$D$39:$D$782,СВЦЭМ!$A$39:$A$782,$A60,СВЦЭМ!$B$39:$B$782,W$47)+'СЕТ СН'!$G$14+СВЦЭМ!$D$10+'СЕТ СН'!$G$5-'СЕТ СН'!$G$24</f>
        <v>4831.2819588600005</v>
      </c>
      <c r="X60" s="36">
        <f>SUMIFS(СВЦЭМ!$D$39:$D$782,СВЦЭМ!$A$39:$A$782,$A60,СВЦЭМ!$B$39:$B$782,X$47)+'СЕТ СН'!$G$14+СВЦЭМ!$D$10+'СЕТ СН'!$G$5-'СЕТ СН'!$G$24</f>
        <v>4896.4221309700006</v>
      </c>
      <c r="Y60" s="36">
        <f>SUMIFS(СВЦЭМ!$D$39:$D$782,СВЦЭМ!$A$39:$A$782,$A60,СВЦЭМ!$B$39:$B$782,Y$47)+'СЕТ СН'!$G$14+СВЦЭМ!$D$10+'СЕТ СН'!$G$5-'СЕТ СН'!$G$24</f>
        <v>4979.8047787800006</v>
      </c>
    </row>
    <row r="61" spans="1:25" ht="15.75" x14ac:dyDescent="0.2">
      <c r="A61" s="35">
        <f t="shared" si="1"/>
        <v>45152</v>
      </c>
      <c r="B61" s="36">
        <f>SUMIFS(СВЦЭМ!$D$39:$D$782,СВЦЭМ!$A$39:$A$782,$A61,СВЦЭМ!$B$39:$B$782,B$47)+'СЕТ СН'!$G$14+СВЦЭМ!$D$10+'СЕТ СН'!$G$5-'СЕТ СН'!$G$24</f>
        <v>5150.7753563700007</v>
      </c>
      <c r="C61" s="36">
        <f>SUMIFS(СВЦЭМ!$D$39:$D$782,СВЦЭМ!$A$39:$A$782,$A61,СВЦЭМ!$B$39:$B$782,C$47)+'СЕТ СН'!$G$14+СВЦЭМ!$D$10+'СЕТ СН'!$G$5-'СЕТ СН'!$G$24</f>
        <v>5249.2370699399999</v>
      </c>
      <c r="D61" s="36">
        <f>SUMIFS(СВЦЭМ!$D$39:$D$782,СВЦЭМ!$A$39:$A$782,$A61,СВЦЭМ!$B$39:$B$782,D$47)+'СЕТ СН'!$G$14+СВЦЭМ!$D$10+'СЕТ СН'!$G$5-'СЕТ СН'!$G$24</f>
        <v>5256.9721706500004</v>
      </c>
      <c r="E61" s="36">
        <f>SUMIFS(СВЦЭМ!$D$39:$D$782,СВЦЭМ!$A$39:$A$782,$A61,СВЦЭМ!$B$39:$B$782,E$47)+'СЕТ СН'!$G$14+СВЦЭМ!$D$10+'СЕТ СН'!$G$5-'СЕТ СН'!$G$24</f>
        <v>5328.9992557300002</v>
      </c>
      <c r="F61" s="36">
        <f>SUMIFS(СВЦЭМ!$D$39:$D$782,СВЦЭМ!$A$39:$A$782,$A61,СВЦЭМ!$B$39:$B$782,F$47)+'СЕТ СН'!$G$14+СВЦЭМ!$D$10+'СЕТ СН'!$G$5-'СЕТ СН'!$G$24</f>
        <v>5337.9382092699998</v>
      </c>
      <c r="G61" s="36">
        <f>SUMIFS(СВЦЭМ!$D$39:$D$782,СВЦЭМ!$A$39:$A$782,$A61,СВЦЭМ!$B$39:$B$782,G$47)+'СЕТ СН'!$G$14+СВЦЭМ!$D$10+'СЕТ СН'!$G$5-'СЕТ СН'!$G$24</f>
        <v>5326.92548377</v>
      </c>
      <c r="H61" s="36">
        <f>SUMIFS(СВЦЭМ!$D$39:$D$782,СВЦЭМ!$A$39:$A$782,$A61,СВЦЭМ!$B$39:$B$782,H$47)+'СЕТ СН'!$G$14+СВЦЭМ!$D$10+'СЕТ СН'!$G$5-'СЕТ СН'!$G$24</f>
        <v>5293.2013996900005</v>
      </c>
      <c r="I61" s="36">
        <f>SUMIFS(СВЦЭМ!$D$39:$D$782,СВЦЭМ!$A$39:$A$782,$A61,СВЦЭМ!$B$39:$B$782,I$47)+'СЕТ СН'!$G$14+СВЦЭМ!$D$10+'СЕТ СН'!$G$5-'СЕТ СН'!$G$24</f>
        <v>5150.5054465499998</v>
      </c>
      <c r="J61" s="36">
        <f>SUMIFS(СВЦЭМ!$D$39:$D$782,СВЦЭМ!$A$39:$A$782,$A61,СВЦЭМ!$B$39:$B$782,J$47)+'СЕТ СН'!$G$14+СВЦЭМ!$D$10+'СЕТ СН'!$G$5-'СЕТ СН'!$G$24</f>
        <v>5010.7109174100005</v>
      </c>
      <c r="K61" s="36">
        <f>SUMIFS(СВЦЭМ!$D$39:$D$782,СВЦЭМ!$A$39:$A$782,$A61,СВЦЭМ!$B$39:$B$782,K$47)+'СЕТ СН'!$G$14+СВЦЭМ!$D$10+'СЕТ СН'!$G$5-'СЕТ СН'!$G$24</f>
        <v>4940.9646881099998</v>
      </c>
      <c r="L61" s="36">
        <f>SUMIFS(СВЦЭМ!$D$39:$D$782,СВЦЭМ!$A$39:$A$782,$A61,СВЦЭМ!$B$39:$B$782,L$47)+'СЕТ СН'!$G$14+СВЦЭМ!$D$10+'СЕТ СН'!$G$5-'СЕТ СН'!$G$24</f>
        <v>4906.6580512</v>
      </c>
      <c r="M61" s="36">
        <f>SUMIFS(СВЦЭМ!$D$39:$D$782,СВЦЭМ!$A$39:$A$782,$A61,СВЦЭМ!$B$39:$B$782,M$47)+'СЕТ СН'!$G$14+СВЦЭМ!$D$10+'СЕТ СН'!$G$5-'СЕТ СН'!$G$24</f>
        <v>4904.1605763500002</v>
      </c>
      <c r="N61" s="36">
        <f>SUMIFS(СВЦЭМ!$D$39:$D$782,СВЦЭМ!$A$39:$A$782,$A61,СВЦЭМ!$B$39:$B$782,N$47)+'СЕТ СН'!$G$14+СВЦЭМ!$D$10+'СЕТ СН'!$G$5-'СЕТ СН'!$G$24</f>
        <v>4961.7859257300006</v>
      </c>
      <c r="O61" s="36">
        <f>SUMIFS(СВЦЭМ!$D$39:$D$782,СВЦЭМ!$A$39:$A$782,$A61,СВЦЭМ!$B$39:$B$782,O$47)+'СЕТ СН'!$G$14+СВЦЭМ!$D$10+'СЕТ СН'!$G$5-'СЕТ СН'!$G$24</f>
        <v>5000.2908324500004</v>
      </c>
      <c r="P61" s="36">
        <f>SUMIFS(СВЦЭМ!$D$39:$D$782,СВЦЭМ!$A$39:$A$782,$A61,СВЦЭМ!$B$39:$B$782,P$47)+'СЕТ СН'!$G$14+СВЦЭМ!$D$10+'СЕТ СН'!$G$5-'СЕТ СН'!$G$24</f>
        <v>5001.1730369800007</v>
      </c>
      <c r="Q61" s="36">
        <f>SUMIFS(СВЦЭМ!$D$39:$D$782,СВЦЭМ!$A$39:$A$782,$A61,СВЦЭМ!$B$39:$B$782,Q$47)+'СЕТ СН'!$G$14+СВЦЭМ!$D$10+'СЕТ СН'!$G$5-'СЕТ СН'!$G$24</f>
        <v>5015.0553904600001</v>
      </c>
      <c r="R61" s="36">
        <f>SUMIFS(СВЦЭМ!$D$39:$D$782,СВЦЭМ!$A$39:$A$782,$A61,СВЦЭМ!$B$39:$B$782,R$47)+'СЕТ СН'!$G$14+СВЦЭМ!$D$10+'СЕТ СН'!$G$5-'СЕТ СН'!$G$24</f>
        <v>5013.4989327000003</v>
      </c>
      <c r="S61" s="36">
        <f>SUMIFS(СВЦЭМ!$D$39:$D$782,СВЦЭМ!$A$39:$A$782,$A61,СВЦЭМ!$B$39:$B$782,S$47)+'СЕТ СН'!$G$14+СВЦЭМ!$D$10+'СЕТ СН'!$G$5-'СЕТ СН'!$G$24</f>
        <v>4977.3560404400005</v>
      </c>
      <c r="T61" s="36">
        <f>SUMIFS(СВЦЭМ!$D$39:$D$782,СВЦЭМ!$A$39:$A$782,$A61,СВЦЭМ!$B$39:$B$782,T$47)+'СЕТ СН'!$G$14+СВЦЭМ!$D$10+'СЕТ СН'!$G$5-'СЕТ СН'!$G$24</f>
        <v>5002.0471970400004</v>
      </c>
      <c r="U61" s="36">
        <f>SUMIFS(СВЦЭМ!$D$39:$D$782,СВЦЭМ!$A$39:$A$782,$A61,СВЦЭМ!$B$39:$B$782,U$47)+'СЕТ СН'!$G$14+СВЦЭМ!$D$10+'СЕТ СН'!$G$5-'СЕТ СН'!$G$24</f>
        <v>5006.5385724000007</v>
      </c>
      <c r="V61" s="36">
        <f>SUMIFS(СВЦЭМ!$D$39:$D$782,СВЦЭМ!$A$39:$A$782,$A61,СВЦЭМ!$B$39:$B$782,V$47)+'СЕТ СН'!$G$14+СВЦЭМ!$D$10+'СЕТ СН'!$G$5-'СЕТ СН'!$G$24</f>
        <v>5003.8809388600002</v>
      </c>
      <c r="W61" s="36">
        <f>SUMIFS(СВЦЭМ!$D$39:$D$782,СВЦЭМ!$A$39:$A$782,$A61,СВЦЭМ!$B$39:$B$782,W$47)+'СЕТ СН'!$G$14+СВЦЭМ!$D$10+'СЕТ СН'!$G$5-'СЕТ СН'!$G$24</f>
        <v>4997.6352795100001</v>
      </c>
      <c r="X61" s="36">
        <f>SUMIFS(СВЦЭМ!$D$39:$D$782,СВЦЭМ!$A$39:$A$782,$A61,СВЦЭМ!$B$39:$B$782,X$47)+'СЕТ СН'!$G$14+СВЦЭМ!$D$10+'СЕТ СН'!$G$5-'СЕТ СН'!$G$24</f>
        <v>5071.9157767500001</v>
      </c>
      <c r="Y61" s="36">
        <f>SUMIFS(СВЦЭМ!$D$39:$D$782,СВЦЭМ!$A$39:$A$782,$A61,СВЦЭМ!$B$39:$B$782,Y$47)+'СЕТ СН'!$G$14+СВЦЭМ!$D$10+'СЕТ СН'!$G$5-'СЕТ СН'!$G$24</f>
        <v>5171.3989939399999</v>
      </c>
    </row>
    <row r="62" spans="1:25" ht="15.75" x14ac:dyDescent="0.2">
      <c r="A62" s="35">
        <f t="shared" si="1"/>
        <v>45153</v>
      </c>
      <c r="B62" s="36">
        <f>SUMIFS(СВЦЭМ!$D$39:$D$782,СВЦЭМ!$A$39:$A$782,$A62,СВЦЭМ!$B$39:$B$782,B$47)+'СЕТ СН'!$G$14+СВЦЭМ!$D$10+'СЕТ СН'!$G$5-'СЕТ СН'!$G$24</f>
        <v>5200.2783766400007</v>
      </c>
      <c r="C62" s="36">
        <f>SUMIFS(СВЦЭМ!$D$39:$D$782,СВЦЭМ!$A$39:$A$782,$A62,СВЦЭМ!$B$39:$B$782,C$47)+'СЕТ СН'!$G$14+СВЦЭМ!$D$10+'СЕТ СН'!$G$5-'СЕТ СН'!$G$24</f>
        <v>5297.0747770500002</v>
      </c>
      <c r="D62" s="36">
        <f>SUMIFS(СВЦЭМ!$D$39:$D$782,СВЦЭМ!$A$39:$A$782,$A62,СВЦЭМ!$B$39:$B$782,D$47)+'СЕТ СН'!$G$14+СВЦЭМ!$D$10+'СЕТ СН'!$G$5-'СЕТ СН'!$G$24</f>
        <v>5393.7205475400006</v>
      </c>
      <c r="E62" s="36">
        <f>SUMIFS(СВЦЭМ!$D$39:$D$782,СВЦЭМ!$A$39:$A$782,$A62,СВЦЭМ!$B$39:$B$782,E$47)+'СЕТ СН'!$G$14+СВЦЭМ!$D$10+'СЕТ СН'!$G$5-'СЕТ СН'!$G$24</f>
        <v>5456.38045986</v>
      </c>
      <c r="F62" s="36">
        <f>SUMIFS(СВЦЭМ!$D$39:$D$782,СВЦЭМ!$A$39:$A$782,$A62,СВЦЭМ!$B$39:$B$782,F$47)+'СЕТ СН'!$G$14+СВЦЭМ!$D$10+'СЕТ СН'!$G$5-'СЕТ СН'!$G$24</f>
        <v>5476.9657910900005</v>
      </c>
      <c r="G62" s="36">
        <f>SUMIFS(СВЦЭМ!$D$39:$D$782,СВЦЭМ!$A$39:$A$782,$A62,СВЦЭМ!$B$39:$B$782,G$47)+'СЕТ СН'!$G$14+СВЦЭМ!$D$10+'СЕТ СН'!$G$5-'СЕТ СН'!$G$24</f>
        <v>5470.2698279100005</v>
      </c>
      <c r="H62" s="36">
        <f>SUMIFS(СВЦЭМ!$D$39:$D$782,СВЦЭМ!$A$39:$A$782,$A62,СВЦЭМ!$B$39:$B$782,H$47)+'СЕТ СН'!$G$14+СВЦЭМ!$D$10+'СЕТ СН'!$G$5-'СЕТ СН'!$G$24</f>
        <v>5374.3666490100004</v>
      </c>
      <c r="I62" s="36">
        <f>SUMIFS(СВЦЭМ!$D$39:$D$782,СВЦЭМ!$A$39:$A$782,$A62,СВЦЭМ!$B$39:$B$782,I$47)+'СЕТ СН'!$G$14+СВЦЭМ!$D$10+'СЕТ СН'!$G$5-'СЕТ СН'!$G$24</f>
        <v>5259.4224851500003</v>
      </c>
      <c r="J62" s="36">
        <f>SUMIFS(СВЦЭМ!$D$39:$D$782,СВЦЭМ!$A$39:$A$782,$A62,СВЦЭМ!$B$39:$B$782,J$47)+'СЕТ СН'!$G$14+СВЦЭМ!$D$10+'СЕТ СН'!$G$5-'СЕТ СН'!$G$24</f>
        <v>5153.7181607399998</v>
      </c>
      <c r="K62" s="36">
        <f>SUMIFS(СВЦЭМ!$D$39:$D$782,СВЦЭМ!$A$39:$A$782,$A62,СВЦЭМ!$B$39:$B$782,K$47)+'СЕТ СН'!$G$14+СВЦЭМ!$D$10+'СЕТ СН'!$G$5-'СЕТ СН'!$G$24</f>
        <v>5059.4756786600001</v>
      </c>
      <c r="L62" s="36">
        <f>SUMIFS(СВЦЭМ!$D$39:$D$782,СВЦЭМ!$A$39:$A$782,$A62,СВЦЭМ!$B$39:$B$782,L$47)+'СЕТ СН'!$G$14+СВЦЭМ!$D$10+'СЕТ СН'!$G$5-'СЕТ СН'!$G$24</f>
        <v>5044.67954156</v>
      </c>
      <c r="M62" s="36">
        <f>SUMIFS(СВЦЭМ!$D$39:$D$782,СВЦЭМ!$A$39:$A$782,$A62,СВЦЭМ!$B$39:$B$782,M$47)+'СЕТ СН'!$G$14+СВЦЭМ!$D$10+'СЕТ СН'!$G$5-'СЕТ СН'!$G$24</f>
        <v>5034.4718489500001</v>
      </c>
      <c r="N62" s="36">
        <f>SUMIFS(СВЦЭМ!$D$39:$D$782,СВЦЭМ!$A$39:$A$782,$A62,СВЦЭМ!$B$39:$B$782,N$47)+'СЕТ СН'!$G$14+СВЦЭМ!$D$10+'СЕТ СН'!$G$5-'СЕТ СН'!$G$24</f>
        <v>5027.9412081700002</v>
      </c>
      <c r="O62" s="36">
        <f>SUMIFS(СВЦЭМ!$D$39:$D$782,СВЦЭМ!$A$39:$A$782,$A62,СВЦЭМ!$B$39:$B$782,O$47)+'СЕТ СН'!$G$14+СВЦЭМ!$D$10+'СЕТ СН'!$G$5-'СЕТ СН'!$G$24</f>
        <v>5014.5204725599997</v>
      </c>
      <c r="P62" s="36">
        <f>SUMIFS(СВЦЭМ!$D$39:$D$782,СВЦЭМ!$A$39:$A$782,$A62,СВЦЭМ!$B$39:$B$782,P$47)+'СЕТ СН'!$G$14+СВЦЭМ!$D$10+'СЕТ СН'!$G$5-'СЕТ СН'!$G$24</f>
        <v>5014.8096571100004</v>
      </c>
      <c r="Q62" s="36">
        <f>SUMIFS(СВЦЭМ!$D$39:$D$782,СВЦЭМ!$A$39:$A$782,$A62,СВЦЭМ!$B$39:$B$782,Q$47)+'СЕТ СН'!$G$14+СВЦЭМ!$D$10+'СЕТ СН'!$G$5-'СЕТ СН'!$G$24</f>
        <v>5015.8104844600002</v>
      </c>
      <c r="R62" s="36">
        <f>SUMIFS(СВЦЭМ!$D$39:$D$782,СВЦЭМ!$A$39:$A$782,$A62,СВЦЭМ!$B$39:$B$782,R$47)+'СЕТ СН'!$G$14+СВЦЭМ!$D$10+'СЕТ СН'!$G$5-'СЕТ СН'!$G$24</f>
        <v>4970.38188515</v>
      </c>
      <c r="S62" s="36">
        <f>SUMIFS(СВЦЭМ!$D$39:$D$782,СВЦЭМ!$A$39:$A$782,$A62,СВЦЭМ!$B$39:$B$782,S$47)+'СЕТ СН'!$G$14+СВЦЭМ!$D$10+'СЕТ СН'!$G$5-'СЕТ СН'!$G$24</f>
        <v>4967.2342803700003</v>
      </c>
      <c r="T62" s="36">
        <f>SUMIFS(СВЦЭМ!$D$39:$D$782,СВЦЭМ!$A$39:$A$782,$A62,СВЦЭМ!$B$39:$B$782,T$47)+'СЕТ СН'!$G$14+СВЦЭМ!$D$10+'СЕТ СН'!$G$5-'СЕТ СН'!$G$24</f>
        <v>5012.3206177900001</v>
      </c>
      <c r="U62" s="36">
        <f>SUMIFS(СВЦЭМ!$D$39:$D$782,СВЦЭМ!$A$39:$A$782,$A62,СВЦЭМ!$B$39:$B$782,U$47)+'СЕТ СН'!$G$14+СВЦЭМ!$D$10+'СЕТ СН'!$G$5-'СЕТ СН'!$G$24</f>
        <v>5003.8128285600005</v>
      </c>
      <c r="V62" s="36">
        <f>SUMIFS(СВЦЭМ!$D$39:$D$782,СВЦЭМ!$A$39:$A$782,$A62,СВЦЭМ!$B$39:$B$782,V$47)+'СЕТ СН'!$G$14+СВЦЭМ!$D$10+'СЕТ СН'!$G$5-'СЕТ СН'!$G$24</f>
        <v>5002.5414282500005</v>
      </c>
      <c r="W62" s="36">
        <f>SUMIFS(СВЦЭМ!$D$39:$D$782,СВЦЭМ!$A$39:$A$782,$A62,СВЦЭМ!$B$39:$B$782,W$47)+'СЕТ СН'!$G$14+СВЦЭМ!$D$10+'СЕТ СН'!$G$5-'СЕТ СН'!$G$24</f>
        <v>5002.0352526799998</v>
      </c>
      <c r="X62" s="36">
        <f>SUMIFS(СВЦЭМ!$D$39:$D$782,СВЦЭМ!$A$39:$A$782,$A62,СВЦЭМ!$B$39:$B$782,X$47)+'СЕТ СН'!$G$14+СВЦЭМ!$D$10+'СЕТ СН'!$G$5-'СЕТ СН'!$G$24</f>
        <v>5093.3901076500006</v>
      </c>
      <c r="Y62" s="36">
        <f>SUMIFS(СВЦЭМ!$D$39:$D$782,СВЦЭМ!$A$39:$A$782,$A62,СВЦЭМ!$B$39:$B$782,Y$47)+'СЕТ СН'!$G$14+СВЦЭМ!$D$10+'СЕТ СН'!$G$5-'СЕТ СН'!$G$24</f>
        <v>5174.8522884100003</v>
      </c>
    </row>
    <row r="63" spans="1:25" ht="15.75" x14ac:dyDescent="0.2">
      <c r="A63" s="35">
        <f t="shared" si="1"/>
        <v>45154</v>
      </c>
      <c r="B63" s="36">
        <f>SUMIFS(СВЦЭМ!$D$39:$D$782,СВЦЭМ!$A$39:$A$782,$A63,СВЦЭМ!$B$39:$B$782,B$47)+'СЕТ СН'!$G$14+СВЦЭМ!$D$10+'СЕТ СН'!$G$5-'СЕТ СН'!$G$24</f>
        <v>5299.2590161300004</v>
      </c>
      <c r="C63" s="36">
        <f>SUMIFS(СВЦЭМ!$D$39:$D$782,СВЦЭМ!$A$39:$A$782,$A63,СВЦЭМ!$B$39:$B$782,C$47)+'СЕТ СН'!$G$14+СВЦЭМ!$D$10+'СЕТ СН'!$G$5-'СЕТ СН'!$G$24</f>
        <v>5345.6590717400004</v>
      </c>
      <c r="D63" s="36">
        <f>SUMIFS(СВЦЭМ!$D$39:$D$782,СВЦЭМ!$A$39:$A$782,$A63,СВЦЭМ!$B$39:$B$782,D$47)+'СЕТ СН'!$G$14+СВЦЭМ!$D$10+'СЕТ СН'!$G$5-'СЕТ СН'!$G$24</f>
        <v>5381.6062420899998</v>
      </c>
      <c r="E63" s="36">
        <f>SUMIFS(СВЦЭМ!$D$39:$D$782,СВЦЭМ!$A$39:$A$782,$A63,СВЦЭМ!$B$39:$B$782,E$47)+'СЕТ СН'!$G$14+СВЦЭМ!$D$10+'СЕТ СН'!$G$5-'СЕТ СН'!$G$24</f>
        <v>5400.0774243400001</v>
      </c>
      <c r="F63" s="36">
        <f>SUMIFS(СВЦЭМ!$D$39:$D$782,СВЦЭМ!$A$39:$A$782,$A63,СВЦЭМ!$B$39:$B$782,F$47)+'СЕТ СН'!$G$14+СВЦЭМ!$D$10+'СЕТ СН'!$G$5-'СЕТ СН'!$G$24</f>
        <v>5431.4828947400001</v>
      </c>
      <c r="G63" s="36">
        <f>SUMIFS(СВЦЭМ!$D$39:$D$782,СВЦЭМ!$A$39:$A$782,$A63,СВЦЭМ!$B$39:$B$782,G$47)+'СЕТ СН'!$G$14+СВЦЭМ!$D$10+'СЕТ СН'!$G$5-'СЕТ СН'!$G$24</f>
        <v>5401.8852575600004</v>
      </c>
      <c r="H63" s="36">
        <f>SUMIFS(СВЦЭМ!$D$39:$D$782,СВЦЭМ!$A$39:$A$782,$A63,СВЦЭМ!$B$39:$B$782,H$47)+'СЕТ СН'!$G$14+СВЦЭМ!$D$10+'СЕТ СН'!$G$5-'СЕТ СН'!$G$24</f>
        <v>5377.3937050599998</v>
      </c>
      <c r="I63" s="36">
        <f>SUMIFS(СВЦЭМ!$D$39:$D$782,СВЦЭМ!$A$39:$A$782,$A63,СВЦЭМ!$B$39:$B$782,I$47)+'СЕТ СН'!$G$14+СВЦЭМ!$D$10+'СЕТ СН'!$G$5-'СЕТ СН'!$G$24</f>
        <v>5261.2215064299999</v>
      </c>
      <c r="J63" s="36">
        <f>SUMIFS(СВЦЭМ!$D$39:$D$782,СВЦЭМ!$A$39:$A$782,$A63,СВЦЭМ!$B$39:$B$782,J$47)+'СЕТ СН'!$G$14+СВЦЭМ!$D$10+'СЕТ СН'!$G$5-'СЕТ СН'!$G$24</f>
        <v>5189.4701940200002</v>
      </c>
      <c r="K63" s="36">
        <f>SUMIFS(СВЦЭМ!$D$39:$D$782,СВЦЭМ!$A$39:$A$782,$A63,СВЦЭМ!$B$39:$B$782,K$47)+'СЕТ СН'!$G$14+СВЦЭМ!$D$10+'СЕТ СН'!$G$5-'СЕТ СН'!$G$24</f>
        <v>5116.4204284400003</v>
      </c>
      <c r="L63" s="36">
        <f>SUMIFS(СВЦЭМ!$D$39:$D$782,СВЦЭМ!$A$39:$A$782,$A63,СВЦЭМ!$B$39:$B$782,L$47)+'СЕТ СН'!$G$14+СВЦЭМ!$D$10+'СЕТ СН'!$G$5-'СЕТ СН'!$G$24</f>
        <v>5079.7082168899997</v>
      </c>
      <c r="M63" s="36">
        <f>SUMIFS(СВЦЭМ!$D$39:$D$782,СВЦЭМ!$A$39:$A$782,$A63,СВЦЭМ!$B$39:$B$782,M$47)+'СЕТ СН'!$G$14+СВЦЭМ!$D$10+'СЕТ СН'!$G$5-'СЕТ СН'!$G$24</f>
        <v>5056.0023413400004</v>
      </c>
      <c r="N63" s="36">
        <f>SUMIFS(СВЦЭМ!$D$39:$D$782,СВЦЭМ!$A$39:$A$782,$A63,СВЦЭМ!$B$39:$B$782,N$47)+'СЕТ СН'!$G$14+СВЦЭМ!$D$10+'СЕТ СН'!$G$5-'СЕТ СН'!$G$24</f>
        <v>5066.0452663900005</v>
      </c>
      <c r="O63" s="36">
        <f>SUMIFS(СВЦЭМ!$D$39:$D$782,СВЦЭМ!$A$39:$A$782,$A63,СВЦЭМ!$B$39:$B$782,O$47)+'СЕТ СН'!$G$14+СВЦЭМ!$D$10+'СЕТ СН'!$G$5-'СЕТ СН'!$G$24</f>
        <v>5072.0827092100008</v>
      </c>
      <c r="P63" s="36">
        <f>SUMIFS(СВЦЭМ!$D$39:$D$782,СВЦЭМ!$A$39:$A$782,$A63,СВЦЭМ!$B$39:$B$782,P$47)+'СЕТ СН'!$G$14+СВЦЭМ!$D$10+'СЕТ СН'!$G$5-'СЕТ СН'!$G$24</f>
        <v>5051.6773682100002</v>
      </c>
      <c r="Q63" s="36">
        <f>SUMIFS(СВЦЭМ!$D$39:$D$782,СВЦЭМ!$A$39:$A$782,$A63,СВЦЭМ!$B$39:$B$782,Q$47)+'СЕТ СН'!$G$14+СВЦЭМ!$D$10+'СЕТ СН'!$G$5-'СЕТ СН'!$G$24</f>
        <v>5063.3276176400004</v>
      </c>
      <c r="R63" s="36">
        <f>SUMIFS(СВЦЭМ!$D$39:$D$782,СВЦЭМ!$A$39:$A$782,$A63,СВЦЭМ!$B$39:$B$782,R$47)+'СЕТ СН'!$G$14+СВЦЭМ!$D$10+'СЕТ СН'!$G$5-'СЕТ СН'!$G$24</f>
        <v>5015.0977048200002</v>
      </c>
      <c r="S63" s="36">
        <f>SUMIFS(СВЦЭМ!$D$39:$D$782,СВЦЭМ!$A$39:$A$782,$A63,СВЦЭМ!$B$39:$B$782,S$47)+'СЕТ СН'!$G$14+СВЦЭМ!$D$10+'СЕТ СН'!$G$5-'СЕТ СН'!$G$24</f>
        <v>5003.3955125400007</v>
      </c>
      <c r="T63" s="36">
        <f>SUMIFS(СВЦЭМ!$D$39:$D$782,СВЦЭМ!$A$39:$A$782,$A63,СВЦЭМ!$B$39:$B$782,T$47)+'СЕТ СН'!$G$14+СВЦЭМ!$D$10+'СЕТ СН'!$G$5-'СЕТ СН'!$G$24</f>
        <v>5040.3652594699997</v>
      </c>
      <c r="U63" s="36">
        <f>SUMIFS(СВЦЭМ!$D$39:$D$782,СВЦЭМ!$A$39:$A$782,$A63,СВЦЭМ!$B$39:$B$782,U$47)+'СЕТ СН'!$G$14+СВЦЭМ!$D$10+'СЕТ СН'!$G$5-'СЕТ СН'!$G$24</f>
        <v>5039.8482147900004</v>
      </c>
      <c r="V63" s="36">
        <f>SUMIFS(СВЦЭМ!$D$39:$D$782,СВЦЭМ!$A$39:$A$782,$A63,СВЦЭМ!$B$39:$B$782,V$47)+'СЕТ СН'!$G$14+СВЦЭМ!$D$10+'СЕТ СН'!$G$5-'СЕТ СН'!$G$24</f>
        <v>5041.2255023200005</v>
      </c>
      <c r="W63" s="36">
        <f>SUMIFS(СВЦЭМ!$D$39:$D$782,СВЦЭМ!$A$39:$A$782,$A63,СВЦЭМ!$B$39:$B$782,W$47)+'СЕТ СН'!$G$14+СВЦЭМ!$D$10+'СЕТ СН'!$G$5-'СЕТ СН'!$G$24</f>
        <v>5037.7634392400005</v>
      </c>
      <c r="X63" s="36">
        <f>SUMIFS(СВЦЭМ!$D$39:$D$782,СВЦЭМ!$A$39:$A$782,$A63,СВЦЭМ!$B$39:$B$782,X$47)+'СЕТ СН'!$G$14+СВЦЭМ!$D$10+'СЕТ СН'!$G$5-'СЕТ СН'!$G$24</f>
        <v>5103.2978197800003</v>
      </c>
      <c r="Y63" s="36">
        <f>SUMIFS(СВЦЭМ!$D$39:$D$782,СВЦЭМ!$A$39:$A$782,$A63,СВЦЭМ!$B$39:$B$782,Y$47)+'СЕТ СН'!$G$14+СВЦЭМ!$D$10+'СЕТ СН'!$G$5-'СЕТ СН'!$G$24</f>
        <v>5207.3082815400003</v>
      </c>
    </row>
    <row r="64" spans="1:25" ht="15.75" x14ac:dyDescent="0.2">
      <c r="A64" s="35">
        <f t="shared" si="1"/>
        <v>45155</v>
      </c>
      <c r="B64" s="36">
        <f>SUMIFS(СВЦЭМ!$D$39:$D$782,СВЦЭМ!$A$39:$A$782,$A64,СВЦЭМ!$B$39:$B$782,B$47)+'СЕТ СН'!$G$14+СВЦЭМ!$D$10+'СЕТ СН'!$G$5-'СЕТ СН'!$G$24</f>
        <v>5154.8637726400002</v>
      </c>
      <c r="C64" s="36">
        <f>SUMIFS(СВЦЭМ!$D$39:$D$782,СВЦЭМ!$A$39:$A$782,$A64,СВЦЭМ!$B$39:$B$782,C$47)+'СЕТ СН'!$G$14+СВЦЭМ!$D$10+'СЕТ СН'!$G$5-'СЕТ СН'!$G$24</f>
        <v>5228.6921852100004</v>
      </c>
      <c r="D64" s="36">
        <f>SUMIFS(СВЦЭМ!$D$39:$D$782,СВЦЭМ!$A$39:$A$782,$A64,СВЦЭМ!$B$39:$B$782,D$47)+'СЕТ СН'!$G$14+СВЦЭМ!$D$10+'СЕТ СН'!$G$5-'СЕТ СН'!$G$24</f>
        <v>5248.7446765599998</v>
      </c>
      <c r="E64" s="36">
        <f>SUMIFS(СВЦЭМ!$D$39:$D$782,СВЦЭМ!$A$39:$A$782,$A64,СВЦЭМ!$B$39:$B$782,E$47)+'СЕТ СН'!$G$14+СВЦЭМ!$D$10+'СЕТ СН'!$G$5-'СЕТ СН'!$G$24</f>
        <v>5251.5757392200003</v>
      </c>
      <c r="F64" s="36">
        <f>SUMIFS(СВЦЭМ!$D$39:$D$782,СВЦЭМ!$A$39:$A$782,$A64,СВЦЭМ!$B$39:$B$782,F$47)+'СЕТ СН'!$G$14+СВЦЭМ!$D$10+'СЕТ СН'!$G$5-'СЕТ СН'!$G$24</f>
        <v>5272.64741357</v>
      </c>
      <c r="G64" s="36">
        <f>SUMIFS(СВЦЭМ!$D$39:$D$782,СВЦЭМ!$A$39:$A$782,$A64,СВЦЭМ!$B$39:$B$782,G$47)+'СЕТ СН'!$G$14+СВЦЭМ!$D$10+'СЕТ СН'!$G$5-'СЕТ СН'!$G$24</f>
        <v>5261.5474615599996</v>
      </c>
      <c r="H64" s="36">
        <f>SUMIFS(СВЦЭМ!$D$39:$D$782,СВЦЭМ!$A$39:$A$782,$A64,СВЦЭМ!$B$39:$B$782,H$47)+'СЕТ СН'!$G$14+СВЦЭМ!$D$10+'СЕТ СН'!$G$5-'СЕТ СН'!$G$24</f>
        <v>5182.7964900500001</v>
      </c>
      <c r="I64" s="36">
        <f>SUMIFS(СВЦЭМ!$D$39:$D$782,СВЦЭМ!$A$39:$A$782,$A64,СВЦЭМ!$B$39:$B$782,I$47)+'СЕТ СН'!$G$14+СВЦЭМ!$D$10+'СЕТ СН'!$G$5-'СЕТ СН'!$G$24</f>
        <v>5100.3655118799998</v>
      </c>
      <c r="J64" s="36">
        <f>SUMIFS(СВЦЭМ!$D$39:$D$782,СВЦЭМ!$A$39:$A$782,$A64,СВЦЭМ!$B$39:$B$782,J$47)+'СЕТ СН'!$G$14+СВЦЭМ!$D$10+'СЕТ СН'!$G$5-'СЕТ СН'!$G$24</f>
        <v>4995.6841565499999</v>
      </c>
      <c r="K64" s="36">
        <f>SUMIFS(СВЦЭМ!$D$39:$D$782,СВЦЭМ!$A$39:$A$782,$A64,СВЦЭМ!$B$39:$B$782,K$47)+'СЕТ СН'!$G$14+СВЦЭМ!$D$10+'СЕТ СН'!$G$5-'СЕТ СН'!$G$24</f>
        <v>4939.8836744999999</v>
      </c>
      <c r="L64" s="36">
        <f>SUMIFS(СВЦЭМ!$D$39:$D$782,СВЦЭМ!$A$39:$A$782,$A64,СВЦЭМ!$B$39:$B$782,L$47)+'СЕТ СН'!$G$14+СВЦЭМ!$D$10+'СЕТ СН'!$G$5-'СЕТ СН'!$G$24</f>
        <v>4902.5392363500005</v>
      </c>
      <c r="M64" s="36">
        <f>SUMIFS(СВЦЭМ!$D$39:$D$782,СВЦЭМ!$A$39:$A$782,$A64,СВЦЭМ!$B$39:$B$782,M$47)+'СЕТ СН'!$G$14+СВЦЭМ!$D$10+'СЕТ СН'!$G$5-'СЕТ СН'!$G$24</f>
        <v>4873.2141386000003</v>
      </c>
      <c r="N64" s="36">
        <f>SUMIFS(СВЦЭМ!$D$39:$D$782,СВЦЭМ!$A$39:$A$782,$A64,СВЦЭМ!$B$39:$B$782,N$47)+'СЕТ СН'!$G$14+СВЦЭМ!$D$10+'СЕТ СН'!$G$5-'СЕТ СН'!$G$24</f>
        <v>4899.5962024999999</v>
      </c>
      <c r="O64" s="36">
        <f>SUMIFS(СВЦЭМ!$D$39:$D$782,СВЦЭМ!$A$39:$A$782,$A64,СВЦЭМ!$B$39:$B$782,O$47)+'СЕТ СН'!$G$14+СВЦЭМ!$D$10+'СЕТ СН'!$G$5-'СЕТ СН'!$G$24</f>
        <v>4897.6562121900006</v>
      </c>
      <c r="P64" s="36">
        <f>SUMIFS(СВЦЭМ!$D$39:$D$782,СВЦЭМ!$A$39:$A$782,$A64,СВЦЭМ!$B$39:$B$782,P$47)+'СЕТ СН'!$G$14+СВЦЭМ!$D$10+'СЕТ СН'!$G$5-'СЕТ СН'!$G$24</f>
        <v>4896.1360137400006</v>
      </c>
      <c r="Q64" s="36">
        <f>SUMIFS(СВЦЭМ!$D$39:$D$782,СВЦЭМ!$A$39:$A$782,$A64,СВЦЭМ!$B$39:$B$782,Q$47)+'СЕТ СН'!$G$14+СВЦЭМ!$D$10+'СЕТ СН'!$G$5-'СЕТ СН'!$G$24</f>
        <v>4914.5397951000004</v>
      </c>
      <c r="R64" s="36">
        <f>SUMIFS(СВЦЭМ!$D$39:$D$782,СВЦЭМ!$A$39:$A$782,$A64,СВЦЭМ!$B$39:$B$782,R$47)+'СЕТ СН'!$G$14+СВЦЭМ!$D$10+'СЕТ СН'!$G$5-'СЕТ СН'!$G$24</f>
        <v>4874.9485218099999</v>
      </c>
      <c r="S64" s="36">
        <f>SUMIFS(СВЦЭМ!$D$39:$D$782,СВЦЭМ!$A$39:$A$782,$A64,СВЦЭМ!$B$39:$B$782,S$47)+'СЕТ СН'!$G$14+СВЦЭМ!$D$10+'СЕТ СН'!$G$5-'СЕТ СН'!$G$24</f>
        <v>4872.9489357600005</v>
      </c>
      <c r="T64" s="36">
        <f>SUMIFS(СВЦЭМ!$D$39:$D$782,СВЦЭМ!$A$39:$A$782,$A64,СВЦЭМ!$B$39:$B$782,T$47)+'СЕТ СН'!$G$14+СВЦЭМ!$D$10+'СЕТ СН'!$G$5-'СЕТ СН'!$G$24</f>
        <v>4905.6011948000005</v>
      </c>
      <c r="U64" s="36">
        <f>SUMIFS(СВЦЭМ!$D$39:$D$782,СВЦЭМ!$A$39:$A$782,$A64,СВЦЭМ!$B$39:$B$782,U$47)+'СЕТ СН'!$G$14+СВЦЭМ!$D$10+'СЕТ СН'!$G$5-'СЕТ СН'!$G$24</f>
        <v>4914.7219202100005</v>
      </c>
      <c r="V64" s="36">
        <f>SUMIFS(СВЦЭМ!$D$39:$D$782,СВЦЭМ!$A$39:$A$782,$A64,СВЦЭМ!$B$39:$B$782,V$47)+'СЕТ СН'!$G$14+СВЦЭМ!$D$10+'СЕТ СН'!$G$5-'СЕТ СН'!$G$24</f>
        <v>4919.8591771500005</v>
      </c>
      <c r="W64" s="36">
        <f>SUMIFS(СВЦЭМ!$D$39:$D$782,СВЦЭМ!$A$39:$A$782,$A64,СВЦЭМ!$B$39:$B$782,W$47)+'СЕТ СН'!$G$14+СВЦЭМ!$D$10+'СЕТ СН'!$G$5-'СЕТ СН'!$G$24</f>
        <v>4911.1504749100004</v>
      </c>
      <c r="X64" s="36">
        <f>SUMIFS(СВЦЭМ!$D$39:$D$782,СВЦЭМ!$A$39:$A$782,$A64,СВЦЭМ!$B$39:$B$782,X$47)+'СЕТ СН'!$G$14+СВЦЭМ!$D$10+'СЕТ СН'!$G$5-'СЕТ СН'!$G$24</f>
        <v>4969.1248673299997</v>
      </c>
      <c r="Y64" s="36">
        <f>SUMIFS(СВЦЭМ!$D$39:$D$782,СВЦЭМ!$A$39:$A$782,$A64,СВЦЭМ!$B$39:$B$782,Y$47)+'СЕТ СН'!$G$14+СВЦЭМ!$D$10+'СЕТ СН'!$G$5-'СЕТ СН'!$G$24</f>
        <v>5068.20124829</v>
      </c>
    </row>
    <row r="65" spans="1:26" ht="15.75" x14ac:dyDescent="0.2">
      <c r="A65" s="35">
        <f t="shared" si="1"/>
        <v>45156</v>
      </c>
      <c r="B65" s="36">
        <f>SUMIFS(СВЦЭМ!$D$39:$D$782,СВЦЭМ!$A$39:$A$782,$A65,СВЦЭМ!$B$39:$B$782,B$47)+'СЕТ СН'!$G$14+СВЦЭМ!$D$10+'СЕТ СН'!$G$5-'СЕТ СН'!$G$24</f>
        <v>5185.9017036700006</v>
      </c>
      <c r="C65" s="36">
        <f>SUMIFS(СВЦЭМ!$D$39:$D$782,СВЦЭМ!$A$39:$A$782,$A65,СВЦЭМ!$B$39:$B$782,C$47)+'СЕТ СН'!$G$14+СВЦЭМ!$D$10+'СЕТ СН'!$G$5-'СЕТ СН'!$G$24</f>
        <v>5278.7978111400007</v>
      </c>
      <c r="D65" s="36">
        <f>SUMIFS(СВЦЭМ!$D$39:$D$782,СВЦЭМ!$A$39:$A$782,$A65,СВЦЭМ!$B$39:$B$782,D$47)+'СЕТ СН'!$G$14+СВЦЭМ!$D$10+'СЕТ СН'!$G$5-'СЕТ СН'!$G$24</f>
        <v>5300.9548658900003</v>
      </c>
      <c r="E65" s="36">
        <f>SUMIFS(СВЦЭМ!$D$39:$D$782,СВЦЭМ!$A$39:$A$782,$A65,СВЦЭМ!$B$39:$B$782,E$47)+'СЕТ СН'!$G$14+СВЦЭМ!$D$10+'СЕТ СН'!$G$5-'СЕТ СН'!$G$24</f>
        <v>5323.6186649299998</v>
      </c>
      <c r="F65" s="36">
        <f>SUMIFS(СВЦЭМ!$D$39:$D$782,СВЦЭМ!$A$39:$A$782,$A65,СВЦЭМ!$B$39:$B$782,F$47)+'СЕТ СН'!$G$14+СВЦЭМ!$D$10+'СЕТ СН'!$G$5-'СЕТ СН'!$G$24</f>
        <v>5371.4716155400001</v>
      </c>
      <c r="G65" s="36">
        <f>SUMIFS(СВЦЭМ!$D$39:$D$782,СВЦЭМ!$A$39:$A$782,$A65,СВЦЭМ!$B$39:$B$782,G$47)+'СЕТ СН'!$G$14+СВЦЭМ!$D$10+'СЕТ СН'!$G$5-'СЕТ СН'!$G$24</f>
        <v>5351.2976590799999</v>
      </c>
      <c r="H65" s="36">
        <f>SUMIFS(СВЦЭМ!$D$39:$D$782,СВЦЭМ!$A$39:$A$782,$A65,СВЦЭМ!$B$39:$B$782,H$47)+'СЕТ СН'!$G$14+СВЦЭМ!$D$10+'СЕТ СН'!$G$5-'СЕТ СН'!$G$24</f>
        <v>5286.9392104500002</v>
      </c>
      <c r="I65" s="36">
        <f>SUMIFS(СВЦЭМ!$D$39:$D$782,СВЦЭМ!$A$39:$A$782,$A65,СВЦЭМ!$B$39:$B$782,I$47)+'СЕТ СН'!$G$14+СВЦЭМ!$D$10+'СЕТ СН'!$G$5-'СЕТ СН'!$G$24</f>
        <v>5172.6434635799997</v>
      </c>
      <c r="J65" s="36">
        <f>SUMIFS(СВЦЭМ!$D$39:$D$782,СВЦЭМ!$A$39:$A$782,$A65,СВЦЭМ!$B$39:$B$782,J$47)+'СЕТ СН'!$G$14+СВЦЭМ!$D$10+'СЕТ СН'!$G$5-'СЕТ СН'!$G$24</f>
        <v>5057.9175874800003</v>
      </c>
      <c r="K65" s="36">
        <f>SUMIFS(СВЦЭМ!$D$39:$D$782,СВЦЭМ!$A$39:$A$782,$A65,СВЦЭМ!$B$39:$B$782,K$47)+'СЕТ СН'!$G$14+СВЦЭМ!$D$10+'СЕТ СН'!$G$5-'СЕТ СН'!$G$24</f>
        <v>4988.0083529599997</v>
      </c>
      <c r="L65" s="36">
        <f>SUMIFS(СВЦЭМ!$D$39:$D$782,СВЦЭМ!$A$39:$A$782,$A65,СВЦЭМ!$B$39:$B$782,L$47)+'СЕТ СН'!$G$14+СВЦЭМ!$D$10+'СЕТ СН'!$G$5-'СЕТ СН'!$G$24</f>
        <v>4944.0264657000007</v>
      </c>
      <c r="M65" s="36">
        <f>SUMIFS(СВЦЭМ!$D$39:$D$782,СВЦЭМ!$A$39:$A$782,$A65,СВЦЭМ!$B$39:$B$782,M$47)+'СЕТ СН'!$G$14+СВЦЭМ!$D$10+'СЕТ СН'!$G$5-'СЕТ СН'!$G$24</f>
        <v>4913.2498170300005</v>
      </c>
      <c r="N65" s="36">
        <f>SUMIFS(СВЦЭМ!$D$39:$D$782,СВЦЭМ!$A$39:$A$782,$A65,СВЦЭМ!$B$39:$B$782,N$47)+'СЕТ СН'!$G$14+СВЦЭМ!$D$10+'СЕТ СН'!$G$5-'СЕТ СН'!$G$24</f>
        <v>4919.0906453300004</v>
      </c>
      <c r="O65" s="36">
        <f>SUMIFS(СВЦЭМ!$D$39:$D$782,СВЦЭМ!$A$39:$A$782,$A65,СВЦЭМ!$B$39:$B$782,O$47)+'СЕТ СН'!$G$14+СВЦЭМ!$D$10+'СЕТ СН'!$G$5-'СЕТ СН'!$G$24</f>
        <v>4915.17928854</v>
      </c>
      <c r="P65" s="36">
        <f>SUMIFS(СВЦЭМ!$D$39:$D$782,СВЦЭМ!$A$39:$A$782,$A65,СВЦЭМ!$B$39:$B$782,P$47)+'СЕТ СН'!$G$14+СВЦЭМ!$D$10+'СЕТ СН'!$G$5-'СЕТ СН'!$G$24</f>
        <v>4911.2043688900003</v>
      </c>
      <c r="Q65" s="36">
        <f>SUMIFS(СВЦЭМ!$D$39:$D$782,СВЦЭМ!$A$39:$A$782,$A65,СВЦЭМ!$B$39:$B$782,Q$47)+'СЕТ СН'!$G$14+СВЦЭМ!$D$10+'СЕТ СН'!$G$5-'СЕТ СН'!$G$24</f>
        <v>4914.9443800600002</v>
      </c>
      <c r="R65" s="36">
        <f>SUMIFS(СВЦЭМ!$D$39:$D$782,СВЦЭМ!$A$39:$A$782,$A65,СВЦЭМ!$B$39:$B$782,R$47)+'СЕТ СН'!$G$14+СВЦЭМ!$D$10+'СЕТ СН'!$G$5-'СЕТ СН'!$G$24</f>
        <v>4903.1660717000004</v>
      </c>
      <c r="S65" s="36">
        <f>SUMIFS(СВЦЭМ!$D$39:$D$782,СВЦЭМ!$A$39:$A$782,$A65,СВЦЭМ!$B$39:$B$782,S$47)+'СЕТ СН'!$G$14+СВЦЭМ!$D$10+'СЕТ СН'!$G$5-'СЕТ СН'!$G$24</f>
        <v>4891.2721008600001</v>
      </c>
      <c r="T65" s="36">
        <f>SUMIFS(СВЦЭМ!$D$39:$D$782,СВЦЭМ!$A$39:$A$782,$A65,СВЦЭМ!$B$39:$B$782,T$47)+'СЕТ СН'!$G$14+СВЦЭМ!$D$10+'СЕТ СН'!$G$5-'СЕТ СН'!$G$24</f>
        <v>4934.0842510500006</v>
      </c>
      <c r="U65" s="36">
        <f>SUMIFS(СВЦЭМ!$D$39:$D$782,СВЦЭМ!$A$39:$A$782,$A65,СВЦЭМ!$B$39:$B$782,U$47)+'СЕТ СН'!$G$14+СВЦЭМ!$D$10+'СЕТ СН'!$G$5-'СЕТ СН'!$G$24</f>
        <v>4937.3081439699999</v>
      </c>
      <c r="V65" s="36">
        <f>SUMIFS(СВЦЭМ!$D$39:$D$782,СВЦЭМ!$A$39:$A$782,$A65,СВЦЭМ!$B$39:$B$782,V$47)+'СЕТ СН'!$G$14+СВЦЭМ!$D$10+'СЕТ СН'!$G$5-'СЕТ СН'!$G$24</f>
        <v>4920.0962113200003</v>
      </c>
      <c r="W65" s="36">
        <f>SUMIFS(СВЦЭМ!$D$39:$D$782,СВЦЭМ!$A$39:$A$782,$A65,СВЦЭМ!$B$39:$B$782,W$47)+'СЕТ СН'!$G$14+СВЦЭМ!$D$10+'СЕТ СН'!$G$5-'СЕТ СН'!$G$24</f>
        <v>4908.1414431600006</v>
      </c>
      <c r="X65" s="36">
        <f>SUMIFS(СВЦЭМ!$D$39:$D$782,СВЦЭМ!$A$39:$A$782,$A65,СВЦЭМ!$B$39:$B$782,X$47)+'СЕТ СН'!$G$14+СВЦЭМ!$D$10+'СЕТ СН'!$G$5-'СЕТ СН'!$G$24</f>
        <v>4973.2507810000006</v>
      </c>
      <c r="Y65" s="36">
        <f>SUMIFS(СВЦЭМ!$D$39:$D$782,СВЦЭМ!$A$39:$A$782,$A65,СВЦЭМ!$B$39:$B$782,Y$47)+'СЕТ СН'!$G$14+СВЦЭМ!$D$10+'СЕТ СН'!$G$5-'СЕТ СН'!$G$24</f>
        <v>5072.5081322100004</v>
      </c>
    </row>
    <row r="66" spans="1:26" ht="15.75" x14ac:dyDescent="0.2">
      <c r="A66" s="35">
        <f t="shared" si="1"/>
        <v>45157</v>
      </c>
      <c r="B66" s="36">
        <f>SUMIFS(СВЦЭМ!$D$39:$D$782,СВЦЭМ!$A$39:$A$782,$A66,СВЦЭМ!$B$39:$B$782,B$47)+'СЕТ СН'!$G$14+СВЦЭМ!$D$10+'СЕТ СН'!$G$5-'СЕТ СН'!$G$24</f>
        <v>5120.4613727100004</v>
      </c>
      <c r="C66" s="36">
        <f>SUMIFS(СВЦЭМ!$D$39:$D$782,СВЦЭМ!$A$39:$A$782,$A66,СВЦЭМ!$B$39:$B$782,C$47)+'СЕТ СН'!$G$14+СВЦЭМ!$D$10+'СЕТ СН'!$G$5-'СЕТ СН'!$G$24</f>
        <v>5199.5844928400002</v>
      </c>
      <c r="D66" s="36">
        <f>SUMIFS(СВЦЭМ!$D$39:$D$782,СВЦЭМ!$A$39:$A$782,$A66,СВЦЭМ!$B$39:$B$782,D$47)+'СЕТ СН'!$G$14+СВЦЭМ!$D$10+'СЕТ СН'!$G$5-'СЕТ СН'!$G$24</f>
        <v>5194.8540741800007</v>
      </c>
      <c r="E66" s="36">
        <f>SUMIFS(СВЦЭМ!$D$39:$D$782,СВЦЭМ!$A$39:$A$782,$A66,СВЦЭМ!$B$39:$B$782,E$47)+'СЕТ СН'!$G$14+СВЦЭМ!$D$10+'СЕТ СН'!$G$5-'СЕТ СН'!$G$24</f>
        <v>5155.0031548900006</v>
      </c>
      <c r="F66" s="36">
        <f>SUMIFS(СВЦЭМ!$D$39:$D$782,СВЦЭМ!$A$39:$A$782,$A66,СВЦЭМ!$B$39:$B$782,F$47)+'СЕТ СН'!$G$14+СВЦЭМ!$D$10+'СЕТ СН'!$G$5-'СЕТ СН'!$G$24</f>
        <v>5217.7890486100005</v>
      </c>
      <c r="G66" s="36">
        <f>SUMIFS(СВЦЭМ!$D$39:$D$782,СВЦЭМ!$A$39:$A$782,$A66,СВЦЭМ!$B$39:$B$782,G$47)+'СЕТ СН'!$G$14+СВЦЭМ!$D$10+'СЕТ СН'!$G$5-'СЕТ СН'!$G$24</f>
        <v>5226.2206523200002</v>
      </c>
      <c r="H66" s="36">
        <f>SUMIFS(СВЦЭМ!$D$39:$D$782,СВЦЭМ!$A$39:$A$782,$A66,СВЦЭМ!$B$39:$B$782,H$47)+'СЕТ СН'!$G$14+СВЦЭМ!$D$10+'СЕТ СН'!$G$5-'СЕТ СН'!$G$24</f>
        <v>5242.9686223600002</v>
      </c>
      <c r="I66" s="36">
        <f>SUMIFS(СВЦЭМ!$D$39:$D$782,СВЦЭМ!$A$39:$A$782,$A66,СВЦЭМ!$B$39:$B$782,I$47)+'СЕТ СН'!$G$14+СВЦЭМ!$D$10+'СЕТ СН'!$G$5-'СЕТ СН'!$G$24</f>
        <v>5212.7736610900001</v>
      </c>
      <c r="J66" s="36">
        <f>SUMIFS(СВЦЭМ!$D$39:$D$782,СВЦЭМ!$A$39:$A$782,$A66,СВЦЭМ!$B$39:$B$782,J$47)+'СЕТ СН'!$G$14+СВЦЭМ!$D$10+'СЕТ СН'!$G$5-'СЕТ СН'!$G$24</f>
        <v>5127.3286772800002</v>
      </c>
      <c r="K66" s="36">
        <f>SUMIFS(СВЦЭМ!$D$39:$D$782,СВЦЭМ!$A$39:$A$782,$A66,СВЦЭМ!$B$39:$B$782,K$47)+'СЕТ СН'!$G$14+СВЦЭМ!$D$10+'СЕТ СН'!$G$5-'СЕТ СН'!$G$24</f>
        <v>5016.5903582500005</v>
      </c>
      <c r="L66" s="36">
        <f>SUMIFS(СВЦЭМ!$D$39:$D$782,СВЦЭМ!$A$39:$A$782,$A66,СВЦЭМ!$B$39:$B$782,L$47)+'СЕТ СН'!$G$14+СВЦЭМ!$D$10+'СЕТ СН'!$G$5-'СЕТ СН'!$G$24</f>
        <v>4946.7076267499997</v>
      </c>
      <c r="M66" s="36">
        <f>SUMIFS(СВЦЭМ!$D$39:$D$782,СВЦЭМ!$A$39:$A$782,$A66,СВЦЭМ!$B$39:$B$782,M$47)+'СЕТ СН'!$G$14+СВЦЭМ!$D$10+'СЕТ СН'!$G$5-'СЕТ СН'!$G$24</f>
        <v>4914.5120689100004</v>
      </c>
      <c r="N66" s="36">
        <f>SUMIFS(СВЦЭМ!$D$39:$D$782,СВЦЭМ!$A$39:$A$782,$A66,СВЦЭМ!$B$39:$B$782,N$47)+'СЕТ СН'!$G$14+СВЦЭМ!$D$10+'СЕТ СН'!$G$5-'СЕТ СН'!$G$24</f>
        <v>4909.7233469700004</v>
      </c>
      <c r="O66" s="36">
        <f>SUMIFS(СВЦЭМ!$D$39:$D$782,СВЦЭМ!$A$39:$A$782,$A66,СВЦЭМ!$B$39:$B$782,O$47)+'СЕТ СН'!$G$14+СВЦЭМ!$D$10+'СЕТ СН'!$G$5-'СЕТ СН'!$G$24</f>
        <v>4921.8025427400007</v>
      </c>
      <c r="P66" s="36">
        <f>SUMIFS(СВЦЭМ!$D$39:$D$782,СВЦЭМ!$A$39:$A$782,$A66,СВЦЭМ!$B$39:$B$782,P$47)+'СЕТ СН'!$G$14+СВЦЭМ!$D$10+'СЕТ СН'!$G$5-'СЕТ СН'!$G$24</f>
        <v>4894.86175086</v>
      </c>
      <c r="Q66" s="36">
        <f>SUMIFS(СВЦЭМ!$D$39:$D$782,СВЦЭМ!$A$39:$A$782,$A66,СВЦЭМ!$B$39:$B$782,Q$47)+'СЕТ СН'!$G$14+СВЦЭМ!$D$10+'СЕТ СН'!$G$5-'СЕТ СН'!$G$24</f>
        <v>4892.4602290100001</v>
      </c>
      <c r="R66" s="36">
        <f>SUMIFS(СВЦЭМ!$D$39:$D$782,СВЦЭМ!$A$39:$A$782,$A66,СВЦЭМ!$B$39:$B$782,R$47)+'СЕТ СН'!$G$14+СВЦЭМ!$D$10+'СЕТ СН'!$G$5-'СЕТ СН'!$G$24</f>
        <v>4925.8423162600002</v>
      </c>
      <c r="S66" s="36">
        <f>SUMIFS(СВЦЭМ!$D$39:$D$782,СВЦЭМ!$A$39:$A$782,$A66,СВЦЭМ!$B$39:$B$782,S$47)+'СЕТ СН'!$G$14+СВЦЭМ!$D$10+'СЕТ СН'!$G$5-'СЕТ СН'!$G$24</f>
        <v>4924.7421895200005</v>
      </c>
      <c r="T66" s="36">
        <f>SUMIFS(СВЦЭМ!$D$39:$D$782,СВЦЭМ!$A$39:$A$782,$A66,СВЦЭМ!$B$39:$B$782,T$47)+'СЕТ СН'!$G$14+СВЦЭМ!$D$10+'СЕТ СН'!$G$5-'СЕТ СН'!$G$24</f>
        <v>4929.9836050499998</v>
      </c>
      <c r="U66" s="36">
        <f>SUMIFS(СВЦЭМ!$D$39:$D$782,СВЦЭМ!$A$39:$A$782,$A66,СВЦЭМ!$B$39:$B$782,U$47)+'СЕТ СН'!$G$14+СВЦЭМ!$D$10+'СЕТ СН'!$G$5-'СЕТ СН'!$G$24</f>
        <v>4951.5057875299999</v>
      </c>
      <c r="V66" s="36">
        <f>SUMIFS(СВЦЭМ!$D$39:$D$782,СВЦЭМ!$A$39:$A$782,$A66,СВЦЭМ!$B$39:$B$782,V$47)+'СЕТ СН'!$G$14+СВЦЭМ!$D$10+'СЕТ СН'!$G$5-'СЕТ СН'!$G$24</f>
        <v>4955.5260439200001</v>
      </c>
      <c r="W66" s="36">
        <f>SUMIFS(СВЦЭМ!$D$39:$D$782,СВЦЭМ!$A$39:$A$782,$A66,СВЦЭМ!$B$39:$B$782,W$47)+'СЕТ СН'!$G$14+СВЦЭМ!$D$10+'СЕТ СН'!$G$5-'СЕТ СН'!$G$24</f>
        <v>4944.0101175099999</v>
      </c>
      <c r="X66" s="36">
        <f>SUMIFS(СВЦЭМ!$D$39:$D$782,СВЦЭМ!$A$39:$A$782,$A66,СВЦЭМ!$B$39:$B$782,X$47)+'СЕТ СН'!$G$14+СВЦЭМ!$D$10+'СЕТ СН'!$G$5-'СЕТ СН'!$G$24</f>
        <v>5008.7576964700002</v>
      </c>
      <c r="Y66" s="36">
        <f>SUMIFS(СВЦЭМ!$D$39:$D$782,СВЦЭМ!$A$39:$A$782,$A66,СВЦЭМ!$B$39:$B$782,Y$47)+'СЕТ СН'!$G$14+СВЦЭМ!$D$10+'СЕТ СН'!$G$5-'СЕТ СН'!$G$24</f>
        <v>5097.5120209899997</v>
      </c>
    </row>
    <row r="67" spans="1:26" ht="15.75" x14ac:dyDescent="0.2">
      <c r="A67" s="35">
        <f t="shared" si="1"/>
        <v>45158</v>
      </c>
      <c r="B67" s="36">
        <f>SUMIFS(СВЦЭМ!$D$39:$D$782,СВЦЭМ!$A$39:$A$782,$A67,СВЦЭМ!$B$39:$B$782,B$47)+'СЕТ СН'!$G$14+СВЦЭМ!$D$10+'СЕТ СН'!$G$5-'СЕТ СН'!$G$24</f>
        <v>5144.2155950100005</v>
      </c>
      <c r="C67" s="36">
        <f>SUMIFS(СВЦЭМ!$D$39:$D$782,СВЦЭМ!$A$39:$A$782,$A67,СВЦЭМ!$B$39:$B$782,C$47)+'СЕТ СН'!$G$14+СВЦЭМ!$D$10+'СЕТ СН'!$G$5-'СЕТ СН'!$G$24</f>
        <v>5212.91627857</v>
      </c>
      <c r="D67" s="36">
        <f>SUMIFS(СВЦЭМ!$D$39:$D$782,СВЦЭМ!$A$39:$A$782,$A67,СВЦЭМ!$B$39:$B$782,D$47)+'СЕТ СН'!$G$14+СВЦЭМ!$D$10+'СЕТ СН'!$G$5-'СЕТ СН'!$G$24</f>
        <v>5224.7936672200003</v>
      </c>
      <c r="E67" s="36">
        <f>SUMIFS(СВЦЭМ!$D$39:$D$782,СВЦЭМ!$A$39:$A$782,$A67,СВЦЭМ!$B$39:$B$782,E$47)+'СЕТ СН'!$G$14+СВЦЭМ!$D$10+'СЕТ СН'!$G$5-'СЕТ СН'!$G$24</f>
        <v>5275.3705129099999</v>
      </c>
      <c r="F67" s="36">
        <f>SUMIFS(СВЦЭМ!$D$39:$D$782,СВЦЭМ!$A$39:$A$782,$A67,СВЦЭМ!$B$39:$B$782,F$47)+'СЕТ СН'!$G$14+СВЦЭМ!$D$10+'СЕТ СН'!$G$5-'СЕТ СН'!$G$24</f>
        <v>5303.5406114200005</v>
      </c>
      <c r="G67" s="36">
        <f>SUMIFS(СВЦЭМ!$D$39:$D$782,СВЦЭМ!$A$39:$A$782,$A67,СВЦЭМ!$B$39:$B$782,G$47)+'СЕТ СН'!$G$14+СВЦЭМ!$D$10+'СЕТ СН'!$G$5-'СЕТ СН'!$G$24</f>
        <v>5293.2536765599998</v>
      </c>
      <c r="H67" s="36">
        <f>SUMIFS(СВЦЭМ!$D$39:$D$782,СВЦЭМ!$A$39:$A$782,$A67,СВЦЭМ!$B$39:$B$782,H$47)+'СЕТ СН'!$G$14+СВЦЭМ!$D$10+'СЕТ СН'!$G$5-'СЕТ СН'!$G$24</f>
        <v>5291.4845568999999</v>
      </c>
      <c r="I67" s="36">
        <f>SUMIFS(СВЦЭМ!$D$39:$D$782,СВЦЭМ!$A$39:$A$782,$A67,СВЦЭМ!$B$39:$B$782,I$47)+'СЕТ СН'!$G$14+СВЦЭМ!$D$10+'СЕТ СН'!$G$5-'СЕТ СН'!$G$24</f>
        <v>5146.2549211599999</v>
      </c>
      <c r="J67" s="36">
        <f>SUMIFS(СВЦЭМ!$D$39:$D$782,СВЦЭМ!$A$39:$A$782,$A67,СВЦЭМ!$B$39:$B$782,J$47)+'СЕТ СН'!$G$14+СВЦЭМ!$D$10+'СЕТ СН'!$G$5-'СЕТ СН'!$G$24</f>
        <v>5118.7405478600003</v>
      </c>
      <c r="K67" s="36">
        <f>SUMIFS(СВЦЭМ!$D$39:$D$782,СВЦЭМ!$A$39:$A$782,$A67,СВЦЭМ!$B$39:$B$782,K$47)+'СЕТ СН'!$G$14+СВЦЭМ!$D$10+'СЕТ СН'!$G$5-'СЕТ СН'!$G$24</f>
        <v>5002.5141826500003</v>
      </c>
      <c r="L67" s="36">
        <f>SUMIFS(СВЦЭМ!$D$39:$D$782,СВЦЭМ!$A$39:$A$782,$A67,СВЦЭМ!$B$39:$B$782,L$47)+'СЕТ СН'!$G$14+СВЦЭМ!$D$10+'СЕТ СН'!$G$5-'СЕТ СН'!$G$24</f>
        <v>4942.1506449300005</v>
      </c>
      <c r="M67" s="36">
        <f>SUMIFS(СВЦЭМ!$D$39:$D$782,СВЦЭМ!$A$39:$A$782,$A67,СВЦЭМ!$B$39:$B$782,M$47)+'СЕТ СН'!$G$14+СВЦЭМ!$D$10+'СЕТ СН'!$G$5-'СЕТ СН'!$G$24</f>
        <v>4919.1821669000001</v>
      </c>
      <c r="N67" s="36">
        <f>SUMIFS(СВЦЭМ!$D$39:$D$782,СВЦЭМ!$A$39:$A$782,$A67,СВЦЭМ!$B$39:$B$782,N$47)+'СЕТ СН'!$G$14+СВЦЭМ!$D$10+'СЕТ СН'!$G$5-'СЕТ СН'!$G$24</f>
        <v>4923.0435694799999</v>
      </c>
      <c r="O67" s="36">
        <f>SUMIFS(СВЦЭМ!$D$39:$D$782,СВЦЭМ!$A$39:$A$782,$A67,СВЦЭМ!$B$39:$B$782,O$47)+'СЕТ СН'!$G$14+СВЦЭМ!$D$10+'СЕТ СН'!$G$5-'СЕТ СН'!$G$24</f>
        <v>4933.6744675999998</v>
      </c>
      <c r="P67" s="36">
        <f>SUMIFS(СВЦЭМ!$D$39:$D$782,СВЦЭМ!$A$39:$A$782,$A67,СВЦЭМ!$B$39:$B$782,P$47)+'СЕТ СН'!$G$14+СВЦЭМ!$D$10+'СЕТ СН'!$G$5-'СЕТ СН'!$G$24</f>
        <v>4930.6255232100002</v>
      </c>
      <c r="Q67" s="36">
        <f>SUMIFS(СВЦЭМ!$D$39:$D$782,СВЦЭМ!$A$39:$A$782,$A67,СВЦЭМ!$B$39:$B$782,Q$47)+'СЕТ СН'!$G$14+СВЦЭМ!$D$10+'СЕТ СН'!$G$5-'СЕТ СН'!$G$24</f>
        <v>4929.40867007</v>
      </c>
      <c r="R67" s="36">
        <f>SUMIFS(СВЦЭМ!$D$39:$D$782,СВЦЭМ!$A$39:$A$782,$A67,СВЦЭМ!$B$39:$B$782,R$47)+'СЕТ СН'!$G$14+СВЦЭМ!$D$10+'СЕТ СН'!$G$5-'СЕТ СН'!$G$24</f>
        <v>4952.5474812800003</v>
      </c>
      <c r="S67" s="36">
        <f>SUMIFS(СВЦЭМ!$D$39:$D$782,СВЦЭМ!$A$39:$A$782,$A67,СВЦЭМ!$B$39:$B$782,S$47)+'СЕТ СН'!$G$14+СВЦЭМ!$D$10+'СЕТ СН'!$G$5-'СЕТ СН'!$G$24</f>
        <v>4951.4601516900002</v>
      </c>
      <c r="T67" s="36">
        <f>SUMIFS(СВЦЭМ!$D$39:$D$782,СВЦЭМ!$A$39:$A$782,$A67,СВЦЭМ!$B$39:$B$782,T$47)+'СЕТ СН'!$G$14+СВЦЭМ!$D$10+'СЕТ СН'!$G$5-'СЕТ СН'!$G$24</f>
        <v>4938.4821093800001</v>
      </c>
      <c r="U67" s="36">
        <f>SUMIFS(СВЦЭМ!$D$39:$D$782,СВЦЭМ!$A$39:$A$782,$A67,СВЦЭМ!$B$39:$B$782,U$47)+'СЕТ СН'!$G$14+СВЦЭМ!$D$10+'СЕТ СН'!$G$5-'СЕТ СН'!$G$24</f>
        <v>4931.9074948699999</v>
      </c>
      <c r="V67" s="36">
        <f>SUMIFS(СВЦЭМ!$D$39:$D$782,СВЦЭМ!$A$39:$A$782,$A67,СВЦЭМ!$B$39:$B$782,V$47)+'СЕТ СН'!$G$14+СВЦЭМ!$D$10+'СЕТ СН'!$G$5-'СЕТ СН'!$G$24</f>
        <v>4942.2499867799997</v>
      </c>
      <c r="W67" s="36">
        <f>SUMIFS(СВЦЭМ!$D$39:$D$782,СВЦЭМ!$A$39:$A$782,$A67,СВЦЭМ!$B$39:$B$782,W$47)+'СЕТ СН'!$G$14+СВЦЭМ!$D$10+'СЕТ СН'!$G$5-'СЕТ СН'!$G$24</f>
        <v>4936.5333534399997</v>
      </c>
      <c r="X67" s="36">
        <f>SUMIFS(СВЦЭМ!$D$39:$D$782,СВЦЭМ!$A$39:$A$782,$A67,СВЦЭМ!$B$39:$B$782,X$47)+'СЕТ СН'!$G$14+СВЦЭМ!$D$10+'СЕТ СН'!$G$5-'СЕТ СН'!$G$24</f>
        <v>4991.67478106</v>
      </c>
      <c r="Y67" s="36">
        <f>SUMIFS(СВЦЭМ!$D$39:$D$782,СВЦЭМ!$A$39:$A$782,$A67,СВЦЭМ!$B$39:$B$782,Y$47)+'СЕТ СН'!$G$14+СВЦЭМ!$D$10+'СЕТ СН'!$G$5-'СЕТ СН'!$G$24</f>
        <v>5085.6931146100005</v>
      </c>
    </row>
    <row r="68" spans="1:26" ht="15.75" x14ac:dyDescent="0.2">
      <c r="A68" s="35">
        <f t="shared" si="1"/>
        <v>45159</v>
      </c>
      <c r="B68" s="36">
        <f>SUMIFS(СВЦЭМ!$D$39:$D$782,СВЦЭМ!$A$39:$A$782,$A68,СВЦЭМ!$B$39:$B$782,B$47)+'СЕТ СН'!$G$14+СВЦЭМ!$D$10+'СЕТ СН'!$G$5-'СЕТ СН'!$G$24</f>
        <v>5353.2272665700002</v>
      </c>
      <c r="C68" s="36">
        <f>SUMIFS(СВЦЭМ!$D$39:$D$782,СВЦЭМ!$A$39:$A$782,$A68,СВЦЭМ!$B$39:$B$782,C$47)+'СЕТ СН'!$G$14+СВЦЭМ!$D$10+'СЕТ СН'!$G$5-'СЕТ СН'!$G$24</f>
        <v>5384.4542784100004</v>
      </c>
      <c r="D68" s="36">
        <f>SUMIFS(СВЦЭМ!$D$39:$D$782,СВЦЭМ!$A$39:$A$782,$A68,СВЦЭМ!$B$39:$B$782,D$47)+'СЕТ СН'!$G$14+СВЦЭМ!$D$10+'СЕТ СН'!$G$5-'СЕТ СН'!$G$24</f>
        <v>5424.6879538700005</v>
      </c>
      <c r="E68" s="36">
        <f>SUMIFS(СВЦЭМ!$D$39:$D$782,СВЦЭМ!$A$39:$A$782,$A68,СВЦЭМ!$B$39:$B$782,E$47)+'СЕТ СН'!$G$14+СВЦЭМ!$D$10+'СЕТ СН'!$G$5-'СЕТ СН'!$G$24</f>
        <v>5437.4574269100003</v>
      </c>
      <c r="F68" s="36">
        <f>SUMIFS(СВЦЭМ!$D$39:$D$782,СВЦЭМ!$A$39:$A$782,$A68,СВЦЭМ!$B$39:$B$782,F$47)+'СЕТ СН'!$G$14+СВЦЭМ!$D$10+'СЕТ СН'!$G$5-'СЕТ СН'!$G$24</f>
        <v>5501.6236161100005</v>
      </c>
      <c r="G68" s="36">
        <f>SUMIFS(СВЦЭМ!$D$39:$D$782,СВЦЭМ!$A$39:$A$782,$A68,СВЦЭМ!$B$39:$B$782,G$47)+'СЕТ СН'!$G$14+СВЦЭМ!$D$10+'СЕТ СН'!$G$5-'СЕТ СН'!$G$24</f>
        <v>5503.8383724100004</v>
      </c>
      <c r="H68" s="36">
        <f>SUMIFS(СВЦЭМ!$D$39:$D$782,СВЦЭМ!$A$39:$A$782,$A68,СВЦЭМ!$B$39:$B$782,H$47)+'СЕТ СН'!$G$14+СВЦЭМ!$D$10+'СЕТ СН'!$G$5-'СЕТ СН'!$G$24</f>
        <v>5530.0741929300002</v>
      </c>
      <c r="I68" s="36">
        <f>SUMIFS(СВЦЭМ!$D$39:$D$782,СВЦЭМ!$A$39:$A$782,$A68,СВЦЭМ!$B$39:$B$782,I$47)+'СЕТ СН'!$G$14+СВЦЭМ!$D$10+'СЕТ СН'!$G$5-'СЕТ СН'!$G$24</f>
        <v>5396.5588917900004</v>
      </c>
      <c r="J68" s="36">
        <f>SUMIFS(СВЦЭМ!$D$39:$D$782,СВЦЭМ!$A$39:$A$782,$A68,СВЦЭМ!$B$39:$B$782,J$47)+'СЕТ СН'!$G$14+СВЦЭМ!$D$10+'СЕТ СН'!$G$5-'СЕТ СН'!$G$24</f>
        <v>5284.1509351800005</v>
      </c>
      <c r="K68" s="36">
        <f>SUMIFS(СВЦЭМ!$D$39:$D$782,СВЦЭМ!$A$39:$A$782,$A68,СВЦЭМ!$B$39:$B$782,K$47)+'СЕТ СН'!$G$14+СВЦЭМ!$D$10+'СЕТ СН'!$G$5-'СЕТ СН'!$G$24</f>
        <v>5205.8995048100005</v>
      </c>
      <c r="L68" s="36">
        <f>SUMIFS(СВЦЭМ!$D$39:$D$782,СВЦЭМ!$A$39:$A$782,$A68,СВЦЭМ!$B$39:$B$782,L$47)+'СЕТ СН'!$G$14+СВЦЭМ!$D$10+'СЕТ СН'!$G$5-'СЕТ СН'!$G$24</f>
        <v>5152.6552144500001</v>
      </c>
      <c r="M68" s="36">
        <f>SUMIFS(СВЦЭМ!$D$39:$D$782,СВЦЭМ!$A$39:$A$782,$A68,СВЦЭМ!$B$39:$B$782,M$47)+'СЕТ СН'!$G$14+СВЦЭМ!$D$10+'СЕТ СН'!$G$5-'СЕТ СН'!$G$24</f>
        <v>5141.6173864499997</v>
      </c>
      <c r="N68" s="36">
        <f>SUMIFS(СВЦЭМ!$D$39:$D$782,СВЦЭМ!$A$39:$A$782,$A68,СВЦЭМ!$B$39:$B$782,N$47)+'СЕТ СН'!$G$14+СВЦЭМ!$D$10+'СЕТ СН'!$G$5-'СЕТ СН'!$G$24</f>
        <v>5139.5919904299999</v>
      </c>
      <c r="O68" s="36">
        <f>SUMIFS(СВЦЭМ!$D$39:$D$782,СВЦЭМ!$A$39:$A$782,$A68,СВЦЭМ!$B$39:$B$782,O$47)+'СЕТ СН'!$G$14+СВЦЭМ!$D$10+'СЕТ СН'!$G$5-'СЕТ СН'!$G$24</f>
        <v>5148.8992774200005</v>
      </c>
      <c r="P68" s="36">
        <f>SUMIFS(СВЦЭМ!$D$39:$D$782,СВЦЭМ!$A$39:$A$782,$A68,СВЦЭМ!$B$39:$B$782,P$47)+'СЕТ СН'!$G$14+СВЦЭМ!$D$10+'СЕТ СН'!$G$5-'СЕТ СН'!$G$24</f>
        <v>5108.7966575200007</v>
      </c>
      <c r="Q68" s="36">
        <f>SUMIFS(СВЦЭМ!$D$39:$D$782,СВЦЭМ!$A$39:$A$782,$A68,СВЦЭМ!$B$39:$B$782,Q$47)+'СЕТ СН'!$G$14+СВЦЭМ!$D$10+'СЕТ СН'!$G$5-'СЕТ СН'!$G$24</f>
        <v>5122.2419309899997</v>
      </c>
      <c r="R68" s="36">
        <f>SUMIFS(СВЦЭМ!$D$39:$D$782,СВЦЭМ!$A$39:$A$782,$A68,СВЦЭМ!$B$39:$B$782,R$47)+'СЕТ СН'!$G$14+СВЦЭМ!$D$10+'СЕТ СН'!$G$5-'СЕТ СН'!$G$24</f>
        <v>5158.1065065299999</v>
      </c>
      <c r="S68" s="36">
        <f>SUMIFS(СВЦЭМ!$D$39:$D$782,СВЦЭМ!$A$39:$A$782,$A68,СВЦЭМ!$B$39:$B$782,S$47)+'СЕТ СН'!$G$14+СВЦЭМ!$D$10+'СЕТ СН'!$G$5-'СЕТ СН'!$G$24</f>
        <v>5145.1617395200001</v>
      </c>
      <c r="T68" s="36">
        <f>SUMIFS(СВЦЭМ!$D$39:$D$782,СВЦЭМ!$A$39:$A$782,$A68,СВЦЭМ!$B$39:$B$782,T$47)+'СЕТ СН'!$G$14+СВЦЭМ!$D$10+'СЕТ СН'!$G$5-'СЕТ СН'!$G$24</f>
        <v>5145.3674045999996</v>
      </c>
      <c r="U68" s="36">
        <f>SUMIFS(СВЦЭМ!$D$39:$D$782,СВЦЭМ!$A$39:$A$782,$A68,СВЦЭМ!$B$39:$B$782,U$47)+'СЕТ СН'!$G$14+СВЦЭМ!$D$10+'СЕТ СН'!$G$5-'СЕТ СН'!$G$24</f>
        <v>5152.75052065</v>
      </c>
      <c r="V68" s="36">
        <f>SUMIFS(СВЦЭМ!$D$39:$D$782,СВЦЭМ!$A$39:$A$782,$A68,СВЦЭМ!$B$39:$B$782,V$47)+'СЕТ СН'!$G$14+СВЦЭМ!$D$10+'СЕТ СН'!$G$5-'СЕТ СН'!$G$24</f>
        <v>5148.2137517400006</v>
      </c>
      <c r="W68" s="36">
        <f>SUMIFS(СВЦЭМ!$D$39:$D$782,СВЦЭМ!$A$39:$A$782,$A68,СВЦЭМ!$B$39:$B$782,W$47)+'СЕТ СН'!$G$14+СВЦЭМ!$D$10+'СЕТ СН'!$G$5-'СЕТ СН'!$G$24</f>
        <v>5127.8774154299999</v>
      </c>
      <c r="X68" s="36">
        <f>SUMIFS(СВЦЭМ!$D$39:$D$782,СВЦЭМ!$A$39:$A$782,$A68,СВЦЭМ!$B$39:$B$782,X$47)+'СЕТ СН'!$G$14+СВЦЭМ!$D$10+'СЕТ СН'!$G$5-'СЕТ СН'!$G$24</f>
        <v>5217.5422942499999</v>
      </c>
      <c r="Y68" s="36">
        <f>SUMIFS(СВЦЭМ!$D$39:$D$782,СВЦЭМ!$A$39:$A$782,$A68,СВЦЭМ!$B$39:$B$782,Y$47)+'СЕТ СН'!$G$14+СВЦЭМ!$D$10+'СЕТ СН'!$G$5-'СЕТ СН'!$G$24</f>
        <v>5320.8643081500004</v>
      </c>
    </row>
    <row r="69" spans="1:26" ht="15.75" x14ac:dyDescent="0.2">
      <c r="A69" s="35">
        <f t="shared" si="1"/>
        <v>45160</v>
      </c>
      <c r="B69" s="36">
        <f>SUMIFS(СВЦЭМ!$D$39:$D$782,СВЦЭМ!$A$39:$A$782,$A69,СВЦЭМ!$B$39:$B$782,B$47)+'СЕТ СН'!$G$14+СВЦЭМ!$D$10+'СЕТ СН'!$G$5-'СЕТ СН'!$G$24</f>
        <v>5252.15946282</v>
      </c>
      <c r="C69" s="36">
        <f>SUMIFS(СВЦЭМ!$D$39:$D$782,СВЦЭМ!$A$39:$A$782,$A69,СВЦЭМ!$B$39:$B$782,C$47)+'СЕТ СН'!$G$14+СВЦЭМ!$D$10+'СЕТ СН'!$G$5-'СЕТ СН'!$G$24</f>
        <v>5363.2647964799999</v>
      </c>
      <c r="D69" s="36">
        <f>SUMIFS(СВЦЭМ!$D$39:$D$782,СВЦЭМ!$A$39:$A$782,$A69,СВЦЭМ!$B$39:$B$782,D$47)+'СЕТ СН'!$G$14+СВЦЭМ!$D$10+'СЕТ СН'!$G$5-'СЕТ СН'!$G$24</f>
        <v>5399.4225839200008</v>
      </c>
      <c r="E69" s="36">
        <f>SUMIFS(СВЦЭМ!$D$39:$D$782,СВЦЭМ!$A$39:$A$782,$A69,СВЦЭМ!$B$39:$B$782,E$47)+'СЕТ СН'!$G$14+СВЦЭМ!$D$10+'СЕТ СН'!$G$5-'СЕТ СН'!$G$24</f>
        <v>5384.3380317199999</v>
      </c>
      <c r="F69" s="36">
        <f>SUMIFS(СВЦЭМ!$D$39:$D$782,СВЦЭМ!$A$39:$A$782,$A69,СВЦЭМ!$B$39:$B$782,F$47)+'СЕТ СН'!$G$14+СВЦЭМ!$D$10+'СЕТ СН'!$G$5-'СЕТ СН'!$G$24</f>
        <v>5412.2479504299999</v>
      </c>
      <c r="G69" s="36">
        <f>SUMIFS(СВЦЭМ!$D$39:$D$782,СВЦЭМ!$A$39:$A$782,$A69,СВЦЭМ!$B$39:$B$782,G$47)+'СЕТ СН'!$G$14+СВЦЭМ!$D$10+'СЕТ СН'!$G$5-'СЕТ СН'!$G$24</f>
        <v>5399.9452138699999</v>
      </c>
      <c r="H69" s="36">
        <f>SUMIFS(СВЦЭМ!$D$39:$D$782,СВЦЭМ!$A$39:$A$782,$A69,СВЦЭМ!$B$39:$B$782,H$47)+'СЕТ СН'!$G$14+СВЦЭМ!$D$10+'СЕТ СН'!$G$5-'СЕТ СН'!$G$24</f>
        <v>5323.9090755100005</v>
      </c>
      <c r="I69" s="36">
        <f>SUMIFS(СВЦЭМ!$D$39:$D$782,СВЦЭМ!$A$39:$A$782,$A69,СВЦЭМ!$B$39:$B$782,I$47)+'СЕТ СН'!$G$14+СВЦЭМ!$D$10+'СЕТ СН'!$G$5-'СЕТ СН'!$G$24</f>
        <v>5227.7167438300003</v>
      </c>
      <c r="J69" s="36">
        <f>SUMIFS(СВЦЭМ!$D$39:$D$782,СВЦЭМ!$A$39:$A$782,$A69,СВЦЭМ!$B$39:$B$782,J$47)+'СЕТ СН'!$G$14+СВЦЭМ!$D$10+'СЕТ СН'!$G$5-'СЕТ СН'!$G$24</f>
        <v>5176.4826540499998</v>
      </c>
      <c r="K69" s="36">
        <f>SUMIFS(СВЦЭМ!$D$39:$D$782,СВЦЭМ!$A$39:$A$782,$A69,СВЦЭМ!$B$39:$B$782,K$47)+'СЕТ СН'!$G$14+СВЦЭМ!$D$10+'СЕТ СН'!$G$5-'СЕТ СН'!$G$24</f>
        <v>5082.6436199400005</v>
      </c>
      <c r="L69" s="36">
        <f>SUMIFS(СВЦЭМ!$D$39:$D$782,СВЦЭМ!$A$39:$A$782,$A69,СВЦЭМ!$B$39:$B$782,L$47)+'СЕТ СН'!$G$14+СВЦЭМ!$D$10+'СЕТ СН'!$G$5-'СЕТ СН'!$G$24</f>
        <v>5054.5464531600001</v>
      </c>
      <c r="M69" s="36">
        <f>SUMIFS(СВЦЭМ!$D$39:$D$782,СВЦЭМ!$A$39:$A$782,$A69,СВЦЭМ!$B$39:$B$782,M$47)+'СЕТ СН'!$G$14+СВЦЭМ!$D$10+'СЕТ СН'!$G$5-'СЕТ СН'!$G$24</f>
        <v>5039.0047078200005</v>
      </c>
      <c r="N69" s="36">
        <f>SUMIFS(СВЦЭМ!$D$39:$D$782,СВЦЭМ!$A$39:$A$782,$A69,СВЦЭМ!$B$39:$B$782,N$47)+'СЕТ СН'!$G$14+СВЦЭМ!$D$10+'СЕТ СН'!$G$5-'СЕТ СН'!$G$24</f>
        <v>5034.1175425900001</v>
      </c>
      <c r="O69" s="36">
        <f>SUMIFS(СВЦЭМ!$D$39:$D$782,СВЦЭМ!$A$39:$A$782,$A69,СВЦЭМ!$B$39:$B$782,O$47)+'СЕТ СН'!$G$14+СВЦЭМ!$D$10+'СЕТ СН'!$G$5-'СЕТ СН'!$G$24</f>
        <v>5024.6363855400004</v>
      </c>
      <c r="P69" s="36">
        <f>SUMIFS(СВЦЭМ!$D$39:$D$782,СВЦЭМ!$A$39:$A$782,$A69,СВЦЭМ!$B$39:$B$782,P$47)+'СЕТ СН'!$G$14+СВЦЭМ!$D$10+'СЕТ СН'!$G$5-'СЕТ СН'!$G$24</f>
        <v>4991.1871634199997</v>
      </c>
      <c r="Q69" s="36">
        <f>SUMIFS(СВЦЭМ!$D$39:$D$782,СВЦЭМ!$A$39:$A$782,$A69,СВЦЭМ!$B$39:$B$782,Q$47)+'СЕТ СН'!$G$14+СВЦЭМ!$D$10+'СЕТ СН'!$G$5-'СЕТ СН'!$G$24</f>
        <v>4975.8816268999999</v>
      </c>
      <c r="R69" s="36">
        <f>SUMIFS(СВЦЭМ!$D$39:$D$782,СВЦЭМ!$A$39:$A$782,$A69,СВЦЭМ!$B$39:$B$782,R$47)+'СЕТ СН'!$G$14+СВЦЭМ!$D$10+'СЕТ СН'!$G$5-'СЕТ СН'!$G$24</f>
        <v>4993.9854028</v>
      </c>
      <c r="S69" s="36">
        <f>SUMIFS(СВЦЭМ!$D$39:$D$782,СВЦЭМ!$A$39:$A$782,$A69,СВЦЭМ!$B$39:$B$782,S$47)+'СЕТ СН'!$G$14+СВЦЭМ!$D$10+'СЕТ СН'!$G$5-'СЕТ СН'!$G$24</f>
        <v>5009.2530253200002</v>
      </c>
      <c r="T69" s="36">
        <f>SUMIFS(СВЦЭМ!$D$39:$D$782,СВЦЭМ!$A$39:$A$782,$A69,СВЦЭМ!$B$39:$B$782,T$47)+'СЕТ СН'!$G$14+СВЦЭМ!$D$10+'СЕТ СН'!$G$5-'СЕТ СН'!$G$24</f>
        <v>5019.3999111700005</v>
      </c>
      <c r="U69" s="36">
        <f>SUMIFS(СВЦЭМ!$D$39:$D$782,СВЦЭМ!$A$39:$A$782,$A69,СВЦЭМ!$B$39:$B$782,U$47)+'СЕТ СН'!$G$14+СВЦЭМ!$D$10+'СЕТ СН'!$G$5-'СЕТ СН'!$G$24</f>
        <v>5014.3218906000002</v>
      </c>
      <c r="V69" s="36">
        <f>SUMIFS(СВЦЭМ!$D$39:$D$782,СВЦЭМ!$A$39:$A$782,$A69,СВЦЭМ!$B$39:$B$782,V$47)+'СЕТ СН'!$G$14+СВЦЭМ!$D$10+'СЕТ СН'!$G$5-'СЕТ СН'!$G$24</f>
        <v>5021.0851888300003</v>
      </c>
      <c r="W69" s="36">
        <f>SUMIFS(СВЦЭМ!$D$39:$D$782,СВЦЭМ!$A$39:$A$782,$A69,СВЦЭМ!$B$39:$B$782,W$47)+'СЕТ СН'!$G$14+СВЦЭМ!$D$10+'СЕТ СН'!$G$5-'СЕТ СН'!$G$24</f>
        <v>5013.4985318899999</v>
      </c>
      <c r="X69" s="36">
        <f>SUMIFS(СВЦЭМ!$D$39:$D$782,СВЦЭМ!$A$39:$A$782,$A69,СВЦЭМ!$B$39:$B$782,X$47)+'СЕТ СН'!$G$14+СВЦЭМ!$D$10+'СЕТ СН'!$G$5-'СЕТ СН'!$G$24</f>
        <v>5091.2913524599999</v>
      </c>
      <c r="Y69" s="36">
        <f>SUMIFS(СВЦЭМ!$D$39:$D$782,СВЦЭМ!$A$39:$A$782,$A69,СВЦЭМ!$B$39:$B$782,Y$47)+'СЕТ СН'!$G$14+СВЦЭМ!$D$10+'СЕТ СН'!$G$5-'СЕТ СН'!$G$24</f>
        <v>5190.3794829400003</v>
      </c>
    </row>
    <row r="70" spans="1:26" ht="15.75" x14ac:dyDescent="0.2">
      <c r="A70" s="35">
        <f t="shared" si="1"/>
        <v>45161</v>
      </c>
      <c r="B70" s="36">
        <f>SUMIFS(СВЦЭМ!$D$39:$D$782,СВЦЭМ!$A$39:$A$782,$A70,СВЦЭМ!$B$39:$B$782,B$47)+'СЕТ СН'!$G$14+СВЦЭМ!$D$10+'СЕТ СН'!$G$5-'СЕТ СН'!$G$24</f>
        <v>5281.0367525800002</v>
      </c>
      <c r="C70" s="36">
        <f>SUMIFS(СВЦЭМ!$D$39:$D$782,СВЦЭМ!$A$39:$A$782,$A70,СВЦЭМ!$B$39:$B$782,C$47)+'СЕТ СН'!$G$14+СВЦЭМ!$D$10+'СЕТ СН'!$G$5-'СЕТ СН'!$G$24</f>
        <v>5355.4541854700001</v>
      </c>
      <c r="D70" s="36">
        <f>SUMIFS(СВЦЭМ!$D$39:$D$782,СВЦЭМ!$A$39:$A$782,$A70,СВЦЭМ!$B$39:$B$782,D$47)+'СЕТ СН'!$G$14+СВЦЭМ!$D$10+'СЕТ СН'!$G$5-'СЕТ СН'!$G$24</f>
        <v>5389.2122046300001</v>
      </c>
      <c r="E70" s="36">
        <f>SUMIFS(СВЦЭМ!$D$39:$D$782,СВЦЭМ!$A$39:$A$782,$A70,СВЦЭМ!$B$39:$B$782,E$47)+'СЕТ СН'!$G$14+СВЦЭМ!$D$10+'СЕТ СН'!$G$5-'СЕТ СН'!$G$24</f>
        <v>5405.94953248</v>
      </c>
      <c r="F70" s="36">
        <f>SUMIFS(СВЦЭМ!$D$39:$D$782,СВЦЭМ!$A$39:$A$782,$A70,СВЦЭМ!$B$39:$B$782,F$47)+'СЕТ СН'!$G$14+СВЦЭМ!$D$10+'СЕТ СН'!$G$5-'СЕТ СН'!$G$24</f>
        <v>5450.9362609600003</v>
      </c>
      <c r="G70" s="36">
        <f>SUMIFS(СВЦЭМ!$D$39:$D$782,СВЦЭМ!$A$39:$A$782,$A70,СВЦЭМ!$B$39:$B$782,G$47)+'СЕТ СН'!$G$14+СВЦЭМ!$D$10+'СЕТ СН'!$G$5-'СЕТ СН'!$G$24</f>
        <v>5416.7020237300003</v>
      </c>
      <c r="H70" s="36">
        <f>SUMIFS(СВЦЭМ!$D$39:$D$782,СВЦЭМ!$A$39:$A$782,$A70,СВЦЭМ!$B$39:$B$782,H$47)+'СЕТ СН'!$G$14+СВЦЭМ!$D$10+'СЕТ СН'!$G$5-'СЕТ СН'!$G$24</f>
        <v>5370.2819538100002</v>
      </c>
      <c r="I70" s="36">
        <f>SUMIFS(СВЦЭМ!$D$39:$D$782,СВЦЭМ!$A$39:$A$782,$A70,СВЦЭМ!$B$39:$B$782,I$47)+'СЕТ СН'!$G$14+СВЦЭМ!$D$10+'СЕТ СН'!$G$5-'СЕТ СН'!$G$24</f>
        <v>5247.90475797</v>
      </c>
      <c r="J70" s="36">
        <f>SUMIFS(СВЦЭМ!$D$39:$D$782,СВЦЭМ!$A$39:$A$782,$A70,СВЦЭМ!$B$39:$B$782,J$47)+'СЕТ СН'!$G$14+СВЦЭМ!$D$10+'СЕТ СН'!$G$5-'СЕТ СН'!$G$24</f>
        <v>5106.3742611500002</v>
      </c>
      <c r="K70" s="36">
        <f>SUMIFS(СВЦЭМ!$D$39:$D$782,СВЦЭМ!$A$39:$A$782,$A70,СВЦЭМ!$B$39:$B$782,K$47)+'СЕТ СН'!$G$14+СВЦЭМ!$D$10+'СЕТ СН'!$G$5-'СЕТ СН'!$G$24</f>
        <v>5056.9460609500002</v>
      </c>
      <c r="L70" s="36">
        <f>SUMIFS(СВЦЭМ!$D$39:$D$782,СВЦЭМ!$A$39:$A$782,$A70,СВЦЭМ!$B$39:$B$782,L$47)+'СЕТ СН'!$G$14+СВЦЭМ!$D$10+'СЕТ СН'!$G$5-'СЕТ СН'!$G$24</f>
        <v>5031.4679115300005</v>
      </c>
      <c r="M70" s="36">
        <f>SUMIFS(СВЦЭМ!$D$39:$D$782,СВЦЭМ!$A$39:$A$782,$A70,СВЦЭМ!$B$39:$B$782,M$47)+'СЕТ СН'!$G$14+СВЦЭМ!$D$10+'СЕТ СН'!$G$5-'СЕТ СН'!$G$24</f>
        <v>5018.92882568</v>
      </c>
      <c r="N70" s="36">
        <f>SUMIFS(СВЦЭМ!$D$39:$D$782,СВЦЭМ!$A$39:$A$782,$A70,СВЦЭМ!$B$39:$B$782,N$47)+'СЕТ СН'!$G$14+СВЦЭМ!$D$10+'СЕТ СН'!$G$5-'СЕТ СН'!$G$24</f>
        <v>5004.9228821200004</v>
      </c>
      <c r="O70" s="36">
        <f>SUMIFS(СВЦЭМ!$D$39:$D$782,СВЦЭМ!$A$39:$A$782,$A70,СВЦЭМ!$B$39:$B$782,O$47)+'СЕТ СН'!$G$14+СВЦЭМ!$D$10+'СЕТ СН'!$G$5-'СЕТ СН'!$G$24</f>
        <v>5006.93490647</v>
      </c>
      <c r="P70" s="36">
        <f>SUMIFS(СВЦЭМ!$D$39:$D$782,СВЦЭМ!$A$39:$A$782,$A70,СВЦЭМ!$B$39:$B$782,P$47)+'СЕТ СН'!$G$14+СВЦЭМ!$D$10+'СЕТ СН'!$G$5-'СЕТ СН'!$G$24</f>
        <v>4975.8542716800002</v>
      </c>
      <c r="Q70" s="36">
        <f>SUMIFS(СВЦЭМ!$D$39:$D$782,СВЦЭМ!$A$39:$A$782,$A70,СВЦЭМ!$B$39:$B$782,Q$47)+'СЕТ СН'!$G$14+СВЦЭМ!$D$10+'СЕТ СН'!$G$5-'СЕТ СН'!$G$24</f>
        <v>4977.5414433599999</v>
      </c>
      <c r="R70" s="36">
        <f>SUMIFS(СВЦЭМ!$D$39:$D$782,СВЦЭМ!$A$39:$A$782,$A70,СВЦЭМ!$B$39:$B$782,R$47)+'СЕТ СН'!$G$14+СВЦЭМ!$D$10+'СЕТ СН'!$G$5-'СЕТ СН'!$G$24</f>
        <v>5015.9825241799999</v>
      </c>
      <c r="S70" s="36">
        <f>SUMIFS(СВЦЭМ!$D$39:$D$782,СВЦЭМ!$A$39:$A$782,$A70,СВЦЭМ!$B$39:$B$782,S$47)+'СЕТ СН'!$G$14+СВЦЭМ!$D$10+'СЕТ СН'!$G$5-'СЕТ СН'!$G$24</f>
        <v>5021.4781452200004</v>
      </c>
      <c r="T70" s="36">
        <f>SUMIFS(СВЦЭМ!$D$39:$D$782,СВЦЭМ!$A$39:$A$782,$A70,СВЦЭМ!$B$39:$B$782,T$47)+'СЕТ СН'!$G$14+СВЦЭМ!$D$10+'СЕТ СН'!$G$5-'СЕТ СН'!$G$24</f>
        <v>5014.6794914000002</v>
      </c>
      <c r="U70" s="36">
        <f>SUMIFS(СВЦЭМ!$D$39:$D$782,СВЦЭМ!$A$39:$A$782,$A70,СВЦЭМ!$B$39:$B$782,U$47)+'СЕТ СН'!$G$14+СВЦЭМ!$D$10+'СЕТ СН'!$G$5-'СЕТ СН'!$G$24</f>
        <v>5028.0617523199999</v>
      </c>
      <c r="V70" s="36">
        <f>SUMIFS(СВЦЭМ!$D$39:$D$782,СВЦЭМ!$A$39:$A$782,$A70,СВЦЭМ!$B$39:$B$782,V$47)+'СЕТ СН'!$G$14+СВЦЭМ!$D$10+'СЕТ СН'!$G$5-'СЕТ СН'!$G$24</f>
        <v>5024.7844465500002</v>
      </c>
      <c r="W70" s="36">
        <f>SUMIFS(СВЦЭМ!$D$39:$D$782,СВЦЭМ!$A$39:$A$782,$A70,СВЦЭМ!$B$39:$B$782,W$47)+'СЕТ СН'!$G$14+СВЦЭМ!$D$10+'СЕТ СН'!$G$5-'СЕТ СН'!$G$24</f>
        <v>5017.0761918200005</v>
      </c>
      <c r="X70" s="36">
        <f>SUMIFS(СВЦЭМ!$D$39:$D$782,СВЦЭМ!$A$39:$A$782,$A70,СВЦЭМ!$B$39:$B$782,X$47)+'СЕТ СН'!$G$14+СВЦЭМ!$D$10+'СЕТ СН'!$G$5-'СЕТ СН'!$G$24</f>
        <v>5057.1802281300006</v>
      </c>
      <c r="Y70" s="36">
        <f>SUMIFS(СВЦЭМ!$D$39:$D$782,СВЦЭМ!$A$39:$A$782,$A70,СВЦЭМ!$B$39:$B$782,Y$47)+'СЕТ СН'!$G$14+СВЦЭМ!$D$10+'СЕТ СН'!$G$5-'СЕТ СН'!$G$24</f>
        <v>5143.4738217900003</v>
      </c>
    </row>
    <row r="71" spans="1:26" ht="15.75" x14ac:dyDescent="0.2">
      <c r="A71" s="35">
        <f t="shared" si="1"/>
        <v>45162</v>
      </c>
      <c r="B71" s="36">
        <f>SUMIFS(СВЦЭМ!$D$39:$D$782,СВЦЭМ!$A$39:$A$782,$A71,СВЦЭМ!$B$39:$B$782,B$47)+'СЕТ СН'!$G$14+СВЦЭМ!$D$10+'СЕТ СН'!$G$5-'СЕТ СН'!$G$24</f>
        <v>5178.23148855</v>
      </c>
      <c r="C71" s="36">
        <f>SUMIFS(СВЦЭМ!$D$39:$D$782,СВЦЭМ!$A$39:$A$782,$A71,СВЦЭМ!$B$39:$B$782,C$47)+'СЕТ СН'!$G$14+СВЦЭМ!$D$10+'СЕТ СН'!$G$5-'СЕТ СН'!$G$24</f>
        <v>5251.4775584500003</v>
      </c>
      <c r="D71" s="36">
        <f>SUMIFS(СВЦЭМ!$D$39:$D$782,СВЦЭМ!$A$39:$A$782,$A71,СВЦЭМ!$B$39:$B$782,D$47)+'СЕТ СН'!$G$14+СВЦЭМ!$D$10+'СЕТ СН'!$G$5-'СЕТ СН'!$G$24</f>
        <v>5271.6062669700004</v>
      </c>
      <c r="E71" s="36">
        <f>SUMIFS(СВЦЭМ!$D$39:$D$782,СВЦЭМ!$A$39:$A$782,$A71,СВЦЭМ!$B$39:$B$782,E$47)+'СЕТ СН'!$G$14+СВЦЭМ!$D$10+'СЕТ СН'!$G$5-'СЕТ СН'!$G$24</f>
        <v>5283.58901203</v>
      </c>
      <c r="F71" s="36">
        <f>SUMIFS(СВЦЭМ!$D$39:$D$782,СВЦЭМ!$A$39:$A$782,$A71,СВЦЭМ!$B$39:$B$782,F$47)+'СЕТ СН'!$G$14+СВЦЭМ!$D$10+'СЕТ СН'!$G$5-'СЕТ СН'!$G$24</f>
        <v>5322.2618468300006</v>
      </c>
      <c r="G71" s="36">
        <f>SUMIFS(СВЦЭМ!$D$39:$D$782,СВЦЭМ!$A$39:$A$782,$A71,СВЦЭМ!$B$39:$B$782,G$47)+'СЕТ СН'!$G$14+СВЦЭМ!$D$10+'СЕТ СН'!$G$5-'СЕТ СН'!$G$24</f>
        <v>5299.4630107200001</v>
      </c>
      <c r="H71" s="36">
        <f>SUMIFS(СВЦЭМ!$D$39:$D$782,СВЦЭМ!$A$39:$A$782,$A71,СВЦЭМ!$B$39:$B$782,H$47)+'СЕТ СН'!$G$14+СВЦЭМ!$D$10+'СЕТ СН'!$G$5-'СЕТ СН'!$G$24</f>
        <v>5220.7608043500004</v>
      </c>
      <c r="I71" s="36">
        <f>SUMIFS(СВЦЭМ!$D$39:$D$782,СВЦЭМ!$A$39:$A$782,$A71,СВЦЭМ!$B$39:$B$782,I$47)+'СЕТ СН'!$G$14+СВЦЭМ!$D$10+'СЕТ СН'!$G$5-'СЕТ СН'!$G$24</f>
        <v>5163.9817241700002</v>
      </c>
      <c r="J71" s="36">
        <f>SUMIFS(СВЦЭМ!$D$39:$D$782,СВЦЭМ!$A$39:$A$782,$A71,СВЦЭМ!$B$39:$B$782,J$47)+'СЕТ СН'!$G$14+СВЦЭМ!$D$10+'СЕТ СН'!$G$5-'СЕТ СН'!$G$24</f>
        <v>5062.7282561499997</v>
      </c>
      <c r="K71" s="36">
        <f>SUMIFS(СВЦЭМ!$D$39:$D$782,СВЦЭМ!$A$39:$A$782,$A71,СВЦЭМ!$B$39:$B$782,K$47)+'СЕТ СН'!$G$14+СВЦЭМ!$D$10+'СЕТ СН'!$G$5-'СЕТ СН'!$G$24</f>
        <v>5032.6875261200003</v>
      </c>
      <c r="L71" s="36">
        <f>SUMIFS(СВЦЭМ!$D$39:$D$782,СВЦЭМ!$A$39:$A$782,$A71,СВЦЭМ!$B$39:$B$782,L$47)+'СЕТ СН'!$G$14+СВЦЭМ!$D$10+'СЕТ СН'!$G$5-'СЕТ СН'!$G$24</f>
        <v>5037.6678951000004</v>
      </c>
      <c r="M71" s="36">
        <f>SUMIFS(СВЦЭМ!$D$39:$D$782,СВЦЭМ!$A$39:$A$782,$A71,СВЦЭМ!$B$39:$B$782,M$47)+'СЕТ СН'!$G$14+СВЦЭМ!$D$10+'СЕТ СН'!$G$5-'СЕТ СН'!$G$24</f>
        <v>5031.2515443900002</v>
      </c>
      <c r="N71" s="36">
        <f>SUMIFS(СВЦЭМ!$D$39:$D$782,СВЦЭМ!$A$39:$A$782,$A71,СВЦЭМ!$B$39:$B$782,N$47)+'СЕТ СН'!$G$14+СВЦЭМ!$D$10+'СЕТ СН'!$G$5-'СЕТ СН'!$G$24</f>
        <v>5027.5554053900005</v>
      </c>
      <c r="O71" s="36">
        <f>SUMIFS(СВЦЭМ!$D$39:$D$782,СВЦЭМ!$A$39:$A$782,$A71,СВЦЭМ!$B$39:$B$782,O$47)+'СЕТ СН'!$G$14+СВЦЭМ!$D$10+'СЕТ СН'!$G$5-'СЕТ СН'!$G$24</f>
        <v>5025.5311106500003</v>
      </c>
      <c r="P71" s="36">
        <f>SUMIFS(СВЦЭМ!$D$39:$D$782,СВЦЭМ!$A$39:$A$782,$A71,СВЦЭМ!$B$39:$B$782,P$47)+'СЕТ СН'!$G$14+СВЦЭМ!$D$10+'СЕТ СН'!$G$5-'СЕТ СН'!$G$24</f>
        <v>4990.4262741399998</v>
      </c>
      <c r="Q71" s="36">
        <f>SUMIFS(СВЦЭМ!$D$39:$D$782,СВЦЭМ!$A$39:$A$782,$A71,СВЦЭМ!$B$39:$B$782,Q$47)+'СЕТ СН'!$G$14+СВЦЭМ!$D$10+'СЕТ СН'!$G$5-'СЕТ СН'!$G$24</f>
        <v>5006.6627218499998</v>
      </c>
      <c r="R71" s="36">
        <f>SUMIFS(СВЦЭМ!$D$39:$D$782,СВЦЭМ!$A$39:$A$782,$A71,СВЦЭМ!$B$39:$B$782,R$47)+'СЕТ СН'!$G$14+СВЦЭМ!$D$10+'СЕТ СН'!$G$5-'СЕТ СН'!$G$24</f>
        <v>5033.7598501900002</v>
      </c>
      <c r="S71" s="36">
        <f>SUMIFS(СВЦЭМ!$D$39:$D$782,СВЦЭМ!$A$39:$A$782,$A71,СВЦЭМ!$B$39:$B$782,S$47)+'СЕТ СН'!$G$14+СВЦЭМ!$D$10+'СЕТ СН'!$G$5-'СЕТ СН'!$G$24</f>
        <v>5025.5150494700001</v>
      </c>
      <c r="T71" s="36">
        <f>SUMIFS(СВЦЭМ!$D$39:$D$782,СВЦЭМ!$A$39:$A$782,$A71,СВЦЭМ!$B$39:$B$782,T$47)+'СЕТ СН'!$G$14+СВЦЭМ!$D$10+'СЕТ СН'!$G$5-'СЕТ СН'!$G$24</f>
        <v>5033.25275255</v>
      </c>
      <c r="U71" s="36">
        <f>SUMIFS(СВЦЭМ!$D$39:$D$782,СВЦЭМ!$A$39:$A$782,$A71,СВЦЭМ!$B$39:$B$782,U$47)+'СЕТ СН'!$G$14+СВЦЭМ!$D$10+'СЕТ СН'!$G$5-'СЕТ СН'!$G$24</f>
        <v>5040.7445550100001</v>
      </c>
      <c r="V71" s="36">
        <f>SUMIFS(СВЦЭМ!$D$39:$D$782,СВЦЭМ!$A$39:$A$782,$A71,СВЦЭМ!$B$39:$B$782,V$47)+'СЕТ СН'!$G$14+СВЦЭМ!$D$10+'СЕТ СН'!$G$5-'СЕТ СН'!$G$24</f>
        <v>5027.0129268700002</v>
      </c>
      <c r="W71" s="36">
        <f>SUMIFS(СВЦЭМ!$D$39:$D$782,СВЦЭМ!$A$39:$A$782,$A71,СВЦЭМ!$B$39:$B$782,W$47)+'СЕТ СН'!$G$14+СВЦЭМ!$D$10+'СЕТ СН'!$G$5-'СЕТ СН'!$G$24</f>
        <v>4995.7391204300002</v>
      </c>
      <c r="X71" s="36">
        <f>SUMIFS(СВЦЭМ!$D$39:$D$782,СВЦЭМ!$A$39:$A$782,$A71,СВЦЭМ!$B$39:$B$782,X$47)+'СЕТ СН'!$G$14+СВЦЭМ!$D$10+'СЕТ СН'!$G$5-'СЕТ СН'!$G$24</f>
        <v>5044.2276308600003</v>
      </c>
      <c r="Y71" s="36">
        <f>SUMIFS(СВЦЭМ!$D$39:$D$782,СВЦЭМ!$A$39:$A$782,$A71,СВЦЭМ!$B$39:$B$782,Y$47)+'СЕТ СН'!$G$14+СВЦЭМ!$D$10+'СЕТ СН'!$G$5-'СЕТ СН'!$G$24</f>
        <v>5125.6927526400004</v>
      </c>
    </row>
    <row r="72" spans="1:26" ht="15.75" x14ac:dyDescent="0.2">
      <c r="A72" s="35">
        <f t="shared" si="1"/>
        <v>45163</v>
      </c>
      <c r="B72" s="36">
        <f>SUMIFS(СВЦЭМ!$D$39:$D$782,СВЦЭМ!$A$39:$A$782,$A72,СВЦЭМ!$B$39:$B$782,B$47)+'СЕТ СН'!$G$14+СВЦЭМ!$D$10+'СЕТ СН'!$G$5-'СЕТ СН'!$G$24</f>
        <v>5318.88174454</v>
      </c>
      <c r="C72" s="36">
        <f>SUMIFS(СВЦЭМ!$D$39:$D$782,СВЦЭМ!$A$39:$A$782,$A72,СВЦЭМ!$B$39:$B$782,C$47)+'СЕТ СН'!$G$14+СВЦЭМ!$D$10+'СЕТ СН'!$G$5-'СЕТ СН'!$G$24</f>
        <v>5397.0381317500005</v>
      </c>
      <c r="D72" s="36">
        <f>SUMIFS(СВЦЭМ!$D$39:$D$782,СВЦЭМ!$A$39:$A$782,$A72,СВЦЭМ!$B$39:$B$782,D$47)+'СЕТ СН'!$G$14+СВЦЭМ!$D$10+'СЕТ СН'!$G$5-'СЕТ СН'!$G$24</f>
        <v>5421.3867381500004</v>
      </c>
      <c r="E72" s="36">
        <f>SUMIFS(СВЦЭМ!$D$39:$D$782,СВЦЭМ!$A$39:$A$782,$A72,СВЦЭМ!$B$39:$B$782,E$47)+'СЕТ СН'!$G$14+СВЦЭМ!$D$10+'СЕТ СН'!$G$5-'СЕТ СН'!$G$24</f>
        <v>5457.1789527199999</v>
      </c>
      <c r="F72" s="36">
        <f>SUMIFS(СВЦЭМ!$D$39:$D$782,СВЦЭМ!$A$39:$A$782,$A72,СВЦЭМ!$B$39:$B$782,F$47)+'СЕТ СН'!$G$14+СВЦЭМ!$D$10+'СЕТ СН'!$G$5-'СЕТ СН'!$G$24</f>
        <v>5481.1477687400002</v>
      </c>
      <c r="G72" s="36">
        <f>SUMIFS(СВЦЭМ!$D$39:$D$782,СВЦЭМ!$A$39:$A$782,$A72,СВЦЭМ!$B$39:$B$782,G$47)+'СЕТ СН'!$G$14+СВЦЭМ!$D$10+'СЕТ СН'!$G$5-'СЕТ СН'!$G$24</f>
        <v>5461.3120335500007</v>
      </c>
      <c r="H72" s="36">
        <f>SUMIFS(СВЦЭМ!$D$39:$D$782,СВЦЭМ!$A$39:$A$782,$A72,СВЦЭМ!$B$39:$B$782,H$47)+'СЕТ СН'!$G$14+СВЦЭМ!$D$10+'СЕТ СН'!$G$5-'СЕТ СН'!$G$24</f>
        <v>5382.6257575500003</v>
      </c>
      <c r="I72" s="36">
        <f>SUMIFS(СВЦЭМ!$D$39:$D$782,СВЦЭМ!$A$39:$A$782,$A72,СВЦЭМ!$B$39:$B$782,I$47)+'СЕТ СН'!$G$14+СВЦЭМ!$D$10+'СЕТ СН'!$G$5-'СЕТ СН'!$G$24</f>
        <v>5274.1188827900005</v>
      </c>
      <c r="J72" s="36">
        <f>SUMIFS(СВЦЭМ!$D$39:$D$782,СВЦЭМ!$A$39:$A$782,$A72,СВЦЭМ!$B$39:$B$782,J$47)+'СЕТ СН'!$G$14+СВЦЭМ!$D$10+'СЕТ СН'!$G$5-'СЕТ СН'!$G$24</f>
        <v>5158.6164485400004</v>
      </c>
      <c r="K72" s="36">
        <f>SUMIFS(СВЦЭМ!$D$39:$D$782,СВЦЭМ!$A$39:$A$782,$A72,СВЦЭМ!$B$39:$B$782,K$47)+'СЕТ СН'!$G$14+СВЦЭМ!$D$10+'СЕТ СН'!$G$5-'СЕТ СН'!$G$24</f>
        <v>5109.4852711700005</v>
      </c>
      <c r="L72" s="36">
        <f>SUMIFS(СВЦЭМ!$D$39:$D$782,СВЦЭМ!$A$39:$A$782,$A72,СВЦЭМ!$B$39:$B$782,L$47)+'СЕТ СН'!$G$14+СВЦЭМ!$D$10+'СЕТ СН'!$G$5-'СЕТ СН'!$G$24</f>
        <v>5101.5674318300007</v>
      </c>
      <c r="M72" s="36">
        <f>SUMIFS(СВЦЭМ!$D$39:$D$782,СВЦЭМ!$A$39:$A$782,$A72,СВЦЭМ!$B$39:$B$782,M$47)+'СЕТ СН'!$G$14+СВЦЭМ!$D$10+'СЕТ СН'!$G$5-'СЕТ СН'!$G$24</f>
        <v>5080.8738555600003</v>
      </c>
      <c r="N72" s="36">
        <f>SUMIFS(СВЦЭМ!$D$39:$D$782,СВЦЭМ!$A$39:$A$782,$A72,СВЦЭМ!$B$39:$B$782,N$47)+'СЕТ СН'!$G$14+СВЦЭМ!$D$10+'СЕТ СН'!$G$5-'СЕТ СН'!$G$24</f>
        <v>5094.8883616000003</v>
      </c>
      <c r="O72" s="36">
        <f>SUMIFS(СВЦЭМ!$D$39:$D$782,СВЦЭМ!$A$39:$A$782,$A72,СВЦЭМ!$B$39:$B$782,O$47)+'СЕТ СН'!$G$14+СВЦЭМ!$D$10+'СЕТ СН'!$G$5-'СЕТ СН'!$G$24</f>
        <v>5078.6914905600006</v>
      </c>
      <c r="P72" s="36">
        <f>SUMIFS(СВЦЭМ!$D$39:$D$782,СВЦЭМ!$A$39:$A$782,$A72,СВЦЭМ!$B$39:$B$782,P$47)+'СЕТ СН'!$G$14+СВЦЭМ!$D$10+'СЕТ СН'!$G$5-'СЕТ СН'!$G$24</f>
        <v>5050.6418796500002</v>
      </c>
      <c r="Q72" s="36">
        <f>SUMIFS(СВЦЭМ!$D$39:$D$782,СВЦЭМ!$A$39:$A$782,$A72,СВЦЭМ!$B$39:$B$782,Q$47)+'СЕТ СН'!$G$14+СВЦЭМ!$D$10+'СЕТ СН'!$G$5-'СЕТ СН'!$G$24</f>
        <v>5017.6217704800001</v>
      </c>
      <c r="R72" s="36">
        <f>SUMIFS(СВЦЭМ!$D$39:$D$782,СВЦЭМ!$A$39:$A$782,$A72,СВЦЭМ!$B$39:$B$782,R$47)+'СЕТ СН'!$G$14+СВЦЭМ!$D$10+'СЕТ СН'!$G$5-'СЕТ СН'!$G$24</f>
        <v>5034.4136314900006</v>
      </c>
      <c r="S72" s="36">
        <f>SUMIFS(СВЦЭМ!$D$39:$D$782,СВЦЭМ!$A$39:$A$782,$A72,СВЦЭМ!$B$39:$B$782,S$47)+'СЕТ СН'!$G$14+СВЦЭМ!$D$10+'СЕТ СН'!$G$5-'СЕТ СН'!$G$24</f>
        <v>5036.8562658800001</v>
      </c>
      <c r="T72" s="36">
        <f>SUMIFS(СВЦЭМ!$D$39:$D$782,СВЦЭМ!$A$39:$A$782,$A72,СВЦЭМ!$B$39:$B$782,T$47)+'СЕТ СН'!$G$14+СВЦЭМ!$D$10+'СЕТ СН'!$G$5-'СЕТ СН'!$G$24</f>
        <v>5047.1438276099998</v>
      </c>
      <c r="U72" s="36">
        <f>SUMIFS(СВЦЭМ!$D$39:$D$782,СВЦЭМ!$A$39:$A$782,$A72,СВЦЭМ!$B$39:$B$782,U$47)+'СЕТ СН'!$G$14+СВЦЭМ!$D$10+'СЕТ СН'!$G$5-'СЕТ СН'!$G$24</f>
        <v>5055.3221766400002</v>
      </c>
      <c r="V72" s="36">
        <f>SUMIFS(СВЦЭМ!$D$39:$D$782,СВЦЭМ!$A$39:$A$782,$A72,СВЦЭМ!$B$39:$B$782,V$47)+'СЕТ СН'!$G$14+СВЦЭМ!$D$10+'СЕТ СН'!$G$5-'СЕТ СН'!$G$24</f>
        <v>5047.2043757199999</v>
      </c>
      <c r="W72" s="36">
        <f>SUMIFS(СВЦЭМ!$D$39:$D$782,СВЦЭМ!$A$39:$A$782,$A72,СВЦЭМ!$B$39:$B$782,W$47)+'СЕТ СН'!$G$14+СВЦЭМ!$D$10+'СЕТ СН'!$G$5-'СЕТ СН'!$G$24</f>
        <v>5045.9557843700004</v>
      </c>
      <c r="X72" s="36">
        <f>SUMIFS(СВЦЭМ!$D$39:$D$782,СВЦЭМ!$A$39:$A$782,$A72,СВЦЭМ!$B$39:$B$782,X$47)+'СЕТ СН'!$G$14+СВЦЭМ!$D$10+'СЕТ СН'!$G$5-'СЕТ СН'!$G$24</f>
        <v>5140.5423229400003</v>
      </c>
      <c r="Y72" s="36">
        <f>SUMIFS(СВЦЭМ!$D$39:$D$782,СВЦЭМ!$A$39:$A$782,$A72,СВЦЭМ!$B$39:$B$782,Y$47)+'СЕТ СН'!$G$14+СВЦЭМ!$D$10+'СЕТ СН'!$G$5-'СЕТ СН'!$G$24</f>
        <v>5274.4702150000003</v>
      </c>
    </row>
    <row r="73" spans="1:26" ht="15.75" x14ac:dyDescent="0.2">
      <c r="A73" s="35">
        <f t="shared" si="1"/>
        <v>45164</v>
      </c>
      <c r="B73" s="36">
        <f>SUMIFS(СВЦЭМ!$D$39:$D$782,СВЦЭМ!$A$39:$A$782,$A73,СВЦЭМ!$B$39:$B$782,B$47)+'СЕТ СН'!$G$14+СВЦЭМ!$D$10+'СЕТ СН'!$G$5-'СЕТ СН'!$G$24</f>
        <v>5160.8743110900004</v>
      </c>
      <c r="C73" s="36">
        <f>SUMIFS(СВЦЭМ!$D$39:$D$782,СВЦЭМ!$A$39:$A$782,$A73,СВЦЭМ!$B$39:$B$782,C$47)+'СЕТ СН'!$G$14+СВЦЭМ!$D$10+'СЕТ СН'!$G$5-'СЕТ СН'!$G$24</f>
        <v>5247.5051514300003</v>
      </c>
      <c r="D73" s="36">
        <f>SUMIFS(СВЦЭМ!$D$39:$D$782,СВЦЭМ!$A$39:$A$782,$A73,СВЦЭМ!$B$39:$B$782,D$47)+'СЕТ СН'!$G$14+СВЦЭМ!$D$10+'СЕТ СН'!$G$5-'СЕТ СН'!$G$24</f>
        <v>5318.8348275099997</v>
      </c>
      <c r="E73" s="36">
        <f>SUMIFS(СВЦЭМ!$D$39:$D$782,СВЦЭМ!$A$39:$A$782,$A73,СВЦЭМ!$B$39:$B$782,E$47)+'СЕТ СН'!$G$14+СВЦЭМ!$D$10+'СЕТ СН'!$G$5-'СЕТ СН'!$G$24</f>
        <v>5342.0864822500007</v>
      </c>
      <c r="F73" s="36">
        <f>SUMIFS(СВЦЭМ!$D$39:$D$782,СВЦЭМ!$A$39:$A$782,$A73,СВЦЭМ!$B$39:$B$782,F$47)+'СЕТ СН'!$G$14+СВЦЭМ!$D$10+'СЕТ СН'!$G$5-'СЕТ СН'!$G$24</f>
        <v>5390.3161487400002</v>
      </c>
      <c r="G73" s="36">
        <f>SUMIFS(СВЦЭМ!$D$39:$D$782,СВЦЭМ!$A$39:$A$782,$A73,СВЦЭМ!$B$39:$B$782,G$47)+'СЕТ СН'!$G$14+СВЦЭМ!$D$10+'СЕТ СН'!$G$5-'СЕТ СН'!$G$24</f>
        <v>5376.3336268399999</v>
      </c>
      <c r="H73" s="36">
        <f>SUMIFS(СВЦЭМ!$D$39:$D$782,СВЦЭМ!$A$39:$A$782,$A73,СВЦЭМ!$B$39:$B$782,H$47)+'СЕТ СН'!$G$14+СВЦЭМ!$D$10+'СЕТ СН'!$G$5-'СЕТ СН'!$G$24</f>
        <v>5335.8422429100001</v>
      </c>
      <c r="I73" s="36">
        <f>SUMIFS(СВЦЭМ!$D$39:$D$782,СВЦЭМ!$A$39:$A$782,$A73,СВЦЭМ!$B$39:$B$782,I$47)+'СЕТ СН'!$G$14+СВЦЭМ!$D$10+'СЕТ СН'!$G$5-'СЕТ СН'!$G$24</f>
        <v>5256.2523157800006</v>
      </c>
      <c r="J73" s="36">
        <f>SUMIFS(СВЦЭМ!$D$39:$D$782,СВЦЭМ!$A$39:$A$782,$A73,СВЦЭМ!$B$39:$B$782,J$47)+'СЕТ СН'!$G$14+СВЦЭМ!$D$10+'СЕТ СН'!$G$5-'СЕТ СН'!$G$24</f>
        <v>5148.5167021500001</v>
      </c>
      <c r="K73" s="36">
        <f>SUMIFS(СВЦЭМ!$D$39:$D$782,СВЦЭМ!$A$39:$A$782,$A73,СВЦЭМ!$B$39:$B$782,K$47)+'СЕТ СН'!$G$14+СВЦЭМ!$D$10+'СЕТ СН'!$G$5-'СЕТ СН'!$G$24</f>
        <v>5038.8296585900007</v>
      </c>
      <c r="L73" s="36">
        <f>SUMIFS(СВЦЭМ!$D$39:$D$782,СВЦЭМ!$A$39:$A$782,$A73,СВЦЭМ!$B$39:$B$782,L$47)+'СЕТ СН'!$G$14+СВЦЭМ!$D$10+'СЕТ СН'!$G$5-'СЕТ СН'!$G$24</f>
        <v>4985.0112159</v>
      </c>
      <c r="M73" s="36">
        <f>SUMIFS(СВЦЭМ!$D$39:$D$782,СВЦЭМ!$A$39:$A$782,$A73,СВЦЭМ!$B$39:$B$782,M$47)+'СЕТ СН'!$G$14+СВЦЭМ!$D$10+'СЕТ СН'!$G$5-'СЕТ СН'!$G$24</f>
        <v>5007.4078511900007</v>
      </c>
      <c r="N73" s="36">
        <f>SUMIFS(СВЦЭМ!$D$39:$D$782,СВЦЭМ!$A$39:$A$782,$A73,СВЦЭМ!$B$39:$B$782,N$47)+'СЕТ СН'!$G$14+СВЦЭМ!$D$10+'СЕТ СН'!$G$5-'СЕТ СН'!$G$24</f>
        <v>4989.4804541499998</v>
      </c>
      <c r="O73" s="36">
        <f>SUMIFS(СВЦЭМ!$D$39:$D$782,СВЦЭМ!$A$39:$A$782,$A73,СВЦЭМ!$B$39:$B$782,O$47)+'СЕТ СН'!$G$14+СВЦЭМ!$D$10+'СЕТ СН'!$G$5-'СЕТ СН'!$G$24</f>
        <v>4998.0122974400001</v>
      </c>
      <c r="P73" s="36">
        <f>SUMIFS(СВЦЭМ!$D$39:$D$782,СВЦЭМ!$A$39:$A$782,$A73,СВЦЭМ!$B$39:$B$782,P$47)+'СЕТ СН'!$G$14+СВЦЭМ!$D$10+'СЕТ СН'!$G$5-'СЕТ СН'!$G$24</f>
        <v>4978.0946784500002</v>
      </c>
      <c r="Q73" s="36">
        <f>SUMIFS(СВЦЭМ!$D$39:$D$782,СВЦЭМ!$A$39:$A$782,$A73,СВЦЭМ!$B$39:$B$782,Q$47)+'СЕТ СН'!$G$14+СВЦЭМ!$D$10+'СЕТ СН'!$G$5-'СЕТ СН'!$G$24</f>
        <v>4981.85067746</v>
      </c>
      <c r="R73" s="36">
        <f>SUMIFS(СВЦЭМ!$D$39:$D$782,СВЦЭМ!$A$39:$A$782,$A73,СВЦЭМ!$B$39:$B$782,R$47)+'СЕТ СН'!$G$14+СВЦЭМ!$D$10+'СЕТ СН'!$G$5-'СЕТ СН'!$G$24</f>
        <v>4996.5229089800005</v>
      </c>
      <c r="S73" s="36">
        <f>SUMIFS(СВЦЭМ!$D$39:$D$782,СВЦЭМ!$A$39:$A$782,$A73,СВЦЭМ!$B$39:$B$782,S$47)+'СЕТ СН'!$G$14+СВЦЭМ!$D$10+'СЕТ СН'!$G$5-'СЕТ СН'!$G$24</f>
        <v>4996.92104844</v>
      </c>
      <c r="T73" s="36">
        <f>SUMIFS(СВЦЭМ!$D$39:$D$782,СВЦЭМ!$A$39:$A$782,$A73,СВЦЭМ!$B$39:$B$782,T$47)+'СЕТ СН'!$G$14+СВЦЭМ!$D$10+'СЕТ СН'!$G$5-'СЕТ СН'!$G$24</f>
        <v>5003.7145761400006</v>
      </c>
      <c r="U73" s="36">
        <f>SUMIFS(СВЦЭМ!$D$39:$D$782,СВЦЭМ!$A$39:$A$782,$A73,СВЦЭМ!$B$39:$B$782,U$47)+'СЕТ СН'!$G$14+СВЦЭМ!$D$10+'СЕТ СН'!$G$5-'СЕТ СН'!$G$24</f>
        <v>5005.0781697500006</v>
      </c>
      <c r="V73" s="36">
        <f>SUMIFS(СВЦЭМ!$D$39:$D$782,СВЦЭМ!$A$39:$A$782,$A73,СВЦЭМ!$B$39:$B$782,V$47)+'СЕТ СН'!$G$14+СВЦЭМ!$D$10+'СЕТ СН'!$G$5-'СЕТ СН'!$G$24</f>
        <v>5014.2000446399998</v>
      </c>
      <c r="W73" s="36">
        <f>SUMIFS(СВЦЭМ!$D$39:$D$782,СВЦЭМ!$A$39:$A$782,$A73,СВЦЭМ!$B$39:$B$782,W$47)+'СЕТ СН'!$G$14+СВЦЭМ!$D$10+'СЕТ СН'!$G$5-'СЕТ СН'!$G$24</f>
        <v>5005.0045716800005</v>
      </c>
      <c r="X73" s="36">
        <f>SUMIFS(СВЦЭМ!$D$39:$D$782,СВЦЭМ!$A$39:$A$782,$A73,СВЦЭМ!$B$39:$B$782,X$47)+'СЕТ СН'!$G$14+СВЦЭМ!$D$10+'СЕТ СН'!$G$5-'СЕТ СН'!$G$24</f>
        <v>5082.9104054300005</v>
      </c>
      <c r="Y73" s="36">
        <f>SUMIFS(СВЦЭМ!$D$39:$D$782,СВЦЭМ!$A$39:$A$782,$A73,СВЦЭМ!$B$39:$B$782,Y$47)+'СЕТ СН'!$G$14+СВЦЭМ!$D$10+'СЕТ СН'!$G$5-'СЕТ СН'!$G$24</f>
        <v>5226.0855246299998</v>
      </c>
    </row>
    <row r="74" spans="1:26" ht="15.75" x14ac:dyDescent="0.2">
      <c r="A74" s="35">
        <f t="shared" si="1"/>
        <v>45165</v>
      </c>
      <c r="B74" s="36">
        <f>SUMIFS(СВЦЭМ!$D$39:$D$782,СВЦЭМ!$A$39:$A$782,$A74,СВЦЭМ!$B$39:$B$782,B$47)+'СЕТ СН'!$G$14+СВЦЭМ!$D$10+'СЕТ СН'!$G$5-'СЕТ СН'!$G$24</f>
        <v>5375.6553239000004</v>
      </c>
      <c r="C74" s="36">
        <f>SUMIFS(СВЦЭМ!$D$39:$D$782,СВЦЭМ!$A$39:$A$782,$A74,СВЦЭМ!$B$39:$B$782,C$47)+'СЕТ СН'!$G$14+СВЦЭМ!$D$10+'СЕТ СН'!$G$5-'СЕТ СН'!$G$24</f>
        <v>5455.8776073999998</v>
      </c>
      <c r="D74" s="36">
        <f>SUMIFS(СВЦЭМ!$D$39:$D$782,СВЦЭМ!$A$39:$A$782,$A74,СВЦЭМ!$B$39:$B$782,D$47)+'СЕТ СН'!$G$14+СВЦЭМ!$D$10+'СЕТ СН'!$G$5-'СЕТ СН'!$G$24</f>
        <v>5501.0852161800003</v>
      </c>
      <c r="E74" s="36">
        <f>SUMIFS(СВЦЭМ!$D$39:$D$782,СВЦЭМ!$A$39:$A$782,$A74,СВЦЭМ!$B$39:$B$782,E$47)+'СЕТ СН'!$G$14+СВЦЭМ!$D$10+'СЕТ СН'!$G$5-'СЕТ СН'!$G$24</f>
        <v>5536.1066140399998</v>
      </c>
      <c r="F74" s="36">
        <f>SUMIFS(СВЦЭМ!$D$39:$D$782,СВЦЭМ!$A$39:$A$782,$A74,СВЦЭМ!$B$39:$B$782,F$47)+'СЕТ СН'!$G$14+СВЦЭМ!$D$10+'СЕТ СН'!$G$5-'СЕТ СН'!$G$24</f>
        <v>5570.7160926500001</v>
      </c>
      <c r="G74" s="36">
        <f>SUMIFS(СВЦЭМ!$D$39:$D$782,СВЦЭМ!$A$39:$A$782,$A74,СВЦЭМ!$B$39:$B$782,G$47)+'СЕТ СН'!$G$14+СВЦЭМ!$D$10+'СЕТ СН'!$G$5-'СЕТ СН'!$G$24</f>
        <v>5562.2699880500004</v>
      </c>
      <c r="H74" s="36">
        <f>SUMIFS(СВЦЭМ!$D$39:$D$782,СВЦЭМ!$A$39:$A$782,$A74,СВЦЭМ!$B$39:$B$782,H$47)+'СЕТ СН'!$G$14+СВЦЭМ!$D$10+'СЕТ СН'!$G$5-'СЕТ СН'!$G$24</f>
        <v>5506.6486935800003</v>
      </c>
      <c r="I74" s="36">
        <f>SUMIFS(СВЦЭМ!$D$39:$D$782,СВЦЭМ!$A$39:$A$782,$A74,СВЦЭМ!$B$39:$B$782,I$47)+'СЕТ СН'!$G$14+СВЦЭМ!$D$10+'СЕТ СН'!$G$5-'СЕТ СН'!$G$24</f>
        <v>5470.8185869300005</v>
      </c>
      <c r="J74" s="36">
        <f>SUMIFS(СВЦЭМ!$D$39:$D$782,СВЦЭМ!$A$39:$A$782,$A74,СВЦЭМ!$B$39:$B$782,J$47)+'СЕТ СН'!$G$14+СВЦЭМ!$D$10+'СЕТ СН'!$G$5-'СЕТ СН'!$G$24</f>
        <v>5342.81670338</v>
      </c>
      <c r="K74" s="36">
        <f>SUMIFS(СВЦЭМ!$D$39:$D$782,СВЦЭМ!$A$39:$A$782,$A74,СВЦЭМ!$B$39:$B$782,K$47)+'СЕТ СН'!$G$14+СВЦЭМ!$D$10+'СЕТ СН'!$G$5-'СЕТ СН'!$G$24</f>
        <v>5222.9629668200005</v>
      </c>
      <c r="L74" s="36">
        <f>SUMIFS(СВЦЭМ!$D$39:$D$782,СВЦЭМ!$A$39:$A$782,$A74,СВЦЭМ!$B$39:$B$782,L$47)+'СЕТ СН'!$G$14+СВЦЭМ!$D$10+'СЕТ СН'!$G$5-'СЕТ СН'!$G$24</f>
        <v>5165.1127731500001</v>
      </c>
      <c r="M74" s="36">
        <f>SUMIFS(СВЦЭМ!$D$39:$D$782,СВЦЭМ!$A$39:$A$782,$A74,СВЦЭМ!$B$39:$B$782,M$47)+'СЕТ СН'!$G$14+СВЦЭМ!$D$10+'СЕТ СН'!$G$5-'СЕТ СН'!$G$24</f>
        <v>5133.2857674400002</v>
      </c>
      <c r="N74" s="36">
        <f>SUMIFS(СВЦЭМ!$D$39:$D$782,СВЦЭМ!$A$39:$A$782,$A74,СВЦЭМ!$B$39:$B$782,N$47)+'СЕТ СН'!$G$14+СВЦЭМ!$D$10+'СЕТ СН'!$G$5-'СЕТ СН'!$G$24</f>
        <v>5118.6222453800001</v>
      </c>
      <c r="O74" s="36">
        <f>SUMIFS(СВЦЭМ!$D$39:$D$782,СВЦЭМ!$A$39:$A$782,$A74,СВЦЭМ!$B$39:$B$782,O$47)+'СЕТ СН'!$G$14+СВЦЭМ!$D$10+'СЕТ СН'!$G$5-'СЕТ СН'!$G$24</f>
        <v>5125.0191590699997</v>
      </c>
      <c r="P74" s="36">
        <f>SUMIFS(СВЦЭМ!$D$39:$D$782,СВЦЭМ!$A$39:$A$782,$A74,СВЦЭМ!$B$39:$B$782,P$47)+'СЕТ СН'!$G$14+СВЦЭМ!$D$10+'СЕТ СН'!$G$5-'СЕТ СН'!$G$24</f>
        <v>5093.3006975099997</v>
      </c>
      <c r="Q74" s="36">
        <f>SUMIFS(СВЦЭМ!$D$39:$D$782,СВЦЭМ!$A$39:$A$782,$A74,СВЦЭМ!$B$39:$B$782,Q$47)+'СЕТ СН'!$G$14+СВЦЭМ!$D$10+'СЕТ СН'!$G$5-'СЕТ СН'!$G$24</f>
        <v>5095.8518898399998</v>
      </c>
      <c r="R74" s="36">
        <f>SUMIFS(СВЦЭМ!$D$39:$D$782,СВЦЭМ!$A$39:$A$782,$A74,СВЦЭМ!$B$39:$B$782,R$47)+'СЕТ СН'!$G$14+СВЦЭМ!$D$10+'СЕТ СН'!$G$5-'СЕТ СН'!$G$24</f>
        <v>5132.1886063399998</v>
      </c>
      <c r="S74" s="36">
        <f>SUMIFS(СВЦЭМ!$D$39:$D$782,СВЦЭМ!$A$39:$A$782,$A74,СВЦЭМ!$B$39:$B$782,S$47)+'СЕТ СН'!$G$14+СВЦЭМ!$D$10+'СЕТ СН'!$G$5-'СЕТ СН'!$G$24</f>
        <v>5135.0198921000001</v>
      </c>
      <c r="T74" s="36">
        <f>SUMIFS(СВЦЭМ!$D$39:$D$782,СВЦЭМ!$A$39:$A$782,$A74,СВЦЭМ!$B$39:$B$782,T$47)+'СЕТ СН'!$G$14+СВЦЭМ!$D$10+'СЕТ СН'!$G$5-'СЕТ СН'!$G$24</f>
        <v>5140.4374400300003</v>
      </c>
      <c r="U74" s="36">
        <f>SUMIFS(СВЦЭМ!$D$39:$D$782,СВЦЭМ!$A$39:$A$782,$A74,СВЦЭМ!$B$39:$B$782,U$47)+'СЕТ СН'!$G$14+СВЦЭМ!$D$10+'СЕТ СН'!$G$5-'СЕТ СН'!$G$24</f>
        <v>5145.1446747700002</v>
      </c>
      <c r="V74" s="36">
        <f>SUMIFS(СВЦЭМ!$D$39:$D$782,СВЦЭМ!$A$39:$A$782,$A74,СВЦЭМ!$B$39:$B$782,V$47)+'СЕТ СН'!$G$14+СВЦЭМ!$D$10+'СЕТ СН'!$G$5-'СЕТ СН'!$G$24</f>
        <v>5130.8643170300002</v>
      </c>
      <c r="W74" s="36">
        <f>SUMIFS(СВЦЭМ!$D$39:$D$782,СВЦЭМ!$A$39:$A$782,$A74,СВЦЭМ!$B$39:$B$782,W$47)+'СЕТ СН'!$G$14+СВЦЭМ!$D$10+'СЕТ СН'!$G$5-'СЕТ СН'!$G$24</f>
        <v>5131.2686564000005</v>
      </c>
      <c r="X74" s="36">
        <f>SUMIFS(СВЦЭМ!$D$39:$D$782,СВЦЭМ!$A$39:$A$782,$A74,СВЦЭМ!$B$39:$B$782,X$47)+'СЕТ СН'!$G$14+СВЦЭМ!$D$10+'СЕТ СН'!$G$5-'СЕТ СН'!$G$24</f>
        <v>5210.9027889500003</v>
      </c>
      <c r="Y74" s="36">
        <f>SUMIFS(СВЦЭМ!$D$39:$D$782,СВЦЭМ!$A$39:$A$782,$A74,СВЦЭМ!$B$39:$B$782,Y$47)+'СЕТ СН'!$G$14+СВЦЭМ!$D$10+'СЕТ СН'!$G$5-'СЕТ СН'!$G$24</f>
        <v>5283.5948178899998</v>
      </c>
    </row>
    <row r="75" spans="1:26" ht="15.75" x14ac:dyDescent="0.2">
      <c r="A75" s="35">
        <f t="shared" si="1"/>
        <v>45166</v>
      </c>
      <c r="B75" s="36">
        <f>SUMIFS(СВЦЭМ!$D$39:$D$782,СВЦЭМ!$A$39:$A$782,$A75,СВЦЭМ!$B$39:$B$782,B$47)+'СЕТ СН'!$G$14+СВЦЭМ!$D$10+'СЕТ СН'!$G$5-'СЕТ СН'!$G$24</f>
        <v>5235.6121693800005</v>
      </c>
      <c r="C75" s="36">
        <f>SUMIFS(СВЦЭМ!$D$39:$D$782,СВЦЭМ!$A$39:$A$782,$A75,СВЦЭМ!$B$39:$B$782,C$47)+'СЕТ СН'!$G$14+СВЦЭМ!$D$10+'СЕТ СН'!$G$5-'СЕТ СН'!$G$24</f>
        <v>5320.6392853800007</v>
      </c>
      <c r="D75" s="36">
        <f>SUMIFS(СВЦЭМ!$D$39:$D$782,СВЦЭМ!$A$39:$A$782,$A75,СВЦЭМ!$B$39:$B$782,D$47)+'СЕТ СН'!$G$14+СВЦЭМ!$D$10+'СЕТ СН'!$G$5-'СЕТ СН'!$G$24</f>
        <v>5359.5224119800005</v>
      </c>
      <c r="E75" s="36">
        <f>SUMIFS(СВЦЭМ!$D$39:$D$782,СВЦЭМ!$A$39:$A$782,$A75,СВЦЭМ!$B$39:$B$782,E$47)+'СЕТ СН'!$G$14+СВЦЭМ!$D$10+'СЕТ СН'!$G$5-'СЕТ СН'!$G$24</f>
        <v>5396.0723145299999</v>
      </c>
      <c r="F75" s="36">
        <f>SUMIFS(СВЦЭМ!$D$39:$D$782,СВЦЭМ!$A$39:$A$782,$A75,СВЦЭМ!$B$39:$B$782,F$47)+'СЕТ СН'!$G$14+СВЦЭМ!$D$10+'СЕТ СН'!$G$5-'СЕТ СН'!$G$24</f>
        <v>5443.7012202700007</v>
      </c>
      <c r="G75" s="36">
        <f>SUMIFS(СВЦЭМ!$D$39:$D$782,СВЦЭМ!$A$39:$A$782,$A75,СВЦЭМ!$B$39:$B$782,G$47)+'СЕТ СН'!$G$14+СВЦЭМ!$D$10+'СЕТ СН'!$G$5-'СЕТ СН'!$G$24</f>
        <v>5452.2078358100007</v>
      </c>
      <c r="H75" s="36">
        <f>SUMIFS(СВЦЭМ!$D$39:$D$782,СВЦЭМ!$A$39:$A$782,$A75,СВЦЭМ!$B$39:$B$782,H$47)+'СЕТ СН'!$G$14+СВЦЭМ!$D$10+'СЕТ СН'!$G$5-'СЕТ СН'!$G$24</f>
        <v>5460.9402048400007</v>
      </c>
      <c r="I75" s="36">
        <f>SUMIFS(СВЦЭМ!$D$39:$D$782,СВЦЭМ!$A$39:$A$782,$A75,СВЦЭМ!$B$39:$B$782,I$47)+'СЕТ СН'!$G$14+СВЦЭМ!$D$10+'СЕТ СН'!$G$5-'СЕТ СН'!$G$24</f>
        <v>5242.5338755900002</v>
      </c>
      <c r="J75" s="36">
        <f>SUMIFS(СВЦЭМ!$D$39:$D$782,СВЦЭМ!$A$39:$A$782,$A75,СВЦЭМ!$B$39:$B$782,J$47)+'СЕТ СН'!$G$14+СВЦЭМ!$D$10+'СЕТ СН'!$G$5-'СЕТ СН'!$G$24</f>
        <v>5117.2540873400003</v>
      </c>
      <c r="K75" s="36">
        <f>SUMIFS(СВЦЭМ!$D$39:$D$782,СВЦЭМ!$A$39:$A$782,$A75,СВЦЭМ!$B$39:$B$782,K$47)+'СЕТ СН'!$G$14+СВЦЭМ!$D$10+'СЕТ СН'!$G$5-'СЕТ СН'!$G$24</f>
        <v>5050.2427153400004</v>
      </c>
      <c r="L75" s="36">
        <f>SUMIFS(СВЦЭМ!$D$39:$D$782,СВЦЭМ!$A$39:$A$782,$A75,СВЦЭМ!$B$39:$B$782,L$47)+'СЕТ СН'!$G$14+СВЦЭМ!$D$10+'СЕТ СН'!$G$5-'СЕТ СН'!$G$24</f>
        <v>4980.4290853800003</v>
      </c>
      <c r="M75" s="36">
        <f>SUMIFS(СВЦЭМ!$D$39:$D$782,СВЦЭМ!$A$39:$A$782,$A75,СВЦЭМ!$B$39:$B$782,M$47)+'СЕТ СН'!$G$14+СВЦЭМ!$D$10+'СЕТ СН'!$G$5-'СЕТ СН'!$G$24</f>
        <v>4969.1230219500003</v>
      </c>
      <c r="N75" s="36">
        <f>SUMIFS(СВЦЭМ!$D$39:$D$782,СВЦЭМ!$A$39:$A$782,$A75,СВЦЭМ!$B$39:$B$782,N$47)+'СЕТ СН'!$G$14+СВЦЭМ!$D$10+'СЕТ СН'!$G$5-'СЕТ СН'!$G$24</f>
        <v>4958.4105140299998</v>
      </c>
      <c r="O75" s="36">
        <f>SUMIFS(СВЦЭМ!$D$39:$D$782,СВЦЭМ!$A$39:$A$782,$A75,СВЦЭМ!$B$39:$B$782,O$47)+'СЕТ СН'!$G$14+СВЦЭМ!$D$10+'СЕТ СН'!$G$5-'СЕТ СН'!$G$24</f>
        <v>4953.9169619800005</v>
      </c>
      <c r="P75" s="36">
        <f>SUMIFS(СВЦЭМ!$D$39:$D$782,СВЦЭМ!$A$39:$A$782,$A75,СВЦЭМ!$B$39:$B$782,P$47)+'СЕТ СН'!$G$14+СВЦЭМ!$D$10+'СЕТ СН'!$G$5-'СЕТ СН'!$G$24</f>
        <v>4922.4995919900002</v>
      </c>
      <c r="Q75" s="36">
        <f>SUMIFS(СВЦЭМ!$D$39:$D$782,СВЦЭМ!$A$39:$A$782,$A75,СВЦЭМ!$B$39:$B$782,Q$47)+'СЕТ СН'!$G$14+СВЦЭМ!$D$10+'СЕТ СН'!$G$5-'СЕТ СН'!$G$24</f>
        <v>4947.2841652000006</v>
      </c>
      <c r="R75" s="36">
        <f>SUMIFS(СВЦЭМ!$D$39:$D$782,СВЦЭМ!$A$39:$A$782,$A75,СВЦЭМ!$B$39:$B$782,R$47)+'СЕТ СН'!$G$14+СВЦЭМ!$D$10+'СЕТ СН'!$G$5-'СЕТ СН'!$G$24</f>
        <v>4984.9931049000006</v>
      </c>
      <c r="S75" s="36">
        <f>SUMIFS(СВЦЭМ!$D$39:$D$782,СВЦЭМ!$A$39:$A$782,$A75,СВЦЭМ!$B$39:$B$782,S$47)+'СЕТ СН'!$G$14+СВЦЭМ!$D$10+'СЕТ СН'!$G$5-'СЕТ СН'!$G$24</f>
        <v>4983.5225516200007</v>
      </c>
      <c r="T75" s="36">
        <f>SUMIFS(СВЦЭМ!$D$39:$D$782,СВЦЭМ!$A$39:$A$782,$A75,СВЦЭМ!$B$39:$B$782,T$47)+'СЕТ СН'!$G$14+СВЦЭМ!$D$10+'СЕТ СН'!$G$5-'СЕТ СН'!$G$24</f>
        <v>4994.2974235399997</v>
      </c>
      <c r="U75" s="36">
        <f>SUMIFS(СВЦЭМ!$D$39:$D$782,СВЦЭМ!$A$39:$A$782,$A75,СВЦЭМ!$B$39:$B$782,U$47)+'СЕТ СН'!$G$14+СВЦЭМ!$D$10+'СЕТ СН'!$G$5-'СЕТ СН'!$G$24</f>
        <v>5017.3067534800002</v>
      </c>
      <c r="V75" s="36">
        <f>SUMIFS(СВЦЭМ!$D$39:$D$782,СВЦЭМ!$A$39:$A$782,$A75,СВЦЭМ!$B$39:$B$782,V$47)+'СЕТ СН'!$G$14+СВЦЭМ!$D$10+'СЕТ СН'!$G$5-'СЕТ СН'!$G$24</f>
        <v>4997.2196459900006</v>
      </c>
      <c r="W75" s="36">
        <f>SUMIFS(СВЦЭМ!$D$39:$D$782,СВЦЭМ!$A$39:$A$782,$A75,СВЦЭМ!$B$39:$B$782,W$47)+'СЕТ СН'!$G$14+СВЦЭМ!$D$10+'СЕТ СН'!$G$5-'СЕТ СН'!$G$24</f>
        <v>4997.9884819700001</v>
      </c>
      <c r="X75" s="36">
        <f>SUMIFS(СВЦЭМ!$D$39:$D$782,СВЦЭМ!$A$39:$A$782,$A75,СВЦЭМ!$B$39:$B$782,X$47)+'СЕТ СН'!$G$14+СВЦЭМ!$D$10+'СЕТ СН'!$G$5-'СЕТ СН'!$G$24</f>
        <v>5082.1835542300005</v>
      </c>
      <c r="Y75" s="36">
        <f>SUMIFS(СВЦЭМ!$D$39:$D$782,СВЦЭМ!$A$39:$A$782,$A75,СВЦЭМ!$B$39:$B$782,Y$47)+'СЕТ СН'!$G$14+СВЦЭМ!$D$10+'СЕТ СН'!$G$5-'СЕТ СН'!$G$24</f>
        <v>5163.23370918</v>
      </c>
    </row>
    <row r="76" spans="1:26" ht="15.75" x14ac:dyDescent="0.2">
      <c r="A76" s="35">
        <f t="shared" si="1"/>
        <v>45167</v>
      </c>
      <c r="B76" s="36">
        <f>SUMIFS(СВЦЭМ!$D$39:$D$782,СВЦЭМ!$A$39:$A$782,$A76,СВЦЭМ!$B$39:$B$782,B$47)+'СЕТ СН'!$G$14+СВЦЭМ!$D$10+'СЕТ СН'!$G$5-'СЕТ СН'!$G$24</f>
        <v>5163.2890936100002</v>
      </c>
      <c r="C76" s="36">
        <f>SUMIFS(СВЦЭМ!$D$39:$D$782,СВЦЭМ!$A$39:$A$782,$A76,СВЦЭМ!$B$39:$B$782,C$47)+'СЕТ СН'!$G$14+СВЦЭМ!$D$10+'СЕТ СН'!$G$5-'СЕТ СН'!$G$24</f>
        <v>5243.8418051200006</v>
      </c>
      <c r="D76" s="36">
        <f>SUMIFS(СВЦЭМ!$D$39:$D$782,СВЦЭМ!$A$39:$A$782,$A76,СВЦЭМ!$B$39:$B$782,D$47)+'СЕТ СН'!$G$14+СВЦЭМ!$D$10+'СЕТ СН'!$G$5-'СЕТ СН'!$G$24</f>
        <v>5285.28603217</v>
      </c>
      <c r="E76" s="36">
        <f>SUMIFS(СВЦЭМ!$D$39:$D$782,СВЦЭМ!$A$39:$A$782,$A76,СВЦЭМ!$B$39:$B$782,E$47)+'СЕТ СН'!$G$14+СВЦЭМ!$D$10+'СЕТ СН'!$G$5-'СЕТ СН'!$G$24</f>
        <v>5304.6185007000004</v>
      </c>
      <c r="F76" s="36">
        <f>SUMIFS(СВЦЭМ!$D$39:$D$782,СВЦЭМ!$A$39:$A$782,$A76,СВЦЭМ!$B$39:$B$782,F$47)+'СЕТ СН'!$G$14+СВЦЭМ!$D$10+'СЕТ СН'!$G$5-'СЕТ СН'!$G$24</f>
        <v>5310.1741384400002</v>
      </c>
      <c r="G76" s="36">
        <f>SUMIFS(СВЦЭМ!$D$39:$D$782,СВЦЭМ!$A$39:$A$782,$A76,СВЦЭМ!$B$39:$B$782,G$47)+'СЕТ СН'!$G$14+СВЦЭМ!$D$10+'СЕТ СН'!$G$5-'СЕТ СН'!$G$24</f>
        <v>5325.4739897100008</v>
      </c>
      <c r="H76" s="36">
        <f>SUMIFS(СВЦЭМ!$D$39:$D$782,СВЦЭМ!$A$39:$A$782,$A76,СВЦЭМ!$B$39:$B$782,H$47)+'СЕТ СН'!$G$14+СВЦЭМ!$D$10+'СЕТ СН'!$G$5-'СЕТ СН'!$G$24</f>
        <v>5264.7165687800007</v>
      </c>
      <c r="I76" s="36">
        <f>SUMIFS(СВЦЭМ!$D$39:$D$782,СВЦЭМ!$A$39:$A$782,$A76,СВЦЭМ!$B$39:$B$782,I$47)+'СЕТ СН'!$G$14+СВЦЭМ!$D$10+'СЕТ СН'!$G$5-'СЕТ СН'!$G$24</f>
        <v>5180.5517027799997</v>
      </c>
      <c r="J76" s="36">
        <f>SUMIFS(СВЦЭМ!$D$39:$D$782,СВЦЭМ!$A$39:$A$782,$A76,СВЦЭМ!$B$39:$B$782,J$47)+'СЕТ СН'!$G$14+СВЦЭМ!$D$10+'СЕТ СН'!$G$5-'СЕТ СН'!$G$24</f>
        <v>5043.6216798900005</v>
      </c>
      <c r="K76" s="36">
        <f>SUMIFS(СВЦЭМ!$D$39:$D$782,СВЦЭМ!$A$39:$A$782,$A76,СВЦЭМ!$B$39:$B$782,K$47)+'СЕТ СН'!$G$14+СВЦЭМ!$D$10+'СЕТ СН'!$G$5-'СЕТ СН'!$G$24</f>
        <v>4956.1734287100007</v>
      </c>
      <c r="L76" s="36">
        <f>SUMIFS(СВЦЭМ!$D$39:$D$782,СВЦЭМ!$A$39:$A$782,$A76,СВЦЭМ!$B$39:$B$782,L$47)+'СЕТ СН'!$G$14+СВЦЭМ!$D$10+'СЕТ СН'!$G$5-'СЕТ СН'!$G$24</f>
        <v>4908.89930946</v>
      </c>
      <c r="M76" s="36">
        <f>SUMIFS(СВЦЭМ!$D$39:$D$782,СВЦЭМ!$A$39:$A$782,$A76,СВЦЭМ!$B$39:$B$782,M$47)+'СЕТ СН'!$G$14+СВЦЭМ!$D$10+'СЕТ СН'!$G$5-'СЕТ СН'!$G$24</f>
        <v>4890.7390658100003</v>
      </c>
      <c r="N76" s="36">
        <f>SUMIFS(СВЦЭМ!$D$39:$D$782,СВЦЭМ!$A$39:$A$782,$A76,СВЦЭМ!$B$39:$B$782,N$47)+'СЕТ СН'!$G$14+СВЦЭМ!$D$10+'СЕТ СН'!$G$5-'СЕТ СН'!$G$24</f>
        <v>4890.2823884999998</v>
      </c>
      <c r="O76" s="36">
        <f>SUMIFS(СВЦЭМ!$D$39:$D$782,СВЦЭМ!$A$39:$A$782,$A76,СВЦЭМ!$B$39:$B$782,O$47)+'СЕТ СН'!$G$14+СВЦЭМ!$D$10+'СЕТ СН'!$G$5-'СЕТ СН'!$G$24</f>
        <v>4872.6219828200001</v>
      </c>
      <c r="P76" s="36">
        <f>SUMIFS(СВЦЭМ!$D$39:$D$782,СВЦЭМ!$A$39:$A$782,$A76,СВЦЭМ!$B$39:$B$782,P$47)+'СЕТ СН'!$G$14+СВЦЭМ!$D$10+'СЕТ СН'!$G$5-'СЕТ СН'!$G$24</f>
        <v>4859.1535959499997</v>
      </c>
      <c r="Q76" s="36">
        <f>SUMIFS(СВЦЭМ!$D$39:$D$782,СВЦЭМ!$A$39:$A$782,$A76,СВЦЭМ!$B$39:$B$782,Q$47)+'СЕТ СН'!$G$14+СВЦЭМ!$D$10+'СЕТ СН'!$G$5-'СЕТ СН'!$G$24</f>
        <v>4863.8365859400001</v>
      </c>
      <c r="R76" s="36">
        <f>SUMIFS(СВЦЭМ!$D$39:$D$782,СВЦЭМ!$A$39:$A$782,$A76,СВЦЭМ!$B$39:$B$782,R$47)+'СЕТ СН'!$G$14+СВЦЭМ!$D$10+'СЕТ СН'!$G$5-'СЕТ СН'!$G$24</f>
        <v>4891.3155921600001</v>
      </c>
      <c r="S76" s="36">
        <f>SUMIFS(СВЦЭМ!$D$39:$D$782,СВЦЭМ!$A$39:$A$782,$A76,СВЦЭМ!$B$39:$B$782,S$47)+'СЕТ СН'!$G$14+СВЦЭМ!$D$10+'СЕТ СН'!$G$5-'СЕТ СН'!$G$24</f>
        <v>4899.5003438900003</v>
      </c>
      <c r="T76" s="36">
        <f>SUMIFS(СВЦЭМ!$D$39:$D$782,СВЦЭМ!$A$39:$A$782,$A76,СВЦЭМ!$B$39:$B$782,T$47)+'СЕТ СН'!$G$14+СВЦЭМ!$D$10+'СЕТ СН'!$G$5-'СЕТ СН'!$G$24</f>
        <v>4904.7121765100001</v>
      </c>
      <c r="U76" s="36">
        <f>SUMIFS(СВЦЭМ!$D$39:$D$782,СВЦЭМ!$A$39:$A$782,$A76,СВЦЭМ!$B$39:$B$782,U$47)+'СЕТ СН'!$G$14+СВЦЭМ!$D$10+'СЕТ СН'!$G$5-'СЕТ СН'!$G$24</f>
        <v>4900.2402094099998</v>
      </c>
      <c r="V76" s="36">
        <f>SUMIFS(СВЦЭМ!$D$39:$D$782,СВЦЭМ!$A$39:$A$782,$A76,СВЦЭМ!$B$39:$B$782,V$47)+'СЕТ СН'!$G$14+СВЦЭМ!$D$10+'СЕТ СН'!$G$5-'СЕТ СН'!$G$24</f>
        <v>4900.8114718800007</v>
      </c>
      <c r="W76" s="36">
        <f>SUMIFS(СВЦЭМ!$D$39:$D$782,СВЦЭМ!$A$39:$A$782,$A76,СВЦЭМ!$B$39:$B$782,W$47)+'СЕТ СН'!$G$14+СВЦЭМ!$D$10+'СЕТ СН'!$G$5-'СЕТ СН'!$G$24</f>
        <v>4896.7902036600008</v>
      </c>
      <c r="X76" s="36">
        <f>SUMIFS(СВЦЭМ!$D$39:$D$782,СВЦЭМ!$A$39:$A$782,$A76,СВЦЭМ!$B$39:$B$782,X$47)+'СЕТ СН'!$G$14+СВЦЭМ!$D$10+'СЕТ СН'!$G$5-'СЕТ СН'!$G$24</f>
        <v>4969.6695414700007</v>
      </c>
      <c r="Y76" s="36">
        <f>SUMIFS(СВЦЭМ!$D$39:$D$782,СВЦЭМ!$A$39:$A$782,$A76,СВЦЭМ!$B$39:$B$782,Y$47)+'СЕТ СН'!$G$14+СВЦЭМ!$D$10+'СЕТ СН'!$G$5-'СЕТ СН'!$G$24</f>
        <v>5064.3987066299997</v>
      </c>
    </row>
    <row r="77" spans="1:26" ht="15.75" x14ac:dyDescent="0.2">
      <c r="A77" s="35">
        <f t="shared" si="1"/>
        <v>45168</v>
      </c>
      <c r="B77" s="36">
        <f>SUMIFS(СВЦЭМ!$D$39:$D$782,СВЦЭМ!$A$39:$A$782,$A77,СВЦЭМ!$B$39:$B$782,B$47)+'СЕТ СН'!$G$14+СВЦЭМ!$D$10+'СЕТ СН'!$G$5-'СЕТ СН'!$G$24</f>
        <v>5194.7746176800001</v>
      </c>
      <c r="C77" s="36">
        <f>SUMIFS(СВЦЭМ!$D$39:$D$782,СВЦЭМ!$A$39:$A$782,$A77,СВЦЭМ!$B$39:$B$782,C$47)+'СЕТ СН'!$G$14+СВЦЭМ!$D$10+'СЕТ СН'!$G$5-'СЕТ СН'!$G$24</f>
        <v>5265.2017532999998</v>
      </c>
      <c r="D77" s="36">
        <f>SUMIFS(СВЦЭМ!$D$39:$D$782,СВЦЭМ!$A$39:$A$782,$A77,СВЦЭМ!$B$39:$B$782,D$47)+'СЕТ СН'!$G$14+СВЦЭМ!$D$10+'СЕТ СН'!$G$5-'СЕТ СН'!$G$24</f>
        <v>5311.5119773300003</v>
      </c>
      <c r="E77" s="36">
        <f>SUMIFS(СВЦЭМ!$D$39:$D$782,СВЦЭМ!$A$39:$A$782,$A77,СВЦЭМ!$B$39:$B$782,E$47)+'СЕТ СН'!$G$14+СВЦЭМ!$D$10+'СЕТ СН'!$G$5-'СЕТ СН'!$G$24</f>
        <v>5339.2809261500006</v>
      </c>
      <c r="F77" s="36">
        <f>SUMIFS(СВЦЭМ!$D$39:$D$782,СВЦЭМ!$A$39:$A$782,$A77,СВЦЭМ!$B$39:$B$782,F$47)+'СЕТ СН'!$G$14+СВЦЭМ!$D$10+'СЕТ СН'!$G$5-'СЕТ СН'!$G$24</f>
        <v>5391.5349211400007</v>
      </c>
      <c r="G77" s="36">
        <f>SUMIFS(СВЦЭМ!$D$39:$D$782,СВЦЭМ!$A$39:$A$782,$A77,СВЦЭМ!$B$39:$B$782,G$47)+'СЕТ СН'!$G$14+СВЦЭМ!$D$10+'СЕТ СН'!$G$5-'СЕТ СН'!$G$24</f>
        <v>5362.9078789699997</v>
      </c>
      <c r="H77" s="36">
        <f>SUMIFS(СВЦЭМ!$D$39:$D$782,СВЦЭМ!$A$39:$A$782,$A77,СВЦЭМ!$B$39:$B$782,H$47)+'СЕТ СН'!$G$14+СВЦЭМ!$D$10+'СЕТ СН'!$G$5-'СЕТ СН'!$G$24</f>
        <v>5287.4495422199998</v>
      </c>
      <c r="I77" s="36">
        <f>SUMIFS(СВЦЭМ!$D$39:$D$782,СВЦЭМ!$A$39:$A$782,$A77,СВЦЭМ!$B$39:$B$782,I$47)+'СЕТ СН'!$G$14+СВЦЭМ!$D$10+'СЕТ СН'!$G$5-'СЕТ СН'!$G$24</f>
        <v>5177.6968784199998</v>
      </c>
      <c r="J77" s="36">
        <f>SUMIFS(СВЦЭМ!$D$39:$D$782,СВЦЭМ!$A$39:$A$782,$A77,СВЦЭМ!$B$39:$B$782,J$47)+'СЕТ СН'!$G$14+СВЦЭМ!$D$10+'СЕТ СН'!$G$5-'СЕТ СН'!$G$24</f>
        <v>5084.3915573100003</v>
      </c>
      <c r="K77" s="36">
        <f>SUMIFS(СВЦЭМ!$D$39:$D$782,СВЦЭМ!$A$39:$A$782,$A77,СВЦЭМ!$B$39:$B$782,K$47)+'СЕТ СН'!$G$14+СВЦЭМ!$D$10+'СЕТ СН'!$G$5-'СЕТ СН'!$G$24</f>
        <v>5011.3146144299999</v>
      </c>
      <c r="L77" s="36">
        <f>SUMIFS(СВЦЭМ!$D$39:$D$782,СВЦЭМ!$A$39:$A$782,$A77,СВЦЭМ!$B$39:$B$782,L$47)+'СЕТ СН'!$G$14+СВЦЭМ!$D$10+'СЕТ СН'!$G$5-'СЕТ СН'!$G$24</f>
        <v>4973.3270072900004</v>
      </c>
      <c r="M77" s="36">
        <f>SUMIFS(СВЦЭМ!$D$39:$D$782,СВЦЭМ!$A$39:$A$782,$A77,СВЦЭМ!$B$39:$B$782,M$47)+'СЕТ СН'!$G$14+СВЦЭМ!$D$10+'СЕТ СН'!$G$5-'СЕТ СН'!$G$24</f>
        <v>4952.7909423900001</v>
      </c>
      <c r="N77" s="36">
        <f>SUMIFS(СВЦЭМ!$D$39:$D$782,СВЦЭМ!$A$39:$A$782,$A77,СВЦЭМ!$B$39:$B$782,N$47)+'СЕТ СН'!$G$14+СВЦЭМ!$D$10+'СЕТ СН'!$G$5-'СЕТ СН'!$G$24</f>
        <v>4956.1844977399996</v>
      </c>
      <c r="O77" s="36">
        <f>SUMIFS(СВЦЭМ!$D$39:$D$782,СВЦЭМ!$A$39:$A$782,$A77,СВЦЭМ!$B$39:$B$782,O$47)+'СЕТ СН'!$G$14+СВЦЭМ!$D$10+'СЕТ СН'!$G$5-'СЕТ СН'!$G$24</f>
        <v>4973.2770171499997</v>
      </c>
      <c r="P77" s="36">
        <f>SUMIFS(СВЦЭМ!$D$39:$D$782,СВЦЭМ!$A$39:$A$782,$A77,СВЦЭМ!$B$39:$B$782,P$47)+'СЕТ СН'!$G$14+СВЦЭМ!$D$10+'СЕТ СН'!$G$5-'СЕТ СН'!$G$24</f>
        <v>4940.3421826399999</v>
      </c>
      <c r="Q77" s="36">
        <f>SUMIFS(СВЦЭМ!$D$39:$D$782,СВЦЭМ!$A$39:$A$782,$A77,СВЦЭМ!$B$39:$B$782,Q$47)+'СЕТ СН'!$G$14+СВЦЭМ!$D$10+'СЕТ СН'!$G$5-'СЕТ СН'!$G$24</f>
        <v>4948.4909335499997</v>
      </c>
      <c r="R77" s="36">
        <f>SUMIFS(СВЦЭМ!$D$39:$D$782,СВЦЭМ!$A$39:$A$782,$A77,СВЦЭМ!$B$39:$B$782,R$47)+'СЕТ СН'!$G$14+СВЦЭМ!$D$10+'СЕТ СН'!$G$5-'СЕТ СН'!$G$24</f>
        <v>4979.9769733600006</v>
      </c>
      <c r="S77" s="36">
        <f>SUMIFS(СВЦЭМ!$D$39:$D$782,СВЦЭМ!$A$39:$A$782,$A77,СВЦЭМ!$B$39:$B$782,S$47)+'СЕТ СН'!$G$14+СВЦЭМ!$D$10+'СЕТ СН'!$G$5-'СЕТ СН'!$G$24</f>
        <v>4962.7243514900001</v>
      </c>
      <c r="T77" s="36">
        <f>SUMIFS(СВЦЭМ!$D$39:$D$782,СВЦЭМ!$A$39:$A$782,$A77,СВЦЭМ!$B$39:$B$782,T$47)+'СЕТ СН'!$G$14+СВЦЭМ!$D$10+'СЕТ СН'!$G$5-'СЕТ СН'!$G$24</f>
        <v>4958.75376693</v>
      </c>
      <c r="U77" s="36">
        <f>SUMIFS(СВЦЭМ!$D$39:$D$782,СВЦЭМ!$A$39:$A$782,$A77,СВЦЭМ!$B$39:$B$782,U$47)+'СЕТ СН'!$G$14+СВЦЭМ!$D$10+'СЕТ СН'!$G$5-'СЕТ СН'!$G$24</f>
        <v>4964.6556125900006</v>
      </c>
      <c r="V77" s="36">
        <f>SUMIFS(СВЦЭМ!$D$39:$D$782,СВЦЭМ!$A$39:$A$782,$A77,СВЦЭМ!$B$39:$B$782,V$47)+'СЕТ СН'!$G$14+СВЦЭМ!$D$10+'СЕТ СН'!$G$5-'СЕТ СН'!$G$24</f>
        <v>4940.1125375600004</v>
      </c>
      <c r="W77" s="36">
        <f>SUMIFS(СВЦЭМ!$D$39:$D$782,СВЦЭМ!$A$39:$A$782,$A77,СВЦЭМ!$B$39:$B$782,W$47)+'СЕТ СН'!$G$14+СВЦЭМ!$D$10+'СЕТ СН'!$G$5-'СЕТ СН'!$G$24</f>
        <v>4946.2973843600003</v>
      </c>
      <c r="X77" s="36">
        <f>SUMIFS(СВЦЭМ!$D$39:$D$782,СВЦЭМ!$A$39:$A$782,$A77,СВЦЭМ!$B$39:$B$782,X$47)+'СЕТ СН'!$G$14+СВЦЭМ!$D$10+'СЕТ СН'!$G$5-'СЕТ СН'!$G$24</f>
        <v>4995.2347340699998</v>
      </c>
      <c r="Y77" s="36">
        <f>SUMIFS(СВЦЭМ!$D$39:$D$782,СВЦЭМ!$A$39:$A$782,$A77,СВЦЭМ!$B$39:$B$782,Y$47)+'СЕТ СН'!$G$14+СВЦЭМ!$D$10+'СЕТ СН'!$G$5-'СЕТ СН'!$G$24</f>
        <v>5101.3623907300007</v>
      </c>
    </row>
    <row r="78" spans="1:26" ht="15.75" x14ac:dyDescent="0.2">
      <c r="A78" s="35">
        <f t="shared" si="1"/>
        <v>45169</v>
      </c>
      <c r="B78" s="36">
        <f>SUMIFS(СВЦЭМ!$D$39:$D$782,СВЦЭМ!$A$39:$A$782,$A78,СВЦЭМ!$B$39:$B$782,B$47)+'СЕТ СН'!$G$14+СВЦЭМ!$D$10+'СЕТ СН'!$G$5-'СЕТ СН'!$G$24</f>
        <v>5197.9365807700005</v>
      </c>
      <c r="C78" s="36">
        <f>SUMIFS(СВЦЭМ!$D$39:$D$782,СВЦЭМ!$A$39:$A$782,$A78,СВЦЭМ!$B$39:$B$782,C$47)+'СЕТ СН'!$G$14+СВЦЭМ!$D$10+'СЕТ СН'!$G$5-'СЕТ СН'!$G$24</f>
        <v>5265.4216249800002</v>
      </c>
      <c r="D78" s="36">
        <f>SUMIFS(СВЦЭМ!$D$39:$D$782,СВЦЭМ!$A$39:$A$782,$A78,СВЦЭМ!$B$39:$B$782,D$47)+'СЕТ СН'!$G$14+СВЦЭМ!$D$10+'СЕТ СН'!$G$5-'СЕТ СН'!$G$24</f>
        <v>5313.9738856399999</v>
      </c>
      <c r="E78" s="36">
        <f>SUMIFS(СВЦЭМ!$D$39:$D$782,СВЦЭМ!$A$39:$A$782,$A78,СВЦЭМ!$B$39:$B$782,E$47)+'СЕТ СН'!$G$14+СВЦЭМ!$D$10+'СЕТ СН'!$G$5-'СЕТ СН'!$G$24</f>
        <v>5347.0729900300003</v>
      </c>
      <c r="F78" s="36">
        <f>SUMIFS(СВЦЭМ!$D$39:$D$782,СВЦЭМ!$A$39:$A$782,$A78,СВЦЭМ!$B$39:$B$782,F$47)+'СЕТ СН'!$G$14+СВЦЭМ!$D$10+'СЕТ СН'!$G$5-'СЕТ СН'!$G$24</f>
        <v>5313.1154200700003</v>
      </c>
      <c r="G78" s="36">
        <f>SUMIFS(СВЦЭМ!$D$39:$D$782,СВЦЭМ!$A$39:$A$782,$A78,СВЦЭМ!$B$39:$B$782,G$47)+'СЕТ СН'!$G$14+СВЦЭМ!$D$10+'СЕТ СН'!$G$5-'СЕТ СН'!$G$24</f>
        <v>5326.4810835999997</v>
      </c>
      <c r="H78" s="36">
        <f>SUMIFS(СВЦЭМ!$D$39:$D$782,СВЦЭМ!$A$39:$A$782,$A78,СВЦЭМ!$B$39:$B$782,H$47)+'СЕТ СН'!$G$14+СВЦЭМ!$D$10+'СЕТ СН'!$G$5-'СЕТ СН'!$G$24</f>
        <v>5226.43360665</v>
      </c>
      <c r="I78" s="36">
        <f>SUMIFS(СВЦЭМ!$D$39:$D$782,СВЦЭМ!$A$39:$A$782,$A78,СВЦЭМ!$B$39:$B$782,I$47)+'СЕТ СН'!$G$14+СВЦЭМ!$D$10+'СЕТ СН'!$G$5-'СЕТ СН'!$G$24</f>
        <v>5171.0541900300004</v>
      </c>
      <c r="J78" s="36">
        <f>SUMIFS(СВЦЭМ!$D$39:$D$782,СВЦЭМ!$A$39:$A$782,$A78,СВЦЭМ!$B$39:$B$782,J$47)+'СЕТ СН'!$G$14+СВЦЭМ!$D$10+'СЕТ СН'!$G$5-'СЕТ СН'!$G$24</f>
        <v>5068.6704231500007</v>
      </c>
      <c r="K78" s="36">
        <f>SUMIFS(СВЦЭМ!$D$39:$D$782,СВЦЭМ!$A$39:$A$782,$A78,СВЦЭМ!$B$39:$B$782,K$47)+'СЕТ СН'!$G$14+СВЦЭМ!$D$10+'СЕТ СН'!$G$5-'СЕТ СН'!$G$24</f>
        <v>4988.5615663999997</v>
      </c>
      <c r="L78" s="36">
        <f>SUMIFS(СВЦЭМ!$D$39:$D$782,СВЦЭМ!$A$39:$A$782,$A78,СВЦЭМ!$B$39:$B$782,L$47)+'СЕТ СН'!$G$14+СВЦЭМ!$D$10+'СЕТ СН'!$G$5-'СЕТ СН'!$G$24</f>
        <v>4962.11046893</v>
      </c>
      <c r="M78" s="36">
        <f>SUMIFS(СВЦЭМ!$D$39:$D$782,СВЦЭМ!$A$39:$A$782,$A78,СВЦЭМ!$B$39:$B$782,M$47)+'СЕТ СН'!$G$14+СВЦЭМ!$D$10+'СЕТ СН'!$G$5-'СЕТ СН'!$G$24</f>
        <v>4947.4696589100004</v>
      </c>
      <c r="N78" s="36">
        <f>SUMIFS(СВЦЭМ!$D$39:$D$782,СВЦЭМ!$A$39:$A$782,$A78,СВЦЭМ!$B$39:$B$782,N$47)+'СЕТ СН'!$G$14+СВЦЭМ!$D$10+'СЕТ СН'!$G$5-'СЕТ СН'!$G$24</f>
        <v>4949.6831158900004</v>
      </c>
      <c r="O78" s="36">
        <f>SUMIFS(СВЦЭМ!$D$39:$D$782,СВЦЭМ!$A$39:$A$782,$A78,СВЦЭМ!$B$39:$B$782,O$47)+'СЕТ СН'!$G$14+СВЦЭМ!$D$10+'СЕТ СН'!$G$5-'СЕТ СН'!$G$24</f>
        <v>4953.5000587499999</v>
      </c>
      <c r="P78" s="36">
        <f>SUMIFS(СВЦЭМ!$D$39:$D$782,СВЦЭМ!$A$39:$A$782,$A78,СВЦЭМ!$B$39:$B$782,P$47)+'СЕТ СН'!$G$14+СВЦЭМ!$D$10+'СЕТ СН'!$G$5-'СЕТ СН'!$G$24</f>
        <v>4931.9076340900001</v>
      </c>
      <c r="Q78" s="36">
        <f>SUMIFS(СВЦЭМ!$D$39:$D$782,СВЦЭМ!$A$39:$A$782,$A78,СВЦЭМ!$B$39:$B$782,Q$47)+'СЕТ СН'!$G$14+СВЦЭМ!$D$10+'СЕТ СН'!$G$5-'СЕТ СН'!$G$24</f>
        <v>4946.4025241199997</v>
      </c>
      <c r="R78" s="36">
        <f>SUMIFS(СВЦЭМ!$D$39:$D$782,СВЦЭМ!$A$39:$A$782,$A78,СВЦЭМ!$B$39:$B$782,R$47)+'СЕТ СН'!$G$14+СВЦЭМ!$D$10+'СЕТ СН'!$G$5-'СЕТ СН'!$G$24</f>
        <v>4974.7120149800003</v>
      </c>
      <c r="S78" s="36">
        <f>SUMIFS(СВЦЭМ!$D$39:$D$782,СВЦЭМ!$A$39:$A$782,$A78,СВЦЭМ!$B$39:$B$782,S$47)+'СЕТ СН'!$G$14+СВЦЭМ!$D$10+'СЕТ СН'!$G$5-'СЕТ СН'!$G$24</f>
        <v>4970.3644892700004</v>
      </c>
      <c r="T78" s="36">
        <f>SUMIFS(СВЦЭМ!$D$39:$D$782,СВЦЭМ!$A$39:$A$782,$A78,СВЦЭМ!$B$39:$B$782,T$47)+'СЕТ СН'!$G$14+СВЦЭМ!$D$10+'СЕТ СН'!$G$5-'СЕТ СН'!$G$24</f>
        <v>4971.3788197200001</v>
      </c>
      <c r="U78" s="36">
        <f>SUMIFS(СВЦЭМ!$D$39:$D$782,СВЦЭМ!$A$39:$A$782,$A78,СВЦЭМ!$B$39:$B$782,U$47)+'СЕТ СН'!$G$14+СВЦЭМ!$D$10+'СЕТ СН'!$G$5-'СЕТ СН'!$G$24</f>
        <v>4975.3677906100002</v>
      </c>
      <c r="V78" s="36">
        <f>SUMIFS(СВЦЭМ!$D$39:$D$782,СВЦЭМ!$A$39:$A$782,$A78,СВЦЭМ!$B$39:$B$782,V$47)+'СЕТ СН'!$G$14+СВЦЭМ!$D$10+'СЕТ СН'!$G$5-'СЕТ СН'!$G$24</f>
        <v>4957.8053708000007</v>
      </c>
      <c r="W78" s="36">
        <f>SUMIFS(СВЦЭМ!$D$39:$D$782,СВЦЭМ!$A$39:$A$782,$A78,СВЦЭМ!$B$39:$B$782,W$47)+'СЕТ СН'!$G$14+СВЦЭМ!$D$10+'СЕТ СН'!$G$5-'СЕТ СН'!$G$24</f>
        <v>4963.7015686499999</v>
      </c>
      <c r="X78" s="36">
        <f>SUMIFS(СВЦЭМ!$D$39:$D$782,СВЦЭМ!$A$39:$A$782,$A78,СВЦЭМ!$B$39:$B$782,X$47)+'СЕТ СН'!$G$14+СВЦЭМ!$D$10+'СЕТ СН'!$G$5-'СЕТ СН'!$G$24</f>
        <v>5035.9427071200007</v>
      </c>
      <c r="Y78" s="36">
        <f>SUMIFS(СВЦЭМ!$D$39:$D$782,СВЦЭМ!$A$39:$A$782,$A78,СВЦЭМ!$B$39:$B$782,Y$47)+'СЕТ СН'!$G$14+СВЦЭМ!$D$10+'СЕТ СН'!$G$5-'СЕТ СН'!$G$24</f>
        <v>5137.6876307900002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01.08.2023</v>
      </c>
      <c r="B84" s="36">
        <f>SUMIFS(СВЦЭМ!$D$39:$D$782,СВЦЭМ!$A$39:$A$782,$A84,СВЦЭМ!$B$39:$B$782,B$83)+'СЕТ СН'!$H$14+СВЦЭМ!$D$10+'СЕТ СН'!$H$5-'СЕТ СН'!$H$24</f>
        <v>5201.30127189</v>
      </c>
      <c r="C84" s="36">
        <f>SUMIFS(СВЦЭМ!$D$39:$D$782,СВЦЭМ!$A$39:$A$782,$A84,СВЦЭМ!$B$39:$B$782,C$83)+'СЕТ СН'!$H$14+СВЦЭМ!$D$10+'СЕТ СН'!$H$5-'СЕТ СН'!$H$24</f>
        <v>5373.3663688200004</v>
      </c>
      <c r="D84" s="36">
        <f>SUMIFS(СВЦЭМ!$D$39:$D$782,СВЦЭМ!$A$39:$A$782,$A84,СВЦЭМ!$B$39:$B$782,D$83)+'СЕТ СН'!$H$14+СВЦЭМ!$D$10+'СЕТ СН'!$H$5-'СЕТ СН'!$H$24</f>
        <v>5421.86087099</v>
      </c>
      <c r="E84" s="36">
        <f>SUMIFS(СВЦЭМ!$D$39:$D$782,СВЦЭМ!$A$39:$A$782,$A84,СВЦЭМ!$B$39:$B$782,E$83)+'СЕТ СН'!$H$14+СВЦЭМ!$D$10+'СЕТ СН'!$H$5-'СЕТ СН'!$H$24</f>
        <v>5461.0459630900004</v>
      </c>
      <c r="F84" s="36">
        <f>SUMIFS(СВЦЭМ!$D$39:$D$782,СВЦЭМ!$A$39:$A$782,$A84,СВЦЭМ!$B$39:$B$782,F$83)+'СЕТ СН'!$H$14+СВЦЭМ!$D$10+'СЕТ СН'!$H$5-'СЕТ СН'!$H$24</f>
        <v>5475.13611064</v>
      </c>
      <c r="G84" s="36">
        <f>SUMIFS(СВЦЭМ!$D$39:$D$782,СВЦЭМ!$A$39:$A$782,$A84,СВЦЭМ!$B$39:$B$782,G$83)+'СЕТ СН'!$H$14+СВЦЭМ!$D$10+'СЕТ СН'!$H$5-'СЕТ СН'!$H$24</f>
        <v>5482.1114734700004</v>
      </c>
      <c r="H84" s="36">
        <f>SUMIFS(СВЦЭМ!$D$39:$D$782,СВЦЭМ!$A$39:$A$782,$A84,СВЦЭМ!$B$39:$B$782,H$83)+'СЕТ СН'!$H$14+СВЦЭМ!$D$10+'СЕТ СН'!$H$5-'СЕТ СН'!$H$24</f>
        <v>5433.9082946100007</v>
      </c>
      <c r="I84" s="36">
        <f>SUMIFS(СВЦЭМ!$D$39:$D$782,СВЦЭМ!$A$39:$A$782,$A84,СВЦЭМ!$B$39:$B$782,I$83)+'СЕТ СН'!$H$14+СВЦЭМ!$D$10+'СЕТ СН'!$H$5-'СЕТ СН'!$H$24</f>
        <v>5260.5255856900003</v>
      </c>
      <c r="J84" s="36">
        <f>SUMIFS(СВЦЭМ!$D$39:$D$782,СВЦЭМ!$A$39:$A$782,$A84,СВЦЭМ!$B$39:$B$782,J$83)+'СЕТ СН'!$H$14+СВЦЭМ!$D$10+'СЕТ СН'!$H$5-'СЕТ СН'!$H$24</f>
        <v>5120.5752151300003</v>
      </c>
      <c r="K84" s="36">
        <f>SUMIFS(СВЦЭМ!$D$39:$D$782,СВЦЭМ!$A$39:$A$782,$A84,СВЦЭМ!$B$39:$B$782,K$83)+'СЕТ СН'!$H$14+СВЦЭМ!$D$10+'СЕТ СН'!$H$5-'СЕТ СН'!$H$24</f>
        <v>5107.2466327900001</v>
      </c>
      <c r="L84" s="36">
        <f>SUMIFS(СВЦЭМ!$D$39:$D$782,СВЦЭМ!$A$39:$A$782,$A84,СВЦЭМ!$B$39:$B$782,L$83)+'СЕТ СН'!$H$14+СВЦЭМ!$D$10+'СЕТ СН'!$H$5-'СЕТ СН'!$H$24</f>
        <v>5061.11297319</v>
      </c>
      <c r="M84" s="36">
        <f>SUMIFS(СВЦЭМ!$D$39:$D$782,СВЦЭМ!$A$39:$A$782,$A84,СВЦЭМ!$B$39:$B$782,M$83)+'СЕТ СН'!$H$14+СВЦЭМ!$D$10+'СЕТ СН'!$H$5-'СЕТ СН'!$H$24</f>
        <v>5037.4324164600002</v>
      </c>
      <c r="N84" s="36">
        <f>SUMIFS(СВЦЭМ!$D$39:$D$782,СВЦЭМ!$A$39:$A$782,$A84,СВЦЭМ!$B$39:$B$782,N$83)+'СЕТ СН'!$H$14+СВЦЭМ!$D$10+'СЕТ СН'!$H$5-'СЕТ СН'!$H$24</f>
        <v>5045.3980344299998</v>
      </c>
      <c r="O84" s="36">
        <f>SUMIFS(СВЦЭМ!$D$39:$D$782,СВЦЭМ!$A$39:$A$782,$A84,СВЦЭМ!$B$39:$B$782,O$83)+'СЕТ СН'!$H$14+СВЦЭМ!$D$10+'СЕТ СН'!$H$5-'СЕТ СН'!$H$24</f>
        <v>5039.0607989999999</v>
      </c>
      <c r="P84" s="36">
        <f>SUMIFS(СВЦЭМ!$D$39:$D$782,СВЦЭМ!$A$39:$A$782,$A84,СВЦЭМ!$B$39:$B$782,P$83)+'СЕТ СН'!$H$14+СВЦЭМ!$D$10+'СЕТ СН'!$H$5-'СЕТ СН'!$H$24</f>
        <v>5032.0646675799999</v>
      </c>
      <c r="Q84" s="36">
        <f>SUMIFS(СВЦЭМ!$D$39:$D$782,СВЦЭМ!$A$39:$A$782,$A84,СВЦЭМ!$B$39:$B$782,Q$83)+'СЕТ СН'!$H$14+СВЦЭМ!$D$10+'СЕТ СН'!$H$5-'СЕТ СН'!$H$24</f>
        <v>5015.0125132200001</v>
      </c>
      <c r="R84" s="36">
        <f>SUMIFS(СВЦЭМ!$D$39:$D$782,СВЦЭМ!$A$39:$A$782,$A84,СВЦЭМ!$B$39:$B$782,R$83)+'СЕТ СН'!$H$14+СВЦЭМ!$D$10+'СЕТ СН'!$H$5-'СЕТ СН'!$H$24</f>
        <v>5026.3914949</v>
      </c>
      <c r="S84" s="36">
        <f>SUMIFS(СВЦЭМ!$D$39:$D$782,СВЦЭМ!$A$39:$A$782,$A84,СВЦЭМ!$B$39:$B$782,S$83)+'СЕТ СН'!$H$14+СВЦЭМ!$D$10+'СЕТ СН'!$H$5-'СЕТ СН'!$H$24</f>
        <v>5028.1845891299999</v>
      </c>
      <c r="T84" s="36">
        <f>SUMIFS(СВЦЭМ!$D$39:$D$782,СВЦЭМ!$A$39:$A$782,$A84,СВЦЭМ!$B$39:$B$782,T$83)+'СЕТ СН'!$H$14+СВЦЭМ!$D$10+'СЕТ СН'!$H$5-'СЕТ СН'!$H$24</f>
        <v>5055.7573669399999</v>
      </c>
      <c r="U84" s="36">
        <f>SUMIFS(СВЦЭМ!$D$39:$D$782,СВЦЭМ!$A$39:$A$782,$A84,СВЦЭМ!$B$39:$B$782,U$83)+'СЕТ СН'!$H$14+СВЦЭМ!$D$10+'СЕТ СН'!$H$5-'СЕТ СН'!$H$24</f>
        <v>5060.5748335000008</v>
      </c>
      <c r="V84" s="36">
        <f>SUMIFS(СВЦЭМ!$D$39:$D$782,СВЦЭМ!$A$39:$A$782,$A84,СВЦЭМ!$B$39:$B$782,V$83)+'СЕТ СН'!$H$14+СВЦЭМ!$D$10+'СЕТ СН'!$H$5-'СЕТ СН'!$H$24</f>
        <v>5068.2029343800004</v>
      </c>
      <c r="W84" s="36">
        <f>SUMIFS(СВЦЭМ!$D$39:$D$782,СВЦЭМ!$A$39:$A$782,$A84,СВЦЭМ!$B$39:$B$782,W$83)+'СЕТ СН'!$H$14+СВЦЭМ!$D$10+'СЕТ СН'!$H$5-'СЕТ СН'!$H$24</f>
        <v>5056.4602242800001</v>
      </c>
      <c r="X84" s="36">
        <f>SUMIFS(СВЦЭМ!$D$39:$D$782,СВЦЭМ!$A$39:$A$782,$A84,СВЦЭМ!$B$39:$B$782,X$83)+'СЕТ СН'!$H$14+СВЦЭМ!$D$10+'СЕТ СН'!$H$5-'СЕТ СН'!$H$24</f>
        <v>5124.6127625200006</v>
      </c>
      <c r="Y84" s="36">
        <f>SUMIFS(СВЦЭМ!$D$39:$D$782,СВЦЭМ!$A$39:$A$782,$A84,СВЦЭМ!$B$39:$B$782,Y$83)+'СЕТ СН'!$H$14+СВЦЭМ!$D$10+'СЕТ СН'!$H$5-'СЕТ СН'!$H$24</f>
        <v>5198.9015663099999</v>
      </c>
      <c r="AA84" s="45"/>
    </row>
    <row r="85" spans="1:27" ht="15.75" x14ac:dyDescent="0.2">
      <c r="A85" s="35">
        <f>A84+1</f>
        <v>45140</v>
      </c>
      <c r="B85" s="36">
        <f>SUMIFS(СВЦЭМ!$D$39:$D$782,СВЦЭМ!$A$39:$A$782,$A85,СВЦЭМ!$B$39:$B$782,B$83)+'СЕТ СН'!$H$14+СВЦЭМ!$D$10+'СЕТ СН'!$H$5-'СЕТ СН'!$H$24</f>
        <v>5180.0596368300003</v>
      </c>
      <c r="C85" s="36">
        <f>SUMIFS(СВЦЭМ!$D$39:$D$782,СВЦЭМ!$A$39:$A$782,$A85,СВЦЭМ!$B$39:$B$782,C$83)+'СЕТ СН'!$H$14+СВЦЭМ!$D$10+'СЕТ СН'!$H$5-'СЕТ СН'!$H$24</f>
        <v>5265.5530020000006</v>
      </c>
      <c r="D85" s="36">
        <f>SUMIFS(СВЦЭМ!$D$39:$D$782,СВЦЭМ!$A$39:$A$782,$A85,СВЦЭМ!$B$39:$B$782,D$83)+'СЕТ СН'!$H$14+СВЦЭМ!$D$10+'СЕТ СН'!$H$5-'СЕТ СН'!$H$24</f>
        <v>5348.8251623100005</v>
      </c>
      <c r="E85" s="36">
        <f>SUMIFS(СВЦЭМ!$D$39:$D$782,СВЦЭМ!$A$39:$A$782,$A85,СВЦЭМ!$B$39:$B$782,E$83)+'СЕТ СН'!$H$14+СВЦЭМ!$D$10+'СЕТ СН'!$H$5-'СЕТ СН'!$H$24</f>
        <v>5413.1291374900002</v>
      </c>
      <c r="F85" s="36">
        <f>SUMIFS(СВЦЭМ!$D$39:$D$782,СВЦЭМ!$A$39:$A$782,$A85,СВЦЭМ!$B$39:$B$782,F$83)+'СЕТ СН'!$H$14+СВЦЭМ!$D$10+'СЕТ СН'!$H$5-'СЕТ СН'!$H$24</f>
        <v>5440.9050580399999</v>
      </c>
      <c r="G85" s="36">
        <f>SUMIFS(СВЦЭМ!$D$39:$D$782,СВЦЭМ!$A$39:$A$782,$A85,СВЦЭМ!$B$39:$B$782,G$83)+'СЕТ СН'!$H$14+СВЦЭМ!$D$10+'СЕТ СН'!$H$5-'СЕТ СН'!$H$24</f>
        <v>5425.6920228300005</v>
      </c>
      <c r="H85" s="36">
        <f>SUMIFS(СВЦЭМ!$D$39:$D$782,СВЦЭМ!$A$39:$A$782,$A85,СВЦЭМ!$B$39:$B$782,H$83)+'СЕТ СН'!$H$14+СВЦЭМ!$D$10+'СЕТ СН'!$H$5-'СЕТ СН'!$H$24</f>
        <v>5366.7027069599999</v>
      </c>
      <c r="I85" s="36">
        <f>SUMIFS(СВЦЭМ!$D$39:$D$782,СВЦЭМ!$A$39:$A$782,$A85,СВЦЭМ!$B$39:$B$782,I$83)+'СЕТ СН'!$H$14+СВЦЭМ!$D$10+'СЕТ СН'!$H$5-'СЕТ СН'!$H$24</f>
        <v>5231.9825634700001</v>
      </c>
      <c r="J85" s="36">
        <f>SUMIFS(СВЦЭМ!$D$39:$D$782,СВЦЭМ!$A$39:$A$782,$A85,СВЦЭМ!$B$39:$B$782,J$83)+'СЕТ СН'!$H$14+СВЦЭМ!$D$10+'СЕТ СН'!$H$5-'СЕТ СН'!$H$24</f>
        <v>5114.7368839199999</v>
      </c>
      <c r="K85" s="36">
        <f>SUMIFS(СВЦЭМ!$D$39:$D$782,СВЦЭМ!$A$39:$A$782,$A85,СВЦЭМ!$B$39:$B$782,K$83)+'СЕТ СН'!$H$14+СВЦЭМ!$D$10+'СЕТ СН'!$H$5-'СЕТ СН'!$H$24</f>
        <v>5101.1883669700001</v>
      </c>
      <c r="L85" s="36">
        <f>SUMIFS(СВЦЭМ!$D$39:$D$782,СВЦЭМ!$A$39:$A$782,$A85,СВЦЭМ!$B$39:$B$782,L$83)+'СЕТ СН'!$H$14+СВЦЭМ!$D$10+'СЕТ СН'!$H$5-'СЕТ СН'!$H$24</f>
        <v>5081.73062252</v>
      </c>
      <c r="M85" s="36">
        <f>SUMIFS(СВЦЭМ!$D$39:$D$782,СВЦЭМ!$A$39:$A$782,$A85,СВЦЭМ!$B$39:$B$782,M$83)+'СЕТ СН'!$H$14+СВЦЭМ!$D$10+'СЕТ СН'!$H$5-'СЕТ СН'!$H$24</f>
        <v>5054.8585039999998</v>
      </c>
      <c r="N85" s="36">
        <f>SUMIFS(СВЦЭМ!$D$39:$D$782,СВЦЭМ!$A$39:$A$782,$A85,СВЦЭМ!$B$39:$B$782,N$83)+'СЕТ СН'!$H$14+СВЦЭМ!$D$10+'СЕТ СН'!$H$5-'СЕТ СН'!$H$24</f>
        <v>5028.0057977899996</v>
      </c>
      <c r="O85" s="36">
        <f>SUMIFS(СВЦЭМ!$D$39:$D$782,СВЦЭМ!$A$39:$A$782,$A85,СВЦЭМ!$B$39:$B$782,O$83)+'СЕТ СН'!$H$14+СВЦЭМ!$D$10+'СЕТ СН'!$H$5-'СЕТ СН'!$H$24</f>
        <v>4926.9134193600003</v>
      </c>
      <c r="P85" s="36">
        <f>SUMIFS(СВЦЭМ!$D$39:$D$782,СВЦЭМ!$A$39:$A$782,$A85,СВЦЭМ!$B$39:$B$782,P$83)+'СЕТ СН'!$H$14+СВЦЭМ!$D$10+'СЕТ СН'!$H$5-'СЕТ СН'!$H$24</f>
        <v>4973.2523347599999</v>
      </c>
      <c r="Q85" s="36">
        <f>SUMIFS(СВЦЭМ!$D$39:$D$782,СВЦЭМ!$A$39:$A$782,$A85,СВЦЭМ!$B$39:$B$782,Q$83)+'СЕТ СН'!$H$14+СВЦЭМ!$D$10+'СЕТ СН'!$H$5-'СЕТ СН'!$H$24</f>
        <v>4997.94402292</v>
      </c>
      <c r="R85" s="36">
        <f>SUMIFS(СВЦЭМ!$D$39:$D$782,СВЦЭМ!$A$39:$A$782,$A85,СВЦЭМ!$B$39:$B$782,R$83)+'СЕТ СН'!$H$14+СВЦЭМ!$D$10+'СЕТ СН'!$H$5-'СЕТ СН'!$H$24</f>
        <v>5016.1243950099997</v>
      </c>
      <c r="S85" s="36">
        <f>SUMIFS(СВЦЭМ!$D$39:$D$782,СВЦЭМ!$A$39:$A$782,$A85,СВЦЭМ!$B$39:$B$782,S$83)+'СЕТ СН'!$H$14+СВЦЭМ!$D$10+'СЕТ СН'!$H$5-'СЕТ СН'!$H$24</f>
        <v>5026.9910595700003</v>
      </c>
      <c r="T85" s="36">
        <f>SUMIFS(СВЦЭМ!$D$39:$D$782,СВЦЭМ!$A$39:$A$782,$A85,СВЦЭМ!$B$39:$B$782,T$83)+'СЕТ СН'!$H$14+СВЦЭМ!$D$10+'СЕТ СН'!$H$5-'СЕТ СН'!$H$24</f>
        <v>5052.3162963000004</v>
      </c>
      <c r="U85" s="36">
        <f>SUMIFS(СВЦЭМ!$D$39:$D$782,СВЦЭМ!$A$39:$A$782,$A85,СВЦЭМ!$B$39:$B$782,U$83)+'СЕТ СН'!$H$14+СВЦЭМ!$D$10+'СЕТ СН'!$H$5-'СЕТ СН'!$H$24</f>
        <v>5069.27537183</v>
      </c>
      <c r="V85" s="36">
        <f>SUMIFS(СВЦЭМ!$D$39:$D$782,СВЦЭМ!$A$39:$A$782,$A85,СВЦЭМ!$B$39:$B$782,V$83)+'СЕТ СН'!$H$14+СВЦЭМ!$D$10+'СЕТ СН'!$H$5-'СЕТ СН'!$H$24</f>
        <v>5102.3083695300002</v>
      </c>
      <c r="W85" s="36">
        <f>SUMIFS(СВЦЭМ!$D$39:$D$782,СВЦЭМ!$A$39:$A$782,$A85,СВЦЭМ!$B$39:$B$782,W$83)+'СЕТ СН'!$H$14+СВЦЭМ!$D$10+'СЕТ СН'!$H$5-'СЕТ СН'!$H$24</f>
        <v>5085.1455807900002</v>
      </c>
      <c r="X85" s="36">
        <f>SUMIFS(СВЦЭМ!$D$39:$D$782,СВЦЭМ!$A$39:$A$782,$A85,СВЦЭМ!$B$39:$B$782,X$83)+'СЕТ СН'!$H$14+СВЦЭМ!$D$10+'СЕТ СН'!$H$5-'СЕТ СН'!$H$24</f>
        <v>5073.1010204200002</v>
      </c>
      <c r="Y85" s="36">
        <f>SUMIFS(СВЦЭМ!$D$39:$D$782,СВЦЭМ!$A$39:$A$782,$A85,СВЦЭМ!$B$39:$B$782,Y$83)+'СЕТ СН'!$H$14+СВЦЭМ!$D$10+'СЕТ СН'!$H$5-'СЕТ СН'!$H$24</f>
        <v>5129.4720588099999</v>
      </c>
    </row>
    <row r="86" spans="1:27" ht="15.75" x14ac:dyDescent="0.2">
      <c r="A86" s="35">
        <f t="shared" ref="A86:A114" si="2">A85+1</f>
        <v>45141</v>
      </c>
      <c r="B86" s="36">
        <f>SUMIFS(СВЦЭМ!$D$39:$D$782,СВЦЭМ!$A$39:$A$782,$A86,СВЦЭМ!$B$39:$B$782,B$83)+'СЕТ СН'!$H$14+СВЦЭМ!$D$10+'СЕТ СН'!$H$5-'СЕТ СН'!$H$24</f>
        <v>5276.8944183700005</v>
      </c>
      <c r="C86" s="36">
        <f>SUMIFS(СВЦЭМ!$D$39:$D$782,СВЦЭМ!$A$39:$A$782,$A86,СВЦЭМ!$B$39:$B$782,C$83)+'СЕТ СН'!$H$14+СВЦЭМ!$D$10+'СЕТ СН'!$H$5-'СЕТ СН'!$H$24</f>
        <v>5371.5806523700003</v>
      </c>
      <c r="D86" s="36">
        <f>SUMIFS(СВЦЭМ!$D$39:$D$782,СВЦЭМ!$A$39:$A$782,$A86,СВЦЭМ!$B$39:$B$782,D$83)+'СЕТ СН'!$H$14+СВЦЭМ!$D$10+'СЕТ СН'!$H$5-'СЕТ СН'!$H$24</f>
        <v>5388.2310869499997</v>
      </c>
      <c r="E86" s="36">
        <f>SUMIFS(СВЦЭМ!$D$39:$D$782,СВЦЭМ!$A$39:$A$782,$A86,СВЦЭМ!$B$39:$B$782,E$83)+'СЕТ СН'!$H$14+СВЦЭМ!$D$10+'СЕТ СН'!$H$5-'СЕТ СН'!$H$24</f>
        <v>5410.0574688699999</v>
      </c>
      <c r="F86" s="36">
        <f>SUMIFS(СВЦЭМ!$D$39:$D$782,СВЦЭМ!$A$39:$A$782,$A86,СВЦЭМ!$B$39:$B$782,F$83)+'СЕТ СН'!$H$14+СВЦЭМ!$D$10+'СЕТ СН'!$H$5-'СЕТ СН'!$H$24</f>
        <v>5413.6447490700002</v>
      </c>
      <c r="G86" s="36">
        <f>SUMIFS(СВЦЭМ!$D$39:$D$782,СВЦЭМ!$A$39:$A$782,$A86,СВЦЭМ!$B$39:$B$782,G$83)+'СЕТ СН'!$H$14+СВЦЭМ!$D$10+'СЕТ СН'!$H$5-'СЕТ СН'!$H$24</f>
        <v>5414.9317737800002</v>
      </c>
      <c r="H86" s="36">
        <f>SUMIFS(СВЦЭМ!$D$39:$D$782,СВЦЭМ!$A$39:$A$782,$A86,СВЦЭМ!$B$39:$B$782,H$83)+'СЕТ СН'!$H$14+СВЦЭМ!$D$10+'СЕТ СН'!$H$5-'СЕТ СН'!$H$24</f>
        <v>5364.3435246600002</v>
      </c>
      <c r="I86" s="36">
        <f>SUMIFS(СВЦЭМ!$D$39:$D$782,СВЦЭМ!$A$39:$A$782,$A86,СВЦЭМ!$B$39:$B$782,I$83)+'СЕТ СН'!$H$14+СВЦЭМ!$D$10+'СЕТ СН'!$H$5-'СЕТ СН'!$H$24</f>
        <v>5262.8154683100001</v>
      </c>
      <c r="J86" s="36">
        <f>SUMIFS(СВЦЭМ!$D$39:$D$782,СВЦЭМ!$A$39:$A$782,$A86,СВЦЭМ!$B$39:$B$782,J$83)+'СЕТ СН'!$H$14+СВЦЭМ!$D$10+'СЕТ СН'!$H$5-'СЕТ СН'!$H$24</f>
        <v>5142.6750869799998</v>
      </c>
      <c r="K86" s="36">
        <f>SUMIFS(СВЦЭМ!$D$39:$D$782,СВЦЭМ!$A$39:$A$782,$A86,СВЦЭМ!$B$39:$B$782,K$83)+'СЕТ СН'!$H$14+СВЦЭМ!$D$10+'СЕТ СН'!$H$5-'СЕТ СН'!$H$24</f>
        <v>5137.2165692300005</v>
      </c>
      <c r="L86" s="36">
        <f>SUMIFS(СВЦЭМ!$D$39:$D$782,СВЦЭМ!$A$39:$A$782,$A86,СВЦЭМ!$B$39:$B$782,L$83)+'СЕТ СН'!$H$14+СВЦЭМ!$D$10+'СЕТ СН'!$H$5-'СЕТ СН'!$H$24</f>
        <v>5110.1025729499997</v>
      </c>
      <c r="M86" s="36">
        <f>SUMIFS(СВЦЭМ!$D$39:$D$782,СВЦЭМ!$A$39:$A$782,$A86,СВЦЭМ!$B$39:$B$782,M$83)+'СЕТ СН'!$H$14+СВЦЭМ!$D$10+'СЕТ СН'!$H$5-'СЕТ СН'!$H$24</f>
        <v>5095.1695770200004</v>
      </c>
      <c r="N86" s="36">
        <f>SUMIFS(СВЦЭМ!$D$39:$D$782,СВЦЭМ!$A$39:$A$782,$A86,СВЦЭМ!$B$39:$B$782,N$83)+'СЕТ СН'!$H$14+СВЦЭМ!$D$10+'СЕТ СН'!$H$5-'СЕТ СН'!$H$24</f>
        <v>5102.9220537000001</v>
      </c>
      <c r="O86" s="36">
        <f>SUMIFS(СВЦЭМ!$D$39:$D$782,СВЦЭМ!$A$39:$A$782,$A86,СВЦЭМ!$B$39:$B$782,O$83)+'СЕТ СН'!$H$14+СВЦЭМ!$D$10+'СЕТ СН'!$H$5-'СЕТ СН'!$H$24</f>
        <v>5101.1436007400007</v>
      </c>
      <c r="P86" s="36">
        <f>SUMIFS(СВЦЭМ!$D$39:$D$782,СВЦЭМ!$A$39:$A$782,$A86,СВЦЭМ!$B$39:$B$782,P$83)+'СЕТ СН'!$H$14+СВЦЭМ!$D$10+'СЕТ СН'!$H$5-'СЕТ СН'!$H$24</f>
        <v>5099.1618177</v>
      </c>
      <c r="Q86" s="36">
        <f>SUMIFS(СВЦЭМ!$D$39:$D$782,СВЦЭМ!$A$39:$A$782,$A86,СВЦЭМ!$B$39:$B$782,Q$83)+'СЕТ СН'!$H$14+СВЦЭМ!$D$10+'СЕТ СН'!$H$5-'СЕТ СН'!$H$24</f>
        <v>5104.2230215500003</v>
      </c>
      <c r="R86" s="36">
        <f>SUMIFS(СВЦЭМ!$D$39:$D$782,СВЦЭМ!$A$39:$A$782,$A86,СВЦЭМ!$B$39:$B$782,R$83)+'СЕТ СН'!$H$14+СВЦЭМ!$D$10+'СЕТ СН'!$H$5-'СЕТ СН'!$H$24</f>
        <v>5106.05167016</v>
      </c>
      <c r="S86" s="36">
        <f>SUMIFS(СВЦЭМ!$D$39:$D$782,СВЦЭМ!$A$39:$A$782,$A86,СВЦЭМ!$B$39:$B$782,S$83)+'СЕТ СН'!$H$14+СВЦЭМ!$D$10+'СЕТ СН'!$H$5-'СЕТ СН'!$H$24</f>
        <v>5097.0276013900002</v>
      </c>
      <c r="T86" s="36">
        <f>SUMIFS(СВЦЭМ!$D$39:$D$782,СВЦЭМ!$A$39:$A$782,$A86,СВЦЭМ!$B$39:$B$782,T$83)+'СЕТ СН'!$H$14+СВЦЭМ!$D$10+'СЕТ СН'!$H$5-'СЕТ СН'!$H$24</f>
        <v>5122.7401471200001</v>
      </c>
      <c r="U86" s="36">
        <f>SUMIFS(СВЦЭМ!$D$39:$D$782,СВЦЭМ!$A$39:$A$782,$A86,СВЦЭМ!$B$39:$B$782,U$83)+'СЕТ СН'!$H$14+СВЦЭМ!$D$10+'СЕТ СН'!$H$5-'СЕТ СН'!$H$24</f>
        <v>5138.24024138</v>
      </c>
      <c r="V86" s="36">
        <f>SUMIFS(СВЦЭМ!$D$39:$D$782,СВЦЭМ!$A$39:$A$782,$A86,СВЦЭМ!$B$39:$B$782,V$83)+'СЕТ СН'!$H$14+СВЦЭМ!$D$10+'СЕТ СН'!$H$5-'СЕТ СН'!$H$24</f>
        <v>5140.0426565500002</v>
      </c>
      <c r="W86" s="36">
        <f>SUMIFS(СВЦЭМ!$D$39:$D$782,СВЦЭМ!$A$39:$A$782,$A86,СВЦЭМ!$B$39:$B$782,W$83)+'СЕТ СН'!$H$14+СВЦЭМ!$D$10+'СЕТ СН'!$H$5-'СЕТ СН'!$H$24</f>
        <v>5105.8346073499997</v>
      </c>
      <c r="X86" s="36">
        <f>SUMIFS(СВЦЭМ!$D$39:$D$782,СВЦЭМ!$A$39:$A$782,$A86,СВЦЭМ!$B$39:$B$782,X$83)+'СЕТ СН'!$H$14+СВЦЭМ!$D$10+'СЕТ СН'!$H$5-'СЕТ СН'!$H$24</f>
        <v>5166.0299127300004</v>
      </c>
      <c r="Y86" s="36">
        <f>SUMIFS(СВЦЭМ!$D$39:$D$782,СВЦЭМ!$A$39:$A$782,$A86,СВЦЭМ!$B$39:$B$782,Y$83)+'СЕТ СН'!$H$14+СВЦЭМ!$D$10+'СЕТ СН'!$H$5-'СЕТ СН'!$H$24</f>
        <v>5286.8744854500001</v>
      </c>
    </row>
    <row r="87" spans="1:27" ht="15.75" x14ac:dyDescent="0.2">
      <c r="A87" s="35">
        <f t="shared" si="2"/>
        <v>45142</v>
      </c>
      <c r="B87" s="36">
        <f>SUMIFS(СВЦЭМ!$D$39:$D$782,СВЦЭМ!$A$39:$A$782,$A87,СВЦЭМ!$B$39:$B$782,B$83)+'СЕТ СН'!$H$14+СВЦЭМ!$D$10+'СЕТ СН'!$H$5-'СЕТ СН'!$H$24</f>
        <v>5308.1654714200004</v>
      </c>
      <c r="C87" s="36">
        <f>SUMIFS(СВЦЭМ!$D$39:$D$782,СВЦЭМ!$A$39:$A$782,$A87,СВЦЭМ!$B$39:$B$782,C$83)+'СЕТ СН'!$H$14+СВЦЭМ!$D$10+'СЕТ СН'!$H$5-'СЕТ СН'!$H$24</f>
        <v>5400.0665691200002</v>
      </c>
      <c r="D87" s="36">
        <f>SUMIFS(СВЦЭМ!$D$39:$D$782,СВЦЭМ!$A$39:$A$782,$A87,СВЦЭМ!$B$39:$B$782,D$83)+'СЕТ СН'!$H$14+СВЦЭМ!$D$10+'СЕТ СН'!$H$5-'СЕТ СН'!$H$24</f>
        <v>5440.8214263999998</v>
      </c>
      <c r="E87" s="36">
        <f>SUMIFS(СВЦЭМ!$D$39:$D$782,СВЦЭМ!$A$39:$A$782,$A87,СВЦЭМ!$B$39:$B$782,E$83)+'СЕТ СН'!$H$14+СВЦЭМ!$D$10+'СЕТ СН'!$H$5-'СЕТ СН'!$H$24</f>
        <v>5502.2418984599999</v>
      </c>
      <c r="F87" s="36">
        <f>SUMIFS(СВЦЭМ!$D$39:$D$782,СВЦЭМ!$A$39:$A$782,$A87,СВЦЭМ!$B$39:$B$782,F$83)+'СЕТ СН'!$H$14+СВЦЭМ!$D$10+'СЕТ СН'!$H$5-'СЕТ СН'!$H$24</f>
        <v>5510.4195227</v>
      </c>
      <c r="G87" s="36">
        <f>SUMIFS(СВЦЭМ!$D$39:$D$782,СВЦЭМ!$A$39:$A$782,$A87,СВЦЭМ!$B$39:$B$782,G$83)+'СЕТ СН'!$H$14+СВЦЭМ!$D$10+'СЕТ СН'!$H$5-'СЕТ СН'!$H$24</f>
        <v>5506.8069746300007</v>
      </c>
      <c r="H87" s="36">
        <f>SUMIFS(СВЦЭМ!$D$39:$D$782,СВЦЭМ!$A$39:$A$782,$A87,СВЦЭМ!$B$39:$B$782,H$83)+'СЕТ СН'!$H$14+СВЦЭМ!$D$10+'СЕТ СН'!$H$5-'СЕТ СН'!$H$24</f>
        <v>5455.2308201400001</v>
      </c>
      <c r="I87" s="36">
        <f>SUMIFS(СВЦЭМ!$D$39:$D$782,СВЦЭМ!$A$39:$A$782,$A87,СВЦЭМ!$B$39:$B$782,I$83)+'СЕТ СН'!$H$14+СВЦЭМ!$D$10+'СЕТ СН'!$H$5-'СЕТ СН'!$H$24</f>
        <v>5316.4774683800006</v>
      </c>
      <c r="J87" s="36">
        <f>SUMIFS(СВЦЭМ!$D$39:$D$782,СВЦЭМ!$A$39:$A$782,$A87,СВЦЭМ!$B$39:$B$782,J$83)+'СЕТ СН'!$H$14+СВЦЭМ!$D$10+'СЕТ СН'!$H$5-'СЕТ СН'!$H$24</f>
        <v>5207.7754156999999</v>
      </c>
      <c r="K87" s="36">
        <f>SUMIFS(СВЦЭМ!$D$39:$D$782,СВЦЭМ!$A$39:$A$782,$A87,СВЦЭМ!$B$39:$B$782,K$83)+'СЕТ СН'!$H$14+СВЦЭМ!$D$10+'СЕТ СН'!$H$5-'СЕТ СН'!$H$24</f>
        <v>5168.4161413000002</v>
      </c>
      <c r="L87" s="36">
        <f>SUMIFS(СВЦЭМ!$D$39:$D$782,СВЦЭМ!$A$39:$A$782,$A87,СВЦЭМ!$B$39:$B$782,L$83)+'СЕТ СН'!$H$14+СВЦЭМ!$D$10+'СЕТ СН'!$H$5-'СЕТ СН'!$H$24</f>
        <v>5115.8433007599997</v>
      </c>
      <c r="M87" s="36">
        <f>SUMIFS(СВЦЭМ!$D$39:$D$782,СВЦЭМ!$A$39:$A$782,$A87,СВЦЭМ!$B$39:$B$782,M$83)+'СЕТ СН'!$H$14+СВЦЭМ!$D$10+'СЕТ СН'!$H$5-'СЕТ СН'!$H$24</f>
        <v>5107.5379041800006</v>
      </c>
      <c r="N87" s="36">
        <f>SUMIFS(СВЦЭМ!$D$39:$D$782,СВЦЭМ!$A$39:$A$782,$A87,СВЦЭМ!$B$39:$B$782,N$83)+'СЕТ СН'!$H$14+СВЦЭМ!$D$10+'СЕТ СН'!$H$5-'СЕТ СН'!$H$24</f>
        <v>5103.9370457300001</v>
      </c>
      <c r="O87" s="36">
        <f>SUMIFS(СВЦЭМ!$D$39:$D$782,СВЦЭМ!$A$39:$A$782,$A87,СВЦЭМ!$B$39:$B$782,O$83)+'СЕТ СН'!$H$14+СВЦЭМ!$D$10+'СЕТ СН'!$H$5-'СЕТ СН'!$H$24</f>
        <v>5072.7254580400004</v>
      </c>
      <c r="P87" s="36">
        <f>SUMIFS(СВЦЭМ!$D$39:$D$782,СВЦЭМ!$A$39:$A$782,$A87,СВЦЭМ!$B$39:$B$782,P$83)+'СЕТ СН'!$H$14+СВЦЭМ!$D$10+'СЕТ СН'!$H$5-'СЕТ СН'!$H$24</f>
        <v>5061.2971696200002</v>
      </c>
      <c r="Q87" s="36">
        <f>SUMIFS(СВЦЭМ!$D$39:$D$782,СВЦЭМ!$A$39:$A$782,$A87,СВЦЭМ!$B$39:$B$782,Q$83)+'СЕТ СН'!$H$14+СВЦЭМ!$D$10+'СЕТ СН'!$H$5-'СЕТ СН'!$H$24</f>
        <v>5064.0533196899996</v>
      </c>
      <c r="R87" s="36">
        <f>SUMIFS(СВЦЭМ!$D$39:$D$782,СВЦЭМ!$A$39:$A$782,$A87,СВЦЭМ!$B$39:$B$782,R$83)+'СЕТ СН'!$H$14+СВЦЭМ!$D$10+'СЕТ СН'!$H$5-'СЕТ СН'!$H$24</f>
        <v>5082.6528387500002</v>
      </c>
      <c r="S87" s="36">
        <f>SUMIFS(СВЦЭМ!$D$39:$D$782,СВЦЭМ!$A$39:$A$782,$A87,СВЦЭМ!$B$39:$B$782,S$83)+'СЕТ СН'!$H$14+СВЦЭМ!$D$10+'СЕТ СН'!$H$5-'СЕТ СН'!$H$24</f>
        <v>5060.1265233800004</v>
      </c>
      <c r="T87" s="36">
        <f>SUMIFS(СВЦЭМ!$D$39:$D$782,СВЦЭМ!$A$39:$A$782,$A87,СВЦЭМ!$B$39:$B$782,T$83)+'СЕТ СН'!$H$14+СВЦЭМ!$D$10+'СЕТ СН'!$H$5-'СЕТ СН'!$H$24</f>
        <v>5079.3371616100003</v>
      </c>
      <c r="U87" s="36">
        <f>SUMIFS(СВЦЭМ!$D$39:$D$782,СВЦЭМ!$A$39:$A$782,$A87,СВЦЭМ!$B$39:$B$782,U$83)+'СЕТ СН'!$H$14+СВЦЭМ!$D$10+'СЕТ СН'!$H$5-'СЕТ СН'!$H$24</f>
        <v>5092.5561949299999</v>
      </c>
      <c r="V87" s="36">
        <f>SUMIFS(СВЦЭМ!$D$39:$D$782,СВЦЭМ!$A$39:$A$782,$A87,СВЦЭМ!$B$39:$B$782,V$83)+'СЕТ СН'!$H$14+СВЦЭМ!$D$10+'СЕТ СН'!$H$5-'СЕТ СН'!$H$24</f>
        <v>5103.4633921200002</v>
      </c>
      <c r="W87" s="36">
        <f>SUMIFS(СВЦЭМ!$D$39:$D$782,СВЦЭМ!$A$39:$A$782,$A87,СВЦЭМ!$B$39:$B$782,W$83)+'СЕТ СН'!$H$14+СВЦЭМ!$D$10+'СЕТ СН'!$H$5-'СЕТ СН'!$H$24</f>
        <v>5078.06359273</v>
      </c>
      <c r="X87" s="36">
        <f>SUMIFS(СВЦЭМ!$D$39:$D$782,СВЦЭМ!$A$39:$A$782,$A87,СВЦЭМ!$B$39:$B$782,X$83)+'СЕТ СН'!$H$14+СВЦЭМ!$D$10+'СЕТ СН'!$H$5-'СЕТ СН'!$H$24</f>
        <v>5138.5750479100006</v>
      </c>
      <c r="Y87" s="36">
        <f>SUMIFS(СВЦЭМ!$D$39:$D$782,СВЦЭМ!$A$39:$A$782,$A87,СВЦЭМ!$B$39:$B$782,Y$83)+'СЕТ СН'!$H$14+СВЦЭМ!$D$10+'СЕТ СН'!$H$5-'СЕТ СН'!$H$24</f>
        <v>5362.4116732800003</v>
      </c>
    </row>
    <row r="88" spans="1:27" ht="15.75" x14ac:dyDescent="0.2">
      <c r="A88" s="35">
        <f t="shared" si="2"/>
        <v>45143</v>
      </c>
      <c r="B88" s="36">
        <f>SUMIFS(СВЦЭМ!$D$39:$D$782,СВЦЭМ!$A$39:$A$782,$A88,СВЦЭМ!$B$39:$B$782,B$83)+'СЕТ СН'!$H$14+СВЦЭМ!$D$10+'СЕТ СН'!$H$5-'СЕТ СН'!$H$24</f>
        <v>5285.92917863</v>
      </c>
      <c r="C88" s="36">
        <f>SUMIFS(СВЦЭМ!$D$39:$D$782,СВЦЭМ!$A$39:$A$782,$A88,СВЦЭМ!$B$39:$B$782,C$83)+'СЕТ СН'!$H$14+СВЦЭМ!$D$10+'СЕТ СН'!$H$5-'СЕТ СН'!$H$24</f>
        <v>5360.9533897199999</v>
      </c>
      <c r="D88" s="36">
        <f>SUMIFS(СВЦЭМ!$D$39:$D$782,СВЦЭМ!$A$39:$A$782,$A88,СВЦЭМ!$B$39:$B$782,D$83)+'СЕТ СН'!$H$14+СВЦЭМ!$D$10+'СЕТ СН'!$H$5-'СЕТ СН'!$H$24</f>
        <v>5411.4866841100002</v>
      </c>
      <c r="E88" s="36">
        <f>SUMIFS(СВЦЭМ!$D$39:$D$782,СВЦЭМ!$A$39:$A$782,$A88,СВЦЭМ!$B$39:$B$782,E$83)+'СЕТ СН'!$H$14+СВЦЭМ!$D$10+'СЕТ СН'!$H$5-'СЕТ СН'!$H$24</f>
        <v>5451.8045641900007</v>
      </c>
      <c r="F88" s="36">
        <f>SUMIFS(СВЦЭМ!$D$39:$D$782,СВЦЭМ!$A$39:$A$782,$A88,СВЦЭМ!$B$39:$B$782,F$83)+'СЕТ СН'!$H$14+СВЦЭМ!$D$10+'СЕТ СН'!$H$5-'СЕТ СН'!$H$24</f>
        <v>5455.0712861000002</v>
      </c>
      <c r="G88" s="36">
        <f>SUMIFS(СВЦЭМ!$D$39:$D$782,СВЦЭМ!$A$39:$A$782,$A88,СВЦЭМ!$B$39:$B$782,G$83)+'СЕТ СН'!$H$14+СВЦЭМ!$D$10+'СЕТ СН'!$H$5-'СЕТ СН'!$H$24</f>
        <v>5446.1609375099997</v>
      </c>
      <c r="H88" s="36">
        <f>SUMIFS(СВЦЭМ!$D$39:$D$782,СВЦЭМ!$A$39:$A$782,$A88,СВЦЭМ!$B$39:$B$782,H$83)+'СЕТ СН'!$H$14+СВЦЭМ!$D$10+'СЕТ СН'!$H$5-'СЕТ СН'!$H$24</f>
        <v>5423.47907459</v>
      </c>
      <c r="I88" s="36">
        <f>SUMIFS(СВЦЭМ!$D$39:$D$782,СВЦЭМ!$A$39:$A$782,$A88,СВЦЭМ!$B$39:$B$782,I$83)+'СЕТ СН'!$H$14+СВЦЭМ!$D$10+'СЕТ СН'!$H$5-'СЕТ СН'!$H$24</f>
        <v>5328.3456698999998</v>
      </c>
      <c r="J88" s="36">
        <f>SUMIFS(СВЦЭМ!$D$39:$D$782,СВЦЭМ!$A$39:$A$782,$A88,СВЦЭМ!$B$39:$B$782,J$83)+'СЕТ СН'!$H$14+СВЦЭМ!$D$10+'СЕТ СН'!$H$5-'СЕТ СН'!$H$24</f>
        <v>5223.2260135100005</v>
      </c>
      <c r="K88" s="36">
        <f>SUMIFS(СВЦЭМ!$D$39:$D$782,СВЦЭМ!$A$39:$A$782,$A88,СВЦЭМ!$B$39:$B$782,K$83)+'СЕТ СН'!$H$14+СВЦЭМ!$D$10+'СЕТ СН'!$H$5-'СЕТ СН'!$H$24</f>
        <v>5146.4039217299996</v>
      </c>
      <c r="L88" s="36">
        <f>SUMIFS(СВЦЭМ!$D$39:$D$782,СВЦЭМ!$A$39:$A$782,$A88,СВЦЭМ!$B$39:$B$782,L$83)+'СЕТ СН'!$H$14+СВЦЭМ!$D$10+'СЕТ СН'!$H$5-'СЕТ СН'!$H$24</f>
        <v>5083.9067060699999</v>
      </c>
      <c r="M88" s="36">
        <f>SUMIFS(СВЦЭМ!$D$39:$D$782,СВЦЭМ!$A$39:$A$782,$A88,СВЦЭМ!$B$39:$B$782,M$83)+'СЕТ СН'!$H$14+СВЦЭМ!$D$10+'СЕТ СН'!$H$5-'СЕТ СН'!$H$24</f>
        <v>5045.97583493</v>
      </c>
      <c r="N88" s="36">
        <f>SUMIFS(СВЦЭМ!$D$39:$D$782,СВЦЭМ!$A$39:$A$782,$A88,СВЦЭМ!$B$39:$B$782,N$83)+'СЕТ СН'!$H$14+СВЦЭМ!$D$10+'СЕТ СН'!$H$5-'СЕТ СН'!$H$24</f>
        <v>5041.6919882800003</v>
      </c>
      <c r="O88" s="36">
        <f>SUMIFS(СВЦЭМ!$D$39:$D$782,СВЦЭМ!$A$39:$A$782,$A88,СВЦЭМ!$B$39:$B$782,O$83)+'СЕТ СН'!$H$14+СВЦЭМ!$D$10+'СЕТ СН'!$H$5-'СЕТ СН'!$H$24</f>
        <v>5044.4105454999999</v>
      </c>
      <c r="P88" s="36">
        <f>SUMIFS(СВЦЭМ!$D$39:$D$782,СВЦЭМ!$A$39:$A$782,$A88,СВЦЭМ!$B$39:$B$782,P$83)+'СЕТ СН'!$H$14+СВЦЭМ!$D$10+'СЕТ СН'!$H$5-'СЕТ СН'!$H$24</f>
        <v>5052.7384319800003</v>
      </c>
      <c r="Q88" s="36">
        <f>SUMIFS(СВЦЭМ!$D$39:$D$782,СВЦЭМ!$A$39:$A$782,$A88,СВЦЭМ!$B$39:$B$782,Q$83)+'СЕТ СН'!$H$14+СВЦЭМ!$D$10+'СЕТ СН'!$H$5-'СЕТ СН'!$H$24</f>
        <v>5064.2082161300004</v>
      </c>
      <c r="R88" s="36">
        <f>SUMIFS(СВЦЭМ!$D$39:$D$782,СВЦЭМ!$A$39:$A$782,$A88,СВЦЭМ!$B$39:$B$782,R$83)+'СЕТ СН'!$H$14+СВЦЭМ!$D$10+'СЕТ СН'!$H$5-'СЕТ СН'!$H$24</f>
        <v>5055.4142558700005</v>
      </c>
      <c r="S88" s="36">
        <f>SUMIFS(СВЦЭМ!$D$39:$D$782,СВЦЭМ!$A$39:$A$782,$A88,СВЦЭМ!$B$39:$B$782,S$83)+'СЕТ СН'!$H$14+СВЦЭМ!$D$10+'СЕТ СН'!$H$5-'СЕТ СН'!$H$24</f>
        <v>5035.6974319500005</v>
      </c>
      <c r="T88" s="36">
        <f>SUMIFS(СВЦЭМ!$D$39:$D$782,СВЦЭМ!$A$39:$A$782,$A88,СВЦЭМ!$B$39:$B$782,T$83)+'СЕТ СН'!$H$14+СВЦЭМ!$D$10+'СЕТ СН'!$H$5-'СЕТ СН'!$H$24</f>
        <v>5055.28900342</v>
      </c>
      <c r="U88" s="36">
        <f>SUMIFS(СВЦЭМ!$D$39:$D$782,СВЦЭМ!$A$39:$A$782,$A88,СВЦЭМ!$B$39:$B$782,U$83)+'СЕТ СН'!$H$14+СВЦЭМ!$D$10+'СЕТ СН'!$H$5-'СЕТ СН'!$H$24</f>
        <v>5071.2391374700001</v>
      </c>
      <c r="V88" s="36">
        <f>SUMIFS(СВЦЭМ!$D$39:$D$782,СВЦЭМ!$A$39:$A$782,$A88,СВЦЭМ!$B$39:$B$782,V$83)+'СЕТ СН'!$H$14+СВЦЭМ!$D$10+'СЕТ СН'!$H$5-'СЕТ СН'!$H$24</f>
        <v>5083.8369381100001</v>
      </c>
      <c r="W88" s="36">
        <f>SUMIFS(СВЦЭМ!$D$39:$D$782,СВЦЭМ!$A$39:$A$782,$A88,СВЦЭМ!$B$39:$B$782,W$83)+'СЕТ СН'!$H$14+СВЦЭМ!$D$10+'СЕТ СН'!$H$5-'СЕТ СН'!$H$24</f>
        <v>5058.83823682</v>
      </c>
      <c r="X88" s="36">
        <f>SUMIFS(СВЦЭМ!$D$39:$D$782,СВЦЭМ!$A$39:$A$782,$A88,СВЦЭМ!$B$39:$B$782,X$83)+'СЕТ СН'!$H$14+СВЦЭМ!$D$10+'СЕТ СН'!$H$5-'СЕТ СН'!$H$24</f>
        <v>5111.1623141199998</v>
      </c>
      <c r="Y88" s="36">
        <f>SUMIFS(СВЦЭМ!$D$39:$D$782,СВЦЭМ!$A$39:$A$782,$A88,СВЦЭМ!$B$39:$B$782,Y$83)+'СЕТ СН'!$H$14+СВЦЭМ!$D$10+'СЕТ СН'!$H$5-'СЕТ СН'!$H$24</f>
        <v>5182.2528670400006</v>
      </c>
    </row>
    <row r="89" spans="1:27" ht="15.75" x14ac:dyDescent="0.2">
      <c r="A89" s="35">
        <f t="shared" si="2"/>
        <v>45144</v>
      </c>
      <c r="B89" s="36">
        <f>SUMIFS(СВЦЭМ!$D$39:$D$782,СВЦЭМ!$A$39:$A$782,$A89,СВЦЭМ!$B$39:$B$782,B$83)+'СЕТ СН'!$H$14+СВЦЭМ!$D$10+'СЕТ СН'!$H$5-'СЕТ СН'!$H$24</f>
        <v>5267.25101756</v>
      </c>
      <c r="C89" s="36">
        <f>SUMIFS(СВЦЭМ!$D$39:$D$782,СВЦЭМ!$A$39:$A$782,$A89,СВЦЭМ!$B$39:$B$782,C$83)+'СЕТ СН'!$H$14+СВЦЭМ!$D$10+'СЕТ СН'!$H$5-'СЕТ СН'!$H$24</f>
        <v>5277.07136782</v>
      </c>
      <c r="D89" s="36">
        <f>SUMIFS(СВЦЭМ!$D$39:$D$782,СВЦЭМ!$A$39:$A$782,$A89,СВЦЭМ!$B$39:$B$782,D$83)+'СЕТ СН'!$H$14+СВЦЭМ!$D$10+'СЕТ СН'!$H$5-'СЕТ СН'!$H$24</f>
        <v>5307.1296929600003</v>
      </c>
      <c r="E89" s="36">
        <f>SUMIFS(СВЦЭМ!$D$39:$D$782,СВЦЭМ!$A$39:$A$782,$A89,СВЦЭМ!$B$39:$B$782,E$83)+'СЕТ СН'!$H$14+СВЦЭМ!$D$10+'СЕТ СН'!$H$5-'СЕТ СН'!$H$24</f>
        <v>5405.5605965300001</v>
      </c>
      <c r="F89" s="36">
        <f>SUMIFS(СВЦЭМ!$D$39:$D$782,СВЦЭМ!$A$39:$A$782,$A89,СВЦЭМ!$B$39:$B$782,F$83)+'СЕТ СН'!$H$14+СВЦЭМ!$D$10+'СЕТ СН'!$H$5-'СЕТ СН'!$H$24</f>
        <v>5431.7399116400002</v>
      </c>
      <c r="G89" s="36">
        <f>SUMIFS(СВЦЭМ!$D$39:$D$782,СВЦЭМ!$A$39:$A$782,$A89,СВЦЭМ!$B$39:$B$782,G$83)+'СЕТ СН'!$H$14+СВЦЭМ!$D$10+'СЕТ СН'!$H$5-'СЕТ СН'!$H$24</f>
        <v>5365.0636438900001</v>
      </c>
      <c r="H89" s="36">
        <f>SUMIFS(СВЦЭМ!$D$39:$D$782,СВЦЭМ!$A$39:$A$782,$A89,СВЦЭМ!$B$39:$B$782,H$83)+'СЕТ СН'!$H$14+СВЦЭМ!$D$10+'СЕТ СН'!$H$5-'СЕТ СН'!$H$24</f>
        <v>5410.7709277000004</v>
      </c>
      <c r="I89" s="36">
        <f>SUMIFS(СВЦЭМ!$D$39:$D$782,СВЦЭМ!$A$39:$A$782,$A89,СВЦЭМ!$B$39:$B$782,I$83)+'СЕТ СН'!$H$14+СВЦЭМ!$D$10+'СЕТ СН'!$H$5-'СЕТ СН'!$H$24</f>
        <v>5336.4895519800002</v>
      </c>
      <c r="J89" s="36">
        <f>SUMIFS(СВЦЭМ!$D$39:$D$782,СВЦЭМ!$A$39:$A$782,$A89,СВЦЭМ!$B$39:$B$782,J$83)+'СЕТ СН'!$H$14+СВЦЭМ!$D$10+'СЕТ СН'!$H$5-'СЕТ СН'!$H$24</f>
        <v>5272.7510076100007</v>
      </c>
      <c r="K89" s="36">
        <f>SUMIFS(СВЦЭМ!$D$39:$D$782,СВЦЭМ!$A$39:$A$782,$A89,СВЦЭМ!$B$39:$B$782,K$83)+'СЕТ СН'!$H$14+СВЦЭМ!$D$10+'СЕТ СН'!$H$5-'СЕТ СН'!$H$24</f>
        <v>5170.1128245500004</v>
      </c>
      <c r="L89" s="36">
        <f>SUMIFS(СВЦЭМ!$D$39:$D$782,СВЦЭМ!$A$39:$A$782,$A89,СВЦЭМ!$B$39:$B$782,L$83)+'СЕТ СН'!$H$14+СВЦЭМ!$D$10+'СЕТ СН'!$H$5-'СЕТ СН'!$H$24</f>
        <v>5101.2038302700003</v>
      </c>
      <c r="M89" s="36">
        <f>SUMIFS(СВЦЭМ!$D$39:$D$782,СВЦЭМ!$A$39:$A$782,$A89,СВЦЭМ!$B$39:$B$782,M$83)+'СЕТ СН'!$H$14+СВЦЭМ!$D$10+'СЕТ СН'!$H$5-'СЕТ СН'!$H$24</f>
        <v>5066.8458504400005</v>
      </c>
      <c r="N89" s="36">
        <f>SUMIFS(СВЦЭМ!$D$39:$D$782,СВЦЭМ!$A$39:$A$782,$A89,СВЦЭМ!$B$39:$B$782,N$83)+'СЕТ СН'!$H$14+СВЦЭМ!$D$10+'СЕТ СН'!$H$5-'СЕТ СН'!$H$24</f>
        <v>5049.2478034599999</v>
      </c>
      <c r="O89" s="36">
        <f>SUMIFS(СВЦЭМ!$D$39:$D$782,СВЦЭМ!$A$39:$A$782,$A89,СВЦЭМ!$B$39:$B$782,O$83)+'СЕТ СН'!$H$14+СВЦЭМ!$D$10+'СЕТ СН'!$H$5-'СЕТ СН'!$H$24</f>
        <v>5070.0735597299999</v>
      </c>
      <c r="P89" s="36">
        <f>SUMIFS(СВЦЭМ!$D$39:$D$782,СВЦЭМ!$A$39:$A$782,$A89,СВЦЭМ!$B$39:$B$782,P$83)+'СЕТ СН'!$H$14+СВЦЭМ!$D$10+'СЕТ СН'!$H$5-'СЕТ СН'!$H$24</f>
        <v>5072.2717449199999</v>
      </c>
      <c r="Q89" s="36">
        <f>SUMIFS(СВЦЭМ!$D$39:$D$782,СВЦЭМ!$A$39:$A$782,$A89,СВЦЭМ!$B$39:$B$782,Q$83)+'СЕТ СН'!$H$14+СВЦЭМ!$D$10+'СЕТ СН'!$H$5-'СЕТ СН'!$H$24</f>
        <v>5079.7838976200001</v>
      </c>
      <c r="R89" s="36">
        <f>SUMIFS(СВЦЭМ!$D$39:$D$782,СВЦЭМ!$A$39:$A$782,$A89,СВЦЭМ!$B$39:$B$782,R$83)+'СЕТ СН'!$H$14+СВЦЭМ!$D$10+'СЕТ СН'!$H$5-'СЕТ СН'!$H$24</f>
        <v>5064.4709275799996</v>
      </c>
      <c r="S89" s="36">
        <f>SUMIFS(СВЦЭМ!$D$39:$D$782,СВЦЭМ!$A$39:$A$782,$A89,СВЦЭМ!$B$39:$B$782,S$83)+'СЕТ СН'!$H$14+СВЦЭМ!$D$10+'СЕТ СН'!$H$5-'СЕТ СН'!$H$24</f>
        <v>5046.5351241799999</v>
      </c>
      <c r="T89" s="36">
        <f>SUMIFS(СВЦЭМ!$D$39:$D$782,СВЦЭМ!$A$39:$A$782,$A89,СВЦЭМ!$B$39:$B$782,T$83)+'СЕТ СН'!$H$14+СВЦЭМ!$D$10+'СЕТ СН'!$H$5-'СЕТ СН'!$H$24</f>
        <v>5060.5905811400007</v>
      </c>
      <c r="U89" s="36">
        <f>SUMIFS(СВЦЭМ!$D$39:$D$782,СВЦЭМ!$A$39:$A$782,$A89,СВЦЭМ!$B$39:$B$782,U$83)+'СЕТ СН'!$H$14+СВЦЭМ!$D$10+'СЕТ СН'!$H$5-'СЕТ СН'!$H$24</f>
        <v>5067.4070048800004</v>
      </c>
      <c r="V89" s="36">
        <f>SUMIFS(СВЦЭМ!$D$39:$D$782,СВЦЭМ!$A$39:$A$782,$A89,СВЦЭМ!$B$39:$B$782,V$83)+'СЕТ СН'!$H$14+СВЦЭМ!$D$10+'СЕТ СН'!$H$5-'СЕТ СН'!$H$24</f>
        <v>5077.0435958400003</v>
      </c>
      <c r="W89" s="36">
        <f>SUMIFS(СВЦЭМ!$D$39:$D$782,СВЦЭМ!$A$39:$A$782,$A89,СВЦЭМ!$B$39:$B$782,W$83)+'СЕТ СН'!$H$14+СВЦЭМ!$D$10+'СЕТ СН'!$H$5-'СЕТ СН'!$H$24</f>
        <v>5061.4378926899999</v>
      </c>
      <c r="X89" s="36">
        <f>SUMIFS(СВЦЭМ!$D$39:$D$782,СВЦЭМ!$A$39:$A$782,$A89,СВЦЭМ!$B$39:$B$782,X$83)+'СЕТ СН'!$H$14+СВЦЭМ!$D$10+'СЕТ СН'!$H$5-'СЕТ СН'!$H$24</f>
        <v>5121.1369187400005</v>
      </c>
      <c r="Y89" s="36">
        <f>SUMIFS(СВЦЭМ!$D$39:$D$782,СВЦЭМ!$A$39:$A$782,$A89,СВЦЭМ!$B$39:$B$782,Y$83)+'СЕТ СН'!$H$14+СВЦЭМ!$D$10+'СЕТ СН'!$H$5-'СЕТ СН'!$H$24</f>
        <v>5206.1719695199999</v>
      </c>
    </row>
    <row r="90" spans="1:27" ht="15.75" x14ac:dyDescent="0.2">
      <c r="A90" s="35">
        <f t="shared" si="2"/>
        <v>45145</v>
      </c>
      <c r="B90" s="36">
        <f>SUMIFS(СВЦЭМ!$D$39:$D$782,СВЦЭМ!$A$39:$A$782,$A90,СВЦЭМ!$B$39:$B$782,B$83)+'СЕТ СН'!$H$14+СВЦЭМ!$D$10+'СЕТ СН'!$H$5-'СЕТ СН'!$H$24</f>
        <v>5207.0724156100005</v>
      </c>
      <c r="C90" s="36">
        <f>SUMIFS(СВЦЭМ!$D$39:$D$782,СВЦЭМ!$A$39:$A$782,$A90,СВЦЭМ!$B$39:$B$782,C$83)+'СЕТ СН'!$H$14+СВЦЭМ!$D$10+'СЕТ СН'!$H$5-'СЕТ СН'!$H$24</f>
        <v>5306.52564695</v>
      </c>
      <c r="D90" s="36">
        <f>SUMIFS(СВЦЭМ!$D$39:$D$782,СВЦЭМ!$A$39:$A$782,$A90,СВЦЭМ!$B$39:$B$782,D$83)+'СЕТ СН'!$H$14+СВЦЭМ!$D$10+'СЕТ СН'!$H$5-'СЕТ СН'!$H$24</f>
        <v>5347.1419003299998</v>
      </c>
      <c r="E90" s="36">
        <f>SUMIFS(СВЦЭМ!$D$39:$D$782,СВЦЭМ!$A$39:$A$782,$A90,СВЦЭМ!$B$39:$B$782,E$83)+'СЕТ СН'!$H$14+СВЦЭМ!$D$10+'СЕТ СН'!$H$5-'СЕТ СН'!$H$24</f>
        <v>5391.0818124699999</v>
      </c>
      <c r="F90" s="36">
        <f>SUMIFS(СВЦЭМ!$D$39:$D$782,СВЦЭМ!$A$39:$A$782,$A90,СВЦЭМ!$B$39:$B$782,F$83)+'СЕТ СН'!$H$14+СВЦЭМ!$D$10+'СЕТ СН'!$H$5-'СЕТ СН'!$H$24</f>
        <v>5389.5607229100005</v>
      </c>
      <c r="G90" s="36">
        <f>SUMIFS(СВЦЭМ!$D$39:$D$782,СВЦЭМ!$A$39:$A$782,$A90,СВЦЭМ!$B$39:$B$782,G$83)+'СЕТ СН'!$H$14+СВЦЭМ!$D$10+'СЕТ СН'!$H$5-'СЕТ СН'!$H$24</f>
        <v>5392.1869440400005</v>
      </c>
      <c r="H90" s="36">
        <f>SUMIFS(СВЦЭМ!$D$39:$D$782,СВЦЭМ!$A$39:$A$782,$A90,СВЦЭМ!$B$39:$B$782,H$83)+'СЕТ СН'!$H$14+СВЦЭМ!$D$10+'СЕТ СН'!$H$5-'СЕТ СН'!$H$24</f>
        <v>5435.36517645</v>
      </c>
      <c r="I90" s="36">
        <f>SUMIFS(СВЦЭМ!$D$39:$D$782,СВЦЭМ!$A$39:$A$782,$A90,СВЦЭМ!$B$39:$B$782,I$83)+'СЕТ СН'!$H$14+СВЦЭМ!$D$10+'СЕТ СН'!$H$5-'СЕТ СН'!$H$24</f>
        <v>5227.5685884499999</v>
      </c>
      <c r="J90" s="36">
        <f>SUMIFS(СВЦЭМ!$D$39:$D$782,СВЦЭМ!$A$39:$A$782,$A90,СВЦЭМ!$B$39:$B$782,J$83)+'СЕТ СН'!$H$14+СВЦЭМ!$D$10+'СЕТ СН'!$H$5-'СЕТ СН'!$H$24</f>
        <v>5117.63781526</v>
      </c>
      <c r="K90" s="36">
        <f>SUMIFS(СВЦЭМ!$D$39:$D$782,СВЦЭМ!$A$39:$A$782,$A90,СВЦЭМ!$B$39:$B$782,K$83)+'СЕТ СН'!$H$14+СВЦЭМ!$D$10+'СЕТ СН'!$H$5-'СЕТ СН'!$H$24</f>
        <v>5062.7181641699999</v>
      </c>
      <c r="L90" s="36">
        <f>SUMIFS(СВЦЭМ!$D$39:$D$782,СВЦЭМ!$A$39:$A$782,$A90,СВЦЭМ!$B$39:$B$782,L$83)+'СЕТ СН'!$H$14+СВЦЭМ!$D$10+'СЕТ СН'!$H$5-'СЕТ СН'!$H$24</f>
        <v>5009.2247939600002</v>
      </c>
      <c r="M90" s="36">
        <f>SUMIFS(СВЦЭМ!$D$39:$D$782,СВЦЭМ!$A$39:$A$782,$A90,СВЦЭМ!$B$39:$B$782,M$83)+'СЕТ СН'!$H$14+СВЦЭМ!$D$10+'СЕТ СН'!$H$5-'СЕТ СН'!$H$24</f>
        <v>4983.6184406000002</v>
      </c>
      <c r="N90" s="36">
        <f>SUMIFS(СВЦЭМ!$D$39:$D$782,СВЦЭМ!$A$39:$A$782,$A90,СВЦЭМ!$B$39:$B$782,N$83)+'СЕТ СН'!$H$14+СВЦЭМ!$D$10+'СЕТ СН'!$H$5-'СЕТ СН'!$H$24</f>
        <v>4984.4888078599997</v>
      </c>
      <c r="O90" s="36">
        <f>SUMIFS(СВЦЭМ!$D$39:$D$782,СВЦЭМ!$A$39:$A$782,$A90,СВЦЭМ!$B$39:$B$782,O$83)+'СЕТ СН'!$H$14+СВЦЭМ!$D$10+'СЕТ СН'!$H$5-'СЕТ СН'!$H$24</f>
        <v>4988.4622641400001</v>
      </c>
      <c r="P90" s="36">
        <f>SUMIFS(СВЦЭМ!$D$39:$D$782,СВЦЭМ!$A$39:$A$782,$A90,СВЦЭМ!$B$39:$B$782,P$83)+'СЕТ СН'!$H$14+СВЦЭМ!$D$10+'СЕТ СН'!$H$5-'СЕТ СН'!$H$24</f>
        <v>4990.03971731</v>
      </c>
      <c r="Q90" s="36">
        <f>SUMIFS(СВЦЭМ!$D$39:$D$782,СВЦЭМ!$A$39:$A$782,$A90,СВЦЭМ!$B$39:$B$782,Q$83)+'СЕТ СН'!$H$14+СВЦЭМ!$D$10+'СЕТ СН'!$H$5-'СЕТ СН'!$H$24</f>
        <v>4994.5314884199997</v>
      </c>
      <c r="R90" s="36">
        <f>SUMIFS(СВЦЭМ!$D$39:$D$782,СВЦЭМ!$A$39:$A$782,$A90,СВЦЭМ!$B$39:$B$782,R$83)+'СЕТ СН'!$H$14+СВЦЭМ!$D$10+'СЕТ СН'!$H$5-'СЕТ СН'!$H$24</f>
        <v>5003.0567059900004</v>
      </c>
      <c r="S90" s="36">
        <f>SUMIFS(СВЦЭМ!$D$39:$D$782,СВЦЭМ!$A$39:$A$782,$A90,СВЦЭМ!$B$39:$B$782,S$83)+'СЕТ СН'!$H$14+СВЦЭМ!$D$10+'СЕТ СН'!$H$5-'СЕТ СН'!$H$24</f>
        <v>4990.7859049500003</v>
      </c>
      <c r="T90" s="36">
        <f>SUMIFS(СВЦЭМ!$D$39:$D$782,СВЦЭМ!$A$39:$A$782,$A90,СВЦЭМ!$B$39:$B$782,T$83)+'СЕТ СН'!$H$14+СВЦЭМ!$D$10+'СЕТ СН'!$H$5-'СЕТ СН'!$H$24</f>
        <v>5000.3117018400008</v>
      </c>
      <c r="U90" s="36">
        <f>SUMIFS(СВЦЭМ!$D$39:$D$782,СВЦЭМ!$A$39:$A$782,$A90,СВЦЭМ!$B$39:$B$782,U$83)+'СЕТ СН'!$H$14+СВЦЭМ!$D$10+'СЕТ СН'!$H$5-'СЕТ СН'!$H$24</f>
        <v>5002.0971483800004</v>
      </c>
      <c r="V90" s="36">
        <f>SUMIFS(СВЦЭМ!$D$39:$D$782,СВЦЭМ!$A$39:$A$782,$A90,СВЦЭМ!$B$39:$B$782,V$83)+'СЕТ СН'!$H$14+СВЦЭМ!$D$10+'СЕТ СН'!$H$5-'СЕТ СН'!$H$24</f>
        <v>5012.5115990499999</v>
      </c>
      <c r="W90" s="36">
        <f>SUMIFS(СВЦЭМ!$D$39:$D$782,СВЦЭМ!$A$39:$A$782,$A90,СВЦЭМ!$B$39:$B$782,W$83)+'СЕТ СН'!$H$14+СВЦЭМ!$D$10+'СЕТ СН'!$H$5-'СЕТ СН'!$H$24</f>
        <v>4989.85707267</v>
      </c>
      <c r="X90" s="36">
        <f>SUMIFS(СВЦЭМ!$D$39:$D$782,СВЦЭМ!$A$39:$A$782,$A90,СВЦЭМ!$B$39:$B$782,X$83)+'СЕТ СН'!$H$14+СВЦЭМ!$D$10+'СЕТ СН'!$H$5-'СЕТ СН'!$H$24</f>
        <v>5054.49225742</v>
      </c>
      <c r="Y90" s="36">
        <f>SUMIFS(СВЦЭМ!$D$39:$D$782,СВЦЭМ!$A$39:$A$782,$A90,СВЦЭМ!$B$39:$B$782,Y$83)+'СЕТ СН'!$H$14+СВЦЭМ!$D$10+'СЕТ СН'!$H$5-'СЕТ СН'!$H$24</f>
        <v>5138.8367094100004</v>
      </c>
    </row>
    <row r="91" spans="1:27" ht="15.75" x14ac:dyDescent="0.2">
      <c r="A91" s="35">
        <f t="shared" si="2"/>
        <v>45146</v>
      </c>
      <c r="B91" s="36">
        <f>SUMIFS(СВЦЭМ!$D$39:$D$782,СВЦЭМ!$A$39:$A$782,$A91,СВЦЭМ!$B$39:$B$782,B$83)+'СЕТ СН'!$H$14+СВЦЭМ!$D$10+'СЕТ СН'!$H$5-'СЕТ СН'!$H$24</f>
        <v>5193.3270091100003</v>
      </c>
      <c r="C91" s="36">
        <f>SUMIFS(СВЦЭМ!$D$39:$D$782,СВЦЭМ!$A$39:$A$782,$A91,СВЦЭМ!$B$39:$B$782,C$83)+'СЕТ СН'!$H$14+СВЦЭМ!$D$10+'СЕТ СН'!$H$5-'СЕТ СН'!$H$24</f>
        <v>5294.6864019200002</v>
      </c>
      <c r="D91" s="36">
        <f>SUMIFS(СВЦЭМ!$D$39:$D$782,СВЦЭМ!$A$39:$A$782,$A91,СВЦЭМ!$B$39:$B$782,D$83)+'СЕТ СН'!$H$14+СВЦЭМ!$D$10+'СЕТ СН'!$H$5-'СЕТ СН'!$H$24</f>
        <v>5319.65970724</v>
      </c>
      <c r="E91" s="36">
        <f>SUMIFS(СВЦЭМ!$D$39:$D$782,СВЦЭМ!$A$39:$A$782,$A91,СВЦЭМ!$B$39:$B$782,E$83)+'СЕТ СН'!$H$14+СВЦЭМ!$D$10+'СЕТ СН'!$H$5-'СЕТ СН'!$H$24</f>
        <v>5373.3127436900004</v>
      </c>
      <c r="F91" s="36">
        <f>SUMIFS(СВЦЭМ!$D$39:$D$782,СВЦЭМ!$A$39:$A$782,$A91,СВЦЭМ!$B$39:$B$782,F$83)+'СЕТ СН'!$H$14+СВЦЭМ!$D$10+'СЕТ СН'!$H$5-'СЕТ СН'!$H$24</f>
        <v>5388.6953685900007</v>
      </c>
      <c r="G91" s="36">
        <f>SUMIFS(СВЦЭМ!$D$39:$D$782,СВЦЭМ!$A$39:$A$782,$A91,СВЦЭМ!$B$39:$B$782,G$83)+'СЕТ СН'!$H$14+СВЦЭМ!$D$10+'СЕТ СН'!$H$5-'СЕТ СН'!$H$24</f>
        <v>5363.6932377900002</v>
      </c>
      <c r="H91" s="36">
        <f>SUMIFS(СВЦЭМ!$D$39:$D$782,СВЦЭМ!$A$39:$A$782,$A91,СВЦЭМ!$B$39:$B$782,H$83)+'СЕТ СН'!$H$14+СВЦЭМ!$D$10+'СЕТ СН'!$H$5-'СЕТ СН'!$H$24</f>
        <v>5337.07790716</v>
      </c>
      <c r="I91" s="36">
        <f>SUMIFS(СВЦЭМ!$D$39:$D$782,СВЦЭМ!$A$39:$A$782,$A91,СВЦЭМ!$B$39:$B$782,I$83)+'СЕТ СН'!$H$14+СВЦЭМ!$D$10+'СЕТ СН'!$H$5-'СЕТ СН'!$H$24</f>
        <v>5253.0650653499997</v>
      </c>
      <c r="J91" s="36">
        <f>SUMIFS(СВЦЭМ!$D$39:$D$782,СВЦЭМ!$A$39:$A$782,$A91,СВЦЭМ!$B$39:$B$782,J$83)+'СЕТ СН'!$H$14+СВЦЭМ!$D$10+'СЕТ СН'!$H$5-'СЕТ СН'!$H$24</f>
        <v>5208.9391839600003</v>
      </c>
      <c r="K91" s="36">
        <f>SUMIFS(СВЦЭМ!$D$39:$D$782,СВЦЭМ!$A$39:$A$782,$A91,СВЦЭМ!$B$39:$B$782,K$83)+'СЕТ СН'!$H$14+СВЦЭМ!$D$10+'СЕТ СН'!$H$5-'СЕТ СН'!$H$24</f>
        <v>5129.5570882299999</v>
      </c>
      <c r="L91" s="36">
        <f>SUMIFS(СВЦЭМ!$D$39:$D$782,СВЦЭМ!$A$39:$A$782,$A91,СВЦЭМ!$B$39:$B$782,L$83)+'СЕТ СН'!$H$14+СВЦЭМ!$D$10+'СЕТ СН'!$H$5-'СЕТ СН'!$H$24</f>
        <v>5085.9620769399999</v>
      </c>
      <c r="M91" s="36">
        <f>SUMIFS(СВЦЭМ!$D$39:$D$782,СВЦЭМ!$A$39:$A$782,$A91,СВЦЭМ!$B$39:$B$782,M$83)+'СЕТ СН'!$H$14+СВЦЭМ!$D$10+'СЕТ СН'!$H$5-'СЕТ СН'!$H$24</f>
        <v>5064.9064757800006</v>
      </c>
      <c r="N91" s="36">
        <f>SUMIFS(СВЦЭМ!$D$39:$D$782,СВЦЭМ!$A$39:$A$782,$A91,СВЦЭМ!$B$39:$B$782,N$83)+'СЕТ СН'!$H$14+СВЦЭМ!$D$10+'СЕТ СН'!$H$5-'СЕТ СН'!$H$24</f>
        <v>5059.1359594599999</v>
      </c>
      <c r="O91" s="36">
        <f>SUMIFS(СВЦЭМ!$D$39:$D$782,СВЦЭМ!$A$39:$A$782,$A91,СВЦЭМ!$B$39:$B$782,O$83)+'СЕТ СН'!$H$14+СВЦЭМ!$D$10+'СЕТ СН'!$H$5-'СЕТ СН'!$H$24</f>
        <v>5056.4297083199999</v>
      </c>
      <c r="P91" s="36">
        <f>SUMIFS(СВЦЭМ!$D$39:$D$782,СВЦЭМ!$A$39:$A$782,$A91,СВЦЭМ!$B$39:$B$782,P$83)+'СЕТ СН'!$H$14+СВЦЭМ!$D$10+'СЕТ СН'!$H$5-'СЕТ СН'!$H$24</f>
        <v>5054.5158391499999</v>
      </c>
      <c r="Q91" s="36">
        <f>SUMIFS(СВЦЭМ!$D$39:$D$782,СВЦЭМ!$A$39:$A$782,$A91,СВЦЭМ!$B$39:$B$782,Q$83)+'СЕТ СН'!$H$14+СВЦЭМ!$D$10+'СЕТ СН'!$H$5-'СЕТ СН'!$H$24</f>
        <v>5051.6660995100001</v>
      </c>
      <c r="R91" s="36">
        <f>SUMIFS(СВЦЭМ!$D$39:$D$782,СВЦЭМ!$A$39:$A$782,$A91,СВЦЭМ!$B$39:$B$782,R$83)+'СЕТ СН'!$H$14+СВЦЭМ!$D$10+'СЕТ СН'!$H$5-'СЕТ СН'!$H$24</f>
        <v>5032.5858667499997</v>
      </c>
      <c r="S91" s="36">
        <f>SUMIFS(СВЦЭМ!$D$39:$D$782,СВЦЭМ!$A$39:$A$782,$A91,СВЦЭМ!$B$39:$B$782,S$83)+'СЕТ СН'!$H$14+СВЦЭМ!$D$10+'СЕТ СН'!$H$5-'СЕТ СН'!$H$24</f>
        <v>5035.7529415200006</v>
      </c>
      <c r="T91" s="36">
        <f>SUMIFS(СВЦЭМ!$D$39:$D$782,СВЦЭМ!$A$39:$A$782,$A91,СВЦЭМ!$B$39:$B$782,T$83)+'СЕТ СН'!$H$14+СВЦЭМ!$D$10+'СЕТ СН'!$H$5-'СЕТ СН'!$H$24</f>
        <v>5083.6292137199998</v>
      </c>
      <c r="U91" s="36">
        <f>SUMIFS(СВЦЭМ!$D$39:$D$782,СВЦЭМ!$A$39:$A$782,$A91,СВЦЭМ!$B$39:$B$782,U$83)+'СЕТ СН'!$H$14+СВЦЭМ!$D$10+'СЕТ СН'!$H$5-'СЕТ СН'!$H$24</f>
        <v>5078.9318696400005</v>
      </c>
      <c r="V91" s="36">
        <f>SUMIFS(СВЦЭМ!$D$39:$D$782,СВЦЭМ!$A$39:$A$782,$A91,СВЦЭМ!$B$39:$B$782,V$83)+'СЕТ СН'!$H$14+СВЦЭМ!$D$10+'СЕТ СН'!$H$5-'СЕТ СН'!$H$24</f>
        <v>5080.7584943399997</v>
      </c>
      <c r="W91" s="36">
        <f>SUMIFS(СВЦЭМ!$D$39:$D$782,СВЦЭМ!$A$39:$A$782,$A91,СВЦЭМ!$B$39:$B$782,W$83)+'СЕТ СН'!$H$14+СВЦЭМ!$D$10+'СЕТ СН'!$H$5-'СЕТ СН'!$H$24</f>
        <v>5059.2143213600002</v>
      </c>
      <c r="X91" s="36">
        <f>SUMIFS(СВЦЭМ!$D$39:$D$782,СВЦЭМ!$A$39:$A$782,$A91,СВЦЭМ!$B$39:$B$782,X$83)+'СЕТ СН'!$H$14+СВЦЭМ!$D$10+'СЕТ СН'!$H$5-'СЕТ СН'!$H$24</f>
        <v>5116.4705529900002</v>
      </c>
      <c r="Y91" s="36">
        <f>SUMIFS(СВЦЭМ!$D$39:$D$782,СВЦЭМ!$A$39:$A$782,$A91,СВЦЭМ!$B$39:$B$782,Y$83)+'СЕТ СН'!$H$14+СВЦЭМ!$D$10+'СЕТ СН'!$H$5-'СЕТ СН'!$H$24</f>
        <v>5209.1239592700003</v>
      </c>
    </row>
    <row r="92" spans="1:27" ht="15.75" x14ac:dyDescent="0.2">
      <c r="A92" s="35">
        <f t="shared" si="2"/>
        <v>45147</v>
      </c>
      <c r="B92" s="36">
        <f>SUMIFS(СВЦЭМ!$D$39:$D$782,СВЦЭМ!$A$39:$A$782,$A92,СВЦЭМ!$B$39:$B$782,B$83)+'СЕТ СН'!$H$14+СВЦЭМ!$D$10+'СЕТ СН'!$H$5-'СЕТ СН'!$H$24</f>
        <v>5308.4501242300003</v>
      </c>
      <c r="C92" s="36">
        <f>SUMIFS(СВЦЭМ!$D$39:$D$782,СВЦЭМ!$A$39:$A$782,$A92,СВЦЭМ!$B$39:$B$782,C$83)+'СЕТ СН'!$H$14+СВЦЭМ!$D$10+'СЕТ СН'!$H$5-'СЕТ СН'!$H$24</f>
        <v>5417.7039899199999</v>
      </c>
      <c r="D92" s="36">
        <f>SUMIFS(СВЦЭМ!$D$39:$D$782,СВЦЭМ!$A$39:$A$782,$A92,СВЦЭМ!$B$39:$B$782,D$83)+'СЕТ СН'!$H$14+СВЦЭМ!$D$10+'СЕТ СН'!$H$5-'СЕТ СН'!$H$24</f>
        <v>5490.9616720100003</v>
      </c>
      <c r="E92" s="36">
        <f>SUMIFS(СВЦЭМ!$D$39:$D$782,СВЦЭМ!$A$39:$A$782,$A92,СВЦЭМ!$B$39:$B$782,E$83)+'СЕТ СН'!$H$14+СВЦЭМ!$D$10+'СЕТ СН'!$H$5-'СЕТ СН'!$H$24</f>
        <v>5518.0545481500003</v>
      </c>
      <c r="F92" s="36">
        <f>SUMIFS(СВЦЭМ!$D$39:$D$782,СВЦЭМ!$A$39:$A$782,$A92,СВЦЭМ!$B$39:$B$782,F$83)+'СЕТ СН'!$H$14+СВЦЭМ!$D$10+'СЕТ СН'!$H$5-'СЕТ СН'!$H$24</f>
        <v>5539.0325221599996</v>
      </c>
      <c r="G92" s="36">
        <f>SUMIFS(СВЦЭМ!$D$39:$D$782,СВЦЭМ!$A$39:$A$782,$A92,СВЦЭМ!$B$39:$B$782,G$83)+'СЕТ СН'!$H$14+СВЦЭМ!$D$10+'СЕТ СН'!$H$5-'СЕТ СН'!$H$24</f>
        <v>5542.8881616600002</v>
      </c>
      <c r="H92" s="36">
        <f>SUMIFS(СВЦЭМ!$D$39:$D$782,СВЦЭМ!$A$39:$A$782,$A92,СВЦЭМ!$B$39:$B$782,H$83)+'СЕТ СН'!$H$14+СВЦЭМ!$D$10+'СЕТ СН'!$H$5-'СЕТ СН'!$H$24</f>
        <v>5488.4819938999999</v>
      </c>
      <c r="I92" s="36">
        <f>SUMIFS(СВЦЭМ!$D$39:$D$782,СВЦЭМ!$A$39:$A$782,$A92,СВЦЭМ!$B$39:$B$782,I$83)+'СЕТ СН'!$H$14+СВЦЭМ!$D$10+'СЕТ СН'!$H$5-'СЕТ СН'!$H$24</f>
        <v>5387.7098250199997</v>
      </c>
      <c r="J92" s="36">
        <f>SUMIFS(СВЦЭМ!$D$39:$D$782,СВЦЭМ!$A$39:$A$782,$A92,СВЦЭМ!$B$39:$B$782,J$83)+'СЕТ СН'!$H$14+СВЦЭМ!$D$10+'СЕТ СН'!$H$5-'СЕТ СН'!$H$24</f>
        <v>5296.3791824600003</v>
      </c>
      <c r="K92" s="36">
        <f>SUMIFS(СВЦЭМ!$D$39:$D$782,СВЦЭМ!$A$39:$A$782,$A92,СВЦЭМ!$B$39:$B$782,K$83)+'СЕТ СН'!$H$14+СВЦЭМ!$D$10+'СЕТ СН'!$H$5-'СЕТ СН'!$H$24</f>
        <v>5235.11137237</v>
      </c>
      <c r="L92" s="36">
        <f>SUMIFS(СВЦЭМ!$D$39:$D$782,СВЦЭМ!$A$39:$A$782,$A92,СВЦЭМ!$B$39:$B$782,L$83)+'СЕТ СН'!$H$14+СВЦЭМ!$D$10+'СЕТ СН'!$H$5-'СЕТ СН'!$H$24</f>
        <v>5188.1433769900004</v>
      </c>
      <c r="M92" s="36">
        <f>SUMIFS(СВЦЭМ!$D$39:$D$782,СВЦЭМ!$A$39:$A$782,$A92,СВЦЭМ!$B$39:$B$782,M$83)+'СЕТ СН'!$H$14+СВЦЭМ!$D$10+'СЕТ СН'!$H$5-'СЕТ СН'!$H$24</f>
        <v>5170.27969054</v>
      </c>
      <c r="N92" s="36">
        <f>SUMIFS(СВЦЭМ!$D$39:$D$782,СВЦЭМ!$A$39:$A$782,$A92,СВЦЭМ!$B$39:$B$782,N$83)+'СЕТ СН'!$H$14+СВЦЭМ!$D$10+'СЕТ СН'!$H$5-'СЕТ СН'!$H$24</f>
        <v>5167.7833108100003</v>
      </c>
      <c r="O92" s="36">
        <f>SUMIFS(СВЦЭМ!$D$39:$D$782,СВЦЭМ!$A$39:$A$782,$A92,СВЦЭМ!$B$39:$B$782,O$83)+'СЕТ СН'!$H$14+СВЦЭМ!$D$10+'СЕТ СН'!$H$5-'СЕТ СН'!$H$24</f>
        <v>5171.4057547499997</v>
      </c>
      <c r="P92" s="36">
        <f>SUMIFS(СВЦЭМ!$D$39:$D$782,СВЦЭМ!$A$39:$A$782,$A92,СВЦЭМ!$B$39:$B$782,P$83)+'СЕТ СН'!$H$14+СВЦЭМ!$D$10+'СЕТ СН'!$H$5-'СЕТ СН'!$H$24</f>
        <v>5172.0291448099997</v>
      </c>
      <c r="Q92" s="36">
        <f>SUMIFS(СВЦЭМ!$D$39:$D$782,СВЦЭМ!$A$39:$A$782,$A92,СВЦЭМ!$B$39:$B$782,Q$83)+'СЕТ СН'!$H$14+СВЦЭМ!$D$10+'СЕТ СН'!$H$5-'СЕТ СН'!$H$24</f>
        <v>5187.5006118500005</v>
      </c>
      <c r="R92" s="36">
        <f>SUMIFS(СВЦЭМ!$D$39:$D$782,СВЦЭМ!$A$39:$A$782,$A92,СВЦЭМ!$B$39:$B$782,R$83)+'СЕТ СН'!$H$14+СВЦЭМ!$D$10+'СЕТ СН'!$H$5-'СЕТ СН'!$H$24</f>
        <v>5159.8550603200001</v>
      </c>
      <c r="S92" s="36">
        <f>SUMIFS(СВЦЭМ!$D$39:$D$782,СВЦЭМ!$A$39:$A$782,$A92,СВЦЭМ!$B$39:$B$782,S$83)+'СЕТ СН'!$H$14+СВЦЭМ!$D$10+'СЕТ СН'!$H$5-'СЕТ СН'!$H$24</f>
        <v>5157.7467267700004</v>
      </c>
      <c r="T92" s="36">
        <f>SUMIFS(СВЦЭМ!$D$39:$D$782,СВЦЭМ!$A$39:$A$782,$A92,СВЦЭМ!$B$39:$B$782,T$83)+'СЕТ СН'!$H$14+СВЦЭМ!$D$10+'СЕТ СН'!$H$5-'СЕТ СН'!$H$24</f>
        <v>5189.6663969500005</v>
      </c>
      <c r="U92" s="36">
        <f>SUMIFS(СВЦЭМ!$D$39:$D$782,СВЦЭМ!$A$39:$A$782,$A92,СВЦЭМ!$B$39:$B$782,U$83)+'СЕТ СН'!$H$14+СВЦЭМ!$D$10+'СЕТ СН'!$H$5-'СЕТ СН'!$H$24</f>
        <v>5193.0528884000005</v>
      </c>
      <c r="V92" s="36">
        <f>SUMIFS(СВЦЭМ!$D$39:$D$782,СВЦЭМ!$A$39:$A$782,$A92,СВЦЭМ!$B$39:$B$782,V$83)+'СЕТ СН'!$H$14+СВЦЭМ!$D$10+'СЕТ СН'!$H$5-'СЕТ СН'!$H$24</f>
        <v>5196.6156153400007</v>
      </c>
      <c r="W92" s="36">
        <f>SUMIFS(СВЦЭМ!$D$39:$D$782,СВЦЭМ!$A$39:$A$782,$A92,СВЦЭМ!$B$39:$B$782,W$83)+'СЕТ СН'!$H$14+СВЦЭМ!$D$10+'СЕТ СН'!$H$5-'СЕТ СН'!$H$24</f>
        <v>5194.6139590000002</v>
      </c>
      <c r="X92" s="36">
        <f>SUMIFS(СВЦЭМ!$D$39:$D$782,СВЦЭМ!$A$39:$A$782,$A92,СВЦЭМ!$B$39:$B$782,X$83)+'СЕТ СН'!$H$14+СВЦЭМ!$D$10+'СЕТ СН'!$H$5-'СЕТ СН'!$H$24</f>
        <v>5250.2440242800003</v>
      </c>
      <c r="Y92" s="36">
        <f>SUMIFS(СВЦЭМ!$D$39:$D$782,СВЦЭМ!$A$39:$A$782,$A92,СВЦЭМ!$B$39:$B$782,Y$83)+'СЕТ СН'!$H$14+СВЦЭМ!$D$10+'СЕТ СН'!$H$5-'СЕТ СН'!$H$24</f>
        <v>5331.6704239000001</v>
      </c>
    </row>
    <row r="93" spans="1:27" ht="15.75" x14ac:dyDescent="0.2">
      <c r="A93" s="35">
        <f t="shared" si="2"/>
        <v>45148</v>
      </c>
      <c r="B93" s="36">
        <f>SUMIFS(СВЦЭМ!$D$39:$D$782,СВЦЭМ!$A$39:$A$782,$A93,СВЦЭМ!$B$39:$B$782,B$83)+'СЕТ СН'!$H$14+СВЦЭМ!$D$10+'СЕТ СН'!$H$5-'СЕТ СН'!$H$24</f>
        <v>5516.7775504600004</v>
      </c>
      <c r="C93" s="36">
        <f>SUMIFS(СВЦЭМ!$D$39:$D$782,СВЦЭМ!$A$39:$A$782,$A93,СВЦЭМ!$B$39:$B$782,C$83)+'СЕТ СН'!$H$14+СВЦЭМ!$D$10+'СЕТ СН'!$H$5-'СЕТ СН'!$H$24</f>
        <v>5596.7251599600004</v>
      </c>
      <c r="D93" s="36">
        <f>SUMIFS(СВЦЭМ!$D$39:$D$782,СВЦЭМ!$A$39:$A$782,$A93,СВЦЭМ!$B$39:$B$782,D$83)+'СЕТ СН'!$H$14+СВЦЭМ!$D$10+'СЕТ СН'!$H$5-'СЕТ СН'!$H$24</f>
        <v>5507.4300102800007</v>
      </c>
      <c r="E93" s="36">
        <f>SUMIFS(СВЦЭМ!$D$39:$D$782,СВЦЭМ!$A$39:$A$782,$A93,СВЦЭМ!$B$39:$B$782,E$83)+'СЕТ СН'!$H$14+СВЦЭМ!$D$10+'СЕТ СН'!$H$5-'СЕТ СН'!$H$24</f>
        <v>5628.2846727900005</v>
      </c>
      <c r="F93" s="36">
        <f>SUMIFS(СВЦЭМ!$D$39:$D$782,СВЦЭМ!$A$39:$A$782,$A93,СВЦЭМ!$B$39:$B$782,F$83)+'СЕТ СН'!$H$14+СВЦЭМ!$D$10+'СЕТ СН'!$H$5-'СЕТ СН'!$H$24</f>
        <v>5668.71712123</v>
      </c>
      <c r="G93" s="36">
        <f>SUMIFS(СВЦЭМ!$D$39:$D$782,СВЦЭМ!$A$39:$A$782,$A93,СВЦЭМ!$B$39:$B$782,G$83)+'СЕТ СН'!$H$14+СВЦЭМ!$D$10+'СЕТ СН'!$H$5-'СЕТ СН'!$H$24</f>
        <v>5646.5121453800002</v>
      </c>
      <c r="H93" s="36">
        <f>SUMIFS(СВЦЭМ!$D$39:$D$782,СВЦЭМ!$A$39:$A$782,$A93,СВЦЭМ!$B$39:$B$782,H$83)+'СЕТ СН'!$H$14+СВЦЭМ!$D$10+'СЕТ СН'!$H$5-'СЕТ СН'!$H$24</f>
        <v>5586.4103138999999</v>
      </c>
      <c r="I93" s="36">
        <f>SUMIFS(СВЦЭМ!$D$39:$D$782,СВЦЭМ!$A$39:$A$782,$A93,СВЦЭМ!$B$39:$B$782,I$83)+'СЕТ СН'!$H$14+СВЦЭМ!$D$10+'СЕТ СН'!$H$5-'СЕТ СН'!$H$24</f>
        <v>5480.5556509300004</v>
      </c>
      <c r="J93" s="36">
        <f>SUMIFS(СВЦЭМ!$D$39:$D$782,СВЦЭМ!$A$39:$A$782,$A93,СВЦЭМ!$B$39:$B$782,J$83)+'СЕТ СН'!$H$14+СВЦЭМ!$D$10+'СЕТ СН'!$H$5-'СЕТ СН'!$H$24</f>
        <v>5379.8887851</v>
      </c>
      <c r="K93" s="36">
        <f>SUMIFS(СВЦЭМ!$D$39:$D$782,СВЦЭМ!$A$39:$A$782,$A93,СВЦЭМ!$B$39:$B$782,K$83)+'СЕТ СН'!$H$14+СВЦЭМ!$D$10+'СЕТ СН'!$H$5-'СЕТ СН'!$H$24</f>
        <v>5293.39442607</v>
      </c>
      <c r="L93" s="36">
        <f>SUMIFS(СВЦЭМ!$D$39:$D$782,СВЦЭМ!$A$39:$A$782,$A93,СВЦЭМ!$B$39:$B$782,L$83)+'СЕТ СН'!$H$14+СВЦЭМ!$D$10+'СЕТ СН'!$H$5-'СЕТ СН'!$H$24</f>
        <v>5256.9129699900004</v>
      </c>
      <c r="M93" s="36">
        <f>SUMIFS(СВЦЭМ!$D$39:$D$782,СВЦЭМ!$A$39:$A$782,$A93,СВЦЭМ!$B$39:$B$782,M$83)+'СЕТ СН'!$H$14+СВЦЭМ!$D$10+'СЕТ СН'!$H$5-'СЕТ СН'!$H$24</f>
        <v>5246.7755941800006</v>
      </c>
      <c r="N93" s="36">
        <f>SUMIFS(СВЦЭМ!$D$39:$D$782,СВЦЭМ!$A$39:$A$782,$A93,СВЦЭМ!$B$39:$B$782,N$83)+'СЕТ СН'!$H$14+СВЦЭМ!$D$10+'СЕТ СН'!$H$5-'СЕТ СН'!$H$24</f>
        <v>5246.37913192</v>
      </c>
      <c r="O93" s="36">
        <f>SUMIFS(СВЦЭМ!$D$39:$D$782,СВЦЭМ!$A$39:$A$782,$A93,СВЦЭМ!$B$39:$B$782,O$83)+'СЕТ СН'!$H$14+СВЦЭМ!$D$10+'СЕТ СН'!$H$5-'СЕТ СН'!$H$24</f>
        <v>5239.8752347600002</v>
      </c>
      <c r="P93" s="36">
        <f>SUMIFS(СВЦЭМ!$D$39:$D$782,СВЦЭМ!$A$39:$A$782,$A93,СВЦЭМ!$B$39:$B$782,P$83)+'СЕТ СН'!$H$14+СВЦЭМ!$D$10+'СЕТ СН'!$H$5-'СЕТ СН'!$H$24</f>
        <v>5239.21198525</v>
      </c>
      <c r="Q93" s="36">
        <f>SUMIFS(СВЦЭМ!$D$39:$D$782,СВЦЭМ!$A$39:$A$782,$A93,СВЦЭМ!$B$39:$B$782,Q$83)+'СЕТ СН'!$H$14+СВЦЭМ!$D$10+'СЕТ СН'!$H$5-'СЕТ СН'!$H$24</f>
        <v>5242.3256184600004</v>
      </c>
      <c r="R93" s="36">
        <f>SUMIFS(СВЦЭМ!$D$39:$D$782,СВЦЭМ!$A$39:$A$782,$A93,СВЦЭМ!$B$39:$B$782,R$83)+'СЕТ СН'!$H$14+СВЦЭМ!$D$10+'СЕТ СН'!$H$5-'СЕТ СН'!$H$24</f>
        <v>5212.0385708200001</v>
      </c>
      <c r="S93" s="36">
        <f>SUMIFS(СВЦЭМ!$D$39:$D$782,СВЦЭМ!$A$39:$A$782,$A93,СВЦЭМ!$B$39:$B$782,S$83)+'СЕТ СН'!$H$14+СВЦЭМ!$D$10+'СЕТ СН'!$H$5-'СЕТ СН'!$H$24</f>
        <v>5206.82966734</v>
      </c>
      <c r="T93" s="36">
        <f>SUMIFS(СВЦЭМ!$D$39:$D$782,СВЦЭМ!$A$39:$A$782,$A93,СВЦЭМ!$B$39:$B$782,T$83)+'СЕТ СН'!$H$14+СВЦЭМ!$D$10+'СЕТ СН'!$H$5-'СЕТ СН'!$H$24</f>
        <v>5251.2279123799999</v>
      </c>
      <c r="U93" s="36">
        <f>SUMIFS(СВЦЭМ!$D$39:$D$782,СВЦЭМ!$A$39:$A$782,$A93,СВЦЭМ!$B$39:$B$782,U$83)+'СЕТ СН'!$H$14+СВЦЭМ!$D$10+'СЕТ СН'!$H$5-'СЕТ СН'!$H$24</f>
        <v>5259.78323671</v>
      </c>
      <c r="V93" s="36">
        <f>SUMIFS(СВЦЭМ!$D$39:$D$782,СВЦЭМ!$A$39:$A$782,$A93,СВЦЭМ!$B$39:$B$782,V$83)+'СЕТ СН'!$H$14+СВЦЭМ!$D$10+'СЕТ СН'!$H$5-'СЕТ СН'!$H$24</f>
        <v>5253.4088935400005</v>
      </c>
      <c r="W93" s="36">
        <f>SUMIFS(СВЦЭМ!$D$39:$D$782,СВЦЭМ!$A$39:$A$782,$A93,СВЦЭМ!$B$39:$B$782,W$83)+'СЕТ СН'!$H$14+СВЦЭМ!$D$10+'СЕТ СН'!$H$5-'СЕТ СН'!$H$24</f>
        <v>5229.4846161100004</v>
      </c>
      <c r="X93" s="36">
        <f>SUMIFS(СВЦЭМ!$D$39:$D$782,СВЦЭМ!$A$39:$A$782,$A93,СВЦЭМ!$B$39:$B$782,X$83)+'СЕТ СН'!$H$14+СВЦЭМ!$D$10+'СЕТ СН'!$H$5-'СЕТ СН'!$H$24</f>
        <v>5308.9124869300003</v>
      </c>
      <c r="Y93" s="36">
        <f>SUMIFS(СВЦЭМ!$D$39:$D$782,СВЦЭМ!$A$39:$A$782,$A93,СВЦЭМ!$B$39:$B$782,Y$83)+'СЕТ СН'!$H$14+СВЦЭМ!$D$10+'СЕТ СН'!$H$5-'СЕТ СН'!$H$24</f>
        <v>5425.4062518999999</v>
      </c>
    </row>
    <row r="94" spans="1:27" ht="15.75" x14ac:dyDescent="0.2">
      <c r="A94" s="35">
        <f t="shared" si="2"/>
        <v>45149</v>
      </c>
      <c r="B94" s="36">
        <f>SUMIFS(СВЦЭМ!$D$39:$D$782,СВЦЭМ!$A$39:$A$782,$A94,СВЦЭМ!$B$39:$B$782,B$83)+'СЕТ СН'!$H$14+СВЦЭМ!$D$10+'СЕТ СН'!$H$5-'СЕТ СН'!$H$24</f>
        <v>5405.2584893399999</v>
      </c>
      <c r="C94" s="36">
        <f>SUMIFS(СВЦЭМ!$D$39:$D$782,СВЦЭМ!$A$39:$A$782,$A94,СВЦЭМ!$B$39:$B$782,C$83)+'СЕТ СН'!$H$14+СВЦЭМ!$D$10+'СЕТ СН'!$H$5-'СЕТ СН'!$H$24</f>
        <v>5501.0868506900006</v>
      </c>
      <c r="D94" s="36">
        <f>SUMIFS(СВЦЭМ!$D$39:$D$782,СВЦЭМ!$A$39:$A$782,$A94,СВЦЭМ!$B$39:$B$782,D$83)+'СЕТ СН'!$H$14+СВЦЭМ!$D$10+'СЕТ СН'!$H$5-'СЕТ СН'!$H$24</f>
        <v>5494.2763652800004</v>
      </c>
      <c r="E94" s="36">
        <f>SUMIFS(СВЦЭМ!$D$39:$D$782,СВЦЭМ!$A$39:$A$782,$A94,СВЦЭМ!$B$39:$B$782,E$83)+'СЕТ СН'!$H$14+СВЦЭМ!$D$10+'СЕТ СН'!$H$5-'СЕТ СН'!$H$24</f>
        <v>5526.63746059</v>
      </c>
      <c r="F94" s="36">
        <f>SUMIFS(СВЦЭМ!$D$39:$D$782,СВЦЭМ!$A$39:$A$782,$A94,СВЦЭМ!$B$39:$B$782,F$83)+'СЕТ СН'!$H$14+СВЦЭМ!$D$10+'СЕТ СН'!$H$5-'СЕТ СН'!$H$24</f>
        <v>5591.5344626400001</v>
      </c>
      <c r="G94" s="36">
        <f>SUMIFS(СВЦЭМ!$D$39:$D$782,СВЦЭМ!$A$39:$A$782,$A94,СВЦЭМ!$B$39:$B$782,G$83)+'СЕТ СН'!$H$14+СВЦЭМ!$D$10+'СЕТ СН'!$H$5-'СЕТ СН'!$H$24</f>
        <v>5572.4683107199999</v>
      </c>
      <c r="H94" s="36">
        <f>SUMIFS(СВЦЭМ!$D$39:$D$782,СВЦЭМ!$A$39:$A$782,$A94,СВЦЭМ!$B$39:$B$782,H$83)+'СЕТ СН'!$H$14+СВЦЭМ!$D$10+'СЕТ СН'!$H$5-'СЕТ СН'!$H$24</f>
        <v>5508.1397859600002</v>
      </c>
      <c r="I94" s="36">
        <f>SUMIFS(СВЦЭМ!$D$39:$D$782,СВЦЭМ!$A$39:$A$782,$A94,СВЦЭМ!$B$39:$B$782,I$83)+'СЕТ СН'!$H$14+СВЦЭМ!$D$10+'СЕТ СН'!$H$5-'СЕТ СН'!$H$24</f>
        <v>5379.24874585</v>
      </c>
      <c r="J94" s="36">
        <f>SUMIFS(СВЦЭМ!$D$39:$D$782,СВЦЭМ!$A$39:$A$782,$A94,СВЦЭМ!$B$39:$B$782,J$83)+'СЕТ СН'!$H$14+СВЦЭМ!$D$10+'СЕТ СН'!$H$5-'СЕТ СН'!$H$24</f>
        <v>5275.04421267</v>
      </c>
      <c r="K94" s="36">
        <f>SUMIFS(СВЦЭМ!$D$39:$D$782,СВЦЭМ!$A$39:$A$782,$A94,СВЦЭМ!$B$39:$B$782,K$83)+'СЕТ СН'!$H$14+СВЦЭМ!$D$10+'СЕТ СН'!$H$5-'СЕТ СН'!$H$24</f>
        <v>5206.6713591999996</v>
      </c>
      <c r="L94" s="36">
        <f>SUMIFS(СВЦЭМ!$D$39:$D$782,СВЦЭМ!$A$39:$A$782,$A94,СВЦЭМ!$B$39:$B$782,L$83)+'СЕТ СН'!$H$14+СВЦЭМ!$D$10+'СЕТ СН'!$H$5-'СЕТ СН'!$H$24</f>
        <v>5156.3224939600004</v>
      </c>
      <c r="M94" s="36">
        <f>SUMIFS(СВЦЭМ!$D$39:$D$782,СВЦЭМ!$A$39:$A$782,$A94,СВЦЭМ!$B$39:$B$782,M$83)+'СЕТ СН'!$H$14+СВЦЭМ!$D$10+'СЕТ СН'!$H$5-'СЕТ СН'!$H$24</f>
        <v>5129.3537918000002</v>
      </c>
      <c r="N94" s="36">
        <f>SUMIFS(СВЦЭМ!$D$39:$D$782,СВЦЭМ!$A$39:$A$782,$A94,СВЦЭМ!$B$39:$B$782,N$83)+'СЕТ СН'!$H$14+СВЦЭМ!$D$10+'СЕТ СН'!$H$5-'СЕТ СН'!$H$24</f>
        <v>5129.04776545</v>
      </c>
      <c r="O94" s="36">
        <f>SUMIFS(СВЦЭМ!$D$39:$D$782,СВЦЭМ!$A$39:$A$782,$A94,СВЦЭМ!$B$39:$B$782,O$83)+'СЕТ СН'!$H$14+СВЦЭМ!$D$10+'СЕТ СН'!$H$5-'СЕТ СН'!$H$24</f>
        <v>5127.3399598400001</v>
      </c>
      <c r="P94" s="36">
        <f>SUMIFS(СВЦЭМ!$D$39:$D$782,СВЦЭМ!$A$39:$A$782,$A94,СВЦЭМ!$B$39:$B$782,P$83)+'СЕТ СН'!$H$14+СВЦЭМ!$D$10+'СЕТ СН'!$H$5-'СЕТ СН'!$H$24</f>
        <v>5121.8289069700004</v>
      </c>
      <c r="Q94" s="36">
        <f>SUMIFS(СВЦЭМ!$D$39:$D$782,СВЦЭМ!$A$39:$A$782,$A94,СВЦЭМ!$B$39:$B$782,Q$83)+'СЕТ СН'!$H$14+СВЦЭМ!$D$10+'СЕТ СН'!$H$5-'СЕТ СН'!$H$24</f>
        <v>5136.5551068200002</v>
      </c>
      <c r="R94" s="36">
        <f>SUMIFS(СВЦЭМ!$D$39:$D$782,СВЦЭМ!$A$39:$A$782,$A94,СВЦЭМ!$B$39:$B$782,R$83)+'СЕТ СН'!$H$14+СВЦЭМ!$D$10+'СЕТ СН'!$H$5-'СЕТ СН'!$H$24</f>
        <v>5110.4202459999997</v>
      </c>
      <c r="S94" s="36">
        <f>SUMIFS(СВЦЭМ!$D$39:$D$782,СВЦЭМ!$A$39:$A$782,$A94,СВЦЭМ!$B$39:$B$782,S$83)+'СЕТ СН'!$H$14+СВЦЭМ!$D$10+'СЕТ СН'!$H$5-'СЕТ СН'!$H$24</f>
        <v>5138.0531920900003</v>
      </c>
      <c r="T94" s="36">
        <f>SUMIFS(СВЦЭМ!$D$39:$D$782,СВЦЭМ!$A$39:$A$782,$A94,СВЦЭМ!$B$39:$B$782,T$83)+'СЕТ СН'!$H$14+СВЦЭМ!$D$10+'СЕТ СН'!$H$5-'СЕТ СН'!$H$24</f>
        <v>5215.6532180600007</v>
      </c>
      <c r="U94" s="36">
        <f>SUMIFS(СВЦЭМ!$D$39:$D$782,СВЦЭМ!$A$39:$A$782,$A94,СВЦЭМ!$B$39:$B$782,U$83)+'СЕТ СН'!$H$14+СВЦЭМ!$D$10+'СЕТ СН'!$H$5-'СЕТ СН'!$H$24</f>
        <v>5211.4449808700001</v>
      </c>
      <c r="V94" s="36">
        <f>SUMIFS(СВЦЭМ!$D$39:$D$782,СВЦЭМ!$A$39:$A$782,$A94,СВЦЭМ!$B$39:$B$782,V$83)+'СЕТ СН'!$H$14+СВЦЭМ!$D$10+'СЕТ СН'!$H$5-'СЕТ СН'!$H$24</f>
        <v>5206.1171752999999</v>
      </c>
      <c r="W94" s="36">
        <f>SUMIFS(СВЦЭМ!$D$39:$D$782,СВЦЭМ!$A$39:$A$782,$A94,СВЦЭМ!$B$39:$B$782,W$83)+'СЕТ СН'!$H$14+СВЦЭМ!$D$10+'СЕТ СН'!$H$5-'СЕТ СН'!$H$24</f>
        <v>5203.3165356500003</v>
      </c>
      <c r="X94" s="36">
        <f>SUMIFS(СВЦЭМ!$D$39:$D$782,СВЦЭМ!$A$39:$A$782,$A94,СВЦЭМ!$B$39:$B$782,X$83)+'СЕТ СН'!$H$14+СВЦЭМ!$D$10+'СЕТ СН'!$H$5-'СЕТ СН'!$H$24</f>
        <v>5277.9081060999997</v>
      </c>
      <c r="Y94" s="36">
        <f>SUMIFS(СВЦЭМ!$D$39:$D$782,СВЦЭМ!$A$39:$A$782,$A94,СВЦЭМ!$B$39:$B$782,Y$83)+'СЕТ СН'!$H$14+СВЦЭМ!$D$10+'СЕТ СН'!$H$5-'СЕТ СН'!$H$24</f>
        <v>5431.5062061300005</v>
      </c>
    </row>
    <row r="95" spans="1:27" ht="15.75" x14ac:dyDescent="0.2">
      <c r="A95" s="35">
        <f t="shared" si="2"/>
        <v>45150</v>
      </c>
      <c r="B95" s="36">
        <f>SUMIFS(СВЦЭМ!$D$39:$D$782,СВЦЭМ!$A$39:$A$782,$A95,СВЦЭМ!$B$39:$B$782,B$83)+'СЕТ СН'!$H$14+СВЦЭМ!$D$10+'СЕТ СН'!$H$5-'СЕТ СН'!$H$24</f>
        <v>5395.6259465599996</v>
      </c>
      <c r="C95" s="36">
        <f>SUMIFS(СВЦЭМ!$D$39:$D$782,СВЦЭМ!$A$39:$A$782,$A95,СВЦЭМ!$B$39:$B$782,C$83)+'СЕТ СН'!$H$14+СВЦЭМ!$D$10+'СЕТ СН'!$H$5-'СЕТ СН'!$H$24</f>
        <v>5364.8603593300004</v>
      </c>
      <c r="D95" s="36">
        <f>SUMIFS(СВЦЭМ!$D$39:$D$782,СВЦЭМ!$A$39:$A$782,$A95,СВЦЭМ!$B$39:$B$782,D$83)+'СЕТ СН'!$H$14+СВЦЭМ!$D$10+'СЕТ СН'!$H$5-'СЕТ СН'!$H$24</f>
        <v>5358.1492329700004</v>
      </c>
      <c r="E95" s="36">
        <f>SUMIFS(СВЦЭМ!$D$39:$D$782,СВЦЭМ!$A$39:$A$782,$A95,СВЦЭМ!$B$39:$B$782,E$83)+'СЕТ СН'!$H$14+СВЦЭМ!$D$10+'СЕТ СН'!$H$5-'СЕТ СН'!$H$24</f>
        <v>5404.3646018600002</v>
      </c>
      <c r="F95" s="36">
        <f>SUMIFS(СВЦЭМ!$D$39:$D$782,СВЦЭМ!$A$39:$A$782,$A95,СВЦЭМ!$B$39:$B$782,F$83)+'СЕТ СН'!$H$14+СВЦЭМ!$D$10+'СЕТ СН'!$H$5-'СЕТ СН'!$H$24</f>
        <v>5416.5841769899998</v>
      </c>
      <c r="G95" s="36">
        <f>SUMIFS(СВЦЭМ!$D$39:$D$782,СВЦЭМ!$A$39:$A$782,$A95,СВЦЭМ!$B$39:$B$782,G$83)+'СЕТ СН'!$H$14+СВЦЭМ!$D$10+'СЕТ СН'!$H$5-'СЕТ СН'!$H$24</f>
        <v>5404.2130246800007</v>
      </c>
      <c r="H95" s="36">
        <f>SUMIFS(СВЦЭМ!$D$39:$D$782,СВЦЭМ!$A$39:$A$782,$A95,СВЦЭМ!$B$39:$B$782,H$83)+'СЕТ СН'!$H$14+СВЦЭМ!$D$10+'СЕТ СН'!$H$5-'СЕТ СН'!$H$24</f>
        <v>5399.9534627200001</v>
      </c>
      <c r="I95" s="36">
        <f>SUMIFS(СВЦЭМ!$D$39:$D$782,СВЦЭМ!$A$39:$A$782,$A95,СВЦЭМ!$B$39:$B$782,I$83)+'СЕТ СН'!$H$14+СВЦЭМ!$D$10+'СЕТ СН'!$H$5-'СЕТ СН'!$H$24</f>
        <v>5337.89319024</v>
      </c>
      <c r="J95" s="36">
        <f>SUMIFS(СВЦЭМ!$D$39:$D$782,СВЦЭМ!$A$39:$A$782,$A95,СВЦЭМ!$B$39:$B$782,J$83)+'СЕТ СН'!$H$14+СВЦЭМ!$D$10+'СЕТ СН'!$H$5-'СЕТ СН'!$H$24</f>
        <v>5227.8909583300001</v>
      </c>
      <c r="K95" s="36">
        <f>SUMIFS(СВЦЭМ!$D$39:$D$782,СВЦЭМ!$A$39:$A$782,$A95,СВЦЭМ!$B$39:$B$782,K$83)+'СЕТ СН'!$H$14+СВЦЭМ!$D$10+'СЕТ СН'!$H$5-'СЕТ СН'!$H$24</f>
        <v>5135.1736195600006</v>
      </c>
      <c r="L95" s="36">
        <f>SUMIFS(СВЦЭМ!$D$39:$D$782,СВЦЭМ!$A$39:$A$782,$A95,СВЦЭМ!$B$39:$B$782,L$83)+'СЕТ СН'!$H$14+СВЦЭМ!$D$10+'СЕТ СН'!$H$5-'СЕТ СН'!$H$24</f>
        <v>5076.4694963299999</v>
      </c>
      <c r="M95" s="36">
        <f>SUMIFS(СВЦЭМ!$D$39:$D$782,СВЦЭМ!$A$39:$A$782,$A95,СВЦЭМ!$B$39:$B$782,M$83)+'СЕТ СН'!$H$14+СВЦЭМ!$D$10+'СЕТ СН'!$H$5-'СЕТ СН'!$H$24</f>
        <v>5043.4584541599997</v>
      </c>
      <c r="N95" s="36">
        <f>SUMIFS(СВЦЭМ!$D$39:$D$782,СВЦЭМ!$A$39:$A$782,$A95,СВЦЭМ!$B$39:$B$782,N$83)+'СЕТ СН'!$H$14+СВЦЭМ!$D$10+'СЕТ СН'!$H$5-'СЕТ СН'!$H$24</f>
        <v>5031.5019869600001</v>
      </c>
      <c r="O95" s="36">
        <f>SUMIFS(СВЦЭМ!$D$39:$D$782,СВЦЭМ!$A$39:$A$782,$A95,СВЦЭМ!$B$39:$B$782,O$83)+'СЕТ СН'!$H$14+СВЦЭМ!$D$10+'СЕТ СН'!$H$5-'СЕТ СН'!$H$24</f>
        <v>5048.3132145899999</v>
      </c>
      <c r="P95" s="36">
        <f>SUMIFS(СВЦЭМ!$D$39:$D$782,СВЦЭМ!$A$39:$A$782,$A95,СВЦЭМ!$B$39:$B$782,P$83)+'СЕТ СН'!$H$14+СВЦЭМ!$D$10+'СЕТ СН'!$H$5-'СЕТ СН'!$H$24</f>
        <v>5057.4724055500001</v>
      </c>
      <c r="Q95" s="36">
        <f>SUMIFS(СВЦЭМ!$D$39:$D$782,СВЦЭМ!$A$39:$A$782,$A95,СВЦЭМ!$B$39:$B$782,Q$83)+'СЕТ СН'!$H$14+СВЦЭМ!$D$10+'СЕТ СН'!$H$5-'СЕТ СН'!$H$24</f>
        <v>5055.6055102800001</v>
      </c>
      <c r="R95" s="36">
        <f>SUMIFS(СВЦЭМ!$D$39:$D$782,СВЦЭМ!$A$39:$A$782,$A95,СВЦЭМ!$B$39:$B$782,R$83)+'СЕТ СН'!$H$14+СВЦЭМ!$D$10+'СЕТ СН'!$H$5-'СЕТ СН'!$H$24</f>
        <v>5049.8561981700004</v>
      </c>
      <c r="S95" s="36">
        <f>SUMIFS(СВЦЭМ!$D$39:$D$782,СВЦЭМ!$A$39:$A$782,$A95,СВЦЭМ!$B$39:$B$782,S$83)+'СЕТ СН'!$H$14+СВЦЭМ!$D$10+'СЕТ СН'!$H$5-'СЕТ СН'!$H$24</f>
        <v>5009.9228745800001</v>
      </c>
      <c r="T95" s="36">
        <f>SUMIFS(СВЦЭМ!$D$39:$D$782,СВЦЭМ!$A$39:$A$782,$A95,СВЦЭМ!$B$39:$B$782,T$83)+'СЕТ СН'!$H$14+СВЦЭМ!$D$10+'СЕТ СН'!$H$5-'СЕТ СН'!$H$24</f>
        <v>5044.5639762999999</v>
      </c>
      <c r="U95" s="36">
        <f>SUMIFS(СВЦЭМ!$D$39:$D$782,СВЦЭМ!$A$39:$A$782,$A95,СВЦЭМ!$B$39:$B$782,U$83)+'СЕТ СН'!$H$14+СВЦЭМ!$D$10+'СЕТ СН'!$H$5-'СЕТ СН'!$H$24</f>
        <v>5047.3467300700004</v>
      </c>
      <c r="V95" s="36">
        <f>SUMIFS(СВЦЭМ!$D$39:$D$782,СВЦЭМ!$A$39:$A$782,$A95,СВЦЭМ!$B$39:$B$782,V$83)+'СЕТ СН'!$H$14+СВЦЭМ!$D$10+'СЕТ СН'!$H$5-'СЕТ СН'!$H$24</f>
        <v>5058.2189728800004</v>
      </c>
      <c r="W95" s="36">
        <f>SUMIFS(СВЦЭМ!$D$39:$D$782,СВЦЭМ!$A$39:$A$782,$A95,СВЦЭМ!$B$39:$B$782,W$83)+'СЕТ СН'!$H$14+СВЦЭМ!$D$10+'СЕТ СН'!$H$5-'СЕТ СН'!$H$24</f>
        <v>5058.96790513</v>
      </c>
      <c r="X95" s="36">
        <f>SUMIFS(СВЦЭМ!$D$39:$D$782,СВЦЭМ!$A$39:$A$782,$A95,СВЦЭМ!$B$39:$B$782,X$83)+'СЕТ СН'!$H$14+СВЦЭМ!$D$10+'СЕТ СН'!$H$5-'СЕТ СН'!$H$24</f>
        <v>5119.7094441099998</v>
      </c>
      <c r="Y95" s="36">
        <f>SUMIFS(СВЦЭМ!$D$39:$D$782,СВЦЭМ!$A$39:$A$782,$A95,СВЦЭМ!$B$39:$B$782,Y$83)+'СЕТ СН'!$H$14+СВЦЭМ!$D$10+'СЕТ СН'!$H$5-'СЕТ СН'!$H$24</f>
        <v>5194.3356704899998</v>
      </c>
    </row>
    <row r="96" spans="1:27" ht="15.75" x14ac:dyDescent="0.2">
      <c r="A96" s="35">
        <f t="shared" si="2"/>
        <v>45151</v>
      </c>
      <c r="B96" s="36">
        <f>SUMIFS(СВЦЭМ!$D$39:$D$782,СВЦЭМ!$A$39:$A$782,$A96,СВЦЭМ!$B$39:$B$782,B$83)+'СЕТ СН'!$H$14+СВЦЭМ!$D$10+'СЕТ СН'!$H$5-'СЕТ СН'!$H$24</f>
        <v>5188.4089037900003</v>
      </c>
      <c r="C96" s="36">
        <f>SUMIFS(СВЦЭМ!$D$39:$D$782,СВЦЭМ!$A$39:$A$782,$A96,СВЦЭМ!$B$39:$B$782,C$83)+'СЕТ СН'!$H$14+СВЦЭМ!$D$10+'СЕТ СН'!$H$5-'СЕТ СН'!$H$24</f>
        <v>5256.8284669300001</v>
      </c>
      <c r="D96" s="36">
        <f>SUMIFS(СВЦЭМ!$D$39:$D$782,СВЦЭМ!$A$39:$A$782,$A96,СВЦЭМ!$B$39:$B$782,D$83)+'СЕТ СН'!$H$14+СВЦЭМ!$D$10+'СЕТ СН'!$H$5-'СЕТ СН'!$H$24</f>
        <v>5251.8209062100004</v>
      </c>
      <c r="E96" s="36">
        <f>SUMIFS(СВЦЭМ!$D$39:$D$782,СВЦЭМ!$A$39:$A$782,$A96,СВЦЭМ!$B$39:$B$782,E$83)+'СЕТ СН'!$H$14+СВЦЭМ!$D$10+'СЕТ СН'!$H$5-'СЕТ СН'!$H$24</f>
        <v>5333.1132485400003</v>
      </c>
      <c r="F96" s="36">
        <f>SUMIFS(СВЦЭМ!$D$39:$D$782,СВЦЭМ!$A$39:$A$782,$A96,СВЦЭМ!$B$39:$B$782,F$83)+'СЕТ СН'!$H$14+СВЦЭМ!$D$10+'СЕТ СН'!$H$5-'СЕТ СН'!$H$24</f>
        <v>5341.7705134999997</v>
      </c>
      <c r="G96" s="36">
        <f>SUMIFS(СВЦЭМ!$D$39:$D$782,СВЦЭМ!$A$39:$A$782,$A96,СВЦЭМ!$B$39:$B$782,G$83)+'СЕТ СН'!$H$14+СВЦЭМ!$D$10+'СЕТ СН'!$H$5-'СЕТ СН'!$H$24</f>
        <v>5322.05668547</v>
      </c>
      <c r="H96" s="36">
        <f>SUMIFS(СВЦЭМ!$D$39:$D$782,СВЦЭМ!$A$39:$A$782,$A96,СВЦЭМ!$B$39:$B$782,H$83)+'СЕТ СН'!$H$14+СВЦЭМ!$D$10+'СЕТ СН'!$H$5-'СЕТ СН'!$H$24</f>
        <v>5313.6253400900005</v>
      </c>
      <c r="I96" s="36">
        <f>SUMIFS(СВЦЭМ!$D$39:$D$782,СВЦЭМ!$A$39:$A$782,$A96,СВЦЭМ!$B$39:$B$782,I$83)+'СЕТ СН'!$H$14+СВЦЭМ!$D$10+'СЕТ СН'!$H$5-'СЕТ СН'!$H$24</f>
        <v>5250.3466221199997</v>
      </c>
      <c r="J96" s="36">
        <f>SUMIFS(СВЦЭМ!$D$39:$D$782,СВЦЭМ!$A$39:$A$782,$A96,СВЦЭМ!$B$39:$B$782,J$83)+'СЕТ СН'!$H$14+СВЦЭМ!$D$10+'СЕТ СН'!$H$5-'СЕТ СН'!$H$24</f>
        <v>5143.3610262800003</v>
      </c>
      <c r="K96" s="36">
        <f>SUMIFS(СВЦЭМ!$D$39:$D$782,СВЦЭМ!$A$39:$A$782,$A96,СВЦЭМ!$B$39:$B$782,K$83)+'СЕТ СН'!$H$14+СВЦЭМ!$D$10+'СЕТ СН'!$H$5-'СЕТ СН'!$H$24</f>
        <v>5053.6494982499999</v>
      </c>
      <c r="L96" s="36">
        <f>SUMIFS(СВЦЭМ!$D$39:$D$782,СВЦЭМ!$A$39:$A$782,$A96,СВЦЭМ!$B$39:$B$782,L$83)+'СЕТ СН'!$H$14+СВЦЭМ!$D$10+'СЕТ СН'!$H$5-'СЕТ СН'!$H$24</f>
        <v>4992.3255016800003</v>
      </c>
      <c r="M96" s="36">
        <f>SUMIFS(СВЦЭМ!$D$39:$D$782,СВЦЭМ!$A$39:$A$782,$A96,СВЦЭМ!$B$39:$B$782,M$83)+'СЕТ СН'!$H$14+СВЦЭМ!$D$10+'СЕТ СН'!$H$5-'СЕТ СН'!$H$24</f>
        <v>4967.6841970900005</v>
      </c>
      <c r="N96" s="36">
        <f>SUMIFS(СВЦЭМ!$D$39:$D$782,СВЦЭМ!$A$39:$A$782,$A96,СВЦЭМ!$B$39:$B$782,N$83)+'СЕТ СН'!$H$14+СВЦЭМ!$D$10+'СЕТ СН'!$H$5-'СЕТ СН'!$H$24</f>
        <v>4961.84485176</v>
      </c>
      <c r="O96" s="36">
        <f>SUMIFS(СВЦЭМ!$D$39:$D$782,СВЦЭМ!$A$39:$A$782,$A96,СВЦЭМ!$B$39:$B$782,O$83)+'СЕТ СН'!$H$14+СВЦЭМ!$D$10+'СЕТ СН'!$H$5-'СЕТ СН'!$H$24</f>
        <v>4975.4442501700005</v>
      </c>
      <c r="P96" s="36">
        <f>SUMIFS(СВЦЭМ!$D$39:$D$782,СВЦЭМ!$A$39:$A$782,$A96,СВЦЭМ!$B$39:$B$782,P$83)+'СЕТ СН'!$H$14+СВЦЭМ!$D$10+'СЕТ СН'!$H$5-'СЕТ СН'!$H$24</f>
        <v>4982.9960382600002</v>
      </c>
      <c r="Q96" s="36">
        <f>SUMIFS(СВЦЭМ!$D$39:$D$782,СВЦЭМ!$A$39:$A$782,$A96,СВЦЭМ!$B$39:$B$782,Q$83)+'СЕТ СН'!$H$14+СВЦЭМ!$D$10+'СЕТ СН'!$H$5-'СЕТ СН'!$H$24</f>
        <v>4981.2868048999999</v>
      </c>
      <c r="R96" s="36">
        <f>SUMIFS(СВЦЭМ!$D$39:$D$782,СВЦЭМ!$A$39:$A$782,$A96,СВЦЭМ!$B$39:$B$782,R$83)+'СЕТ СН'!$H$14+СВЦЭМ!$D$10+'СЕТ СН'!$H$5-'СЕТ СН'!$H$24</f>
        <v>4973.3584914800003</v>
      </c>
      <c r="S96" s="36">
        <f>SUMIFS(СВЦЭМ!$D$39:$D$782,СВЦЭМ!$A$39:$A$782,$A96,СВЦЭМ!$B$39:$B$782,S$83)+'СЕТ СН'!$H$14+СВЦЭМ!$D$10+'СЕТ СН'!$H$5-'СЕТ СН'!$H$24</f>
        <v>4931.5682917800004</v>
      </c>
      <c r="T96" s="36">
        <f>SUMIFS(СВЦЭМ!$D$39:$D$782,СВЦЭМ!$A$39:$A$782,$A96,СВЦЭМ!$B$39:$B$782,T$83)+'СЕТ СН'!$H$14+СВЦЭМ!$D$10+'СЕТ СН'!$H$5-'СЕТ СН'!$H$24</f>
        <v>4961.5605114</v>
      </c>
      <c r="U96" s="36">
        <f>SUMIFS(СВЦЭМ!$D$39:$D$782,СВЦЭМ!$A$39:$A$782,$A96,СВЦЭМ!$B$39:$B$782,U$83)+'СЕТ СН'!$H$14+СВЦЭМ!$D$10+'СЕТ СН'!$H$5-'СЕТ СН'!$H$24</f>
        <v>4954.9069901100002</v>
      </c>
      <c r="V96" s="36">
        <f>SUMIFS(СВЦЭМ!$D$39:$D$782,СВЦЭМ!$A$39:$A$782,$A96,СВЦЭМ!$B$39:$B$782,V$83)+'СЕТ СН'!$H$14+СВЦЭМ!$D$10+'СЕТ СН'!$H$5-'СЕТ СН'!$H$24</f>
        <v>4948.2529205600003</v>
      </c>
      <c r="W96" s="36">
        <f>SUMIFS(СВЦЭМ!$D$39:$D$782,СВЦЭМ!$A$39:$A$782,$A96,СВЦЭМ!$B$39:$B$782,W$83)+'СЕТ СН'!$H$14+СВЦЭМ!$D$10+'СЕТ СН'!$H$5-'СЕТ СН'!$H$24</f>
        <v>4954.05195886</v>
      </c>
      <c r="X96" s="36">
        <f>SUMIFS(СВЦЭМ!$D$39:$D$782,СВЦЭМ!$A$39:$A$782,$A96,СВЦЭМ!$B$39:$B$782,X$83)+'СЕТ СН'!$H$14+СВЦЭМ!$D$10+'СЕТ СН'!$H$5-'СЕТ СН'!$H$24</f>
        <v>5019.1921309700001</v>
      </c>
      <c r="Y96" s="36">
        <f>SUMIFS(СВЦЭМ!$D$39:$D$782,СВЦЭМ!$A$39:$A$782,$A96,СВЦЭМ!$B$39:$B$782,Y$83)+'СЕТ СН'!$H$14+СВЦЭМ!$D$10+'СЕТ СН'!$H$5-'СЕТ СН'!$H$24</f>
        <v>5102.5747787800001</v>
      </c>
    </row>
    <row r="97" spans="1:25" ht="15.75" x14ac:dyDescent="0.2">
      <c r="A97" s="35">
        <f t="shared" si="2"/>
        <v>45152</v>
      </c>
      <c r="B97" s="36">
        <f>SUMIFS(СВЦЭМ!$D$39:$D$782,СВЦЭМ!$A$39:$A$782,$A97,СВЦЭМ!$B$39:$B$782,B$83)+'СЕТ СН'!$H$14+СВЦЭМ!$D$10+'СЕТ СН'!$H$5-'СЕТ СН'!$H$24</f>
        <v>5273.5453563700003</v>
      </c>
      <c r="C97" s="36">
        <f>SUMIFS(СВЦЭМ!$D$39:$D$782,СВЦЭМ!$A$39:$A$782,$A97,СВЦЭМ!$B$39:$B$782,C$83)+'СЕТ СН'!$H$14+СВЦЭМ!$D$10+'СЕТ СН'!$H$5-'СЕТ СН'!$H$24</f>
        <v>5372.0070699400003</v>
      </c>
      <c r="D97" s="36">
        <f>SUMIFS(СВЦЭМ!$D$39:$D$782,СВЦЭМ!$A$39:$A$782,$A97,СВЦЭМ!$B$39:$B$782,D$83)+'СЕТ СН'!$H$14+СВЦЭМ!$D$10+'СЕТ СН'!$H$5-'СЕТ СН'!$H$24</f>
        <v>5379.7421706499999</v>
      </c>
      <c r="E97" s="36">
        <f>SUMIFS(СВЦЭМ!$D$39:$D$782,СВЦЭМ!$A$39:$A$782,$A97,СВЦЭМ!$B$39:$B$782,E$83)+'СЕТ СН'!$H$14+СВЦЭМ!$D$10+'СЕТ СН'!$H$5-'СЕТ СН'!$H$24</f>
        <v>5451.7692557299997</v>
      </c>
      <c r="F97" s="36">
        <f>SUMIFS(СВЦЭМ!$D$39:$D$782,СВЦЭМ!$A$39:$A$782,$A97,СВЦЭМ!$B$39:$B$782,F$83)+'СЕТ СН'!$H$14+СВЦЭМ!$D$10+'СЕТ СН'!$H$5-'СЕТ СН'!$H$24</f>
        <v>5460.7082092700002</v>
      </c>
      <c r="G97" s="36">
        <f>SUMIFS(СВЦЭМ!$D$39:$D$782,СВЦЭМ!$A$39:$A$782,$A97,СВЦЭМ!$B$39:$B$782,G$83)+'СЕТ СН'!$H$14+СВЦЭМ!$D$10+'СЕТ СН'!$H$5-'СЕТ СН'!$H$24</f>
        <v>5449.6954837700005</v>
      </c>
      <c r="H97" s="36">
        <f>SUMIFS(СВЦЭМ!$D$39:$D$782,СВЦЭМ!$A$39:$A$782,$A97,СВЦЭМ!$B$39:$B$782,H$83)+'СЕТ СН'!$H$14+СВЦЭМ!$D$10+'СЕТ СН'!$H$5-'СЕТ СН'!$H$24</f>
        <v>5415.97139969</v>
      </c>
      <c r="I97" s="36">
        <f>SUMIFS(СВЦЭМ!$D$39:$D$782,СВЦЭМ!$A$39:$A$782,$A97,СВЦЭМ!$B$39:$B$782,I$83)+'СЕТ СН'!$H$14+СВЦЭМ!$D$10+'СЕТ СН'!$H$5-'СЕТ СН'!$H$24</f>
        <v>5273.2754465500002</v>
      </c>
      <c r="J97" s="36">
        <f>SUMIFS(СВЦЭМ!$D$39:$D$782,СВЦЭМ!$A$39:$A$782,$A97,СВЦЭМ!$B$39:$B$782,J$83)+'СЕТ СН'!$H$14+СВЦЭМ!$D$10+'СЕТ СН'!$H$5-'СЕТ СН'!$H$24</f>
        <v>5133.4809174100001</v>
      </c>
      <c r="K97" s="36">
        <f>SUMIFS(СВЦЭМ!$D$39:$D$782,СВЦЭМ!$A$39:$A$782,$A97,СВЦЭМ!$B$39:$B$782,K$83)+'СЕТ СН'!$H$14+СВЦЭМ!$D$10+'СЕТ СН'!$H$5-'СЕТ СН'!$H$24</f>
        <v>5063.7346881100002</v>
      </c>
      <c r="L97" s="36">
        <f>SUMIFS(СВЦЭМ!$D$39:$D$782,СВЦЭМ!$A$39:$A$782,$A97,СВЦЭМ!$B$39:$B$782,L$83)+'СЕТ СН'!$H$14+СВЦЭМ!$D$10+'СЕТ СН'!$H$5-'СЕТ СН'!$H$24</f>
        <v>5029.4280512000005</v>
      </c>
      <c r="M97" s="36">
        <f>SUMIFS(СВЦЭМ!$D$39:$D$782,СВЦЭМ!$A$39:$A$782,$A97,СВЦЭМ!$B$39:$B$782,M$83)+'СЕТ СН'!$H$14+СВЦЭМ!$D$10+'СЕТ СН'!$H$5-'СЕТ СН'!$H$24</f>
        <v>5026.9305763499997</v>
      </c>
      <c r="N97" s="36">
        <f>SUMIFS(СВЦЭМ!$D$39:$D$782,СВЦЭМ!$A$39:$A$782,$A97,СВЦЭМ!$B$39:$B$782,N$83)+'СЕТ СН'!$H$14+СВЦЭМ!$D$10+'СЕТ СН'!$H$5-'СЕТ СН'!$H$24</f>
        <v>5084.5559257300001</v>
      </c>
      <c r="O97" s="36">
        <f>SUMIFS(СВЦЭМ!$D$39:$D$782,СВЦЭМ!$A$39:$A$782,$A97,СВЦЭМ!$B$39:$B$782,O$83)+'СЕТ СН'!$H$14+СВЦЭМ!$D$10+'СЕТ СН'!$H$5-'СЕТ СН'!$H$24</f>
        <v>5123.0608324499999</v>
      </c>
      <c r="P97" s="36">
        <f>SUMIFS(СВЦЭМ!$D$39:$D$782,СВЦЭМ!$A$39:$A$782,$A97,СВЦЭМ!$B$39:$B$782,P$83)+'СЕТ СН'!$H$14+СВЦЭМ!$D$10+'СЕТ СН'!$H$5-'СЕТ СН'!$H$24</f>
        <v>5123.9430369800002</v>
      </c>
      <c r="Q97" s="36">
        <f>SUMIFS(СВЦЭМ!$D$39:$D$782,СВЦЭМ!$A$39:$A$782,$A97,СВЦЭМ!$B$39:$B$782,Q$83)+'СЕТ СН'!$H$14+СВЦЭМ!$D$10+'СЕТ СН'!$H$5-'СЕТ СН'!$H$24</f>
        <v>5137.8253904600006</v>
      </c>
      <c r="R97" s="36">
        <f>SUMIFS(СВЦЭМ!$D$39:$D$782,СВЦЭМ!$A$39:$A$782,$A97,СВЦЭМ!$B$39:$B$782,R$83)+'СЕТ СН'!$H$14+СВЦЭМ!$D$10+'СЕТ СН'!$H$5-'СЕТ СН'!$H$24</f>
        <v>5136.2689327000007</v>
      </c>
      <c r="S97" s="36">
        <f>SUMIFS(СВЦЭМ!$D$39:$D$782,СВЦЭМ!$A$39:$A$782,$A97,СВЦЭМ!$B$39:$B$782,S$83)+'СЕТ СН'!$H$14+СВЦЭМ!$D$10+'СЕТ СН'!$H$5-'СЕТ СН'!$H$24</f>
        <v>5100.12604044</v>
      </c>
      <c r="T97" s="36">
        <f>SUMIFS(СВЦЭМ!$D$39:$D$782,СВЦЭМ!$A$39:$A$782,$A97,СВЦЭМ!$B$39:$B$782,T$83)+'СЕТ СН'!$H$14+СВЦЭМ!$D$10+'СЕТ СН'!$H$5-'СЕТ СН'!$H$24</f>
        <v>5124.8171970399999</v>
      </c>
      <c r="U97" s="36">
        <f>SUMIFS(СВЦЭМ!$D$39:$D$782,СВЦЭМ!$A$39:$A$782,$A97,СВЦЭМ!$B$39:$B$782,U$83)+'СЕТ СН'!$H$14+СВЦЭМ!$D$10+'СЕТ СН'!$H$5-'СЕТ СН'!$H$24</f>
        <v>5129.3085724000002</v>
      </c>
      <c r="V97" s="36">
        <f>SUMIFS(СВЦЭМ!$D$39:$D$782,СВЦЭМ!$A$39:$A$782,$A97,СВЦЭМ!$B$39:$B$782,V$83)+'СЕТ СН'!$H$14+СВЦЭМ!$D$10+'СЕТ СН'!$H$5-'СЕТ СН'!$H$24</f>
        <v>5126.6509388600007</v>
      </c>
      <c r="W97" s="36">
        <f>SUMIFS(СВЦЭМ!$D$39:$D$782,СВЦЭМ!$A$39:$A$782,$A97,СВЦЭМ!$B$39:$B$782,W$83)+'СЕТ СН'!$H$14+СВЦЭМ!$D$10+'СЕТ СН'!$H$5-'СЕТ СН'!$H$24</f>
        <v>5120.4052795099997</v>
      </c>
      <c r="X97" s="36">
        <f>SUMIFS(СВЦЭМ!$D$39:$D$782,СВЦЭМ!$A$39:$A$782,$A97,СВЦЭМ!$B$39:$B$782,X$83)+'СЕТ СН'!$H$14+СВЦЭМ!$D$10+'СЕТ СН'!$H$5-'СЕТ СН'!$H$24</f>
        <v>5194.6857767500005</v>
      </c>
      <c r="Y97" s="36">
        <f>SUMIFS(СВЦЭМ!$D$39:$D$782,СВЦЭМ!$A$39:$A$782,$A97,СВЦЭМ!$B$39:$B$782,Y$83)+'СЕТ СН'!$H$14+СВЦЭМ!$D$10+'СЕТ СН'!$H$5-'СЕТ СН'!$H$24</f>
        <v>5294.1689939400003</v>
      </c>
    </row>
    <row r="98" spans="1:25" ht="15.75" x14ac:dyDescent="0.2">
      <c r="A98" s="35">
        <f t="shared" si="2"/>
        <v>45153</v>
      </c>
      <c r="B98" s="36">
        <f>SUMIFS(СВЦЭМ!$D$39:$D$782,СВЦЭМ!$A$39:$A$782,$A98,СВЦЭМ!$B$39:$B$782,B$83)+'СЕТ СН'!$H$14+СВЦЭМ!$D$10+'СЕТ СН'!$H$5-'СЕТ СН'!$H$24</f>
        <v>5323.0483766400002</v>
      </c>
      <c r="C98" s="36">
        <f>SUMIFS(СВЦЭМ!$D$39:$D$782,СВЦЭМ!$A$39:$A$782,$A98,СВЦЭМ!$B$39:$B$782,C$83)+'СЕТ СН'!$H$14+СВЦЭМ!$D$10+'СЕТ СН'!$H$5-'СЕТ СН'!$H$24</f>
        <v>5419.8447770500006</v>
      </c>
      <c r="D98" s="36">
        <f>SUMIFS(СВЦЭМ!$D$39:$D$782,СВЦЭМ!$A$39:$A$782,$A98,СВЦЭМ!$B$39:$B$782,D$83)+'СЕТ СН'!$H$14+СВЦЭМ!$D$10+'СЕТ СН'!$H$5-'СЕТ СН'!$H$24</f>
        <v>5516.4905475400001</v>
      </c>
      <c r="E98" s="36">
        <f>SUMIFS(СВЦЭМ!$D$39:$D$782,СВЦЭМ!$A$39:$A$782,$A98,СВЦЭМ!$B$39:$B$782,E$83)+'СЕТ СН'!$H$14+СВЦЭМ!$D$10+'СЕТ СН'!$H$5-'СЕТ СН'!$H$24</f>
        <v>5579.1504598600004</v>
      </c>
      <c r="F98" s="36">
        <f>SUMIFS(СВЦЭМ!$D$39:$D$782,СВЦЭМ!$A$39:$A$782,$A98,СВЦЭМ!$B$39:$B$782,F$83)+'СЕТ СН'!$H$14+СВЦЭМ!$D$10+'СЕТ СН'!$H$5-'СЕТ СН'!$H$24</f>
        <v>5599.73579109</v>
      </c>
      <c r="G98" s="36">
        <f>SUMIFS(СВЦЭМ!$D$39:$D$782,СВЦЭМ!$A$39:$A$782,$A98,СВЦЭМ!$B$39:$B$782,G$83)+'СЕТ СН'!$H$14+СВЦЭМ!$D$10+'СЕТ СН'!$H$5-'СЕТ СН'!$H$24</f>
        <v>5593.03982791</v>
      </c>
      <c r="H98" s="36">
        <f>SUMIFS(СВЦЭМ!$D$39:$D$782,СВЦЭМ!$A$39:$A$782,$A98,СВЦЭМ!$B$39:$B$782,H$83)+'СЕТ СН'!$H$14+СВЦЭМ!$D$10+'СЕТ СН'!$H$5-'СЕТ СН'!$H$24</f>
        <v>5497.1366490099999</v>
      </c>
      <c r="I98" s="36">
        <f>SUMIFS(СВЦЭМ!$D$39:$D$782,СВЦЭМ!$A$39:$A$782,$A98,СВЦЭМ!$B$39:$B$782,I$83)+'СЕТ СН'!$H$14+СВЦЭМ!$D$10+'СЕТ СН'!$H$5-'СЕТ СН'!$H$24</f>
        <v>5382.1924851500007</v>
      </c>
      <c r="J98" s="36">
        <f>SUMIFS(СВЦЭМ!$D$39:$D$782,СВЦЭМ!$A$39:$A$782,$A98,СВЦЭМ!$B$39:$B$782,J$83)+'СЕТ СН'!$H$14+СВЦЭМ!$D$10+'СЕТ СН'!$H$5-'СЕТ СН'!$H$24</f>
        <v>5276.4881607400002</v>
      </c>
      <c r="K98" s="36">
        <f>SUMIFS(СВЦЭМ!$D$39:$D$782,СВЦЭМ!$A$39:$A$782,$A98,СВЦЭМ!$B$39:$B$782,K$83)+'СЕТ СН'!$H$14+СВЦЭМ!$D$10+'СЕТ СН'!$H$5-'СЕТ СН'!$H$24</f>
        <v>5182.2456786600005</v>
      </c>
      <c r="L98" s="36">
        <f>SUMIFS(СВЦЭМ!$D$39:$D$782,СВЦЭМ!$A$39:$A$782,$A98,СВЦЭМ!$B$39:$B$782,L$83)+'СЕТ СН'!$H$14+СВЦЭМ!$D$10+'СЕТ СН'!$H$5-'СЕТ СН'!$H$24</f>
        <v>5167.4495415600004</v>
      </c>
      <c r="M98" s="36">
        <f>SUMIFS(СВЦЭМ!$D$39:$D$782,СВЦЭМ!$A$39:$A$782,$A98,СВЦЭМ!$B$39:$B$782,M$83)+'СЕТ СН'!$H$14+СВЦЭМ!$D$10+'СЕТ СН'!$H$5-'СЕТ СН'!$H$24</f>
        <v>5157.2418489499996</v>
      </c>
      <c r="N98" s="36">
        <f>SUMIFS(СВЦЭМ!$D$39:$D$782,СВЦЭМ!$A$39:$A$782,$A98,СВЦЭМ!$B$39:$B$782,N$83)+'СЕТ СН'!$H$14+СВЦЭМ!$D$10+'СЕТ СН'!$H$5-'СЕТ СН'!$H$24</f>
        <v>5150.7112081699997</v>
      </c>
      <c r="O98" s="36">
        <f>SUMIFS(СВЦЭМ!$D$39:$D$782,СВЦЭМ!$A$39:$A$782,$A98,СВЦЭМ!$B$39:$B$782,O$83)+'СЕТ СН'!$H$14+СВЦЭМ!$D$10+'СЕТ СН'!$H$5-'СЕТ СН'!$H$24</f>
        <v>5137.2904725600001</v>
      </c>
      <c r="P98" s="36">
        <f>SUMIFS(СВЦЭМ!$D$39:$D$782,СВЦЭМ!$A$39:$A$782,$A98,СВЦЭМ!$B$39:$B$782,P$83)+'СЕТ СН'!$H$14+СВЦЭМ!$D$10+'СЕТ СН'!$H$5-'СЕТ СН'!$H$24</f>
        <v>5137.57965711</v>
      </c>
      <c r="Q98" s="36">
        <f>SUMIFS(СВЦЭМ!$D$39:$D$782,СВЦЭМ!$A$39:$A$782,$A98,СВЦЭМ!$B$39:$B$782,Q$83)+'СЕТ СН'!$H$14+СВЦЭМ!$D$10+'СЕТ СН'!$H$5-'СЕТ СН'!$H$24</f>
        <v>5138.5804844600007</v>
      </c>
      <c r="R98" s="36">
        <f>SUMIFS(СВЦЭМ!$D$39:$D$782,СВЦЭМ!$A$39:$A$782,$A98,СВЦЭМ!$B$39:$B$782,R$83)+'СЕТ СН'!$H$14+СВЦЭМ!$D$10+'СЕТ СН'!$H$5-'СЕТ СН'!$H$24</f>
        <v>5093.1518851500005</v>
      </c>
      <c r="S98" s="36">
        <f>SUMIFS(СВЦЭМ!$D$39:$D$782,СВЦЭМ!$A$39:$A$782,$A98,СВЦЭМ!$B$39:$B$782,S$83)+'СЕТ СН'!$H$14+СВЦЭМ!$D$10+'СЕТ СН'!$H$5-'СЕТ СН'!$H$24</f>
        <v>5090.0042803699998</v>
      </c>
      <c r="T98" s="36">
        <f>SUMIFS(СВЦЭМ!$D$39:$D$782,СВЦЭМ!$A$39:$A$782,$A98,СВЦЭМ!$B$39:$B$782,T$83)+'СЕТ СН'!$H$14+СВЦЭМ!$D$10+'СЕТ СН'!$H$5-'СЕТ СН'!$H$24</f>
        <v>5135.0906177899997</v>
      </c>
      <c r="U98" s="36">
        <f>SUMIFS(СВЦЭМ!$D$39:$D$782,СВЦЭМ!$A$39:$A$782,$A98,СВЦЭМ!$B$39:$B$782,U$83)+'СЕТ СН'!$H$14+СВЦЭМ!$D$10+'СЕТ СН'!$H$5-'СЕТ СН'!$H$24</f>
        <v>5126.5828285600001</v>
      </c>
      <c r="V98" s="36">
        <f>SUMIFS(СВЦЭМ!$D$39:$D$782,СВЦЭМ!$A$39:$A$782,$A98,СВЦЭМ!$B$39:$B$782,V$83)+'СЕТ СН'!$H$14+СВЦЭМ!$D$10+'СЕТ СН'!$H$5-'СЕТ СН'!$H$24</f>
        <v>5125.3114282500001</v>
      </c>
      <c r="W98" s="36">
        <f>SUMIFS(СВЦЭМ!$D$39:$D$782,СВЦЭМ!$A$39:$A$782,$A98,СВЦЭМ!$B$39:$B$782,W$83)+'СЕТ СН'!$H$14+СВЦЭМ!$D$10+'СЕТ СН'!$H$5-'СЕТ СН'!$H$24</f>
        <v>5124.8052526800002</v>
      </c>
      <c r="X98" s="36">
        <f>SUMIFS(СВЦЭМ!$D$39:$D$782,СВЦЭМ!$A$39:$A$782,$A98,СВЦЭМ!$B$39:$B$782,X$83)+'СЕТ СН'!$H$14+СВЦЭМ!$D$10+'СЕТ СН'!$H$5-'СЕТ СН'!$H$24</f>
        <v>5216.1601076500001</v>
      </c>
      <c r="Y98" s="36">
        <f>SUMIFS(СВЦЭМ!$D$39:$D$782,СВЦЭМ!$A$39:$A$782,$A98,СВЦЭМ!$B$39:$B$782,Y$83)+'СЕТ СН'!$H$14+СВЦЭМ!$D$10+'СЕТ СН'!$H$5-'СЕТ СН'!$H$24</f>
        <v>5297.6222884100007</v>
      </c>
    </row>
    <row r="99" spans="1:25" ht="15.75" x14ac:dyDescent="0.2">
      <c r="A99" s="35">
        <f t="shared" si="2"/>
        <v>45154</v>
      </c>
      <c r="B99" s="36">
        <f>SUMIFS(СВЦЭМ!$D$39:$D$782,СВЦЭМ!$A$39:$A$782,$A99,СВЦЭМ!$B$39:$B$782,B$83)+'СЕТ СН'!$H$14+СВЦЭМ!$D$10+'СЕТ СН'!$H$5-'СЕТ СН'!$H$24</f>
        <v>5422.0290161299999</v>
      </c>
      <c r="C99" s="36">
        <f>SUMIFS(СВЦЭМ!$D$39:$D$782,СВЦЭМ!$A$39:$A$782,$A99,СВЦЭМ!$B$39:$B$782,C$83)+'СЕТ СН'!$H$14+СВЦЭМ!$D$10+'СЕТ СН'!$H$5-'СЕТ СН'!$H$24</f>
        <v>5468.4290717399999</v>
      </c>
      <c r="D99" s="36">
        <f>SUMIFS(СВЦЭМ!$D$39:$D$782,СВЦЭМ!$A$39:$A$782,$A99,СВЦЭМ!$B$39:$B$782,D$83)+'СЕТ СН'!$H$14+СВЦЭМ!$D$10+'СЕТ СН'!$H$5-'СЕТ СН'!$H$24</f>
        <v>5504.3762420900002</v>
      </c>
      <c r="E99" s="36">
        <f>SUMIFS(СВЦЭМ!$D$39:$D$782,СВЦЭМ!$A$39:$A$782,$A99,СВЦЭМ!$B$39:$B$782,E$83)+'СЕТ СН'!$H$14+СВЦЭМ!$D$10+'СЕТ СН'!$H$5-'СЕТ СН'!$H$24</f>
        <v>5522.8474243399996</v>
      </c>
      <c r="F99" s="36">
        <f>SUMIFS(СВЦЭМ!$D$39:$D$782,СВЦЭМ!$A$39:$A$782,$A99,СВЦЭМ!$B$39:$B$782,F$83)+'СЕТ СН'!$H$14+СВЦЭМ!$D$10+'СЕТ СН'!$H$5-'СЕТ СН'!$H$24</f>
        <v>5554.2528947400006</v>
      </c>
      <c r="G99" s="36">
        <f>SUMIFS(СВЦЭМ!$D$39:$D$782,СВЦЭМ!$A$39:$A$782,$A99,СВЦЭМ!$B$39:$B$782,G$83)+'СЕТ СН'!$H$14+СВЦЭМ!$D$10+'СЕТ СН'!$H$5-'СЕТ СН'!$H$24</f>
        <v>5524.6552575599999</v>
      </c>
      <c r="H99" s="36">
        <f>SUMIFS(СВЦЭМ!$D$39:$D$782,СВЦЭМ!$A$39:$A$782,$A99,СВЦЭМ!$B$39:$B$782,H$83)+'СЕТ СН'!$H$14+СВЦЭМ!$D$10+'СЕТ СН'!$H$5-'СЕТ СН'!$H$24</f>
        <v>5500.1637050600002</v>
      </c>
      <c r="I99" s="36">
        <f>SUMIFS(СВЦЭМ!$D$39:$D$782,СВЦЭМ!$A$39:$A$782,$A99,СВЦЭМ!$B$39:$B$782,I$83)+'СЕТ СН'!$H$14+СВЦЭМ!$D$10+'СЕТ СН'!$H$5-'СЕТ СН'!$H$24</f>
        <v>5383.9915064300003</v>
      </c>
      <c r="J99" s="36">
        <f>SUMIFS(СВЦЭМ!$D$39:$D$782,СВЦЭМ!$A$39:$A$782,$A99,СВЦЭМ!$B$39:$B$782,J$83)+'СЕТ СН'!$H$14+СВЦЭМ!$D$10+'СЕТ СН'!$H$5-'СЕТ СН'!$H$24</f>
        <v>5312.2401940199998</v>
      </c>
      <c r="K99" s="36">
        <f>SUMIFS(СВЦЭМ!$D$39:$D$782,СВЦЭМ!$A$39:$A$782,$A99,СВЦЭМ!$B$39:$B$782,K$83)+'СЕТ СН'!$H$14+СВЦЭМ!$D$10+'СЕТ СН'!$H$5-'СЕТ СН'!$H$24</f>
        <v>5239.1904284400007</v>
      </c>
      <c r="L99" s="36">
        <f>SUMIFS(СВЦЭМ!$D$39:$D$782,СВЦЭМ!$A$39:$A$782,$A99,СВЦЭМ!$B$39:$B$782,L$83)+'СЕТ СН'!$H$14+СВЦЭМ!$D$10+'СЕТ СН'!$H$5-'СЕТ СН'!$H$24</f>
        <v>5202.4782168900001</v>
      </c>
      <c r="M99" s="36">
        <f>SUMIFS(СВЦЭМ!$D$39:$D$782,СВЦЭМ!$A$39:$A$782,$A99,СВЦЭМ!$B$39:$B$782,M$83)+'СЕТ СН'!$H$14+СВЦЭМ!$D$10+'СЕТ СН'!$H$5-'СЕТ СН'!$H$24</f>
        <v>5178.7723413399999</v>
      </c>
      <c r="N99" s="36">
        <f>SUMIFS(СВЦЭМ!$D$39:$D$782,СВЦЭМ!$A$39:$A$782,$A99,СВЦЭМ!$B$39:$B$782,N$83)+'СЕТ СН'!$H$14+СВЦЭМ!$D$10+'СЕТ СН'!$H$5-'СЕТ СН'!$H$24</f>
        <v>5188.81526639</v>
      </c>
      <c r="O99" s="36">
        <f>SUMIFS(СВЦЭМ!$D$39:$D$782,СВЦЭМ!$A$39:$A$782,$A99,СВЦЭМ!$B$39:$B$782,O$83)+'СЕТ СН'!$H$14+СВЦЭМ!$D$10+'СЕТ СН'!$H$5-'СЕТ СН'!$H$24</f>
        <v>5194.8527092100003</v>
      </c>
      <c r="P99" s="36">
        <f>SUMIFS(СВЦЭМ!$D$39:$D$782,СВЦЭМ!$A$39:$A$782,$A99,СВЦЭМ!$B$39:$B$782,P$83)+'СЕТ СН'!$H$14+СВЦЭМ!$D$10+'СЕТ СН'!$H$5-'СЕТ СН'!$H$24</f>
        <v>5174.4473682099997</v>
      </c>
      <c r="Q99" s="36">
        <f>SUMIFS(СВЦЭМ!$D$39:$D$782,СВЦЭМ!$A$39:$A$782,$A99,СВЦЭМ!$B$39:$B$782,Q$83)+'СЕТ СН'!$H$14+СВЦЭМ!$D$10+'СЕТ СН'!$H$5-'СЕТ СН'!$H$24</f>
        <v>5186.09761764</v>
      </c>
      <c r="R99" s="36">
        <f>SUMIFS(СВЦЭМ!$D$39:$D$782,СВЦЭМ!$A$39:$A$782,$A99,СВЦЭМ!$B$39:$B$782,R$83)+'СЕТ СН'!$H$14+СВЦЭМ!$D$10+'СЕТ СН'!$H$5-'СЕТ СН'!$H$24</f>
        <v>5137.8677048200007</v>
      </c>
      <c r="S99" s="36">
        <f>SUMIFS(СВЦЭМ!$D$39:$D$782,СВЦЭМ!$A$39:$A$782,$A99,СВЦЭМ!$B$39:$B$782,S$83)+'СЕТ СН'!$H$14+СВЦЭМ!$D$10+'СЕТ СН'!$H$5-'СЕТ СН'!$H$24</f>
        <v>5126.1655125400002</v>
      </c>
      <c r="T99" s="36">
        <f>SUMIFS(СВЦЭМ!$D$39:$D$782,СВЦЭМ!$A$39:$A$782,$A99,СВЦЭМ!$B$39:$B$782,T$83)+'СЕТ СН'!$H$14+СВЦЭМ!$D$10+'СЕТ СН'!$H$5-'СЕТ СН'!$H$24</f>
        <v>5163.1352594700002</v>
      </c>
      <c r="U99" s="36">
        <f>SUMIFS(СВЦЭМ!$D$39:$D$782,СВЦЭМ!$A$39:$A$782,$A99,СВЦЭМ!$B$39:$B$782,U$83)+'СЕТ СН'!$H$14+СВЦЭМ!$D$10+'СЕТ СН'!$H$5-'СЕТ СН'!$H$24</f>
        <v>5162.6182147899999</v>
      </c>
      <c r="V99" s="36">
        <f>SUMIFS(СВЦЭМ!$D$39:$D$782,СВЦЭМ!$A$39:$A$782,$A99,СВЦЭМ!$B$39:$B$782,V$83)+'СЕТ СН'!$H$14+СВЦЭМ!$D$10+'СЕТ СН'!$H$5-'СЕТ СН'!$H$24</f>
        <v>5163.99550232</v>
      </c>
      <c r="W99" s="36">
        <f>SUMIFS(СВЦЭМ!$D$39:$D$782,СВЦЭМ!$A$39:$A$782,$A99,СВЦЭМ!$B$39:$B$782,W$83)+'СЕТ СН'!$H$14+СВЦЭМ!$D$10+'СЕТ СН'!$H$5-'СЕТ СН'!$H$24</f>
        <v>5160.53343924</v>
      </c>
      <c r="X99" s="36">
        <f>SUMIFS(СВЦЭМ!$D$39:$D$782,СВЦЭМ!$A$39:$A$782,$A99,СВЦЭМ!$B$39:$B$782,X$83)+'СЕТ СН'!$H$14+СВЦЭМ!$D$10+'СЕТ СН'!$H$5-'СЕТ СН'!$H$24</f>
        <v>5226.0678197800007</v>
      </c>
      <c r="Y99" s="36">
        <f>SUMIFS(СВЦЭМ!$D$39:$D$782,СВЦЭМ!$A$39:$A$782,$A99,СВЦЭМ!$B$39:$B$782,Y$83)+'СЕТ СН'!$H$14+СВЦЭМ!$D$10+'СЕТ СН'!$H$5-'СЕТ СН'!$H$24</f>
        <v>5330.0782815399998</v>
      </c>
    </row>
    <row r="100" spans="1:25" ht="15.75" x14ac:dyDescent="0.2">
      <c r="A100" s="35">
        <f t="shared" si="2"/>
        <v>45155</v>
      </c>
      <c r="B100" s="36">
        <f>SUMIFS(СВЦЭМ!$D$39:$D$782,СВЦЭМ!$A$39:$A$782,$A100,СВЦЭМ!$B$39:$B$782,B$83)+'СЕТ СН'!$H$14+СВЦЭМ!$D$10+'СЕТ СН'!$H$5-'СЕТ СН'!$H$24</f>
        <v>5277.6337726399997</v>
      </c>
      <c r="C100" s="36">
        <f>SUMIFS(СВЦЭМ!$D$39:$D$782,СВЦЭМ!$A$39:$A$782,$A100,СВЦЭМ!$B$39:$B$782,C$83)+'СЕТ СН'!$H$14+СВЦЭМ!$D$10+'СЕТ СН'!$H$5-'СЕТ СН'!$H$24</f>
        <v>5351.4621852099999</v>
      </c>
      <c r="D100" s="36">
        <f>SUMIFS(СВЦЭМ!$D$39:$D$782,СВЦЭМ!$A$39:$A$782,$A100,СВЦЭМ!$B$39:$B$782,D$83)+'СЕТ СН'!$H$14+СВЦЭМ!$D$10+'СЕТ СН'!$H$5-'СЕТ СН'!$H$24</f>
        <v>5371.5146765600002</v>
      </c>
      <c r="E100" s="36">
        <f>SUMIFS(СВЦЭМ!$D$39:$D$782,СВЦЭМ!$A$39:$A$782,$A100,СВЦЭМ!$B$39:$B$782,E$83)+'СЕТ СН'!$H$14+СВЦЭМ!$D$10+'СЕТ СН'!$H$5-'СЕТ СН'!$H$24</f>
        <v>5374.3457392199998</v>
      </c>
      <c r="F100" s="36">
        <f>SUMIFS(СВЦЭМ!$D$39:$D$782,СВЦЭМ!$A$39:$A$782,$A100,СВЦЭМ!$B$39:$B$782,F$83)+'СЕТ СН'!$H$14+СВЦЭМ!$D$10+'СЕТ СН'!$H$5-'СЕТ СН'!$H$24</f>
        <v>5395.4174135700005</v>
      </c>
      <c r="G100" s="36">
        <f>SUMIFS(СВЦЭМ!$D$39:$D$782,СВЦЭМ!$A$39:$A$782,$A100,СВЦЭМ!$B$39:$B$782,G$83)+'СЕТ СН'!$H$14+СВЦЭМ!$D$10+'СЕТ СН'!$H$5-'СЕТ СН'!$H$24</f>
        <v>5384.3174615600001</v>
      </c>
      <c r="H100" s="36">
        <f>SUMIFS(СВЦЭМ!$D$39:$D$782,СВЦЭМ!$A$39:$A$782,$A100,СВЦЭМ!$B$39:$B$782,H$83)+'СЕТ СН'!$H$14+СВЦЭМ!$D$10+'СЕТ СН'!$H$5-'СЕТ СН'!$H$24</f>
        <v>5305.5664900499996</v>
      </c>
      <c r="I100" s="36">
        <f>SUMIFS(СВЦЭМ!$D$39:$D$782,СВЦЭМ!$A$39:$A$782,$A100,СВЦЭМ!$B$39:$B$782,I$83)+'СЕТ СН'!$H$14+СВЦЭМ!$D$10+'СЕТ СН'!$H$5-'СЕТ СН'!$H$24</f>
        <v>5223.1355118800002</v>
      </c>
      <c r="J100" s="36">
        <f>SUMIFS(СВЦЭМ!$D$39:$D$782,СВЦЭМ!$A$39:$A$782,$A100,СВЦЭМ!$B$39:$B$782,J$83)+'СЕТ СН'!$H$14+СВЦЭМ!$D$10+'СЕТ СН'!$H$5-'СЕТ СН'!$H$24</f>
        <v>5118.4541565500003</v>
      </c>
      <c r="K100" s="36">
        <f>SUMIFS(СВЦЭМ!$D$39:$D$782,СВЦЭМ!$A$39:$A$782,$A100,СВЦЭМ!$B$39:$B$782,K$83)+'СЕТ СН'!$H$14+СВЦЭМ!$D$10+'СЕТ СН'!$H$5-'СЕТ СН'!$H$24</f>
        <v>5062.6536745000003</v>
      </c>
      <c r="L100" s="36">
        <f>SUMIFS(СВЦЭМ!$D$39:$D$782,СВЦЭМ!$A$39:$A$782,$A100,СВЦЭМ!$B$39:$B$782,L$83)+'СЕТ СН'!$H$14+СВЦЭМ!$D$10+'СЕТ СН'!$H$5-'СЕТ СН'!$H$24</f>
        <v>5025.30923635</v>
      </c>
      <c r="M100" s="36">
        <f>SUMIFS(СВЦЭМ!$D$39:$D$782,СВЦЭМ!$A$39:$A$782,$A100,СВЦЭМ!$B$39:$B$782,M$83)+'СЕТ СН'!$H$14+СВЦЭМ!$D$10+'СЕТ СН'!$H$5-'СЕТ СН'!$H$24</f>
        <v>4995.9841386000007</v>
      </c>
      <c r="N100" s="36">
        <f>SUMIFS(СВЦЭМ!$D$39:$D$782,СВЦЭМ!$A$39:$A$782,$A100,СВЦЭМ!$B$39:$B$782,N$83)+'СЕТ СН'!$H$14+СВЦЭМ!$D$10+'СЕТ СН'!$H$5-'СЕТ СН'!$H$24</f>
        <v>5022.3662025000003</v>
      </c>
      <c r="O100" s="36">
        <f>SUMIFS(СВЦЭМ!$D$39:$D$782,СВЦЭМ!$A$39:$A$782,$A100,СВЦЭМ!$B$39:$B$782,O$83)+'СЕТ СН'!$H$14+СВЦЭМ!$D$10+'СЕТ СН'!$H$5-'СЕТ СН'!$H$24</f>
        <v>5020.4262121900001</v>
      </c>
      <c r="P100" s="36">
        <f>SUMIFS(СВЦЭМ!$D$39:$D$782,СВЦЭМ!$A$39:$A$782,$A100,СВЦЭМ!$B$39:$B$782,P$83)+'СЕТ СН'!$H$14+СВЦЭМ!$D$10+'СЕТ СН'!$H$5-'СЕТ СН'!$H$24</f>
        <v>5018.9060137400002</v>
      </c>
      <c r="Q100" s="36">
        <f>SUMIFS(СВЦЭМ!$D$39:$D$782,СВЦЭМ!$A$39:$A$782,$A100,СВЦЭМ!$B$39:$B$782,Q$83)+'СЕТ СН'!$H$14+СВЦЭМ!$D$10+'СЕТ СН'!$H$5-'СЕТ СН'!$H$24</f>
        <v>5037.3097951</v>
      </c>
      <c r="R100" s="36">
        <f>SUMIFS(СВЦЭМ!$D$39:$D$782,СВЦЭМ!$A$39:$A$782,$A100,СВЦЭМ!$B$39:$B$782,R$83)+'СЕТ СН'!$H$14+СВЦЭМ!$D$10+'СЕТ СН'!$H$5-'СЕТ СН'!$H$24</f>
        <v>4997.7185218100003</v>
      </c>
      <c r="S100" s="36">
        <f>SUMIFS(СВЦЭМ!$D$39:$D$782,СВЦЭМ!$A$39:$A$782,$A100,СВЦЭМ!$B$39:$B$782,S$83)+'СЕТ СН'!$H$14+СВЦЭМ!$D$10+'СЕТ СН'!$H$5-'СЕТ СН'!$H$24</f>
        <v>4995.71893576</v>
      </c>
      <c r="T100" s="36">
        <f>SUMIFS(СВЦЭМ!$D$39:$D$782,СВЦЭМ!$A$39:$A$782,$A100,СВЦЭМ!$B$39:$B$782,T$83)+'СЕТ СН'!$H$14+СВЦЭМ!$D$10+'СЕТ СН'!$H$5-'СЕТ СН'!$H$24</f>
        <v>5028.3711948</v>
      </c>
      <c r="U100" s="36">
        <f>SUMIFS(СВЦЭМ!$D$39:$D$782,СВЦЭМ!$A$39:$A$782,$A100,СВЦЭМ!$B$39:$B$782,U$83)+'СЕТ СН'!$H$14+СВЦЭМ!$D$10+'СЕТ СН'!$H$5-'СЕТ СН'!$H$24</f>
        <v>5037.49192021</v>
      </c>
      <c r="V100" s="36">
        <f>SUMIFS(СВЦЭМ!$D$39:$D$782,СВЦЭМ!$A$39:$A$782,$A100,СВЦЭМ!$B$39:$B$782,V$83)+'СЕТ СН'!$H$14+СВЦЭМ!$D$10+'СЕТ СН'!$H$5-'СЕТ СН'!$H$24</f>
        <v>5042.62917715</v>
      </c>
      <c r="W100" s="36">
        <f>SUMIFS(СВЦЭМ!$D$39:$D$782,СВЦЭМ!$A$39:$A$782,$A100,СВЦЭМ!$B$39:$B$782,W$83)+'СЕТ СН'!$H$14+СВЦЭМ!$D$10+'СЕТ СН'!$H$5-'СЕТ СН'!$H$24</f>
        <v>5033.9204749099999</v>
      </c>
      <c r="X100" s="36">
        <f>SUMIFS(СВЦЭМ!$D$39:$D$782,СВЦЭМ!$A$39:$A$782,$A100,СВЦЭМ!$B$39:$B$782,X$83)+'СЕТ СН'!$H$14+СВЦЭМ!$D$10+'СЕТ СН'!$H$5-'СЕТ СН'!$H$24</f>
        <v>5091.8948673300001</v>
      </c>
      <c r="Y100" s="36">
        <f>SUMIFS(СВЦЭМ!$D$39:$D$782,СВЦЭМ!$A$39:$A$782,$A100,СВЦЭМ!$B$39:$B$782,Y$83)+'СЕТ СН'!$H$14+СВЦЭМ!$D$10+'СЕТ СН'!$H$5-'СЕТ СН'!$H$24</f>
        <v>5190.9712482900004</v>
      </c>
    </row>
    <row r="101" spans="1:25" ht="15.75" x14ac:dyDescent="0.2">
      <c r="A101" s="35">
        <f t="shared" si="2"/>
        <v>45156</v>
      </c>
      <c r="B101" s="36">
        <f>SUMIFS(СВЦЭМ!$D$39:$D$782,СВЦЭМ!$A$39:$A$782,$A101,СВЦЭМ!$B$39:$B$782,B$83)+'СЕТ СН'!$H$14+СВЦЭМ!$D$10+'СЕТ СН'!$H$5-'СЕТ СН'!$H$24</f>
        <v>5308.6717036700002</v>
      </c>
      <c r="C101" s="36">
        <f>SUMIFS(СВЦЭМ!$D$39:$D$782,СВЦЭМ!$A$39:$A$782,$A101,СВЦЭМ!$B$39:$B$782,C$83)+'СЕТ СН'!$H$14+СВЦЭМ!$D$10+'СЕТ СН'!$H$5-'СЕТ СН'!$H$24</f>
        <v>5401.5678111400002</v>
      </c>
      <c r="D101" s="36">
        <f>SUMIFS(СВЦЭМ!$D$39:$D$782,СВЦЭМ!$A$39:$A$782,$A101,СВЦЭМ!$B$39:$B$782,D$83)+'СЕТ СН'!$H$14+СВЦЭМ!$D$10+'СЕТ СН'!$H$5-'СЕТ СН'!$H$24</f>
        <v>5423.7248658900007</v>
      </c>
      <c r="E101" s="36">
        <f>SUMIFS(СВЦЭМ!$D$39:$D$782,СВЦЭМ!$A$39:$A$782,$A101,СВЦЭМ!$B$39:$B$782,E$83)+'СЕТ СН'!$H$14+СВЦЭМ!$D$10+'СЕТ СН'!$H$5-'СЕТ СН'!$H$24</f>
        <v>5446.3886649300002</v>
      </c>
      <c r="F101" s="36">
        <f>SUMIFS(СВЦЭМ!$D$39:$D$782,СВЦЭМ!$A$39:$A$782,$A101,СВЦЭМ!$B$39:$B$782,F$83)+'СЕТ СН'!$H$14+СВЦЭМ!$D$10+'СЕТ СН'!$H$5-'СЕТ СН'!$H$24</f>
        <v>5494.2416155400006</v>
      </c>
      <c r="G101" s="36">
        <f>SUMIFS(СВЦЭМ!$D$39:$D$782,СВЦЭМ!$A$39:$A$782,$A101,СВЦЭМ!$B$39:$B$782,G$83)+'СЕТ СН'!$H$14+СВЦЭМ!$D$10+'СЕТ СН'!$H$5-'СЕТ СН'!$H$24</f>
        <v>5474.0676590800003</v>
      </c>
      <c r="H101" s="36">
        <f>SUMIFS(СВЦЭМ!$D$39:$D$782,СВЦЭМ!$A$39:$A$782,$A101,СВЦЭМ!$B$39:$B$782,H$83)+'СЕТ СН'!$H$14+СВЦЭМ!$D$10+'СЕТ СН'!$H$5-'СЕТ СН'!$H$24</f>
        <v>5409.7092104500007</v>
      </c>
      <c r="I101" s="36">
        <f>SUMIFS(СВЦЭМ!$D$39:$D$782,СВЦЭМ!$A$39:$A$782,$A101,СВЦЭМ!$B$39:$B$782,I$83)+'СЕТ СН'!$H$14+СВЦЭМ!$D$10+'СЕТ СН'!$H$5-'СЕТ СН'!$H$24</f>
        <v>5295.4134635800001</v>
      </c>
      <c r="J101" s="36">
        <f>SUMIFS(СВЦЭМ!$D$39:$D$782,СВЦЭМ!$A$39:$A$782,$A101,СВЦЭМ!$B$39:$B$782,J$83)+'СЕТ СН'!$H$14+СВЦЭМ!$D$10+'СЕТ СН'!$H$5-'СЕТ СН'!$H$24</f>
        <v>5180.6875874800007</v>
      </c>
      <c r="K101" s="36">
        <f>SUMIFS(СВЦЭМ!$D$39:$D$782,СВЦЭМ!$A$39:$A$782,$A101,СВЦЭМ!$B$39:$B$782,K$83)+'СЕТ СН'!$H$14+СВЦЭМ!$D$10+'СЕТ СН'!$H$5-'СЕТ СН'!$H$24</f>
        <v>5110.7783529600001</v>
      </c>
      <c r="L101" s="36">
        <f>SUMIFS(СВЦЭМ!$D$39:$D$782,СВЦЭМ!$A$39:$A$782,$A101,СВЦЭМ!$B$39:$B$782,L$83)+'СЕТ СН'!$H$14+СВЦЭМ!$D$10+'СЕТ СН'!$H$5-'СЕТ СН'!$H$24</f>
        <v>5066.7964657000002</v>
      </c>
      <c r="M101" s="36">
        <f>SUMIFS(СВЦЭМ!$D$39:$D$782,СВЦЭМ!$A$39:$A$782,$A101,СВЦЭМ!$B$39:$B$782,M$83)+'СЕТ СН'!$H$14+СВЦЭМ!$D$10+'СЕТ СН'!$H$5-'СЕТ СН'!$H$24</f>
        <v>5036.01981703</v>
      </c>
      <c r="N101" s="36">
        <f>SUMIFS(СВЦЭМ!$D$39:$D$782,СВЦЭМ!$A$39:$A$782,$A101,СВЦЭМ!$B$39:$B$782,N$83)+'СЕТ СН'!$H$14+СВЦЭМ!$D$10+'СЕТ СН'!$H$5-'СЕТ СН'!$H$24</f>
        <v>5041.8606453299999</v>
      </c>
      <c r="O101" s="36">
        <f>SUMIFS(СВЦЭМ!$D$39:$D$782,СВЦЭМ!$A$39:$A$782,$A101,СВЦЭМ!$B$39:$B$782,O$83)+'СЕТ СН'!$H$14+СВЦЭМ!$D$10+'СЕТ СН'!$H$5-'СЕТ СН'!$H$24</f>
        <v>5037.9492885400005</v>
      </c>
      <c r="P101" s="36">
        <f>SUMIFS(СВЦЭМ!$D$39:$D$782,СВЦЭМ!$A$39:$A$782,$A101,СВЦЭМ!$B$39:$B$782,P$83)+'СЕТ СН'!$H$14+СВЦЭМ!$D$10+'СЕТ СН'!$H$5-'СЕТ СН'!$H$24</f>
        <v>5033.9743688899998</v>
      </c>
      <c r="Q101" s="36">
        <f>SUMIFS(СВЦЭМ!$D$39:$D$782,СВЦЭМ!$A$39:$A$782,$A101,СВЦЭМ!$B$39:$B$782,Q$83)+'СЕТ СН'!$H$14+СВЦЭМ!$D$10+'СЕТ СН'!$H$5-'СЕТ СН'!$H$24</f>
        <v>5037.7143800600006</v>
      </c>
      <c r="R101" s="36">
        <f>SUMIFS(СВЦЭМ!$D$39:$D$782,СВЦЭМ!$A$39:$A$782,$A101,СВЦЭМ!$B$39:$B$782,R$83)+'СЕТ СН'!$H$14+СВЦЭМ!$D$10+'СЕТ СН'!$H$5-'СЕТ СН'!$H$24</f>
        <v>5025.9360717</v>
      </c>
      <c r="S101" s="36">
        <f>SUMIFS(СВЦЭМ!$D$39:$D$782,СВЦЭМ!$A$39:$A$782,$A101,СВЦЭМ!$B$39:$B$782,S$83)+'СЕТ СН'!$H$14+СВЦЭМ!$D$10+'СЕТ СН'!$H$5-'СЕТ СН'!$H$24</f>
        <v>5014.0421008600006</v>
      </c>
      <c r="T101" s="36">
        <f>SUMIFS(СВЦЭМ!$D$39:$D$782,СВЦЭМ!$A$39:$A$782,$A101,СВЦЭМ!$B$39:$B$782,T$83)+'СЕТ СН'!$H$14+СВЦЭМ!$D$10+'СЕТ СН'!$H$5-'СЕТ СН'!$H$24</f>
        <v>5056.8542510500001</v>
      </c>
      <c r="U101" s="36">
        <f>SUMIFS(СВЦЭМ!$D$39:$D$782,СВЦЭМ!$A$39:$A$782,$A101,СВЦЭМ!$B$39:$B$782,U$83)+'СЕТ СН'!$H$14+СВЦЭМ!$D$10+'СЕТ СН'!$H$5-'СЕТ СН'!$H$24</f>
        <v>5060.0781439700004</v>
      </c>
      <c r="V101" s="36">
        <f>SUMIFS(СВЦЭМ!$D$39:$D$782,СВЦЭМ!$A$39:$A$782,$A101,СВЦЭМ!$B$39:$B$782,V$83)+'СЕТ СН'!$H$14+СВЦЭМ!$D$10+'СЕТ СН'!$H$5-'СЕТ СН'!$H$24</f>
        <v>5042.8662113200007</v>
      </c>
      <c r="W101" s="36">
        <f>SUMIFS(СВЦЭМ!$D$39:$D$782,СВЦЭМ!$A$39:$A$782,$A101,СВЦЭМ!$B$39:$B$782,W$83)+'СЕТ СН'!$H$14+СВЦЭМ!$D$10+'СЕТ СН'!$H$5-'СЕТ СН'!$H$24</f>
        <v>5030.9114431600001</v>
      </c>
      <c r="X101" s="36">
        <f>SUMIFS(СВЦЭМ!$D$39:$D$782,СВЦЭМ!$A$39:$A$782,$A101,СВЦЭМ!$B$39:$B$782,X$83)+'СЕТ СН'!$H$14+СВЦЭМ!$D$10+'СЕТ СН'!$H$5-'СЕТ СН'!$H$24</f>
        <v>5096.0207810000002</v>
      </c>
      <c r="Y101" s="36">
        <f>SUMIFS(СВЦЭМ!$D$39:$D$782,СВЦЭМ!$A$39:$A$782,$A101,СВЦЭМ!$B$39:$B$782,Y$83)+'СЕТ СН'!$H$14+СВЦЭМ!$D$10+'СЕТ СН'!$H$5-'СЕТ СН'!$H$24</f>
        <v>5195.27813221</v>
      </c>
    </row>
    <row r="102" spans="1:25" ht="15.75" x14ac:dyDescent="0.2">
      <c r="A102" s="35">
        <f t="shared" si="2"/>
        <v>45157</v>
      </c>
      <c r="B102" s="36">
        <f>SUMIFS(СВЦЭМ!$D$39:$D$782,СВЦЭМ!$A$39:$A$782,$A102,СВЦЭМ!$B$39:$B$782,B$83)+'СЕТ СН'!$H$14+СВЦЭМ!$D$10+'СЕТ СН'!$H$5-'СЕТ СН'!$H$24</f>
        <v>5243.23137271</v>
      </c>
      <c r="C102" s="36">
        <f>SUMIFS(СВЦЭМ!$D$39:$D$782,СВЦЭМ!$A$39:$A$782,$A102,СВЦЭМ!$B$39:$B$782,C$83)+'СЕТ СН'!$H$14+СВЦЭМ!$D$10+'СЕТ СН'!$H$5-'СЕТ СН'!$H$24</f>
        <v>5322.3544928400006</v>
      </c>
      <c r="D102" s="36">
        <f>SUMIFS(СВЦЭМ!$D$39:$D$782,СВЦЭМ!$A$39:$A$782,$A102,СВЦЭМ!$B$39:$B$782,D$83)+'СЕТ СН'!$H$14+СВЦЭМ!$D$10+'СЕТ СН'!$H$5-'СЕТ СН'!$H$24</f>
        <v>5317.6240741800002</v>
      </c>
      <c r="E102" s="36">
        <f>SUMIFS(СВЦЭМ!$D$39:$D$782,СВЦЭМ!$A$39:$A$782,$A102,СВЦЭМ!$B$39:$B$782,E$83)+'СЕТ СН'!$H$14+СВЦЭМ!$D$10+'СЕТ СН'!$H$5-'СЕТ СН'!$H$24</f>
        <v>5277.7731548900001</v>
      </c>
      <c r="F102" s="36">
        <f>SUMIFS(СВЦЭМ!$D$39:$D$782,СВЦЭМ!$A$39:$A$782,$A102,СВЦЭМ!$B$39:$B$782,F$83)+'СЕТ СН'!$H$14+СВЦЭМ!$D$10+'СЕТ СН'!$H$5-'СЕТ СН'!$H$24</f>
        <v>5340.55904861</v>
      </c>
      <c r="G102" s="36">
        <f>SUMIFS(СВЦЭМ!$D$39:$D$782,СВЦЭМ!$A$39:$A$782,$A102,СВЦЭМ!$B$39:$B$782,G$83)+'СЕТ СН'!$H$14+СВЦЭМ!$D$10+'СЕТ СН'!$H$5-'СЕТ СН'!$H$24</f>
        <v>5348.9906523200007</v>
      </c>
      <c r="H102" s="36">
        <f>SUMIFS(СВЦЭМ!$D$39:$D$782,СВЦЭМ!$A$39:$A$782,$A102,СВЦЭМ!$B$39:$B$782,H$83)+'СЕТ СН'!$H$14+СВЦЭМ!$D$10+'СЕТ СН'!$H$5-'СЕТ СН'!$H$24</f>
        <v>5365.7386223600006</v>
      </c>
      <c r="I102" s="36">
        <f>SUMIFS(СВЦЭМ!$D$39:$D$782,СВЦЭМ!$A$39:$A$782,$A102,СВЦЭМ!$B$39:$B$782,I$83)+'СЕТ СН'!$H$14+СВЦЭМ!$D$10+'СЕТ СН'!$H$5-'СЕТ СН'!$H$24</f>
        <v>5335.5436610899997</v>
      </c>
      <c r="J102" s="36">
        <f>SUMIFS(СВЦЭМ!$D$39:$D$782,СВЦЭМ!$A$39:$A$782,$A102,СВЦЭМ!$B$39:$B$782,J$83)+'СЕТ СН'!$H$14+СВЦЭМ!$D$10+'СЕТ СН'!$H$5-'СЕТ СН'!$H$24</f>
        <v>5250.0986772800006</v>
      </c>
      <c r="K102" s="36">
        <f>SUMIFS(СВЦЭМ!$D$39:$D$782,СВЦЭМ!$A$39:$A$782,$A102,СВЦЭМ!$B$39:$B$782,K$83)+'СЕТ СН'!$H$14+СВЦЭМ!$D$10+'СЕТ СН'!$H$5-'СЕТ СН'!$H$24</f>
        <v>5139.36035825</v>
      </c>
      <c r="L102" s="36">
        <f>SUMIFS(СВЦЭМ!$D$39:$D$782,СВЦЭМ!$A$39:$A$782,$A102,СВЦЭМ!$B$39:$B$782,L$83)+'СЕТ СН'!$H$14+СВЦЭМ!$D$10+'СЕТ СН'!$H$5-'СЕТ СН'!$H$24</f>
        <v>5069.4776267500001</v>
      </c>
      <c r="M102" s="36">
        <f>SUMIFS(СВЦЭМ!$D$39:$D$782,СВЦЭМ!$A$39:$A$782,$A102,СВЦЭМ!$B$39:$B$782,M$83)+'СЕТ СН'!$H$14+СВЦЭМ!$D$10+'СЕТ СН'!$H$5-'СЕТ СН'!$H$24</f>
        <v>5037.2820689099999</v>
      </c>
      <c r="N102" s="36">
        <f>SUMIFS(СВЦЭМ!$D$39:$D$782,СВЦЭМ!$A$39:$A$782,$A102,СВЦЭМ!$B$39:$B$782,N$83)+'СЕТ СН'!$H$14+СВЦЭМ!$D$10+'СЕТ СН'!$H$5-'СЕТ СН'!$H$24</f>
        <v>5032.4933469699999</v>
      </c>
      <c r="O102" s="36">
        <f>SUMIFS(СВЦЭМ!$D$39:$D$782,СВЦЭМ!$A$39:$A$782,$A102,СВЦЭМ!$B$39:$B$782,O$83)+'СЕТ СН'!$H$14+СВЦЭМ!$D$10+'СЕТ СН'!$H$5-'СЕТ СН'!$H$24</f>
        <v>5044.5725427400002</v>
      </c>
      <c r="P102" s="36">
        <f>SUMIFS(СВЦЭМ!$D$39:$D$782,СВЦЭМ!$A$39:$A$782,$A102,СВЦЭМ!$B$39:$B$782,P$83)+'СЕТ СН'!$H$14+СВЦЭМ!$D$10+'СЕТ СН'!$H$5-'СЕТ СН'!$H$24</f>
        <v>5017.6317508600005</v>
      </c>
      <c r="Q102" s="36">
        <f>SUMIFS(СВЦЭМ!$D$39:$D$782,СВЦЭМ!$A$39:$A$782,$A102,СВЦЭМ!$B$39:$B$782,Q$83)+'СЕТ СН'!$H$14+СВЦЭМ!$D$10+'СЕТ СН'!$H$5-'СЕТ СН'!$H$24</f>
        <v>5015.2302290099997</v>
      </c>
      <c r="R102" s="36">
        <f>SUMIFS(СВЦЭМ!$D$39:$D$782,СВЦЭМ!$A$39:$A$782,$A102,СВЦЭМ!$B$39:$B$782,R$83)+'СЕТ СН'!$H$14+СВЦЭМ!$D$10+'СЕТ СН'!$H$5-'СЕТ СН'!$H$24</f>
        <v>5048.6123162599997</v>
      </c>
      <c r="S102" s="36">
        <f>SUMIFS(СВЦЭМ!$D$39:$D$782,СВЦЭМ!$A$39:$A$782,$A102,СВЦЭМ!$B$39:$B$782,S$83)+'СЕТ СН'!$H$14+СВЦЭМ!$D$10+'СЕТ СН'!$H$5-'СЕТ СН'!$H$24</f>
        <v>5047.51218952</v>
      </c>
      <c r="T102" s="36">
        <f>SUMIFS(СВЦЭМ!$D$39:$D$782,СВЦЭМ!$A$39:$A$782,$A102,СВЦЭМ!$B$39:$B$782,T$83)+'СЕТ СН'!$H$14+СВЦЭМ!$D$10+'СЕТ СН'!$H$5-'СЕТ СН'!$H$24</f>
        <v>5052.7536050500003</v>
      </c>
      <c r="U102" s="36">
        <f>SUMIFS(СВЦЭМ!$D$39:$D$782,СВЦЭМ!$A$39:$A$782,$A102,СВЦЭМ!$B$39:$B$782,U$83)+'СЕТ СН'!$H$14+СВЦЭМ!$D$10+'СЕТ СН'!$H$5-'СЕТ СН'!$H$24</f>
        <v>5074.2757875300003</v>
      </c>
      <c r="V102" s="36">
        <f>SUMIFS(СВЦЭМ!$D$39:$D$782,СВЦЭМ!$A$39:$A$782,$A102,СВЦЭМ!$B$39:$B$782,V$83)+'СЕТ СН'!$H$14+СВЦЭМ!$D$10+'СЕТ СН'!$H$5-'СЕТ СН'!$H$24</f>
        <v>5078.2960439199996</v>
      </c>
      <c r="W102" s="36">
        <f>SUMIFS(СВЦЭМ!$D$39:$D$782,СВЦЭМ!$A$39:$A$782,$A102,СВЦЭМ!$B$39:$B$782,W$83)+'СЕТ СН'!$H$14+СВЦЭМ!$D$10+'СЕТ СН'!$H$5-'СЕТ СН'!$H$24</f>
        <v>5066.7801175100003</v>
      </c>
      <c r="X102" s="36">
        <f>SUMIFS(СВЦЭМ!$D$39:$D$782,СВЦЭМ!$A$39:$A$782,$A102,СВЦЭМ!$B$39:$B$782,X$83)+'СЕТ СН'!$H$14+СВЦЭМ!$D$10+'СЕТ СН'!$H$5-'СЕТ СН'!$H$24</f>
        <v>5131.5276964700006</v>
      </c>
      <c r="Y102" s="36">
        <f>SUMIFS(СВЦЭМ!$D$39:$D$782,СВЦЭМ!$A$39:$A$782,$A102,СВЦЭМ!$B$39:$B$782,Y$83)+'СЕТ СН'!$H$14+СВЦЭМ!$D$10+'СЕТ СН'!$H$5-'СЕТ СН'!$H$24</f>
        <v>5220.2820209900001</v>
      </c>
    </row>
    <row r="103" spans="1:25" ht="15.75" x14ac:dyDescent="0.2">
      <c r="A103" s="35">
        <f t="shared" si="2"/>
        <v>45158</v>
      </c>
      <c r="B103" s="36">
        <f>SUMIFS(СВЦЭМ!$D$39:$D$782,СВЦЭМ!$A$39:$A$782,$A103,СВЦЭМ!$B$39:$B$782,B$83)+'СЕТ СН'!$H$14+СВЦЭМ!$D$10+'СЕТ СН'!$H$5-'СЕТ СН'!$H$24</f>
        <v>5266.98559501</v>
      </c>
      <c r="C103" s="36">
        <f>SUMIFS(СВЦЭМ!$D$39:$D$782,СВЦЭМ!$A$39:$A$782,$A103,СВЦЭМ!$B$39:$B$782,C$83)+'СЕТ СН'!$H$14+СВЦЭМ!$D$10+'СЕТ СН'!$H$5-'СЕТ СН'!$H$24</f>
        <v>5335.6862785700005</v>
      </c>
      <c r="D103" s="36">
        <f>SUMIFS(СВЦЭМ!$D$39:$D$782,СВЦЭМ!$A$39:$A$782,$A103,СВЦЭМ!$B$39:$B$782,D$83)+'СЕТ СН'!$H$14+СВЦЭМ!$D$10+'СЕТ СН'!$H$5-'СЕТ СН'!$H$24</f>
        <v>5347.5636672199998</v>
      </c>
      <c r="E103" s="36">
        <f>SUMIFS(СВЦЭМ!$D$39:$D$782,СВЦЭМ!$A$39:$A$782,$A103,СВЦЭМ!$B$39:$B$782,E$83)+'СЕТ СН'!$H$14+СВЦЭМ!$D$10+'СЕТ СН'!$H$5-'СЕТ СН'!$H$24</f>
        <v>5398.1405129100003</v>
      </c>
      <c r="F103" s="36">
        <f>SUMIFS(СВЦЭМ!$D$39:$D$782,СВЦЭМ!$A$39:$A$782,$A103,СВЦЭМ!$B$39:$B$782,F$83)+'СЕТ СН'!$H$14+СВЦЭМ!$D$10+'СЕТ СН'!$H$5-'СЕТ СН'!$H$24</f>
        <v>5426.31061142</v>
      </c>
      <c r="G103" s="36">
        <f>SUMIFS(СВЦЭМ!$D$39:$D$782,СВЦЭМ!$A$39:$A$782,$A103,СВЦЭМ!$B$39:$B$782,G$83)+'СЕТ СН'!$H$14+СВЦЭМ!$D$10+'СЕТ СН'!$H$5-'СЕТ СН'!$H$24</f>
        <v>5416.0236765600002</v>
      </c>
      <c r="H103" s="36">
        <f>SUMIFS(СВЦЭМ!$D$39:$D$782,СВЦЭМ!$A$39:$A$782,$A103,СВЦЭМ!$B$39:$B$782,H$83)+'СЕТ СН'!$H$14+СВЦЭМ!$D$10+'СЕТ СН'!$H$5-'СЕТ СН'!$H$24</f>
        <v>5414.2545569000004</v>
      </c>
      <c r="I103" s="36">
        <f>SUMIFS(СВЦЭМ!$D$39:$D$782,СВЦЭМ!$A$39:$A$782,$A103,СВЦЭМ!$B$39:$B$782,I$83)+'СЕТ СН'!$H$14+СВЦЭМ!$D$10+'СЕТ СН'!$H$5-'СЕТ СН'!$H$24</f>
        <v>5269.0249211600003</v>
      </c>
      <c r="J103" s="36">
        <f>SUMIFS(СВЦЭМ!$D$39:$D$782,СВЦЭМ!$A$39:$A$782,$A103,СВЦЭМ!$B$39:$B$782,J$83)+'СЕТ СН'!$H$14+СВЦЭМ!$D$10+'СЕТ СН'!$H$5-'СЕТ СН'!$H$24</f>
        <v>5241.5105478599999</v>
      </c>
      <c r="K103" s="36">
        <f>SUMIFS(СВЦЭМ!$D$39:$D$782,СВЦЭМ!$A$39:$A$782,$A103,СВЦЭМ!$B$39:$B$782,K$83)+'СЕТ СН'!$H$14+СВЦЭМ!$D$10+'СЕТ СН'!$H$5-'СЕТ СН'!$H$24</f>
        <v>5125.2841826500007</v>
      </c>
      <c r="L103" s="36">
        <f>SUMIFS(СВЦЭМ!$D$39:$D$782,СВЦЭМ!$A$39:$A$782,$A103,СВЦЭМ!$B$39:$B$782,L$83)+'СЕТ СН'!$H$14+СВЦЭМ!$D$10+'СЕТ СН'!$H$5-'СЕТ СН'!$H$24</f>
        <v>5064.92064493</v>
      </c>
      <c r="M103" s="36">
        <f>SUMIFS(СВЦЭМ!$D$39:$D$782,СВЦЭМ!$A$39:$A$782,$A103,СВЦЭМ!$B$39:$B$782,M$83)+'СЕТ СН'!$H$14+СВЦЭМ!$D$10+'СЕТ СН'!$H$5-'СЕТ СН'!$H$24</f>
        <v>5041.9521669000005</v>
      </c>
      <c r="N103" s="36">
        <f>SUMIFS(СВЦЭМ!$D$39:$D$782,СВЦЭМ!$A$39:$A$782,$A103,СВЦЭМ!$B$39:$B$782,N$83)+'СЕТ СН'!$H$14+СВЦЭМ!$D$10+'СЕТ СН'!$H$5-'СЕТ СН'!$H$24</f>
        <v>5045.8135694800003</v>
      </c>
      <c r="O103" s="36">
        <f>SUMIFS(СВЦЭМ!$D$39:$D$782,СВЦЭМ!$A$39:$A$782,$A103,СВЦЭМ!$B$39:$B$782,O$83)+'СЕТ СН'!$H$14+СВЦЭМ!$D$10+'СЕТ СН'!$H$5-'СЕТ СН'!$H$24</f>
        <v>5056.4444676000003</v>
      </c>
      <c r="P103" s="36">
        <f>SUMIFS(СВЦЭМ!$D$39:$D$782,СВЦЭМ!$A$39:$A$782,$A103,СВЦЭМ!$B$39:$B$782,P$83)+'СЕТ СН'!$H$14+СВЦЭМ!$D$10+'СЕТ СН'!$H$5-'СЕТ СН'!$H$24</f>
        <v>5053.3955232099997</v>
      </c>
      <c r="Q103" s="36">
        <f>SUMIFS(СВЦЭМ!$D$39:$D$782,СВЦЭМ!$A$39:$A$782,$A103,СВЦЭМ!$B$39:$B$782,Q$83)+'СЕТ СН'!$H$14+СВЦЭМ!$D$10+'СЕТ СН'!$H$5-'СЕТ СН'!$H$24</f>
        <v>5052.1786700700004</v>
      </c>
      <c r="R103" s="36">
        <f>SUMIFS(СВЦЭМ!$D$39:$D$782,СВЦЭМ!$A$39:$A$782,$A103,СВЦЭМ!$B$39:$B$782,R$83)+'СЕТ СН'!$H$14+СВЦЭМ!$D$10+'СЕТ СН'!$H$5-'СЕТ СН'!$H$24</f>
        <v>5075.3174812800007</v>
      </c>
      <c r="S103" s="36">
        <f>SUMIFS(СВЦЭМ!$D$39:$D$782,СВЦЭМ!$A$39:$A$782,$A103,СВЦЭМ!$B$39:$B$782,S$83)+'СЕТ СН'!$H$14+СВЦЭМ!$D$10+'СЕТ СН'!$H$5-'СЕТ СН'!$H$24</f>
        <v>5074.2301516900006</v>
      </c>
      <c r="T103" s="36">
        <f>SUMIFS(СВЦЭМ!$D$39:$D$782,СВЦЭМ!$A$39:$A$782,$A103,СВЦЭМ!$B$39:$B$782,T$83)+'СЕТ СН'!$H$14+СВЦЭМ!$D$10+'СЕТ СН'!$H$5-'СЕТ СН'!$H$24</f>
        <v>5061.2521093800005</v>
      </c>
      <c r="U103" s="36">
        <f>SUMIFS(СВЦЭМ!$D$39:$D$782,СВЦЭМ!$A$39:$A$782,$A103,СВЦЭМ!$B$39:$B$782,U$83)+'СЕТ СН'!$H$14+СВЦЭМ!$D$10+'СЕТ СН'!$H$5-'СЕТ СН'!$H$24</f>
        <v>5054.6774948700004</v>
      </c>
      <c r="V103" s="36">
        <f>SUMIFS(СВЦЭМ!$D$39:$D$782,СВЦЭМ!$A$39:$A$782,$A103,СВЦЭМ!$B$39:$B$782,V$83)+'СЕТ СН'!$H$14+СВЦЭМ!$D$10+'СЕТ СН'!$H$5-'СЕТ СН'!$H$24</f>
        <v>5065.0199867800002</v>
      </c>
      <c r="W103" s="36">
        <f>SUMIFS(СВЦЭМ!$D$39:$D$782,СВЦЭМ!$A$39:$A$782,$A103,СВЦЭМ!$B$39:$B$782,W$83)+'СЕТ СН'!$H$14+СВЦЭМ!$D$10+'СЕТ СН'!$H$5-'СЕТ СН'!$H$24</f>
        <v>5059.3033534400001</v>
      </c>
      <c r="X103" s="36">
        <f>SUMIFS(СВЦЭМ!$D$39:$D$782,СВЦЭМ!$A$39:$A$782,$A103,СВЦЭМ!$B$39:$B$782,X$83)+'СЕТ СН'!$H$14+СВЦЭМ!$D$10+'СЕТ СН'!$H$5-'СЕТ СН'!$H$24</f>
        <v>5114.4447810600004</v>
      </c>
      <c r="Y103" s="36">
        <f>SUMIFS(СВЦЭМ!$D$39:$D$782,СВЦЭМ!$A$39:$A$782,$A103,СВЦЭМ!$B$39:$B$782,Y$83)+'СЕТ СН'!$H$14+СВЦЭМ!$D$10+'СЕТ СН'!$H$5-'СЕТ СН'!$H$24</f>
        <v>5208.46311461</v>
      </c>
    </row>
    <row r="104" spans="1:25" ht="15.75" x14ac:dyDescent="0.2">
      <c r="A104" s="35">
        <f t="shared" si="2"/>
        <v>45159</v>
      </c>
      <c r="B104" s="36">
        <f>SUMIFS(СВЦЭМ!$D$39:$D$782,СВЦЭМ!$A$39:$A$782,$A104,СВЦЭМ!$B$39:$B$782,B$83)+'СЕТ СН'!$H$14+СВЦЭМ!$D$10+'СЕТ СН'!$H$5-'СЕТ СН'!$H$24</f>
        <v>5475.9972665700006</v>
      </c>
      <c r="C104" s="36">
        <f>SUMIFS(СВЦЭМ!$D$39:$D$782,СВЦЭМ!$A$39:$A$782,$A104,СВЦЭМ!$B$39:$B$782,C$83)+'СЕТ СН'!$H$14+СВЦЭМ!$D$10+'СЕТ СН'!$H$5-'СЕТ СН'!$H$24</f>
        <v>5507.2242784099999</v>
      </c>
      <c r="D104" s="36">
        <f>SUMIFS(СВЦЭМ!$D$39:$D$782,СВЦЭМ!$A$39:$A$782,$A104,СВЦЭМ!$B$39:$B$782,D$83)+'СЕТ СН'!$H$14+СВЦЭМ!$D$10+'СЕТ СН'!$H$5-'СЕТ СН'!$H$24</f>
        <v>5547.45795387</v>
      </c>
      <c r="E104" s="36">
        <f>SUMIFS(СВЦЭМ!$D$39:$D$782,СВЦЭМ!$A$39:$A$782,$A104,СВЦЭМ!$B$39:$B$782,E$83)+'СЕТ СН'!$H$14+СВЦЭМ!$D$10+'СЕТ СН'!$H$5-'СЕТ СН'!$H$24</f>
        <v>5560.2274269099998</v>
      </c>
      <c r="F104" s="36">
        <f>SUMIFS(СВЦЭМ!$D$39:$D$782,СВЦЭМ!$A$39:$A$782,$A104,СВЦЭМ!$B$39:$B$782,F$83)+'СЕТ СН'!$H$14+СВЦЭМ!$D$10+'СЕТ СН'!$H$5-'СЕТ СН'!$H$24</f>
        <v>5624.39361611</v>
      </c>
      <c r="G104" s="36">
        <f>SUMIFS(СВЦЭМ!$D$39:$D$782,СВЦЭМ!$A$39:$A$782,$A104,СВЦЭМ!$B$39:$B$782,G$83)+'СЕТ СН'!$H$14+СВЦЭМ!$D$10+'СЕТ СН'!$H$5-'СЕТ СН'!$H$24</f>
        <v>5626.6083724099999</v>
      </c>
      <c r="H104" s="36">
        <f>SUMIFS(СВЦЭМ!$D$39:$D$782,СВЦЭМ!$A$39:$A$782,$A104,СВЦЭМ!$B$39:$B$782,H$83)+'СЕТ СН'!$H$14+СВЦЭМ!$D$10+'СЕТ СН'!$H$5-'СЕТ СН'!$H$24</f>
        <v>5652.8441929299997</v>
      </c>
      <c r="I104" s="36">
        <f>SUMIFS(СВЦЭМ!$D$39:$D$782,СВЦЭМ!$A$39:$A$782,$A104,СВЦЭМ!$B$39:$B$782,I$83)+'СЕТ СН'!$H$14+СВЦЭМ!$D$10+'СЕТ СН'!$H$5-'СЕТ СН'!$H$24</f>
        <v>5519.3288917899999</v>
      </c>
      <c r="J104" s="36">
        <f>SUMIFS(СВЦЭМ!$D$39:$D$782,СВЦЭМ!$A$39:$A$782,$A104,СВЦЭМ!$B$39:$B$782,J$83)+'СЕТ СН'!$H$14+СВЦЭМ!$D$10+'СЕТ СН'!$H$5-'СЕТ СН'!$H$24</f>
        <v>5406.92093518</v>
      </c>
      <c r="K104" s="36">
        <f>SUMIFS(СВЦЭМ!$D$39:$D$782,СВЦЭМ!$A$39:$A$782,$A104,СВЦЭМ!$B$39:$B$782,K$83)+'СЕТ СН'!$H$14+СВЦЭМ!$D$10+'СЕТ СН'!$H$5-'СЕТ СН'!$H$24</f>
        <v>5328.66950481</v>
      </c>
      <c r="L104" s="36">
        <f>SUMIFS(СВЦЭМ!$D$39:$D$782,СВЦЭМ!$A$39:$A$782,$A104,СВЦЭМ!$B$39:$B$782,L$83)+'СЕТ СН'!$H$14+СВЦЭМ!$D$10+'СЕТ СН'!$H$5-'СЕТ СН'!$H$24</f>
        <v>5275.4252144500006</v>
      </c>
      <c r="M104" s="36">
        <f>SUMIFS(СВЦЭМ!$D$39:$D$782,СВЦЭМ!$A$39:$A$782,$A104,СВЦЭМ!$B$39:$B$782,M$83)+'СЕТ СН'!$H$14+СВЦЭМ!$D$10+'СЕТ СН'!$H$5-'СЕТ СН'!$H$24</f>
        <v>5264.3873864500001</v>
      </c>
      <c r="N104" s="36">
        <f>SUMIFS(СВЦЭМ!$D$39:$D$782,СВЦЭМ!$A$39:$A$782,$A104,СВЦЭМ!$B$39:$B$782,N$83)+'СЕТ СН'!$H$14+СВЦЭМ!$D$10+'СЕТ СН'!$H$5-'СЕТ СН'!$H$24</f>
        <v>5262.3619904300003</v>
      </c>
      <c r="O104" s="36">
        <f>SUMIFS(СВЦЭМ!$D$39:$D$782,СВЦЭМ!$A$39:$A$782,$A104,СВЦЭМ!$B$39:$B$782,O$83)+'СЕТ СН'!$H$14+СВЦЭМ!$D$10+'СЕТ СН'!$H$5-'СЕТ СН'!$H$24</f>
        <v>5271.6692774200001</v>
      </c>
      <c r="P104" s="36">
        <f>SUMIFS(СВЦЭМ!$D$39:$D$782,СВЦЭМ!$A$39:$A$782,$A104,СВЦЭМ!$B$39:$B$782,P$83)+'СЕТ СН'!$H$14+СВЦЭМ!$D$10+'СЕТ СН'!$H$5-'СЕТ СН'!$H$24</f>
        <v>5231.5666575200003</v>
      </c>
      <c r="Q104" s="36">
        <f>SUMIFS(СВЦЭМ!$D$39:$D$782,СВЦЭМ!$A$39:$A$782,$A104,СВЦЭМ!$B$39:$B$782,Q$83)+'СЕТ СН'!$H$14+СВЦЭМ!$D$10+'СЕТ СН'!$H$5-'СЕТ СН'!$H$24</f>
        <v>5245.0119309900001</v>
      </c>
      <c r="R104" s="36">
        <f>SUMIFS(СВЦЭМ!$D$39:$D$782,СВЦЭМ!$A$39:$A$782,$A104,СВЦЭМ!$B$39:$B$782,R$83)+'СЕТ СН'!$H$14+СВЦЭМ!$D$10+'СЕТ СН'!$H$5-'СЕТ СН'!$H$24</f>
        <v>5280.8765065300004</v>
      </c>
      <c r="S104" s="36">
        <f>SUMIFS(СВЦЭМ!$D$39:$D$782,СВЦЭМ!$A$39:$A$782,$A104,СВЦЭМ!$B$39:$B$782,S$83)+'СЕТ СН'!$H$14+СВЦЭМ!$D$10+'СЕТ СН'!$H$5-'СЕТ СН'!$H$24</f>
        <v>5267.9317395200005</v>
      </c>
      <c r="T104" s="36">
        <f>SUMIFS(СВЦЭМ!$D$39:$D$782,СВЦЭМ!$A$39:$A$782,$A104,СВЦЭМ!$B$39:$B$782,T$83)+'СЕТ СН'!$H$14+СВЦЭМ!$D$10+'СЕТ СН'!$H$5-'СЕТ СН'!$H$24</f>
        <v>5268.1374046000001</v>
      </c>
      <c r="U104" s="36">
        <f>SUMIFS(СВЦЭМ!$D$39:$D$782,СВЦЭМ!$A$39:$A$782,$A104,СВЦЭМ!$B$39:$B$782,U$83)+'СЕТ СН'!$H$14+СВЦЭМ!$D$10+'СЕТ СН'!$H$5-'СЕТ СН'!$H$24</f>
        <v>5275.5205206500004</v>
      </c>
      <c r="V104" s="36">
        <f>SUMIFS(СВЦЭМ!$D$39:$D$782,СВЦЭМ!$A$39:$A$782,$A104,СВЦЭМ!$B$39:$B$782,V$83)+'СЕТ СН'!$H$14+СВЦЭМ!$D$10+'СЕТ СН'!$H$5-'СЕТ СН'!$H$24</f>
        <v>5270.9837517400001</v>
      </c>
      <c r="W104" s="36">
        <f>SUMIFS(СВЦЭМ!$D$39:$D$782,СВЦЭМ!$A$39:$A$782,$A104,СВЦЭМ!$B$39:$B$782,W$83)+'СЕТ СН'!$H$14+СВЦЭМ!$D$10+'СЕТ СН'!$H$5-'СЕТ СН'!$H$24</f>
        <v>5250.6474154300004</v>
      </c>
      <c r="X104" s="36">
        <f>SUMIFS(СВЦЭМ!$D$39:$D$782,СВЦЭМ!$A$39:$A$782,$A104,СВЦЭМ!$B$39:$B$782,X$83)+'СЕТ СН'!$H$14+СВЦЭМ!$D$10+'СЕТ СН'!$H$5-'СЕТ СН'!$H$24</f>
        <v>5340.3122942500004</v>
      </c>
      <c r="Y104" s="36">
        <f>SUMIFS(СВЦЭМ!$D$39:$D$782,СВЦЭМ!$A$39:$A$782,$A104,СВЦЭМ!$B$39:$B$782,Y$83)+'СЕТ СН'!$H$14+СВЦЭМ!$D$10+'СЕТ СН'!$H$5-'СЕТ СН'!$H$24</f>
        <v>5443.6343081499999</v>
      </c>
    </row>
    <row r="105" spans="1:25" ht="15.75" x14ac:dyDescent="0.2">
      <c r="A105" s="35">
        <f t="shared" si="2"/>
        <v>45160</v>
      </c>
      <c r="B105" s="36">
        <f>SUMIFS(СВЦЭМ!$D$39:$D$782,СВЦЭМ!$A$39:$A$782,$A105,СВЦЭМ!$B$39:$B$782,B$83)+'СЕТ СН'!$H$14+СВЦЭМ!$D$10+'СЕТ СН'!$H$5-'СЕТ СН'!$H$24</f>
        <v>5374.9294628200005</v>
      </c>
      <c r="C105" s="36">
        <f>SUMIFS(СВЦЭМ!$D$39:$D$782,СВЦЭМ!$A$39:$A$782,$A105,СВЦЭМ!$B$39:$B$782,C$83)+'СЕТ СН'!$H$14+СВЦЭМ!$D$10+'СЕТ СН'!$H$5-'СЕТ СН'!$H$24</f>
        <v>5486.0347964800003</v>
      </c>
      <c r="D105" s="36">
        <f>SUMIFS(СВЦЭМ!$D$39:$D$782,СВЦЭМ!$A$39:$A$782,$A105,СВЦЭМ!$B$39:$B$782,D$83)+'СЕТ СН'!$H$14+СВЦЭМ!$D$10+'СЕТ СН'!$H$5-'СЕТ СН'!$H$24</f>
        <v>5522.1925839200003</v>
      </c>
      <c r="E105" s="36">
        <f>SUMIFS(СВЦЭМ!$D$39:$D$782,СВЦЭМ!$A$39:$A$782,$A105,СВЦЭМ!$B$39:$B$782,E$83)+'СЕТ СН'!$H$14+СВЦЭМ!$D$10+'СЕТ СН'!$H$5-'СЕТ СН'!$H$24</f>
        <v>5507.1080317200003</v>
      </c>
      <c r="F105" s="36">
        <f>SUMIFS(СВЦЭМ!$D$39:$D$782,СВЦЭМ!$A$39:$A$782,$A105,СВЦЭМ!$B$39:$B$782,F$83)+'СЕТ СН'!$H$14+СВЦЭМ!$D$10+'СЕТ СН'!$H$5-'СЕТ СН'!$H$24</f>
        <v>5535.0179504300004</v>
      </c>
      <c r="G105" s="36">
        <f>SUMIFS(СВЦЭМ!$D$39:$D$782,СВЦЭМ!$A$39:$A$782,$A105,СВЦЭМ!$B$39:$B$782,G$83)+'СЕТ СН'!$H$14+СВЦЭМ!$D$10+'СЕТ СН'!$H$5-'СЕТ СН'!$H$24</f>
        <v>5522.7152138700003</v>
      </c>
      <c r="H105" s="36">
        <f>SUMIFS(СВЦЭМ!$D$39:$D$782,СВЦЭМ!$A$39:$A$782,$A105,СВЦЭМ!$B$39:$B$782,H$83)+'СЕТ СН'!$H$14+СВЦЭМ!$D$10+'СЕТ СН'!$H$5-'СЕТ СН'!$H$24</f>
        <v>5446.6790755100001</v>
      </c>
      <c r="I105" s="36">
        <f>SUMIFS(СВЦЭМ!$D$39:$D$782,СВЦЭМ!$A$39:$A$782,$A105,СВЦЭМ!$B$39:$B$782,I$83)+'СЕТ СН'!$H$14+СВЦЭМ!$D$10+'СЕТ СН'!$H$5-'СЕТ СН'!$H$24</f>
        <v>5350.4867438300007</v>
      </c>
      <c r="J105" s="36">
        <f>SUMIFS(СВЦЭМ!$D$39:$D$782,СВЦЭМ!$A$39:$A$782,$A105,СВЦЭМ!$B$39:$B$782,J$83)+'СЕТ СН'!$H$14+СВЦЭМ!$D$10+'СЕТ СН'!$H$5-'СЕТ СН'!$H$24</f>
        <v>5299.2526540500003</v>
      </c>
      <c r="K105" s="36">
        <f>SUMIFS(СВЦЭМ!$D$39:$D$782,СВЦЭМ!$A$39:$A$782,$A105,СВЦЭМ!$B$39:$B$782,K$83)+'СЕТ СН'!$H$14+СВЦЭМ!$D$10+'СЕТ СН'!$H$5-'СЕТ СН'!$H$24</f>
        <v>5205.41361994</v>
      </c>
      <c r="L105" s="36">
        <f>SUMIFS(СВЦЭМ!$D$39:$D$782,СВЦЭМ!$A$39:$A$782,$A105,СВЦЭМ!$B$39:$B$782,L$83)+'СЕТ СН'!$H$14+СВЦЭМ!$D$10+'СЕТ СН'!$H$5-'СЕТ СН'!$H$24</f>
        <v>5177.3164531600005</v>
      </c>
      <c r="M105" s="36">
        <f>SUMIFS(СВЦЭМ!$D$39:$D$782,СВЦЭМ!$A$39:$A$782,$A105,СВЦЭМ!$B$39:$B$782,M$83)+'СЕТ СН'!$H$14+СВЦЭМ!$D$10+'СЕТ СН'!$H$5-'СЕТ СН'!$H$24</f>
        <v>5161.77470782</v>
      </c>
      <c r="N105" s="36">
        <f>SUMIFS(СВЦЭМ!$D$39:$D$782,СВЦЭМ!$A$39:$A$782,$A105,СВЦЭМ!$B$39:$B$782,N$83)+'СЕТ СН'!$H$14+СВЦЭМ!$D$10+'СЕТ СН'!$H$5-'СЕТ СН'!$H$24</f>
        <v>5156.8875425900005</v>
      </c>
      <c r="O105" s="36">
        <f>SUMIFS(СВЦЭМ!$D$39:$D$782,СВЦЭМ!$A$39:$A$782,$A105,СВЦЭМ!$B$39:$B$782,O$83)+'СЕТ СН'!$H$14+СВЦЭМ!$D$10+'СЕТ СН'!$H$5-'СЕТ СН'!$H$24</f>
        <v>5147.40638554</v>
      </c>
      <c r="P105" s="36">
        <f>SUMIFS(СВЦЭМ!$D$39:$D$782,СВЦЭМ!$A$39:$A$782,$A105,СВЦЭМ!$B$39:$B$782,P$83)+'СЕТ СН'!$H$14+СВЦЭМ!$D$10+'СЕТ СН'!$H$5-'СЕТ СН'!$H$24</f>
        <v>5113.9571634200001</v>
      </c>
      <c r="Q105" s="36">
        <f>SUMIFS(СВЦЭМ!$D$39:$D$782,СВЦЭМ!$A$39:$A$782,$A105,СВЦЭМ!$B$39:$B$782,Q$83)+'СЕТ СН'!$H$14+СВЦЭМ!$D$10+'СЕТ СН'!$H$5-'СЕТ СН'!$H$24</f>
        <v>5098.6516269000003</v>
      </c>
      <c r="R105" s="36">
        <f>SUMIFS(СВЦЭМ!$D$39:$D$782,СВЦЭМ!$A$39:$A$782,$A105,СВЦЭМ!$B$39:$B$782,R$83)+'СЕТ СН'!$H$14+СВЦЭМ!$D$10+'СЕТ СН'!$H$5-'СЕТ СН'!$H$24</f>
        <v>5116.7554028000004</v>
      </c>
      <c r="S105" s="36">
        <f>SUMIFS(СВЦЭМ!$D$39:$D$782,СВЦЭМ!$A$39:$A$782,$A105,СВЦЭМ!$B$39:$B$782,S$83)+'СЕТ СН'!$H$14+СВЦЭМ!$D$10+'СЕТ СН'!$H$5-'СЕТ СН'!$H$24</f>
        <v>5132.0230253200007</v>
      </c>
      <c r="T105" s="36">
        <f>SUMIFS(СВЦЭМ!$D$39:$D$782,СВЦЭМ!$A$39:$A$782,$A105,СВЦЭМ!$B$39:$B$782,T$83)+'СЕТ СН'!$H$14+СВЦЭМ!$D$10+'СЕТ СН'!$H$5-'СЕТ СН'!$H$24</f>
        <v>5142.16991117</v>
      </c>
      <c r="U105" s="36">
        <f>SUMIFS(СВЦЭМ!$D$39:$D$782,СВЦЭМ!$A$39:$A$782,$A105,СВЦЭМ!$B$39:$B$782,U$83)+'СЕТ СН'!$H$14+СВЦЭМ!$D$10+'СЕТ СН'!$H$5-'СЕТ СН'!$H$24</f>
        <v>5137.0918906000006</v>
      </c>
      <c r="V105" s="36">
        <f>SUMIFS(СВЦЭМ!$D$39:$D$782,СВЦЭМ!$A$39:$A$782,$A105,СВЦЭМ!$B$39:$B$782,V$83)+'СЕТ СН'!$H$14+СВЦЭМ!$D$10+'СЕТ СН'!$H$5-'СЕТ СН'!$H$24</f>
        <v>5143.8551888299999</v>
      </c>
      <c r="W105" s="36">
        <f>SUMIFS(СВЦЭМ!$D$39:$D$782,СВЦЭМ!$A$39:$A$782,$A105,СВЦЭМ!$B$39:$B$782,W$83)+'СЕТ СН'!$H$14+СВЦЭМ!$D$10+'СЕТ СН'!$H$5-'СЕТ СН'!$H$24</f>
        <v>5136.2685318900003</v>
      </c>
      <c r="X105" s="36">
        <f>SUMIFS(СВЦЭМ!$D$39:$D$782,СВЦЭМ!$A$39:$A$782,$A105,СВЦЭМ!$B$39:$B$782,X$83)+'СЕТ СН'!$H$14+СВЦЭМ!$D$10+'СЕТ СН'!$H$5-'СЕТ СН'!$H$24</f>
        <v>5214.0613524600003</v>
      </c>
      <c r="Y105" s="36">
        <f>SUMIFS(СВЦЭМ!$D$39:$D$782,СВЦЭМ!$A$39:$A$782,$A105,СВЦЭМ!$B$39:$B$782,Y$83)+'СЕТ СН'!$H$14+СВЦЭМ!$D$10+'СЕТ СН'!$H$5-'СЕТ СН'!$H$24</f>
        <v>5313.1494829399999</v>
      </c>
    </row>
    <row r="106" spans="1:25" ht="15.75" x14ac:dyDescent="0.2">
      <c r="A106" s="35">
        <f t="shared" si="2"/>
        <v>45161</v>
      </c>
      <c r="B106" s="36">
        <f>SUMIFS(СВЦЭМ!$D$39:$D$782,СВЦЭМ!$A$39:$A$782,$A106,СВЦЭМ!$B$39:$B$782,B$83)+'СЕТ СН'!$H$14+СВЦЭМ!$D$10+'СЕТ СН'!$H$5-'СЕТ СН'!$H$24</f>
        <v>5403.8067525799997</v>
      </c>
      <c r="C106" s="36">
        <f>SUMIFS(СВЦЭМ!$D$39:$D$782,СВЦЭМ!$A$39:$A$782,$A106,СВЦЭМ!$B$39:$B$782,C$83)+'СЕТ СН'!$H$14+СВЦЭМ!$D$10+'СЕТ СН'!$H$5-'СЕТ СН'!$H$24</f>
        <v>5478.2241854700005</v>
      </c>
      <c r="D106" s="36">
        <f>SUMIFS(СВЦЭМ!$D$39:$D$782,СВЦЭМ!$A$39:$A$782,$A106,СВЦЭМ!$B$39:$B$782,D$83)+'СЕТ СН'!$H$14+СВЦЭМ!$D$10+'СЕТ СН'!$H$5-'СЕТ СН'!$H$24</f>
        <v>5511.9822046300005</v>
      </c>
      <c r="E106" s="36">
        <f>SUMIFS(СВЦЭМ!$D$39:$D$782,СВЦЭМ!$A$39:$A$782,$A106,СВЦЭМ!$B$39:$B$782,E$83)+'СЕТ СН'!$H$14+СВЦЭМ!$D$10+'СЕТ СН'!$H$5-'СЕТ СН'!$H$24</f>
        <v>5528.7195324800005</v>
      </c>
      <c r="F106" s="36">
        <f>SUMIFS(СВЦЭМ!$D$39:$D$782,СВЦЭМ!$A$39:$A$782,$A106,СВЦЭМ!$B$39:$B$782,F$83)+'СЕТ СН'!$H$14+СВЦЭМ!$D$10+'СЕТ СН'!$H$5-'СЕТ СН'!$H$24</f>
        <v>5573.7062609599998</v>
      </c>
      <c r="G106" s="36">
        <f>SUMIFS(СВЦЭМ!$D$39:$D$782,СВЦЭМ!$A$39:$A$782,$A106,СВЦЭМ!$B$39:$B$782,G$83)+'СЕТ СН'!$H$14+СВЦЭМ!$D$10+'СЕТ СН'!$H$5-'СЕТ СН'!$H$24</f>
        <v>5539.4720237300007</v>
      </c>
      <c r="H106" s="36">
        <f>SUMIFS(СВЦЭМ!$D$39:$D$782,СВЦЭМ!$A$39:$A$782,$A106,СВЦЭМ!$B$39:$B$782,H$83)+'СЕТ СН'!$H$14+СВЦЭМ!$D$10+'СЕТ СН'!$H$5-'СЕТ СН'!$H$24</f>
        <v>5493.0519538099998</v>
      </c>
      <c r="I106" s="36">
        <f>SUMIFS(СВЦЭМ!$D$39:$D$782,СВЦЭМ!$A$39:$A$782,$A106,СВЦЭМ!$B$39:$B$782,I$83)+'СЕТ СН'!$H$14+СВЦЭМ!$D$10+'СЕТ СН'!$H$5-'СЕТ СН'!$H$24</f>
        <v>5370.6747579700004</v>
      </c>
      <c r="J106" s="36">
        <f>SUMIFS(СВЦЭМ!$D$39:$D$782,СВЦЭМ!$A$39:$A$782,$A106,СВЦЭМ!$B$39:$B$782,J$83)+'СЕТ СН'!$H$14+СВЦЭМ!$D$10+'СЕТ СН'!$H$5-'СЕТ СН'!$H$24</f>
        <v>5229.1442611500006</v>
      </c>
      <c r="K106" s="36">
        <f>SUMIFS(СВЦЭМ!$D$39:$D$782,СВЦЭМ!$A$39:$A$782,$A106,СВЦЭМ!$B$39:$B$782,K$83)+'СЕТ СН'!$H$14+СВЦЭМ!$D$10+'СЕТ СН'!$H$5-'СЕТ СН'!$H$24</f>
        <v>5179.7160609500006</v>
      </c>
      <c r="L106" s="36">
        <f>SUMIFS(СВЦЭМ!$D$39:$D$782,СВЦЭМ!$A$39:$A$782,$A106,СВЦЭМ!$B$39:$B$782,L$83)+'СЕТ СН'!$H$14+СВЦЭМ!$D$10+'СЕТ СН'!$H$5-'СЕТ СН'!$H$24</f>
        <v>5154.23791153</v>
      </c>
      <c r="M106" s="36">
        <f>SUMIFS(СВЦЭМ!$D$39:$D$782,СВЦЭМ!$A$39:$A$782,$A106,СВЦЭМ!$B$39:$B$782,M$83)+'СЕТ СН'!$H$14+СВЦЭМ!$D$10+'СЕТ СН'!$H$5-'СЕТ СН'!$H$24</f>
        <v>5141.6988256800005</v>
      </c>
      <c r="N106" s="36">
        <f>SUMIFS(СВЦЭМ!$D$39:$D$782,СВЦЭМ!$A$39:$A$782,$A106,СВЦЭМ!$B$39:$B$782,N$83)+'СЕТ СН'!$H$14+СВЦЭМ!$D$10+'СЕТ СН'!$H$5-'СЕТ СН'!$H$24</f>
        <v>5127.6928821199999</v>
      </c>
      <c r="O106" s="36">
        <f>SUMIFS(СВЦЭМ!$D$39:$D$782,СВЦЭМ!$A$39:$A$782,$A106,СВЦЭМ!$B$39:$B$782,O$83)+'СЕТ СН'!$H$14+СВЦЭМ!$D$10+'СЕТ СН'!$H$5-'СЕТ СН'!$H$24</f>
        <v>5129.7049064700004</v>
      </c>
      <c r="P106" s="36">
        <f>SUMIFS(СВЦЭМ!$D$39:$D$782,СВЦЭМ!$A$39:$A$782,$A106,СВЦЭМ!$B$39:$B$782,P$83)+'СЕТ СН'!$H$14+СВЦЭМ!$D$10+'СЕТ СН'!$H$5-'СЕТ СН'!$H$24</f>
        <v>5098.6242716800007</v>
      </c>
      <c r="Q106" s="36">
        <f>SUMIFS(СВЦЭМ!$D$39:$D$782,СВЦЭМ!$A$39:$A$782,$A106,СВЦЭМ!$B$39:$B$782,Q$83)+'СЕТ СН'!$H$14+СВЦЭМ!$D$10+'СЕТ СН'!$H$5-'СЕТ СН'!$H$24</f>
        <v>5100.3114433600003</v>
      </c>
      <c r="R106" s="36">
        <f>SUMIFS(СВЦЭМ!$D$39:$D$782,СВЦЭМ!$A$39:$A$782,$A106,СВЦЭМ!$B$39:$B$782,R$83)+'СЕТ СН'!$H$14+СВЦЭМ!$D$10+'СЕТ СН'!$H$5-'СЕТ СН'!$H$24</f>
        <v>5138.7525241800004</v>
      </c>
      <c r="S106" s="36">
        <f>SUMIFS(СВЦЭМ!$D$39:$D$782,СВЦЭМ!$A$39:$A$782,$A106,СВЦЭМ!$B$39:$B$782,S$83)+'СЕТ СН'!$H$14+СВЦЭМ!$D$10+'СЕТ СН'!$H$5-'СЕТ СН'!$H$24</f>
        <v>5144.24814522</v>
      </c>
      <c r="T106" s="36">
        <f>SUMIFS(СВЦЭМ!$D$39:$D$782,СВЦЭМ!$A$39:$A$782,$A106,СВЦЭМ!$B$39:$B$782,T$83)+'СЕТ СН'!$H$14+СВЦЭМ!$D$10+'СЕТ СН'!$H$5-'СЕТ СН'!$H$24</f>
        <v>5137.4494914000006</v>
      </c>
      <c r="U106" s="36">
        <f>SUMIFS(СВЦЭМ!$D$39:$D$782,СВЦЭМ!$A$39:$A$782,$A106,СВЦЭМ!$B$39:$B$782,U$83)+'СЕТ СН'!$H$14+СВЦЭМ!$D$10+'СЕТ СН'!$H$5-'СЕТ СН'!$H$24</f>
        <v>5150.8317523200003</v>
      </c>
      <c r="V106" s="36">
        <f>SUMIFS(СВЦЭМ!$D$39:$D$782,СВЦЭМ!$A$39:$A$782,$A106,СВЦЭМ!$B$39:$B$782,V$83)+'СЕТ СН'!$H$14+СВЦЭМ!$D$10+'СЕТ СН'!$H$5-'СЕТ СН'!$H$24</f>
        <v>5147.5544465500006</v>
      </c>
      <c r="W106" s="36">
        <f>SUMIFS(СВЦЭМ!$D$39:$D$782,СВЦЭМ!$A$39:$A$782,$A106,СВЦЭМ!$B$39:$B$782,W$83)+'СЕТ СН'!$H$14+СВЦЭМ!$D$10+'СЕТ СН'!$H$5-'СЕТ СН'!$H$24</f>
        <v>5139.8461918200001</v>
      </c>
      <c r="X106" s="36">
        <f>SUMIFS(СВЦЭМ!$D$39:$D$782,СВЦЭМ!$A$39:$A$782,$A106,СВЦЭМ!$B$39:$B$782,X$83)+'СЕТ СН'!$H$14+СВЦЭМ!$D$10+'СЕТ СН'!$H$5-'СЕТ СН'!$H$24</f>
        <v>5179.9502281300001</v>
      </c>
      <c r="Y106" s="36">
        <f>SUMIFS(СВЦЭМ!$D$39:$D$782,СВЦЭМ!$A$39:$A$782,$A106,СВЦЭМ!$B$39:$B$782,Y$83)+'СЕТ СН'!$H$14+СВЦЭМ!$D$10+'СЕТ СН'!$H$5-'СЕТ СН'!$H$24</f>
        <v>5266.2438217899999</v>
      </c>
    </row>
    <row r="107" spans="1:25" ht="15.75" x14ac:dyDescent="0.2">
      <c r="A107" s="35">
        <f t="shared" si="2"/>
        <v>45162</v>
      </c>
      <c r="B107" s="36">
        <f>SUMIFS(СВЦЭМ!$D$39:$D$782,СВЦЭМ!$A$39:$A$782,$A107,СВЦЭМ!$B$39:$B$782,B$83)+'СЕТ СН'!$H$14+СВЦЭМ!$D$10+'СЕТ СН'!$H$5-'СЕТ СН'!$H$24</f>
        <v>5301.0014885500004</v>
      </c>
      <c r="C107" s="36">
        <f>SUMIFS(СВЦЭМ!$D$39:$D$782,СВЦЭМ!$A$39:$A$782,$A107,СВЦЭМ!$B$39:$B$782,C$83)+'СЕТ СН'!$H$14+СВЦЭМ!$D$10+'СЕТ СН'!$H$5-'СЕТ СН'!$H$24</f>
        <v>5374.2475584500007</v>
      </c>
      <c r="D107" s="36">
        <f>SUMIFS(СВЦЭМ!$D$39:$D$782,СВЦЭМ!$A$39:$A$782,$A107,СВЦЭМ!$B$39:$B$782,D$83)+'СЕТ СН'!$H$14+СВЦЭМ!$D$10+'СЕТ СН'!$H$5-'СЕТ СН'!$H$24</f>
        <v>5394.37626697</v>
      </c>
      <c r="E107" s="36">
        <f>SUMIFS(СВЦЭМ!$D$39:$D$782,СВЦЭМ!$A$39:$A$782,$A107,СВЦЭМ!$B$39:$B$782,E$83)+'СЕТ СН'!$H$14+СВЦЭМ!$D$10+'СЕТ СН'!$H$5-'СЕТ СН'!$H$24</f>
        <v>5406.3590120300005</v>
      </c>
      <c r="F107" s="36">
        <f>SUMIFS(СВЦЭМ!$D$39:$D$782,СВЦЭМ!$A$39:$A$782,$A107,СВЦЭМ!$B$39:$B$782,F$83)+'СЕТ СН'!$H$14+СВЦЭМ!$D$10+'СЕТ СН'!$H$5-'СЕТ СН'!$H$24</f>
        <v>5445.0318468300002</v>
      </c>
      <c r="G107" s="36">
        <f>SUMIFS(СВЦЭМ!$D$39:$D$782,СВЦЭМ!$A$39:$A$782,$A107,СВЦЭМ!$B$39:$B$782,G$83)+'СЕТ СН'!$H$14+СВЦЭМ!$D$10+'СЕТ СН'!$H$5-'СЕТ СН'!$H$24</f>
        <v>5422.2330107200005</v>
      </c>
      <c r="H107" s="36">
        <f>SUMIFS(СВЦЭМ!$D$39:$D$782,СВЦЭМ!$A$39:$A$782,$A107,СВЦЭМ!$B$39:$B$782,H$83)+'СЕТ СН'!$H$14+СВЦЭМ!$D$10+'СЕТ СН'!$H$5-'СЕТ СН'!$H$24</f>
        <v>5343.5308043499999</v>
      </c>
      <c r="I107" s="36">
        <f>SUMIFS(СВЦЭМ!$D$39:$D$782,СВЦЭМ!$A$39:$A$782,$A107,СВЦЭМ!$B$39:$B$782,I$83)+'СЕТ СН'!$H$14+СВЦЭМ!$D$10+'СЕТ СН'!$H$5-'СЕТ СН'!$H$24</f>
        <v>5286.7517241700007</v>
      </c>
      <c r="J107" s="36">
        <f>SUMIFS(СВЦЭМ!$D$39:$D$782,СВЦЭМ!$A$39:$A$782,$A107,СВЦЭМ!$B$39:$B$782,J$83)+'СЕТ СН'!$H$14+СВЦЭМ!$D$10+'СЕТ СН'!$H$5-'СЕТ СН'!$H$24</f>
        <v>5185.4982561500001</v>
      </c>
      <c r="K107" s="36">
        <f>SUMIFS(СВЦЭМ!$D$39:$D$782,СВЦЭМ!$A$39:$A$782,$A107,СВЦЭМ!$B$39:$B$782,K$83)+'СЕТ СН'!$H$14+СВЦЭМ!$D$10+'СЕТ СН'!$H$5-'СЕТ СН'!$H$24</f>
        <v>5155.4575261200007</v>
      </c>
      <c r="L107" s="36">
        <f>SUMIFS(СВЦЭМ!$D$39:$D$782,СВЦЭМ!$A$39:$A$782,$A107,СВЦЭМ!$B$39:$B$782,L$83)+'СЕТ СН'!$H$14+СВЦЭМ!$D$10+'СЕТ СН'!$H$5-'СЕТ СН'!$H$24</f>
        <v>5160.4378950999999</v>
      </c>
      <c r="M107" s="36">
        <f>SUMIFS(СВЦЭМ!$D$39:$D$782,СВЦЭМ!$A$39:$A$782,$A107,СВЦЭМ!$B$39:$B$782,M$83)+'СЕТ СН'!$H$14+СВЦЭМ!$D$10+'СЕТ СН'!$H$5-'СЕТ СН'!$H$24</f>
        <v>5154.0215443899997</v>
      </c>
      <c r="N107" s="36">
        <f>SUMIFS(СВЦЭМ!$D$39:$D$782,СВЦЭМ!$A$39:$A$782,$A107,СВЦЭМ!$B$39:$B$782,N$83)+'СЕТ СН'!$H$14+СВЦЭМ!$D$10+'СЕТ СН'!$H$5-'СЕТ СН'!$H$24</f>
        <v>5150.32540539</v>
      </c>
      <c r="O107" s="36">
        <f>SUMIFS(СВЦЭМ!$D$39:$D$782,СВЦЭМ!$A$39:$A$782,$A107,СВЦЭМ!$B$39:$B$782,O$83)+'СЕТ СН'!$H$14+СВЦЭМ!$D$10+'СЕТ СН'!$H$5-'СЕТ СН'!$H$24</f>
        <v>5148.3011106499998</v>
      </c>
      <c r="P107" s="36">
        <f>SUMIFS(СВЦЭМ!$D$39:$D$782,СВЦЭМ!$A$39:$A$782,$A107,СВЦЭМ!$B$39:$B$782,P$83)+'СЕТ СН'!$H$14+СВЦЭМ!$D$10+'СЕТ СН'!$H$5-'СЕТ СН'!$H$24</f>
        <v>5113.1962741400002</v>
      </c>
      <c r="Q107" s="36">
        <f>SUMIFS(СВЦЭМ!$D$39:$D$782,СВЦЭМ!$A$39:$A$782,$A107,СВЦЭМ!$B$39:$B$782,Q$83)+'СЕТ СН'!$H$14+СВЦЭМ!$D$10+'СЕТ СН'!$H$5-'СЕТ СН'!$H$24</f>
        <v>5129.4327218500002</v>
      </c>
      <c r="R107" s="36">
        <f>SUMIFS(СВЦЭМ!$D$39:$D$782,СВЦЭМ!$A$39:$A$782,$A107,СВЦЭМ!$B$39:$B$782,R$83)+'СЕТ СН'!$H$14+СВЦЭМ!$D$10+'СЕТ СН'!$H$5-'СЕТ СН'!$H$24</f>
        <v>5156.5298501899997</v>
      </c>
      <c r="S107" s="36">
        <f>SUMIFS(СВЦЭМ!$D$39:$D$782,СВЦЭМ!$A$39:$A$782,$A107,СВЦЭМ!$B$39:$B$782,S$83)+'СЕТ СН'!$H$14+СВЦЭМ!$D$10+'СЕТ СН'!$H$5-'СЕТ СН'!$H$24</f>
        <v>5148.2850494699996</v>
      </c>
      <c r="T107" s="36">
        <f>SUMIFS(СВЦЭМ!$D$39:$D$782,СВЦЭМ!$A$39:$A$782,$A107,СВЦЭМ!$B$39:$B$782,T$83)+'СЕТ СН'!$H$14+СВЦЭМ!$D$10+'СЕТ СН'!$H$5-'СЕТ СН'!$H$24</f>
        <v>5156.0227525500004</v>
      </c>
      <c r="U107" s="36">
        <f>SUMIFS(СВЦЭМ!$D$39:$D$782,СВЦЭМ!$A$39:$A$782,$A107,СВЦЭМ!$B$39:$B$782,U$83)+'СЕТ СН'!$H$14+СВЦЭМ!$D$10+'СЕТ СН'!$H$5-'СЕТ СН'!$H$24</f>
        <v>5163.5145550100005</v>
      </c>
      <c r="V107" s="36">
        <f>SUMIFS(СВЦЭМ!$D$39:$D$782,СВЦЭМ!$A$39:$A$782,$A107,СВЦЭМ!$B$39:$B$782,V$83)+'СЕТ СН'!$H$14+СВЦЭМ!$D$10+'СЕТ СН'!$H$5-'СЕТ СН'!$H$24</f>
        <v>5149.7829268700007</v>
      </c>
      <c r="W107" s="36">
        <f>SUMIFS(СВЦЭМ!$D$39:$D$782,СВЦЭМ!$A$39:$A$782,$A107,СВЦЭМ!$B$39:$B$782,W$83)+'СЕТ СН'!$H$14+СВЦЭМ!$D$10+'СЕТ СН'!$H$5-'СЕТ СН'!$H$24</f>
        <v>5118.5091204300006</v>
      </c>
      <c r="X107" s="36">
        <f>SUMIFS(СВЦЭМ!$D$39:$D$782,СВЦЭМ!$A$39:$A$782,$A107,СВЦЭМ!$B$39:$B$782,X$83)+'СЕТ СН'!$H$14+СВЦЭМ!$D$10+'СЕТ СН'!$H$5-'СЕТ СН'!$H$24</f>
        <v>5166.9976308599998</v>
      </c>
      <c r="Y107" s="36">
        <f>SUMIFS(СВЦЭМ!$D$39:$D$782,СВЦЭМ!$A$39:$A$782,$A107,СВЦЭМ!$B$39:$B$782,Y$83)+'СЕТ СН'!$H$14+СВЦЭМ!$D$10+'СЕТ СН'!$H$5-'СЕТ СН'!$H$24</f>
        <v>5248.46275264</v>
      </c>
    </row>
    <row r="108" spans="1:25" ht="15.75" x14ac:dyDescent="0.2">
      <c r="A108" s="35">
        <f t="shared" si="2"/>
        <v>45163</v>
      </c>
      <c r="B108" s="36">
        <f>SUMIFS(СВЦЭМ!$D$39:$D$782,СВЦЭМ!$A$39:$A$782,$A108,СВЦЭМ!$B$39:$B$782,B$83)+'СЕТ СН'!$H$14+СВЦЭМ!$D$10+'СЕТ СН'!$H$5-'СЕТ СН'!$H$24</f>
        <v>5441.6517445400004</v>
      </c>
      <c r="C108" s="36">
        <f>SUMIFS(СВЦЭМ!$D$39:$D$782,СВЦЭМ!$A$39:$A$782,$A108,СВЦЭМ!$B$39:$B$782,C$83)+'СЕТ СН'!$H$14+СВЦЭМ!$D$10+'СЕТ СН'!$H$5-'СЕТ СН'!$H$24</f>
        <v>5519.80813175</v>
      </c>
      <c r="D108" s="36">
        <f>SUMIFS(СВЦЭМ!$D$39:$D$782,СВЦЭМ!$A$39:$A$782,$A108,СВЦЭМ!$B$39:$B$782,D$83)+'СЕТ СН'!$H$14+СВЦЭМ!$D$10+'СЕТ СН'!$H$5-'СЕТ СН'!$H$24</f>
        <v>5544.1567381499999</v>
      </c>
      <c r="E108" s="36">
        <f>SUMIFS(СВЦЭМ!$D$39:$D$782,СВЦЭМ!$A$39:$A$782,$A108,СВЦЭМ!$B$39:$B$782,E$83)+'СЕТ СН'!$H$14+СВЦЭМ!$D$10+'СЕТ СН'!$H$5-'СЕТ СН'!$H$24</f>
        <v>5579.9489527200003</v>
      </c>
      <c r="F108" s="36">
        <f>SUMIFS(СВЦЭМ!$D$39:$D$782,СВЦЭМ!$A$39:$A$782,$A108,СВЦЭМ!$B$39:$B$782,F$83)+'СЕТ СН'!$H$14+СВЦЭМ!$D$10+'СЕТ СН'!$H$5-'СЕТ СН'!$H$24</f>
        <v>5603.9177687400006</v>
      </c>
      <c r="G108" s="36">
        <f>SUMIFS(СВЦЭМ!$D$39:$D$782,СВЦЭМ!$A$39:$A$782,$A108,СВЦЭМ!$B$39:$B$782,G$83)+'СЕТ СН'!$H$14+СВЦЭМ!$D$10+'СЕТ СН'!$H$5-'СЕТ СН'!$H$24</f>
        <v>5584.0820335500002</v>
      </c>
      <c r="H108" s="36">
        <f>SUMIFS(СВЦЭМ!$D$39:$D$782,СВЦЭМ!$A$39:$A$782,$A108,СВЦЭМ!$B$39:$B$782,H$83)+'СЕТ СН'!$H$14+СВЦЭМ!$D$10+'СЕТ СН'!$H$5-'СЕТ СН'!$H$24</f>
        <v>5505.3957575499999</v>
      </c>
      <c r="I108" s="36">
        <f>SUMIFS(СВЦЭМ!$D$39:$D$782,СВЦЭМ!$A$39:$A$782,$A108,СВЦЭМ!$B$39:$B$782,I$83)+'СЕТ СН'!$H$14+СВЦЭМ!$D$10+'СЕТ СН'!$H$5-'СЕТ СН'!$H$24</f>
        <v>5396.88888279</v>
      </c>
      <c r="J108" s="36">
        <f>SUMIFS(СВЦЭМ!$D$39:$D$782,СВЦЭМ!$A$39:$A$782,$A108,СВЦЭМ!$B$39:$B$782,J$83)+'СЕТ СН'!$H$14+СВЦЭМ!$D$10+'СЕТ СН'!$H$5-'СЕТ СН'!$H$24</f>
        <v>5281.3864485399999</v>
      </c>
      <c r="K108" s="36">
        <f>SUMIFS(СВЦЭМ!$D$39:$D$782,СВЦЭМ!$A$39:$A$782,$A108,СВЦЭМ!$B$39:$B$782,K$83)+'СЕТ СН'!$H$14+СВЦЭМ!$D$10+'СЕТ СН'!$H$5-'СЕТ СН'!$H$24</f>
        <v>5232.25527117</v>
      </c>
      <c r="L108" s="36">
        <f>SUMIFS(СВЦЭМ!$D$39:$D$782,СВЦЭМ!$A$39:$A$782,$A108,СВЦЭМ!$B$39:$B$782,L$83)+'СЕТ СН'!$H$14+СВЦЭМ!$D$10+'СЕТ СН'!$H$5-'СЕТ СН'!$H$24</f>
        <v>5224.3374318300002</v>
      </c>
      <c r="M108" s="36">
        <f>SUMIFS(СВЦЭМ!$D$39:$D$782,СВЦЭМ!$A$39:$A$782,$A108,СВЦЭМ!$B$39:$B$782,M$83)+'СЕТ СН'!$H$14+СВЦЭМ!$D$10+'СЕТ СН'!$H$5-'СЕТ СН'!$H$24</f>
        <v>5203.6438555599998</v>
      </c>
      <c r="N108" s="36">
        <f>SUMIFS(СВЦЭМ!$D$39:$D$782,СВЦЭМ!$A$39:$A$782,$A108,СВЦЭМ!$B$39:$B$782,N$83)+'СЕТ СН'!$H$14+СВЦЭМ!$D$10+'СЕТ СН'!$H$5-'СЕТ СН'!$H$24</f>
        <v>5217.6583616000007</v>
      </c>
      <c r="O108" s="36">
        <f>SUMIFS(СВЦЭМ!$D$39:$D$782,СВЦЭМ!$A$39:$A$782,$A108,СВЦЭМ!$B$39:$B$782,O$83)+'СЕТ СН'!$H$14+СВЦЭМ!$D$10+'СЕТ СН'!$H$5-'СЕТ СН'!$H$24</f>
        <v>5201.4614905600001</v>
      </c>
      <c r="P108" s="36">
        <f>SUMIFS(СВЦЭМ!$D$39:$D$782,СВЦЭМ!$A$39:$A$782,$A108,СВЦЭМ!$B$39:$B$782,P$83)+'СЕТ СН'!$H$14+СВЦЭМ!$D$10+'СЕТ СН'!$H$5-'СЕТ СН'!$H$24</f>
        <v>5173.4118796500006</v>
      </c>
      <c r="Q108" s="36">
        <f>SUMIFS(СВЦЭМ!$D$39:$D$782,СВЦЭМ!$A$39:$A$782,$A108,СВЦЭМ!$B$39:$B$782,Q$83)+'СЕТ СН'!$H$14+СВЦЭМ!$D$10+'СЕТ СН'!$H$5-'СЕТ СН'!$H$24</f>
        <v>5140.3917704800006</v>
      </c>
      <c r="R108" s="36">
        <f>SUMIFS(СВЦЭМ!$D$39:$D$782,СВЦЭМ!$A$39:$A$782,$A108,СВЦЭМ!$B$39:$B$782,R$83)+'СЕТ СН'!$H$14+СВЦЭМ!$D$10+'СЕТ СН'!$H$5-'СЕТ СН'!$H$24</f>
        <v>5157.1836314900002</v>
      </c>
      <c r="S108" s="36">
        <f>SUMIFS(СВЦЭМ!$D$39:$D$782,СВЦЭМ!$A$39:$A$782,$A108,СВЦЭМ!$B$39:$B$782,S$83)+'СЕТ СН'!$H$14+СВЦЭМ!$D$10+'СЕТ СН'!$H$5-'СЕТ СН'!$H$24</f>
        <v>5159.6262658800006</v>
      </c>
      <c r="T108" s="36">
        <f>SUMIFS(СВЦЭМ!$D$39:$D$782,СВЦЭМ!$A$39:$A$782,$A108,СВЦЭМ!$B$39:$B$782,T$83)+'СЕТ СН'!$H$14+СВЦЭМ!$D$10+'СЕТ СН'!$H$5-'СЕТ СН'!$H$24</f>
        <v>5169.9138276100002</v>
      </c>
      <c r="U108" s="36">
        <f>SUMIFS(СВЦЭМ!$D$39:$D$782,СВЦЭМ!$A$39:$A$782,$A108,СВЦЭМ!$B$39:$B$782,U$83)+'СЕТ СН'!$H$14+СВЦЭМ!$D$10+'СЕТ СН'!$H$5-'СЕТ СН'!$H$24</f>
        <v>5178.0921766400006</v>
      </c>
      <c r="V108" s="36">
        <f>SUMIFS(СВЦЭМ!$D$39:$D$782,СВЦЭМ!$A$39:$A$782,$A108,СВЦЭМ!$B$39:$B$782,V$83)+'СЕТ СН'!$H$14+СВЦЭМ!$D$10+'СЕТ СН'!$H$5-'СЕТ СН'!$H$24</f>
        <v>5169.9743757200004</v>
      </c>
      <c r="W108" s="36">
        <f>SUMIFS(СВЦЭМ!$D$39:$D$782,СВЦЭМ!$A$39:$A$782,$A108,СВЦЭМ!$B$39:$B$782,W$83)+'СЕТ СН'!$H$14+СВЦЭМ!$D$10+'СЕТ СН'!$H$5-'СЕТ СН'!$H$24</f>
        <v>5168.7257843699999</v>
      </c>
      <c r="X108" s="36">
        <f>SUMIFS(СВЦЭМ!$D$39:$D$782,СВЦЭМ!$A$39:$A$782,$A108,СВЦЭМ!$B$39:$B$782,X$83)+'СЕТ СН'!$H$14+СВЦЭМ!$D$10+'СЕТ СН'!$H$5-'СЕТ СН'!$H$24</f>
        <v>5263.3123229400007</v>
      </c>
      <c r="Y108" s="36">
        <f>SUMIFS(СВЦЭМ!$D$39:$D$782,СВЦЭМ!$A$39:$A$782,$A108,СВЦЭМ!$B$39:$B$782,Y$83)+'СЕТ СН'!$H$14+СВЦЭМ!$D$10+'СЕТ СН'!$H$5-'СЕТ СН'!$H$24</f>
        <v>5397.2402149999998</v>
      </c>
    </row>
    <row r="109" spans="1:25" ht="15.75" x14ac:dyDescent="0.2">
      <c r="A109" s="35">
        <f t="shared" si="2"/>
        <v>45164</v>
      </c>
      <c r="B109" s="36">
        <f>SUMIFS(СВЦЭМ!$D$39:$D$782,СВЦЭМ!$A$39:$A$782,$A109,СВЦЭМ!$B$39:$B$782,B$83)+'СЕТ СН'!$H$14+СВЦЭМ!$D$10+'СЕТ СН'!$H$5-'СЕТ СН'!$H$24</f>
        <v>5283.64431109</v>
      </c>
      <c r="C109" s="36">
        <f>SUMIFS(СВЦЭМ!$D$39:$D$782,СВЦЭМ!$A$39:$A$782,$A109,СВЦЭМ!$B$39:$B$782,C$83)+'СЕТ СН'!$H$14+СВЦЭМ!$D$10+'СЕТ СН'!$H$5-'СЕТ СН'!$H$24</f>
        <v>5370.2751514299998</v>
      </c>
      <c r="D109" s="36">
        <f>SUMIFS(СВЦЭМ!$D$39:$D$782,СВЦЭМ!$A$39:$A$782,$A109,СВЦЭМ!$B$39:$B$782,D$83)+'СЕТ СН'!$H$14+СВЦЭМ!$D$10+'СЕТ СН'!$H$5-'СЕТ СН'!$H$24</f>
        <v>5441.6048275100002</v>
      </c>
      <c r="E109" s="36">
        <f>SUMIFS(СВЦЭМ!$D$39:$D$782,СВЦЭМ!$A$39:$A$782,$A109,СВЦЭМ!$B$39:$B$782,E$83)+'СЕТ СН'!$H$14+СВЦЭМ!$D$10+'СЕТ СН'!$H$5-'СЕТ СН'!$H$24</f>
        <v>5464.8564822500002</v>
      </c>
      <c r="F109" s="36">
        <f>SUMIFS(СВЦЭМ!$D$39:$D$782,СВЦЭМ!$A$39:$A$782,$A109,СВЦЭМ!$B$39:$B$782,F$83)+'СЕТ СН'!$H$14+СВЦЭМ!$D$10+'СЕТ СН'!$H$5-'СЕТ СН'!$H$24</f>
        <v>5513.0861487399998</v>
      </c>
      <c r="G109" s="36">
        <f>SUMIFS(СВЦЭМ!$D$39:$D$782,СВЦЭМ!$A$39:$A$782,$A109,СВЦЭМ!$B$39:$B$782,G$83)+'СЕТ СН'!$H$14+СВЦЭМ!$D$10+'СЕТ СН'!$H$5-'СЕТ СН'!$H$24</f>
        <v>5499.1036268400003</v>
      </c>
      <c r="H109" s="36">
        <f>SUMIFS(СВЦЭМ!$D$39:$D$782,СВЦЭМ!$A$39:$A$782,$A109,СВЦЭМ!$B$39:$B$782,H$83)+'СЕТ СН'!$H$14+СВЦЭМ!$D$10+'СЕТ СН'!$H$5-'СЕТ СН'!$H$24</f>
        <v>5458.6122429099996</v>
      </c>
      <c r="I109" s="36">
        <f>SUMIFS(СВЦЭМ!$D$39:$D$782,СВЦЭМ!$A$39:$A$782,$A109,СВЦЭМ!$B$39:$B$782,I$83)+'СЕТ СН'!$H$14+СВЦЭМ!$D$10+'СЕТ СН'!$H$5-'СЕТ СН'!$H$24</f>
        <v>5379.0223157800001</v>
      </c>
      <c r="J109" s="36">
        <f>SUMIFS(СВЦЭМ!$D$39:$D$782,СВЦЭМ!$A$39:$A$782,$A109,СВЦЭМ!$B$39:$B$782,J$83)+'СЕТ СН'!$H$14+СВЦЭМ!$D$10+'СЕТ СН'!$H$5-'СЕТ СН'!$H$24</f>
        <v>5271.2867021500006</v>
      </c>
      <c r="K109" s="36">
        <f>SUMIFS(СВЦЭМ!$D$39:$D$782,СВЦЭМ!$A$39:$A$782,$A109,СВЦЭМ!$B$39:$B$782,K$83)+'СЕТ СН'!$H$14+СВЦЭМ!$D$10+'СЕТ СН'!$H$5-'СЕТ СН'!$H$24</f>
        <v>5161.5996585900002</v>
      </c>
      <c r="L109" s="36">
        <f>SUMIFS(СВЦЭМ!$D$39:$D$782,СВЦЭМ!$A$39:$A$782,$A109,СВЦЭМ!$B$39:$B$782,L$83)+'СЕТ СН'!$H$14+СВЦЭМ!$D$10+'СЕТ СН'!$H$5-'СЕТ СН'!$H$24</f>
        <v>5107.7812159000005</v>
      </c>
      <c r="M109" s="36">
        <f>SUMIFS(СВЦЭМ!$D$39:$D$782,СВЦЭМ!$A$39:$A$782,$A109,СВЦЭМ!$B$39:$B$782,M$83)+'СЕТ СН'!$H$14+СВЦЭМ!$D$10+'СЕТ СН'!$H$5-'СЕТ СН'!$H$24</f>
        <v>5130.1778511900002</v>
      </c>
      <c r="N109" s="36">
        <f>SUMIFS(СВЦЭМ!$D$39:$D$782,СВЦЭМ!$A$39:$A$782,$A109,СВЦЭМ!$B$39:$B$782,N$83)+'СЕТ СН'!$H$14+СВЦЭМ!$D$10+'СЕТ СН'!$H$5-'СЕТ СН'!$H$24</f>
        <v>5112.2504541500002</v>
      </c>
      <c r="O109" s="36">
        <f>SUMIFS(СВЦЭМ!$D$39:$D$782,СВЦЭМ!$A$39:$A$782,$A109,СВЦЭМ!$B$39:$B$782,O$83)+'СЕТ СН'!$H$14+СВЦЭМ!$D$10+'СЕТ СН'!$H$5-'СЕТ СН'!$H$24</f>
        <v>5120.7822974400005</v>
      </c>
      <c r="P109" s="36">
        <f>SUMIFS(СВЦЭМ!$D$39:$D$782,СВЦЭМ!$A$39:$A$782,$A109,СВЦЭМ!$B$39:$B$782,P$83)+'СЕТ СН'!$H$14+СВЦЭМ!$D$10+'СЕТ СН'!$H$5-'СЕТ СН'!$H$24</f>
        <v>5100.8646784499997</v>
      </c>
      <c r="Q109" s="36">
        <f>SUMIFS(СВЦЭМ!$D$39:$D$782,СВЦЭМ!$A$39:$A$782,$A109,СВЦЭМ!$B$39:$B$782,Q$83)+'СЕТ СН'!$H$14+СВЦЭМ!$D$10+'СЕТ СН'!$H$5-'СЕТ СН'!$H$24</f>
        <v>5104.6206774600005</v>
      </c>
      <c r="R109" s="36">
        <f>SUMIFS(СВЦЭМ!$D$39:$D$782,СВЦЭМ!$A$39:$A$782,$A109,СВЦЭМ!$B$39:$B$782,R$83)+'СЕТ СН'!$H$14+СВЦЭМ!$D$10+'СЕТ СН'!$H$5-'СЕТ СН'!$H$24</f>
        <v>5119.29290898</v>
      </c>
      <c r="S109" s="36">
        <f>SUMIFS(СВЦЭМ!$D$39:$D$782,СВЦЭМ!$A$39:$A$782,$A109,СВЦЭМ!$B$39:$B$782,S$83)+'СЕТ СН'!$H$14+СВЦЭМ!$D$10+'СЕТ СН'!$H$5-'СЕТ СН'!$H$24</f>
        <v>5119.6910484400005</v>
      </c>
      <c r="T109" s="36">
        <f>SUMIFS(СВЦЭМ!$D$39:$D$782,СВЦЭМ!$A$39:$A$782,$A109,СВЦЭМ!$B$39:$B$782,T$83)+'СЕТ СН'!$H$14+СВЦЭМ!$D$10+'СЕТ СН'!$H$5-'СЕТ СН'!$H$24</f>
        <v>5126.4845761400002</v>
      </c>
      <c r="U109" s="36">
        <f>SUMIFS(СВЦЭМ!$D$39:$D$782,СВЦЭМ!$A$39:$A$782,$A109,СВЦЭМ!$B$39:$B$782,U$83)+'СЕТ СН'!$H$14+СВЦЭМ!$D$10+'СЕТ СН'!$H$5-'СЕТ СН'!$H$24</f>
        <v>5127.8481697500001</v>
      </c>
      <c r="V109" s="36">
        <f>SUMIFS(СВЦЭМ!$D$39:$D$782,СВЦЭМ!$A$39:$A$782,$A109,СВЦЭМ!$B$39:$B$782,V$83)+'СЕТ СН'!$H$14+СВЦЭМ!$D$10+'СЕТ СН'!$H$5-'СЕТ СН'!$H$24</f>
        <v>5136.9700446400002</v>
      </c>
      <c r="W109" s="36">
        <f>SUMIFS(СВЦЭМ!$D$39:$D$782,СВЦЭМ!$A$39:$A$782,$A109,СВЦЭМ!$B$39:$B$782,W$83)+'СЕТ СН'!$H$14+СВЦЭМ!$D$10+'СЕТ СН'!$H$5-'СЕТ СН'!$H$24</f>
        <v>5127.77457168</v>
      </c>
      <c r="X109" s="36">
        <f>SUMIFS(СВЦЭМ!$D$39:$D$782,СВЦЭМ!$A$39:$A$782,$A109,СВЦЭМ!$B$39:$B$782,X$83)+'СЕТ СН'!$H$14+СВЦЭМ!$D$10+'СЕТ СН'!$H$5-'СЕТ СН'!$H$24</f>
        <v>5205.6804054300001</v>
      </c>
      <c r="Y109" s="36">
        <f>SUMIFS(СВЦЭМ!$D$39:$D$782,СВЦЭМ!$A$39:$A$782,$A109,СВЦЭМ!$B$39:$B$782,Y$83)+'СЕТ СН'!$H$14+СВЦЭМ!$D$10+'СЕТ СН'!$H$5-'СЕТ СН'!$H$24</f>
        <v>5348.8555246300002</v>
      </c>
    </row>
    <row r="110" spans="1:25" ht="15.75" x14ac:dyDescent="0.2">
      <c r="A110" s="35">
        <f t="shared" si="2"/>
        <v>45165</v>
      </c>
      <c r="B110" s="36">
        <f>SUMIFS(СВЦЭМ!$D$39:$D$782,СВЦЭМ!$A$39:$A$782,$A110,СВЦЭМ!$B$39:$B$782,B$83)+'СЕТ СН'!$H$14+СВЦЭМ!$D$10+'СЕТ СН'!$H$5-'СЕТ СН'!$H$24</f>
        <v>5498.4253239</v>
      </c>
      <c r="C110" s="36">
        <f>SUMIFS(СВЦЭМ!$D$39:$D$782,СВЦЭМ!$A$39:$A$782,$A110,СВЦЭМ!$B$39:$B$782,C$83)+'СЕТ СН'!$H$14+СВЦЭМ!$D$10+'СЕТ СН'!$H$5-'СЕТ СН'!$H$24</f>
        <v>5578.6476074000002</v>
      </c>
      <c r="D110" s="36">
        <f>SUMIFS(СВЦЭМ!$D$39:$D$782,СВЦЭМ!$A$39:$A$782,$A110,СВЦЭМ!$B$39:$B$782,D$83)+'СЕТ СН'!$H$14+СВЦЭМ!$D$10+'СЕТ СН'!$H$5-'СЕТ СН'!$H$24</f>
        <v>5623.8552161799998</v>
      </c>
      <c r="E110" s="36">
        <f>SUMIFS(СВЦЭМ!$D$39:$D$782,СВЦЭМ!$A$39:$A$782,$A110,СВЦЭМ!$B$39:$B$782,E$83)+'СЕТ СН'!$H$14+СВЦЭМ!$D$10+'СЕТ СН'!$H$5-'СЕТ СН'!$H$24</f>
        <v>5658.8766140400003</v>
      </c>
      <c r="F110" s="36">
        <f>SUMIFS(СВЦЭМ!$D$39:$D$782,СВЦЭМ!$A$39:$A$782,$A110,СВЦЭМ!$B$39:$B$782,F$83)+'СЕТ СН'!$H$14+СВЦЭМ!$D$10+'СЕТ СН'!$H$5-'СЕТ СН'!$H$24</f>
        <v>5693.4860926500005</v>
      </c>
      <c r="G110" s="36">
        <f>SUMIFS(СВЦЭМ!$D$39:$D$782,СВЦЭМ!$A$39:$A$782,$A110,СВЦЭМ!$B$39:$B$782,G$83)+'СЕТ СН'!$H$14+СВЦЭМ!$D$10+'СЕТ СН'!$H$5-'СЕТ СН'!$H$24</f>
        <v>5685.0399880499999</v>
      </c>
      <c r="H110" s="36">
        <f>SUMIFS(СВЦЭМ!$D$39:$D$782,СВЦЭМ!$A$39:$A$782,$A110,СВЦЭМ!$B$39:$B$782,H$83)+'СЕТ СН'!$H$14+СВЦЭМ!$D$10+'СЕТ СН'!$H$5-'СЕТ СН'!$H$24</f>
        <v>5629.4186935799999</v>
      </c>
      <c r="I110" s="36">
        <f>SUMIFS(СВЦЭМ!$D$39:$D$782,СВЦЭМ!$A$39:$A$782,$A110,СВЦЭМ!$B$39:$B$782,I$83)+'СЕТ СН'!$H$14+СВЦЭМ!$D$10+'СЕТ СН'!$H$5-'СЕТ СН'!$H$24</f>
        <v>5593.58858693</v>
      </c>
      <c r="J110" s="36">
        <f>SUMIFS(СВЦЭМ!$D$39:$D$782,СВЦЭМ!$A$39:$A$782,$A110,СВЦЭМ!$B$39:$B$782,J$83)+'СЕТ СН'!$H$14+СВЦЭМ!$D$10+'СЕТ СН'!$H$5-'СЕТ СН'!$H$24</f>
        <v>5465.5867033800005</v>
      </c>
      <c r="K110" s="36">
        <f>SUMIFS(СВЦЭМ!$D$39:$D$782,СВЦЭМ!$A$39:$A$782,$A110,СВЦЭМ!$B$39:$B$782,K$83)+'СЕТ СН'!$H$14+СВЦЭМ!$D$10+'СЕТ СН'!$H$5-'СЕТ СН'!$H$24</f>
        <v>5345.73296682</v>
      </c>
      <c r="L110" s="36">
        <f>SUMIFS(СВЦЭМ!$D$39:$D$782,СВЦЭМ!$A$39:$A$782,$A110,СВЦЭМ!$B$39:$B$782,L$83)+'СЕТ СН'!$H$14+СВЦЭМ!$D$10+'СЕТ СН'!$H$5-'СЕТ СН'!$H$24</f>
        <v>5287.8827731500005</v>
      </c>
      <c r="M110" s="36">
        <f>SUMIFS(СВЦЭМ!$D$39:$D$782,СВЦЭМ!$A$39:$A$782,$A110,СВЦЭМ!$B$39:$B$782,M$83)+'СЕТ СН'!$H$14+СВЦЭМ!$D$10+'СЕТ СН'!$H$5-'СЕТ СН'!$H$24</f>
        <v>5256.0557674400006</v>
      </c>
      <c r="N110" s="36">
        <f>SUMIFS(СВЦЭМ!$D$39:$D$782,СВЦЭМ!$A$39:$A$782,$A110,СВЦЭМ!$B$39:$B$782,N$83)+'СЕТ СН'!$H$14+СВЦЭМ!$D$10+'СЕТ СН'!$H$5-'СЕТ СН'!$H$24</f>
        <v>5241.3922453800005</v>
      </c>
      <c r="O110" s="36">
        <f>SUMIFS(СВЦЭМ!$D$39:$D$782,СВЦЭМ!$A$39:$A$782,$A110,СВЦЭМ!$B$39:$B$782,O$83)+'СЕТ СН'!$H$14+СВЦЭМ!$D$10+'СЕТ СН'!$H$5-'СЕТ СН'!$H$24</f>
        <v>5247.7891590700001</v>
      </c>
      <c r="P110" s="36">
        <f>SUMIFS(СВЦЭМ!$D$39:$D$782,СВЦЭМ!$A$39:$A$782,$A110,СВЦЭМ!$B$39:$B$782,P$83)+'СЕТ СН'!$H$14+СВЦЭМ!$D$10+'СЕТ СН'!$H$5-'СЕТ СН'!$H$24</f>
        <v>5216.0706975100002</v>
      </c>
      <c r="Q110" s="36">
        <f>SUMIFS(СВЦЭМ!$D$39:$D$782,СВЦЭМ!$A$39:$A$782,$A110,СВЦЭМ!$B$39:$B$782,Q$83)+'СЕТ СН'!$H$14+СВЦЭМ!$D$10+'СЕТ СН'!$H$5-'СЕТ СН'!$H$24</f>
        <v>5218.6218898400002</v>
      </c>
      <c r="R110" s="36">
        <f>SUMIFS(СВЦЭМ!$D$39:$D$782,СВЦЭМ!$A$39:$A$782,$A110,СВЦЭМ!$B$39:$B$782,R$83)+'СЕТ СН'!$H$14+СВЦЭМ!$D$10+'СЕТ СН'!$H$5-'СЕТ СН'!$H$24</f>
        <v>5254.9586063400002</v>
      </c>
      <c r="S110" s="36">
        <f>SUMIFS(СВЦЭМ!$D$39:$D$782,СВЦЭМ!$A$39:$A$782,$A110,СВЦЭМ!$B$39:$B$782,S$83)+'СЕТ СН'!$H$14+СВЦЭМ!$D$10+'СЕТ СН'!$H$5-'СЕТ СН'!$H$24</f>
        <v>5257.7898920999996</v>
      </c>
      <c r="T110" s="36">
        <f>SUMIFS(СВЦЭМ!$D$39:$D$782,СВЦЭМ!$A$39:$A$782,$A110,СВЦЭМ!$B$39:$B$782,T$83)+'СЕТ СН'!$H$14+СВЦЭМ!$D$10+'СЕТ СН'!$H$5-'СЕТ СН'!$H$24</f>
        <v>5263.2074400300007</v>
      </c>
      <c r="U110" s="36">
        <f>SUMIFS(СВЦЭМ!$D$39:$D$782,СВЦЭМ!$A$39:$A$782,$A110,СВЦЭМ!$B$39:$B$782,U$83)+'СЕТ СН'!$H$14+СВЦЭМ!$D$10+'СЕТ СН'!$H$5-'СЕТ СН'!$H$24</f>
        <v>5267.9146747699997</v>
      </c>
      <c r="V110" s="36">
        <f>SUMIFS(СВЦЭМ!$D$39:$D$782,СВЦЭМ!$A$39:$A$782,$A110,СВЦЭМ!$B$39:$B$782,V$83)+'СЕТ СН'!$H$14+СВЦЭМ!$D$10+'СЕТ СН'!$H$5-'СЕТ СН'!$H$24</f>
        <v>5253.6343170300006</v>
      </c>
      <c r="W110" s="36">
        <f>SUMIFS(СВЦЭМ!$D$39:$D$782,СВЦЭМ!$A$39:$A$782,$A110,СВЦЭМ!$B$39:$B$782,W$83)+'СЕТ СН'!$H$14+СВЦЭМ!$D$10+'СЕТ СН'!$H$5-'СЕТ СН'!$H$24</f>
        <v>5254.0386564</v>
      </c>
      <c r="X110" s="36">
        <f>SUMIFS(СВЦЭМ!$D$39:$D$782,СВЦЭМ!$A$39:$A$782,$A110,СВЦЭМ!$B$39:$B$782,X$83)+'СЕТ СН'!$H$14+СВЦЭМ!$D$10+'СЕТ СН'!$H$5-'СЕТ СН'!$H$24</f>
        <v>5333.6727889499998</v>
      </c>
      <c r="Y110" s="36">
        <f>SUMIFS(СВЦЭМ!$D$39:$D$782,СВЦЭМ!$A$39:$A$782,$A110,СВЦЭМ!$B$39:$B$782,Y$83)+'СЕТ СН'!$H$14+СВЦЭМ!$D$10+'СЕТ СН'!$H$5-'СЕТ СН'!$H$24</f>
        <v>5406.3648178900003</v>
      </c>
    </row>
    <row r="111" spans="1:25" ht="15.75" x14ac:dyDescent="0.2">
      <c r="A111" s="35">
        <f t="shared" si="2"/>
        <v>45166</v>
      </c>
      <c r="B111" s="36">
        <f>SUMIFS(СВЦЭМ!$D$39:$D$782,СВЦЭМ!$A$39:$A$782,$A111,СВЦЭМ!$B$39:$B$782,B$83)+'СЕТ СН'!$H$14+СВЦЭМ!$D$10+'СЕТ СН'!$H$5-'СЕТ СН'!$H$24</f>
        <v>5358.3821693800001</v>
      </c>
      <c r="C111" s="36">
        <f>SUMIFS(СВЦЭМ!$D$39:$D$782,СВЦЭМ!$A$39:$A$782,$A111,СВЦЭМ!$B$39:$B$782,C$83)+'СЕТ СН'!$H$14+СВЦЭМ!$D$10+'СЕТ СН'!$H$5-'СЕТ СН'!$H$24</f>
        <v>5443.4092853800003</v>
      </c>
      <c r="D111" s="36">
        <f>SUMIFS(СВЦЭМ!$D$39:$D$782,СВЦЭМ!$A$39:$A$782,$A111,СВЦЭМ!$B$39:$B$782,D$83)+'СЕТ СН'!$H$14+СВЦЭМ!$D$10+'СЕТ СН'!$H$5-'СЕТ СН'!$H$24</f>
        <v>5482.29241198</v>
      </c>
      <c r="E111" s="36">
        <f>SUMIFS(СВЦЭМ!$D$39:$D$782,СВЦЭМ!$A$39:$A$782,$A111,СВЦЭМ!$B$39:$B$782,E$83)+'СЕТ СН'!$H$14+СВЦЭМ!$D$10+'СЕТ СН'!$H$5-'СЕТ СН'!$H$24</f>
        <v>5518.8423145300003</v>
      </c>
      <c r="F111" s="36">
        <f>SUMIFS(СВЦЭМ!$D$39:$D$782,СВЦЭМ!$A$39:$A$782,$A111,СВЦЭМ!$B$39:$B$782,F$83)+'СЕТ СН'!$H$14+СВЦЭМ!$D$10+'СЕТ СН'!$H$5-'СЕТ СН'!$H$24</f>
        <v>5566.4712202700002</v>
      </c>
      <c r="G111" s="36">
        <f>SUMIFS(СВЦЭМ!$D$39:$D$782,СВЦЭМ!$A$39:$A$782,$A111,СВЦЭМ!$B$39:$B$782,G$83)+'СЕТ СН'!$H$14+СВЦЭМ!$D$10+'СЕТ СН'!$H$5-'СЕТ СН'!$H$24</f>
        <v>5574.9778358100002</v>
      </c>
      <c r="H111" s="36">
        <f>SUMIFS(СВЦЭМ!$D$39:$D$782,СВЦЭМ!$A$39:$A$782,$A111,СВЦЭМ!$B$39:$B$782,H$83)+'СЕТ СН'!$H$14+СВЦЭМ!$D$10+'СЕТ СН'!$H$5-'СЕТ СН'!$H$24</f>
        <v>5583.7102048400002</v>
      </c>
      <c r="I111" s="36">
        <f>SUMIFS(СВЦЭМ!$D$39:$D$782,СВЦЭМ!$A$39:$A$782,$A111,СВЦЭМ!$B$39:$B$782,I$83)+'СЕТ СН'!$H$14+СВЦЭМ!$D$10+'СЕТ СН'!$H$5-'СЕТ СН'!$H$24</f>
        <v>5365.3038755899997</v>
      </c>
      <c r="J111" s="36">
        <f>SUMIFS(СВЦЭМ!$D$39:$D$782,СВЦЭМ!$A$39:$A$782,$A111,СВЦЭМ!$B$39:$B$782,J$83)+'СЕТ СН'!$H$14+СВЦЭМ!$D$10+'СЕТ СН'!$H$5-'СЕТ СН'!$H$24</f>
        <v>5240.0240873399998</v>
      </c>
      <c r="K111" s="36">
        <f>SUMIFS(СВЦЭМ!$D$39:$D$782,СВЦЭМ!$A$39:$A$782,$A111,СВЦЭМ!$B$39:$B$782,K$83)+'СЕТ СН'!$H$14+СВЦЭМ!$D$10+'СЕТ СН'!$H$5-'СЕТ СН'!$H$24</f>
        <v>5173.0127153399999</v>
      </c>
      <c r="L111" s="36">
        <f>SUMIFS(СВЦЭМ!$D$39:$D$782,СВЦЭМ!$A$39:$A$782,$A111,СВЦЭМ!$B$39:$B$782,L$83)+'СЕТ СН'!$H$14+СВЦЭМ!$D$10+'СЕТ СН'!$H$5-'СЕТ СН'!$H$24</f>
        <v>5103.1990853799998</v>
      </c>
      <c r="M111" s="36">
        <f>SUMIFS(СВЦЭМ!$D$39:$D$782,СВЦЭМ!$A$39:$A$782,$A111,СВЦЭМ!$B$39:$B$782,M$83)+'СЕТ СН'!$H$14+СВЦЭМ!$D$10+'СЕТ СН'!$H$5-'СЕТ СН'!$H$24</f>
        <v>5091.8930219499998</v>
      </c>
      <c r="N111" s="36">
        <f>SUMIFS(СВЦЭМ!$D$39:$D$782,СВЦЭМ!$A$39:$A$782,$A111,СВЦЭМ!$B$39:$B$782,N$83)+'СЕТ СН'!$H$14+СВЦЭМ!$D$10+'СЕТ СН'!$H$5-'СЕТ СН'!$H$24</f>
        <v>5081.1805140300003</v>
      </c>
      <c r="O111" s="36">
        <f>SUMIFS(СВЦЭМ!$D$39:$D$782,СВЦЭМ!$A$39:$A$782,$A111,СВЦЭМ!$B$39:$B$782,O$83)+'СЕТ СН'!$H$14+СВЦЭМ!$D$10+'СЕТ СН'!$H$5-'СЕТ СН'!$H$24</f>
        <v>5076.68696198</v>
      </c>
      <c r="P111" s="36">
        <f>SUMIFS(СВЦЭМ!$D$39:$D$782,СВЦЭМ!$A$39:$A$782,$A111,СВЦЭМ!$B$39:$B$782,P$83)+'СЕТ СН'!$H$14+СВЦЭМ!$D$10+'СЕТ СН'!$H$5-'СЕТ СН'!$H$24</f>
        <v>5045.2695919899998</v>
      </c>
      <c r="Q111" s="36">
        <f>SUMIFS(СВЦЭМ!$D$39:$D$782,СВЦЭМ!$A$39:$A$782,$A111,СВЦЭМ!$B$39:$B$782,Q$83)+'СЕТ СН'!$H$14+СВЦЭМ!$D$10+'СЕТ СН'!$H$5-'СЕТ СН'!$H$24</f>
        <v>5070.0541652000002</v>
      </c>
      <c r="R111" s="36">
        <f>SUMIFS(СВЦЭМ!$D$39:$D$782,СВЦЭМ!$A$39:$A$782,$A111,СВЦЭМ!$B$39:$B$782,R$83)+'СЕТ СН'!$H$14+СВЦЭМ!$D$10+'СЕТ СН'!$H$5-'СЕТ СН'!$H$24</f>
        <v>5107.7631049000001</v>
      </c>
      <c r="S111" s="36">
        <f>SUMIFS(СВЦЭМ!$D$39:$D$782,СВЦЭМ!$A$39:$A$782,$A111,СВЦЭМ!$B$39:$B$782,S$83)+'СЕТ СН'!$H$14+СВЦЭМ!$D$10+'СЕТ СН'!$H$5-'СЕТ СН'!$H$24</f>
        <v>5106.2925516200003</v>
      </c>
      <c r="T111" s="36">
        <f>SUMIFS(СВЦЭМ!$D$39:$D$782,СВЦЭМ!$A$39:$A$782,$A111,СВЦЭМ!$B$39:$B$782,T$83)+'СЕТ СН'!$H$14+СВЦЭМ!$D$10+'СЕТ СН'!$H$5-'СЕТ СН'!$H$24</f>
        <v>5117.0674235400002</v>
      </c>
      <c r="U111" s="36">
        <f>SUMIFS(СВЦЭМ!$D$39:$D$782,СВЦЭМ!$A$39:$A$782,$A111,СВЦЭМ!$B$39:$B$782,U$83)+'СЕТ СН'!$H$14+СВЦЭМ!$D$10+'СЕТ СН'!$H$5-'СЕТ СН'!$H$24</f>
        <v>5140.0767534799998</v>
      </c>
      <c r="V111" s="36">
        <f>SUMIFS(СВЦЭМ!$D$39:$D$782,СВЦЭМ!$A$39:$A$782,$A111,СВЦЭМ!$B$39:$B$782,V$83)+'СЕТ СН'!$H$14+СВЦЭМ!$D$10+'СЕТ СН'!$H$5-'СЕТ СН'!$H$24</f>
        <v>5119.9896459900001</v>
      </c>
      <c r="W111" s="36">
        <f>SUMIFS(СВЦЭМ!$D$39:$D$782,СВЦЭМ!$A$39:$A$782,$A111,СВЦЭМ!$B$39:$B$782,W$83)+'СЕТ СН'!$H$14+СВЦЭМ!$D$10+'СЕТ СН'!$H$5-'СЕТ СН'!$H$24</f>
        <v>5120.7584819700005</v>
      </c>
      <c r="X111" s="36">
        <f>SUMIFS(СВЦЭМ!$D$39:$D$782,СВЦЭМ!$A$39:$A$782,$A111,СВЦЭМ!$B$39:$B$782,X$83)+'СЕТ СН'!$H$14+СВЦЭМ!$D$10+'СЕТ СН'!$H$5-'СЕТ СН'!$H$24</f>
        <v>5204.95355423</v>
      </c>
      <c r="Y111" s="36">
        <f>SUMIFS(СВЦЭМ!$D$39:$D$782,СВЦЭМ!$A$39:$A$782,$A111,СВЦЭМ!$B$39:$B$782,Y$83)+'СЕТ СН'!$H$14+СВЦЭМ!$D$10+'СЕТ СН'!$H$5-'СЕТ СН'!$H$24</f>
        <v>5286.0037091800004</v>
      </c>
    </row>
    <row r="112" spans="1:25" ht="15.75" x14ac:dyDescent="0.2">
      <c r="A112" s="35">
        <f t="shared" si="2"/>
        <v>45167</v>
      </c>
      <c r="B112" s="36">
        <f>SUMIFS(СВЦЭМ!$D$39:$D$782,СВЦЭМ!$A$39:$A$782,$A112,СВЦЭМ!$B$39:$B$782,B$83)+'СЕТ СН'!$H$14+СВЦЭМ!$D$10+'СЕТ СН'!$H$5-'СЕТ СН'!$H$24</f>
        <v>5286.0590936099998</v>
      </c>
      <c r="C112" s="36">
        <f>SUMIFS(СВЦЭМ!$D$39:$D$782,СВЦЭМ!$A$39:$A$782,$A112,СВЦЭМ!$B$39:$B$782,C$83)+'СЕТ СН'!$H$14+СВЦЭМ!$D$10+'СЕТ СН'!$H$5-'СЕТ СН'!$H$24</f>
        <v>5366.6118051200001</v>
      </c>
      <c r="D112" s="36">
        <f>SUMIFS(СВЦЭМ!$D$39:$D$782,СВЦЭМ!$A$39:$A$782,$A112,СВЦЭМ!$B$39:$B$782,D$83)+'СЕТ СН'!$H$14+СВЦЭМ!$D$10+'СЕТ СН'!$H$5-'СЕТ СН'!$H$24</f>
        <v>5408.0560321700004</v>
      </c>
      <c r="E112" s="36">
        <f>SUMIFS(СВЦЭМ!$D$39:$D$782,СВЦЭМ!$A$39:$A$782,$A112,СВЦЭМ!$B$39:$B$782,E$83)+'СЕТ СН'!$H$14+СВЦЭМ!$D$10+'СЕТ СН'!$H$5-'СЕТ СН'!$H$24</f>
        <v>5427.3885006999999</v>
      </c>
      <c r="F112" s="36">
        <f>SUMIFS(СВЦЭМ!$D$39:$D$782,СВЦЭМ!$A$39:$A$782,$A112,СВЦЭМ!$B$39:$B$782,F$83)+'СЕТ СН'!$H$14+СВЦЭМ!$D$10+'СЕТ СН'!$H$5-'СЕТ СН'!$H$24</f>
        <v>5432.9441384399997</v>
      </c>
      <c r="G112" s="36">
        <f>SUMIFS(СВЦЭМ!$D$39:$D$782,СВЦЭМ!$A$39:$A$782,$A112,СВЦЭМ!$B$39:$B$782,G$83)+'СЕТ СН'!$H$14+СВЦЭМ!$D$10+'СЕТ СН'!$H$5-'СЕТ СН'!$H$24</f>
        <v>5448.2439897100003</v>
      </c>
      <c r="H112" s="36">
        <f>SUMIFS(СВЦЭМ!$D$39:$D$782,СВЦЭМ!$A$39:$A$782,$A112,СВЦЭМ!$B$39:$B$782,H$83)+'СЕТ СН'!$H$14+СВЦЭМ!$D$10+'СЕТ СН'!$H$5-'СЕТ СН'!$H$24</f>
        <v>5387.4865687800002</v>
      </c>
      <c r="I112" s="36">
        <f>SUMIFS(СВЦЭМ!$D$39:$D$782,СВЦЭМ!$A$39:$A$782,$A112,СВЦЭМ!$B$39:$B$782,I$83)+'СЕТ СН'!$H$14+СВЦЭМ!$D$10+'СЕТ СН'!$H$5-'СЕТ СН'!$H$24</f>
        <v>5303.3217027800001</v>
      </c>
      <c r="J112" s="36">
        <f>SUMIFS(СВЦЭМ!$D$39:$D$782,СВЦЭМ!$A$39:$A$782,$A112,СВЦЭМ!$B$39:$B$782,J$83)+'СЕТ СН'!$H$14+СВЦЭМ!$D$10+'СЕТ СН'!$H$5-'СЕТ СН'!$H$24</f>
        <v>5166.39167989</v>
      </c>
      <c r="K112" s="36">
        <f>SUMIFS(СВЦЭМ!$D$39:$D$782,СВЦЭМ!$A$39:$A$782,$A112,СВЦЭМ!$B$39:$B$782,K$83)+'СЕТ СН'!$H$14+СВЦЭМ!$D$10+'СЕТ СН'!$H$5-'СЕТ СН'!$H$24</f>
        <v>5078.9434287100003</v>
      </c>
      <c r="L112" s="36">
        <f>SUMIFS(СВЦЭМ!$D$39:$D$782,СВЦЭМ!$A$39:$A$782,$A112,СВЦЭМ!$B$39:$B$782,L$83)+'СЕТ СН'!$H$14+СВЦЭМ!$D$10+'СЕТ СН'!$H$5-'СЕТ СН'!$H$24</f>
        <v>5031.6693094600005</v>
      </c>
      <c r="M112" s="36">
        <f>SUMIFS(СВЦЭМ!$D$39:$D$782,СВЦЭМ!$A$39:$A$782,$A112,СВЦЭМ!$B$39:$B$782,M$83)+'СЕТ СН'!$H$14+СВЦЭМ!$D$10+'СЕТ СН'!$H$5-'СЕТ СН'!$H$24</f>
        <v>5013.5090658099998</v>
      </c>
      <c r="N112" s="36">
        <f>SUMIFS(СВЦЭМ!$D$39:$D$782,СВЦЭМ!$A$39:$A$782,$A112,СВЦЭМ!$B$39:$B$782,N$83)+'СЕТ СН'!$H$14+СВЦЭМ!$D$10+'СЕТ СН'!$H$5-'СЕТ СН'!$H$24</f>
        <v>5013.0523885000002</v>
      </c>
      <c r="O112" s="36">
        <f>SUMIFS(СВЦЭМ!$D$39:$D$782,СВЦЭМ!$A$39:$A$782,$A112,СВЦЭМ!$B$39:$B$782,O$83)+'СЕТ СН'!$H$14+СВЦЭМ!$D$10+'СЕТ СН'!$H$5-'СЕТ СН'!$H$24</f>
        <v>4995.3919828200005</v>
      </c>
      <c r="P112" s="36">
        <f>SUMIFS(СВЦЭМ!$D$39:$D$782,СВЦЭМ!$A$39:$A$782,$A112,СВЦЭМ!$B$39:$B$782,P$83)+'СЕТ СН'!$H$14+СВЦЭМ!$D$10+'СЕТ СН'!$H$5-'СЕТ СН'!$H$24</f>
        <v>4981.9235959500002</v>
      </c>
      <c r="Q112" s="36">
        <f>SUMIFS(СВЦЭМ!$D$39:$D$782,СВЦЭМ!$A$39:$A$782,$A112,СВЦЭМ!$B$39:$B$782,Q$83)+'СЕТ СН'!$H$14+СВЦЭМ!$D$10+'СЕТ СН'!$H$5-'СЕТ СН'!$H$24</f>
        <v>4986.6065859400005</v>
      </c>
      <c r="R112" s="36">
        <f>SUMIFS(СВЦЭМ!$D$39:$D$782,СВЦЭМ!$A$39:$A$782,$A112,СВЦЭМ!$B$39:$B$782,R$83)+'СЕТ СН'!$H$14+СВЦЭМ!$D$10+'СЕТ СН'!$H$5-'СЕТ СН'!$H$24</f>
        <v>5014.0855921600005</v>
      </c>
      <c r="S112" s="36">
        <f>SUMIFS(СВЦЭМ!$D$39:$D$782,СВЦЭМ!$A$39:$A$782,$A112,СВЦЭМ!$B$39:$B$782,S$83)+'СЕТ СН'!$H$14+СВЦЭМ!$D$10+'СЕТ СН'!$H$5-'СЕТ СН'!$H$24</f>
        <v>5022.2703438900007</v>
      </c>
      <c r="T112" s="36">
        <f>SUMIFS(СВЦЭМ!$D$39:$D$782,СВЦЭМ!$A$39:$A$782,$A112,СВЦЭМ!$B$39:$B$782,T$83)+'СЕТ СН'!$H$14+СВЦЭМ!$D$10+'СЕТ СН'!$H$5-'СЕТ СН'!$H$24</f>
        <v>5027.4821765100005</v>
      </c>
      <c r="U112" s="36">
        <f>SUMIFS(СВЦЭМ!$D$39:$D$782,СВЦЭМ!$A$39:$A$782,$A112,СВЦЭМ!$B$39:$B$782,U$83)+'СЕТ СН'!$H$14+СВЦЭМ!$D$10+'СЕТ СН'!$H$5-'СЕТ СН'!$H$24</f>
        <v>5023.0102094100002</v>
      </c>
      <c r="V112" s="36">
        <f>SUMIFS(СВЦЭМ!$D$39:$D$782,СВЦЭМ!$A$39:$A$782,$A112,СВЦЭМ!$B$39:$B$782,V$83)+'СЕТ СН'!$H$14+СВЦЭМ!$D$10+'СЕТ СН'!$H$5-'СЕТ СН'!$H$24</f>
        <v>5023.5814718800002</v>
      </c>
      <c r="W112" s="36">
        <f>SUMIFS(СВЦЭМ!$D$39:$D$782,СВЦЭМ!$A$39:$A$782,$A112,СВЦЭМ!$B$39:$B$782,W$83)+'СЕТ СН'!$H$14+СВЦЭМ!$D$10+'СЕТ СН'!$H$5-'СЕТ СН'!$H$24</f>
        <v>5019.5602036600003</v>
      </c>
      <c r="X112" s="36">
        <f>SUMIFS(СВЦЭМ!$D$39:$D$782,СВЦЭМ!$A$39:$A$782,$A112,СВЦЭМ!$B$39:$B$782,X$83)+'СЕТ СН'!$H$14+СВЦЭМ!$D$10+'СЕТ СН'!$H$5-'СЕТ СН'!$H$24</f>
        <v>5092.4395414700002</v>
      </c>
      <c r="Y112" s="36">
        <f>SUMIFS(СВЦЭМ!$D$39:$D$782,СВЦЭМ!$A$39:$A$782,$A112,СВЦЭМ!$B$39:$B$782,Y$83)+'СЕТ СН'!$H$14+СВЦЭМ!$D$10+'СЕТ СН'!$H$5-'СЕТ СН'!$H$24</f>
        <v>5187.1687066300001</v>
      </c>
    </row>
    <row r="113" spans="1:27" ht="15.75" x14ac:dyDescent="0.2">
      <c r="A113" s="35">
        <f t="shared" si="2"/>
        <v>45168</v>
      </c>
      <c r="B113" s="36">
        <f>SUMIFS(СВЦЭМ!$D$39:$D$782,СВЦЭМ!$A$39:$A$782,$A113,СВЦЭМ!$B$39:$B$782,B$83)+'СЕТ СН'!$H$14+СВЦЭМ!$D$10+'СЕТ СН'!$H$5-'СЕТ СН'!$H$24</f>
        <v>5317.5446176799996</v>
      </c>
      <c r="C113" s="36">
        <f>SUMIFS(СВЦЭМ!$D$39:$D$782,СВЦЭМ!$A$39:$A$782,$A113,СВЦЭМ!$B$39:$B$782,C$83)+'СЕТ СН'!$H$14+СВЦЭМ!$D$10+'СЕТ СН'!$H$5-'СЕТ СН'!$H$24</f>
        <v>5387.9717533000003</v>
      </c>
      <c r="D113" s="36">
        <f>SUMIFS(СВЦЭМ!$D$39:$D$782,СВЦЭМ!$A$39:$A$782,$A113,СВЦЭМ!$B$39:$B$782,D$83)+'СЕТ СН'!$H$14+СВЦЭМ!$D$10+'СЕТ СН'!$H$5-'СЕТ СН'!$H$24</f>
        <v>5434.2819773299998</v>
      </c>
      <c r="E113" s="36">
        <f>SUMIFS(СВЦЭМ!$D$39:$D$782,СВЦЭМ!$A$39:$A$782,$A113,СВЦЭМ!$B$39:$B$782,E$83)+'СЕТ СН'!$H$14+СВЦЭМ!$D$10+'СЕТ СН'!$H$5-'СЕТ СН'!$H$24</f>
        <v>5462.0509261500001</v>
      </c>
      <c r="F113" s="36">
        <f>SUMIFS(СВЦЭМ!$D$39:$D$782,СВЦЭМ!$A$39:$A$782,$A113,СВЦЭМ!$B$39:$B$782,F$83)+'СЕТ СН'!$H$14+СВЦЭМ!$D$10+'СЕТ СН'!$H$5-'СЕТ СН'!$H$24</f>
        <v>5514.3049211400003</v>
      </c>
      <c r="G113" s="36">
        <f>SUMIFS(СВЦЭМ!$D$39:$D$782,СВЦЭМ!$A$39:$A$782,$A113,СВЦЭМ!$B$39:$B$782,G$83)+'СЕТ СН'!$H$14+СВЦЭМ!$D$10+'СЕТ СН'!$H$5-'СЕТ СН'!$H$24</f>
        <v>5485.6778789700002</v>
      </c>
      <c r="H113" s="36">
        <f>SUMIFS(СВЦЭМ!$D$39:$D$782,СВЦЭМ!$A$39:$A$782,$A113,СВЦЭМ!$B$39:$B$782,H$83)+'СЕТ СН'!$H$14+СВЦЭМ!$D$10+'СЕТ СН'!$H$5-'СЕТ СН'!$H$24</f>
        <v>5410.2195422200002</v>
      </c>
      <c r="I113" s="36">
        <f>SUMIFS(СВЦЭМ!$D$39:$D$782,СВЦЭМ!$A$39:$A$782,$A113,СВЦЭМ!$B$39:$B$782,I$83)+'СЕТ СН'!$H$14+СВЦЭМ!$D$10+'СЕТ СН'!$H$5-'СЕТ СН'!$H$24</f>
        <v>5300.4668784200003</v>
      </c>
      <c r="J113" s="36">
        <f>SUMIFS(СВЦЭМ!$D$39:$D$782,СВЦЭМ!$A$39:$A$782,$A113,СВЦЭМ!$B$39:$B$782,J$83)+'СЕТ СН'!$H$14+СВЦЭМ!$D$10+'СЕТ СН'!$H$5-'СЕТ СН'!$H$24</f>
        <v>5207.1615573100007</v>
      </c>
      <c r="K113" s="36">
        <f>SUMIFS(СВЦЭМ!$D$39:$D$782,СВЦЭМ!$A$39:$A$782,$A113,СВЦЭМ!$B$39:$B$782,K$83)+'СЕТ СН'!$H$14+СВЦЭМ!$D$10+'СЕТ СН'!$H$5-'СЕТ СН'!$H$24</f>
        <v>5134.0846144300003</v>
      </c>
      <c r="L113" s="36">
        <f>SUMIFS(СВЦЭМ!$D$39:$D$782,СВЦЭМ!$A$39:$A$782,$A113,СВЦЭМ!$B$39:$B$782,L$83)+'СЕТ СН'!$H$14+СВЦЭМ!$D$10+'СЕТ СН'!$H$5-'СЕТ СН'!$H$24</f>
        <v>5096.09700729</v>
      </c>
      <c r="M113" s="36">
        <f>SUMIFS(СВЦЭМ!$D$39:$D$782,СВЦЭМ!$A$39:$A$782,$A113,СВЦЭМ!$B$39:$B$782,M$83)+'СЕТ СН'!$H$14+СВЦЭМ!$D$10+'СЕТ СН'!$H$5-'СЕТ СН'!$H$24</f>
        <v>5075.5609423900005</v>
      </c>
      <c r="N113" s="36">
        <f>SUMIFS(СВЦЭМ!$D$39:$D$782,СВЦЭМ!$A$39:$A$782,$A113,СВЦЭМ!$B$39:$B$782,N$83)+'СЕТ СН'!$H$14+СВЦЭМ!$D$10+'СЕТ СН'!$H$5-'СЕТ СН'!$H$24</f>
        <v>5078.9544977400001</v>
      </c>
      <c r="O113" s="36">
        <f>SUMIFS(СВЦЭМ!$D$39:$D$782,СВЦЭМ!$A$39:$A$782,$A113,СВЦЭМ!$B$39:$B$782,O$83)+'СЕТ СН'!$H$14+СВЦЭМ!$D$10+'СЕТ СН'!$H$5-'СЕТ СН'!$H$24</f>
        <v>5096.0470171500001</v>
      </c>
      <c r="P113" s="36">
        <f>SUMIFS(СВЦЭМ!$D$39:$D$782,СВЦЭМ!$A$39:$A$782,$A113,СВЦЭМ!$B$39:$B$782,P$83)+'СЕТ СН'!$H$14+СВЦЭМ!$D$10+'СЕТ СН'!$H$5-'СЕТ СН'!$H$24</f>
        <v>5063.1121826400004</v>
      </c>
      <c r="Q113" s="36">
        <f>SUMIFS(СВЦЭМ!$D$39:$D$782,СВЦЭМ!$A$39:$A$782,$A113,СВЦЭМ!$B$39:$B$782,Q$83)+'СЕТ СН'!$H$14+СВЦЭМ!$D$10+'СЕТ СН'!$H$5-'СЕТ СН'!$H$24</f>
        <v>5071.2609335500001</v>
      </c>
      <c r="R113" s="36">
        <f>SUMIFS(СВЦЭМ!$D$39:$D$782,СВЦЭМ!$A$39:$A$782,$A113,СВЦЭМ!$B$39:$B$782,R$83)+'СЕТ СН'!$H$14+СВЦЭМ!$D$10+'СЕТ СН'!$H$5-'СЕТ СН'!$H$24</f>
        <v>5102.7469733600001</v>
      </c>
      <c r="S113" s="36">
        <f>SUMIFS(СВЦЭМ!$D$39:$D$782,СВЦЭМ!$A$39:$A$782,$A113,СВЦЭМ!$B$39:$B$782,S$83)+'СЕТ СН'!$H$14+СВЦЭМ!$D$10+'СЕТ СН'!$H$5-'СЕТ СН'!$H$24</f>
        <v>5085.4943514900006</v>
      </c>
      <c r="T113" s="36">
        <f>SUMIFS(СВЦЭМ!$D$39:$D$782,СВЦЭМ!$A$39:$A$782,$A113,СВЦЭМ!$B$39:$B$782,T$83)+'СЕТ СН'!$H$14+СВЦЭМ!$D$10+'СЕТ СН'!$H$5-'СЕТ СН'!$H$24</f>
        <v>5081.5237669300004</v>
      </c>
      <c r="U113" s="36">
        <f>SUMIFS(СВЦЭМ!$D$39:$D$782,СВЦЭМ!$A$39:$A$782,$A113,СВЦЭМ!$B$39:$B$782,U$83)+'СЕТ СН'!$H$14+СВЦЭМ!$D$10+'СЕТ СН'!$H$5-'СЕТ СН'!$H$24</f>
        <v>5087.4256125900001</v>
      </c>
      <c r="V113" s="36">
        <f>SUMIFS(СВЦЭМ!$D$39:$D$782,СВЦЭМ!$A$39:$A$782,$A113,СВЦЭМ!$B$39:$B$782,V$83)+'СЕТ СН'!$H$14+СВЦЭМ!$D$10+'СЕТ СН'!$H$5-'СЕТ СН'!$H$24</f>
        <v>5062.8825375599999</v>
      </c>
      <c r="W113" s="36">
        <f>SUMIFS(СВЦЭМ!$D$39:$D$782,СВЦЭМ!$A$39:$A$782,$A113,СВЦЭМ!$B$39:$B$782,W$83)+'СЕТ СН'!$H$14+СВЦЭМ!$D$10+'СЕТ СН'!$H$5-'СЕТ СН'!$H$24</f>
        <v>5069.0673843599998</v>
      </c>
      <c r="X113" s="36">
        <f>SUMIFS(СВЦЭМ!$D$39:$D$782,СВЦЭМ!$A$39:$A$782,$A113,СВЦЭМ!$B$39:$B$782,X$83)+'СЕТ СН'!$H$14+СВЦЭМ!$D$10+'СЕТ СН'!$H$5-'СЕТ СН'!$H$24</f>
        <v>5118.0047340700003</v>
      </c>
      <c r="Y113" s="36">
        <f>SUMIFS(СВЦЭМ!$D$39:$D$782,СВЦЭМ!$A$39:$A$782,$A113,СВЦЭМ!$B$39:$B$782,Y$83)+'СЕТ СН'!$H$14+СВЦЭМ!$D$10+'СЕТ СН'!$H$5-'СЕТ СН'!$H$24</f>
        <v>5224.1323907300002</v>
      </c>
    </row>
    <row r="114" spans="1:27" ht="15.75" x14ac:dyDescent="0.2">
      <c r="A114" s="35">
        <f t="shared" si="2"/>
        <v>45169</v>
      </c>
      <c r="B114" s="36">
        <f>SUMIFS(СВЦЭМ!$D$39:$D$782,СВЦЭМ!$A$39:$A$782,$A114,СВЦЭМ!$B$39:$B$782,B$83)+'СЕТ СН'!$H$14+СВЦЭМ!$D$10+'СЕТ СН'!$H$5-'СЕТ СН'!$H$24</f>
        <v>5320.7065807700001</v>
      </c>
      <c r="C114" s="36">
        <f>SUMIFS(СВЦЭМ!$D$39:$D$782,СВЦЭМ!$A$39:$A$782,$A114,СВЦЭМ!$B$39:$B$782,C$83)+'СЕТ СН'!$H$14+СВЦЭМ!$D$10+'СЕТ СН'!$H$5-'СЕТ СН'!$H$24</f>
        <v>5388.1916249799997</v>
      </c>
      <c r="D114" s="36">
        <f>SUMIFS(СВЦЭМ!$D$39:$D$782,СВЦЭМ!$A$39:$A$782,$A114,СВЦЭМ!$B$39:$B$782,D$83)+'СЕТ СН'!$H$14+СВЦЭМ!$D$10+'СЕТ СН'!$H$5-'СЕТ СН'!$H$24</f>
        <v>5436.7438856400004</v>
      </c>
      <c r="E114" s="36">
        <f>SUMIFS(СВЦЭМ!$D$39:$D$782,СВЦЭМ!$A$39:$A$782,$A114,СВЦЭМ!$B$39:$B$782,E$83)+'СЕТ СН'!$H$14+СВЦЭМ!$D$10+'СЕТ СН'!$H$5-'СЕТ СН'!$H$24</f>
        <v>5469.8429900299998</v>
      </c>
      <c r="F114" s="36">
        <f>SUMIFS(СВЦЭМ!$D$39:$D$782,СВЦЭМ!$A$39:$A$782,$A114,СВЦЭМ!$B$39:$B$782,F$83)+'СЕТ СН'!$H$14+СВЦЭМ!$D$10+'СЕТ СН'!$H$5-'СЕТ СН'!$H$24</f>
        <v>5435.8854200700007</v>
      </c>
      <c r="G114" s="36">
        <f>SUMIFS(СВЦЭМ!$D$39:$D$782,СВЦЭМ!$A$39:$A$782,$A114,СВЦЭМ!$B$39:$B$782,G$83)+'СЕТ СН'!$H$14+СВЦЭМ!$D$10+'СЕТ СН'!$H$5-'СЕТ СН'!$H$24</f>
        <v>5449.2510836000001</v>
      </c>
      <c r="H114" s="36">
        <f>SUMIFS(СВЦЭМ!$D$39:$D$782,СВЦЭМ!$A$39:$A$782,$A114,СВЦЭМ!$B$39:$B$782,H$83)+'СЕТ СН'!$H$14+СВЦЭМ!$D$10+'СЕТ СН'!$H$5-'СЕТ СН'!$H$24</f>
        <v>5349.2036066500004</v>
      </c>
      <c r="I114" s="36">
        <f>SUMIFS(СВЦЭМ!$D$39:$D$782,СВЦЭМ!$A$39:$A$782,$A114,СВЦЭМ!$B$39:$B$782,I$83)+'СЕТ СН'!$H$14+СВЦЭМ!$D$10+'СЕТ СН'!$H$5-'СЕТ СН'!$H$24</f>
        <v>5293.82419003</v>
      </c>
      <c r="J114" s="36">
        <f>SUMIFS(СВЦЭМ!$D$39:$D$782,СВЦЭМ!$A$39:$A$782,$A114,СВЦЭМ!$B$39:$B$782,J$83)+'СЕТ СН'!$H$14+СВЦЭМ!$D$10+'СЕТ СН'!$H$5-'СЕТ СН'!$H$24</f>
        <v>5191.4404231500002</v>
      </c>
      <c r="K114" s="36">
        <f>SUMIFS(СВЦЭМ!$D$39:$D$782,СВЦЭМ!$A$39:$A$782,$A114,СВЦЭМ!$B$39:$B$782,K$83)+'СЕТ СН'!$H$14+СВЦЭМ!$D$10+'СЕТ СН'!$H$5-'СЕТ СН'!$H$24</f>
        <v>5111.3315664000002</v>
      </c>
      <c r="L114" s="36">
        <f>SUMIFS(СВЦЭМ!$D$39:$D$782,СВЦЭМ!$A$39:$A$782,$A114,СВЦЭМ!$B$39:$B$782,L$83)+'СЕТ СН'!$H$14+СВЦЭМ!$D$10+'СЕТ СН'!$H$5-'СЕТ СН'!$H$24</f>
        <v>5084.8804689300005</v>
      </c>
      <c r="M114" s="36">
        <f>SUMIFS(СВЦЭМ!$D$39:$D$782,СВЦЭМ!$A$39:$A$782,$A114,СВЦЭМ!$B$39:$B$782,M$83)+'СЕТ СН'!$H$14+СВЦЭМ!$D$10+'СЕТ СН'!$H$5-'СЕТ СН'!$H$24</f>
        <v>5070.2396589099999</v>
      </c>
      <c r="N114" s="36">
        <f>SUMIFS(СВЦЭМ!$D$39:$D$782,СВЦЭМ!$A$39:$A$782,$A114,СВЦЭМ!$B$39:$B$782,N$83)+'СЕТ СН'!$H$14+СВЦЭМ!$D$10+'СЕТ СН'!$H$5-'СЕТ СН'!$H$24</f>
        <v>5072.4531158899999</v>
      </c>
      <c r="O114" s="36">
        <f>SUMIFS(СВЦЭМ!$D$39:$D$782,СВЦЭМ!$A$39:$A$782,$A114,СВЦЭМ!$B$39:$B$782,O$83)+'СЕТ СН'!$H$14+СВЦЭМ!$D$10+'СЕТ СН'!$H$5-'СЕТ СН'!$H$24</f>
        <v>5076.2700587500003</v>
      </c>
      <c r="P114" s="36">
        <f>SUMIFS(СВЦЭМ!$D$39:$D$782,СВЦЭМ!$A$39:$A$782,$A114,СВЦЭМ!$B$39:$B$782,P$83)+'СЕТ СН'!$H$14+СВЦЭМ!$D$10+'СЕТ СН'!$H$5-'СЕТ СН'!$H$24</f>
        <v>5054.6776340899996</v>
      </c>
      <c r="Q114" s="36">
        <f>SUMIFS(СВЦЭМ!$D$39:$D$782,СВЦЭМ!$A$39:$A$782,$A114,СВЦЭМ!$B$39:$B$782,Q$83)+'СЕТ СН'!$H$14+СВЦЭМ!$D$10+'СЕТ СН'!$H$5-'СЕТ СН'!$H$24</f>
        <v>5069.1725241200002</v>
      </c>
      <c r="R114" s="36">
        <f>SUMIFS(СВЦЭМ!$D$39:$D$782,СВЦЭМ!$A$39:$A$782,$A114,СВЦЭМ!$B$39:$B$782,R$83)+'СЕТ СН'!$H$14+СВЦЭМ!$D$10+'СЕТ СН'!$H$5-'СЕТ СН'!$H$24</f>
        <v>5097.4820149799998</v>
      </c>
      <c r="S114" s="36">
        <f>SUMIFS(СВЦЭМ!$D$39:$D$782,СВЦЭМ!$A$39:$A$782,$A114,СВЦЭМ!$B$39:$B$782,S$83)+'СЕТ СН'!$H$14+СВЦЭМ!$D$10+'СЕТ СН'!$H$5-'СЕТ СН'!$H$24</f>
        <v>5093.1344892699999</v>
      </c>
      <c r="T114" s="36">
        <f>SUMIFS(СВЦЭМ!$D$39:$D$782,СВЦЭМ!$A$39:$A$782,$A114,СВЦЭМ!$B$39:$B$782,T$83)+'СЕТ СН'!$H$14+СВЦЭМ!$D$10+'СЕТ СН'!$H$5-'СЕТ СН'!$H$24</f>
        <v>5094.1488197199997</v>
      </c>
      <c r="U114" s="36">
        <f>SUMIFS(СВЦЭМ!$D$39:$D$782,СВЦЭМ!$A$39:$A$782,$A114,СВЦЭМ!$B$39:$B$782,U$83)+'СЕТ СН'!$H$14+СВЦЭМ!$D$10+'СЕТ СН'!$H$5-'СЕТ СН'!$H$24</f>
        <v>5098.1377906100006</v>
      </c>
      <c r="V114" s="36">
        <f>SUMIFS(СВЦЭМ!$D$39:$D$782,СВЦЭМ!$A$39:$A$782,$A114,СВЦЭМ!$B$39:$B$782,V$83)+'СЕТ СН'!$H$14+СВЦЭМ!$D$10+'СЕТ СН'!$H$5-'СЕТ СН'!$H$24</f>
        <v>5080.5753708000002</v>
      </c>
      <c r="W114" s="36">
        <f>SUMIFS(СВЦЭМ!$D$39:$D$782,СВЦЭМ!$A$39:$A$782,$A114,СВЦЭМ!$B$39:$B$782,W$83)+'СЕТ СН'!$H$14+СВЦЭМ!$D$10+'СЕТ СН'!$H$5-'СЕТ СН'!$H$24</f>
        <v>5086.4715686500003</v>
      </c>
      <c r="X114" s="36">
        <f>SUMIFS(СВЦЭМ!$D$39:$D$782,СВЦЭМ!$A$39:$A$782,$A114,СВЦЭМ!$B$39:$B$782,X$83)+'СЕТ СН'!$H$14+СВЦЭМ!$D$10+'СЕТ СН'!$H$5-'СЕТ СН'!$H$24</f>
        <v>5158.7127071200002</v>
      </c>
      <c r="Y114" s="36">
        <f>SUMIFS(СВЦЭМ!$D$39:$D$782,СВЦЭМ!$A$39:$A$782,$A114,СВЦЭМ!$B$39:$B$782,Y$83)+'СЕТ СН'!$H$14+СВЦЭМ!$D$10+'СЕТ СН'!$H$5-'СЕТ СН'!$H$24</f>
        <v>5260.4576307900006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01.08.2023</v>
      </c>
      <c r="B120" s="36">
        <f>SUMIFS(СВЦЭМ!$D$39:$D$782,СВЦЭМ!$A$39:$A$782,$A120,СВЦЭМ!$B$39:$B$782,B$119)+'СЕТ СН'!$I$14+СВЦЭМ!$D$10+'СЕТ СН'!$I$5-'СЕТ СН'!$I$24</f>
        <v>5453.3212718900004</v>
      </c>
      <c r="C120" s="36">
        <f>SUMIFS(СВЦЭМ!$D$39:$D$782,СВЦЭМ!$A$39:$A$782,$A120,СВЦЭМ!$B$39:$B$782,C$119)+'СЕТ СН'!$I$14+СВЦЭМ!$D$10+'СЕТ СН'!$I$5-'СЕТ СН'!$I$24</f>
        <v>5625.3863688199999</v>
      </c>
      <c r="D120" s="36">
        <f>SUMIFS(СВЦЭМ!$D$39:$D$782,СВЦЭМ!$A$39:$A$782,$A120,СВЦЭМ!$B$39:$B$782,D$119)+'СЕТ СН'!$I$14+СВЦЭМ!$D$10+'СЕТ СН'!$I$5-'СЕТ СН'!$I$24</f>
        <v>5673.8808709900004</v>
      </c>
      <c r="E120" s="36">
        <f>SUMIFS(СВЦЭМ!$D$39:$D$782,СВЦЭМ!$A$39:$A$782,$A120,СВЦЭМ!$B$39:$B$782,E$119)+'СЕТ СН'!$I$14+СВЦЭМ!$D$10+'СЕТ СН'!$I$5-'СЕТ СН'!$I$24</f>
        <v>5713.06596309</v>
      </c>
      <c r="F120" s="36">
        <f>SUMIFS(СВЦЭМ!$D$39:$D$782,СВЦЭМ!$A$39:$A$782,$A120,СВЦЭМ!$B$39:$B$782,F$119)+'СЕТ СН'!$I$14+СВЦЭМ!$D$10+'СЕТ СН'!$I$5-'СЕТ СН'!$I$24</f>
        <v>5727.1561106400004</v>
      </c>
      <c r="G120" s="36">
        <f>SUMIFS(СВЦЭМ!$D$39:$D$782,СВЦЭМ!$A$39:$A$782,$A120,СВЦЭМ!$B$39:$B$782,G$119)+'СЕТ СН'!$I$14+СВЦЭМ!$D$10+'СЕТ СН'!$I$5-'СЕТ СН'!$I$24</f>
        <v>5734.1314734699999</v>
      </c>
      <c r="H120" s="36">
        <f>SUMIFS(СВЦЭМ!$D$39:$D$782,СВЦЭМ!$A$39:$A$782,$A120,СВЦЭМ!$B$39:$B$782,H$119)+'СЕТ СН'!$I$14+СВЦЭМ!$D$10+'СЕТ СН'!$I$5-'СЕТ СН'!$I$24</f>
        <v>5685.9282946100002</v>
      </c>
      <c r="I120" s="36">
        <f>SUMIFS(СВЦЭМ!$D$39:$D$782,СВЦЭМ!$A$39:$A$782,$A120,СВЦЭМ!$B$39:$B$782,I$119)+'СЕТ СН'!$I$14+СВЦЭМ!$D$10+'СЕТ СН'!$I$5-'СЕТ СН'!$I$24</f>
        <v>5512.5455856900007</v>
      </c>
      <c r="J120" s="36">
        <f>SUMIFS(СВЦЭМ!$D$39:$D$782,СВЦЭМ!$A$39:$A$782,$A120,СВЦЭМ!$B$39:$B$782,J$119)+'СЕТ СН'!$I$14+СВЦЭМ!$D$10+'СЕТ СН'!$I$5-'СЕТ СН'!$I$24</f>
        <v>5372.5952151300007</v>
      </c>
      <c r="K120" s="36">
        <f>SUMIFS(СВЦЭМ!$D$39:$D$782,СВЦЭМ!$A$39:$A$782,$A120,СВЦЭМ!$B$39:$B$782,K$119)+'СЕТ СН'!$I$14+СВЦЭМ!$D$10+'СЕТ СН'!$I$5-'СЕТ СН'!$I$24</f>
        <v>5359.2666327900006</v>
      </c>
      <c r="L120" s="36">
        <f>SUMIFS(СВЦЭМ!$D$39:$D$782,СВЦЭМ!$A$39:$A$782,$A120,СВЦЭМ!$B$39:$B$782,L$119)+'СЕТ СН'!$I$14+СВЦЭМ!$D$10+'СЕТ СН'!$I$5-'СЕТ СН'!$I$24</f>
        <v>5313.1329731900005</v>
      </c>
      <c r="M120" s="36">
        <f>SUMIFS(СВЦЭМ!$D$39:$D$782,СВЦЭМ!$A$39:$A$782,$A120,СВЦЭМ!$B$39:$B$782,M$119)+'СЕТ СН'!$I$14+СВЦЭМ!$D$10+'СЕТ СН'!$I$5-'СЕТ СН'!$I$24</f>
        <v>5289.4524164600007</v>
      </c>
      <c r="N120" s="36">
        <f>SUMIFS(СВЦЭМ!$D$39:$D$782,СВЦЭМ!$A$39:$A$782,$A120,СВЦЭМ!$B$39:$B$782,N$119)+'СЕТ СН'!$I$14+СВЦЭМ!$D$10+'СЕТ СН'!$I$5-'СЕТ СН'!$I$24</f>
        <v>5297.4180344300003</v>
      </c>
      <c r="O120" s="36">
        <f>SUMIFS(СВЦЭМ!$D$39:$D$782,СВЦЭМ!$A$39:$A$782,$A120,СВЦЭМ!$B$39:$B$782,O$119)+'СЕТ СН'!$I$14+СВЦЭМ!$D$10+'СЕТ СН'!$I$5-'СЕТ СН'!$I$24</f>
        <v>5291.0807990000003</v>
      </c>
      <c r="P120" s="36">
        <f>SUMIFS(СВЦЭМ!$D$39:$D$782,СВЦЭМ!$A$39:$A$782,$A120,СВЦЭМ!$B$39:$B$782,P$119)+'СЕТ СН'!$I$14+СВЦЭМ!$D$10+'СЕТ СН'!$I$5-'СЕТ СН'!$I$24</f>
        <v>5284.0846675800003</v>
      </c>
      <c r="Q120" s="36">
        <f>SUMIFS(СВЦЭМ!$D$39:$D$782,СВЦЭМ!$A$39:$A$782,$A120,СВЦЭМ!$B$39:$B$782,Q$119)+'СЕТ СН'!$I$14+СВЦЭМ!$D$10+'СЕТ СН'!$I$5-'СЕТ СН'!$I$24</f>
        <v>5267.0325132200005</v>
      </c>
      <c r="R120" s="36">
        <f>SUMIFS(СВЦЭМ!$D$39:$D$782,СВЦЭМ!$A$39:$A$782,$A120,СВЦЭМ!$B$39:$B$782,R$119)+'СЕТ СН'!$I$14+СВЦЭМ!$D$10+'СЕТ СН'!$I$5-'СЕТ СН'!$I$24</f>
        <v>5278.4114949000004</v>
      </c>
      <c r="S120" s="36">
        <f>SUMIFS(СВЦЭМ!$D$39:$D$782,СВЦЭМ!$A$39:$A$782,$A120,СВЦЭМ!$B$39:$B$782,S$119)+'СЕТ СН'!$I$14+СВЦЭМ!$D$10+'СЕТ СН'!$I$5-'СЕТ СН'!$I$24</f>
        <v>5280.2045891300004</v>
      </c>
      <c r="T120" s="36">
        <f>SUMIFS(СВЦЭМ!$D$39:$D$782,СВЦЭМ!$A$39:$A$782,$A120,СВЦЭМ!$B$39:$B$782,T$119)+'СЕТ СН'!$I$14+СВЦЭМ!$D$10+'СЕТ СН'!$I$5-'СЕТ СН'!$I$24</f>
        <v>5307.7773669400003</v>
      </c>
      <c r="U120" s="36">
        <f>SUMIFS(СВЦЭМ!$D$39:$D$782,СВЦЭМ!$A$39:$A$782,$A120,СВЦЭМ!$B$39:$B$782,U$119)+'СЕТ СН'!$I$14+СВЦЭМ!$D$10+'СЕТ СН'!$I$5-'СЕТ СН'!$I$24</f>
        <v>5312.5948335000003</v>
      </c>
      <c r="V120" s="36">
        <f>SUMIFS(СВЦЭМ!$D$39:$D$782,СВЦЭМ!$A$39:$A$782,$A120,СВЦЭМ!$B$39:$B$782,V$119)+'СЕТ СН'!$I$14+СВЦЭМ!$D$10+'СЕТ СН'!$I$5-'СЕТ СН'!$I$24</f>
        <v>5320.22293438</v>
      </c>
      <c r="W120" s="36">
        <f>SUMIFS(СВЦЭМ!$D$39:$D$782,СВЦЭМ!$A$39:$A$782,$A120,СВЦЭМ!$B$39:$B$782,W$119)+'СЕТ СН'!$I$14+СВЦЭМ!$D$10+'СЕТ СН'!$I$5-'СЕТ СН'!$I$24</f>
        <v>5308.4802242799997</v>
      </c>
      <c r="X120" s="36">
        <f>SUMIFS(СВЦЭМ!$D$39:$D$782,СВЦЭМ!$A$39:$A$782,$A120,СВЦЭМ!$B$39:$B$782,X$119)+'СЕТ СН'!$I$14+СВЦЭМ!$D$10+'СЕТ СН'!$I$5-'СЕТ СН'!$I$24</f>
        <v>5376.6327625200001</v>
      </c>
      <c r="Y120" s="36">
        <f>SUMIFS(СВЦЭМ!$D$39:$D$782,СВЦЭМ!$A$39:$A$782,$A120,СВЦЭМ!$B$39:$B$782,Y$119)+'СЕТ СН'!$I$14+СВЦЭМ!$D$10+'СЕТ СН'!$I$5-'СЕТ СН'!$I$24</f>
        <v>5450.9215663100003</v>
      </c>
      <c r="AA120" s="45"/>
    </row>
    <row r="121" spans="1:27" ht="15.75" x14ac:dyDescent="0.2">
      <c r="A121" s="35">
        <f>A120+1</f>
        <v>45140</v>
      </c>
      <c r="B121" s="36">
        <f>SUMIFS(СВЦЭМ!$D$39:$D$782,СВЦЭМ!$A$39:$A$782,$A121,СВЦЭМ!$B$39:$B$782,B$119)+'СЕТ СН'!$I$14+СВЦЭМ!$D$10+'СЕТ СН'!$I$5-'СЕТ СН'!$I$24</f>
        <v>5432.0796368299998</v>
      </c>
      <c r="C121" s="36">
        <f>SUMIFS(СВЦЭМ!$D$39:$D$782,СВЦЭМ!$A$39:$A$782,$A121,СВЦЭМ!$B$39:$B$782,C$119)+'СЕТ СН'!$I$14+СВЦЭМ!$D$10+'СЕТ СН'!$I$5-'СЕТ СН'!$I$24</f>
        <v>5517.5730020000001</v>
      </c>
      <c r="D121" s="36">
        <f>SUMIFS(СВЦЭМ!$D$39:$D$782,СВЦЭМ!$A$39:$A$782,$A121,СВЦЭМ!$B$39:$B$782,D$119)+'СЕТ СН'!$I$14+СВЦЭМ!$D$10+'СЕТ СН'!$I$5-'СЕТ СН'!$I$24</f>
        <v>5600.84516231</v>
      </c>
      <c r="E121" s="36">
        <f>SUMIFS(СВЦЭМ!$D$39:$D$782,СВЦЭМ!$A$39:$A$782,$A121,СВЦЭМ!$B$39:$B$782,E$119)+'СЕТ СН'!$I$14+СВЦЭМ!$D$10+'СЕТ СН'!$I$5-'СЕТ СН'!$I$24</f>
        <v>5665.1491374899997</v>
      </c>
      <c r="F121" s="36">
        <f>SUMIFS(СВЦЭМ!$D$39:$D$782,СВЦЭМ!$A$39:$A$782,$A121,СВЦЭМ!$B$39:$B$782,F$119)+'СЕТ СН'!$I$14+СВЦЭМ!$D$10+'СЕТ СН'!$I$5-'СЕТ СН'!$I$24</f>
        <v>5692.9250580400003</v>
      </c>
      <c r="G121" s="36">
        <f>SUMIFS(СВЦЭМ!$D$39:$D$782,СВЦЭМ!$A$39:$A$782,$A121,СВЦЭМ!$B$39:$B$782,G$119)+'СЕТ СН'!$I$14+СВЦЭМ!$D$10+'СЕТ СН'!$I$5-'СЕТ СН'!$I$24</f>
        <v>5677.71202283</v>
      </c>
      <c r="H121" s="36">
        <f>SUMIFS(СВЦЭМ!$D$39:$D$782,СВЦЭМ!$A$39:$A$782,$A121,СВЦЭМ!$B$39:$B$782,H$119)+'СЕТ СН'!$I$14+СВЦЭМ!$D$10+'СЕТ СН'!$I$5-'СЕТ СН'!$I$24</f>
        <v>5618.7227069600003</v>
      </c>
      <c r="I121" s="36">
        <f>SUMIFS(СВЦЭМ!$D$39:$D$782,СВЦЭМ!$A$39:$A$782,$A121,СВЦЭМ!$B$39:$B$782,I$119)+'СЕТ СН'!$I$14+СВЦЭМ!$D$10+'СЕТ СН'!$I$5-'СЕТ СН'!$I$24</f>
        <v>5484.0025634700005</v>
      </c>
      <c r="J121" s="36">
        <f>SUMIFS(СВЦЭМ!$D$39:$D$782,СВЦЭМ!$A$39:$A$782,$A121,СВЦЭМ!$B$39:$B$782,J$119)+'СЕТ СН'!$I$14+СВЦЭМ!$D$10+'СЕТ СН'!$I$5-'СЕТ СН'!$I$24</f>
        <v>5366.7568839200003</v>
      </c>
      <c r="K121" s="36">
        <f>SUMIFS(СВЦЭМ!$D$39:$D$782,СВЦЭМ!$A$39:$A$782,$A121,СВЦЭМ!$B$39:$B$782,K$119)+'СЕТ СН'!$I$14+СВЦЭМ!$D$10+'СЕТ СН'!$I$5-'СЕТ СН'!$I$24</f>
        <v>5353.2083669700005</v>
      </c>
      <c r="L121" s="36">
        <f>SUMIFS(СВЦЭМ!$D$39:$D$782,СВЦЭМ!$A$39:$A$782,$A121,СВЦЭМ!$B$39:$B$782,L$119)+'СЕТ СН'!$I$14+СВЦЭМ!$D$10+'СЕТ СН'!$I$5-'СЕТ СН'!$I$24</f>
        <v>5333.7506225200004</v>
      </c>
      <c r="M121" s="36">
        <f>SUMIFS(СВЦЭМ!$D$39:$D$782,СВЦЭМ!$A$39:$A$782,$A121,СВЦЭМ!$B$39:$B$782,M$119)+'СЕТ СН'!$I$14+СВЦЭМ!$D$10+'СЕТ СН'!$I$5-'СЕТ СН'!$I$24</f>
        <v>5306.8785040000002</v>
      </c>
      <c r="N121" s="36">
        <f>SUMIFS(СВЦЭМ!$D$39:$D$782,СВЦЭМ!$A$39:$A$782,$A121,СВЦЭМ!$B$39:$B$782,N$119)+'СЕТ СН'!$I$14+СВЦЭМ!$D$10+'СЕТ СН'!$I$5-'СЕТ СН'!$I$24</f>
        <v>5280.0257977900001</v>
      </c>
      <c r="O121" s="36">
        <f>SUMIFS(СВЦЭМ!$D$39:$D$782,СВЦЭМ!$A$39:$A$782,$A121,СВЦЭМ!$B$39:$B$782,O$119)+'СЕТ СН'!$I$14+СВЦЭМ!$D$10+'СЕТ СН'!$I$5-'СЕТ СН'!$I$24</f>
        <v>5178.9334193600007</v>
      </c>
      <c r="P121" s="36">
        <f>SUMIFS(СВЦЭМ!$D$39:$D$782,СВЦЭМ!$A$39:$A$782,$A121,СВЦЭМ!$B$39:$B$782,P$119)+'СЕТ СН'!$I$14+СВЦЭМ!$D$10+'СЕТ СН'!$I$5-'СЕТ СН'!$I$24</f>
        <v>5225.2723347600004</v>
      </c>
      <c r="Q121" s="36">
        <f>SUMIFS(СВЦЭМ!$D$39:$D$782,СВЦЭМ!$A$39:$A$782,$A121,СВЦЭМ!$B$39:$B$782,Q$119)+'СЕТ СН'!$I$14+СВЦЭМ!$D$10+'СЕТ СН'!$I$5-'СЕТ СН'!$I$24</f>
        <v>5249.9640229200004</v>
      </c>
      <c r="R121" s="36">
        <f>SUMIFS(СВЦЭМ!$D$39:$D$782,СВЦЭМ!$A$39:$A$782,$A121,СВЦЭМ!$B$39:$B$782,R$119)+'СЕТ СН'!$I$14+СВЦЭМ!$D$10+'СЕТ СН'!$I$5-'СЕТ СН'!$I$24</f>
        <v>5268.1443950100002</v>
      </c>
      <c r="S121" s="36">
        <f>SUMIFS(СВЦЭМ!$D$39:$D$782,СВЦЭМ!$A$39:$A$782,$A121,СВЦЭМ!$B$39:$B$782,S$119)+'СЕТ СН'!$I$14+СВЦЭМ!$D$10+'СЕТ СН'!$I$5-'СЕТ СН'!$I$24</f>
        <v>5279.0110595700007</v>
      </c>
      <c r="T121" s="36">
        <f>SUMIFS(СВЦЭМ!$D$39:$D$782,СВЦЭМ!$A$39:$A$782,$A121,СВЦЭМ!$B$39:$B$782,T$119)+'СЕТ СН'!$I$14+СВЦЭМ!$D$10+'СЕТ СН'!$I$5-'СЕТ СН'!$I$24</f>
        <v>5304.3362963</v>
      </c>
      <c r="U121" s="36">
        <f>SUMIFS(СВЦЭМ!$D$39:$D$782,СВЦЭМ!$A$39:$A$782,$A121,СВЦЭМ!$B$39:$B$782,U$119)+'СЕТ СН'!$I$14+СВЦЭМ!$D$10+'СЕТ СН'!$I$5-'СЕТ СН'!$I$24</f>
        <v>5321.2953718300005</v>
      </c>
      <c r="V121" s="36">
        <f>SUMIFS(СВЦЭМ!$D$39:$D$782,СВЦЭМ!$A$39:$A$782,$A121,СВЦЭМ!$B$39:$B$782,V$119)+'СЕТ СН'!$I$14+СВЦЭМ!$D$10+'СЕТ СН'!$I$5-'СЕТ СН'!$I$24</f>
        <v>5354.3283695299997</v>
      </c>
      <c r="W121" s="36">
        <f>SUMIFS(СВЦЭМ!$D$39:$D$782,СВЦЭМ!$A$39:$A$782,$A121,СВЦЭМ!$B$39:$B$782,W$119)+'СЕТ СН'!$I$14+СВЦЭМ!$D$10+'СЕТ СН'!$I$5-'СЕТ СН'!$I$24</f>
        <v>5337.1655807900006</v>
      </c>
      <c r="X121" s="36">
        <f>SUMIFS(СВЦЭМ!$D$39:$D$782,СВЦЭМ!$A$39:$A$782,$A121,СВЦЭМ!$B$39:$B$782,X$119)+'СЕТ СН'!$I$14+СВЦЭМ!$D$10+'СЕТ СН'!$I$5-'СЕТ СН'!$I$24</f>
        <v>5325.1210204199997</v>
      </c>
      <c r="Y121" s="36">
        <f>SUMIFS(СВЦЭМ!$D$39:$D$782,СВЦЭМ!$A$39:$A$782,$A121,СВЦЭМ!$B$39:$B$782,Y$119)+'СЕТ СН'!$I$14+СВЦЭМ!$D$10+'СЕТ СН'!$I$5-'СЕТ СН'!$I$24</f>
        <v>5381.4920588100003</v>
      </c>
    </row>
    <row r="122" spans="1:27" ht="15.75" x14ac:dyDescent="0.2">
      <c r="A122" s="35">
        <f t="shared" ref="A122:A150" si="3">A121+1</f>
        <v>45141</v>
      </c>
      <c r="B122" s="36">
        <f>SUMIFS(СВЦЭМ!$D$39:$D$782,СВЦЭМ!$A$39:$A$782,$A122,СВЦЭМ!$B$39:$B$782,B$119)+'СЕТ СН'!$I$14+СВЦЭМ!$D$10+'СЕТ СН'!$I$5-'СЕТ СН'!$I$24</f>
        <v>5528.91441837</v>
      </c>
      <c r="C122" s="36">
        <f>SUMIFS(СВЦЭМ!$D$39:$D$782,СВЦЭМ!$A$39:$A$782,$A122,СВЦЭМ!$B$39:$B$782,C$119)+'СЕТ СН'!$I$14+СВЦЭМ!$D$10+'СЕТ СН'!$I$5-'СЕТ СН'!$I$24</f>
        <v>5623.6006523699998</v>
      </c>
      <c r="D122" s="36">
        <f>SUMIFS(СВЦЭМ!$D$39:$D$782,СВЦЭМ!$A$39:$A$782,$A122,СВЦЭМ!$B$39:$B$782,D$119)+'СЕТ СН'!$I$14+СВЦЭМ!$D$10+'СЕТ СН'!$I$5-'СЕТ СН'!$I$24</f>
        <v>5640.2510869500002</v>
      </c>
      <c r="E122" s="36">
        <f>SUMIFS(СВЦЭМ!$D$39:$D$782,СВЦЭМ!$A$39:$A$782,$A122,СВЦЭМ!$B$39:$B$782,E$119)+'СЕТ СН'!$I$14+СВЦЭМ!$D$10+'СЕТ СН'!$I$5-'СЕТ СН'!$I$24</f>
        <v>5662.0774688700003</v>
      </c>
      <c r="F122" s="36">
        <f>SUMIFS(СВЦЭМ!$D$39:$D$782,СВЦЭМ!$A$39:$A$782,$A122,СВЦЭМ!$B$39:$B$782,F$119)+'СЕТ СН'!$I$14+СВЦЭМ!$D$10+'СЕТ СН'!$I$5-'СЕТ СН'!$I$24</f>
        <v>5665.6647490699997</v>
      </c>
      <c r="G122" s="36">
        <f>SUMIFS(СВЦЭМ!$D$39:$D$782,СВЦЭМ!$A$39:$A$782,$A122,СВЦЭМ!$B$39:$B$782,G$119)+'СЕТ СН'!$I$14+СВЦЭМ!$D$10+'СЕТ СН'!$I$5-'СЕТ СН'!$I$24</f>
        <v>5666.9517737799997</v>
      </c>
      <c r="H122" s="36">
        <f>SUMIFS(СВЦЭМ!$D$39:$D$782,СВЦЭМ!$A$39:$A$782,$A122,СВЦЭМ!$B$39:$B$782,H$119)+'СЕТ СН'!$I$14+СВЦЭМ!$D$10+'СЕТ СН'!$I$5-'СЕТ СН'!$I$24</f>
        <v>5616.3635246600006</v>
      </c>
      <c r="I122" s="36">
        <f>SUMIFS(СВЦЭМ!$D$39:$D$782,СВЦЭМ!$A$39:$A$782,$A122,СВЦЭМ!$B$39:$B$782,I$119)+'СЕТ СН'!$I$14+СВЦЭМ!$D$10+'СЕТ СН'!$I$5-'СЕТ СН'!$I$24</f>
        <v>5514.8354683100006</v>
      </c>
      <c r="J122" s="36">
        <f>SUMIFS(СВЦЭМ!$D$39:$D$782,СВЦЭМ!$A$39:$A$782,$A122,СВЦЭМ!$B$39:$B$782,J$119)+'СЕТ СН'!$I$14+СВЦЭМ!$D$10+'СЕТ СН'!$I$5-'СЕТ СН'!$I$24</f>
        <v>5394.6950869800003</v>
      </c>
      <c r="K122" s="36">
        <f>SUMIFS(СВЦЭМ!$D$39:$D$782,СВЦЭМ!$A$39:$A$782,$A122,СВЦЭМ!$B$39:$B$782,K$119)+'СЕТ СН'!$I$14+СВЦЭМ!$D$10+'СЕТ СН'!$I$5-'СЕТ СН'!$I$24</f>
        <v>5389.23656923</v>
      </c>
      <c r="L122" s="36">
        <f>SUMIFS(СВЦЭМ!$D$39:$D$782,СВЦЭМ!$A$39:$A$782,$A122,СВЦЭМ!$B$39:$B$782,L$119)+'СЕТ СН'!$I$14+СВЦЭМ!$D$10+'СЕТ СН'!$I$5-'СЕТ СН'!$I$24</f>
        <v>5362.1225729500002</v>
      </c>
      <c r="M122" s="36">
        <f>SUMIFS(СВЦЭМ!$D$39:$D$782,СВЦЭМ!$A$39:$A$782,$A122,СВЦЭМ!$B$39:$B$782,M$119)+'СЕТ СН'!$I$14+СВЦЭМ!$D$10+'СЕТ СН'!$I$5-'СЕТ СН'!$I$24</f>
        <v>5347.1895770199999</v>
      </c>
      <c r="N122" s="36">
        <f>SUMIFS(СВЦЭМ!$D$39:$D$782,СВЦЭМ!$A$39:$A$782,$A122,СВЦЭМ!$B$39:$B$782,N$119)+'СЕТ СН'!$I$14+СВЦЭМ!$D$10+'СЕТ СН'!$I$5-'СЕТ СН'!$I$24</f>
        <v>5354.9420537000005</v>
      </c>
      <c r="O122" s="36">
        <f>SUMIFS(СВЦЭМ!$D$39:$D$782,СВЦЭМ!$A$39:$A$782,$A122,СВЦЭМ!$B$39:$B$782,O$119)+'СЕТ СН'!$I$14+СВЦЭМ!$D$10+'СЕТ СН'!$I$5-'СЕТ СН'!$I$24</f>
        <v>5353.1636007400002</v>
      </c>
      <c r="P122" s="36">
        <f>SUMIFS(СВЦЭМ!$D$39:$D$782,СВЦЭМ!$A$39:$A$782,$A122,СВЦЭМ!$B$39:$B$782,P$119)+'СЕТ СН'!$I$14+СВЦЭМ!$D$10+'СЕТ СН'!$I$5-'СЕТ СН'!$I$24</f>
        <v>5351.1818177000005</v>
      </c>
      <c r="Q122" s="36">
        <f>SUMIFS(СВЦЭМ!$D$39:$D$782,СВЦЭМ!$A$39:$A$782,$A122,СВЦЭМ!$B$39:$B$782,Q$119)+'СЕТ СН'!$I$14+СВЦЭМ!$D$10+'СЕТ СН'!$I$5-'СЕТ СН'!$I$24</f>
        <v>5356.2430215499999</v>
      </c>
      <c r="R122" s="36">
        <f>SUMIFS(СВЦЭМ!$D$39:$D$782,СВЦЭМ!$A$39:$A$782,$A122,СВЦЭМ!$B$39:$B$782,R$119)+'СЕТ СН'!$I$14+СВЦЭМ!$D$10+'СЕТ СН'!$I$5-'СЕТ СН'!$I$24</f>
        <v>5358.0716701600004</v>
      </c>
      <c r="S122" s="36">
        <f>SUMIFS(СВЦЭМ!$D$39:$D$782,СВЦЭМ!$A$39:$A$782,$A122,СВЦЭМ!$B$39:$B$782,S$119)+'СЕТ СН'!$I$14+СВЦЭМ!$D$10+'СЕТ СН'!$I$5-'СЕТ СН'!$I$24</f>
        <v>5349.0476013900006</v>
      </c>
      <c r="T122" s="36">
        <f>SUMIFS(СВЦЭМ!$D$39:$D$782,СВЦЭМ!$A$39:$A$782,$A122,СВЦЭМ!$B$39:$B$782,T$119)+'СЕТ СН'!$I$14+СВЦЭМ!$D$10+'СЕТ СН'!$I$5-'СЕТ СН'!$I$24</f>
        <v>5374.7601471199996</v>
      </c>
      <c r="U122" s="36">
        <f>SUMIFS(СВЦЭМ!$D$39:$D$782,СВЦЭМ!$A$39:$A$782,$A122,СВЦЭМ!$B$39:$B$782,U$119)+'СЕТ СН'!$I$14+СВЦЭМ!$D$10+'СЕТ СН'!$I$5-'СЕТ СН'!$I$24</f>
        <v>5390.2602413800005</v>
      </c>
      <c r="V122" s="36">
        <f>SUMIFS(СВЦЭМ!$D$39:$D$782,СВЦЭМ!$A$39:$A$782,$A122,СВЦЭМ!$B$39:$B$782,V$119)+'СЕТ СН'!$I$14+СВЦЭМ!$D$10+'СЕТ СН'!$I$5-'СЕТ СН'!$I$24</f>
        <v>5392.0626565500006</v>
      </c>
      <c r="W122" s="36">
        <f>SUMIFS(СВЦЭМ!$D$39:$D$782,СВЦЭМ!$A$39:$A$782,$A122,СВЦЭМ!$B$39:$B$782,W$119)+'СЕТ СН'!$I$14+СВЦЭМ!$D$10+'СЕТ СН'!$I$5-'СЕТ СН'!$I$24</f>
        <v>5357.8546073500002</v>
      </c>
      <c r="X122" s="36">
        <f>SUMIFS(СВЦЭМ!$D$39:$D$782,СВЦЭМ!$A$39:$A$782,$A122,СВЦЭМ!$B$39:$B$782,X$119)+'СЕТ СН'!$I$14+СВЦЭМ!$D$10+'СЕТ СН'!$I$5-'СЕТ СН'!$I$24</f>
        <v>5418.04991273</v>
      </c>
      <c r="Y122" s="36">
        <f>SUMIFS(СВЦЭМ!$D$39:$D$782,СВЦЭМ!$A$39:$A$782,$A122,СВЦЭМ!$B$39:$B$782,Y$119)+'СЕТ СН'!$I$14+СВЦЭМ!$D$10+'СЕТ СН'!$I$5-'СЕТ СН'!$I$24</f>
        <v>5538.8944854500005</v>
      </c>
    </row>
    <row r="123" spans="1:27" ht="15.75" x14ac:dyDescent="0.2">
      <c r="A123" s="35">
        <f t="shared" si="3"/>
        <v>45142</v>
      </c>
      <c r="B123" s="36">
        <f>SUMIFS(СВЦЭМ!$D$39:$D$782,СВЦЭМ!$A$39:$A$782,$A123,СВЦЭМ!$B$39:$B$782,B$119)+'СЕТ СН'!$I$14+СВЦЭМ!$D$10+'СЕТ СН'!$I$5-'СЕТ СН'!$I$24</f>
        <v>5560.1854714199999</v>
      </c>
      <c r="C123" s="36">
        <f>SUMIFS(СВЦЭМ!$D$39:$D$782,СВЦЭМ!$A$39:$A$782,$A123,СВЦЭМ!$B$39:$B$782,C$119)+'СЕТ СН'!$I$14+СВЦЭМ!$D$10+'СЕТ СН'!$I$5-'СЕТ СН'!$I$24</f>
        <v>5652.0865691199997</v>
      </c>
      <c r="D123" s="36">
        <f>SUMIFS(СВЦЭМ!$D$39:$D$782,СВЦЭМ!$A$39:$A$782,$A123,СВЦЭМ!$B$39:$B$782,D$119)+'СЕТ СН'!$I$14+СВЦЭМ!$D$10+'СЕТ СН'!$I$5-'СЕТ СН'!$I$24</f>
        <v>5692.8414264000003</v>
      </c>
      <c r="E123" s="36">
        <f>SUMIFS(СВЦЭМ!$D$39:$D$782,СВЦЭМ!$A$39:$A$782,$A123,СВЦЭМ!$B$39:$B$782,E$119)+'СЕТ СН'!$I$14+СВЦЭМ!$D$10+'СЕТ СН'!$I$5-'СЕТ СН'!$I$24</f>
        <v>5754.2618984600003</v>
      </c>
      <c r="F123" s="36">
        <f>SUMIFS(СВЦЭМ!$D$39:$D$782,СВЦЭМ!$A$39:$A$782,$A123,СВЦЭМ!$B$39:$B$782,F$119)+'СЕТ СН'!$I$14+СВЦЭМ!$D$10+'СЕТ СН'!$I$5-'СЕТ СН'!$I$24</f>
        <v>5762.4395227000005</v>
      </c>
      <c r="G123" s="36">
        <f>SUMIFS(СВЦЭМ!$D$39:$D$782,СВЦЭМ!$A$39:$A$782,$A123,СВЦЭМ!$B$39:$B$782,G$119)+'СЕТ СН'!$I$14+СВЦЭМ!$D$10+'СЕТ СН'!$I$5-'СЕТ СН'!$I$24</f>
        <v>5758.8269746300002</v>
      </c>
      <c r="H123" s="36">
        <f>SUMIFS(СВЦЭМ!$D$39:$D$782,СВЦЭМ!$A$39:$A$782,$A123,СВЦЭМ!$B$39:$B$782,H$119)+'СЕТ СН'!$I$14+СВЦЭМ!$D$10+'СЕТ СН'!$I$5-'СЕТ СН'!$I$24</f>
        <v>5707.2508201399996</v>
      </c>
      <c r="I123" s="36">
        <f>SUMIFS(СВЦЭМ!$D$39:$D$782,СВЦЭМ!$A$39:$A$782,$A123,СВЦЭМ!$B$39:$B$782,I$119)+'СЕТ СН'!$I$14+СВЦЭМ!$D$10+'СЕТ СН'!$I$5-'СЕТ СН'!$I$24</f>
        <v>5568.4974683800001</v>
      </c>
      <c r="J123" s="36">
        <f>SUMIFS(СВЦЭМ!$D$39:$D$782,СВЦЭМ!$A$39:$A$782,$A123,СВЦЭМ!$B$39:$B$782,J$119)+'СЕТ СН'!$I$14+СВЦЭМ!$D$10+'СЕТ СН'!$I$5-'СЕТ СН'!$I$24</f>
        <v>5459.7954157000004</v>
      </c>
      <c r="K123" s="36">
        <f>SUMIFS(СВЦЭМ!$D$39:$D$782,СВЦЭМ!$A$39:$A$782,$A123,СВЦЭМ!$B$39:$B$782,K$119)+'СЕТ СН'!$I$14+СВЦЭМ!$D$10+'СЕТ СН'!$I$5-'СЕТ СН'!$I$24</f>
        <v>5420.4361413000006</v>
      </c>
      <c r="L123" s="36">
        <f>SUMIFS(СВЦЭМ!$D$39:$D$782,СВЦЭМ!$A$39:$A$782,$A123,СВЦЭМ!$B$39:$B$782,L$119)+'СЕТ СН'!$I$14+СВЦЭМ!$D$10+'СЕТ СН'!$I$5-'СЕТ СН'!$I$24</f>
        <v>5367.8633007600001</v>
      </c>
      <c r="M123" s="36">
        <f>SUMIFS(СВЦЭМ!$D$39:$D$782,СВЦЭМ!$A$39:$A$782,$A123,СВЦЭМ!$B$39:$B$782,M$119)+'СЕТ СН'!$I$14+СВЦЭМ!$D$10+'СЕТ СН'!$I$5-'СЕТ СН'!$I$24</f>
        <v>5359.5579041800002</v>
      </c>
      <c r="N123" s="36">
        <f>SUMIFS(СВЦЭМ!$D$39:$D$782,СВЦЭМ!$A$39:$A$782,$A123,СВЦЭМ!$B$39:$B$782,N$119)+'СЕТ СН'!$I$14+СВЦЭМ!$D$10+'СЕТ СН'!$I$5-'СЕТ СН'!$I$24</f>
        <v>5355.9570457299997</v>
      </c>
      <c r="O123" s="36">
        <f>SUMIFS(СВЦЭМ!$D$39:$D$782,СВЦЭМ!$A$39:$A$782,$A123,СВЦЭМ!$B$39:$B$782,O$119)+'СЕТ СН'!$I$14+СВЦЭМ!$D$10+'СЕТ СН'!$I$5-'СЕТ СН'!$I$24</f>
        <v>5324.7454580399999</v>
      </c>
      <c r="P123" s="36">
        <f>SUMIFS(СВЦЭМ!$D$39:$D$782,СВЦЭМ!$A$39:$A$782,$A123,СВЦЭМ!$B$39:$B$782,P$119)+'СЕТ СН'!$I$14+СВЦЭМ!$D$10+'СЕТ СН'!$I$5-'СЕТ СН'!$I$24</f>
        <v>5313.3171696200006</v>
      </c>
      <c r="Q123" s="36">
        <f>SUMIFS(СВЦЭМ!$D$39:$D$782,СВЦЭМ!$A$39:$A$782,$A123,СВЦЭМ!$B$39:$B$782,Q$119)+'СЕТ СН'!$I$14+СВЦЭМ!$D$10+'СЕТ СН'!$I$5-'СЕТ СН'!$I$24</f>
        <v>5316.0733196900001</v>
      </c>
      <c r="R123" s="36">
        <f>SUMIFS(СВЦЭМ!$D$39:$D$782,СВЦЭМ!$A$39:$A$782,$A123,СВЦЭМ!$B$39:$B$782,R$119)+'СЕТ СН'!$I$14+СВЦЭМ!$D$10+'СЕТ СН'!$I$5-'СЕТ СН'!$I$24</f>
        <v>5334.6728387500007</v>
      </c>
      <c r="S123" s="36">
        <f>SUMIFS(СВЦЭМ!$D$39:$D$782,СВЦЭМ!$A$39:$A$782,$A123,СВЦЭМ!$B$39:$B$782,S$119)+'СЕТ СН'!$I$14+СВЦЭМ!$D$10+'СЕТ СН'!$I$5-'СЕТ СН'!$I$24</f>
        <v>5312.14652338</v>
      </c>
      <c r="T123" s="36">
        <f>SUMIFS(СВЦЭМ!$D$39:$D$782,СВЦЭМ!$A$39:$A$782,$A123,СВЦЭМ!$B$39:$B$782,T$119)+'СЕТ СН'!$I$14+СВЦЭМ!$D$10+'СЕТ СН'!$I$5-'СЕТ СН'!$I$24</f>
        <v>5331.3571616099998</v>
      </c>
      <c r="U123" s="36">
        <f>SUMIFS(СВЦЭМ!$D$39:$D$782,СВЦЭМ!$A$39:$A$782,$A123,СВЦЭМ!$B$39:$B$782,U$119)+'СЕТ СН'!$I$14+СВЦЭМ!$D$10+'СЕТ СН'!$I$5-'СЕТ СН'!$I$24</f>
        <v>5344.5761949300004</v>
      </c>
      <c r="V123" s="36">
        <f>SUMIFS(СВЦЭМ!$D$39:$D$782,СВЦЭМ!$A$39:$A$782,$A123,СВЦЭМ!$B$39:$B$782,V$119)+'СЕТ СН'!$I$14+СВЦЭМ!$D$10+'СЕТ СН'!$I$5-'СЕТ СН'!$I$24</f>
        <v>5355.4833921200006</v>
      </c>
      <c r="W123" s="36">
        <f>SUMIFS(СВЦЭМ!$D$39:$D$782,СВЦЭМ!$A$39:$A$782,$A123,СВЦЭМ!$B$39:$B$782,W$119)+'СЕТ СН'!$I$14+СВЦЭМ!$D$10+'СЕТ СН'!$I$5-'СЕТ СН'!$I$24</f>
        <v>5330.0835927300004</v>
      </c>
      <c r="X123" s="36">
        <f>SUMIFS(СВЦЭМ!$D$39:$D$782,СВЦЭМ!$A$39:$A$782,$A123,СВЦЭМ!$B$39:$B$782,X$119)+'СЕТ СН'!$I$14+СВЦЭМ!$D$10+'СЕТ СН'!$I$5-'СЕТ СН'!$I$24</f>
        <v>5390.5950479100002</v>
      </c>
      <c r="Y123" s="36">
        <f>SUMIFS(СВЦЭМ!$D$39:$D$782,СВЦЭМ!$A$39:$A$782,$A123,СВЦЭМ!$B$39:$B$782,Y$119)+'СЕТ СН'!$I$14+СВЦЭМ!$D$10+'СЕТ СН'!$I$5-'СЕТ СН'!$I$24</f>
        <v>5614.4316732799998</v>
      </c>
    </row>
    <row r="124" spans="1:27" ht="15.75" x14ac:dyDescent="0.2">
      <c r="A124" s="35">
        <f t="shared" si="3"/>
        <v>45143</v>
      </c>
      <c r="B124" s="36">
        <f>SUMIFS(СВЦЭМ!$D$39:$D$782,СВЦЭМ!$A$39:$A$782,$A124,СВЦЭМ!$B$39:$B$782,B$119)+'СЕТ СН'!$I$14+СВЦЭМ!$D$10+'СЕТ СН'!$I$5-'СЕТ СН'!$I$24</f>
        <v>5537.9491786300005</v>
      </c>
      <c r="C124" s="36">
        <f>SUMIFS(СВЦЭМ!$D$39:$D$782,СВЦЭМ!$A$39:$A$782,$A124,СВЦЭМ!$B$39:$B$782,C$119)+'СЕТ СН'!$I$14+СВЦЭМ!$D$10+'СЕТ СН'!$I$5-'СЕТ СН'!$I$24</f>
        <v>5612.9733897200003</v>
      </c>
      <c r="D124" s="36">
        <f>SUMIFS(СВЦЭМ!$D$39:$D$782,СВЦЭМ!$A$39:$A$782,$A124,СВЦЭМ!$B$39:$B$782,D$119)+'СЕТ СН'!$I$14+СВЦЭМ!$D$10+'СЕТ СН'!$I$5-'СЕТ СН'!$I$24</f>
        <v>5663.5066841099997</v>
      </c>
      <c r="E124" s="36">
        <f>SUMIFS(СВЦЭМ!$D$39:$D$782,СВЦЭМ!$A$39:$A$782,$A124,СВЦЭМ!$B$39:$B$782,E$119)+'СЕТ СН'!$I$14+СВЦЭМ!$D$10+'СЕТ СН'!$I$5-'СЕТ СН'!$I$24</f>
        <v>5703.8245641900003</v>
      </c>
      <c r="F124" s="36">
        <f>SUMIFS(СВЦЭМ!$D$39:$D$782,СВЦЭМ!$A$39:$A$782,$A124,СВЦЭМ!$B$39:$B$782,F$119)+'СЕТ СН'!$I$14+СВЦЭМ!$D$10+'СЕТ СН'!$I$5-'СЕТ СН'!$I$24</f>
        <v>5707.0912860999997</v>
      </c>
      <c r="G124" s="36">
        <f>SUMIFS(СВЦЭМ!$D$39:$D$782,СВЦЭМ!$A$39:$A$782,$A124,СВЦЭМ!$B$39:$B$782,G$119)+'СЕТ СН'!$I$14+СВЦЭМ!$D$10+'СЕТ СН'!$I$5-'СЕТ СН'!$I$24</f>
        <v>5698.1809375100001</v>
      </c>
      <c r="H124" s="36">
        <f>SUMIFS(СВЦЭМ!$D$39:$D$782,СВЦЭМ!$A$39:$A$782,$A124,СВЦЭМ!$B$39:$B$782,H$119)+'СЕТ СН'!$I$14+СВЦЭМ!$D$10+'СЕТ СН'!$I$5-'СЕТ СН'!$I$24</f>
        <v>5675.4990745900004</v>
      </c>
      <c r="I124" s="36">
        <f>SUMIFS(СВЦЭМ!$D$39:$D$782,СВЦЭМ!$A$39:$A$782,$A124,СВЦЭМ!$B$39:$B$782,I$119)+'СЕТ СН'!$I$14+СВЦЭМ!$D$10+'СЕТ СН'!$I$5-'СЕТ СН'!$I$24</f>
        <v>5580.3656699000003</v>
      </c>
      <c r="J124" s="36">
        <f>SUMIFS(СВЦЭМ!$D$39:$D$782,СВЦЭМ!$A$39:$A$782,$A124,СВЦЭМ!$B$39:$B$782,J$119)+'СЕТ СН'!$I$14+СВЦЭМ!$D$10+'СЕТ СН'!$I$5-'СЕТ СН'!$I$24</f>
        <v>5475.24601351</v>
      </c>
      <c r="K124" s="36">
        <f>SUMIFS(СВЦЭМ!$D$39:$D$782,СВЦЭМ!$A$39:$A$782,$A124,СВЦЭМ!$B$39:$B$782,K$119)+'СЕТ СН'!$I$14+СВЦЭМ!$D$10+'СЕТ СН'!$I$5-'СЕТ СН'!$I$24</f>
        <v>5398.4239217300001</v>
      </c>
      <c r="L124" s="36">
        <f>SUMIFS(СВЦЭМ!$D$39:$D$782,СВЦЭМ!$A$39:$A$782,$A124,СВЦЭМ!$B$39:$B$782,L$119)+'СЕТ СН'!$I$14+СВЦЭМ!$D$10+'СЕТ СН'!$I$5-'СЕТ СН'!$I$24</f>
        <v>5335.9267060700004</v>
      </c>
      <c r="M124" s="36">
        <f>SUMIFS(СВЦЭМ!$D$39:$D$782,СВЦЭМ!$A$39:$A$782,$A124,СВЦЭМ!$B$39:$B$782,M$119)+'СЕТ СН'!$I$14+СВЦЭМ!$D$10+'СЕТ СН'!$I$5-'СЕТ СН'!$I$24</f>
        <v>5297.9958349300005</v>
      </c>
      <c r="N124" s="36">
        <f>SUMIFS(СВЦЭМ!$D$39:$D$782,СВЦЭМ!$A$39:$A$782,$A124,СВЦЭМ!$B$39:$B$782,N$119)+'СЕТ СН'!$I$14+СВЦЭМ!$D$10+'СЕТ СН'!$I$5-'СЕТ СН'!$I$24</f>
        <v>5293.7119882799998</v>
      </c>
      <c r="O124" s="36">
        <f>SUMIFS(СВЦЭМ!$D$39:$D$782,СВЦЭМ!$A$39:$A$782,$A124,СВЦЭМ!$B$39:$B$782,O$119)+'СЕТ СН'!$I$14+СВЦЭМ!$D$10+'СЕТ СН'!$I$5-'СЕТ СН'!$I$24</f>
        <v>5296.4305455000003</v>
      </c>
      <c r="P124" s="36">
        <f>SUMIFS(СВЦЭМ!$D$39:$D$782,СВЦЭМ!$A$39:$A$782,$A124,СВЦЭМ!$B$39:$B$782,P$119)+'СЕТ СН'!$I$14+СВЦЭМ!$D$10+'СЕТ СН'!$I$5-'СЕТ СН'!$I$24</f>
        <v>5304.7584319799998</v>
      </c>
      <c r="Q124" s="36">
        <f>SUMIFS(СВЦЭМ!$D$39:$D$782,СВЦЭМ!$A$39:$A$782,$A124,СВЦЭМ!$B$39:$B$782,Q$119)+'СЕТ СН'!$I$14+СВЦЭМ!$D$10+'СЕТ СН'!$I$5-'СЕТ СН'!$I$24</f>
        <v>5316.22821613</v>
      </c>
      <c r="R124" s="36">
        <f>SUMIFS(СВЦЭМ!$D$39:$D$782,СВЦЭМ!$A$39:$A$782,$A124,СВЦЭМ!$B$39:$B$782,R$119)+'СЕТ СН'!$I$14+СВЦЭМ!$D$10+'СЕТ СН'!$I$5-'СЕТ СН'!$I$24</f>
        <v>5307.43425587</v>
      </c>
      <c r="S124" s="36">
        <f>SUMIFS(СВЦЭМ!$D$39:$D$782,СВЦЭМ!$A$39:$A$782,$A124,СВЦЭМ!$B$39:$B$782,S$119)+'СЕТ СН'!$I$14+СВЦЭМ!$D$10+'СЕТ СН'!$I$5-'СЕТ СН'!$I$24</f>
        <v>5287.71743195</v>
      </c>
      <c r="T124" s="36">
        <f>SUMIFS(СВЦЭМ!$D$39:$D$782,СВЦЭМ!$A$39:$A$782,$A124,СВЦЭМ!$B$39:$B$782,T$119)+'СЕТ СН'!$I$14+СВЦЭМ!$D$10+'СЕТ СН'!$I$5-'СЕТ СН'!$I$24</f>
        <v>5307.3090034200004</v>
      </c>
      <c r="U124" s="36">
        <f>SUMIFS(СВЦЭМ!$D$39:$D$782,СВЦЭМ!$A$39:$A$782,$A124,СВЦЭМ!$B$39:$B$782,U$119)+'СЕТ СН'!$I$14+СВЦЭМ!$D$10+'СЕТ СН'!$I$5-'СЕТ СН'!$I$24</f>
        <v>5323.2591374700005</v>
      </c>
      <c r="V124" s="36">
        <f>SUMIFS(СВЦЭМ!$D$39:$D$782,СВЦЭМ!$A$39:$A$782,$A124,СВЦЭМ!$B$39:$B$782,V$119)+'СЕТ СН'!$I$14+СВЦЭМ!$D$10+'СЕТ СН'!$I$5-'СЕТ СН'!$I$24</f>
        <v>5335.8569381100006</v>
      </c>
      <c r="W124" s="36">
        <f>SUMIFS(СВЦЭМ!$D$39:$D$782,СВЦЭМ!$A$39:$A$782,$A124,СВЦЭМ!$B$39:$B$782,W$119)+'СЕТ СН'!$I$14+СВЦЭМ!$D$10+'СЕТ СН'!$I$5-'СЕТ СН'!$I$24</f>
        <v>5310.8582368200005</v>
      </c>
      <c r="X124" s="36">
        <f>SUMIFS(СВЦЭМ!$D$39:$D$782,СВЦЭМ!$A$39:$A$782,$A124,СВЦЭМ!$B$39:$B$782,X$119)+'СЕТ СН'!$I$14+СВЦЭМ!$D$10+'СЕТ СН'!$I$5-'СЕТ СН'!$I$24</f>
        <v>5363.1823141200002</v>
      </c>
      <c r="Y124" s="36">
        <f>SUMIFS(СВЦЭМ!$D$39:$D$782,СВЦЭМ!$A$39:$A$782,$A124,СВЦЭМ!$B$39:$B$782,Y$119)+'СЕТ СН'!$I$14+СВЦЭМ!$D$10+'СЕТ СН'!$I$5-'СЕТ СН'!$I$24</f>
        <v>5434.2728670400002</v>
      </c>
    </row>
    <row r="125" spans="1:27" ht="15.75" x14ac:dyDescent="0.2">
      <c r="A125" s="35">
        <f t="shared" si="3"/>
        <v>45144</v>
      </c>
      <c r="B125" s="36">
        <f>SUMIFS(СВЦЭМ!$D$39:$D$782,СВЦЭМ!$A$39:$A$782,$A125,СВЦЭМ!$B$39:$B$782,B$119)+'СЕТ СН'!$I$14+СВЦЭМ!$D$10+'СЕТ СН'!$I$5-'СЕТ СН'!$I$24</f>
        <v>5519.2710175600005</v>
      </c>
      <c r="C125" s="36">
        <f>SUMIFS(СВЦЭМ!$D$39:$D$782,СВЦЭМ!$A$39:$A$782,$A125,СВЦЭМ!$B$39:$B$782,C$119)+'СЕТ СН'!$I$14+СВЦЭМ!$D$10+'СЕТ СН'!$I$5-'СЕТ СН'!$I$24</f>
        <v>5529.0913678200004</v>
      </c>
      <c r="D125" s="36">
        <f>SUMIFS(СВЦЭМ!$D$39:$D$782,СВЦЭМ!$A$39:$A$782,$A125,СВЦЭМ!$B$39:$B$782,D$119)+'СЕТ СН'!$I$14+СВЦЭМ!$D$10+'СЕТ СН'!$I$5-'СЕТ СН'!$I$24</f>
        <v>5559.1496929599998</v>
      </c>
      <c r="E125" s="36">
        <f>SUMIFS(СВЦЭМ!$D$39:$D$782,СВЦЭМ!$A$39:$A$782,$A125,СВЦЭМ!$B$39:$B$782,E$119)+'СЕТ СН'!$I$14+СВЦЭМ!$D$10+'СЕТ СН'!$I$5-'СЕТ СН'!$I$24</f>
        <v>5657.5805965300005</v>
      </c>
      <c r="F125" s="36">
        <f>SUMIFS(СВЦЭМ!$D$39:$D$782,СВЦЭМ!$A$39:$A$782,$A125,СВЦЭМ!$B$39:$B$782,F$119)+'СЕТ СН'!$I$14+СВЦЭМ!$D$10+'СЕТ СН'!$I$5-'СЕТ СН'!$I$24</f>
        <v>5683.7599116399997</v>
      </c>
      <c r="G125" s="36">
        <f>SUMIFS(СВЦЭМ!$D$39:$D$782,СВЦЭМ!$A$39:$A$782,$A125,СВЦЭМ!$B$39:$B$782,G$119)+'СЕТ СН'!$I$14+СВЦЭМ!$D$10+'СЕТ СН'!$I$5-'СЕТ СН'!$I$24</f>
        <v>5617.0836438900005</v>
      </c>
      <c r="H125" s="36">
        <f>SUMIFS(СВЦЭМ!$D$39:$D$782,СВЦЭМ!$A$39:$A$782,$A125,СВЦЭМ!$B$39:$B$782,H$119)+'СЕТ СН'!$I$14+СВЦЭМ!$D$10+'СЕТ СН'!$I$5-'СЕТ СН'!$I$24</f>
        <v>5662.7909276999999</v>
      </c>
      <c r="I125" s="36">
        <f>SUMIFS(СВЦЭМ!$D$39:$D$782,СВЦЭМ!$A$39:$A$782,$A125,СВЦЭМ!$B$39:$B$782,I$119)+'СЕТ СН'!$I$14+СВЦЭМ!$D$10+'СЕТ СН'!$I$5-'СЕТ СН'!$I$24</f>
        <v>5588.5095519799997</v>
      </c>
      <c r="J125" s="36">
        <f>SUMIFS(СВЦЭМ!$D$39:$D$782,СВЦЭМ!$A$39:$A$782,$A125,СВЦЭМ!$B$39:$B$782,J$119)+'СЕТ СН'!$I$14+СВЦЭМ!$D$10+'СЕТ СН'!$I$5-'СЕТ СН'!$I$24</f>
        <v>5524.7710076100002</v>
      </c>
      <c r="K125" s="36">
        <f>SUMIFS(СВЦЭМ!$D$39:$D$782,СВЦЭМ!$A$39:$A$782,$A125,СВЦЭМ!$B$39:$B$782,K$119)+'СЕТ СН'!$I$14+СВЦЭМ!$D$10+'СЕТ СН'!$I$5-'СЕТ СН'!$I$24</f>
        <v>5422.1328245499999</v>
      </c>
      <c r="L125" s="36">
        <f>SUMIFS(СВЦЭМ!$D$39:$D$782,СВЦЭМ!$A$39:$A$782,$A125,СВЦЭМ!$B$39:$B$782,L$119)+'СЕТ СН'!$I$14+СВЦЭМ!$D$10+'СЕТ СН'!$I$5-'СЕТ СН'!$I$24</f>
        <v>5353.2238302700007</v>
      </c>
      <c r="M125" s="36">
        <f>SUMIFS(СВЦЭМ!$D$39:$D$782,СВЦЭМ!$A$39:$A$782,$A125,СВЦЭМ!$B$39:$B$782,M$119)+'СЕТ СН'!$I$14+СВЦЭМ!$D$10+'СЕТ СН'!$I$5-'СЕТ СН'!$I$24</f>
        <v>5318.86585044</v>
      </c>
      <c r="N125" s="36">
        <f>SUMIFS(СВЦЭМ!$D$39:$D$782,СВЦЭМ!$A$39:$A$782,$A125,СВЦЭМ!$B$39:$B$782,N$119)+'СЕТ СН'!$I$14+СВЦЭМ!$D$10+'СЕТ СН'!$I$5-'СЕТ СН'!$I$24</f>
        <v>5301.2678034600003</v>
      </c>
      <c r="O125" s="36">
        <f>SUMIFS(СВЦЭМ!$D$39:$D$782,СВЦЭМ!$A$39:$A$782,$A125,СВЦЭМ!$B$39:$B$782,O$119)+'СЕТ СН'!$I$14+СВЦЭМ!$D$10+'СЕТ СН'!$I$5-'СЕТ СН'!$I$24</f>
        <v>5322.0935597300004</v>
      </c>
      <c r="P125" s="36">
        <f>SUMIFS(СВЦЭМ!$D$39:$D$782,СВЦЭМ!$A$39:$A$782,$A125,СВЦЭМ!$B$39:$B$782,P$119)+'СЕТ СН'!$I$14+СВЦЭМ!$D$10+'СЕТ СН'!$I$5-'СЕТ СН'!$I$24</f>
        <v>5324.2917449200004</v>
      </c>
      <c r="Q125" s="36">
        <f>SUMIFS(СВЦЭМ!$D$39:$D$782,СВЦЭМ!$A$39:$A$782,$A125,СВЦЭМ!$B$39:$B$782,Q$119)+'СЕТ СН'!$I$14+СВЦЭМ!$D$10+'СЕТ СН'!$I$5-'СЕТ СН'!$I$24</f>
        <v>5331.8038976200005</v>
      </c>
      <c r="R125" s="36">
        <f>SUMIFS(СВЦЭМ!$D$39:$D$782,СВЦЭМ!$A$39:$A$782,$A125,СВЦЭМ!$B$39:$B$782,R$119)+'СЕТ СН'!$I$14+СВЦЭМ!$D$10+'СЕТ СН'!$I$5-'СЕТ СН'!$I$24</f>
        <v>5316.4909275800001</v>
      </c>
      <c r="S125" s="36">
        <f>SUMIFS(СВЦЭМ!$D$39:$D$782,СВЦЭМ!$A$39:$A$782,$A125,СВЦЭМ!$B$39:$B$782,S$119)+'СЕТ СН'!$I$14+СВЦЭМ!$D$10+'СЕТ СН'!$I$5-'СЕТ СН'!$I$24</f>
        <v>5298.5551241800003</v>
      </c>
      <c r="T125" s="36">
        <f>SUMIFS(СВЦЭМ!$D$39:$D$782,СВЦЭМ!$A$39:$A$782,$A125,СВЦЭМ!$B$39:$B$782,T$119)+'СЕТ СН'!$I$14+СВЦЭМ!$D$10+'СЕТ СН'!$I$5-'СЕТ СН'!$I$24</f>
        <v>5312.6105811400002</v>
      </c>
      <c r="U125" s="36">
        <f>SUMIFS(СВЦЭМ!$D$39:$D$782,СВЦЭМ!$A$39:$A$782,$A125,СВЦЭМ!$B$39:$B$782,U$119)+'СЕТ СН'!$I$14+СВЦЭМ!$D$10+'СЕТ СН'!$I$5-'СЕТ СН'!$I$24</f>
        <v>5319.4270048799999</v>
      </c>
      <c r="V125" s="36">
        <f>SUMIFS(СВЦЭМ!$D$39:$D$782,СВЦЭМ!$A$39:$A$782,$A125,СВЦЭМ!$B$39:$B$782,V$119)+'СЕТ СН'!$I$14+СВЦЭМ!$D$10+'СЕТ СН'!$I$5-'СЕТ СН'!$I$24</f>
        <v>5329.0635958399998</v>
      </c>
      <c r="W125" s="36">
        <f>SUMIFS(СВЦЭМ!$D$39:$D$782,СВЦЭМ!$A$39:$A$782,$A125,СВЦЭМ!$B$39:$B$782,W$119)+'СЕТ СН'!$I$14+СВЦЭМ!$D$10+'СЕТ СН'!$I$5-'СЕТ СН'!$I$24</f>
        <v>5313.4578926900003</v>
      </c>
      <c r="X125" s="36">
        <f>SUMIFS(СВЦЭМ!$D$39:$D$782,СВЦЭМ!$A$39:$A$782,$A125,СВЦЭМ!$B$39:$B$782,X$119)+'СЕТ СН'!$I$14+СВЦЭМ!$D$10+'СЕТ СН'!$I$5-'СЕТ СН'!$I$24</f>
        <v>5373.15691874</v>
      </c>
      <c r="Y125" s="36">
        <f>SUMIFS(СВЦЭМ!$D$39:$D$782,СВЦЭМ!$A$39:$A$782,$A125,СВЦЭМ!$B$39:$B$782,Y$119)+'СЕТ СН'!$I$14+СВЦЭМ!$D$10+'СЕТ СН'!$I$5-'СЕТ СН'!$I$24</f>
        <v>5458.1919695200004</v>
      </c>
    </row>
    <row r="126" spans="1:27" ht="15.75" x14ac:dyDescent="0.2">
      <c r="A126" s="35">
        <f t="shared" si="3"/>
        <v>45145</v>
      </c>
      <c r="B126" s="36">
        <f>SUMIFS(СВЦЭМ!$D$39:$D$782,СВЦЭМ!$A$39:$A$782,$A126,СВЦЭМ!$B$39:$B$782,B$119)+'СЕТ СН'!$I$14+СВЦЭМ!$D$10+'СЕТ СН'!$I$5-'СЕТ СН'!$I$24</f>
        <v>5459.09241561</v>
      </c>
      <c r="C126" s="36">
        <f>SUMIFS(СВЦЭМ!$D$39:$D$782,СВЦЭМ!$A$39:$A$782,$A126,СВЦЭМ!$B$39:$B$782,C$119)+'СЕТ СН'!$I$14+СВЦЭМ!$D$10+'СЕТ СН'!$I$5-'СЕТ СН'!$I$24</f>
        <v>5558.5456469500004</v>
      </c>
      <c r="D126" s="36">
        <f>SUMIFS(СВЦЭМ!$D$39:$D$782,СВЦЭМ!$A$39:$A$782,$A126,СВЦЭМ!$B$39:$B$782,D$119)+'СЕТ СН'!$I$14+СВЦЭМ!$D$10+'СЕТ СН'!$I$5-'СЕТ СН'!$I$24</f>
        <v>5599.1619003300002</v>
      </c>
      <c r="E126" s="36">
        <f>SUMIFS(СВЦЭМ!$D$39:$D$782,СВЦЭМ!$A$39:$A$782,$A126,СВЦЭМ!$B$39:$B$782,E$119)+'СЕТ СН'!$I$14+СВЦЭМ!$D$10+'СЕТ СН'!$I$5-'СЕТ СН'!$I$24</f>
        <v>5643.1018124700004</v>
      </c>
      <c r="F126" s="36">
        <f>SUMIFS(СВЦЭМ!$D$39:$D$782,СВЦЭМ!$A$39:$A$782,$A126,СВЦЭМ!$B$39:$B$782,F$119)+'СЕТ СН'!$I$14+СВЦЭМ!$D$10+'СЕТ СН'!$I$5-'СЕТ СН'!$I$24</f>
        <v>5641.5807229100001</v>
      </c>
      <c r="G126" s="36">
        <f>SUMIFS(СВЦЭМ!$D$39:$D$782,СВЦЭМ!$A$39:$A$782,$A126,СВЦЭМ!$B$39:$B$782,G$119)+'СЕТ СН'!$I$14+СВЦЭМ!$D$10+'СЕТ СН'!$I$5-'СЕТ СН'!$I$24</f>
        <v>5644.2069440400001</v>
      </c>
      <c r="H126" s="36">
        <f>SUMIFS(СВЦЭМ!$D$39:$D$782,СВЦЭМ!$A$39:$A$782,$A126,СВЦЭМ!$B$39:$B$782,H$119)+'СЕТ СН'!$I$14+СВЦЭМ!$D$10+'СЕТ СН'!$I$5-'СЕТ СН'!$I$24</f>
        <v>5687.3851764500005</v>
      </c>
      <c r="I126" s="36">
        <f>SUMIFS(СВЦЭМ!$D$39:$D$782,СВЦЭМ!$A$39:$A$782,$A126,СВЦЭМ!$B$39:$B$782,I$119)+'СЕТ СН'!$I$14+СВЦЭМ!$D$10+'СЕТ СН'!$I$5-'СЕТ СН'!$I$24</f>
        <v>5479.5885884500003</v>
      </c>
      <c r="J126" s="36">
        <f>SUMIFS(СВЦЭМ!$D$39:$D$782,СВЦЭМ!$A$39:$A$782,$A126,СВЦЭМ!$B$39:$B$782,J$119)+'СЕТ СН'!$I$14+СВЦЭМ!$D$10+'СЕТ СН'!$I$5-'СЕТ СН'!$I$24</f>
        <v>5369.6578152600005</v>
      </c>
      <c r="K126" s="36">
        <f>SUMIFS(СВЦЭМ!$D$39:$D$782,СВЦЭМ!$A$39:$A$782,$A126,СВЦЭМ!$B$39:$B$782,K$119)+'СЕТ СН'!$I$14+СВЦЭМ!$D$10+'СЕТ СН'!$I$5-'СЕТ СН'!$I$24</f>
        <v>5314.7381641700003</v>
      </c>
      <c r="L126" s="36">
        <f>SUMIFS(СВЦЭМ!$D$39:$D$782,СВЦЭМ!$A$39:$A$782,$A126,СВЦЭМ!$B$39:$B$782,L$119)+'СЕТ СН'!$I$14+СВЦЭМ!$D$10+'СЕТ СН'!$I$5-'СЕТ СН'!$I$24</f>
        <v>5261.2447939600006</v>
      </c>
      <c r="M126" s="36">
        <f>SUMIFS(СВЦЭМ!$D$39:$D$782,СВЦЭМ!$A$39:$A$782,$A126,СВЦЭМ!$B$39:$B$782,M$119)+'СЕТ СН'!$I$14+СВЦЭМ!$D$10+'СЕТ СН'!$I$5-'СЕТ СН'!$I$24</f>
        <v>5235.6384405999997</v>
      </c>
      <c r="N126" s="36">
        <f>SUMIFS(СВЦЭМ!$D$39:$D$782,СВЦЭМ!$A$39:$A$782,$A126,СВЦЭМ!$B$39:$B$782,N$119)+'СЕТ СН'!$I$14+СВЦЭМ!$D$10+'СЕТ СН'!$I$5-'СЕТ СН'!$I$24</f>
        <v>5236.5088078600002</v>
      </c>
      <c r="O126" s="36">
        <f>SUMIFS(СВЦЭМ!$D$39:$D$782,СВЦЭМ!$A$39:$A$782,$A126,СВЦЭМ!$B$39:$B$782,O$119)+'СЕТ СН'!$I$14+СВЦЭМ!$D$10+'СЕТ СН'!$I$5-'СЕТ СН'!$I$24</f>
        <v>5240.4822641400006</v>
      </c>
      <c r="P126" s="36">
        <f>SUMIFS(СВЦЭМ!$D$39:$D$782,СВЦЭМ!$A$39:$A$782,$A126,СВЦЭМ!$B$39:$B$782,P$119)+'СЕТ СН'!$I$14+СВЦЭМ!$D$10+'СЕТ СН'!$I$5-'СЕТ СН'!$I$24</f>
        <v>5242.0597173100005</v>
      </c>
      <c r="Q126" s="36">
        <f>SUMIFS(СВЦЭМ!$D$39:$D$782,СВЦЭМ!$A$39:$A$782,$A126,СВЦЭМ!$B$39:$B$782,Q$119)+'СЕТ СН'!$I$14+СВЦЭМ!$D$10+'СЕТ СН'!$I$5-'СЕТ СН'!$I$24</f>
        <v>5246.5514884200002</v>
      </c>
      <c r="R126" s="36">
        <f>SUMIFS(СВЦЭМ!$D$39:$D$782,СВЦЭМ!$A$39:$A$782,$A126,СВЦЭМ!$B$39:$B$782,R$119)+'СЕТ СН'!$I$14+СВЦЭМ!$D$10+'СЕТ СН'!$I$5-'СЕТ СН'!$I$24</f>
        <v>5255.0767059899999</v>
      </c>
      <c r="S126" s="36">
        <f>SUMIFS(СВЦЭМ!$D$39:$D$782,СВЦЭМ!$A$39:$A$782,$A126,СВЦЭМ!$B$39:$B$782,S$119)+'СЕТ СН'!$I$14+СВЦЭМ!$D$10+'СЕТ СН'!$I$5-'СЕТ СН'!$I$24</f>
        <v>5242.8059049500007</v>
      </c>
      <c r="T126" s="36">
        <f>SUMIFS(СВЦЭМ!$D$39:$D$782,СВЦЭМ!$A$39:$A$782,$A126,СВЦЭМ!$B$39:$B$782,T$119)+'СЕТ СН'!$I$14+СВЦЭМ!$D$10+'СЕТ СН'!$I$5-'СЕТ СН'!$I$24</f>
        <v>5252.3317018400003</v>
      </c>
      <c r="U126" s="36">
        <f>SUMIFS(СВЦЭМ!$D$39:$D$782,СВЦЭМ!$A$39:$A$782,$A126,СВЦЭМ!$B$39:$B$782,U$119)+'СЕТ СН'!$I$14+СВЦЭМ!$D$10+'СЕТ СН'!$I$5-'СЕТ СН'!$I$24</f>
        <v>5254.1171483799999</v>
      </c>
      <c r="V126" s="36">
        <f>SUMIFS(СВЦЭМ!$D$39:$D$782,СВЦЭМ!$A$39:$A$782,$A126,СВЦЭМ!$B$39:$B$782,V$119)+'СЕТ СН'!$I$14+СВЦЭМ!$D$10+'СЕТ СН'!$I$5-'СЕТ СН'!$I$24</f>
        <v>5264.5315990500003</v>
      </c>
      <c r="W126" s="36">
        <f>SUMIFS(СВЦЭМ!$D$39:$D$782,СВЦЭМ!$A$39:$A$782,$A126,СВЦЭМ!$B$39:$B$782,W$119)+'СЕТ СН'!$I$14+СВЦЭМ!$D$10+'СЕТ СН'!$I$5-'СЕТ СН'!$I$24</f>
        <v>5241.8770726700004</v>
      </c>
      <c r="X126" s="36">
        <f>SUMIFS(СВЦЭМ!$D$39:$D$782,СВЦЭМ!$A$39:$A$782,$A126,СВЦЭМ!$B$39:$B$782,X$119)+'СЕТ СН'!$I$14+СВЦЭМ!$D$10+'СЕТ СН'!$I$5-'СЕТ СН'!$I$24</f>
        <v>5306.5122574200004</v>
      </c>
      <c r="Y126" s="36">
        <f>SUMIFS(СВЦЭМ!$D$39:$D$782,СВЦЭМ!$A$39:$A$782,$A126,СВЦЭМ!$B$39:$B$782,Y$119)+'СЕТ СН'!$I$14+СВЦЭМ!$D$10+'СЕТ СН'!$I$5-'СЕТ СН'!$I$24</f>
        <v>5390.8567094099999</v>
      </c>
    </row>
    <row r="127" spans="1:27" ht="15.75" x14ac:dyDescent="0.2">
      <c r="A127" s="35">
        <f t="shared" si="3"/>
        <v>45146</v>
      </c>
      <c r="B127" s="36">
        <f>SUMIFS(СВЦЭМ!$D$39:$D$782,СВЦЭМ!$A$39:$A$782,$A127,СВЦЭМ!$B$39:$B$782,B$119)+'СЕТ СН'!$I$14+СВЦЭМ!$D$10+'СЕТ СН'!$I$5-'СЕТ СН'!$I$24</f>
        <v>5445.3470091100007</v>
      </c>
      <c r="C127" s="36">
        <f>SUMIFS(СВЦЭМ!$D$39:$D$782,СВЦЭМ!$A$39:$A$782,$A127,СВЦЭМ!$B$39:$B$782,C$119)+'СЕТ СН'!$I$14+СВЦЭМ!$D$10+'СЕТ СН'!$I$5-'СЕТ СН'!$I$24</f>
        <v>5546.7064019200006</v>
      </c>
      <c r="D127" s="36">
        <f>SUMIFS(СВЦЭМ!$D$39:$D$782,СВЦЭМ!$A$39:$A$782,$A127,СВЦЭМ!$B$39:$B$782,D$119)+'СЕТ СН'!$I$14+СВЦЭМ!$D$10+'СЕТ СН'!$I$5-'СЕТ СН'!$I$24</f>
        <v>5571.6797072400004</v>
      </c>
      <c r="E127" s="36">
        <f>SUMIFS(СВЦЭМ!$D$39:$D$782,СВЦЭМ!$A$39:$A$782,$A127,СВЦЭМ!$B$39:$B$782,E$119)+'СЕТ СН'!$I$14+СВЦЭМ!$D$10+'СЕТ СН'!$I$5-'СЕТ СН'!$I$24</f>
        <v>5625.3327436899999</v>
      </c>
      <c r="F127" s="36">
        <f>SUMIFS(СВЦЭМ!$D$39:$D$782,СВЦЭМ!$A$39:$A$782,$A127,СВЦЭМ!$B$39:$B$782,F$119)+'СЕТ СН'!$I$14+СВЦЭМ!$D$10+'СЕТ СН'!$I$5-'СЕТ СН'!$I$24</f>
        <v>5640.7153685900003</v>
      </c>
      <c r="G127" s="36">
        <f>SUMIFS(СВЦЭМ!$D$39:$D$782,СВЦЭМ!$A$39:$A$782,$A127,СВЦЭМ!$B$39:$B$782,G$119)+'СЕТ СН'!$I$14+СВЦЭМ!$D$10+'СЕТ СН'!$I$5-'СЕТ СН'!$I$24</f>
        <v>5615.7132377899998</v>
      </c>
      <c r="H127" s="36">
        <f>SUMIFS(СВЦЭМ!$D$39:$D$782,СВЦЭМ!$A$39:$A$782,$A127,СВЦЭМ!$B$39:$B$782,H$119)+'СЕТ СН'!$I$14+СВЦЭМ!$D$10+'СЕТ СН'!$I$5-'СЕТ СН'!$I$24</f>
        <v>5589.0979071600004</v>
      </c>
      <c r="I127" s="36">
        <f>SUMIFS(СВЦЭМ!$D$39:$D$782,СВЦЭМ!$A$39:$A$782,$A127,СВЦЭМ!$B$39:$B$782,I$119)+'СЕТ СН'!$I$14+СВЦЭМ!$D$10+'СЕТ СН'!$I$5-'СЕТ СН'!$I$24</f>
        <v>5505.0850653500001</v>
      </c>
      <c r="J127" s="36">
        <f>SUMIFS(СВЦЭМ!$D$39:$D$782,СВЦЭМ!$A$39:$A$782,$A127,СВЦЭМ!$B$39:$B$782,J$119)+'СЕТ СН'!$I$14+СВЦЭМ!$D$10+'СЕТ СН'!$I$5-'СЕТ СН'!$I$24</f>
        <v>5460.9591839599998</v>
      </c>
      <c r="K127" s="36">
        <f>SUMIFS(СВЦЭМ!$D$39:$D$782,СВЦЭМ!$A$39:$A$782,$A127,СВЦЭМ!$B$39:$B$782,K$119)+'СЕТ СН'!$I$14+СВЦЭМ!$D$10+'СЕТ СН'!$I$5-'СЕТ СН'!$I$24</f>
        <v>5381.5770882300003</v>
      </c>
      <c r="L127" s="36">
        <f>SUMIFS(СВЦЭМ!$D$39:$D$782,СВЦЭМ!$A$39:$A$782,$A127,СВЦЭМ!$B$39:$B$782,L$119)+'СЕТ СН'!$I$14+СВЦЭМ!$D$10+'СЕТ СН'!$I$5-'СЕТ СН'!$I$24</f>
        <v>5337.9820769400003</v>
      </c>
      <c r="M127" s="36">
        <f>SUMIFS(СВЦЭМ!$D$39:$D$782,СВЦЭМ!$A$39:$A$782,$A127,СВЦЭМ!$B$39:$B$782,M$119)+'СЕТ СН'!$I$14+СВЦЭМ!$D$10+'СЕТ СН'!$I$5-'СЕТ СН'!$I$24</f>
        <v>5316.9264757800001</v>
      </c>
      <c r="N127" s="36">
        <f>SUMIFS(СВЦЭМ!$D$39:$D$782,СВЦЭМ!$A$39:$A$782,$A127,СВЦЭМ!$B$39:$B$782,N$119)+'СЕТ СН'!$I$14+СВЦЭМ!$D$10+'СЕТ СН'!$I$5-'СЕТ СН'!$I$24</f>
        <v>5311.1559594600003</v>
      </c>
      <c r="O127" s="36">
        <f>SUMIFS(СВЦЭМ!$D$39:$D$782,СВЦЭМ!$A$39:$A$782,$A127,СВЦЭМ!$B$39:$B$782,O$119)+'СЕТ СН'!$I$14+СВЦЭМ!$D$10+'СЕТ СН'!$I$5-'СЕТ СН'!$I$24</f>
        <v>5308.4497083200004</v>
      </c>
      <c r="P127" s="36">
        <f>SUMIFS(СВЦЭМ!$D$39:$D$782,СВЦЭМ!$A$39:$A$782,$A127,СВЦЭМ!$B$39:$B$782,P$119)+'СЕТ СН'!$I$14+СВЦЭМ!$D$10+'СЕТ СН'!$I$5-'СЕТ СН'!$I$24</f>
        <v>5306.5358391500004</v>
      </c>
      <c r="Q127" s="36">
        <f>SUMIFS(СВЦЭМ!$D$39:$D$782,СВЦЭМ!$A$39:$A$782,$A127,СВЦЭМ!$B$39:$B$782,Q$119)+'СЕТ СН'!$I$14+СВЦЭМ!$D$10+'СЕТ СН'!$I$5-'СЕТ СН'!$I$24</f>
        <v>5303.6860995099996</v>
      </c>
      <c r="R127" s="36">
        <f>SUMIFS(СВЦЭМ!$D$39:$D$782,СВЦЭМ!$A$39:$A$782,$A127,СВЦЭМ!$B$39:$B$782,R$119)+'СЕТ СН'!$I$14+СВЦЭМ!$D$10+'СЕТ СН'!$I$5-'СЕТ СН'!$I$24</f>
        <v>5284.6058667500001</v>
      </c>
      <c r="S127" s="36">
        <f>SUMIFS(СВЦЭМ!$D$39:$D$782,СВЦЭМ!$A$39:$A$782,$A127,СВЦЭМ!$B$39:$B$782,S$119)+'СЕТ СН'!$I$14+СВЦЭМ!$D$10+'СЕТ СН'!$I$5-'СЕТ СН'!$I$24</f>
        <v>5287.7729415200001</v>
      </c>
      <c r="T127" s="36">
        <f>SUMIFS(СВЦЭМ!$D$39:$D$782,СВЦЭМ!$A$39:$A$782,$A127,СВЦЭМ!$B$39:$B$782,T$119)+'СЕТ СН'!$I$14+СВЦЭМ!$D$10+'СЕТ СН'!$I$5-'СЕТ СН'!$I$24</f>
        <v>5335.6492137200003</v>
      </c>
      <c r="U127" s="36">
        <f>SUMIFS(СВЦЭМ!$D$39:$D$782,СВЦЭМ!$A$39:$A$782,$A127,СВЦЭМ!$B$39:$B$782,U$119)+'СЕТ СН'!$I$14+СВЦЭМ!$D$10+'СЕТ СН'!$I$5-'СЕТ СН'!$I$24</f>
        <v>5330.95186964</v>
      </c>
      <c r="V127" s="36">
        <f>SUMIFS(СВЦЭМ!$D$39:$D$782,СВЦЭМ!$A$39:$A$782,$A127,СВЦЭМ!$B$39:$B$782,V$119)+'СЕТ СН'!$I$14+СВЦЭМ!$D$10+'СЕТ СН'!$I$5-'СЕТ СН'!$I$24</f>
        <v>5332.7784943400002</v>
      </c>
      <c r="W127" s="36">
        <f>SUMIFS(СВЦЭМ!$D$39:$D$782,СВЦЭМ!$A$39:$A$782,$A127,СВЦЭМ!$B$39:$B$782,W$119)+'СЕТ СН'!$I$14+СВЦЭМ!$D$10+'СЕТ СН'!$I$5-'СЕТ СН'!$I$24</f>
        <v>5311.2343213599997</v>
      </c>
      <c r="X127" s="36">
        <f>SUMIFS(СВЦЭМ!$D$39:$D$782,СВЦЭМ!$A$39:$A$782,$A127,СВЦЭМ!$B$39:$B$782,X$119)+'СЕТ СН'!$I$14+СВЦЭМ!$D$10+'СЕТ СН'!$I$5-'СЕТ СН'!$I$24</f>
        <v>5368.4905529900007</v>
      </c>
      <c r="Y127" s="36">
        <f>SUMIFS(СВЦЭМ!$D$39:$D$782,СВЦЭМ!$A$39:$A$782,$A127,СВЦЭМ!$B$39:$B$782,Y$119)+'СЕТ СН'!$I$14+СВЦЭМ!$D$10+'СЕТ СН'!$I$5-'СЕТ СН'!$I$24</f>
        <v>5461.1439592699999</v>
      </c>
    </row>
    <row r="128" spans="1:27" ht="15.75" x14ac:dyDescent="0.2">
      <c r="A128" s="35">
        <f t="shared" si="3"/>
        <v>45147</v>
      </c>
      <c r="B128" s="36">
        <f>SUMIFS(СВЦЭМ!$D$39:$D$782,СВЦЭМ!$A$39:$A$782,$A128,СВЦЭМ!$B$39:$B$782,B$119)+'СЕТ СН'!$I$14+СВЦЭМ!$D$10+'СЕТ СН'!$I$5-'СЕТ СН'!$I$24</f>
        <v>5560.4701242299998</v>
      </c>
      <c r="C128" s="36">
        <f>SUMIFS(СВЦЭМ!$D$39:$D$782,СВЦЭМ!$A$39:$A$782,$A128,СВЦЭМ!$B$39:$B$782,C$119)+'СЕТ СН'!$I$14+СВЦЭМ!$D$10+'СЕТ СН'!$I$5-'СЕТ СН'!$I$24</f>
        <v>5669.7239899200003</v>
      </c>
      <c r="D128" s="36">
        <f>SUMIFS(СВЦЭМ!$D$39:$D$782,СВЦЭМ!$A$39:$A$782,$A128,СВЦЭМ!$B$39:$B$782,D$119)+'СЕТ СН'!$I$14+СВЦЭМ!$D$10+'СЕТ СН'!$I$5-'СЕТ СН'!$I$24</f>
        <v>5742.9816720100007</v>
      </c>
      <c r="E128" s="36">
        <f>SUMIFS(СВЦЭМ!$D$39:$D$782,СВЦЭМ!$A$39:$A$782,$A128,СВЦЭМ!$B$39:$B$782,E$119)+'СЕТ СН'!$I$14+СВЦЭМ!$D$10+'СЕТ СН'!$I$5-'СЕТ СН'!$I$24</f>
        <v>5770.0745481499998</v>
      </c>
      <c r="F128" s="36">
        <f>SUMIFS(СВЦЭМ!$D$39:$D$782,СВЦЭМ!$A$39:$A$782,$A128,СВЦЭМ!$B$39:$B$782,F$119)+'СЕТ СН'!$I$14+СВЦЭМ!$D$10+'СЕТ СН'!$I$5-'СЕТ СН'!$I$24</f>
        <v>5791.0525221600001</v>
      </c>
      <c r="G128" s="36">
        <f>SUMIFS(СВЦЭМ!$D$39:$D$782,СВЦЭМ!$A$39:$A$782,$A128,СВЦЭМ!$B$39:$B$782,G$119)+'СЕТ СН'!$I$14+СВЦЭМ!$D$10+'СЕТ СН'!$I$5-'СЕТ СН'!$I$24</f>
        <v>5794.9081616599997</v>
      </c>
      <c r="H128" s="36">
        <f>SUMIFS(СВЦЭМ!$D$39:$D$782,СВЦЭМ!$A$39:$A$782,$A128,СВЦЭМ!$B$39:$B$782,H$119)+'СЕТ СН'!$I$14+СВЦЭМ!$D$10+'СЕТ СН'!$I$5-'СЕТ СН'!$I$24</f>
        <v>5740.5019939000003</v>
      </c>
      <c r="I128" s="36">
        <f>SUMIFS(СВЦЭМ!$D$39:$D$782,СВЦЭМ!$A$39:$A$782,$A128,СВЦЭМ!$B$39:$B$782,I$119)+'СЕТ СН'!$I$14+СВЦЭМ!$D$10+'СЕТ СН'!$I$5-'СЕТ СН'!$I$24</f>
        <v>5639.7298250200001</v>
      </c>
      <c r="J128" s="36">
        <f>SUMIFS(СВЦЭМ!$D$39:$D$782,СВЦЭМ!$A$39:$A$782,$A128,СВЦЭМ!$B$39:$B$782,J$119)+'СЕТ СН'!$I$14+СВЦЭМ!$D$10+'СЕТ СН'!$I$5-'СЕТ СН'!$I$24</f>
        <v>5548.3991824599998</v>
      </c>
      <c r="K128" s="36">
        <f>SUMIFS(СВЦЭМ!$D$39:$D$782,СВЦЭМ!$A$39:$A$782,$A128,СВЦЭМ!$B$39:$B$782,K$119)+'СЕТ СН'!$I$14+СВЦЭМ!$D$10+'СЕТ СН'!$I$5-'СЕТ СН'!$I$24</f>
        <v>5487.1313723700005</v>
      </c>
      <c r="L128" s="36">
        <f>SUMIFS(СВЦЭМ!$D$39:$D$782,СВЦЭМ!$A$39:$A$782,$A128,СВЦЭМ!$B$39:$B$782,L$119)+'СЕТ СН'!$I$14+СВЦЭМ!$D$10+'СЕТ СН'!$I$5-'СЕТ СН'!$I$24</f>
        <v>5440.16337699</v>
      </c>
      <c r="M128" s="36">
        <f>SUMIFS(СВЦЭМ!$D$39:$D$782,СВЦЭМ!$A$39:$A$782,$A128,СВЦЭМ!$B$39:$B$782,M$119)+'СЕТ СН'!$I$14+СВЦЭМ!$D$10+'СЕТ СН'!$I$5-'СЕТ СН'!$I$24</f>
        <v>5422.2996905400005</v>
      </c>
      <c r="N128" s="36">
        <f>SUMIFS(СВЦЭМ!$D$39:$D$782,СВЦЭМ!$A$39:$A$782,$A128,СВЦЭМ!$B$39:$B$782,N$119)+'СЕТ СН'!$I$14+СВЦЭМ!$D$10+'СЕТ СН'!$I$5-'СЕТ СН'!$I$24</f>
        <v>5419.8033108099999</v>
      </c>
      <c r="O128" s="36">
        <f>SUMIFS(СВЦЭМ!$D$39:$D$782,СВЦЭМ!$A$39:$A$782,$A128,СВЦЭМ!$B$39:$B$782,O$119)+'СЕТ СН'!$I$14+СВЦЭМ!$D$10+'СЕТ СН'!$I$5-'СЕТ СН'!$I$24</f>
        <v>5423.4257547500001</v>
      </c>
      <c r="P128" s="36">
        <f>SUMIFS(СВЦЭМ!$D$39:$D$782,СВЦЭМ!$A$39:$A$782,$A128,СВЦЭМ!$B$39:$B$782,P$119)+'СЕТ СН'!$I$14+СВЦЭМ!$D$10+'СЕТ СН'!$I$5-'СЕТ СН'!$I$24</f>
        <v>5424.0491448100001</v>
      </c>
      <c r="Q128" s="36">
        <f>SUMIFS(СВЦЭМ!$D$39:$D$782,СВЦЭМ!$A$39:$A$782,$A128,СВЦЭМ!$B$39:$B$782,Q$119)+'СЕТ СН'!$I$14+СВЦЭМ!$D$10+'СЕТ СН'!$I$5-'СЕТ СН'!$I$24</f>
        <v>5439.52061185</v>
      </c>
      <c r="R128" s="36">
        <f>SUMIFS(СВЦЭМ!$D$39:$D$782,СВЦЭМ!$A$39:$A$782,$A128,СВЦЭМ!$B$39:$B$782,R$119)+'СЕТ СН'!$I$14+СВЦЭМ!$D$10+'СЕТ СН'!$I$5-'СЕТ СН'!$I$24</f>
        <v>5411.8750603200006</v>
      </c>
      <c r="S128" s="36">
        <f>SUMIFS(СВЦЭМ!$D$39:$D$782,СВЦЭМ!$A$39:$A$782,$A128,СВЦЭМ!$B$39:$B$782,S$119)+'СЕТ СН'!$I$14+СВЦЭМ!$D$10+'СЕТ СН'!$I$5-'СЕТ СН'!$I$24</f>
        <v>5409.7667267699999</v>
      </c>
      <c r="T128" s="36">
        <f>SUMIFS(СВЦЭМ!$D$39:$D$782,СВЦЭМ!$A$39:$A$782,$A128,СВЦЭМ!$B$39:$B$782,T$119)+'СЕТ СН'!$I$14+СВЦЭМ!$D$10+'СЕТ СН'!$I$5-'СЕТ СН'!$I$24</f>
        <v>5441.68639695</v>
      </c>
      <c r="U128" s="36">
        <f>SUMIFS(СВЦЭМ!$D$39:$D$782,СВЦЭМ!$A$39:$A$782,$A128,СВЦЭМ!$B$39:$B$782,U$119)+'СЕТ СН'!$I$14+СВЦЭМ!$D$10+'СЕТ СН'!$I$5-'СЕТ СН'!$I$24</f>
        <v>5445.0728884</v>
      </c>
      <c r="V128" s="36">
        <f>SUMIFS(СВЦЭМ!$D$39:$D$782,СВЦЭМ!$A$39:$A$782,$A128,СВЦЭМ!$B$39:$B$782,V$119)+'СЕТ СН'!$I$14+СВЦЭМ!$D$10+'СЕТ СН'!$I$5-'СЕТ СН'!$I$24</f>
        <v>5448.6356153400002</v>
      </c>
      <c r="W128" s="36">
        <f>SUMIFS(СВЦЭМ!$D$39:$D$782,СВЦЭМ!$A$39:$A$782,$A128,СВЦЭМ!$B$39:$B$782,W$119)+'СЕТ СН'!$I$14+СВЦЭМ!$D$10+'СЕТ СН'!$I$5-'СЕТ СН'!$I$24</f>
        <v>5446.6339590000007</v>
      </c>
      <c r="X128" s="36">
        <f>SUMIFS(СВЦЭМ!$D$39:$D$782,СВЦЭМ!$A$39:$A$782,$A128,СВЦЭМ!$B$39:$B$782,X$119)+'СЕТ СН'!$I$14+СВЦЭМ!$D$10+'СЕТ СН'!$I$5-'СЕТ СН'!$I$24</f>
        <v>5502.2640242799998</v>
      </c>
      <c r="Y128" s="36">
        <f>SUMIFS(СВЦЭМ!$D$39:$D$782,СВЦЭМ!$A$39:$A$782,$A128,СВЦЭМ!$B$39:$B$782,Y$119)+'СЕТ СН'!$I$14+СВЦЭМ!$D$10+'СЕТ СН'!$I$5-'СЕТ СН'!$I$24</f>
        <v>5583.6904239000005</v>
      </c>
    </row>
    <row r="129" spans="1:25" ht="15.75" x14ac:dyDescent="0.2">
      <c r="A129" s="35">
        <f t="shared" si="3"/>
        <v>45148</v>
      </c>
      <c r="B129" s="36">
        <f>SUMIFS(СВЦЭМ!$D$39:$D$782,СВЦЭМ!$A$39:$A$782,$A129,СВЦЭМ!$B$39:$B$782,B$119)+'СЕТ СН'!$I$14+СВЦЭМ!$D$10+'СЕТ СН'!$I$5-'СЕТ СН'!$I$24</f>
        <v>5768.7975504599999</v>
      </c>
      <c r="C129" s="36">
        <f>SUMIFS(СВЦЭМ!$D$39:$D$782,СВЦЭМ!$A$39:$A$782,$A129,СВЦЭМ!$B$39:$B$782,C$119)+'СЕТ СН'!$I$14+СВЦЭМ!$D$10+'СЕТ СН'!$I$5-'СЕТ СН'!$I$24</f>
        <v>5848.7451599599999</v>
      </c>
      <c r="D129" s="36">
        <f>SUMIFS(СВЦЭМ!$D$39:$D$782,СВЦЭМ!$A$39:$A$782,$A129,СВЦЭМ!$B$39:$B$782,D$119)+'СЕТ СН'!$I$14+СВЦЭМ!$D$10+'СЕТ СН'!$I$5-'СЕТ СН'!$I$24</f>
        <v>5759.4500102800002</v>
      </c>
      <c r="E129" s="36">
        <f>SUMIFS(СВЦЭМ!$D$39:$D$782,СВЦЭМ!$A$39:$A$782,$A129,СВЦЭМ!$B$39:$B$782,E$119)+'СЕТ СН'!$I$14+СВЦЭМ!$D$10+'СЕТ СН'!$I$5-'СЕТ СН'!$I$24</f>
        <v>5880.30467279</v>
      </c>
      <c r="F129" s="36">
        <f>SUMIFS(СВЦЭМ!$D$39:$D$782,СВЦЭМ!$A$39:$A$782,$A129,СВЦЭМ!$B$39:$B$782,F$119)+'СЕТ СН'!$I$14+СВЦЭМ!$D$10+'СЕТ СН'!$I$5-'СЕТ СН'!$I$24</f>
        <v>5920.7371212300004</v>
      </c>
      <c r="G129" s="36">
        <f>SUMIFS(СВЦЭМ!$D$39:$D$782,СВЦЭМ!$A$39:$A$782,$A129,СВЦЭМ!$B$39:$B$782,G$119)+'СЕТ СН'!$I$14+СВЦЭМ!$D$10+'СЕТ СН'!$I$5-'СЕТ СН'!$I$24</f>
        <v>5898.5321453800007</v>
      </c>
      <c r="H129" s="36">
        <f>SUMIFS(СВЦЭМ!$D$39:$D$782,СВЦЭМ!$A$39:$A$782,$A129,СВЦЭМ!$B$39:$B$782,H$119)+'СЕТ СН'!$I$14+СВЦЭМ!$D$10+'СЕТ СН'!$I$5-'СЕТ СН'!$I$24</f>
        <v>5838.4303139000003</v>
      </c>
      <c r="I129" s="36">
        <f>SUMIFS(СВЦЭМ!$D$39:$D$782,СВЦЭМ!$A$39:$A$782,$A129,СВЦЭМ!$B$39:$B$782,I$119)+'СЕТ СН'!$I$14+СВЦЭМ!$D$10+'СЕТ СН'!$I$5-'СЕТ СН'!$I$24</f>
        <v>5732.5756509299999</v>
      </c>
      <c r="J129" s="36">
        <f>SUMIFS(СВЦЭМ!$D$39:$D$782,СВЦЭМ!$A$39:$A$782,$A129,СВЦЭМ!$B$39:$B$782,J$119)+'СЕТ СН'!$I$14+СВЦЭМ!$D$10+'СЕТ СН'!$I$5-'СЕТ СН'!$I$24</f>
        <v>5631.9087851000004</v>
      </c>
      <c r="K129" s="36">
        <f>SUMIFS(СВЦЭМ!$D$39:$D$782,СВЦЭМ!$A$39:$A$782,$A129,СВЦЭМ!$B$39:$B$782,K$119)+'СЕТ СН'!$I$14+СВЦЭМ!$D$10+'СЕТ СН'!$I$5-'СЕТ СН'!$I$24</f>
        <v>5545.4144260700004</v>
      </c>
      <c r="L129" s="36">
        <f>SUMIFS(СВЦЭМ!$D$39:$D$782,СВЦЭМ!$A$39:$A$782,$A129,СВЦЭМ!$B$39:$B$782,L$119)+'СЕТ СН'!$I$14+СВЦЭМ!$D$10+'СЕТ СН'!$I$5-'СЕТ СН'!$I$24</f>
        <v>5508.9329699899999</v>
      </c>
      <c r="M129" s="36">
        <f>SUMIFS(СВЦЭМ!$D$39:$D$782,СВЦЭМ!$A$39:$A$782,$A129,СВЦЭМ!$B$39:$B$782,M$119)+'СЕТ СН'!$I$14+СВЦЭМ!$D$10+'СЕТ СН'!$I$5-'СЕТ СН'!$I$24</f>
        <v>5498.7955941800001</v>
      </c>
      <c r="N129" s="36">
        <f>SUMIFS(СВЦЭМ!$D$39:$D$782,СВЦЭМ!$A$39:$A$782,$A129,СВЦЭМ!$B$39:$B$782,N$119)+'СЕТ СН'!$I$14+СВЦЭМ!$D$10+'СЕТ СН'!$I$5-'СЕТ СН'!$I$24</f>
        <v>5498.3991319200004</v>
      </c>
      <c r="O129" s="36">
        <f>SUMIFS(СВЦЭМ!$D$39:$D$782,СВЦЭМ!$A$39:$A$782,$A129,СВЦЭМ!$B$39:$B$782,O$119)+'СЕТ СН'!$I$14+СВЦЭМ!$D$10+'СЕТ СН'!$I$5-'СЕТ СН'!$I$24</f>
        <v>5491.8952347600007</v>
      </c>
      <c r="P129" s="36">
        <f>SUMIFS(СВЦЭМ!$D$39:$D$782,СВЦЭМ!$A$39:$A$782,$A129,СВЦЭМ!$B$39:$B$782,P$119)+'СЕТ СН'!$I$14+СВЦЭМ!$D$10+'СЕТ СН'!$I$5-'СЕТ СН'!$I$24</f>
        <v>5491.2319852500004</v>
      </c>
      <c r="Q129" s="36">
        <f>SUMIFS(СВЦЭМ!$D$39:$D$782,СВЦЭМ!$A$39:$A$782,$A129,СВЦЭМ!$B$39:$B$782,Q$119)+'СЕТ СН'!$I$14+СВЦЭМ!$D$10+'СЕТ СН'!$I$5-'СЕТ СН'!$I$24</f>
        <v>5494.34561846</v>
      </c>
      <c r="R129" s="36">
        <f>SUMIFS(СВЦЭМ!$D$39:$D$782,СВЦЭМ!$A$39:$A$782,$A129,СВЦЭМ!$B$39:$B$782,R$119)+'СЕТ СН'!$I$14+СВЦЭМ!$D$10+'СЕТ СН'!$I$5-'СЕТ СН'!$I$24</f>
        <v>5464.0585708199997</v>
      </c>
      <c r="S129" s="36">
        <f>SUMIFS(СВЦЭМ!$D$39:$D$782,СВЦЭМ!$A$39:$A$782,$A129,СВЦЭМ!$B$39:$B$782,S$119)+'СЕТ СН'!$I$14+СВЦЭМ!$D$10+'СЕТ СН'!$I$5-'СЕТ СН'!$I$24</f>
        <v>5458.8496673400005</v>
      </c>
      <c r="T129" s="36">
        <f>SUMIFS(СВЦЭМ!$D$39:$D$782,СВЦЭМ!$A$39:$A$782,$A129,СВЦЭМ!$B$39:$B$782,T$119)+'СЕТ СН'!$I$14+СВЦЭМ!$D$10+'СЕТ СН'!$I$5-'СЕТ СН'!$I$24</f>
        <v>5503.2479123800003</v>
      </c>
      <c r="U129" s="36">
        <f>SUMIFS(СВЦЭМ!$D$39:$D$782,СВЦЭМ!$A$39:$A$782,$A129,СВЦЭМ!$B$39:$B$782,U$119)+'СЕТ СН'!$I$14+СВЦЭМ!$D$10+'СЕТ СН'!$I$5-'СЕТ СН'!$I$24</f>
        <v>5511.8032367100004</v>
      </c>
      <c r="V129" s="36">
        <f>SUMIFS(СВЦЭМ!$D$39:$D$782,СВЦЭМ!$A$39:$A$782,$A129,СВЦЭМ!$B$39:$B$782,V$119)+'СЕТ СН'!$I$14+СВЦЭМ!$D$10+'СЕТ СН'!$I$5-'СЕТ СН'!$I$24</f>
        <v>5505.42889354</v>
      </c>
      <c r="W129" s="36">
        <f>SUMIFS(СВЦЭМ!$D$39:$D$782,СВЦЭМ!$A$39:$A$782,$A129,СВЦЭМ!$B$39:$B$782,W$119)+'СЕТ СН'!$I$14+СВЦЭМ!$D$10+'СЕТ СН'!$I$5-'СЕТ СН'!$I$24</f>
        <v>5481.5046161099999</v>
      </c>
      <c r="X129" s="36">
        <f>SUMIFS(СВЦЭМ!$D$39:$D$782,СВЦЭМ!$A$39:$A$782,$A129,СВЦЭМ!$B$39:$B$782,X$119)+'СЕТ СН'!$I$14+СВЦЭМ!$D$10+'СЕТ СН'!$I$5-'СЕТ СН'!$I$24</f>
        <v>5560.9324869299999</v>
      </c>
      <c r="Y129" s="36">
        <f>SUMIFS(СВЦЭМ!$D$39:$D$782,СВЦЭМ!$A$39:$A$782,$A129,СВЦЭМ!$B$39:$B$782,Y$119)+'СЕТ СН'!$I$14+СВЦЭМ!$D$10+'СЕТ СН'!$I$5-'СЕТ СН'!$I$24</f>
        <v>5677.4262519000004</v>
      </c>
    </row>
    <row r="130" spans="1:25" ht="15.75" x14ac:dyDescent="0.2">
      <c r="A130" s="35">
        <f t="shared" si="3"/>
        <v>45149</v>
      </c>
      <c r="B130" s="36">
        <f>SUMIFS(СВЦЭМ!$D$39:$D$782,СВЦЭМ!$A$39:$A$782,$A130,СВЦЭМ!$B$39:$B$782,B$119)+'СЕТ СН'!$I$14+СВЦЭМ!$D$10+'СЕТ СН'!$I$5-'СЕТ СН'!$I$24</f>
        <v>5657.2784893400003</v>
      </c>
      <c r="C130" s="36">
        <f>SUMIFS(СВЦЭМ!$D$39:$D$782,СВЦЭМ!$A$39:$A$782,$A130,СВЦЭМ!$B$39:$B$782,C$119)+'СЕТ СН'!$I$14+СВЦЭМ!$D$10+'СЕТ СН'!$I$5-'СЕТ СН'!$I$24</f>
        <v>5753.1068506900001</v>
      </c>
      <c r="D130" s="36">
        <f>SUMIFS(СВЦЭМ!$D$39:$D$782,СВЦЭМ!$A$39:$A$782,$A130,СВЦЭМ!$B$39:$B$782,D$119)+'СЕТ СН'!$I$14+СВЦЭМ!$D$10+'СЕТ СН'!$I$5-'СЕТ СН'!$I$24</f>
        <v>5746.2963652799999</v>
      </c>
      <c r="E130" s="36">
        <f>SUMIFS(СВЦЭМ!$D$39:$D$782,СВЦЭМ!$A$39:$A$782,$A130,СВЦЭМ!$B$39:$B$782,E$119)+'СЕТ СН'!$I$14+СВЦЭМ!$D$10+'СЕТ СН'!$I$5-'СЕТ СН'!$I$24</f>
        <v>5778.6574605900005</v>
      </c>
      <c r="F130" s="36">
        <f>SUMIFS(СВЦЭМ!$D$39:$D$782,СВЦЭМ!$A$39:$A$782,$A130,СВЦЭМ!$B$39:$B$782,F$119)+'СЕТ СН'!$I$14+СВЦЭМ!$D$10+'СЕТ СН'!$I$5-'СЕТ СН'!$I$24</f>
        <v>5843.5544626400006</v>
      </c>
      <c r="G130" s="36">
        <f>SUMIFS(СВЦЭМ!$D$39:$D$782,СВЦЭМ!$A$39:$A$782,$A130,СВЦЭМ!$B$39:$B$782,G$119)+'СЕТ СН'!$I$14+СВЦЭМ!$D$10+'СЕТ СН'!$I$5-'СЕТ СН'!$I$24</f>
        <v>5824.4883107200003</v>
      </c>
      <c r="H130" s="36">
        <f>SUMIFS(СВЦЭМ!$D$39:$D$782,СВЦЭМ!$A$39:$A$782,$A130,СВЦЭМ!$B$39:$B$782,H$119)+'СЕТ СН'!$I$14+СВЦЭМ!$D$10+'СЕТ СН'!$I$5-'СЕТ СН'!$I$24</f>
        <v>5760.1597859600006</v>
      </c>
      <c r="I130" s="36">
        <f>SUMIFS(СВЦЭМ!$D$39:$D$782,СВЦЭМ!$A$39:$A$782,$A130,СВЦЭМ!$B$39:$B$782,I$119)+'СЕТ СН'!$I$14+СВЦЭМ!$D$10+'СЕТ СН'!$I$5-'СЕТ СН'!$I$24</f>
        <v>5631.2687458500004</v>
      </c>
      <c r="J130" s="36">
        <f>SUMIFS(СВЦЭМ!$D$39:$D$782,СВЦЭМ!$A$39:$A$782,$A130,СВЦЭМ!$B$39:$B$782,J$119)+'СЕТ СН'!$I$14+СВЦЭМ!$D$10+'СЕТ СН'!$I$5-'СЕТ СН'!$I$24</f>
        <v>5527.0642126700004</v>
      </c>
      <c r="K130" s="36">
        <f>SUMIFS(СВЦЭМ!$D$39:$D$782,СВЦЭМ!$A$39:$A$782,$A130,СВЦЭМ!$B$39:$B$782,K$119)+'СЕТ СН'!$I$14+СВЦЭМ!$D$10+'СЕТ СН'!$I$5-'СЕТ СН'!$I$24</f>
        <v>5458.6913592000001</v>
      </c>
      <c r="L130" s="36">
        <f>SUMIFS(СВЦЭМ!$D$39:$D$782,СВЦЭМ!$A$39:$A$782,$A130,СВЦЭМ!$B$39:$B$782,L$119)+'СЕТ СН'!$I$14+СВЦЭМ!$D$10+'СЕТ СН'!$I$5-'СЕТ СН'!$I$24</f>
        <v>5408.34249396</v>
      </c>
      <c r="M130" s="36">
        <f>SUMIFS(СВЦЭМ!$D$39:$D$782,СВЦЭМ!$A$39:$A$782,$A130,СВЦЭМ!$B$39:$B$782,M$119)+'СЕТ СН'!$I$14+СВЦЭМ!$D$10+'СЕТ СН'!$I$5-'СЕТ СН'!$I$24</f>
        <v>5381.3737918000006</v>
      </c>
      <c r="N130" s="36">
        <f>SUMIFS(СВЦЭМ!$D$39:$D$782,СВЦЭМ!$A$39:$A$782,$A130,СВЦЭМ!$B$39:$B$782,N$119)+'СЕТ СН'!$I$14+СВЦЭМ!$D$10+'СЕТ СН'!$I$5-'СЕТ СН'!$I$24</f>
        <v>5381.0677654500005</v>
      </c>
      <c r="O130" s="36">
        <f>SUMIFS(СВЦЭМ!$D$39:$D$782,СВЦЭМ!$A$39:$A$782,$A130,СВЦЭМ!$B$39:$B$782,O$119)+'СЕТ СН'!$I$14+СВЦЭМ!$D$10+'СЕТ СН'!$I$5-'СЕТ СН'!$I$24</f>
        <v>5379.3599598399996</v>
      </c>
      <c r="P130" s="36">
        <f>SUMIFS(СВЦЭМ!$D$39:$D$782,СВЦЭМ!$A$39:$A$782,$A130,СВЦЭМ!$B$39:$B$782,P$119)+'СЕТ СН'!$I$14+СВЦЭМ!$D$10+'СЕТ СН'!$I$5-'СЕТ СН'!$I$24</f>
        <v>5373.8489069699999</v>
      </c>
      <c r="Q130" s="36">
        <f>SUMIFS(СВЦЭМ!$D$39:$D$782,СВЦЭМ!$A$39:$A$782,$A130,СВЦЭМ!$B$39:$B$782,Q$119)+'СЕТ СН'!$I$14+СВЦЭМ!$D$10+'СЕТ СН'!$I$5-'СЕТ СН'!$I$24</f>
        <v>5388.5751068200007</v>
      </c>
      <c r="R130" s="36">
        <f>SUMIFS(СВЦЭМ!$D$39:$D$782,СВЦЭМ!$A$39:$A$782,$A130,СВЦЭМ!$B$39:$B$782,R$119)+'СЕТ СН'!$I$14+СВЦЭМ!$D$10+'СЕТ СН'!$I$5-'СЕТ СН'!$I$24</f>
        <v>5362.4402460000001</v>
      </c>
      <c r="S130" s="36">
        <f>SUMIFS(СВЦЭМ!$D$39:$D$782,СВЦЭМ!$A$39:$A$782,$A130,СВЦЭМ!$B$39:$B$782,S$119)+'СЕТ СН'!$I$14+СВЦЭМ!$D$10+'СЕТ СН'!$I$5-'СЕТ СН'!$I$24</f>
        <v>5390.0731920899998</v>
      </c>
      <c r="T130" s="36">
        <f>SUMIFS(СВЦЭМ!$D$39:$D$782,СВЦЭМ!$A$39:$A$782,$A130,СВЦЭМ!$B$39:$B$782,T$119)+'СЕТ СН'!$I$14+СВЦЭМ!$D$10+'СЕТ СН'!$I$5-'СЕТ СН'!$I$24</f>
        <v>5467.6732180600002</v>
      </c>
      <c r="U130" s="36">
        <f>SUMIFS(СВЦЭМ!$D$39:$D$782,СВЦЭМ!$A$39:$A$782,$A130,СВЦЭМ!$B$39:$B$782,U$119)+'СЕТ СН'!$I$14+СВЦЭМ!$D$10+'СЕТ СН'!$I$5-'СЕТ СН'!$I$24</f>
        <v>5463.4649808699996</v>
      </c>
      <c r="V130" s="36">
        <f>SUMIFS(СВЦЭМ!$D$39:$D$782,СВЦЭМ!$A$39:$A$782,$A130,СВЦЭМ!$B$39:$B$782,V$119)+'СЕТ СН'!$I$14+СВЦЭМ!$D$10+'СЕТ СН'!$I$5-'СЕТ СН'!$I$24</f>
        <v>5458.1371753000003</v>
      </c>
      <c r="W130" s="36">
        <f>SUMIFS(СВЦЭМ!$D$39:$D$782,СВЦЭМ!$A$39:$A$782,$A130,СВЦЭМ!$B$39:$B$782,W$119)+'СЕТ СН'!$I$14+СВЦЭМ!$D$10+'СЕТ СН'!$I$5-'СЕТ СН'!$I$24</f>
        <v>5455.3365356499999</v>
      </c>
      <c r="X130" s="36">
        <f>SUMIFS(СВЦЭМ!$D$39:$D$782,СВЦЭМ!$A$39:$A$782,$A130,СВЦЭМ!$B$39:$B$782,X$119)+'СЕТ СН'!$I$14+СВЦЭМ!$D$10+'СЕТ СН'!$I$5-'СЕТ СН'!$I$24</f>
        <v>5529.9281061000002</v>
      </c>
      <c r="Y130" s="36">
        <f>SUMIFS(СВЦЭМ!$D$39:$D$782,СВЦЭМ!$A$39:$A$782,$A130,СВЦЭМ!$B$39:$B$782,Y$119)+'СЕТ СН'!$I$14+СВЦЭМ!$D$10+'СЕТ СН'!$I$5-'СЕТ СН'!$I$24</f>
        <v>5683.52620613</v>
      </c>
    </row>
    <row r="131" spans="1:25" ht="15.75" x14ac:dyDescent="0.2">
      <c r="A131" s="35">
        <f t="shared" si="3"/>
        <v>45150</v>
      </c>
      <c r="B131" s="36">
        <f>SUMIFS(СВЦЭМ!$D$39:$D$782,СВЦЭМ!$A$39:$A$782,$A131,СВЦЭМ!$B$39:$B$782,B$119)+'СЕТ СН'!$I$14+СВЦЭМ!$D$10+'СЕТ СН'!$I$5-'СЕТ СН'!$I$24</f>
        <v>5647.6459465600001</v>
      </c>
      <c r="C131" s="36">
        <f>SUMIFS(СВЦЭМ!$D$39:$D$782,СВЦЭМ!$A$39:$A$782,$A131,СВЦЭМ!$B$39:$B$782,C$119)+'СЕТ СН'!$I$14+СВЦЭМ!$D$10+'СЕТ СН'!$I$5-'СЕТ СН'!$I$24</f>
        <v>5616.8803593299999</v>
      </c>
      <c r="D131" s="36">
        <f>SUMIFS(СВЦЭМ!$D$39:$D$782,СВЦЭМ!$A$39:$A$782,$A131,СВЦЭМ!$B$39:$B$782,D$119)+'СЕТ СН'!$I$14+СВЦЭМ!$D$10+'СЕТ СН'!$I$5-'СЕТ СН'!$I$24</f>
        <v>5610.1692329699999</v>
      </c>
      <c r="E131" s="36">
        <f>SUMIFS(СВЦЭМ!$D$39:$D$782,СВЦЭМ!$A$39:$A$782,$A131,СВЦЭМ!$B$39:$B$782,E$119)+'СЕТ СН'!$I$14+СВЦЭМ!$D$10+'СЕТ СН'!$I$5-'СЕТ СН'!$I$24</f>
        <v>5656.3846018599997</v>
      </c>
      <c r="F131" s="36">
        <f>SUMIFS(СВЦЭМ!$D$39:$D$782,СВЦЭМ!$A$39:$A$782,$A131,СВЦЭМ!$B$39:$B$782,F$119)+'СЕТ СН'!$I$14+СВЦЭМ!$D$10+'СЕТ СН'!$I$5-'СЕТ СН'!$I$24</f>
        <v>5668.6041769900003</v>
      </c>
      <c r="G131" s="36">
        <f>SUMIFS(СВЦЭМ!$D$39:$D$782,СВЦЭМ!$A$39:$A$782,$A131,СВЦЭМ!$B$39:$B$782,G$119)+'СЕТ СН'!$I$14+СВЦЭМ!$D$10+'СЕТ СН'!$I$5-'СЕТ СН'!$I$24</f>
        <v>5656.2330246800002</v>
      </c>
      <c r="H131" s="36">
        <f>SUMIFS(СВЦЭМ!$D$39:$D$782,СВЦЭМ!$A$39:$A$782,$A131,СВЦЭМ!$B$39:$B$782,H$119)+'СЕТ СН'!$I$14+СВЦЭМ!$D$10+'СЕТ СН'!$I$5-'СЕТ СН'!$I$24</f>
        <v>5651.9734627200005</v>
      </c>
      <c r="I131" s="36">
        <f>SUMIFS(СВЦЭМ!$D$39:$D$782,СВЦЭМ!$A$39:$A$782,$A131,СВЦЭМ!$B$39:$B$782,I$119)+'СЕТ СН'!$I$14+СВЦЭМ!$D$10+'СЕТ СН'!$I$5-'СЕТ СН'!$I$24</f>
        <v>5589.9131902400004</v>
      </c>
      <c r="J131" s="36">
        <f>SUMIFS(СВЦЭМ!$D$39:$D$782,СВЦЭМ!$A$39:$A$782,$A131,СВЦЭМ!$B$39:$B$782,J$119)+'СЕТ СН'!$I$14+СВЦЭМ!$D$10+'СЕТ СН'!$I$5-'СЕТ СН'!$I$24</f>
        <v>5479.9109583299996</v>
      </c>
      <c r="K131" s="36">
        <f>SUMIFS(СВЦЭМ!$D$39:$D$782,СВЦЭМ!$A$39:$A$782,$A131,СВЦЭМ!$B$39:$B$782,K$119)+'СЕТ СН'!$I$14+СВЦЭМ!$D$10+'СЕТ СН'!$I$5-'СЕТ СН'!$I$24</f>
        <v>5387.1936195600001</v>
      </c>
      <c r="L131" s="36">
        <f>SUMIFS(СВЦЭМ!$D$39:$D$782,СВЦЭМ!$A$39:$A$782,$A131,СВЦЭМ!$B$39:$B$782,L$119)+'СЕТ СН'!$I$14+СВЦЭМ!$D$10+'СЕТ СН'!$I$5-'СЕТ СН'!$I$24</f>
        <v>5328.4894963300003</v>
      </c>
      <c r="M131" s="36">
        <f>SUMIFS(СВЦЭМ!$D$39:$D$782,СВЦЭМ!$A$39:$A$782,$A131,СВЦЭМ!$B$39:$B$782,M$119)+'СЕТ СН'!$I$14+СВЦЭМ!$D$10+'СЕТ СН'!$I$5-'СЕТ СН'!$I$24</f>
        <v>5295.4784541600002</v>
      </c>
      <c r="N131" s="36">
        <f>SUMIFS(СВЦЭМ!$D$39:$D$782,СВЦЭМ!$A$39:$A$782,$A131,СВЦЭМ!$B$39:$B$782,N$119)+'СЕТ СН'!$I$14+СВЦЭМ!$D$10+'СЕТ СН'!$I$5-'СЕТ СН'!$I$24</f>
        <v>5283.5219869600005</v>
      </c>
      <c r="O131" s="36">
        <f>SUMIFS(СВЦЭМ!$D$39:$D$782,СВЦЭМ!$A$39:$A$782,$A131,СВЦЭМ!$B$39:$B$782,O$119)+'СЕТ СН'!$I$14+СВЦЭМ!$D$10+'СЕТ СН'!$I$5-'СЕТ СН'!$I$24</f>
        <v>5300.3332145900004</v>
      </c>
      <c r="P131" s="36">
        <f>SUMIFS(СВЦЭМ!$D$39:$D$782,СВЦЭМ!$A$39:$A$782,$A131,СВЦЭМ!$B$39:$B$782,P$119)+'СЕТ СН'!$I$14+СВЦЭМ!$D$10+'СЕТ СН'!$I$5-'СЕТ СН'!$I$24</f>
        <v>5309.4924055499996</v>
      </c>
      <c r="Q131" s="36">
        <f>SUMIFS(СВЦЭМ!$D$39:$D$782,СВЦЭМ!$A$39:$A$782,$A131,СВЦЭМ!$B$39:$B$782,Q$119)+'СЕТ СН'!$I$14+СВЦЭМ!$D$10+'СЕТ СН'!$I$5-'СЕТ СН'!$I$24</f>
        <v>5307.6255102800005</v>
      </c>
      <c r="R131" s="36">
        <f>SUMIFS(СВЦЭМ!$D$39:$D$782,СВЦЭМ!$A$39:$A$782,$A131,СВЦЭМ!$B$39:$B$782,R$119)+'СЕТ СН'!$I$14+СВЦЭМ!$D$10+'СЕТ СН'!$I$5-'СЕТ СН'!$I$24</f>
        <v>5301.87619817</v>
      </c>
      <c r="S131" s="36">
        <f>SUMIFS(СВЦЭМ!$D$39:$D$782,СВЦЭМ!$A$39:$A$782,$A131,СВЦЭМ!$B$39:$B$782,S$119)+'СЕТ СН'!$I$14+СВЦЭМ!$D$10+'СЕТ СН'!$I$5-'СЕТ СН'!$I$24</f>
        <v>5261.9428745799996</v>
      </c>
      <c r="T131" s="36">
        <f>SUMIFS(СВЦЭМ!$D$39:$D$782,СВЦЭМ!$A$39:$A$782,$A131,СВЦЭМ!$B$39:$B$782,T$119)+'СЕТ СН'!$I$14+СВЦЭМ!$D$10+'СЕТ СН'!$I$5-'СЕТ СН'!$I$24</f>
        <v>5296.5839763000004</v>
      </c>
      <c r="U131" s="36">
        <f>SUMIFS(СВЦЭМ!$D$39:$D$782,СВЦЭМ!$A$39:$A$782,$A131,СВЦЭМ!$B$39:$B$782,U$119)+'СЕТ СН'!$I$14+СВЦЭМ!$D$10+'СЕТ СН'!$I$5-'СЕТ СН'!$I$24</f>
        <v>5299.3667300699999</v>
      </c>
      <c r="V131" s="36">
        <f>SUMIFS(СВЦЭМ!$D$39:$D$782,СВЦЭМ!$A$39:$A$782,$A131,СВЦЭМ!$B$39:$B$782,V$119)+'СЕТ СН'!$I$14+СВЦЭМ!$D$10+'СЕТ СН'!$I$5-'СЕТ СН'!$I$24</f>
        <v>5310.2389728799999</v>
      </c>
      <c r="W131" s="36">
        <f>SUMIFS(СВЦЭМ!$D$39:$D$782,СВЦЭМ!$A$39:$A$782,$A131,СВЦЭМ!$B$39:$B$782,W$119)+'СЕТ СН'!$I$14+СВЦЭМ!$D$10+'СЕТ СН'!$I$5-'СЕТ СН'!$I$24</f>
        <v>5310.9879051300004</v>
      </c>
      <c r="X131" s="36">
        <f>SUMIFS(СВЦЭМ!$D$39:$D$782,СВЦЭМ!$A$39:$A$782,$A131,СВЦЭМ!$B$39:$B$782,X$119)+'СЕТ СН'!$I$14+СВЦЭМ!$D$10+'СЕТ СН'!$I$5-'СЕТ СН'!$I$24</f>
        <v>5371.7294441100003</v>
      </c>
      <c r="Y131" s="36">
        <f>SUMIFS(СВЦЭМ!$D$39:$D$782,СВЦЭМ!$A$39:$A$782,$A131,СВЦЭМ!$B$39:$B$782,Y$119)+'СЕТ СН'!$I$14+СВЦЭМ!$D$10+'СЕТ СН'!$I$5-'СЕТ СН'!$I$24</f>
        <v>5446.3556704900002</v>
      </c>
    </row>
    <row r="132" spans="1:25" ht="15.75" x14ac:dyDescent="0.2">
      <c r="A132" s="35">
        <f t="shared" si="3"/>
        <v>45151</v>
      </c>
      <c r="B132" s="36">
        <f>SUMIFS(СВЦЭМ!$D$39:$D$782,СВЦЭМ!$A$39:$A$782,$A132,СВЦЭМ!$B$39:$B$782,B$119)+'СЕТ СН'!$I$14+СВЦЭМ!$D$10+'СЕТ СН'!$I$5-'СЕТ СН'!$I$24</f>
        <v>5440.4289037899998</v>
      </c>
      <c r="C132" s="36">
        <f>SUMIFS(СВЦЭМ!$D$39:$D$782,СВЦЭМ!$A$39:$A$782,$A132,СВЦЭМ!$B$39:$B$782,C$119)+'СЕТ СН'!$I$14+СВЦЭМ!$D$10+'СЕТ СН'!$I$5-'СЕТ СН'!$I$24</f>
        <v>5508.8484669299996</v>
      </c>
      <c r="D132" s="36">
        <f>SUMIFS(СВЦЭМ!$D$39:$D$782,СВЦЭМ!$A$39:$A$782,$A132,СВЦЭМ!$B$39:$B$782,D$119)+'СЕТ СН'!$I$14+СВЦЭМ!$D$10+'СЕТ СН'!$I$5-'СЕТ СН'!$I$24</f>
        <v>5503.84090621</v>
      </c>
      <c r="E132" s="36">
        <f>SUMIFS(СВЦЭМ!$D$39:$D$782,СВЦЭМ!$A$39:$A$782,$A132,СВЦЭМ!$B$39:$B$782,E$119)+'СЕТ СН'!$I$14+СВЦЭМ!$D$10+'СЕТ СН'!$I$5-'СЕТ СН'!$I$24</f>
        <v>5585.1332485399998</v>
      </c>
      <c r="F132" s="36">
        <f>SUMIFS(СВЦЭМ!$D$39:$D$782,СВЦЭМ!$A$39:$A$782,$A132,СВЦЭМ!$B$39:$B$782,F$119)+'СЕТ СН'!$I$14+СВЦЭМ!$D$10+'СЕТ СН'!$I$5-'СЕТ СН'!$I$24</f>
        <v>5593.7905135000001</v>
      </c>
      <c r="G132" s="36">
        <f>SUMIFS(СВЦЭМ!$D$39:$D$782,СВЦЭМ!$A$39:$A$782,$A132,СВЦЭМ!$B$39:$B$782,G$119)+'СЕТ СН'!$I$14+СВЦЭМ!$D$10+'СЕТ СН'!$I$5-'СЕТ СН'!$I$24</f>
        <v>5574.0766854700005</v>
      </c>
      <c r="H132" s="36">
        <f>SUMIFS(СВЦЭМ!$D$39:$D$782,СВЦЭМ!$A$39:$A$782,$A132,СВЦЭМ!$B$39:$B$782,H$119)+'СЕТ СН'!$I$14+СВЦЭМ!$D$10+'СЕТ СН'!$I$5-'СЕТ СН'!$I$24</f>
        <v>5565.64534009</v>
      </c>
      <c r="I132" s="36">
        <f>SUMIFS(СВЦЭМ!$D$39:$D$782,СВЦЭМ!$A$39:$A$782,$A132,СВЦЭМ!$B$39:$B$782,I$119)+'СЕТ СН'!$I$14+СВЦЭМ!$D$10+'СЕТ СН'!$I$5-'СЕТ СН'!$I$24</f>
        <v>5502.3666221200001</v>
      </c>
      <c r="J132" s="36">
        <f>SUMIFS(СВЦЭМ!$D$39:$D$782,СВЦЭМ!$A$39:$A$782,$A132,СВЦЭМ!$B$39:$B$782,J$119)+'СЕТ СН'!$I$14+СВЦЭМ!$D$10+'СЕТ СН'!$I$5-'СЕТ СН'!$I$24</f>
        <v>5395.3810262799998</v>
      </c>
      <c r="K132" s="36">
        <f>SUMIFS(СВЦЭМ!$D$39:$D$782,СВЦЭМ!$A$39:$A$782,$A132,СВЦЭМ!$B$39:$B$782,K$119)+'СЕТ СН'!$I$14+СВЦЭМ!$D$10+'СЕТ СН'!$I$5-'СЕТ СН'!$I$24</f>
        <v>5305.6694982500003</v>
      </c>
      <c r="L132" s="36">
        <f>SUMIFS(СВЦЭМ!$D$39:$D$782,СВЦЭМ!$A$39:$A$782,$A132,СВЦЭМ!$B$39:$B$782,L$119)+'СЕТ СН'!$I$14+СВЦЭМ!$D$10+'СЕТ СН'!$I$5-'СЕТ СН'!$I$24</f>
        <v>5244.3455016799999</v>
      </c>
      <c r="M132" s="36">
        <f>SUMIFS(СВЦЭМ!$D$39:$D$782,СВЦЭМ!$A$39:$A$782,$A132,СВЦЭМ!$B$39:$B$782,M$119)+'СЕТ СН'!$I$14+СВЦЭМ!$D$10+'СЕТ СН'!$I$5-'СЕТ СН'!$I$24</f>
        <v>5219.70419709</v>
      </c>
      <c r="N132" s="36">
        <f>SUMIFS(СВЦЭМ!$D$39:$D$782,СВЦЭМ!$A$39:$A$782,$A132,СВЦЭМ!$B$39:$B$782,N$119)+'СЕТ СН'!$I$14+СВЦЭМ!$D$10+'СЕТ СН'!$I$5-'СЕТ СН'!$I$24</f>
        <v>5213.8648517600004</v>
      </c>
      <c r="O132" s="36">
        <f>SUMIFS(СВЦЭМ!$D$39:$D$782,СВЦЭМ!$A$39:$A$782,$A132,СВЦЭМ!$B$39:$B$782,O$119)+'СЕТ СН'!$I$14+СВЦЭМ!$D$10+'СЕТ СН'!$I$5-'СЕТ СН'!$I$24</f>
        <v>5227.46425017</v>
      </c>
      <c r="P132" s="36">
        <f>SUMIFS(СВЦЭМ!$D$39:$D$782,СВЦЭМ!$A$39:$A$782,$A132,СВЦЭМ!$B$39:$B$782,P$119)+'СЕТ СН'!$I$14+СВЦЭМ!$D$10+'СЕТ СН'!$I$5-'СЕТ СН'!$I$24</f>
        <v>5235.0160382600006</v>
      </c>
      <c r="Q132" s="36">
        <f>SUMIFS(СВЦЭМ!$D$39:$D$782,СВЦЭМ!$A$39:$A$782,$A132,СВЦЭМ!$B$39:$B$782,Q$119)+'СЕТ СН'!$I$14+СВЦЭМ!$D$10+'СЕТ СН'!$I$5-'СЕТ СН'!$I$24</f>
        <v>5233.3068049000003</v>
      </c>
      <c r="R132" s="36">
        <f>SUMIFS(СВЦЭМ!$D$39:$D$782,СВЦЭМ!$A$39:$A$782,$A132,СВЦЭМ!$B$39:$B$782,R$119)+'СЕТ СН'!$I$14+СВЦЭМ!$D$10+'СЕТ СН'!$I$5-'СЕТ СН'!$I$24</f>
        <v>5225.3784914799999</v>
      </c>
      <c r="S132" s="36">
        <f>SUMIFS(СВЦЭМ!$D$39:$D$782,СВЦЭМ!$A$39:$A$782,$A132,СВЦЭМ!$B$39:$B$782,S$119)+'СЕТ СН'!$I$14+СВЦЭМ!$D$10+'СЕТ СН'!$I$5-'СЕТ СН'!$I$24</f>
        <v>5183.58829178</v>
      </c>
      <c r="T132" s="36">
        <f>SUMIFS(СВЦЭМ!$D$39:$D$782,СВЦЭМ!$A$39:$A$782,$A132,СВЦЭМ!$B$39:$B$782,T$119)+'СЕТ СН'!$I$14+СВЦЭМ!$D$10+'СЕТ СН'!$I$5-'СЕТ СН'!$I$24</f>
        <v>5213.5805114000004</v>
      </c>
      <c r="U132" s="36">
        <f>SUMIFS(СВЦЭМ!$D$39:$D$782,СВЦЭМ!$A$39:$A$782,$A132,СВЦЭМ!$B$39:$B$782,U$119)+'СЕТ СН'!$I$14+СВЦЭМ!$D$10+'СЕТ СН'!$I$5-'СЕТ СН'!$I$24</f>
        <v>5206.9269901099997</v>
      </c>
      <c r="V132" s="36">
        <f>SUMIFS(СВЦЭМ!$D$39:$D$782,СВЦЭМ!$A$39:$A$782,$A132,СВЦЭМ!$B$39:$B$782,V$119)+'СЕТ СН'!$I$14+СВЦЭМ!$D$10+'СЕТ СН'!$I$5-'СЕТ СН'!$I$24</f>
        <v>5200.2729205599999</v>
      </c>
      <c r="W132" s="36">
        <f>SUMIFS(СВЦЭМ!$D$39:$D$782,СВЦЭМ!$A$39:$A$782,$A132,СВЦЭМ!$B$39:$B$782,W$119)+'СЕТ СН'!$I$14+СВЦЭМ!$D$10+'СЕТ СН'!$I$5-'СЕТ СН'!$I$24</f>
        <v>5206.0719588600004</v>
      </c>
      <c r="X132" s="36">
        <f>SUMIFS(СВЦЭМ!$D$39:$D$782,СВЦЭМ!$A$39:$A$782,$A132,СВЦЭМ!$B$39:$B$782,X$119)+'СЕТ СН'!$I$14+СВЦЭМ!$D$10+'СЕТ СН'!$I$5-'СЕТ СН'!$I$24</f>
        <v>5271.2121309699996</v>
      </c>
      <c r="Y132" s="36">
        <f>SUMIFS(СВЦЭМ!$D$39:$D$782,СВЦЭМ!$A$39:$A$782,$A132,СВЦЭМ!$B$39:$B$782,Y$119)+'СЕТ СН'!$I$14+СВЦЭМ!$D$10+'СЕТ СН'!$I$5-'СЕТ СН'!$I$24</f>
        <v>5354.5947787799996</v>
      </c>
    </row>
    <row r="133" spans="1:25" ht="15.75" x14ac:dyDescent="0.2">
      <c r="A133" s="35">
        <f t="shared" si="3"/>
        <v>45152</v>
      </c>
      <c r="B133" s="36">
        <f>SUMIFS(СВЦЭМ!$D$39:$D$782,СВЦЭМ!$A$39:$A$782,$A133,СВЦЭМ!$B$39:$B$782,B$119)+'СЕТ СН'!$I$14+СВЦЭМ!$D$10+'СЕТ СН'!$I$5-'СЕТ СН'!$I$24</f>
        <v>5525.5653563699998</v>
      </c>
      <c r="C133" s="36">
        <f>SUMIFS(СВЦЭМ!$D$39:$D$782,СВЦЭМ!$A$39:$A$782,$A133,СВЦЭМ!$B$39:$B$782,C$119)+'СЕТ СН'!$I$14+СВЦЭМ!$D$10+'СЕТ СН'!$I$5-'СЕТ СН'!$I$24</f>
        <v>5624.0270699400007</v>
      </c>
      <c r="D133" s="36">
        <f>SUMIFS(СВЦЭМ!$D$39:$D$782,СВЦЭМ!$A$39:$A$782,$A133,СВЦЭМ!$B$39:$B$782,D$119)+'СЕТ СН'!$I$14+СВЦЭМ!$D$10+'СЕТ СН'!$I$5-'СЕТ СН'!$I$24</f>
        <v>5631.7621706500004</v>
      </c>
      <c r="E133" s="36">
        <f>SUMIFS(СВЦЭМ!$D$39:$D$782,СВЦЭМ!$A$39:$A$782,$A133,СВЦЭМ!$B$39:$B$782,E$119)+'СЕТ СН'!$I$14+СВЦЭМ!$D$10+'СЕТ СН'!$I$5-'СЕТ СН'!$I$24</f>
        <v>5703.7892557300001</v>
      </c>
      <c r="F133" s="36">
        <f>SUMIFS(СВЦЭМ!$D$39:$D$782,СВЦЭМ!$A$39:$A$782,$A133,СВЦЭМ!$B$39:$B$782,F$119)+'СЕТ СН'!$I$14+СВЦЭМ!$D$10+'СЕТ СН'!$I$5-'СЕТ СН'!$I$24</f>
        <v>5712.7282092700007</v>
      </c>
      <c r="G133" s="36">
        <f>SUMIFS(СВЦЭМ!$D$39:$D$782,СВЦЭМ!$A$39:$A$782,$A133,СВЦЭМ!$B$39:$B$782,G$119)+'СЕТ СН'!$I$14+СВЦЭМ!$D$10+'СЕТ СН'!$I$5-'СЕТ СН'!$I$24</f>
        <v>5701.71548377</v>
      </c>
      <c r="H133" s="36">
        <f>SUMIFS(СВЦЭМ!$D$39:$D$782,СВЦЭМ!$A$39:$A$782,$A133,СВЦЭМ!$B$39:$B$782,H$119)+'СЕТ СН'!$I$14+СВЦЭМ!$D$10+'СЕТ СН'!$I$5-'СЕТ СН'!$I$24</f>
        <v>5667.9913996900004</v>
      </c>
      <c r="I133" s="36">
        <f>SUMIFS(СВЦЭМ!$D$39:$D$782,СВЦЭМ!$A$39:$A$782,$A133,СВЦЭМ!$B$39:$B$782,I$119)+'СЕТ СН'!$I$14+СВЦЭМ!$D$10+'СЕТ СН'!$I$5-'СЕТ СН'!$I$24</f>
        <v>5525.2954465500006</v>
      </c>
      <c r="J133" s="36">
        <f>SUMIFS(СВЦЭМ!$D$39:$D$782,СВЦЭМ!$A$39:$A$782,$A133,СВЦЭМ!$B$39:$B$782,J$119)+'СЕТ СН'!$I$14+СВЦЭМ!$D$10+'СЕТ СН'!$I$5-'СЕТ СН'!$I$24</f>
        <v>5385.5009174099996</v>
      </c>
      <c r="K133" s="36">
        <f>SUMIFS(СВЦЭМ!$D$39:$D$782,СВЦЭМ!$A$39:$A$782,$A133,СВЦЭМ!$B$39:$B$782,K$119)+'СЕТ СН'!$I$14+СВЦЭМ!$D$10+'СЕТ СН'!$I$5-'СЕТ СН'!$I$24</f>
        <v>5315.7546881100006</v>
      </c>
      <c r="L133" s="36">
        <f>SUMIFS(СВЦЭМ!$D$39:$D$782,СВЦЭМ!$A$39:$A$782,$A133,СВЦЭМ!$B$39:$B$782,L$119)+'СЕТ СН'!$I$14+СВЦЭМ!$D$10+'СЕТ СН'!$I$5-'СЕТ СН'!$I$24</f>
        <v>5281.4480512</v>
      </c>
      <c r="M133" s="36">
        <f>SUMIFS(СВЦЭМ!$D$39:$D$782,СВЦЭМ!$A$39:$A$782,$A133,СВЦЭМ!$B$39:$B$782,M$119)+'СЕТ СН'!$I$14+СВЦЭМ!$D$10+'СЕТ СН'!$I$5-'СЕТ СН'!$I$24</f>
        <v>5278.9505763500001</v>
      </c>
      <c r="N133" s="36">
        <f>SUMIFS(СВЦЭМ!$D$39:$D$782,СВЦЭМ!$A$39:$A$782,$A133,СВЦЭМ!$B$39:$B$782,N$119)+'СЕТ СН'!$I$14+СВЦЭМ!$D$10+'СЕТ СН'!$I$5-'СЕТ СН'!$I$24</f>
        <v>5336.5759257299997</v>
      </c>
      <c r="O133" s="36">
        <f>SUMIFS(СВЦЭМ!$D$39:$D$782,СВЦЭМ!$A$39:$A$782,$A133,СВЦЭМ!$B$39:$B$782,O$119)+'СЕТ СН'!$I$14+СВЦЭМ!$D$10+'СЕТ СН'!$I$5-'СЕТ СН'!$I$24</f>
        <v>5375.0808324500003</v>
      </c>
      <c r="P133" s="36">
        <f>SUMIFS(СВЦЭМ!$D$39:$D$782,СВЦЭМ!$A$39:$A$782,$A133,СВЦЭМ!$B$39:$B$782,P$119)+'СЕТ СН'!$I$14+СВЦЭМ!$D$10+'СЕТ СН'!$I$5-'СЕТ СН'!$I$24</f>
        <v>5375.9630369799997</v>
      </c>
      <c r="Q133" s="36">
        <f>SUMIFS(СВЦЭМ!$D$39:$D$782,СВЦЭМ!$A$39:$A$782,$A133,СВЦЭМ!$B$39:$B$782,Q$119)+'СЕТ СН'!$I$14+СВЦЭМ!$D$10+'СЕТ СН'!$I$5-'СЕТ СН'!$I$24</f>
        <v>5389.8453904600001</v>
      </c>
      <c r="R133" s="36">
        <f>SUMIFS(СВЦЭМ!$D$39:$D$782,СВЦЭМ!$A$39:$A$782,$A133,СВЦЭМ!$B$39:$B$782,R$119)+'СЕТ СН'!$I$14+СВЦЭМ!$D$10+'СЕТ СН'!$I$5-'СЕТ СН'!$I$24</f>
        <v>5388.2889327000003</v>
      </c>
      <c r="S133" s="36">
        <f>SUMIFS(СВЦЭМ!$D$39:$D$782,СВЦЭМ!$A$39:$A$782,$A133,СВЦЭМ!$B$39:$B$782,S$119)+'СЕТ СН'!$I$14+СВЦЭМ!$D$10+'СЕТ СН'!$I$5-'СЕТ СН'!$I$24</f>
        <v>5352.1460404400004</v>
      </c>
      <c r="T133" s="36">
        <f>SUMIFS(СВЦЭМ!$D$39:$D$782,СВЦЭМ!$A$39:$A$782,$A133,СВЦЭМ!$B$39:$B$782,T$119)+'СЕТ СН'!$I$14+СВЦЭМ!$D$10+'СЕТ СН'!$I$5-'СЕТ СН'!$I$24</f>
        <v>5376.8371970400003</v>
      </c>
      <c r="U133" s="36">
        <f>SUMIFS(СВЦЭМ!$D$39:$D$782,СВЦЭМ!$A$39:$A$782,$A133,СВЦЭМ!$B$39:$B$782,U$119)+'СЕТ СН'!$I$14+СВЦЭМ!$D$10+'СЕТ СН'!$I$5-'СЕТ СН'!$I$24</f>
        <v>5381.3285723999998</v>
      </c>
      <c r="V133" s="36">
        <f>SUMIFS(СВЦЭМ!$D$39:$D$782,СВЦЭМ!$A$39:$A$782,$A133,СВЦЭМ!$B$39:$B$782,V$119)+'СЕТ СН'!$I$14+СВЦЭМ!$D$10+'СЕТ СН'!$I$5-'СЕТ СН'!$I$24</f>
        <v>5378.6709388600002</v>
      </c>
      <c r="W133" s="36">
        <f>SUMIFS(СВЦЭМ!$D$39:$D$782,СВЦЭМ!$A$39:$A$782,$A133,СВЦЭМ!$B$39:$B$782,W$119)+'СЕТ СН'!$I$14+СВЦЭМ!$D$10+'СЕТ СН'!$I$5-'СЕТ СН'!$I$24</f>
        <v>5372.4252795100001</v>
      </c>
      <c r="X133" s="36">
        <f>SUMIFS(СВЦЭМ!$D$39:$D$782,СВЦЭМ!$A$39:$A$782,$A133,СВЦЭМ!$B$39:$B$782,X$119)+'СЕТ СН'!$I$14+СВЦЭМ!$D$10+'СЕТ СН'!$I$5-'СЕТ СН'!$I$24</f>
        <v>5446.70577675</v>
      </c>
      <c r="Y133" s="36">
        <f>SUMIFS(СВЦЭМ!$D$39:$D$782,СВЦЭМ!$A$39:$A$782,$A133,СВЦЭМ!$B$39:$B$782,Y$119)+'СЕТ СН'!$I$14+СВЦЭМ!$D$10+'СЕТ СН'!$I$5-'СЕТ СН'!$I$24</f>
        <v>5546.1889939400007</v>
      </c>
    </row>
    <row r="134" spans="1:25" ht="15.75" x14ac:dyDescent="0.2">
      <c r="A134" s="35">
        <f t="shared" si="3"/>
        <v>45153</v>
      </c>
      <c r="B134" s="36">
        <f>SUMIFS(СВЦЭМ!$D$39:$D$782,СВЦЭМ!$A$39:$A$782,$A134,СВЦЭМ!$B$39:$B$782,B$119)+'СЕТ СН'!$I$14+СВЦЭМ!$D$10+'СЕТ СН'!$I$5-'СЕТ СН'!$I$24</f>
        <v>5575.0683766399998</v>
      </c>
      <c r="C134" s="36">
        <f>SUMIFS(СВЦЭМ!$D$39:$D$782,СВЦЭМ!$A$39:$A$782,$A134,СВЦЭМ!$B$39:$B$782,C$119)+'СЕТ СН'!$I$14+СВЦЭМ!$D$10+'СЕТ СН'!$I$5-'СЕТ СН'!$I$24</f>
        <v>5671.8647770500002</v>
      </c>
      <c r="D134" s="36">
        <f>SUMIFS(СВЦЭМ!$D$39:$D$782,СВЦЭМ!$A$39:$A$782,$A134,СВЦЭМ!$B$39:$B$782,D$119)+'СЕТ СН'!$I$14+СВЦЭМ!$D$10+'СЕТ СН'!$I$5-'СЕТ СН'!$I$24</f>
        <v>5768.5105475399996</v>
      </c>
      <c r="E134" s="36">
        <f>SUMIFS(СВЦЭМ!$D$39:$D$782,СВЦЭМ!$A$39:$A$782,$A134,СВЦЭМ!$B$39:$B$782,E$119)+'СЕТ СН'!$I$14+СВЦЭМ!$D$10+'СЕТ СН'!$I$5-'СЕТ СН'!$I$24</f>
        <v>5831.1704598599999</v>
      </c>
      <c r="F134" s="36">
        <f>SUMIFS(СВЦЭМ!$D$39:$D$782,СВЦЭМ!$A$39:$A$782,$A134,СВЦЭМ!$B$39:$B$782,F$119)+'СЕТ СН'!$I$14+СВЦЭМ!$D$10+'СЕТ СН'!$I$5-'СЕТ СН'!$I$24</f>
        <v>5851.7557910900005</v>
      </c>
      <c r="G134" s="36">
        <f>SUMIFS(СВЦЭМ!$D$39:$D$782,СВЦЭМ!$A$39:$A$782,$A134,СВЦЭМ!$B$39:$B$782,G$119)+'СЕТ СН'!$I$14+СВЦЭМ!$D$10+'СЕТ СН'!$I$5-'СЕТ СН'!$I$24</f>
        <v>5845.0598279100004</v>
      </c>
      <c r="H134" s="36">
        <f>SUMIFS(СВЦЭМ!$D$39:$D$782,СВЦЭМ!$A$39:$A$782,$A134,СВЦЭМ!$B$39:$B$782,H$119)+'СЕТ СН'!$I$14+СВЦЭМ!$D$10+'СЕТ СН'!$I$5-'СЕТ СН'!$I$24</f>
        <v>5749.1566490100004</v>
      </c>
      <c r="I134" s="36">
        <f>SUMIFS(СВЦЭМ!$D$39:$D$782,СВЦЭМ!$A$39:$A$782,$A134,СВЦЭМ!$B$39:$B$782,I$119)+'СЕТ СН'!$I$14+СВЦЭМ!$D$10+'СЕТ СН'!$I$5-'СЕТ СН'!$I$24</f>
        <v>5634.2124851500002</v>
      </c>
      <c r="J134" s="36">
        <f>SUMIFS(СВЦЭМ!$D$39:$D$782,СВЦЭМ!$A$39:$A$782,$A134,СВЦЭМ!$B$39:$B$782,J$119)+'СЕТ СН'!$I$14+СВЦЭМ!$D$10+'СЕТ СН'!$I$5-'СЕТ СН'!$I$24</f>
        <v>5528.5081607400007</v>
      </c>
      <c r="K134" s="36">
        <f>SUMIFS(СВЦЭМ!$D$39:$D$782,СВЦЭМ!$A$39:$A$782,$A134,СВЦЭМ!$B$39:$B$782,K$119)+'СЕТ СН'!$I$14+СВЦЭМ!$D$10+'СЕТ СН'!$I$5-'СЕТ СН'!$I$24</f>
        <v>5434.26567866</v>
      </c>
      <c r="L134" s="36">
        <f>SUMIFS(СВЦЭМ!$D$39:$D$782,СВЦЭМ!$A$39:$A$782,$A134,СВЦЭМ!$B$39:$B$782,L$119)+'СЕТ СН'!$I$14+СВЦЭМ!$D$10+'СЕТ СН'!$I$5-'СЕТ СН'!$I$24</f>
        <v>5419.4695415599999</v>
      </c>
      <c r="M134" s="36">
        <f>SUMIFS(СВЦЭМ!$D$39:$D$782,СВЦЭМ!$A$39:$A$782,$A134,СВЦЭМ!$B$39:$B$782,M$119)+'СЕТ СН'!$I$14+СВЦЭМ!$D$10+'СЕТ СН'!$I$5-'СЕТ СН'!$I$24</f>
        <v>5409.2618489500001</v>
      </c>
      <c r="N134" s="36">
        <f>SUMIFS(СВЦЭМ!$D$39:$D$782,СВЦЭМ!$A$39:$A$782,$A134,СВЦЭМ!$B$39:$B$782,N$119)+'СЕТ СН'!$I$14+СВЦЭМ!$D$10+'СЕТ СН'!$I$5-'СЕТ СН'!$I$24</f>
        <v>5402.7312081700002</v>
      </c>
      <c r="O134" s="36">
        <f>SUMIFS(СВЦЭМ!$D$39:$D$782,СВЦЭМ!$A$39:$A$782,$A134,СВЦЭМ!$B$39:$B$782,O$119)+'СЕТ СН'!$I$14+СВЦЭМ!$D$10+'СЕТ СН'!$I$5-'СЕТ СН'!$I$24</f>
        <v>5389.3104725600006</v>
      </c>
      <c r="P134" s="36">
        <f>SUMIFS(СВЦЭМ!$D$39:$D$782,СВЦЭМ!$A$39:$A$782,$A134,СВЦЭМ!$B$39:$B$782,P$119)+'СЕТ СН'!$I$14+СВЦЭМ!$D$10+'СЕТ СН'!$I$5-'СЕТ СН'!$I$24</f>
        <v>5389.5996571100004</v>
      </c>
      <c r="Q134" s="36">
        <f>SUMIFS(СВЦЭМ!$D$39:$D$782,СВЦЭМ!$A$39:$A$782,$A134,СВЦЭМ!$B$39:$B$782,Q$119)+'СЕТ СН'!$I$14+СВЦЭМ!$D$10+'СЕТ СН'!$I$5-'СЕТ СН'!$I$24</f>
        <v>5390.6004844600002</v>
      </c>
      <c r="R134" s="36">
        <f>SUMIFS(СВЦЭМ!$D$39:$D$782,СВЦЭМ!$A$39:$A$782,$A134,СВЦЭМ!$B$39:$B$782,R$119)+'СЕТ СН'!$I$14+СВЦЭМ!$D$10+'СЕТ СН'!$I$5-'СЕТ СН'!$I$24</f>
        <v>5345.17188515</v>
      </c>
      <c r="S134" s="36">
        <f>SUMIFS(СВЦЭМ!$D$39:$D$782,СВЦЭМ!$A$39:$A$782,$A134,СВЦЭМ!$B$39:$B$782,S$119)+'СЕТ СН'!$I$14+СВЦЭМ!$D$10+'СЕТ СН'!$I$5-'СЕТ СН'!$I$24</f>
        <v>5342.0242803700003</v>
      </c>
      <c r="T134" s="36">
        <f>SUMIFS(СВЦЭМ!$D$39:$D$782,СВЦЭМ!$A$39:$A$782,$A134,СВЦЭМ!$B$39:$B$782,T$119)+'СЕТ СН'!$I$14+СВЦЭМ!$D$10+'СЕТ СН'!$I$5-'СЕТ СН'!$I$24</f>
        <v>5387.1106177900001</v>
      </c>
      <c r="U134" s="36">
        <f>SUMIFS(СВЦЭМ!$D$39:$D$782,СВЦЭМ!$A$39:$A$782,$A134,СВЦЭМ!$B$39:$B$782,U$119)+'СЕТ СН'!$I$14+СВЦЭМ!$D$10+'СЕТ СН'!$I$5-'СЕТ СН'!$I$24</f>
        <v>5378.6028285600005</v>
      </c>
      <c r="V134" s="36">
        <f>SUMIFS(СВЦЭМ!$D$39:$D$782,СВЦЭМ!$A$39:$A$782,$A134,СВЦЭМ!$B$39:$B$782,V$119)+'СЕТ СН'!$I$14+СВЦЭМ!$D$10+'СЕТ СН'!$I$5-'СЕТ СН'!$I$24</f>
        <v>5377.3314282500005</v>
      </c>
      <c r="W134" s="36">
        <f>SUMIFS(СВЦЭМ!$D$39:$D$782,СВЦЭМ!$A$39:$A$782,$A134,СВЦЭМ!$B$39:$B$782,W$119)+'СЕТ СН'!$I$14+СВЦЭМ!$D$10+'СЕТ СН'!$I$5-'СЕТ СН'!$I$24</f>
        <v>5376.8252526800006</v>
      </c>
      <c r="X134" s="36">
        <f>SUMIFS(СВЦЭМ!$D$39:$D$782,СВЦЭМ!$A$39:$A$782,$A134,СВЦЭМ!$B$39:$B$782,X$119)+'СЕТ СН'!$I$14+СВЦЭМ!$D$10+'СЕТ СН'!$I$5-'СЕТ СН'!$I$24</f>
        <v>5468.1801076499996</v>
      </c>
      <c r="Y134" s="36">
        <f>SUMIFS(СВЦЭМ!$D$39:$D$782,СВЦЭМ!$A$39:$A$782,$A134,СВЦЭМ!$B$39:$B$782,Y$119)+'СЕТ СН'!$I$14+СВЦЭМ!$D$10+'СЕТ СН'!$I$5-'СЕТ СН'!$I$24</f>
        <v>5549.6422884100002</v>
      </c>
    </row>
    <row r="135" spans="1:25" ht="15.75" x14ac:dyDescent="0.2">
      <c r="A135" s="35">
        <f t="shared" si="3"/>
        <v>45154</v>
      </c>
      <c r="B135" s="36">
        <f>SUMIFS(СВЦЭМ!$D$39:$D$782,СВЦЭМ!$A$39:$A$782,$A135,СВЦЭМ!$B$39:$B$782,B$119)+'СЕТ СН'!$I$14+СВЦЭМ!$D$10+'СЕТ СН'!$I$5-'СЕТ СН'!$I$24</f>
        <v>5674.0490161300004</v>
      </c>
      <c r="C135" s="36">
        <f>SUMIFS(СВЦЭМ!$D$39:$D$782,СВЦЭМ!$A$39:$A$782,$A135,СВЦЭМ!$B$39:$B$782,C$119)+'СЕТ СН'!$I$14+СВЦЭМ!$D$10+'СЕТ СН'!$I$5-'СЕТ СН'!$I$24</f>
        <v>5720.4490717400004</v>
      </c>
      <c r="D135" s="36">
        <f>SUMIFS(СВЦЭМ!$D$39:$D$782,СВЦЭМ!$A$39:$A$782,$A135,СВЦЭМ!$B$39:$B$782,D$119)+'СЕТ СН'!$I$14+СВЦЭМ!$D$10+'СЕТ СН'!$I$5-'СЕТ СН'!$I$24</f>
        <v>5756.3962420900007</v>
      </c>
      <c r="E135" s="36">
        <f>SUMIFS(СВЦЭМ!$D$39:$D$782,СВЦЭМ!$A$39:$A$782,$A135,СВЦЭМ!$B$39:$B$782,E$119)+'СЕТ СН'!$I$14+СВЦЭМ!$D$10+'СЕТ СН'!$I$5-'СЕТ СН'!$I$24</f>
        <v>5774.8674243400001</v>
      </c>
      <c r="F135" s="36">
        <f>SUMIFS(СВЦЭМ!$D$39:$D$782,СВЦЭМ!$A$39:$A$782,$A135,СВЦЭМ!$B$39:$B$782,F$119)+'СЕТ СН'!$I$14+СВЦЭМ!$D$10+'СЕТ СН'!$I$5-'СЕТ СН'!$I$24</f>
        <v>5806.2728947400001</v>
      </c>
      <c r="G135" s="36">
        <f>SUMIFS(СВЦЭМ!$D$39:$D$782,СВЦЭМ!$A$39:$A$782,$A135,СВЦЭМ!$B$39:$B$782,G$119)+'СЕТ СН'!$I$14+СВЦЭМ!$D$10+'СЕТ СН'!$I$5-'СЕТ СН'!$I$24</f>
        <v>5776.6752575600003</v>
      </c>
      <c r="H135" s="36">
        <f>SUMIFS(СВЦЭМ!$D$39:$D$782,СВЦЭМ!$A$39:$A$782,$A135,СВЦЭМ!$B$39:$B$782,H$119)+'СЕТ СН'!$I$14+СВЦЭМ!$D$10+'СЕТ СН'!$I$5-'СЕТ СН'!$I$24</f>
        <v>5752.1837050600006</v>
      </c>
      <c r="I135" s="36">
        <f>SUMIFS(СВЦЭМ!$D$39:$D$782,СВЦЭМ!$A$39:$A$782,$A135,СВЦЭМ!$B$39:$B$782,I$119)+'СЕТ СН'!$I$14+СВЦЭМ!$D$10+'СЕТ СН'!$I$5-'СЕТ СН'!$I$24</f>
        <v>5636.0115064300007</v>
      </c>
      <c r="J135" s="36">
        <f>SUMIFS(СВЦЭМ!$D$39:$D$782,СВЦЭМ!$A$39:$A$782,$A135,СВЦЭМ!$B$39:$B$782,J$119)+'СЕТ СН'!$I$14+СВЦЭМ!$D$10+'СЕТ СН'!$I$5-'СЕТ СН'!$I$24</f>
        <v>5564.2601940200002</v>
      </c>
      <c r="K135" s="36">
        <f>SUMIFS(СВЦЭМ!$D$39:$D$782,СВЦЭМ!$A$39:$A$782,$A135,СВЦЭМ!$B$39:$B$782,K$119)+'СЕТ СН'!$I$14+СВЦЭМ!$D$10+'СЕТ СН'!$I$5-'СЕТ СН'!$I$24</f>
        <v>5491.2104284400002</v>
      </c>
      <c r="L135" s="36">
        <f>SUMIFS(СВЦЭМ!$D$39:$D$782,СВЦЭМ!$A$39:$A$782,$A135,СВЦЭМ!$B$39:$B$782,L$119)+'СЕТ СН'!$I$14+СВЦЭМ!$D$10+'СЕТ СН'!$I$5-'СЕТ СН'!$I$24</f>
        <v>5454.4982168900005</v>
      </c>
      <c r="M135" s="36">
        <f>SUMIFS(СВЦЭМ!$D$39:$D$782,СВЦЭМ!$A$39:$A$782,$A135,СВЦЭМ!$B$39:$B$782,M$119)+'СЕТ СН'!$I$14+СВЦЭМ!$D$10+'СЕТ СН'!$I$5-'СЕТ СН'!$I$24</f>
        <v>5430.7923413400003</v>
      </c>
      <c r="N135" s="36">
        <f>SUMIFS(СВЦЭМ!$D$39:$D$782,СВЦЭМ!$A$39:$A$782,$A135,СВЦЭМ!$B$39:$B$782,N$119)+'СЕТ СН'!$I$14+СВЦЭМ!$D$10+'СЕТ СН'!$I$5-'СЕТ СН'!$I$24</f>
        <v>5440.8352663900005</v>
      </c>
      <c r="O135" s="36">
        <f>SUMIFS(СВЦЭМ!$D$39:$D$782,СВЦЭМ!$A$39:$A$782,$A135,СВЦЭМ!$B$39:$B$782,O$119)+'СЕТ СН'!$I$14+СВЦЭМ!$D$10+'СЕТ СН'!$I$5-'СЕТ СН'!$I$24</f>
        <v>5446.8727092099998</v>
      </c>
      <c r="P135" s="36">
        <f>SUMIFS(СВЦЭМ!$D$39:$D$782,СВЦЭМ!$A$39:$A$782,$A135,СВЦЭМ!$B$39:$B$782,P$119)+'СЕТ СН'!$I$14+СВЦЭМ!$D$10+'СЕТ СН'!$I$5-'СЕТ СН'!$I$24</f>
        <v>5426.4673682100001</v>
      </c>
      <c r="Q135" s="36">
        <f>SUMIFS(СВЦЭМ!$D$39:$D$782,СВЦЭМ!$A$39:$A$782,$A135,СВЦЭМ!$B$39:$B$782,Q$119)+'СЕТ СН'!$I$14+СВЦЭМ!$D$10+'СЕТ СН'!$I$5-'СЕТ СН'!$I$24</f>
        <v>5438.1176176400004</v>
      </c>
      <c r="R135" s="36">
        <f>SUMIFS(СВЦЭМ!$D$39:$D$782,СВЦЭМ!$A$39:$A$782,$A135,СВЦЭМ!$B$39:$B$782,R$119)+'СЕТ СН'!$I$14+СВЦЭМ!$D$10+'СЕТ СН'!$I$5-'СЕТ СН'!$I$24</f>
        <v>5389.8877048200002</v>
      </c>
      <c r="S135" s="36">
        <f>SUMIFS(СВЦЭМ!$D$39:$D$782,СВЦЭМ!$A$39:$A$782,$A135,СВЦЭМ!$B$39:$B$782,S$119)+'СЕТ СН'!$I$14+СВЦЭМ!$D$10+'СЕТ СН'!$I$5-'СЕТ СН'!$I$24</f>
        <v>5378.1855125399998</v>
      </c>
      <c r="T135" s="36">
        <f>SUMIFS(СВЦЭМ!$D$39:$D$782,СВЦЭМ!$A$39:$A$782,$A135,СВЦЭМ!$B$39:$B$782,T$119)+'СЕТ СН'!$I$14+СВЦЭМ!$D$10+'СЕТ СН'!$I$5-'СЕТ СН'!$I$24</f>
        <v>5415.1552594700006</v>
      </c>
      <c r="U135" s="36">
        <f>SUMIFS(СВЦЭМ!$D$39:$D$782,СВЦЭМ!$A$39:$A$782,$A135,СВЦЭМ!$B$39:$B$782,U$119)+'СЕТ СН'!$I$14+СВЦЭМ!$D$10+'СЕТ СН'!$I$5-'СЕТ СН'!$I$24</f>
        <v>5414.6382147900003</v>
      </c>
      <c r="V135" s="36">
        <f>SUMIFS(СВЦЭМ!$D$39:$D$782,СВЦЭМ!$A$39:$A$782,$A135,СВЦЭМ!$B$39:$B$782,V$119)+'СЕТ СН'!$I$14+СВЦЭМ!$D$10+'СЕТ СН'!$I$5-'СЕТ СН'!$I$24</f>
        <v>5416.0155023200005</v>
      </c>
      <c r="W135" s="36">
        <f>SUMIFS(СВЦЭМ!$D$39:$D$782,СВЦЭМ!$A$39:$A$782,$A135,СВЦЭМ!$B$39:$B$782,W$119)+'СЕТ СН'!$I$14+СВЦЭМ!$D$10+'СЕТ СН'!$I$5-'СЕТ СН'!$I$24</f>
        <v>5412.5534392400004</v>
      </c>
      <c r="X135" s="36">
        <f>SUMIFS(СВЦЭМ!$D$39:$D$782,СВЦЭМ!$A$39:$A$782,$A135,СВЦЭМ!$B$39:$B$782,X$119)+'СЕТ СН'!$I$14+СВЦЭМ!$D$10+'СЕТ СН'!$I$5-'СЕТ СН'!$I$24</f>
        <v>5478.0878197800002</v>
      </c>
      <c r="Y135" s="36">
        <f>SUMIFS(СВЦЭМ!$D$39:$D$782,СВЦЭМ!$A$39:$A$782,$A135,СВЦЭМ!$B$39:$B$782,Y$119)+'СЕТ СН'!$I$14+СВЦЭМ!$D$10+'СЕТ СН'!$I$5-'СЕТ СН'!$I$24</f>
        <v>5582.0982815400002</v>
      </c>
    </row>
    <row r="136" spans="1:25" ht="15.75" x14ac:dyDescent="0.2">
      <c r="A136" s="35">
        <f t="shared" si="3"/>
        <v>45155</v>
      </c>
      <c r="B136" s="36">
        <f>SUMIFS(СВЦЭМ!$D$39:$D$782,СВЦЭМ!$A$39:$A$782,$A136,СВЦЭМ!$B$39:$B$782,B$119)+'СЕТ СН'!$I$14+СВЦЭМ!$D$10+'СЕТ СН'!$I$5-'СЕТ СН'!$I$24</f>
        <v>5529.6537726400002</v>
      </c>
      <c r="C136" s="36">
        <f>SUMIFS(СВЦЭМ!$D$39:$D$782,СВЦЭМ!$A$39:$A$782,$A136,СВЦЭМ!$B$39:$B$782,C$119)+'СЕТ СН'!$I$14+СВЦЭМ!$D$10+'СЕТ СН'!$I$5-'СЕТ СН'!$I$24</f>
        <v>5603.4821852100004</v>
      </c>
      <c r="D136" s="36">
        <f>SUMIFS(СВЦЭМ!$D$39:$D$782,СВЦЭМ!$A$39:$A$782,$A136,СВЦЭМ!$B$39:$B$782,D$119)+'СЕТ СН'!$I$14+СВЦЭМ!$D$10+'СЕТ СН'!$I$5-'СЕТ СН'!$I$24</f>
        <v>5623.5346765600007</v>
      </c>
      <c r="E136" s="36">
        <f>SUMIFS(СВЦЭМ!$D$39:$D$782,СВЦЭМ!$A$39:$A$782,$A136,СВЦЭМ!$B$39:$B$782,E$119)+'СЕТ СН'!$I$14+СВЦЭМ!$D$10+'СЕТ СН'!$I$5-'СЕТ СН'!$I$24</f>
        <v>5626.3657392200003</v>
      </c>
      <c r="F136" s="36">
        <f>SUMIFS(СВЦЭМ!$D$39:$D$782,СВЦЭМ!$A$39:$A$782,$A136,СВЦЭМ!$B$39:$B$782,F$119)+'СЕТ СН'!$I$14+СВЦЭМ!$D$10+'СЕТ СН'!$I$5-'СЕТ СН'!$I$24</f>
        <v>5647.43741357</v>
      </c>
      <c r="G136" s="36">
        <f>SUMIFS(СВЦЭМ!$D$39:$D$782,СВЦЭМ!$A$39:$A$782,$A136,СВЦЭМ!$B$39:$B$782,G$119)+'СЕТ СН'!$I$14+СВЦЭМ!$D$10+'СЕТ СН'!$I$5-'СЕТ СН'!$I$24</f>
        <v>5636.3374615600005</v>
      </c>
      <c r="H136" s="36">
        <f>SUMIFS(СВЦЭМ!$D$39:$D$782,СВЦЭМ!$A$39:$A$782,$A136,СВЦЭМ!$B$39:$B$782,H$119)+'СЕТ СН'!$I$14+СВЦЭМ!$D$10+'СЕТ СН'!$I$5-'СЕТ СН'!$I$24</f>
        <v>5557.5864900500001</v>
      </c>
      <c r="I136" s="36">
        <f>SUMIFS(СВЦЭМ!$D$39:$D$782,СВЦЭМ!$A$39:$A$782,$A136,СВЦЭМ!$B$39:$B$782,I$119)+'СЕТ СН'!$I$14+СВЦЭМ!$D$10+'СЕТ СН'!$I$5-'СЕТ СН'!$I$24</f>
        <v>5475.1555118800006</v>
      </c>
      <c r="J136" s="36">
        <f>SUMIFS(СВЦЭМ!$D$39:$D$782,СВЦЭМ!$A$39:$A$782,$A136,СВЦЭМ!$B$39:$B$782,J$119)+'СЕТ СН'!$I$14+СВЦЭМ!$D$10+'СЕТ СН'!$I$5-'СЕТ СН'!$I$24</f>
        <v>5370.4741565499999</v>
      </c>
      <c r="K136" s="36">
        <f>SUMIFS(СВЦЭМ!$D$39:$D$782,СВЦЭМ!$A$39:$A$782,$A136,СВЦЭМ!$B$39:$B$782,K$119)+'СЕТ СН'!$I$14+СВЦЭМ!$D$10+'СЕТ СН'!$I$5-'СЕТ СН'!$I$24</f>
        <v>5314.6736744999998</v>
      </c>
      <c r="L136" s="36">
        <f>SUMIFS(СВЦЭМ!$D$39:$D$782,СВЦЭМ!$A$39:$A$782,$A136,СВЦЭМ!$B$39:$B$782,L$119)+'СЕТ СН'!$I$14+СВЦЭМ!$D$10+'СЕТ СН'!$I$5-'СЕТ СН'!$I$24</f>
        <v>5277.3292363500004</v>
      </c>
      <c r="M136" s="36">
        <f>SUMIFS(СВЦЭМ!$D$39:$D$782,СВЦЭМ!$A$39:$A$782,$A136,СВЦЭМ!$B$39:$B$782,M$119)+'СЕТ СН'!$I$14+СВЦЭМ!$D$10+'СЕТ СН'!$I$5-'СЕТ СН'!$I$24</f>
        <v>5248.0041386000003</v>
      </c>
      <c r="N136" s="36">
        <f>SUMIFS(СВЦЭМ!$D$39:$D$782,СВЦЭМ!$A$39:$A$782,$A136,СВЦЭМ!$B$39:$B$782,N$119)+'СЕТ СН'!$I$14+СВЦЭМ!$D$10+'СЕТ СН'!$I$5-'СЕТ СН'!$I$24</f>
        <v>5274.3862024999999</v>
      </c>
      <c r="O136" s="36">
        <f>SUMIFS(СВЦЭМ!$D$39:$D$782,СВЦЭМ!$A$39:$A$782,$A136,СВЦЭМ!$B$39:$B$782,O$119)+'СЕТ СН'!$I$14+СВЦЭМ!$D$10+'СЕТ СН'!$I$5-'СЕТ СН'!$I$24</f>
        <v>5272.4462121899996</v>
      </c>
      <c r="P136" s="36">
        <f>SUMIFS(СВЦЭМ!$D$39:$D$782,СВЦЭМ!$A$39:$A$782,$A136,СВЦЭМ!$B$39:$B$782,P$119)+'СЕТ СН'!$I$14+СВЦЭМ!$D$10+'СЕТ СН'!$I$5-'СЕТ СН'!$I$24</f>
        <v>5270.9260137399997</v>
      </c>
      <c r="Q136" s="36">
        <f>SUMIFS(СВЦЭМ!$D$39:$D$782,СВЦЭМ!$A$39:$A$782,$A136,СВЦЭМ!$B$39:$B$782,Q$119)+'СЕТ СН'!$I$14+СВЦЭМ!$D$10+'СЕТ СН'!$I$5-'СЕТ СН'!$I$24</f>
        <v>5289.3297951000004</v>
      </c>
      <c r="R136" s="36">
        <f>SUMIFS(СВЦЭМ!$D$39:$D$782,СВЦЭМ!$A$39:$A$782,$A136,СВЦЭМ!$B$39:$B$782,R$119)+'СЕТ СН'!$I$14+СВЦЭМ!$D$10+'СЕТ СН'!$I$5-'СЕТ СН'!$I$24</f>
        <v>5249.7385218099998</v>
      </c>
      <c r="S136" s="36">
        <f>SUMIFS(СВЦЭМ!$D$39:$D$782,СВЦЭМ!$A$39:$A$782,$A136,СВЦЭМ!$B$39:$B$782,S$119)+'СЕТ СН'!$I$14+СВЦЭМ!$D$10+'СЕТ СН'!$I$5-'СЕТ СН'!$I$24</f>
        <v>5247.7389357600005</v>
      </c>
      <c r="T136" s="36">
        <f>SUMIFS(СВЦЭМ!$D$39:$D$782,СВЦЭМ!$A$39:$A$782,$A136,СВЦЭМ!$B$39:$B$782,T$119)+'СЕТ СН'!$I$14+СВЦЭМ!$D$10+'СЕТ СН'!$I$5-'СЕТ СН'!$I$24</f>
        <v>5280.3911948000004</v>
      </c>
      <c r="U136" s="36">
        <f>SUMIFS(СВЦЭМ!$D$39:$D$782,СВЦЭМ!$A$39:$A$782,$A136,СВЦЭМ!$B$39:$B$782,U$119)+'СЕТ СН'!$I$14+СВЦЭМ!$D$10+'СЕТ СН'!$I$5-'СЕТ СН'!$I$24</f>
        <v>5289.5119202100004</v>
      </c>
      <c r="V136" s="36">
        <f>SUMIFS(СВЦЭМ!$D$39:$D$782,СВЦЭМ!$A$39:$A$782,$A136,СВЦЭМ!$B$39:$B$782,V$119)+'СЕТ СН'!$I$14+СВЦЭМ!$D$10+'СЕТ СН'!$I$5-'СЕТ СН'!$I$24</f>
        <v>5294.6491771500005</v>
      </c>
      <c r="W136" s="36">
        <f>SUMIFS(СВЦЭМ!$D$39:$D$782,СВЦЭМ!$A$39:$A$782,$A136,СВЦЭМ!$B$39:$B$782,W$119)+'СЕТ СН'!$I$14+СВЦЭМ!$D$10+'СЕТ СН'!$I$5-'СЕТ СН'!$I$24</f>
        <v>5285.9404749100004</v>
      </c>
      <c r="X136" s="36">
        <f>SUMIFS(СВЦЭМ!$D$39:$D$782,СВЦЭМ!$A$39:$A$782,$A136,СВЦЭМ!$B$39:$B$782,X$119)+'СЕТ СН'!$I$14+СВЦЭМ!$D$10+'СЕТ СН'!$I$5-'СЕТ СН'!$I$24</f>
        <v>5343.9148673300006</v>
      </c>
      <c r="Y136" s="36">
        <f>SUMIFS(СВЦЭМ!$D$39:$D$782,СВЦЭМ!$A$39:$A$782,$A136,СВЦЭМ!$B$39:$B$782,Y$119)+'СЕТ СН'!$I$14+СВЦЭМ!$D$10+'СЕТ СН'!$I$5-'СЕТ СН'!$I$24</f>
        <v>5442.9912482899999</v>
      </c>
    </row>
    <row r="137" spans="1:25" ht="15.75" x14ac:dyDescent="0.2">
      <c r="A137" s="35">
        <f t="shared" si="3"/>
        <v>45156</v>
      </c>
      <c r="B137" s="36">
        <f>SUMIFS(СВЦЭМ!$D$39:$D$782,СВЦЭМ!$A$39:$A$782,$A137,СВЦЭМ!$B$39:$B$782,B$119)+'СЕТ СН'!$I$14+СВЦЭМ!$D$10+'СЕТ СН'!$I$5-'СЕТ СН'!$I$24</f>
        <v>5560.6917036699997</v>
      </c>
      <c r="C137" s="36">
        <f>SUMIFS(СВЦЭМ!$D$39:$D$782,СВЦЭМ!$A$39:$A$782,$A137,СВЦЭМ!$B$39:$B$782,C$119)+'СЕТ СН'!$I$14+СВЦЭМ!$D$10+'СЕТ СН'!$I$5-'СЕТ СН'!$I$24</f>
        <v>5653.5878111399998</v>
      </c>
      <c r="D137" s="36">
        <f>SUMIFS(СВЦЭМ!$D$39:$D$782,СВЦЭМ!$A$39:$A$782,$A137,СВЦЭМ!$B$39:$B$782,D$119)+'СЕТ СН'!$I$14+СВЦЭМ!$D$10+'СЕТ СН'!$I$5-'СЕТ СН'!$I$24</f>
        <v>5675.7448658900003</v>
      </c>
      <c r="E137" s="36">
        <f>SUMIFS(СВЦЭМ!$D$39:$D$782,СВЦЭМ!$A$39:$A$782,$A137,СВЦЭМ!$B$39:$B$782,E$119)+'СЕТ СН'!$I$14+СВЦЭМ!$D$10+'СЕТ СН'!$I$5-'СЕТ СН'!$I$24</f>
        <v>5698.4086649300007</v>
      </c>
      <c r="F137" s="36">
        <f>SUMIFS(СВЦЭМ!$D$39:$D$782,СВЦЭМ!$A$39:$A$782,$A137,СВЦЭМ!$B$39:$B$782,F$119)+'СЕТ СН'!$I$14+СВЦЭМ!$D$10+'СЕТ СН'!$I$5-'СЕТ СН'!$I$24</f>
        <v>5746.2616155400001</v>
      </c>
      <c r="G137" s="36">
        <f>SUMIFS(СВЦЭМ!$D$39:$D$782,СВЦЭМ!$A$39:$A$782,$A137,СВЦЭМ!$B$39:$B$782,G$119)+'СЕТ СН'!$I$14+СВЦЭМ!$D$10+'СЕТ СН'!$I$5-'СЕТ СН'!$I$24</f>
        <v>5726.0876590799999</v>
      </c>
      <c r="H137" s="36">
        <f>SUMIFS(СВЦЭМ!$D$39:$D$782,СВЦЭМ!$A$39:$A$782,$A137,СВЦЭМ!$B$39:$B$782,H$119)+'СЕТ СН'!$I$14+СВЦЭМ!$D$10+'СЕТ СН'!$I$5-'СЕТ СН'!$I$24</f>
        <v>5661.7292104500002</v>
      </c>
      <c r="I137" s="36">
        <f>SUMIFS(СВЦЭМ!$D$39:$D$782,СВЦЭМ!$A$39:$A$782,$A137,СВЦЭМ!$B$39:$B$782,I$119)+'СЕТ СН'!$I$14+СВЦЭМ!$D$10+'СЕТ СН'!$I$5-'СЕТ СН'!$I$24</f>
        <v>5547.4334635800005</v>
      </c>
      <c r="J137" s="36">
        <f>SUMIFS(СВЦЭМ!$D$39:$D$782,СВЦЭМ!$A$39:$A$782,$A137,СВЦЭМ!$B$39:$B$782,J$119)+'СЕТ СН'!$I$14+СВЦЭМ!$D$10+'СЕТ СН'!$I$5-'СЕТ СН'!$I$24</f>
        <v>5432.7075874800003</v>
      </c>
      <c r="K137" s="36">
        <f>SUMIFS(СВЦЭМ!$D$39:$D$782,СВЦЭМ!$A$39:$A$782,$A137,СВЦЭМ!$B$39:$B$782,K$119)+'СЕТ СН'!$I$14+СВЦЭМ!$D$10+'СЕТ СН'!$I$5-'СЕТ СН'!$I$24</f>
        <v>5362.7983529600006</v>
      </c>
      <c r="L137" s="36">
        <f>SUMIFS(СВЦЭМ!$D$39:$D$782,СВЦЭМ!$A$39:$A$782,$A137,СВЦЭМ!$B$39:$B$782,L$119)+'СЕТ СН'!$I$14+СВЦЭМ!$D$10+'СЕТ СН'!$I$5-'СЕТ СН'!$I$24</f>
        <v>5318.8164656999998</v>
      </c>
      <c r="M137" s="36">
        <f>SUMIFS(СВЦЭМ!$D$39:$D$782,СВЦЭМ!$A$39:$A$782,$A137,СВЦЭМ!$B$39:$B$782,M$119)+'СЕТ СН'!$I$14+СВЦЭМ!$D$10+'СЕТ СН'!$I$5-'СЕТ СН'!$I$24</f>
        <v>5288.0398170300004</v>
      </c>
      <c r="N137" s="36">
        <f>SUMIFS(СВЦЭМ!$D$39:$D$782,СВЦЭМ!$A$39:$A$782,$A137,СВЦЭМ!$B$39:$B$782,N$119)+'СЕТ СН'!$I$14+СВЦЭМ!$D$10+'СЕТ СН'!$I$5-'СЕТ СН'!$I$24</f>
        <v>5293.8806453300003</v>
      </c>
      <c r="O137" s="36">
        <f>SUMIFS(СВЦЭМ!$D$39:$D$782,СВЦЭМ!$A$39:$A$782,$A137,СВЦЭМ!$B$39:$B$782,O$119)+'СЕТ СН'!$I$14+СВЦЭМ!$D$10+'СЕТ СН'!$I$5-'СЕТ СН'!$I$24</f>
        <v>5289.96928854</v>
      </c>
      <c r="P137" s="36">
        <f>SUMIFS(СВЦЭМ!$D$39:$D$782,СВЦЭМ!$A$39:$A$782,$A137,СВЦЭМ!$B$39:$B$782,P$119)+'СЕТ СН'!$I$14+СВЦЭМ!$D$10+'СЕТ СН'!$I$5-'СЕТ СН'!$I$24</f>
        <v>5285.9943688900003</v>
      </c>
      <c r="Q137" s="36">
        <f>SUMIFS(СВЦЭМ!$D$39:$D$782,СВЦЭМ!$A$39:$A$782,$A137,СВЦЭМ!$B$39:$B$782,Q$119)+'СЕТ СН'!$I$14+СВЦЭМ!$D$10+'СЕТ СН'!$I$5-'СЕТ СН'!$I$24</f>
        <v>5289.7343800600001</v>
      </c>
      <c r="R137" s="36">
        <f>SUMIFS(СВЦЭМ!$D$39:$D$782,СВЦЭМ!$A$39:$A$782,$A137,СВЦЭМ!$B$39:$B$782,R$119)+'СЕТ СН'!$I$14+СВЦЭМ!$D$10+'СЕТ СН'!$I$5-'СЕТ СН'!$I$24</f>
        <v>5277.9560717000004</v>
      </c>
      <c r="S137" s="36">
        <f>SUMIFS(СВЦЭМ!$D$39:$D$782,СВЦЭМ!$A$39:$A$782,$A137,СВЦЭМ!$B$39:$B$782,S$119)+'СЕТ СН'!$I$14+СВЦЭМ!$D$10+'СЕТ СН'!$I$5-'СЕТ СН'!$I$24</f>
        <v>5266.0621008600001</v>
      </c>
      <c r="T137" s="36">
        <f>SUMIFS(СВЦЭМ!$D$39:$D$782,СВЦЭМ!$A$39:$A$782,$A137,СВЦЭМ!$B$39:$B$782,T$119)+'СЕТ СН'!$I$14+СВЦЭМ!$D$10+'СЕТ СН'!$I$5-'СЕТ СН'!$I$24</f>
        <v>5308.8742510499997</v>
      </c>
      <c r="U137" s="36">
        <f>SUMIFS(СВЦЭМ!$D$39:$D$782,СВЦЭМ!$A$39:$A$782,$A137,СВЦЭМ!$B$39:$B$782,U$119)+'СЕТ СН'!$I$14+СВЦЭМ!$D$10+'СЕТ СН'!$I$5-'СЕТ СН'!$I$24</f>
        <v>5312.0981439699999</v>
      </c>
      <c r="V137" s="36">
        <f>SUMIFS(СВЦЭМ!$D$39:$D$782,СВЦЭМ!$A$39:$A$782,$A137,СВЦЭМ!$B$39:$B$782,V$119)+'СЕТ СН'!$I$14+СВЦЭМ!$D$10+'СЕТ СН'!$I$5-'СЕТ СН'!$I$24</f>
        <v>5294.8862113200003</v>
      </c>
      <c r="W137" s="36">
        <f>SUMIFS(СВЦЭМ!$D$39:$D$782,СВЦЭМ!$A$39:$A$782,$A137,СВЦЭМ!$B$39:$B$782,W$119)+'СЕТ СН'!$I$14+СВЦЭМ!$D$10+'СЕТ СН'!$I$5-'СЕТ СН'!$I$24</f>
        <v>5282.9314431599996</v>
      </c>
      <c r="X137" s="36">
        <f>SUMIFS(СВЦЭМ!$D$39:$D$782,СВЦЭМ!$A$39:$A$782,$A137,СВЦЭМ!$B$39:$B$782,X$119)+'СЕТ СН'!$I$14+СВЦЭМ!$D$10+'СЕТ СН'!$I$5-'СЕТ СН'!$I$24</f>
        <v>5348.0407809999997</v>
      </c>
      <c r="Y137" s="36">
        <f>SUMIFS(СВЦЭМ!$D$39:$D$782,СВЦЭМ!$A$39:$A$782,$A137,СВЦЭМ!$B$39:$B$782,Y$119)+'СЕТ СН'!$I$14+СВЦЭМ!$D$10+'СЕТ СН'!$I$5-'СЕТ СН'!$I$24</f>
        <v>5447.2981322100004</v>
      </c>
    </row>
    <row r="138" spans="1:25" ht="15.75" x14ac:dyDescent="0.2">
      <c r="A138" s="35">
        <f t="shared" si="3"/>
        <v>45157</v>
      </c>
      <c r="B138" s="36">
        <f>SUMIFS(СВЦЭМ!$D$39:$D$782,СВЦЭМ!$A$39:$A$782,$A138,СВЦЭМ!$B$39:$B$782,B$119)+'СЕТ СН'!$I$14+СВЦЭМ!$D$10+'СЕТ СН'!$I$5-'СЕТ СН'!$I$24</f>
        <v>5495.2513727100004</v>
      </c>
      <c r="C138" s="36">
        <f>SUMIFS(СВЦЭМ!$D$39:$D$782,СВЦЭМ!$A$39:$A$782,$A138,СВЦЭМ!$B$39:$B$782,C$119)+'СЕТ СН'!$I$14+СВЦЭМ!$D$10+'СЕТ СН'!$I$5-'СЕТ СН'!$I$24</f>
        <v>5574.3744928400001</v>
      </c>
      <c r="D138" s="36">
        <f>SUMIFS(СВЦЭМ!$D$39:$D$782,СВЦЭМ!$A$39:$A$782,$A138,СВЦЭМ!$B$39:$B$782,D$119)+'СЕТ СН'!$I$14+СВЦЭМ!$D$10+'СЕТ СН'!$I$5-'СЕТ СН'!$I$24</f>
        <v>5569.6440741799997</v>
      </c>
      <c r="E138" s="36">
        <f>SUMIFS(СВЦЭМ!$D$39:$D$782,СВЦЭМ!$A$39:$A$782,$A138,СВЦЭМ!$B$39:$B$782,E$119)+'СЕТ СН'!$I$14+СВЦЭМ!$D$10+'СЕТ СН'!$I$5-'СЕТ СН'!$I$24</f>
        <v>5529.7931548899996</v>
      </c>
      <c r="F138" s="36">
        <f>SUMIFS(СВЦЭМ!$D$39:$D$782,СВЦЭМ!$A$39:$A$782,$A138,СВЦЭМ!$B$39:$B$782,F$119)+'СЕТ СН'!$I$14+СВЦЭМ!$D$10+'СЕТ СН'!$I$5-'СЕТ СН'!$I$24</f>
        <v>5592.5790486100004</v>
      </c>
      <c r="G138" s="36">
        <f>SUMIFS(СВЦЭМ!$D$39:$D$782,СВЦЭМ!$A$39:$A$782,$A138,СВЦЭМ!$B$39:$B$782,G$119)+'СЕТ СН'!$I$14+СВЦЭМ!$D$10+'СЕТ СН'!$I$5-'СЕТ СН'!$I$24</f>
        <v>5601.0106523200002</v>
      </c>
      <c r="H138" s="36">
        <f>SUMIFS(СВЦЭМ!$D$39:$D$782,СВЦЭМ!$A$39:$A$782,$A138,СВЦЭМ!$B$39:$B$782,H$119)+'СЕТ СН'!$I$14+СВЦЭМ!$D$10+'СЕТ СН'!$I$5-'СЕТ СН'!$I$24</f>
        <v>5617.7586223600001</v>
      </c>
      <c r="I138" s="36">
        <f>SUMIFS(СВЦЭМ!$D$39:$D$782,СВЦЭМ!$A$39:$A$782,$A138,СВЦЭМ!$B$39:$B$782,I$119)+'СЕТ СН'!$I$14+СВЦЭМ!$D$10+'СЕТ СН'!$I$5-'СЕТ СН'!$I$24</f>
        <v>5587.5636610900001</v>
      </c>
      <c r="J138" s="36">
        <f>SUMIFS(СВЦЭМ!$D$39:$D$782,СВЦЭМ!$A$39:$A$782,$A138,СВЦЭМ!$B$39:$B$782,J$119)+'СЕТ СН'!$I$14+СВЦЭМ!$D$10+'СЕТ СН'!$I$5-'СЕТ СН'!$I$24</f>
        <v>5502.1186772800002</v>
      </c>
      <c r="K138" s="36">
        <f>SUMIFS(СВЦЭМ!$D$39:$D$782,СВЦЭМ!$A$39:$A$782,$A138,СВЦЭМ!$B$39:$B$782,K$119)+'СЕТ СН'!$I$14+СВЦЭМ!$D$10+'СЕТ СН'!$I$5-'СЕТ СН'!$I$24</f>
        <v>5391.3803582500004</v>
      </c>
      <c r="L138" s="36">
        <f>SUMIFS(СВЦЭМ!$D$39:$D$782,СВЦЭМ!$A$39:$A$782,$A138,СВЦЭМ!$B$39:$B$782,L$119)+'СЕТ СН'!$I$14+СВЦЭМ!$D$10+'СЕТ СН'!$I$5-'СЕТ СН'!$I$24</f>
        <v>5321.4976267500006</v>
      </c>
      <c r="M138" s="36">
        <f>SUMIFS(СВЦЭМ!$D$39:$D$782,СВЦЭМ!$A$39:$A$782,$A138,СВЦЭМ!$B$39:$B$782,M$119)+'СЕТ СН'!$I$14+СВЦЭМ!$D$10+'СЕТ СН'!$I$5-'СЕТ СН'!$I$24</f>
        <v>5289.3020689100003</v>
      </c>
      <c r="N138" s="36">
        <f>SUMIFS(СВЦЭМ!$D$39:$D$782,СВЦЭМ!$A$39:$A$782,$A138,СВЦЭМ!$B$39:$B$782,N$119)+'СЕТ СН'!$I$14+СВЦЭМ!$D$10+'СЕТ СН'!$I$5-'СЕТ СН'!$I$24</f>
        <v>5284.5133469700004</v>
      </c>
      <c r="O138" s="36">
        <f>SUMIFS(СВЦЭМ!$D$39:$D$782,СВЦЭМ!$A$39:$A$782,$A138,СВЦЭМ!$B$39:$B$782,O$119)+'СЕТ СН'!$I$14+СВЦЭМ!$D$10+'СЕТ СН'!$I$5-'СЕТ СН'!$I$24</f>
        <v>5296.5925427399998</v>
      </c>
      <c r="P138" s="36">
        <f>SUMIFS(СВЦЭМ!$D$39:$D$782,СВЦЭМ!$A$39:$A$782,$A138,СВЦЭМ!$B$39:$B$782,P$119)+'СЕТ СН'!$I$14+СВЦЭМ!$D$10+'СЕТ СН'!$I$5-'СЕТ СН'!$I$24</f>
        <v>5269.65175086</v>
      </c>
      <c r="Q138" s="36">
        <f>SUMIFS(СВЦЭМ!$D$39:$D$782,СВЦЭМ!$A$39:$A$782,$A138,СВЦЭМ!$B$39:$B$782,Q$119)+'СЕТ СН'!$I$14+СВЦЭМ!$D$10+'СЕТ СН'!$I$5-'СЕТ СН'!$I$24</f>
        <v>5267.2502290100001</v>
      </c>
      <c r="R138" s="36">
        <f>SUMIFS(СВЦЭМ!$D$39:$D$782,СВЦЭМ!$A$39:$A$782,$A138,СВЦЭМ!$B$39:$B$782,R$119)+'СЕТ СН'!$I$14+СВЦЭМ!$D$10+'СЕТ СН'!$I$5-'СЕТ СН'!$I$24</f>
        <v>5300.6323162600002</v>
      </c>
      <c r="S138" s="36">
        <f>SUMIFS(СВЦЭМ!$D$39:$D$782,СВЦЭМ!$A$39:$A$782,$A138,СВЦЭМ!$B$39:$B$782,S$119)+'СЕТ СН'!$I$14+СВЦЭМ!$D$10+'СЕТ СН'!$I$5-'СЕТ СН'!$I$24</f>
        <v>5299.5321895200004</v>
      </c>
      <c r="T138" s="36">
        <f>SUMIFS(СВЦЭМ!$D$39:$D$782,СВЦЭМ!$A$39:$A$782,$A138,СВЦЭМ!$B$39:$B$782,T$119)+'СЕТ СН'!$I$14+СВЦЭМ!$D$10+'СЕТ СН'!$I$5-'СЕТ СН'!$I$24</f>
        <v>5304.7736050500007</v>
      </c>
      <c r="U138" s="36">
        <f>SUMIFS(СВЦЭМ!$D$39:$D$782,СВЦЭМ!$A$39:$A$782,$A138,СВЦЭМ!$B$39:$B$782,U$119)+'СЕТ СН'!$I$14+СВЦЭМ!$D$10+'СЕТ СН'!$I$5-'СЕТ СН'!$I$24</f>
        <v>5326.2957875299999</v>
      </c>
      <c r="V138" s="36">
        <f>SUMIFS(СВЦЭМ!$D$39:$D$782,СВЦЭМ!$A$39:$A$782,$A138,СВЦЭМ!$B$39:$B$782,V$119)+'СЕТ СН'!$I$14+СВЦЭМ!$D$10+'СЕТ СН'!$I$5-'СЕТ СН'!$I$24</f>
        <v>5330.3160439200001</v>
      </c>
      <c r="W138" s="36">
        <f>SUMIFS(СВЦЭМ!$D$39:$D$782,СВЦЭМ!$A$39:$A$782,$A138,СВЦЭМ!$B$39:$B$782,W$119)+'СЕТ СН'!$I$14+СВЦЭМ!$D$10+'СЕТ СН'!$I$5-'СЕТ СН'!$I$24</f>
        <v>5318.8001175099998</v>
      </c>
      <c r="X138" s="36">
        <f>SUMIFS(СВЦЭМ!$D$39:$D$782,СВЦЭМ!$A$39:$A$782,$A138,СВЦЭМ!$B$39:$B$782,X$119)+'СЕТ СН'!$I$14+СВЦЭМ!$D$10+'СЕТ СН'!$I$5-'СЕТ СН'!$I$24</f>
        <v>5383.5476964700001</v>
      </c>
      <c r="Y138" s="36">
        <f>SUMIFS(СВЦЭМ!$D$39:$D$782,СВЦЭМ!$A$39:$A$782,$A138,СВЦЭМ!$B$39:$B$782,Y$119)+'СЕТ СН'!$I$14+СВЦЭМ!$D$10+'СЕТ СН'!$I$5-'СЕТ СН'!$I$24</f>
        <v>5472.3020209900005</v>
      </c>
    </row>
    <row r="139" spans="1:25" ht="15.75" x14ac:dyDescent="0.2">
      <c r="A139" s="35">
        <f t="shared" si="3"/>
        <v>45158</v>
      </c>
      <c r="B139" s="36">
        <f>SUMIFS(СВЦЭМ!$D$39:$D$782,СВЦЭМ!$A$39:$A$782,$A139,СВЦЭМ!$B$39:$B$782,B$119)+'СЕТ СН'!$I$14+СВЦЭМ!$D$10+'СЕТ СН'!$I$5-'СЕТ СН'!$I$24</f>
        <v>5519.0055950100004</v>
      </c>
      <c r="C139" s="36">
        <f>SUMIFS(СВЦЭМ!$D$39:$D$782,СВЦЭМ!$A$39:$A$782,$A139,СВЦЭМ!$B$39:$B$782,C$119)+'СЕТ СН'!$I$14+СВЦЭМ!$D$10+'СЕТ СН'!$I$5-'СЕТ СН'!$I$24</f>
        <v>5587.70627857</v>
      </c>
      <c r="D139" s="36">
        <f>SUMIFS(СВЦЭМ!$D$39:$D$782,СВЦЭМ!$A$39:$A$782,$A139,СВЦЭМ!$B$39:$B$782,D$119)+'СЕТ СН'!$I$14+СВЦЭМ!$D$10+'СЕТ СН'!$I$5-'СЕТ СН'!$I$24</f>
        <v>5599.5836672200003</v>
      </c>
      <c r="E139" s="36">
        <f>SUMIFS(СВЦЭМ!$D$39:$D$782,СВЦЭМ!$A$39:$A$782,$A139,СВЦЭМ!$B$39:$B$782,E$119)+'СЕТ СН'!$I$14+СВЦЭМ!$D$10+'СЕТ СН'!$I$5-'СЕТ СН'!$I$24</f>
        <v>5650.1605129099999</v>
      </c>
      <c r="F139" s="36">
        <f>SUMIFS(СВЦЭМ!$D$39:$D$782,СВЦЭМ!$A$39:$A$782,$A139,СВЦЭМ!$B$39:$B$782,F$119)+'СЕТ СН'!$I$14+СВЦЭМ!$D$10+'СЕТ СН'!$I$5-'СЕТ СН'!$I$24</f>
        <v>5678.3306114200004</v>
      </c>
      <c r="G139" s="36">
        <f>SUMIFS(СВЦЭМ!$D$39:$D$782,СВЦЭМ!$A$39:$A$782,$A139,СВЦЭМ!$B$39:$B$782,G$119)+'СЕТ СН'!$I$14+СВЦЭМ!$D$10+'СЕТ СН'!$I$5-'СЕТ СН'!$I$24</f>
        <v>5668.0436765600007</v>
      </c>
      <c r="H139" s="36">
        <f>SUMIFS(СВЦЭМ!$D$39:$D$782,СВЦЭМ!$A$39:$A$782,$A139,СВЦЭМ!$B$39:$B$782,H$119)+'СЕТ СН'!$I$14+СВЦЭМ!$D$10+'СЕТ СН'!$I$5-'СЕТ СН'!$I$24</f>
        <v>5666.2745568999999</v>
      </c>
      <c r="I139" s="36">
        <f>SUMIFS(СВЦЭМ!$D$39:$D$782,СВЦЭМ!$A$39:$A$782,$A139,СВЦЭМ!$B$39:$B$782,I$119)+'СЕТ СН'!$I$14+СВЦЭМ!$D$10+'СЕТ СН'!$I$5-'СЕТ СН'!$I$24</f>
        <v>5521.0449211599998</v>
      </c>
      <c r="J139" s="36">
        <f>SUMIFS(СВЦЭМ!$D$39:$D$782,СВЦЭМ!$A$39:$A$782,$A139,СВЦЭМ!$B$39:$B$782,J$119)+'СЕТ СН'!$I$14+СВЦЭМ!$D$10+'СЕТ СН'!$I$5-'СЕТ СН'!$I$24</f>
        <v>5493.5305478600003</v>
      </c>
      <c r="K139" s="36">
        <f>SUMIFS(СВЦЭМ!$D$39:$D$782,СВЦЭМ!$A$39:$A$782,$A139,СВЦЭМ!$B$39:$B$782,K$119)+'СЕТ СН'!$I$14+СВЦЭМ!$D$10+'СЕТ СН'!$I$5-'СЕТ СН'!$I$24</f>
        <v>5377.3041826500003</v>
      </c>
      <c r="L139" s="36">
        <f>SUMIFS(СВЦЭМ!$D$39:$D$782,СВЦЭМ!$A$39:$A$782,$A139,СВЦЭМ!$B$39:$B$782,L$119)+'СЕТ СН'!$I$14+СВЦЭМ!$D$10+'СЕТ СН'!$I$5-'СЕТ СН'!$I$24</f>
        <v>5316.9406449300004</v>
      </c>
      <c r="M139" s="36">
        <f>SUMIFS(СВЦЭМ!$D$39:$D$782,СВЦЭМ!$A$39:$A$782,$A139,СВЦЭМ!$B$39:$B$782,M$119)+'СЕТ СН'!$I$14+СВЦЭМ!$D$10+'СЕТ СН'!$I$5-'СЕТ СН'!$I$24</f>
        <v>5293.9721669</v>
      </c>
      <c r="N139" s="36">
        <f>SUMIFS(СВЦЭМ!$D$39:$D$782,СВЦЭМ!$A$39:$A$782,$A139,СВЦЭМ!$B$39:$B$782,N$119)+'СЕТ СН'!$I$14+СВЦЭМ!$D$10+'СЕТ СН'!$I$5-'СЕТ СН'!$I$24</f>
        <v>5297.8335694800007</v>
      </c>
      <c r="O139" s="36">
        <f>SUMIFS(СВЦЭМ!$D$39:$D$782,СВЦЭМ!$A$39:$A$782,$A139,СВЦЭМ!$B$39:$B$782,O$119)+'СЕТ СН'!$I$14+СВЦЭМ!$D$10+'СЕТ СН'!$I$5-'СЕТ СН'!$I$24</f>
        <v>5308.4644676000007</v>
      </c>
      <c r="P139" s="36">
        <f>SUMIFS(СВЦЭМ!$D$39:$D$782,СВЦЭМ!$A$39:$A$782,$A139,СВЦЭМ!$B$39:$B$782,P$119)+'СЕТ СН'!$I$14+СВЦЭМ!$D$10+'СЕТ СН'!$I$5-'СЕТ СН'!$I$24</f>
        <v>5305.4155232100002</v>
      </c>
      <c r="Q139" s="36">
        <f>SUMIFS(СВЦЭМ!$D$39:$D$782,СВЦЭМ!$A$39:$A$782,$A139,СВЦЭМ!$B$39:$B$782,Q$119)+'СЕТ СН'!$I$14+СВЦЭМ!$D$10+'СЕТ СН'!$I$5-'СЕТ СН'!$I$24</f>
        <v>5304.1986700699999</v>
      </c>
      <c r="R139" s="36">
        <f>SUMIFS(СВЦЭМ!$D$39:$D$782,СВЦЭМ!$A$39:$A$782,$A139,СВЦЭМ!$B$39:$B$782,R$119)+'СЕТ СН'!$I$14+СВЦЭМ!$D$10+'СЕТ СН'!$I$5-'СЕТ СН'!$I$24</f>
        <v>5327.3374812800002</v>
      </c>
      <c r="S139" s="36">
        <f>SUMIFS(СВЦЭМ!$D$39:$D$782,СВЦЭМ!$A$39:$A$782,$A139,СВЦЭМ!$B$39:$B$782,S$119)+'СЕТ СН'!$I$14+СВЦЭМ!$D$10+'СЕТ СН'!$I$5-'СЕТ СН'!$I$24</f>
        <v>5326.2501516900002</v>
      </c>
      <c r="T139" s="36">
        <f>SUMIFS(СВЦЭМ!$D$39:$D$782,СВЦЭМ!$A$39:$A$782,$A139,СВЦЭМ!$B$39:$B$782,T$119)+'СЕТ СН'!$I$14+СВЦЭМ!$D$10+'СЕТ СН'!$I$5-'СЕТ СН'!$I$24</f>
        <v>5313.2721093800001</v>
      </c>
      <c r="U139" s="36">
        <f>SUMIFS(СВЦЭМ!$D$39:$D$782,СВЦЭМ!$A$39:$A$782,$A139,СВЦЭМ!$B$39:$B$782,U$119)+'СЕТ СН'!$I$14+СВЦЭМ!$D$10+'СЕТ СН'!$I$5-'СЕТ СН'!$I$24</f>
        <v>5306.6974948699999</v>
      </c>
      <c r="V139" s="36">
        <f>SUMIFS(СВЦЭМ!$D$39:$D$782,СВЦЭМ!$A$39:$A$782,$A139,СВЦЭМ!$B$39:$B$782,V$119)+'СЕТ СН'!$I$14+СВЦЭМ!$D$10+'СЕТ СН'!$I$5-'СЕТ СН'!$I$24</f>
        <v>5317.0399867800006</v>
      </c>
      <c r="W139" s="36">
        <f>SUMIFS(СВЦЭМ!$D$39:$D$782,СВЦЭМ!$A$39:$A$782,$A139,СВЦЭМ!$B$39:$B$782,W$119)+'СЕТ СН'!$I$14+СВЦЭМ!$D$10+'СЕТ СН'!$I$5-'СЕТ СН'!$I$24</f>
        <v>5311.3233534400006</v>
      </c>
      <c r="X139" s="36">
        <f>SUMIFS(СВЦЭМ!$D$39:$D$782,СВЦЭМ!$A$39:$A$782,$A139,СВЦЭМ!$B$39:$B$782,X$119)+'СЕТ СН'!$I$14+СВЦЭМ!$D$10+'СЕТ СН'!$I$5-'СЕТ СН'!$I$24</f>
        <v>5366.46478106</v>
      </c>
      <c r="Y139" s="36">
        <f>SUMIFS(СВЦЭМ!$D$39:$D$782,СВЦЭМ!$A$39:$A$782,$A139,СВЦЭМ!$B$39:$B$782,Y$119)+'СЕТ СН'!$I$14+СВЦЭМ!$D$10+'СЕТ СН'!$I$5-'СЕТ СН'!$I$24</f>
        <v>5460.4831146100005</v>
      </c>
    </row>
    <row r="140" spans="1:25" ht="15.75" x14ac:dyDescent="0.2">
      <c r="A140" s="35">
        <f t="shared" si="3"/>
        <v>45159</v>
      </c>
      <c r="B140" s="36">
        <f>SUMIFS(СВЦЭМ!$D$39:$D$782,СВЦЭМ!$A$39:$A$782,$A140,СВЦЭМ!$B$39:$B$782,B$119)+'СЕТ СН'!$I$14+СВЦЭМ!$D$10+'СЕТ СН'!$I$5-'СЕТ СН'!$I$24</f>
        <v>5728.0172665700002</v>
      </c>
      <c r="C140" s="36">
        <f>SUMIFS(СВЦЭМ!$D$39:$D$782,СВЦЭМ!$A$39:$A$782,$A140,СВЦЭМ!$B$39:$B$782,C$119)+'СЕТ СН'!$I$14+СВЦЭМ!$D$10+'СЕТ СН'!$I$5-'СЕТ СН'!$I$24</f>
        <v>5759.2442784100003</v>
      </c>
      <c r="D140" s="36">
        <f>SUMIFS(СВЦЭМ!$D$39:$D$782,СВЦЭМ!$A$39:$A$782,$A140,СВЦЭМ!$B$39:$B$782,D$119)+'СЕТ СН'!$I$14+СВЦЭМ!$D$10+'СЕТ СН'!$I$5-'СЕТ СН'!$I$24</f>
        <v>5799.4779538700004</v>
      </c>
      <c r="E140" s="36">
        <f>SUMIFS(СВЦЭМ!$D$39:$D$782,СВЦЭМ!$A$39:$A$782,$A140,СВЦЭМ!$B$39:$B$782,E$119)+'СЕТ СН'!$I$14+СВЦЭМ!$D$10+'СЕТ СН'!$I$5-'СЕТ СН'!$I$24</f>
        <v>5812.2474269100003</v>
      </c>
      <c r="F140" s="36">
        <f>SUMIFS(СВЦЭМ!$D$39:$D$782,СВЦЭМ!$A$39:$A$782,$A140,СВЦЭМ!$B$39:$B$782,F$119)+'СЕТ СН'!$I$14+СВЦЭМ!$D$10+'СЕТ СН'!$I$5-'СЕТ СН'!$I$24</f>
        <v>5876.4136161100005</v>
      </c>
      <c r="G140" s="36">
        <f>SUMIFS(СВЦЭМ!$D$39:$D$782,СВЦЭМ!$A$39:$A$782,$A140,СВЦЭМ!$B$39:$B$782,G$119)+'СЕТ СН'!$I$14+СВЦЭМ!$D$10+'СЕТ СН'!$I$5-'СЕТ СН'!$I$24</f>
        <v>5878.6283724100003</v>
      </c>
      <c r="H140" s="36">
        <f>SUMIFS(СВЦЭМ!$D$39:$D$782,СВЦЭМ!$A$39:$A$782,$A140,СВЦЭМ!$B$39:$B$782,H$119)+'СЕТ СН'!$I$14+СВЦЭМ!$D$10+'СЕТ СН'!$I$5-'СЕТ СН'!$I$24</f>
        <v>5904.8641929299993</v>
      </c>
      <c r="I140" s="36">
        <f>SUMIFS(СВЦЭМ!$D$39:$D$782,СВЦЭМ!$A$39:$A$782,$A140,СВЦЭМ!$B$39:$B$782,I$119)+'СЕТ СН'!$I$14+СВЦЭМ!$D$10+'СЕТ СН'!$I$5-'СЕТ СН'!$I$24</f>
        <v>5771.3488917900004</v>
      </c>
      <c r="J140" s="36">
        <f>SUMIFS(СВЦЭМ!$D$39:$D$782,СВЦЭМ!$A$39:$A$782,$A140,СВЦЭМ!$B$39:$B$782,J$119)+'СЕТ СН'!$I$14+СВЦЭМ!$D$10+'СЕТ СН'!$I$5-'СЕТ СН'!$I$24</f>
        <v>5658.9409351800005</v>
      </c>
      <c r="K140" s="36">
        <f>SUMIFS(СВЦЭМ!$D$39:$D$782,СВЦЭМ!$A$39:$A$782,$A140,СВЦЭМ!$B$39:$B$782,K$119)+'СЕТ СН'!$I$14+СВЦЭМ!$D$10+'СЕТ СН'!$I$5-'СЕТ СН'!$I$24</f>
        <v>5580.6895048100005</v>
      </c>
      <c r="L140" s="36">
        <f>SUMIFS(СВЦЭМ!$D$39:$D$782,СВЦЭМ!$A$39:$A$782,$A140,СВЦЭМ!$B$39:$B$782,L$119)+'СЕТ СН'!$I$14+СВЦЭМ!$D$10+'СЕТ СН'!$I$5-'СЕТ СН'!$I$24</f>
        <v>5527.4452144500001</v>
      </c>
      <c r="M140" s="36">
        <f>SUMIFS(СВЦЭМ!$D$39:$D$782,СВЦЭМ!$A$39:$A$782,$A140,СВЦЭМ!$B$39:$B$782,M$119)+'СЕТ СН'!$I$14+СВЦЭМ!$D$10+'СЕТ СН'!$I$5-'СЕТ СН'!$I$24</f>
        <v>5516.4073864500006</v>
      </c>
      <c r="N140" s="36">
        <f>SUMIFS(СВЦЭМ!$D$39:$D$782,СВЦЭМ!$A$39:$A$782,$A140,СВЦЭМ!$B$39:$B$782,N$119)+'СЕТ СН'!$I$14+СВЦЭМ!$D$10+'СЕТ СН'!$I$5-'СЕТ СН'!$I$24</f>
        <v>5514.3819904299999</v>
      </c>
      <c r="O140" s="36">
        <f>SUMIFS(СВЦЭМ!$D$39:$D$782,СВЦЭМ!$A$39:$A$782,$A140,СВЦЭМ!$B$39:$B$782,O$119)+'СЕТ СН'!$I$14+СВЦЭМ!$D$10+'СЕТ СН'!$I$5-'СЕТ СН'!$I$24</f>
        <v>5523.6892774200005</v>
      </c>
      <c r="P140" s="36">
        <f>SUMIFS(СВЦЭМ!$D$39:$D$782,СВЦЭМ!$A$39:$A$782,$A140,СВЦЭМ!$B$39:$B$782,P$119)+'СЕТ СН'!$I$14+СВЦЭМ!$D$10+'СЕТ СН'!$I$5-'СЕТ СН'!$I$24</f>
        <v>5483.5866575199998</v>
      </c>
      <c r="Q140" s="36">
        <f>SUMIFS(СВЦЭМ!$D$39:$D$782,СВЦЭМ!$A$39:$A$782,$A140,СВЦЭМ!$B$39:$B$782,Q$119)+'СЕТ СН'!$I$14+СВЦЭМ!$D$10+'СЕТ СН'!$I$5-'СЕТ СН'!$I$24</f>
        <v>5497.0319309900005</v>
      </c>
      <c r="R140" s="36">
        <f>SUMIFS(СВЦЭМ!$D$39:$D$782,СВЦЭМ!$A$39:$A$782,$A140,СВЦЭМ!$B$39:$B$782,R$119)+'СЕТ СН'!$I$14+СВЦЭМ!$D$10+'СЕТ СН'!$I$5-'СЕТ СН'!$I$24</f>
        <v>5532.8965065299999</v>
      </c>
      <c r="S140" s="36">
        <f>SUMIFS(СВЦЭМ!$D$39:$D$782,СВЦЭМ!$A$39:$A$782,$A140,СВЦЭМ!$B$39:$B$782,S$119)+'СЕТ СН'!$I$14+СВЦЭМ!$D$10+'СЕТ СН'!$I$5-'СЕТ СН'!$I$24</f>
        <v>5519.95173952</v>
      </c>
      <c r="T140" s="36">
        <f>SUMIFS(СВЦЭМ!$D$39:$D$782,СВЦЭМ!$A$39:$A$782,$A140,СВЦЭМ!$B$39:$B$782,T$119)+'СЕТ СН'!$I$14+СВЦЭМ!$D$10+'СЕТ СН'!$I$5-'СЕТ СН'!$I$24</f>
        <v>5520.1574046000005</v>
      </c>
      <c r="U140" s="36">
        <f>SUMIFS(СВЦЭМ!$D$39:$D$782,СВЦЭМ!$A$39:$A$782,$A140,СВЦЭМ!$B$39:$B$782,U$119)+'СЕТ СН'!$I$14+СВЦЭМ!$D$10+'СЕТ СН'!$I$5-'СЕТ СН'!$I$24</f>
        <v>5527.54052065</v>
      </c>
      <c r="V140" s="36">
        <f>SUMIFS(СВЦЭМ!$D$39:$D$782,СВЦЭМ!$A$39:$A$782,$A140,СВЦЭМ!$B$39:$B$782,V$119)+'СЕТ СН'!$I$14+СВЦЭМ!$D$10+'СЕТ СН'!$I$5-'СЕТ СН'!$I$24</f>
        <v>5523.0037517399996</v>
      </c>
      <c r="W140" s="36">
        <f>SUMIFS(СВЦЭМ!$D$39:$D$782,СВЦЭМ!$A$39:$A$782,$A140,СВЦЭМ!$B$39:$B$782,W$119)+'СЕТ СН'!$I$14+СВЦЭМ!$D$10+'СЕТ СН'!$I$5-'СЕТ СН'!$I$24</f>
        <v>5502.6674154299999</v>
      </c>
      <c r="X140" s="36">
        <f>SUMIFS(СВЦЭМ!$D$39:$D$782,СВЦЭМ!$A$39:$A$782,$A140,СВЦЭМ!$B$39:$B$782,X$119)+'СЕТ СН'!$I$14+СВЦЭМ!$D$10+'СЕТ СН'!$I$5-'СЕТ СН'!$I$24</f>
        <v>5592.3322942499999</v>
      </c>
      <c r="Y140" s="36">
        <f>SUMIFS(СВЦЭМ!$D$39:$D$782,СВЦЭМ!$A$39:$A$782,$A140,СВЦЭМ!$B$39:$B$782,Y$119)+'СЕТ СН'!$I$14+СВЦЭМ!$D$10+'СЕТ СН'!$I$5-'СЕТ СН'!$I$24</f>
        <v>5695.6543081500004</v>
      </c>
    </row>
    <row r="141" spans="1:25" ht="15.75" x14ac:dyDescent="0.2">
      <c r="A141" s="35">
        <f t="shared" si="3"/>
        <v>45160</v>
      </c>
      <c r="B141" s="36">
        <f>SUMIFS(СВЦЭМ!$D$39:$D$782,СВЦЭМ!$A$39:$A$782,$A141,СВЦЭМ!$B$39:$B$782,B$119)+'СЕТ СН'!$I$14+СВЦЭМ!$D$10+'СЕТ СН'!$I$5-'СЕТ СН'!$I$24</f>
        <v>5626.94946282</v>
      </c>
      <c r="C141" s="36">
        <f>SUMIFS(СВЦЭМ!$D$39:$D$782,СВЦЭМ!$A$39:$A$782,$A141,СВЦЭМ!$B$39:$B$782,C$119)+'СЕТ СН'!$I$14+СВЦЭМ!$D$10+'СЕТ СН'!$I$5-'СЕТ СН'!$I$24</f>
        <v>5738.0547964800007</v>
      </c>
      <c r="D141" s="36">
        <f>SUMIFS(СВЦЭМ!$D$39:$D$782,СВЦЭМ!$A$39:$A$782,$A141,СВЦЭМ!$B$39:$B$782,D$119)+'СЕТ СН'!$I$14+СВЦЭМ!$D$10+'СЕТ СН'!$I$5-'СЕТ СН'!$I$24</f>
        <v>5774.2125839199998</v>
      </c>
      <c r="E141" s="36">
        <f>SUMIFS(СВЦЭМ!$D$39:$D$782,СВЦЭМ!$A$39:$A$782,$A141,СВЦЭМ!$B$39:$B$782,E$119)+'СЕТ СН'!$I$14+СВЦЭМ!$D$10+'СЕТ СН'!$I$5-'СЕТ СН'!$I$24</f>
        <v>5759.1280317199999</v>
      </c>
      <c r="F141" s="36">
        <f>SUMIFS(СВЦЭМ!$D$39:$D$782,СВЦЭМ!$A$39:$A$782,$A141,СВЦЭМ!$B$39:$B$782,F$119)+'СЕТ СН'!$I$14+СВЦЭМ!$D$10+'СЕТ СН'!$I$5-'СЕТ СН'!$I$24</f>
        <v>5787.0379504299999</v>
      </c>
      <c r="G141" s="36">
        <f>SUMIFS(СВЦЭМ!$D$39:$D$782,СВЦЭМ!$A$39:$A$782,$A141,СВЦЭМ!$B$39:$B$782,G$119)+'СЕТ СН'!$I$14+СВЦЭМ!$D$10+'СЕТ СН'!$I$5-'СЕТ СН'!$I$24</f>
        <v>5774.7352138700007</v>
      </c>
      <c r="H141" s="36">
        <f>SUMIFS(СВЦЭМ!$D$39:$D$782,СВЦЭМ!$A$39:$A$782,$A141,СВЦЭМ!$B$39:$B$782,H$119)+'СЕТ СН'!$I$14+СВЦЭМ!$D$10+'СЕТ СН'!$I$5-'СЕТ СН'!$I$24</f>
        <v>5698.6990755099996</v>
      </c>
      <c r="I141" s="36">
        <f>SUMIFS(СВЦЭМ!$D$39:$D$782,СВЦЭМ!$A$39:$A$782,$A141,СВЦЭМ!$B$39:$B$782,I$119)+'СЕТ СН'!$I$14+СВЦЭМ!$D$10+'СЕТ СН'!$I$5-'СЕТ СН'!$I$24</f>
        <v>5602.5067438300002</v>
      </c>
      <c r="J141" s="36">
        <f>SUMIFS(СВЦЭМ!$D$39:$D$782,СВЦЭМ!$A$39:$A$782,$A141,СВЦЭМ!$B$39:$B$782,J$119)+'СЕТ СН'!$I$14+СВЦЭМ!$D$10+'СЕТ СН'!$I$5-'СЕТ СН'!$I$24</f>
        <v>5551.2726540500007</v>
      </c>
      <c r="K141" s="36">
        <f>SUMIFS(СВЦЭМ!$D$39:$D$782,СВЦЭМ!$A$39:$A$782,$A141,СВЦЭМ!$B$39:$B$782,K$119)+'СЕТ СН'!$I$14+СВЦЭМ!$D$10+'СЕТ СН'!$I$5-'СЕТ СН'!$I$24</f>
        <v>5457.4336199400004</v>
      </c>
      <c r="L141" s="36">
        <f>SUMIFS(СВЦЭМ!$D$39:$D$782,СВЦЭМ!$A$39:$A$782,$A141,СВЦЭМ!$B$39:$B$782,L$119)+'СЕТ СН'!$I$14+СВЦЭМ!$D$10+'СЕТ СН'!$I$5-'СЕТ СН'!$I$24</f>
        <v>5429.33645316</v>
      </c>
      <c r="M141" s="36">
        <f>SUMIFS(СВЦЭМ!$D$39:$D$782,СВЦЭМ!$A$39:$A$782,$A141,СВЦЭМ!$B$39:$B$782,M$119)+'СЕТ СН'!$I$14+СВЦЭМ!$D$10+'СЕТ СН'!$I$5-'СЕТ СН'!$I$24</f>
        <v>5413.7947078200004</v>
      </c>
      <c r="N141" s="36">
        <f>SUMIFS(СВЦЭМ!$D$39:$D$782,СВЦЭМ!$A$39:$A$782,$A141,СВЦЭМ!$B$39:$B$782,N$119)+'СЕТ СН'!$I$14+СВЦЭМ!$D$10+'СЕТ СН'!$I$5-'СЕТ СН'!$I$24</f>
        <v>5408.90754259</v>
      </c>
      <c r="O141" s="36">
        <f>SUMIFS(СВЦЭМ!$D$39:$D$782,СВЦЭМ!$A$39:$A$782,$A141,СВЦЭМ!$B$39:$B$782,O$119)+'СЕТ СН'!$I$14+СВЦЭМ!$D$10+'СЕТ СН'!$I$5-'СЕТ СН'!$I$24</f>
        <v>5399.4263855400004</v>
      </c>
      <c r="P141" s="36">
        <f>SUMIFS(СВЦЭМ!$D$39:$D$782,СВЦЭМ!$A$39:$A$782,$A141,СВЦЭМ!$B$39:$B$782,P$119)+'СЕТ СН'!$I$14+СВЦЭМ!$D$10+'СЕТ СН'!$I$5-'СЕТ СН'!$I$24</f>
        <v>5365.9771634200006</v>
      </c>
      <c r="Q141" s="36">
        <f>SUMIFS(СВЦЭМ!$D$39:$D$782,СВЦЭМ!$A$39:$A$782,$A141,СВЦЭМ!$B$39:$B$782,Q$119)+'СЕТ СН'!$I$14+СВЦЭМ!$D$10+'СЕТ СН'!$I$5-'СЕТ СН'!$I$24</f>
        <v>5350.6716268999999</v>
      </c>
      <c r="R141" s="36">
        <f>SUMIFS(СВЦЭМ!$D$39:$D$782,СВЦЭМ!$A$39:$A$782,$A141,СВЦЭМ!$B$39:$B$782,R$119)+'СЕТ СН'!$I$14+СВЦЭМ!$D$10+'СЕТ СН'!$I$5-'СЕТ СН'!$I$24</f>
        <v>5368.7754027999999</v>
      </c>
      <c r="S141" s="36">
        <f>SUMIFS(СВЦЭМ!$D$39:$D$782,СВЦЭМ!$A$39:$A$782,$A141,СВЦЭМ!$B$39:$B$782,S$119)+'СЕТ СН'!$I$14+СВЦЭМ!$D$10+'СЕТ СН'!$I$5-'СЕТ СН'!$I$24</f>
        <v>5384.0430253200002</v>
      </c>
      <c r="T141" s="36">
        <f>SUMIFS(СВЦЭМ!$D$39:$D$782,СВЦЭМ!$A$39:$A$782,$A141,СВЦЭМ!$B$39:$B$782,T$119)+'СЕТ СН'!$I$14+СВЦЭМ!$D$10+'СЕТ СН'!$I$5-'СЕТ СН'!$I$24</f>
        <v>5394.1899111700004</v>
      </c>
      <c r="U141" s="36">
        <f>SUMIFS(СВЦЭМ!$D$39:$D$782,СВЦЭМ!$A$39:$A$782,$A141,СВЦЭМ!$B$39:$B$782,U$119)+'СЕТ СН'!$I$14+СВЦЭМ!$D$10+'СЕТ СН'!$I$5-'СЕТ СН'!$I$24</f>
        <v>5389.1118906000002</v>
      </c>
      <c r="V141" s="36">
        <f>SUMIFS(СВЦЭМ!$D$39:$D$782,СВЦЭМ!$A$39:$A$782,$A141,СВЦЭМ!$B$39:$B$782,V$119)+'СЕТ СН'!$I$14+СВЦЭМ!$D$10+'СЕТ СН'!$I$5-'СЕТ СН'!$I$24</f>
        <v>5395.8751888300003</v>
      </c>
      <c r="W141" s="36">
        <f>SUMIFS(СВЦЭМ!$D$39:$D$782,СВЦЭМ!$A$39:$A$782,$A141,СВЦЭМ!$B$39:$B$782,W$119)+'СЕТ СН'!$I$14+СВЦЭМ!$D$10+'СЕТ СН'!$I$5-'СЕТ СН'!$I$24</f>
        <v>5388.2885318899998</v>
      </c>
      <c r="X141" s="36">
        <f>SUMIFS(СВЦЭМ!$D$39:$D$782,СВЦЭМ!$A$39:$A$782,$A141,СВЦЭМ!$B$39:$B$782,X$119)+'СЕТ СН'!$I$14+СВЦЭМ!$D$10+'СЕТ СН'!$I$5-'СЕТ СН'!$I$24</f>
        <v>5466.0813524599998</v>
      </c>
      <c r="Y141" s="36">
        <f>SUMIFS(СВЦЭМ!$D$39:$D$782,СВЦЭМ!$A$39:$A$782,$A141,СВЦЭМ!$B$39:$B$782,Y$119)+'СЕТ СН'!$I$14+СВЦЭМ!$D$10+'СЕТ СН'!$I$5-'СЕТ СН'!$I$24</f>
        <v>5565.1694829400003</v>
      </c>
    </row>
    <row r="142" spans="1:25" ht="15.75" x14ac:dyDescent="0.2">
      <c r="A142" s="35">
        <f t="shared" si="3"/>
        <v>45161</v>
      </c>
      <c r="B142" s="36">
        <f>SUMIFS(СВЦЭМ!$D$39:$D$782,СВЦЭМ!$A$39:$A$782,$A142,СВЦЭМ!$B$39:$B$782,B$119)+'СЕТ СН'!$I$14+СВЦЭМ!$D$10+'СЕТ СН'!$I$5-'СЕТ СН'!$I$24</f>
        <v>5655.8267525800002</v>
      </c>
      <c r="C142" s="36">
        <f>SUMIFS(СВЦЭМ!$D$39:$D$782,СВЦЭМ!$A$39:$A$782,$A142,СВЦЭМ!$B$39:$B$782,C$119)+'СЕТ СН'!$I$14+СВЦЭМ!$D$10+'СЕТ СН'!$I$5-'СЕТ СН'!$I$24</f>
        <v>5730.24418547</v>
      </c>
      <c r="D142" s="36">
        <f>SUMIFS(СВЦЭМ!$D$39:$D$782,СВЦЭМ!$A$39:$A$782,$A142,СВЦЭМ!$B$39:$B$782,D$119)+'СЕТ СН'!$I$14+СВЦЭМ!$D$10+'СЕТ СН'!$I$5-'СЕТ СН'!$I$24</f>
        <v>5764.0022046300001</v>
      </c>
      <c r="E142" s="36">
        <f>SUMIFS(СВЦЭМ!$D$39:$D$782,СВЦЭМ!$A$39:$A$782,$A142,СВЦЭМ!$B$39:$B$782,E$119)+'СЕТ СН'!$I$14+СВЦЭМ!$D$10+'СЕТ СН'!$I$5-'СЕТ СН'!$I$24</f>
        <v>5780.73953248</v>
      </c>
      <c r="F142" s="36">
        <f>SUMIFS(СВЦЭМ!$D$39:$D$782,СВЦЭМ!$A$39:$A$782,$A142,СВЦЭМ!$B$39:$B$782,F$119)+'СЕТ СН'!$I$14+СВЦЭМ!$D$10+'СЕТ СН'!$I$5-'СЕТ СН'!$I$24</f>
        <v>5825.7262609600002</v>
      </c>
      <c r="G142" s="36">
        <f>SUMIFS(СВЦЭМ!$D$39:$D$782,СВЦЭМ!$A$39:$A$782,$A142,СВЦЭМ!$B$39:$B$782,G$119)+'СЕТ СН'!$I$14+СВЦЭМ!$D$10+'СЕТ СН'!$I$5-'СЕТ СН'!$I$24</f>
        <v>5791.4920237300003</v>
      </c>
      <c r="H142" s="36">
        <f>SUMIFS(СВЦЭМ!$D$39:$D$782,СВЦЭМ!$A$39:$A$782,$A142,СВЦЭМ!$B$39:$B$782,H$119)+'СЕТ СН'!$I$14+СВЦЭМ!$D$10+'СЕТ СН'!$I$5-'СЕТ СН'!$I$24</f>
        <v>5745.0719538100002</v>
      </c>
      <c r="I142" s="36">
        <f>SUMIFS(СВЦЭМ!$D$39:$D$782,СВЦЭМ!$A$39:$A$782,$A142,СВЦЭМ!$B$39:$B$782,I$119)+'СЕТ СН'!$I$14+СВЦЭМ!$D$10+'СЕТ СН'!$I$5-'СЕТ СН'!$I$24</f>
        <v>5622.69475797</v>
      </c>
      <c r="J142" s="36">
        <f>SUMIFS(СВЦЭМ!$D$39:$D$782,СВЦЭМ!$A$39:$A$782,$A142,СВЦЭМ!$B$39:$B$782,J$119)+'СЕТ СН'!$I$14+СВЦЭМ!$D$10+'СЕТ СН'!$I$5-'СЕТ СН'!$I$24</f>
        <v>5481.1642611500001</v>
      </c>
      <c r="K142" s="36">
        <f>SUMIFS(СВЦЭМ!$D$39:$D$782,СВЦЭМ!$A$39:$A$782,$A142,СВЦЭМ!$B$39:$B$782,K$119)+'СЕТ СН'!$I$14+СВЦЭМ!$D$10+'СЕТ СН'!$I$5-'СЕТ СН'!$I$24</f>
        <v>5431.7360609500001</v>
      </c>
      <c r="L142" s="36">
        <f>SUMIFS(СВЦЭМ!$D$39:$D$782,СВЦЭМ!$A$39:$A$782,$A142,СВЦЭМ!$B$39:$B$782,L$119)+'СЕТ СН'!$I$14+СВЦЭМ!$D$10+'СЕТ СН'!$I$5-'СЕТ СН'!$I$24</f>
        <v>5406.2579115300005</v>
      </c>
      <c r="M142" s="36">
        <f>SUMIFS(СВЦЭМ!$D$39:$D$782,СВЦЭМ!$A$39:$A$782,$A142,СВЦЭМ!$B$39:$B$782,M$119)+'СЕТ СН'!$I$14+СВЦЭМ!$D$10+'СЕТ СН'!$I$5-'СЕТ СН'!$I$24</f>
        <v>5393.71882568</v>
      </c>
      <c r="N142" s="36">
        <f>SUMIFS(СВЦЭМ!$D$39:$D$782,СВЦЭМ!$A$39:$A$782,$A142,СВЦЭМ!$B$39:$B$782,N$119)+'СЕТ СН'!$I$14+СВЦЭМ!$D$10+'СЕТ СН'!$I$5-'СЕТ СН'!$I$24</f>
        <v>5379.7128821200004</v>
      </c>
      <c r="O142" s="36">
        <f>SUMIFS(СВЦЭМ!$D$39:$D$782,СВЦЭМ!$A$39:$A$782,$A142,СВЦЭМ!$B$39:$B$782,O$119)+'СЕТ СН'!$I$14+СВЦЭМ!$D$10+'СЕТ СН'!$I$5-'СЕТ СН'!$I$24</f>
        <v>5381.72490647</v>
      </c>
      <c r="P142" s="36">
        <f>SUMIFS(СВЦЭМ!$D$39:$D$782,СВЦЭМ!$A$39:$A$782,$A142,СВЦЭМ!$B$39:$B$782,P$119)+'СЕТ СН'!$I$14+СВЦЭМ!$D$10+'СЕТ СН'!$I$5-'СЕТ СН'!$I$24</f>
        <v>5350.6442716800002</v>
      </c>
      <c r="Q142" s="36">
        <f>SUMIFS(СВЦЭМ!$D$39:$D$782,СВЦЭМ!$A$39:$A$782,$A142,СВЦЭМ!$B$39:$B$782,Q$119)+'СЕТ СН'!$I$14+СВЦЭМ!$D$10+'СЕТ СН'!$I$5-'СЕТ СН'!$I$24</f>
        <v>5352.3314433599999</v>
      </c>
      <c r="R142" s="36">
        <f>SUMIFS(СВЦЭМ!$D$39:$D$782,СВЦЭМ!$A$39:$A$782,$A142,СВЦЭМ!$B$39:$B$782,R$119)+'СЕТ СН'!$I$14+СВЦЭМ!$D$10+'СЕТ СН'!$I$5-'СЕТ СН'!$I$24</f>
        <v>5390.7725241799999</v>
      </c>
      <c r="S142" s="36">
        <f>SUMIFS(СВЦЭМ!$D$39:$D$782,СВЦЭМ!$A$39:$A$782,$A142,СВЦЭМ!$B$39:$B$782,S$119)+'СЕТ СН'!$I$14+СВЦЭМ!$D$10+'СЕТ СН'!$I$5-'СЕТ СН'!$I$24</f>
        <v>5396.2681452200004</v>
      </c>
      <c r="T142" s="36">
        <f>SUMIFS(СВЦЭМ!$D$39:$D$782,СВЦЭМ!$A$39:$A$782,$A142,СВЦЭМ!$B$39:$B$782,T$119)+'СЕТ СН'!$I$14+СВЦЭМ!$D$10+'СЕТ СН'!$I$5-'СЕТ СН'!$I$24</f>
        <v>5389.4694914000002</v>
      </c>
      <c r="U142" s="36">
        <f>SUMIFS(СВЦЭМ!$D$39:$D$782,СВЦЭМ!$A$39:$A$782,$A142,СВЦЭМ!$B$39:$B$782,U$119)+'СЕТ СН'!$I$14+СВЦЭМ!$D$10+'СЕТ СН'!$I$5-'СЕТ СН'!$I$24</f>
        <v>5402.8517523199998</v>
      </c>
      <c r="V142" s="36">
        <f>SUMIFS(СВЦЭМ!$D$39:$D$782,СВЦЭМ!$A$39:$A$782,$A142,СВЦЭМ!$B$39:$B$782,V$119)+'СЕТ СН'!$I$14+СВЦЭМ!$D$10+'СЕТ СН'!$I$5-'СЕТ СН'!$I$24</f>
        <v>5399.5744465500002</v>
      </c>
      <c r="W142" s="36">
        <f>SUMIFS(СВЦЭМ!$D$39:$D$782,СВЦЭМ!$A$39:$A$782,$A142,СВЦЭМ!$B$39:$B$782,W$119)+'СЕТ СН'!$I$14+СВЦЭМ!$D$10+'СЕТ СН'!$I$5-'СЕТ СН'!$I$24</f>
        <v>5391.8661918200005</v>
      </c>
      <c r="X142" s="36">
        <f>SUMIFS(СВЦЭМ!$D$39:$D$782,СВЦЭМ!$A$39:$A$782,$A142,СВЦЭМ!$B$39:$B$782,X$119)+'СЕТ СН'!$I$14+СВЦЭМ!$D$10+'СЕТ СН'!$I$5-'СЕТ СН'!$I$24</f>
        <v>5431.9702281299997</v>
      </c>
      <c r="Y142" s="36">
        <f>SUMIFS(СВЦЭМ!$D$39:$D$782,СВЦЭМ!$A$39:$A$782,$A142,СВЦЭМ!$B$39:$B$782,Y$119)+'СЕТ СН'!$I$14+СВЦЭМ!$D$10+'СЕТ СН'!$I$5-'СЕТ СН'!$I$24</f>
        <v>5518.2638217900003</v>
      </c>
    </row>
    <row r="143" spans="1:25" ht="15.75" x14ac:dyDescent="0.2">
      <c r="A143" s="35">
        <f t="shared" si="3"/>
        <v>45162</v>
      </c>
      <c r="B143" s="36">
        <f>SUMIFS(СВЦЭМ!$D$39:$D$782,СВЦЭМ!$A$39:$A$782,$A143,СВЦЭМ!$B$39:$B$782,B$119)+'СЕТ СН'!$I$14+СВЦЭМ!$D$10+'СЕТ СН'!$I$5-'СЕТ СН'!$I$24</f>
        <v>5553.02148855</v>
      </c>
      <c r="C143" s="36">
        <f>SUMIFS(СВЦЭМ!$D$39:$D$782,СВЦЭМ!$A$39:$A$782,$A143,СВЦЭМ!$B$39:$B$782,C$119)+'СЕТ СН'!$I$14+СВЦЭМ!$D$10+'СЕТ СН'!$I$5-'СЕТ СН'!$I$24</f>
        <v>5626.2675584500003</v>
      </c>
      <c r="D143" s="36">
        <f>SUMIFS(СВЦЭМ!$D$39:$D$782,СВЦЭМ!$A$39:$A$782,$A143,СВЦЭМ!$B$39:$B$782,D$119)+'СЕТ СН'!$I$14+СВЦЭМ!$D$10+'СЕТ СН'!$I$5-'СЕТ СН'!$I$24</f>
        <v>5646.3962669700004</v>
      </c>
      <c r="E143" s="36">
        <f>SUMIFS(СВЦЭМ!$D$39:$D$782,СВЦЭМ!$A$39:$A$782,$A143,СВЦЭМ!$B$39:$B$782,E$119)+'СЕТ СН'!$I$14+СВЦЭМ!$D$10+'СЕТ СН'!$I$5-'СЕТ СН'!$I$24</f>
        <v>5658.37901203</v>
      </c>
      <c r="F143" s="36">
        <f>SUMIFS(СВЦЭМ!$D$39:$D$782,СВЦЭМ!$A$39:$A$782,$A143,СВЦЭМ!$B$39:$B$782,F$119)+'СЕТ СН'!$I$14+СВЦЭМ!$D$10+'СЕТ СН'!$I$5-'СЕТ СН'!$I$24</f>
        <v>5697.0518468299997</v>
      </c>
      <c r="G143" s="36">
        <f>SUMIFS(СВЦЭМ!$D$39:$D$782,СВЦЭМ!$A$39:$A$782,$A143,СВЦЭМ!$B$39:$B$782,G$119)+'СЕТ СН'!$I$14+СВЦЭМ!$D$10+'СЕТ СН'!$I$5-'СЕТ СН'!$I$24</f>
        <v>5674.25301072</v>
      </c>
      <c r="H143" s="36">
        <f>SUMIFS(СВЦЭМ!$D$39:$D$782,СВЦЭМ!$A$39:$A$782,$A143,СВЦЭМ!$B$39:$B$782,H$119)+'СЕТ СН'!$I$14+СВЦЭМ!$D$10+'СЕТ СН'!$I$5-'СЕТ СН'!$I$24</f>
        <v>5595.5508043500004</v>
      </c>
      <c r="I143" s="36">
        <f>SUMIFS(СВЦЭМ!$D$39:$D$782,СВЦЭМ!$A$39:$A$782,$A143,СВЦЭМ!$B$39:$B$782,I$119)+'СЕТ СН'!$I$14+СВЦЭМ!$D$10+'СЕТ СН'!$I$5-'СЕТ СН'!$I$24</f>
        <v>5538.7717241700002</v>
      </c>
      <c r="J143" s="36">
        <f>SUMIFS(СВЦЭМ!$D$39:$D$782,СВЦЭМ!$A$39:$A$782,$A143,СВЦЭМ!$B$39:$B$782,J$119)+'СЕТ СН'!$I$14+СВЦЭМ!$D$10+'СЕТ СН'!$I$5-'СЕТ СН'!$I$24</f>
        <v>5437.5182561500005</v>
      </c>
      <c r="K143" s="36">
        <f>SUMIFS(СВЦЭМ!$D$39:$D$782,СВЦЭМ!$A$39:$A$782,$A143,СВЦЭМ!$B$39:$B$782,K$119)+'СЕТ СН'!$I$14+СВЦЭМ!$D$10+'СЕТ СН'!$I$5-'СЕТ СН'!$I$24</f>
        <v>5407.4775261200002</v>
      </c>
      <c r="L143" s="36">
        <f>SUMIFS(СВЦЭМ!$D$39:$D$782,СВЦЭМ!$A$39:$A$782,$A143,СВЦЭМ!$B$39:$B$782,L$119)+'СЕТ СН'!$I$14+СВЦЭМ!$D$10+'СЕТ СН'!$I$5-'СЕТ СН'!$I$24</f>
        <v>5412.4578951000003</v>
      </c>
      <c r="M143" s="36">
        <f>SUMIFS(СВЦЭМ!$D$39:$D$782,СВЦЭМ!$A$39:$A$782,$A143,СВЦЭМ!$B$39:$B$782,M$119)+'СЕТ СН'!$I$14+СВЦЭМ!$D$10+'СЕТ СН'!$I$5-'СЕТ СН'!$I$24</f>
        <v>5406.0415443900001</v>
      </c>
      <c r="N143" s="36">
        <f>SUMIFS(СВЦЭМ!$D$39:$D$782,СВЦЭМ!$A$39:$A$782,$A143,СВЦЭМ!$B$39:$B$782,N$119)+'СЕТ СН'!$I$14+СВЦЭМ!$D$10+'СЕТ СН'!$I$5-'СЕТ СН'!$I$24</f>
        <v>5402.3454053900005</v>
      </c>
      <c r="O143" s="36">
        <f>SUMIFS(СВЦЭМ!$D$39:$D$782,СВЦЭМ!$A$39:$A$782,$A143,СВЦЭМ!$B$39:$B$782,O$119)+'СЕТ СН'!$I$14+СВЦЭМ!$D$10+'СЕТ СН'!$I$5-'СЕТ СН'!$I$24</f>
        <v>5400.3211106500003</v>
      </c>
      <c r="P143" s="36">
        <f>SUMIFS(СВЦЭМ!$D$39:$D$782,СВЦЭМ!$A$39:$A$782,$A143,СВЦЭМ!$B$39:$B$782,P$119)+'СЕТ СН'!$I$14+СВЦЭМ!$D$10+'СЕТ СН'!$I$5-'СЕТ СН'!$I$24</f>
        <v>5365.2162741400007</v>
      </c>
      <c r="Q143" s="36">
        <f>SUMIFS(СВЦЭМ!$D$39:$D$782,СВЦЭМ!$A$39:$A$782,$A143,СВЦЭМ!$B$39:$B$782,Q$119)+'СЕТ СН'!$I$14+СВЦЭМ!$D$10+'СЕТ СН'!$I$5-'СЕТ СН'!$I$24</f>
        <v>5381.4527218500007</v>
      </c>
      <c r="R143" s="36">
        <f>SUMIFS(СВЦЭМ!$D$39:$D$782,СВЦЭМ!$A$39:$A$782,$A143,СВЦЭМ!$B$39:$B$782,R$119)+'СЕТ СН'!$I$14+СВЦЭМ!$D$10+'СЕТ СН'!$I$5-'СЕТ СН'!$I$24</f>
        <v>5408.5498501900001</v>
      </c>
      <c r="S143" s="36">
        <f>SUMIFS(СВЦЭМ!$D$39:$D$782,СВЦЭМ!$A$39:$A$782,$A143,СВЦЭМ!$B$39:$B$782,S$119)+'СЕТ СН'!$I$14+СВЦЭМ!$D$10+'СЕТ СН'!$I$5-'СЕТ СН'!$I$24</f>
        <v>5400.3050494700001</v>
      </c>
      <c r="T143" s="36">
        <f>SUMIFS(СВЦЭМ!$D$39:$D$782,СВЦЭМ!$A$39:$A$782,$A143,СВЦЭМ!$B$39:$B$782,T$119)+'СЕТ СН'!$I$14+СВЦЭМ!$D$10+'СЕТ СН'!$I$5-'СЕТ СН'!$I$24</f>
        <v>5408.0427525499999</v>
      </c>
      <c r="U143" s="36">
        <f>SUMIFS(СВЦЭМ!$D$39:$D$782,СВЦЭМ!$A$39:$A$782,$A143,СВЦЭМ!$B$39:$B$782,U$119)+'СЕТ СН'!$I$14+СВЦЭМ!$D$10+'СЕТ СН'!$I$5-'СЕТ СН'!$I$24</f>
        <v>5415.5345550100001</v>
      </c>
      <c r="V143" s="36">
        <f>SUMIFS(СВЦЭМ!$D$39:$D$782,СВЦЭМ!$A$39:$A$782,$A143,СВЦЭМ!$B$39:$B$782,V$119)+'СЕТ СН'!$I$14+СВЦЭМ!$D$10+'СЕТ СН'!$I$5-'СЕТ СН'!$I$24</f>
        <v>5401.8029268700002</v>
      </c>
      <c r="W143" s="36">
        <f>SUMIFS(СВЦЭМ!$D$39:$D$782,СВЦЭМ!$A$39:$A$782,$A143,СВЦЭМ!$B$39:$B$782,W$119)+'СЕТ СН'!$I$14+СВЦЭМ!$D$10+'СЕТ СН'!$I$5-'СЕТ СН'!$I$24</f>
        <v>5370.5291204300001</v>
      </c>
      <c r="X143" s="36">
        <f>SUMIFS(СВЦЭМ!$D$39:$D$782,СВЦЭМ!$A$39:$A$782,$A143,СВЦЭМ!$B$39:$B$782,X$119)+'СЕТ СН'!$I$14+СВЦЭМ!$D$10+'СЕТ СН'!$I$5-'СЕТ СН'!$I$24</f>
        <v>5419.0176308600003</v>
      </c>
      <c r="Y143" s="36">
        <f>SUMIFS(СВЦЭМ!$D$39:$D$782,СВЦЭМ!$A$39:$A$782,$A143,СВЦЭМ!$B$39:$B$782,Y$119)+'СЕТ СН'!$I$14+СВЦЭМ!$D$10+'СЕТ СН'!$I$5-'СЕТ СН'!$I$24</f>
        <v>5500.4827526400004</v>
      </c>
    </row>
    <row r="144" spans="1:25" ht="15.75" x14ac:dyDescent="0.2">
      <c r="A144" s="35">
        <f t="shared" si="3"/>
        <v>45163</v>
      </c>
      <c r="B144" s="36">
        <f>SUMIFS(СВЦЭМ!$D$39:$D$782,СВЦЭМ!$A$39:$A$782,$A144,СВЦЭМ!$B$39:$B$782,B$119)+'СЕТ СН'!$I$14+СВЦЭМ!$D$10+'СЕТ СН'!$I$5-'СЕТ СН'!$I$24</f>
        <v>5693.67174454</v>
      </c>
      <c r="C144" s="36">
        <f>SUMIFS(СВЦЭМ!$D$39:$D$782,СВЦЭМ!$A$39:$A$782,$A144,СВЦЭМ!$B$39:$B$782,C$119)+'СЕТ СН'!$I$14+СВЦЭМ!$D$10+'СЕТ СН'!$I$5-'СЕТ СН'!$I$24</f>
        <v>5771.8281317500005</v>
      </c>
      <c r="D144" s="36">
        <f>SUMIFS(СВЦЭМ!$D$39:$D$782,СВЦЭМ!$A$39:$A$782,$A144,СВЦЭМ!$B$39:$B$782,D$119)+'СЕТ СН'!$I$14+СВЦЭМ!$D$10+'СЕТ СН'!$I$5-'СЕТ СН'!$I$24</f>
        <v>5796.1767381500003</v>
      </c>
      <c r="E144" s="36">
        <f>SUMIFS(СВЦЭМ!$D$39:$D$782,СВЦЭМ!$A$39:$A$782,$A144,СВЦЭМ!$B$39:$B$782,E$119)+'СЕТ СН'!$I$14+СВЦЭМ!$D$10+'СЕТ СН'!$I$5-'СЕТ СН'!$I$24</f>
        <v>5831.9689527199998</v>
      </c>
      <c r="F144" s="36">
        <f>SUMIFS(СВЦЭМ!$D$39:$D$782,СВЦЭМ!$A$39:$A$782,$A144,СВЦЭМ!$B$39:$B$782,F$119)+'СЕТ СН'!$I$14+СВЦЭМ!$D$10+'СЕТ СН'!$I$5-'СЕТ СН'!$I$24</f>
        <v>5855.9377687400001</v>
      </c>
      <c r="G144" s="36">
        <f>SUMIFS(СВЦЭМ!$D$39:$D$782,СВЦЭМ!$A$39:$A$782,$A144,СВЦЭМ!$B$39:$B$782,G$119)+'СЕТ СН'!$I$14+СВЦЭМ!$D$10+'СЕТ СН'!$I$5-'СЕТ СН'!$I$24</f>
        <v>5836.1020335499998</v>
      </c>
      <c r="H144" s="36">
        <f>SUMIFS(СВЦЭМ!$D$39:$D$782,СВЦЭМ!$A$39:$A$782,$A144,СВЦЭМ!$B$39:$B$782,H$119)+'СЕТ СН'!$I$14+СВЦЭМ!$D$10+'СЕТ СН'!$I$5-'СЕТ СН'!$I$24</f>
        <v>5757.4157575500003</v>
      </c>
      <c r="I144" s="36">
        <f>SUMIFS(СВЦЭМ!$D$39:$D$782,СВЦЭМ!$A$39:$A$782,$A144,СВЦЭМ!$B$39:$B$782,I$119)+'СЕТ СН'!$I$14+СВЦЭМ!$D$10+'СЕТ СН'!$I$5-'СЕТ СН'!$I$24</f>
        <v>5648.9088827900005</v>
      </c>
      <c r="J144" s="36">
        <f>SUMIFS(СВЦЭМ!$D$39:$D$782,СВЦЭМ!$A$39:$A$782,$A144,СВЦЭМ!$B$39:$B$782,J$119)+'СЕТ СН'!$I$14+СВЦЭМ!$D$10+'СЕТ СН'!$I$5-'СЕТ СН'!$I$24</f>
        <v>5533.4064485400004</v>
      </c>
      <c r="K144" s="36">
        <f>SUMIFS(СВЦЭМ!$D$39:$D$782,СВЦЭМ!$A$39:$A$782,$A144,СВЦЭМ!$B$39:$B$782,K$119)+'СЕТ СН'!$I$14+СВЦЭМ!$D$10+'СЕТ СН'!$I$5-'СЕТ СН'!$I$24</f>
        <v>5484.2752711700005</v>
      </c>
      <c r="L144" s="36">
        <f>SUMIFS(СВЦЭМ!$D$39:$D$782,СВЦЭМ!$A$39:$A$782,$A144,СВЦЭМ!$B$39:$B$782,L$119)+'СЕТ СН'!$I$14+СВЦЭМ!$D$10+'СЕТ СН'!$I$5-'СЕТ СН'!$I$24</f>
        <v>5476.3574318299998</v>
      </c>
      <c r="M144" s="36">
        <f>SUMIFS(СВЦЭМ!$D$39:$D$782,СВЦЭМ!$A$39:$A$782,$A144,СВЦЭМ!$B$39:$B$782,M$119)+'СЕТ СН'!$I$14+СВЦЭМ!$D$10+'СЕТ СН'!$I$5-'СЕТ СН'!$I$24</f>
        <v>5455.6638555600002</v>
      </c>
      <c r="N144" s="36">
        <f>SUMIFS(СВЦЭМ!$D$39:$D$782,СВЦЭМ!$A$39:$A$782,$A144,СВЦЭМ!$B$39:$B$782,N$119)+'СЕТ СН'!$I$14+СВЦЭМ!$D$10+'СЕТ СН'!$I$5-'СЕТ СН'!$I$24</f>
        <v>5469.6783616000002</v>
      </c>
      <c r="O144" s="36">
        <f>SUMIFS(СВЦЭМ!$D$39:$D$782,СВЦЭМ!$A$39:$A$782,$A144,СВЦЭМ!$B$39:$B$782,O$119)+'СЕТ СН'!$I$14+СВЦЭМ!$D$10+'СЕТ СН'!$I$5-'СЕТ СН'!$I$24</f>
        <v>5453.4814905599997</v>
      </c>
      <c r="P144" s="36">
        <f>SUMIFS(СВЦЭМ!$D$39:$D$782,СВЦЭМ!$A$39:$A$782,$A144,СВЦЭМ!$B$39:$B$782,P$119)+'СЕТ СН'!$I$14+СВЦЭМ!$D$10+'СЕТ СН'!$I$5-'СЕТ СН'!$I$24</f>
        <v>5425.4318796500002</v>
      </c>
      <c r="Q144" s="36">
        <f>SUMIFS(СВЦЭМ!$D$39:$D$782,СВЦЭМ!$A$39:$A$782,$A144,СВЦЭМ!$B$39:$B$782,Q$119)+'СЕТ СН'!$I$14+СВЦЭМ!$D$10+'СЕТ СН'!$I$5-'СЕТ СН'!$I$24</f>
        <v>5392.4117704800001</v>
      </c>
      <c r="R144" s="36">
        <f>SUMIFS(СВЦЭМ!$D$39:$D$782,СВЦЭМ!$A$39:$A$782,$A144,СВЦЭМ!$B$39:$B$782,R$119)+'СЕТ СН'!$I$14+СВЦЭМ!$D$10+'СЕТ СН'!$I$5-'СЕТ СН'!$I$24</f>
        <v>5409.2036314899997</v>
      </c>
      <c r="S144" s="36">
        <f>SUMIFS(СВЦЭМ!$D$39:$D$782,СВЦЭМ!$A$39:$A$782,$A144,СВЦЭМ!$B$39:$B$782,S$119)+'СЕТ СН'!$I$14+СВЦЭМ!$D$10+'СЕТ СН'!$I$5-'СЕТ СН'!$I$24</f>
        <v>5411.6462658800001</v>
      </c>
      <c r="T144" s="36">
        <f>SUMIFS(СВЦЭМ!$D$39:$D$782,СВЦЭМ!$A$39:$A$782,$A144,СВЦЭМ!$B$39:$B$782,T$119)+'СЕТ СН'!$I$14+СВЦЭМ!$D$10+'СЕТ СН'!$I$5-'СЕТ СН'!$I$24</f>
        <v>5421.9338276100007</v>
      </c>
      <c r="U144" s="36">
        <f>SUMIFS(СВЦЭМ!$D$39:$D$782,СВЦЭМ!$A$39:$A$782,$A144,СВЦЭМ!$B$39:$B$782,U$119)+'СЕТ СН'!$I$14+СВЦЭМ!$D$10+'СЕТ СН'!$I$5-'СЕТ СН'!$I$24</f>
        <v>5430.1121766400001</v>
      </c>
      <c r="V144" s="36">
        <f>SUMIFS(СВЦЭМ!$D$39:$D$782,СВЦЭМ!$A$39:$A$782,$A144,СВЦЭМ!$B$39:$B$782,V$119)+'СЕТ СН'!$I$14+СВЦЭМ!$D$10+'СЕТ СН'!$I$5-'СЕТ СН'!$I$24</f>
        <v>5421.9943757199999</v>
      </c>
      <c r="W144" s="36">
        <f>SUMIFS(СВЦЭМ!$D$39:$D$782,СВЦЭМ!$A$39:$A$782,$A144,СВЦЭМ!$B$39:$B$782,W$119)+'СЕТ СН'!$I$14+СВЦЭМ!$D$10+'СЕТ СН'!$I$5-'СЕТ СН'!$I$24</f>
        <v>5420.7457843700004</v>
      </c>
      <c r="X144" s="36">
        <f>SUMIFS(СВЦЭМ!$D$39:$D$782,СВЦЭМ!$A$39:$A$782,$A144,СВЦЭМ!$B$39:$B$782,X$119)+'СЕТ СН'!$I$14+СВЦЭМ!$D$10+'СЕТ СН'!$I$5-'СЕТ СН'!$I$24</f>
        <v>5515.3323229400003</v>
      </c>
      <c r="Y144" s="36">
        <f>SUMIFS(СВЦЭМ!$D$39:$D$782,СВЦЭМ!$A$39:$A$782,$A144,СВЦЭМ!$B$39:$B$782,Y$119)+'СЕТ СН'!$I$14+СВЦЭМ!$D$10+'СЕТ СН'!$I$5-'СЕТ СН'!$I$24</f>
        <v>5649.2602150000002</v>
      </c>
    </row>
    <row r="145" spans="1:27" ht="15.75" x14ac:dyDescent="0.2">
      <c r="A145" s="35">
        <f t="shared" si="3"/>
        <v>45164</v>
      </c>
      <c r="B145" s="36">
        <f>SUMIFS(СВЦЭМ!$D$39:$D$782,СВЦЭМ!$A$39:$A$782,$A145,СВЦЭМ!$B$39:$B$782,B$119)+'СЕТ СН'!$I$14+СВЦЭМ!$D$10+'СЕТ СН'!$I$5-'СЕТ СН'!$I$24</f>
        <v>5535.6643110900004</v>
      </c>
      <c r="C145" s="36">
        <f>SUMIFS(СВЦЭМ!$D$39:$D$782,СВЦЭМ!$A$39:$A$782,$A145,СВЦЭМ!$B$39:$B$782,C$119)+'СЕТ СН'!$I$14+СВЦЭМ!$D$10+'СЕТ СН'!$I$5-'СЕТ СН'!$I$24</f>
        <v>5622.2951514300003</v>
      </c>
      <c r="D145" s="36">
        <f>SUMIFS(СВЦЭМ!$D$39:$D$782,СВЦЭМ!$A$39:$A$782,$A145,СВЦЭМ!$B$39:$B$782,D$119)+'СЕТ СН'!$I$14+СВЦЭМ!$D$10+'СЕТ СН'!$I$5-'СЕТ СН'!$I$24</f>
        <v>5693.6248275100006</v>
      </c>
      <c r="E145" s="36">
        <f>SUMIFS(СВЦЭМ!$D$39:$D$782,СВЦЭМ!$A$39:$A$782,$A145,СВЦЭМ!$B$39:$B$782,E$119)+'СЕТ СН'!$I$14+СВЦЭМ!$D$10+'СЕТ СН'!$I$5-'СЕТ СН'!$I$24</f>
        <v>5716.8764822499998</v>
      </c>
      <c r="F145" s="36">
        <f>SUMIFS(СВЦЭМ!$D$39:$D$782,СВЦЭМ!$A$39:$A$782,$A145,СВЦЭМ!$B$39:$B$782,F$119)+'СЕТ СН'!$I$14+СВЦЭМ!$D$10+'СЕТ СН'!$I$5-'СЕТ СН'!$I$24</f>
        <v>5765.1061487400002</v>
      </c>
      <c r="G145" s="36">
        <f>SUMIFS(СВЦЭМ!$D$39:$D$782,СВЦЭМ!$A$39:$A$782,$A145,СВЦЭМ!$B$39:$B$782,G$119)+'СЕТ СН'!$I$14+СВЦЭМ!$D$10+'СЕТ СН'!$I$5-'СЕТ СН'!$I$24</f>
        <v>5751.1236268400007</v>
      </c>
      <c r="H145" s="36">
        <f>SUMIFS(СВЦЭМ!$D$39:$D$782,СВЦЭМ!$A$39:$A$782,$A145,СВЦЭМ!$B$39:$B$782,H$119)+'СЕТ СН'!$I$14+СВЦЭМ!$D$10+'СЕТ СН'!$I$5-'СЕТ СН'!$I$24</f>
        <v>5710.6322429100001</v>
      </c>
      <c r="I145" s="36">
        <f>SUMIFS(СВЦЭМ!$D$39:$D$782,СВЦЭМ!$A$39:$A$782,$A145,СВЦЭМ!$B$39:$B$782,I$119)+'СЕТ СН'!$I$14+СВЦЭМ!$D$10+'СЕТ СН'!$I$5-'СЕТ СН'!$I$24</f>
        <v>5631.0423157799996</v>
      </c>
      <c r="J145" s="36">
        <f>SUMIFS(СВЦЭМ!$D$39:$D$782,СВЦЭМ!$A$39:$A$782,$A145,СВЦЭМ!$B$39:$B$782,J$119)+'СЕТ СН'!$I$14+СВЦЭМ!$D$10+'СЕТ СН'!$I$5-'СЕТ СН'!$I$24</f>
        <v>5523.3067021500001</v>
      </c>
      <c r="K145" s="36">
        <f>SUMIFS(СВЦЭМ!$D$39:$D$782,СВЦЭМ!$A$39:$A$782,$A145,СВЦЭМ!$B$39:$B$782,K$119)+'СЕТ СН'!$I$14+СВЦЭМ!$D$10+'СЕТ СН'!$I$5-'СЕТ СН'!$I$24</f>
        <v>5413.6196585899997</v>
      </c>
      <c r="L145" s="36">
        <f>SUMIFS(СВЦЭМ!$D$39:$D$782,СВЦЭМ!$A$39:$A$782,$A145,СВЦЭМ!$B$39:$B$782,L$119)+'СЕТ СН'!$I$14+СВЦЭМ!$D$10+'СЕТ СН'!$I$5-'СЕТ СН'!$I$24</f>
        <v>5359.8012159</v>
      </c>
      <c r="M145" s="36">
        <f>SUMIFS(СВЦЭМ!$D$39:$D$782,СВЦЭМ!$A$39:$A$782,$A145,СВЦЭМ!$B$39:$B$782,M$119)+'СЕТ СН'!$I$14+СВЦЭМ!$D$10+'СЕТ СН'!$I$5-'СЕТ СН'!$I$24</f>
        <v>5382.1978511899997</v>
      </c>
      <c r="N145" s="36">
        <f>SUMIFS(СВЦЭМ!$D$39:$D$782,СВЦЭМ!$A$39:$A$782,$A145,СВЦЭМ!$B$39:$B$782,N$119)+'СЕТ СН'!$I$14+СВЦЭМ!$D$10+'СЕТ СН'!$I$5-'СЕТ СН'!$I$24</f>
        <v>5364.2704541500007</v>
      </c>
      <c r="O145" s="36">
        <f>SUMIFS(СВЦЭМ!$D$39:$D$782,СВЦЭМ!$A$39:$A$782,$A145,СВЦЭМ!$B$39:$B$782,O$119)+'СЕТ СН'!$I$14+СВЦЭМ!$D$10+'СЕТ СН'!$I$5-'СЕТ СН'!$I$24</f>
        <v>5372.8022974400001</v>
      </c>
      <c r="P145" s="36">
        <f>SUMIFS(СВЦЭМ!$D$39:$D$782,СВЦЭМ!$A$39:$A$782,$A145,СВЦЭМ!$B$39:$B$782,P$119)+'СЕТ СН'!$I$14+СВЦЭМ!$D$10+'СЕТ СН'!$I$5-'СЕТ СН'!$I$24</f>
        <v>5352.8846784500001</v>
      </c>
      <c r="Q145" s="36">
        <f>SUMIFS(СВЦЭМ!$D$39:$D$782,СВЦЭМ!$A$39:$A$782,$A145,СВЦЭМ!$B$39:$B$782,Q$119)+'СЕТ СН'!$I$14+СВЦЭМ!$D$10+'СЕТ СН'!$I$5-'СЕТ СН'!$I$24</f>
        <v>5356.64067746</v>
      </c>
      <c r="R145" s="36">
        <f>SUMIFS(СВЦЭМ!$D$39:$D$782,СВЦЭМ!$A$39:$A$782,$A145,СВЦЭМ!$B$39:$B$782,R$119)+'СЕТ СН'!$I$14+СВЦЭМ!$D$10+'СЕТ СН'!$I$5-'СЕТ СН'!$I$24</f>
        <v>5371.3129089800004</v>
      </c>
      <c r="S145" s="36">
        <f>SUMIFS(СВЦЭМ!$D$39:$D$782,СВЦЭМ!$A$39:$A$782,$A145,СВЦЭМ!$B$39:$B$782,S$119)+'СЕТ СН'!$I$14+СВЦЭМ!$D$10+'СЕТ СН'!$I$5-'СЕТ СН'!$I$24</f>
        <v>5371.71104844</v>
      </c>
      <c r="T145" s="36">
        <f>SUMIFS(СВЦЭМ!$D$39:$D$782,СВЦЭМ!$A$39:$A$782,$A145,СВЦЭМ!$B$39:$B$782,T$119)+'СЕТ СН'!$I$14+СВЦЭМ!$D$10+'СЕТ СН'!$I$5-'СЕТ СН'!$I$24</f>
        <v>5378.5045761399997</v>
      </c>
      <c r="U145" s="36">
        <f>SUMIFS(СВЦЭМ!$D$39:$D$782,СВЦЭМ!$A$39:$A$782,$A145,СВЦЭМ!$B$39:$B$782,U$119)+'СЕТ СН'!$I$14+СВЦЭМ!$D$10+'СЕТ СН'!$I$5-'СЕТ СН'!$I$24</f>
        <v>5379.8681697499997</v>
      </c>
      <c r="V145" s="36">
        <f>SUMIFS(СВЦЭМ!$D$39:$D$782,СВЦЭМ!$A$39:$A$782,$A145,СВЦЭМ!$B$39:$B$782,V$119)+'СЕТ СН'!$I$14+СВЦЭМ!$D$10+'СЕТ СН'!$I$5-'СЕТ СН'!$I$24</f>
        <v>5388.9900446400006</v>
      </c>
      <c r="W145" s="36">
        <f>SUMIFS(СВЦЭМ!$D$39:$D$782,СВЦЭМ!$A$39:$A$782,$A145,СВЦЭМ!$B$39:$B$782,W$119)+'СЕТ СН'!$I$14+СВЦЭМ!$D$10+'СЕТ СН'!$I$5-'СЕТ СН'!$I$24</f>
        <v>5379.7945716800004</v>
      </c>
      <c r="X145" s="36">
        <f>SUMIFS(СВЦЭМ!$D$39:$D$782,СВЦЭМ!$A$39:$A$782,$A145,СВЦЭМ!$B$39:$B$782,X$119)+'СЕТ СН'!$I$14+СВЦЭМ!$D$10+'СЕТ СН'!$I$5-'СЕТ СН'!$I$24</f>
        <v>5457.7004054300005</v>
      </c>
      <c r="Y145" s="36">
        <f>SUMIFS(СВЦЭМ!$D$39:$D$782,СВЦЭМ!$A$39:$A$782,$A145,СВЦЭМ!$B$39:$B$782,Y$119)+'СЕТ СН'!$I$14+СВЦЭМ!$D$10+'СЕТ СН'!$I$5-'СЕТ СН'!$I$24</f>
        <v>5600.8755246300007</v>
      </c>
    </row>
    <row r="146" spans="1:27" ht="15.75" x14ac:dyDescent="0.2">
      <c r="A146" s="35">
        <f t="shared" si="3"/>
        <v>45165</v>
      </c>
      <c r="B146" s="36">
        <f>SUMIFS(СВЦЭМ!$D$39:$D$782,СВЦЭМ!$A$39:$A$782,$A146,СВЦЭМ!$B$39:$B$782,B$119)+'СЕТ СН'!$I$14+СВЦЭМ!$D$10+'СЕТ СН'!$I$5-'СЕТ СН'!$I$24</f>
        <v>5750.4453239000004</v>
      </c>
      <c r="C146" s="36">
        <f>SUMIFS(СВЦЭМ!$D$39:$D$782,СВЦЭМ!$A$39:$A$782,$A146,СВЦЭМ!$B$39:$B$782,C$119)+'СЕТ СН'!$I$14+СВЦЭМ!$D$10+'СЕТ СН'!$I$5-'СЕТ СН'!$I$24</f>
        <v>5830.6676074000006</v>
      </c>
      <c r="D146" s="36">
        <f>SUMIFS(СВЦЭМ!$D$39:$D$782,СВЦЭМ!$A$39:$A$782,$A146,СВЦЭМ!$B$39:$B$782,D$119)+'СЕТ СН'!$I$14+СВЦЭМ!$D$10+'СЕТ СН'!$I$5-'СЕТ СН'!$I$24</f>
        <v>5875.8752161800003</v>
      </c>
      <c r="E146" s="36">
        <f>SUMIFS(СВЦЭМ!$D$39:$D$782,СВЦЭМ!$A$39:$A$782,$A146,СВЦЭМ!$B$39:$B$782,E$119)+'СЕТ СН'!$I$14+СВЦЭМ!$D$10+'СЕТ СН'!$I$5-'СЕТ СН'!$I$24</f>
        <v>5910.8966140400007</v>
      </c>
      <c r="F146" s="36">
        <f>SUMIFS(СВЦЭМ!$D$39:$D$782,СВЦЭМ!$A$39:$A$782,$A146,СВЦЭМ!$B$39:$B$782,F$119)+'СЕТ СН'!$I$14+СВЦЭМ!$D$10+'СЕТ СН'!$I$5-'СЕТ СН'!$I$24</f>
        <v>5945.50609265</v>
      </c>
      <c r="G146" s="36">
        <f>SUMIFS(СВЦЭМ!$D$39:$D$782,СВЦЭМ!$A$39:$A$782,$A146,СВЦЭМ!$B$39:$B$782,G$119)+'СЕТ СН'!$I$14+СВЦЭМ!$D$10+'СЕТ СН'!$I$5-'СЕТ СН'!$I$24</f>
        <v>5937.0599880499994</v>
      </c>
      <c r="H146" s="36">
        <f>SUMIFS(СВЦЭМ!$D$39:$D$782,СВЦЭМ!$A$39:$A$782,$A146,СВЦЭМ!$B$39:$B$782,H$119)+'СЕТ СН'!$I$14+СВЦЭМ!$D$10+'СЕТ СН'!$I$5-'СЕТ СН'!$I$24</f>
        <v>5881.4386935800003</v>
      </c>
      <c r="I146" s="36">
        <f>SUMIFS(СВЦЭМ!$D$39:$D$782,СВЦЭМ!$A$39:$A$782,$A146,СВЦЭМ!$B$39:$B$782,I$119)+'СЕТ СН'!$I$14+СВЦЭМ!$D$10+'СЕТ СН'!$I$5-'СЕТ СН'!$I$24</f>
        <v>5845.6085869300005</v>
      </c>
      <c r="J146" s="36">
        <f>SUMIFS(СВЦЭМ!$D$39:$D$782,СВЦЭМ!$A$39:$A$782,$A146,СВЦЭМ!$B$39:$B$782,J$119)+'СЕТ СН'!$I$14+СВЦЭМ!$D$10+'СЕТ СН'!$I$5-'СЕТ СН'!$I$24</f>
        <v>5717.60670338</v>
      </c>
      <c r="K146" s="36">
        <f>SUMIFS(СВЦЭМ!$D$39:$D$782,СВЦЭМ!$A$39:$A$782,$A146,СВЦЭМ!$B$39:$B$782,K$119)+'СЕТ СН'!$I$14+СВЦЭМ!$D$10+'СЕТ СН'!$I$5-'СЕТ СН'!$I$24</f>
        <v>5597.7529668200004</v>
      </c>
      <c r="L146" s="36">
        <f>SUMIFS(СВЦЭМ!$D$39:$D$782,СВЦЭМ!$A$39:$A$782,$A146,СВЦЭМ!$B$39:$B$782,L$119)+'СЕТ СН'!$I$14+СВЦЭМ!$D$10+'СЕТ СН'!$I$5-'СЕТ СН'!$I$24</f>
        <v>5539.90277315</v>
      </c>
      <c r="M146" s="36">
        <f>SUMIFS(СВЦЭМ!$D$39:$D$782,СВЦЭМ!$A$39:$A$782,$A146,СВЦЭМ!$B$39:$B$782,M$119)+'СЕТ СН'!$I$14+СВЦЭМ!$D$10+'СЕТ СН'!$I$5-'СЕТ СН'!$I$24</f>
        <v>5508.0757674400002</v>
      </c>
      <c r="N146" s="36">
        <f>SUMIFS(СВЦЭМ!$D$39:$D$782,СВЦЭМ!$A$39:$A$782,$A146,СВЦЭМ!$B$39:$B$782,N$119)+'СЕТ СН'!$I$14+СВЦЭМ!$D$10+'СЕТ СН'!$I$5-'СЕТ СН'!$I$24</f>
        <v>5493.4122453800001</v>
      </c>
      <c r="O146" s="36">
        <f>SUMIFS(СВЦЭМ!$D$39:$D$782,СВЦЭМ!$A$39:$A$782,$A146,СВЦЭМ!$B$39:$B$782,O$119)+'СЕТ СН'!$I$14+СВЦЭМ!$D$10+'СЕТ СН'!$I$5-'СЕТ СН'!$I$24</f>
        <v>5499.8091590700005</v>
      </c>
      <c r="P146" s="36">
        <f>SUMIFS(СВЦЭМ!$D$39:$D$782,СВЦЭМ!$A$39:$A$782,$A146,СВЦЭМ!$B$39:$B$782,P$119)+'СЕТ СН'!$I$14+СВЦЭМ!$D$10+'СЕТ СН'!$I$5-'СЕТ СН'!$I$24</f>
        <v>5468.0906975100006</v>
      </c>
      <c r="Q146" s="36">
        <f>SUMIFS(СВЦЭМ!$D$39:$D$782,СВЦЭМ!$A$39:$A$782,$A146,СВЦЭМ!$B$39:$B$782,Q$119)+'СЕТ СН'!$I$14+СВЦЭМ!$D$10+'СЕТ СН'!$I$5-'СЕТ СН'!$I$24</f>
        <v>5470.6418898400007</v>
      </c>
      <c r="R146" s="36">
        <f>SUMIFS(СВЦЭМ!$D$39:$D$782,СВЦЭМ!$A$39:$A$782,$A146,СВЦЭМ!$B$39:$B$782,R$119)+'СЕТ СН'!$I$14+СВЦЭМ!$D$10+'СЕТ СН'!$I$5-'СЕТ СН'!$I$24</f>
        <v>5506.9786063400006</v>
      </c>
      <c r="S146" s="36">
        <f>SUMIFS(СВЦЭМ!$D$39:$D$782,СВЦЭМ!$A$39:$A$782,$A146,СВЦЭМ!$B$39:$B$782,S$119)+'СЕТ СН'!$I$14+СВЦЭМ!$D$10+'СЕТ СН'!$I$5-'СЕТ СН'!$I$24</f>
        <v>5509.8098921000001</v>
      </c>
      <c r="T146" s="36">
        <f>SUMIFS(СВЦЭМ!$D$39:$D$782,СВЦЭМ!$A$39:$A$782,$A146,СВЦЭМ!$B$39:$B$782,T$119)+'СЕТ СН'!$I$14+СВЦЭМ!$D$10+'СЕТ СН'!$I$5-'СЕТ СН'!$I$24</f>
        <v>5515.2274400300003</v>
      </c>
      <c r="U146" s="36">
        <f>SUMIFS(СВЦЭМ!$D$39:$D$782,СВЦЭМ!$A$39:$A$782,$A146,СВЦЭМ!$B$39:$B$782,U$119)+'СЕТ СН'!$I$14+СВЦЭМ!$D$10+'СЕТ СН'!$I$5-'СЕТ СН'!$I$24</f>
        <v>5519.9346747700001</v>
      </c>
      <c r="V146" s="36">
        <f>SUMIFS(СВЦЭМ!$D$39:$D$782,СВЦЭМ!$A$39:$A$782,$A146,СВЦЭМ!$B$39:$B$782,V$119)+'СЕТ СН'!$I$14+СВЦЭМ!$D$10+'СЕТ СН'!$I$5-'СЕТ СН'!$I$24</f>
        <v>5505.6543170300001</v>
      </c>
      <c r="W146" s="36">
        <f>SUMIFS(СВЦЭМ!$D$39:$D$782,СВЦЭМ!$A$39:$A$782,$A146,СВЦЭМ!$B$39:$B$782,W$119)+'СЕТ СН'!$I$14+СВЦЭМ!$D$10+'СЕТ СН'!$I$5-'СЕТ СН'!$I$24</f>
        <v>5506.0586564000005</v>
      </c>
      <c r="X146" s="36">
        <f>SUMIFS(СВЦЭМ!$D$39:$D$782,СВЦЭМ!$A$39:$A$782,$A146,СВЦЭМ!$B$39:$B$782,X$119)+'СЕТ СН'!$I$14+СВЦЭМ!$D$10+'СЕТ СН'!$I$5-'СЕТ СН'!$I$24</f>
        <v>5585.6927889500002</v>
      </c>
      <c r="Y146" s="36">
        <f>SUMIFS(СВЦЭМ!$D$39:$D$782,СВЦЭМ!$A$39:$A$782,$A146,СВЦЭМ!$B$39:$B$782,Y$119)+'СЕТ СН'!$I$14+СВЦЭМ!$D$10+'СЕТ СН'!$I$5-'СЕТ СН'!$I$24</f>
        <v>5658.3848178900007</v>
      </c>
    </row>
    <row r="147" spans="1:27" ht="15.75" x14ac:dyDescent="0.2">
      <c r="A147" s="35">
        <f t="shared" si="3"/>
        <v>45166</v>
      </c>
      <c r="B147" s="36">
        <f>SUMIFS(СВЦЭМ!$D$39:$D$782,СВЦЭМ!$A$39:$A$782,$A147,СВЦЭМ!$B$39:$B$782,B$119)+'СЕТ СН'!$I$14+СВЦЭМ!$D$10+'СЕТ СН'!$I$5-'СЕТ СН'!$I$24</f>
        <v>5610.4021693800005</v>
      </c>
      <c r="C147" s="36">
        <f>SUMIFS(СВЦЭМ!$D$39:$D$782,СВЦЭМ!$A$39:$A$782,$A147,СВЦЭМ!$B$39:$B$782,C$119)+'СЕТ СН'!$I$14+СВЦЭМ!$D$10+'СЕТ СН'!$I$5-'СЕТ СН'!$I$24</f>
        <v>5695.4292853799998</v>
      </c>
      <c r="D147" s="36">
        <f>SUMIFS(СВЦЭМ!$D$39:$D$782,СВЦЭМ!$A$39:$A$782,$A147,СВЦЭМ!$B$39:$B$782,D$119)+'СЕТ СН'!$I$14+СВЦЭМ!$D$10+'СЕТ СН'!$I$5-'СЕТ СН'!$I$24</f>
        <v>5734.3124119800004</v>
      </c>
      <c r="E147" s="36">
        <f>SUMIFS(СВЦЭМ!$D$39:$D$782,СВЦЭМ!$A$39:$A$782,$A147,СВЦЭМ!$B$39:$B$782,E$119)+'СЕТ СН'!$I$14+СВЦЭМ!$D$10+'СЕТ СН'!$I$5-'СЕТ СН'!$I$24</f>
        <v>5770.8623145300007</v>
      </c>
      <c r="F147" s="36">
        <f>SUMIFS(СВЦЭМ!$D$39:$D$782,СВЦЭМ!$A$39:$A$782,$A147,СВЦЭМ!$B$39:$B$782,F$119)+'СЕТ СН'!$I$14+СВЦЭМ!$D$10+'СЕТ СН'!$I$5-'СЕТ СН'!$I$24</f>
        <v>5818.4912202699998</v>
      </c>
      <c r="G147" s="36">
        <f>SUMIFS(СВЦЭМ!$D$39:$D$782,СВЦЭМ!$A$39:$A$782,$A147,СВЦЭМ!$B$39:$B$782,G$119)+'СЕТ СН'!$I$14+СВЦЭМ!$D$10+'СЕТ СН'!$I$5-'СЕТ СН'!$I$24</f>
        <v>5826.9978358099997</v>
      </c>
      <c r="H147" s="36">
        <f>SUMIFS(СВЦЭМ!$D$39:$D$782,СВЦЭМ!$A$39:$A$782,$A147,СВЦЭМ!$B$39:$B$782,H$119)+'СЕТ СН'!$I$14+СВЦЭМ!$D$10+'СЕТ СН'!$I$5-'СЕТ СН'!$I$24</f>
        <v>5835.7302048399997</v>
      </c>
      <c r="I147" s="36">
        <f>SUMIFS(СВЦЭМ!$D$39:$D$782,СВЦЭМ!$A$39:$A$782,$A147,СВЦЭМ!$B$39:$B$782,I$119)+'СЕТ СН'!$I$14+СВЦЭМ!$D$10+'СЕТ СН'!$I$5-'СЕТ СН'!$I$24</f>
        <v>5617.3238755900002</v>
      </c>
      <c r="J147" s="36">
        <f>SUMIFS(СВЦЭМ!$D$39:$D$782,СВЦЭМ!$A$39:$A$782,$A147,СВЦЭМ!$B$39:$B$782,J$119)+'СЕТ СН'!$I$14+СВЦЭМ!$D$10+'СЕТ СН'!$I$5-'СЕТ СН'!$I$24</f>
        <v>5492.0440873400003</v>
      </c>
      <c r="K147" s="36">
        <f>SUMIFS(СВЦЭМ!$D$39:$D$782,СВЦЭМ!$A$39:$A$782,$A147,СВЦЭМ!$B$39:$B$782,K$119)+'СЕТ СН'!$I$14+СВЦЭМ!$D$10+'СЕТ СН'!$I$5-'СЕТ СН'!$I$24</f>
        <v>5425.0327153400003</v>
      </c>
      <c r="L147" s="36">
        <f>SUMIFS(СВЦЭМ!$D$39:$D$782,СВЦЭМ!$A$39:$A$782,$A147,СВЦЭМ!$B$39:$B$782,L$119)+'СЕТ СН'!$I$14+СВЦЭМ!$D$10+'СЕТ СН'!$I$5-'СЕТ СН'!$I$24</f>
        <v>5355.2190853800003</v>
      </c>
      <c r="M147" s="36">
        <f>SUMIFS(СВЦЭМ!$D$39:$D$782,СВЦЭМ!$A$39:$A$782,$A147,СВЦЭМ!$B$39:$B$782,M$119)+'СЕТ СН'!$I$14+СВЦЭМ!$D$10+'СЕТ СН'!$I$5-'СЕТ СН'!$I$24</f>
        <v>5343.9130219500003</v>
      </c>
      <c r="N147" s="36">
        <f>SUMIFS(СВЦЭМ!$D$39:$D$782,СВЦЭМ!$A$39:$A$782,$A147,СВЦЭМ!$B$39:$B$782,N$119)+'СЕТ СН'!$I$14+СВЦЭМ!$D$10+'СЕТ СН'!$I$5-'СЕТ СН'!$I$24</f>
        <v>5333.2005140300007</v>
      </c>
      <c r="O147" s="36">
        <f>SUMIFS(СВЦЭМ!$D$39:$D$782,СВЦЭМ!$A$39:$A$782,$A147,СВЦЭМ!$B$39:$B$782,O$119)+'СЕТ СН'!$I$14+СВЦЭМ!$D$10+'СЕТ СН'!$I$5-'СЕТ СН'!$I$24</f>
        <v>5328.7069619800004</v>
      </c>
      <c r="P147" s="36">
        <f>SUMIFS(СВЦЭМ!$D$39:$D$782,СВЦЭМ!$A$39:$A$782,$A147,СВЦЭМ!$B$39:$B$782,P$119)+'СЕТ СН'!$I$14+СВЦЭМ!$D$10+'СЕТ СН'!$I$5-'СЕТ СН'!$I$24</f>
        <v>5297.2895919900002</v>
      </c>
      <c r="Q147" s="36">
        <f>SUMIFS(СВЦЭМ!$D$39:$D$782,СВЦЭМ!$A$39:$A$782,$A147,СВЦЭМ!$B$39:$B$782,Q$119)+'СЕТ СН'!$I$14+СВЦЭМ!$D$10+'СЕТ СН'!$I$5-'СЕТ СН'!$I$24</f>
        <v>5322.0741651999997</v>
      </c>
      <c r="R147" s="36">
        <f>SUMIFS(СВЦЭМ!$D$39:$D$782,СВЦЭМ!$A$39:$A$782,$A147,СВЦЭМ!$B$39:$B$782,R$119)+'СЕТ СН'!$I$14+СВЦЭМ!$D$10+'СЕТ СН'!$I$5-'СЕТ СН'!$I$24</f>
        <v>5359.7831048999997</v>
      </c>
      <c r="S147" s="36">
        <f>SUMIFS(СВЦЭМ!$D$39:$D$782,СВЦЭМ!$A$39:$A$782,$A147,СВЦЭМ!$B$39:$B$782,S$119)+'СЕТ СН'!$I$14+СВЦЭМ!$D$10+'СЕТ СН'!$I$5-'СЕТ СН'!$I$24</f>
        <v>5358.3125516199998</v>
      </c>
      <c r="T147" s="36">
        <f>SUMIFS(СВЦЭМ!$D$39:$D$782,СВЦЭМ!$A$39:$A$782,$A147,СВЦЭМ!$B$39:$B$782,T$119)+'СЕТ СН'!$I$14+СВЦЭМ!$D$10+'СЕТ СН'!$I$5-'СЕТ СН'!$I$24</f>
        <v>5369.0874235400006</v>
      </c>
      <c r="U147" s="36">
        <f>SUMIFS(СВЦЭМ!$D$39:$D$782,СВЦЭМ!$A$39:$A$782,$A147,СВЦЭМ!$B$39:$B$782,U$119)+'СЕТ СН'!$I$14+СВЦЭМ!$D$10+'СЕТ СН'!$I$5-'СЕТ СН'!$I$24</f>
        <v>5392.0967534800002</v>
      </c>
      <c r="V147" s="36">
        <f>SUMIFS(СВЦЭМ!$D$39:$D$782,СВЦЭМ!$A$39:$A$782,$A147,СВЦЭМ!$B$39:$B$782,V$119)+'СЕТ СН'!$I$14+СВЦЭМ!$D$10+'СЕТ СН'!$I$5-'СЕТ СН'!$I$24</f>
        <v>5372.0096459899996</v>
      </c>
      <c r="W147" s="36">
        <f>SUMIFS(СВЦЭМ!$D$39:$D$782,СВЦЭМ!$A$39:$A$782,$A147,СВЦЭМ!$B$39:$B$782,W$119)+'СЕТ СН'!$I$14+СВЦЭМ!$D$10+'СЕТ СН'!$I$5-'СЕТ СН'!$I$24</f>
        <v>5372.77848197</v>
      </c>
      <c r="X147" s="36">
        <f>SUMIFS(СВЦЭМ!$D$39:$D$782,СВЦЭМ!$A$39:$A$782,$A147,СВЦЭМ!$B$39:$B$782,X$119)+'СЕТ СН'!$I$14+СВЦЭМ!$D$10+'СЕТ СН'!$I$5-'СЕТ СН'!$I$24</f>
        <v>5456.9735542300004</v>
      </c>
      <c r="Y147" s="36">
        <f>SUMIFS(СВЦЭМ!$D$39:$D$782,СВЦЭМ!$A$39:$A$782,$A147,СВЦЭМ!$B$39:$B$782,Y$119)+'СЕТ СН'!$I$14+СВЦЭМ!$D$10+'СЕТ СН'!$I$5-'СЕТ СН'!$I$24</f>
        <v>5538.02370918</v>
      </c>
    </row>
    <row r="148" spans="1:27" ht="15.75" x14ac:dyDescent="0.2">
      <c r="A148" s="35">
        <f t="shared" si="3"/>
        <v>45167</v>
      </c>
      <c r="B148" s="36">
        <f>SUMIFS(СВЦЭМ!$D$39:$D$782,СВЦЭМ!$A$39:$A$782,$A148,СВЦЭМ!$B$39:$B$782,B$119)+'СЕТ СН'!$I$14+СВЦЭМ!$D$10+'СЕТ СН'!$I$5-'СЕТ СН'!$I$24</f>
        <v>5538.0790936100002</v>
      </c>
      <c r="C148" s="36">
        <f>SUMIFS(СВЦЭМ!$D$39:$D$782,СВЦЭМ!$A$39:$A$782,$A148,СВЦЭМ!$B$39:$B$782,C$119)+'СЕТ СН'!$I$14+СВЦЭМ!$D$10+'СЕТ СН'!$I$5-'СЕТ СН'!$I$24</f>
        <v>5618.6318051199996</v>
      </c>
      <c r="D148" s="36">
        <f>SUMIFS(СВЦЭМ!$D$39:$D$782,СВЦЭМ!$A$39:$A$782,$A148,СВЦЭМ!$B$39:$B$782,D$119)+'СЕТ СН'!$I$14+СВЦЭМ!$D$10+'СЕТ СН'!$I$5-'СЕТ СН'!$I$24</f>
        <v>5660.07603217</v>
      </c>
      <c r="E148" s="36">
        <f>SUMIFS(СВЦЭМ!$D$39:$D$782,СВЦЭМ!$A$39:$A$782,$A148,СВЦЭМ!$B$39:$B$782,E$119)+'СЕТ СН'!$I$14+СВЦЭМ!$D$10+'СЕТ СН'!$I$5-'СЕТ СН'!$I$24</f>
        <v>5679.4085007000003</v>
      </c>
      <c r="F148" s="36">
        <f>SUMIFS(СВЦЭМ!$D$39:$D$782,СВЦЭМ!$A$39:$A$782,$A148,СВЦЭМ!$B$39:$B$782,F$119)+'СЕТ СН'!$I$14+СВЦЭМ!$D$10+'СЕТ СН'!$I$5-'СЕТ СН'!$I$24</f>
        <v>5684.9641384400002</v>
      </c>
      <c r="G148" s="36">
        <f>SUMIFS(СВЦЭМ!$D$39:$D$782,СВЦЭМ!$A$39:$A$782,$A148,СВЦЭМ!$B$39:$B$782,G$119)+'СЕТ СН'!$I$14+СВЦЭМ!$D$10+'СЕТ СН'!$I$5-'СЕТ СН'!$I$24</f>
        <v>5700.2639897099998</v>
      </c>
      <c r="H148" s="36">
        <f>SUMIFS(СВЦЭМ!$D$39:$D$782,СВЦЭМ!$A$39:$A$782,$A148,СВЦЭМ!$B$39:$B$782,H$119)+'СЕТ СН'!$I$14+СВЦЭМ!$D$10+'СЕТ СН'!$I$5-'СЕТ СН'!$I$24</f>
        <v>5639.5065687799997</v>
      </c>
      <c r="I148" s="36">
        <f>SUMIFS(СВЦЭМ!$D$39:$D$782,СВЦЭМ!$A$39:$A$782,$A148,СВЦЭМ!$B$39:$B$782,I$119)+'СЕТ СН'!$I$14+СВЦЭМ!$D$10+'СЕТ СН'!$I$5-'СЕТ СН'!$I$24</f>
        <v>5555.3417027800006</v>
      </c>
      <c r="J148" s="36">
        <f>SUMIFS(СВЦЭМ!$D$39:$D$782,СВЦЭМ!$A$39:$A$782,$A148,СВЦЭМ!$B$39:$B$782,J$119)+'СЕТ СН'!$I$14+СВЦЭМ!$D$10+'СЕТ СН'!$I$5-'СЕТ СН'!$I$24</f>
        <v>5418.4116798900004</v>
      </c>
      <c r="K148" s="36">
        <f>SUMIFS(СВЦЭМ!$D$39:$D$782,СВЦЭМ!$A$39:$A$782,$A148,СВЦЭМ!$B$39:$B$782,K$119)+'СЕТ СН'!$I$14+СВЦЭМ!$D$10+'СЕТ СН'!$I$5-'СЕТ СН'!$I$24</f>
        <v>5330.9634287099998</v>
      </c>
      <c r="L148" s="36">
        <f>SUMIFS(СВЦЭМ!$D$39:$D$782,СВЦЭМ!$A$39:$A$782,$A148,СВЦЭМ!$B$39:$B$782,L$119)+'СЕТ СН'!$I$14+СВЦЭМ!$D$10+'СЕТ СН'!$I$5-'СЕТ СН'!$I$24</f>
        <v>5283.68930946</v>
      </c>
      <c r="M148" s="36">
        <f>SUMIFS(СВЦЭМ!$D$39:$D$782,СВЦЭМ!$A$39:$A$782,$A148,СВЦЭМ!$B$39:$B$782,M$119)+'СЕТ СН'!$I$14+СВЦЭМ!$D$10+'СЕТ СН'!$I$5-'СЕТ СН'!$I$24</f>
        <v>5265.5290658100002</v>
      </c>
      <c r="N148" s="36">
        <f>SUMIFS(СВЦЭМ!$D$39:$D$782,СВЦЭМ!$A$39:$A$782,$A148,СВЦЭМ!$B$39:$B$782,N$119)+'СЕТ СН'!$I$14+СВЦЭМ!$D$10+'СЕТ СН'!$I$5-'СЕТ СН'!$I$24</f>
        <v>5265.0723885000007</v>
      </c>
      <c r="O148" s="36">
        <f>SUMIFS(СВЦЭМ!$D$39:$D$782,СВЦЭМ!$A$39:$A$782,$A148,СВЦЭМ!$B$39:$B$782,O$119)+'СЕТ СН'!$I$14+СВЦЭМ!$D$10+'СЕТ СН'!$I$5-'СЕТ СН'!$I$24</f>
        <v>5247.41198282</v>
      </c>
      <c r="P148" s="36">
        <f>SUMIFS(СВЦЭМ!$D$39:$D$782,СВЦЭМ!$A$39:$A$782,$A148,СВЦЭМ!$B$39:$B$782,P$119)+'СЕТ СН'!$I$14+СВЦЭМ!$D$10+'СЕТ СН'!$I$5-'СЕТ СН'!$I$24</f>
        <v>5233.9435959500006</v>
      </c>
      <c r="Q148" s="36">
        <f>SUMIFS(СВЦЭМ!$D$39:$D$782,СВЦЭМ!$A$39:$A$782,$A148,СВЦЭМ!$B$39:$B$782,Q$119)+'СЕТ СН'!$I$14+СВЦЭМ!$D$10+'СЕТ СН'!$I$5-'СЕТ СН'!$I$24</f>
        <v>5238.62658594</v>
      </c>
      <c r="R148" s="36">
        <f>SUMIFS(СВЦЭМ!$D$39:$D$782,СВЦЭМ!$A$39:$A$782,$A148,СВЦЭМ!$B$39:$B$782,R$119)+'СЕТ СН'!$I$14+СВЦЭМ!$D$10+'СЕТ СН'!$I$5-'СЕТ СН'!$I$24</f>
        <v>5266.10559216</v>
      </c>
      <c r="S148" s="36">
        <f>SUMIFS(СВЦЭМ!$D$39:$D$782,СВЦЭМ!$A$39:$A$782,$A148,СВЦЭМ!$B$39:$B$782,S$119)+'СЕТ СН'!$I$14+СВЦЭМ!$D$10+'СЕТ СН'!$I$5-'СЕТ СН'!$I$24</f>
        <v>5274.2903438900003</v>
      </c>
      <c r="T148" s="36">
        <f>SUMIFS(СВЦЭМ!$D$39:$D$782,СВЦЭМ!$A$39:$A$782,$A148,СВЦЭМ!$B$39:$B$782,T$119)+'СЕТ СН'!$I$14+СВЦЭМ!$D$10+'СЕТ СН'!$I$5-'СЕТ СН'!$I$24</f>
        <v>5279.50217651</v>
      </c>
      <c r="U148" s="36">
        <f>SUMIFS(СВЦЭМ!$D$39:$D$782,СВЦЭМ!$A$39:$A$782,$A148,СВЦЭМ!$B$39:$B$782,U$119)+'СЕТ СН'!$I$14+СВЦЭМ!$D$10+'СЕТ СН'!$I$5-'СЕТ СН'!$I$24</f>
        <v>5275.0302094100007</v>
      </c>
      <c r="V148" s="36">
        <f>SUMIFS(СВЦЭМ!$D$39:$D$782,СВЦЭМ!$A$39:$A$782,$A148,СВЦЭМ!$B$39:$B$782,V$119)+'СЕТ СН'!$I$14+СВЦЭМ!$D$10+'СЕТ СН'!$I$5-'СЕТ СН'!$I$24</f>
        <v>5275.6014718799997</v>
      </c>
      <c r="W148" s="36">
        <f>SUMIFS(СВЦЭМ!$D$39:$D$782,СВЦЭМ!$A$39:$A$782,$A148,СВЦЭМ!$B$39:$B$782,W$119)+'СЕТ СН'!$I$14+СВЦЭМ!$D$10+'СЕТ СН'!$I$5-'СЕТ СН'!$I$24</f>
        <v>5271.5802036599998</v>
      </c>
      <c r="X148" s="36">
        <f>SUMIFS(СВЦЭМ!$D$39:$D$782,СВЦЭМ!$A$39:$A$782,$A148,СВЦЭМ!$B$39:$B$782,X$119)+'СЕТ СН'!$I$14+СВЦЭМ!$D$10+'СЕТ СН'!$I$5-'СЕТ СН'!$I$24</f>
        <v>5344.4595414699997</v>
      </c>
      <c r="Y148" s="36">
        <f>SUMIFS(СВЦЭМ!$D$39:$D$782,СВЦЭМ!$A$39:$A$782,$A148,СВЦЭМ!$B$39:$B$782,Y$119)+'СЕТ СН'!$I$14+СВЦЭМ!$D$10+'СЕТ СН'!$I$5-'СЕТ СН'!$I$24</f>
        <v>5439.1887066300005</v>
      </c>
    </row>
    <row r="149" spans="1:27" ht="15.75" x14ac:dyDescent="0.2">
      <c r="A149" s="35">
        <f t="shared" si="3"/>
        <v>45168</v>
      </c>
      <c r="B149" s="36">
        <f>SUMIFS(СВЦЭМ!$D$39:$D$782,СВЦЭМ!$A$39:$A$782,$A149,СВЦЭМ!$B$39:$B$782,B$119)+'СЕТ СН'!$I$14+СВЦЭМ!$D$10+'СЕТ СН'!$I$5-'СЕТ СН'!$I$24</f>
        <v>5569.5646176800001</v>
      </c>
      <c r="C149" s="36">
        <f>SUMIFS(СВЦЭМ!$D$39:$D$782,СВЦЭМ!$A$39:$A$782,$A149,СВЦЭМ!$B$39:$B$782,C$119)+'СЕТ СН'!$I$14+СВЦЭМ!$D$10+'СЕТ СН'!$I$5-'СЕТ СН'!$I$24</f>
        <v>5639.9917533000007</v>
      </c>
      <c r="D149" s="36">
        <f>SUMIFS(СВЦЭМ!$D$39:$D$782,СВЦЭМ!$A$39:$A$782,$A149,СВЦЭМ!$B$39:$B$782,D$119)+'СЕТ СН'!$I$14+СВЦЭМ!$D$10+'СЕТ СН'!$I$5-'СЕТ СН'!$I$24</f>
        <v>5686.3019773300002</v>
      </c>
      <c r="E149" s="36">
        <f>SUMIFS(СВЦЭМ!$D$39:$D$782,СВЦЭМ!$A$39:$A$782,$A149,СВЦЭМ!$B$39:$B$782,E$119)+'СЕТ СН'!$I$14+СВЦЭМ!$D$10+'СЕТ СН'!$I$5-'СЕТ СН'!$I$24</f>
        <v>5714.0709261499997</v>
      </c>
      <c r="F149" s="36">
        <f>SUMIFS(СВЦЭМ!$D$39:$D$782,СВЦЭМ!$A$39:$A$782,$A149,СВЦЭМ!$B$39:$B$782,F$119)+'СЕТ СН'!$I$14+СВЦЭМ!$D$10+'СЕТ СН'!$I$5-'СЕТ СН'!$I$24</f>
        <v>5766.3249211399998</v>
      </c>
      <c r="G149" s="36">
        <f>SUMIFS(СВЦЭМ!$D$39:$D$782,СВЦЭМ!$A$39:$A$782,$A149,СВЦЭМ!$B$39:$B$782,G$119)+'СЕТ СН'!$I$14+СВЦЭМ!$D$10+'СЕТ СН'!$I$5-'СЕТ СН'!$I$24</f>
        <v>5737.6978789700006</v>
      </c>
      <c r="H149" s="36">
        <f>SUMIFS(СВЦЭМ!$D$39:$D$782,СВЦЭМ!$A$39:$A$782,$A149,СВЦЭМ!$B$39:$B$782,H$119)+'СЕТ СН'!$I$14+СВЦЭМ!$D$10+'СЕТ СН'!$I$5-'СЕТ СН'!$I$24</f>
        <v>5662.2395422200007</v>
      </c>
      <c r="I149" s="36">
        <f>SUMIFS(СВЦЭМ!$D$39:$D$782,СВЦЭМ!$A$39:$A$782,$A149,СВЦЭМ!$B$39:$B$782,I$119)+'СЕТ СН'!$I$14+СВЦЭМ!$D$10+'СЕТ СН'!$I$5-'СЕТ СН'!$I$24</f>
        <v>5552.4868784200007</v>
      </c>
      <c r="J149" s="36">
        <f>SUMIFS(СВЦЭМ!$D$39:$D$782,СВЦЭМ!$A$39:$A$782,$A149,СВЦЭМ!$B$39:$B$782,J$119)+'СЕТ СН'!$I$14+СВЦЭМ!$D$10+'СЕТ СН'!$I$5-'СЕТ СН'!$I$24</f>
        <v>5459.1815573100002</v>
      </c>
      <c r="K149" s="36">
        <f>SUMIFS(СВЦЭМ!$D$39:$D$782,СВЦЭМ!$A$39:$A$782,$A149,СВЦЭМ!$B$39:$B$782,K$119)+'СЕТ СН'!$I$14+СВЦЭМ!$D$10+'СЕТ СН'!$I$5-'СЕТ СН'!$I$24</f>
        <v>5386.1046144299999</v>
      </c>
      <c r="L149" s="36">
        <f>SUMIFS(СВЦЭМ!$D$39:$D$782,СВЦЭМ!$A$39:$A$782,$A149,СВЦЭМ!$B$39:$B$782,L$119)+'СЕТ СН'!$I$14+СВЦЭМ!$D$10+'СЕТ СН'!$I$5-'СЕТ СН'!$I$24</f>
        <v>5348.1170072900004</v>
      </c>
      <c r="M149" s="36">
        <f>SUMIFS(СВЦЭМ!$D$39:$D$782,СВЦЭМ!$A$39:$A$782,$A149,СВЦЭМ!$B$39:$B$782,M$119)+'СЕТ СН'!$I$14+СВЦЭМ!$D$10+'СЕТ СН'!$I$5-'СЕТ СН'!$I$24</f>
        <v>5327.58094239</v>
      </c>
      <c r="N149" s="36">
        <f>SUMIFS(СВЦЭМ!$D$39:$D$782,СВЦЭМ!$A$39:$A$782,$A149,СВЦЭМ!$B$39:$B$782,N$119)+'СЕТ СН'!$I$14+СВЦЭМ!$D$10+'СЕТ СН'!$I$5-'СЕТ СН'!$I$24</f>
        <v>5330.9744977400005</v>
      </c>
      <c r="O149" s="36">
        <f>SUMIFS(СВЦЭМ!$D$39:$D$782,СВЦЭМ!$A$39:$A$782,$A149,СВЦЭМ!$B$39:$B$782,O$119)+'СЕТ СН'!$I$14+СВЦЭМ!$D$10+'СЕТ СН'!$I$5-'СЕТ СН'!$I$24</f>
        <v>5348.0670171500005</v>
      </c>
      <c r="P149" s="36">
        <f>SUMIFS(СВЦЭМ!$D$39:$D$782,СВЦЭМ!$A$39:$A$782,$A149,СВЦЭМ!$B$39:$B$782,P$119)+'СЕТ СН'!$I$14+СВЦЭМ!$D$10+'СЕТ СН'!$I$5-'СЕТ СН'!$I$24</f>
        <v>5315.1321826399999</v>
      </c>
      <c r="Q149" s="36">
        <f>SUMIFS(СВЦЭМ!$D$39:$D$782,СВЦЭМ!$A$39:$A$782,$A149,СВЦЭМ!$B$39:$B$782,Q$119)+'СЕТ СН'!$I$14+СВЦЭМ!$D$10+'СЕТ СН'!$I$5-'СЕТ СН'!$I$24</f>
        <v>5323.2809335500006</v>
      </c>
      <c r="R149" s="36">
        <f>SUMIFS(СВЦЭМ!$D$39:$D$782,СВЦЭМ!$A$39:$A$782,$A149,СВЦЭМ!$B$39:$B$782,R$119)+'СЕТ СН'!$I$14+СВЦЭМ!$D$10+'СЕТ СН'!$I$5-'СЕТ СН'!$I$24</f>
        <v>5354.7669733599996</v>
      </c>
      <c r="S149" s="36">
        <f>SUMIFS(СВЦЭМ!$D$39:$D$782,СВЦЭМ!$A$39:$A$782,$A149,СВЦЭМ!$B$39:$B$782,S$119)+'СЕТ СН'!$I$14+СВЦЭМ!$D$10+'СЕТ СН'!$I$5-'СЕТ СН'!$I$24</f>
        <v>5337.5143514900001</v>
      </c>
      <c r="T149" s="36">
        <f>SUMIFS(СВЦЭМ!$D$39:$D$782,СВЦЭМ!$A$39:$A$782,$A149,СВЦЭМ!$B$39:$B$782,T$119)+'СЕТ СН'!$I$14+СВЦЭМ!$D$10+'СЕТ СН'!$I$5-'СЕТ СН'!$I$24</f>
        <v>5333.5437669299999</v>
      </c>
      <c r="U149" s="36">
        <f>SUMIFS(СВЦЭМ!$D$39:$D$782,СВЦЭМ!$A$39:$A$782,$A149,СВЦЭМ!$B$39:$B$782,U$119)+'СЕТ СН'!$I$14+СВЦЭМ!$D$10+'СЕТ СН'!$I$5-'СЕТ СН'!$I$24</f>
        <v>5339.4456125899997</v>
      </c>
      <c r="V149" s="36">
        <f>SUMIFS(СВЦЭМ!$D$39:$D$782,СВЦЭМ!$A$39:$A$782,$A149,СВЦЭМ!$B$39:$B$782,V$119)+'СЕТ СН'!$I$14+СВЦЭМ!$D$10+'СЕТ СН'!$I$5-'СЕТ СН'!$I$24</f>
        <v>5314.9025375600004</v>
      </c>
      <c r="W149" s="36">
        <f>SUMIFS(СВЦЭМ!$D$39:$D$782,СВЦЭМ!$A$39:$A$782,$A149,СВЦЭМ!$B$39:$B$782,W$119)+'СЕТ СН'!$I$14+СВЦЭМ!$D$10+'СЕТ СН'!$I$5-'СЕТ СН'!$I$24</f>
        <v>5321.0873843600002</v>
      </c>
      <c r="X149" s="36">
        <f>SUMIFS(СВЦЭМ!$D$39:$D$782,СВЦЭМ!$A$39:$A$782,$A149,СВЦЭМ!$B$39:$B$782,X$119)+'СЕТ СН'!$I$14+СВЦЭМ!$D$10+'СЕТ СН'!$I$5-'СЕТ СН'!$I$24</f>
        <v>5370.0247340700007</v>
      </c>
      <c r="Y149" s="36">
        <f>SUMIFS(СВЦЭМ!$D$39:$D$782,СВЦЭМ!$A$39:$A$782,$A149,СВЦЭМ!$B$39:$B$782,Y$119)+'СЕТ СН'!$I$14+СВЦЭМ!$D$10+'СЕТ СН'!$I$5-'СЕТ СН'!$I$24</f>
        <v>5476.1523907299998</v>
      </c>
    </row>
    <row r="150" spans="1:27" ht="15.75" x14ac:dyDescent="0.2">
      <c r="A150" s="35">
        <f t="shared" si="3"/>
        <v>45169</v>
      </c>
      <c r="B150" s="36">
        <f>SUMIFS(СВЦЭМ!$D$39:$D$782,СВЦЭМ!$A$39:$A$782,$A150,СВЦЭМ!$B$39:$B$782,B$119)+'СЕТ СН'!$I$14+СВЦЭМ!$D$10+'СЕТ СН'!$I$5-'СЕТ СН'!$I$24</f>
        <v>5572.7265807700005</v>
      </c>
      <c r="C150" s="36">
        <f>SUMIFS(СВЦЭМ!$D$39:$D$782,СВЦЭМ!$A$39:$A$782,$A150,СВЦЭМ!$B$39:$B$782,C$119)+'СЕТ СН'!$I$14+СВЦЭМ!$D$10+'СЕТ СН'!$I$5-'СЕТ СН'!$I$24</f>
        <v>5640.2116249800001</v>
      </c>
      <c r="D150" s="36">
        <f>SUMIFS(СВЦЭМ!$D$39:$D$782,СВЦЭМ!$A$39:$A$782,$A150,СВЦЭМ!$B$39:$B$782,D$119)+'СЕТ СН'!$I$14+СВЦЭМ!$D$10+'СЕТ СН'!$I$5-'СЕТ СН'!$I$24</f>
        <v>5688.7638856399999</v>
      </c>
      <c r="E150" s="36">
        <f>SUMIFS(СВЦЭМ!$D$39:$D$782,СВЦЭМ!$A$39:$A$782,$A150,СВЦЭМ!$B$39:$B$782,E$119)+'СЕТ СН'!$I$14+СВЦЭМ!$D$10+'СЕТ СН'!$I$5-'СЕТ СН'!$I$24</f>
        <v>5721.8629900300002</v>
      </c>
      <c r="F150" s="36">
        <f>SUMIFS(СВЦЭМ!$D$39:$D$782,СВЦЭМ!$A$39:$A$782,$A150,СВЦЭМ!$B$39:$B$782,F$119)+'СЕТ СН'!$I$14+СВЦЭМ!$D$10+'СЕТ СН'!$I$5-'СЕТ СН'!$I$24</f>
        <v>5687.9054200700002</v>
      </c>
      <c r="G150" s="36">
        <f>SUMIFS(СВЦЭМ!$D$39:$D$782,СВЦЭМ!$A$39:$A$782,$A150,СВЦЭМ!$B$39:$B$782,G$119)+'СЕТ СН'!$I$14+СВЦЭМ!$D$10+'СЕТ СН'!$I$5-'СЕТ СН'!$I$24</f>
        <v>5701.2710836000006</v>
      </c>
      <c r="H150" s="36">
        <f>SUMIFS(СВЦЭМ!$D$39:$D$782,СВЦЭМ!$A$39:$A$782,$A150,СВЦЭМ!$B$39:$B$782,H$119)+'СЕТ СН'!$I$14+СВЦЭМ!$D$10+'СЕТ СН'!$I$5-'СЕТ СН'!$I$24</f>
        <v>5601.22360665</v>
      </c>
      <c r="I150" s="36">
        <f>SUMIFS(СВЦЭМ!$D$39:$D$782,СВЦЭМ!$A$39:$A$782,$A150,СВЦЭМ!$B$39:$B$782,I$119)+'СЕТ СН'!$I$14+СВЦЭМ!$D$10+'СЕТ СН'!$I$5-'СЕТ СН'!$I$24</f>
        <v>5545.8441900300004</v>
      </c>
      <c r="J150" s="36">
        <f>SUMIFS(СВЦЭМ!$D$39:$D$782,СВЦЭМ!$A$39:$A$782,$A150,СВЦЭМ!$B$39:$B$782,J$119)+'СЕТ СН'!$I$14+СВЦЭМ!$D$10+'СЕТ СН'!$I$5-'СЕТ СН'!$I$24</f>
        <v>5443.4604231499998</v>
      </c>
      <c r="K150" s="36">
        <f>SUMIFS(СВЦЭМ!$D$39:$D$782,СВЦЭМ!$A$39:$A$782,$A150,СВЦЭМ!$B$39:$B$782,K$119)+'СЕТ СН'!$I$14+СВЦЭМ!$D$10+'СЕТ СН'!$I$5-'СЕТ СН'!$I$24</f>
        <v>5363.3515664000006</v>
      </c>
      <c r="L150" s="36">
        <f>SUMIFS(СВЦЭМ!$D$39:$D$782,СВЦЭМ!$A$39:$A$782,$A150,СВЦЭМ!$B$39:$B$782,L$119)+'СЕТ СН'!$I$14+СВЦЭМ!$D$10+'СЕТ СН'!$I$5-'СЕТ СН'!$I$24</f>
        <v>5336.90046893</v>
      </c>
      <c r="M150" s="36">
        <f>SUMIFS(СВЦЭМ!$D$39:$D$782,СВЦЭМ!$A$39:$A$782,$A150,СВЦЭМ!$B$39:$B$782,M$119)+'СЕТ СН'!$I$14+СВЦЭМ!$D$10+'СЕТ СН'!$I$5-'СЕТ СН'!$I$24</f>
        <v>5322.2596589100003</v>
      </c>
      <c r="N150" s="36">
        <f>SUMIFS(СВЦЭМ!$D$39:$D$782,СВЦЭМ!$A$39:$A$782,$A150,СВЦЭМ!$B$39:$B$782,N$119)+'СЕТ СН'!$I$14+СВЦЭМ!$D$10+'СЕТ СН'!$I$5-'СЕТ СН'!$I$24</f>
        <v>5324.4731158900004</v>
      </c>
      <c r="O150" s="36">
        <f>SUMIFS(СВЦЭМ!$D$39:$D$782,СВЦЭМ!$A$39:$A$782,$A150,СВЦЭМ!$B$39:$B$782,O$119)+'СЕТ СН'!$I$14+СВЦЭМ!$D$10+'СЕТ СН'!$I$5-'СЕТ СН'!$I$24</f>
        <v>5328.2900587499998</v>
      </c>
      <c r="P150" s="36">
        <f>SUMIFS(СВЦЭМ!$D$39:$D$782,СВЦЭМ!$A$39:$A$782,$A150,СВЦЭМ!$B$39:$B$782,P$119)+'СЕТ СН'!$I$14+СВЦЭМ!$D$10+'СЕТ СН'!$I$5-'СЕТ СН'!$I$24</f>
        <v>5306.6976340900001</v>
      </c>
      <c r="Q150" s="36">
        <f>SUMIFS(СВЦЭМ!$D$39:$D$782,СВЦЭМ!$A$39:$A$782,$A150,СВЦЭМ!$B$39:$B$782,Q$119)+'СЕТ СН'!$I$14+СВЦЭМ!$D$10+'СЕТ СН'!$I$5-'СЕТ СН'!$I$24</f>
        <v>5321.1925241200006</v>
      </c>
      <c r="R150" s="36">
        <f>SUMIFS(СВЦЭМ!$D$39:$D$782,СВЦЭМ!$A$39:$A$782,$A150,СВЦЭМ!$B$39:$B$782,R$119)+'СЕТ СН'!$I$14+СВЦЭМ!$D$10+'СЕТ СН'!$I$5-'СЕТ СН'!$I$24</f>
        <v>5349.5020149800002</v>
      </c>
      <c r="S150" s="36">
        <f>SUMIFS(СВЦЭМ!$D$39:$D$782,СВЦЭМ!$A$39:$A$782,$A150,СВЦЭМ!$B$39:$B$782,S$119)+'СЕТ СН'!$I$14+СВЦЭМ!$D$10+'СЕТ СН'!$I$5-'СЕТ СН'!$I$24</f>
        <v>5345.1544892700003</v>
      </c>
      <c r="T150" s="36">
        <f>SUMIFS(СВЦЭМ!$D$39:$D$782,СВЦЭМ!$A$39:$A$782,$A150,СВЦЭМ!$B$39:$B$782,T$119)+'СЕТ СН'!$I$14+СВЦЭМ!$D$10+'СЕТ СН'!$I$5-'СЕТ СН'!$I$24</f>
        <v>5346.1688197200001</v>
      </c>
      <c r="U150" s="36">
        <f>SUMIFS(СВЦЭМ!$D$39:$D$782,СВЦЭМ!$A$39:$A$782,$A150,СВЦЭМ!$B$39:$B$782,U$119)+'СЕТ СН'!$I$14+СВЦЭМ!$D$10+'СЕТ СН'!$I$5-'СЕТ СН'!$I$24</f>
        <v>5350.1577906100001</v>
      </c>
      <c r="V150" s="36">
        <f>SUMIFS(СВЦЭМ!$D$39:$D$782,СВЦЭМ!$A$39:$A$782,$A150,СВЦЭМ!$B$39:$B$782,V$119)+'СЕТ СН'!$I$14+СВЦЭМ!$D$10+'СЕТ СН'!$I$5-'СЕТ СН'!$I$24</f>
        <v>5332.5953707999997</v>
      </c>
      <c r="W150" s="36">
        <f>SUMIFS(СВЦЭМ!$D$39:$D$782,СВЦЭМ!$A$39:$A$782,$A150,СВЦЭМ!$B$39:$B$782,W$119)+'СЕТ СН'!$I$14+СВЦЭМ!$D$10+'СЕТ СН'!$I$5-'СЕТ СН'!$I$24</f>
        <v>5338.4915686499999</v>
      </c>
      <c r="X150" s="36">
        <f>SUMIFS(СВЦЭМ!$D$39:$D$782,СВЦЭМ!$A$39:$A$782,$A150,СВЦЭМ!$B$39:$B$782,X$119)+'СЕТ СН'!$I$14+СВЦЭМ!$D$10+'СЕТ СН'!$I$5-'СЕТ СН'!$I$24</f>
        <v>5410.7327071199998</v>
      </c>
      <c r="Y150" s="36">
        <f>SUMIFS(СВЦЭМ!$D$39:$D$782,СВЦЭМ!$A$39:$A$782,$A150,СВЦЭМ!$B$39:$B$782,Y$119)+'СЕТ СН'!$I$14+СВЦЭМ!$D$10+'СЕТ СН'!$I$5-'СЕТ СН'!$I$24</f>
        <v>5512.4776307900001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148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01.08.2023</v>
      </c>
      <c r="B156" s="36">
        <f>SUMIFS(СВЦЭМ!$E$39:$E$782,СВЦЭМ!$A$39:$A$782,$A156,СВЦЭМ!$B$39:$B$782,B$155)+'СЕТ СН'!$F$15</f>
        <v>152.86056980999999</v>
      </c>
      <c r="C156" s="36">
        <f>SUMIFS(СВЦЭМ!$E$39:$E$782,СВЦЭМ!$A$39:$A$782,$A156,СВЦЭМ!$B$39:$B$782,C$155)+'СЕТ СН'!$F$15</f>
        <v>169.76644117999999</v>
      </c>
      <c r="D156" s="36">
        <f>SUMIFS(СВЦЭМ!$E$39:$E$782,СВЦЭМ!$A$39:$A$782,$A156,СВЦЭМ!$B$39:$B$782,D$155)+'СЕТ СН'!$F$15</f>
        <v>174.53116005999999</v>
      </c>
      <c r="E156" s="36">
        <f>SUMIFS(СВЦЭМ!$E$39:$E$782,СВЦЭМ!$A$39:$A$782,$A156,СВЦЭМ!$B$39:$B$782,E$155)+'СЕТ СН'!$F$15</f>
        <v>178.38120366999999</v>
      </c>
      <c r="F156" s="36">
        <f>SUMIFS(СВЦЭМ!$E$39:$E$782,СВЦЭМ!$A$39:$A$782,$A156,СВЦЭМ!$B$39:$B$782,F$155)+'СЕТ СН'!$F$15</f>
        <v>179.76559961999999</v>
      </c>
      <c r="G156" s="36">
        <f>SUMIFS(СВЦЭМ!$E$39:$E$782,СВЦЭМ!$A$39:$A$782,$A156,СВЦЭМ!$B$39:$B$782,G$155)+'СЕТ СН'!$F$15</f>
        <v>180.45094829999999</v>
      </c>
      <c r="H156" s="36">
        <f>SUMIFS(СВЦЭМ!$E$39:$E$782,СВЦЭМ!$A$39:$A$782,$A156,СВЦЭМ!$B$39:$B$782,H$155)+'СЕТ СН'!$F$15</f>
        <v>175.71485274</v>
      </c>
      <c r="I156" s="36">
        <f>SUMIFS(СВЦЭМ!$E$39:$E$782,СВЦЭМ!$A$39:$A$782,$A156,СВЦЭМ!$B$39:$B$782,I$155)+'СЕТ СН'!$F$15</f>
        <v>158.67952234000001</v>
      </c>
      <c r="J156" s="36">
        <f>SUMIFS(СВЦЭМ!$E$39:$E$782,СВЦЭМ!$A$39:$A$782,$A156,СВЦЭМ!$B$39:$B$782,J$155)+'СЕТ СН'!$F$15</f>
        <v>144.9290116</v>
      </c>
      <c r="K156" s="36">
        <f>SUMIFS(СВЦЭМ!$E$39:$E$782,СВЦЭМ!$A$39:$A$782,$A156,СВЦЭМ!$B$39:$B$782,K$155)+'СЕТ СН'!$F$15</f>
        <v>143.61944154</v>
      </c>
      <c r="L156" s="36">
        <f>SUMIFS(СВЦЭМ!$E$39:$E$782,СВЦЭМ!$A$39:$A$782,$A156,СВЦЭМ!$B$39:$B$782,L$155)+'СЕТ СН'!$F$15</f>
        <v>139.08668197</v>
      </c>
      <c r="M156" s="36">
        <f>SUMIFS(СВЦЭМ!$E$39:$E$782,СВЦЭМ!$A$39:$A$782,$A156,СВЦЭМ!$B$39:$B$782,M$155)+'СЕТ СН'!$F$15</f>
        <v>136.76000181000001</v>
      </c>
      <c r="N156" s="36">
        <f>SUMIFS(СВЦЭМ!$E$39:$E$782,СВЦЭМ!$A$39:$A$782,$A156,СВЦЭМ!$B$39:$B$782,N$155)+'СЕТ СН'!$F$15</f>
        <v>137.5426458</v>
      </c>
      <c r="O156" s="36">
        <f>SUMIFS(СВЦЭМ!$E$39:$E$782,СВЦЭМ!$A$39:$A$782,$A156,СВЦЭМ!$B$39:$B$782,O$155)+'СЕТ СН'!$F$15</f>
        <v>136.91999490000001</v>
      </c>
      <c r="P156" s="36">
        <f>SUMIFS(СВЦЭМ!$E$39:$E$782,СВЦЭМ!$A$39:$A$782,$A156,СВЦЭМ!$B$39:$B$782,P$155)+'СЕТ СН'!$F$15</f>
        <v>136.23260565000001</v>
      </c>
      <c r="Q156" s="36">
        <f>SUMIFS(СВЦЭМ!$E$39:$E$782,СВЦЭМ!$A$39:$A$782,$A156,СВЦЭМ!$B$39:$B$782,Q$155)+'СЕТ СН'!$F$15</f>
        <v>134.55718435</v>
      </c>
      <c r="R156" s="36">
        <f>SUMIFS(СВЦЭМ!$E$39:$E$782,СВЦЭМ!$A$39:$A$782,$A156,СВЦЭМ!$B$39:$B$782,R$155)+'СЕТ СН'!$F$15</f>
        <v>135.67520074999999</v>
      </c>
      <c r="S156" s="36">
        <f>SUMIFS(СВЦЭМ!$E$39:$E$782,СВЦЭМ!$A$39:$A$782,$A156,СВЦЭМ!$B$39:$B$782,S$155)+'СЕТ СН'!$F$15</f>
        <v>135.85137721999999</v>
      </c>
      <c r="T156" s="36">
        <f>SUMIFS(СВЦЭМ!$E$39:$E$782,СВЦЭМ!$A$39:$A$782,$A156,СВЦЭМ!$B$39:$B$782,T$155)+'СЕТ СН'!$F$15</f>
        <v>138.56047885000001</v>
      </c>
      <c r="U156" s="36">
        <f>SUMIFS(СВЦЭМ!$E$39:$E$782,СВЦЭМ!$A$39:$A$782,$A156,СВЦЭМ!$B$39:$B$782,U$155)+'СЕТ СН'!$F$15</f>
        <v>139.03380826</v>
      </c>
      <c r="V156" s="36">
        <f>SUMIFS(СВЦЭМ!$E$39:$E$782,СВЦЭМ!$A$39:$A$782,$A156,СВЦЭМ!$B$39:$B$782,V$155)+'СЕТ СН'!$F$15</f>
        <v>139.78329024999999</v>
      </c>
      <c r="W156" s="36">
        <f>SUMIFS(СВЦЭМ!$E$39:$E$782,СВЦЭМ!$A$39:$A$782,$A156,СВЦЭМ!$B$39:$B$782,W$155)+'СЕТ СН'!$F$15</f>
        <v>138.62953653</v>
      </c>
      <c r="X156" s="36">
        <f>SUMIFS(СВЦЭМ!$E$39:$E$782,СВЦЭМ!$A$39:$A$782,$A156,СВЦЭМ!$B$39:$B$782,X$155)+'СЕТ СН'!$F$15</f>
        <v>145.32571179000001</v>
      </c>
      <c r="Y156" s="36">
        <f>SUMIFS(СВЦЭМ!$E$39:$E$782,СВЦЭМ!$A$39:$A$782,$A156,СВЦЭМ!$B$39:$B$782,Y$155)+'СЕТ СН'!$F$15</f>
        <v>152.62479210000001</v>
      </c>
      <c r="AA156" s="45"/>
    </row>
    <row r="157" spans="1:27" ht="15.75" x14ac:dyDescent="0.2">
      <c r="A157" s="35">
        <f>A156+1</f>
        <v>45140</v>
      </c>
      <c r="B157" s="36">
        <f>SUMIFS(СВЦЭМ!$E$39:$E$782,СВЦЭМ!$A$39:$A$782,$A157,СВЦЭМ!$B$39:$B$782,B$155)+'СЕТ СН'!$F$15</f>
        <v>150.77352045000001</v>
      </c>
      <c r="C157" s="36">
        <f>SUMIFS(СВЦЭМ!$E$39:$E$782,СВЦЭМ!$A$39:$A$782,$A157,СВЦЭМ!$B$39:$B$782,C$155)+'СЕТ СН'!$F$15</f>
        <v>159.17347989000001</v>
      </c>
      <c r="D157" s="36">
        <f>SUMIFS(СВЦЭМ!$E$39:$E$782,СВЦЭМ!$A$39:$A$782,$A157,СВЦЭМ!$B$39:$B$782,D$155)+'СЕТ СН'!$F$15</f>
        <v>167.35519980999999</v>
      </c>
      <c r="E157" s="36">
        <f>SUMIFS(СВЦЭМ!$E$39:$E$782,СВЦЭМ!$A$39:$A$782,$A157,СВЦЭМ!$B$39:$B$782,E$155)+'СЕТ СН'!$F$15</f>
        <v>173.67324310999999</v>
      </c>
      <c r="F157" s="36">
        <f>SUMIFS(СВЦЭМ!$E$39:$E$782,СВЦЭМ!$A$39:$A$782,$A157,СВЦЭМ!$B$39:$B$782,F$155)+'СЕТ СН'!$F$15</f>
        <v>176.40230407999999</v>
      </c>
      <c r="G157" s="36">
        <f>SUMIFS(СВЦЭМ!$E$39:$E$782,СВЦЭМ!$A$39:$A$782,$A157,СВЦЭМ!$B$39:$B$782,G$155)+'СЕТ СН'!$F$15</f>
        <v>174.90758131999999</v>
      </c>
      <c r="H157" s="36">
        <f>SUMIFS(СВЦЭМ!$E$39:$E$782,СВЦЭМ!$A$39:$A$782,$A157,СВЦЭМ!$B$39:$B$782,H$155)+'СЕТ СН'!$F$15</f>
        <v>169.11171798999999</v>
      </c>
      <c r="I157" s="36">
        <f>SUMIFS(СВЦЭМ!$E$39:$E$782,СВЦЭМ!$A$39:$A$782,$A157,СВЦЭМ!$B$39:$B$782,I$155)+'СЕТ СН'!$F$15</f>
        <v>155.87509151</v>
      </c>
      <c r="J157" s="36">
        <f>SUMIFS(СВЦЭМ!$E$39:$E$782,СВЦЭМ!$A$39:$A$782,$A157,СВЦЭМ!$B$39:$B$782,J$155)+'СЕТ СН'!$F$15</f>
        <v>144.35537941999999</v>
      </c>
      <c r="K157" s="36">
        <f>SUMIFS(СВЦЭМ!$E$39:$E$782,СВЦЭМ!$A$39:$A$782,$A157,СВЦЭМ!$B$39:$B$782,K$155)+'СЕТ СН'!$F$15</f>
        <v>143.02420018000001</v>
      </c>
      <c r="L157" s="36">
        <f>SUMIFS(СВЦЭМ!$E$39:$E$782,СВЦЭМ!$A$39:$A$782,$A157,СВЦЭМ!$B$39:$B$782,L$155)+'СЕТ СН'!$F$15</f>
        <v>141.11242300000001</v>
      </c>
      <c r="M157" s="36">
        <f>SUMIFS(СВЦЭМ!$E$39:$E$782,СВЦЭМ!$A$39:$A$782,$A157,СВЦЭМ!$B$39:$B$782,M$155)+'СЕТ СН'!$F$15</f>
        <v>138.47216308</v>
      </c>
      <c r="N157" s="36">
        <f>SUMIFS(СВЦЭМ!$E$39:$E$782,СВЦЭМ!$A$39:$A$782,$A157,СВЦЭМ!$B$39:$B$782,N$155)+'СЕТ СН'!$F$15</f>
        <v>135.83381047</v>
      </c>
      <c r="O157" s="36">
        <f>SUMIFS(СВЦЭМ!$E$39:$E$782,СВЦЭМ!$A$39:$A$782,$A157,СВЦЭМ!$B$39:$B$782,O$155)+'СЕТ СН'!$F$15</f>
        <v>125.90120487</v>
      </c>
      <c r="P157" s="36">
        <f>SUMIFS(СВЦЭМ!$E$39:$E$782,СВЦЭМ!$A$39:$A$782,$A157,СВЦЭМ!$B$39:$B$782,P$155)+'СЕТ СН'!$F$15</f>
        <v>130.45413138999999</v>
      </c>
      <c r="Q157" s="36">
        <f>SUMIFS(СВЦЭМ!$E$39:$E$782,СВЦЭМ!$A$39:$A$782,$A157,СВЦЭМ!$B$39:$B$782,Q$155)+'СЕТ СН'!$F$15</f>
        <v>132.88015799999999</v>
      </c>
      <c r="R157" s="36">
        <f>SUMIFS(СВЦЭМ!$E$39:$E$782,СВЦЭМ!$A$39:$A$782,$A157,СВЦЭМ!$B$39:$B$782,R$155)+'СЕТ СН'!$F$15</f>
        <v>134.66642981000001</v>
      </c>
      <c r="S157" s="36">
        <f>SUMIFS(СВЦЭМ!$E$39:$E$782,СВЦЭМ!$A$39:$A$782,$A157,СВЦЭМ!$B$39:$B$782,S$155)+'СЕТ СН'!$F$15</f>
        <v>135.73410964000001</v>
      </c>
      <c r="T157" s="36">
        <f>SUMIFS(СВЦЭМ!$E$39:$E$782,СВЦЭМ!$A$39:$A$782,$A157,СВЦЭМ!$B$39:$B$782,T$155)+'СЕТ СН'!$F$15</f>
        <v>138.22238415000001</v>
      </c>
      <c r="U157" s="36">
        <f>SUMIFS(СВЦЭМ!$E$39:$E$782,СВЦЭМ!$A$39:$A$782,$A157,СВЦЭМ!$B$39:$B$782,U$155)+'СЕТ СН'!$F$15</f>
        <v>139.8886602</v>
      </c>
      <c r="V157" s="36">
        <f>SUMIFS(СВЦЭМ!$E$39:$E$782,СВЦЭМ!$A$39:$A$782,$A157,СВЦЭМ!$B$39:$B$782,V$155)+'СЕТ СН'!$F$15</f>
        <v>143.13424352999999</v>
      </c>
      <c r="W157" s="36">
        <f>SUMIFS(СВЦЭМ!$E$39:$E$782,СВЦЭМ!$A$39:$A$782,$A157,СВЦЭМ!$B$39:$B$782,W$155)+'СЕТ СН'!$F$15</f>
        <v>141.44795209</v>
      </c>
      <c r="X157" s="36">
        <f>SUMIFS(СВЦЭМ!$E$39:$E$782,СВЦЭМ!$A$39:$A$782,$A157,СВЦЭМ!$B$39:$B$782,X$155)+'СЕТ СН'!$F$15</f>
        <v>140.26454074</v>
      </c>
      <c r="Y157" s="36">
        <f>SUMIFS(СВЦЭМ!$E$39:$E$782,СВЦЭМ!$A$39:$A$782,$A157,СВЦЭМ!$B$39:$B$782,Y$155)+'СЕТ СН'!$F$15</f>
        <v>145.80315107999999</v>
      </c>
    </row>
    <row r="158" spans="1:27" ht="15.75" x14ac:dyDescent="0.2">
      <c r="A158" s="35">
        <f t="shared" ref="A158:A186" si="4">A157+1</f>
        <v>45141</v>
      </c>
      <c r="B158" s="36">
        <f>SUMIFS(СВЦЭМ!$E$39:$E$782,СВЦЭМ!$A$39:$A$782,$A158,СВЦЭМ!$B$39:$B$782,B$155)+'СЕТ СН'!$F$15</f>
        <v>160.2878054</v>
      </c>
      <c r="C158" s="36">
        <f>SUMIFS(СВЦЭМ!$E$39:$E$782,СВЦЭМ!$A$39:$A$782,$A158,СВЦЭМ!$B$39:$B$782,C$155)+'СЕТ СН'!$F$15</f>
        <v>169.59098961000001</v>
      </c>
      <c r="D158" s="36">
        <f>SUMIFS(СВЦЭМ!$E$39:$E$782,СВЦЭМ!$A$39:$A$782,$A158,СВЦЭМ!$B$39:$B$782,D$155)+'СЕТ СН'!$F$15</f>
        <v>171.22694082999999</v>
      </c>
      <c r="E158" s="36">
        <f>SUMIFS(СВЦЭМ!$E$39:$E$782,СВЦЭМ!$A$39:$A$782,$A158,СВЦЭМ!$B$39:$B$782,E$155)+'СЕТ СН'!$F$15</f>
        <v>173.37144318</v>
      </c>
      <c r="F158" s="36">
        <f>SUMIFS(СВЦЭМ!$E$39:$E$782,СВЦЭМ!$A$39:$A$782,$A158,СВЦЭМ!$B$39:$B$782,F$155)+'СЕТ СН'!$F$15</f>
        <v>173.72390338</v>
      </c>
      <c r="G158" s="36">
        <f>SUMIFS(СВЦЭМ!$E$39:$E$782,СВЦЭМ!$A$39:$A$782,$A158,СВЦЭМ!$B$39:$B$782,G$155)+'СЕТ СН'!$F$15</f>
        <v>173.85035711</v>
      </c>
      <c r="H158" s="36">
        <f>SUMIFS(СВЦЭМ!$E$39:$E$782,СВЦЭМ!$A$39:$A$782,$A158,СВЦЭМ!$B$39:$B$782,H$155)+'СЕТ СН'!$F$15</f>
        <v>168.87992180000001</v>
      </c>
      <c r="I158" s="36">
        <f>SUMIFS(СВЦЭМ!$E$39:$E$782,СВЦЭМ!$A$39:$A$782,$A158,СВЦЭМ!$B$39:$B$782,I$155)+'СЕТ СН'!$F$15</f>
        <v>158.90450963999999</v>
      </c>
      <c r="J158" s="36">
        <f>SUMIFS(СВЦЭМ!$E$39:$E$782,СВЦЭМ!$A$39:$A$782,$A158,СВЦЭМ!$B$39:$B$782,J$155)+'СЕТ СН'!$F$15</f>
        <v>147.10038509</v>
      </c>
      <c r="K158" s="36">
        <f>SUMIFS(СВЦЭМ!$E$39:$E$782,СВЦЭМ!$A$39:$A$782,$A158,СВЦЭМ!$B$39:$B$782,K$155)+'СЕТ СН'!$F$15</f>
        <v>146.56407064000001</v>
      </c>
      <c r="L158" s="36">
        <f>SUMIFS(СВЦЭМ!$E$39:$E$782,СВЦЭМ!$A$39:$A$782,$A158,СВЦЭМ!$B$39:$B$782,L$155)+'СЕТ СН'!$F$15</f>
        <v>143.90004556</v>
      </c>
      <c r="M158" s="36">
        <f>SUMIFS(СВЦЭМ!$E$39:$E$782,СВЦЭМ!$A$39:$A$782,$A158,СВЦЭМ!$B$39:$B$782,M$155)+'СЕТ СН'!$F$15</f>
        <v>142.43283743000001</v>
      </c>
      <c r="N158" s="36">
        <f>SUMIFS(СВЦЭМ!$E$39:$E$782,СВЦЭМ!$A$39:$A$782,$A158,СВЦЭМ!$B$39:$B$782,N$155)+'СЕТ СН'!$F$15</f>
        <v>143.19453969</v>
      </c>
      <c r="O158" s="36">
        <f>SUMIFS(СВЦЭМ!$E$39:$E$782,СВЦЭМ!$A$39:$A$782,$A158,СВЦЭМ!$B$39:$B$782,O$155)+'СЕТ СН'!$F$15</f>
        <v>143.01980176999999</v>
      </c>
      <c r="P158" s="36">
        <f>SUMIFS(СВЦЭМ!$E$39:$E$782,СВЦЭМ!$A$39:$A$782,$A158,СВЦЭМ!$B$39:$B$782,P$155)+'СЕТ СН'!$F$15</f>
        <v>142.82508611</v>
      </c>
      <c r="Q158" s="36">
        <f>SUMIFS(СВЦЭМ!$E$39:$E$782,СВЦЭМ!$A$39:$A$782,$A158,СВЦЭМ!$B$39:$B$782,Q$155)+'СЕТ СН'!$F$15</f>
        <v>143.32236338000001</v>
      </c>
      <c r="R158" s="36">
        <f>SUMIFS(СВЦЭМ!$E$39:$E$782,СВЦЭМ!$A$39:$A$782,$A158,СВЦЭМ!$B$39:$B$782,R$155)+'СЕТ СН'!$F$15</f>
        <v>143.50203316</v>
      </c>
      <c r="S158" s="36">
        <f>SUMIFS(СВЦЭМ!$E$39:$E$782,СВЦЭМ!$A$39:$A$782,$A158,СВЦЭМ!$B$39:$B$782,S$155)+'СЕТ СН'!$F$15</f>
        <v>142.61539346000001</v>
      </c>
      <c r="T158" s="36">
        <f>SUMIFS(СВЦЭМ!$E$39:$E$782,СВЦЭМ!$A$39:$A$782,$A158,СВЦЭМ!$B$39:$B$782,T$155)+'СЕТ СН'!$F$15</f>
        <v>145.14172214999999</v>
      </c>
      <c r="U158" s="36">
        <f>SUMIFS(СВЦЭМ!$E$39:$E$782,СВЦЭМ!$A$39:$A$782,$A158,СВЦЭМ!$B$39:$B$782,U$155)+'СЕТ СН'!$F$15</f>
        <v>146.66464925</v>
      </c>
      <c r="V158" s="36">
        <f>SUMIFS(СВЦЭМ!$E$39:$E$782,СВЦЭМ!$A$39:$A$782,$A158,СВЦЭМ!$B$39:$B$782,V$155)+'СЕТ СН'!$F$15</f>
        <v>146.84174153000001</v>
      </c>
      <c r="W158" s="36">
        <f>SUMIFS(СВЦЭМ!$E$39:$E$782,СВЦЭМ!$A$39:$A$782,$A158,СВЦЭМ!$B$39:$B$782,W$155)+'СЕТ СН'!$F$15</f>
        <v>143.48070614</v>
      </c>
      <c r="X158" s="36">
        <f>SUMIFS(СВЦЭМ!$E$39:$E$782,СВЦЭМ!$A$39:$A$782,$A158,СВЦЭМ!$B$39:$B$782,X$155)+'СЕТ СН'!$F$15</f>
        <v>149.39506127999999</v>
      </c>
      <c r="Y158" s="36">
        <f>SUMIFS(СВЦЭМ!$E$39:$E$782,СВЦЭМ!$A$39:$A$782,$A158,СВЦЭМ!$B$39:$B$782,Y$155)+'СЕТ СН'!$F$15</f>
        <v>161.26837456999999</v>
      </c>
    </row>
    <row r="159" spans="1:27" ht="15.75" x14ac:dyDescent="0.2">
      <c r="A159" s="35">
        <f t="shared" si="4"/>
        <v>45142</v>
      </c>
      <c r="B159" s="36">
        <f>SUMIFS(СВЦЭМ!$E$39:$E$782,СВЦЭМ!$A$39:$A$782,$A159,СВЦЭМ!$B$39:$B$782,B$155)+'СЕТ СН'!$F$15</f>
        <v>163.36027279000001</v>
      </c>
      <c r="C159" s="36">
        <f>SUMIFS(СВЦЭМ!$E$39:$E$782,СВЦЭМ!$A$39:$A$782,$A159,СВЦЭМ!$B$39:$B$782,C$155)+'СЕТ СН'!$F$15</f>
        <v>172.38980966</v>
      </c>
      <c r="D159" s="36">
        <f>SUMIFS(СВЦЭМ!$E$39:$E$782,СВЦЭМ!$A$39:$A$782,$A159,СВЦЭМ!$B$39:$B$782,D$155)+'СЕТ СН'!$F$15</f>
        <v>176.39408703999999</v>
      </c>
      <c r="E159" s="36">
        <f>SUMIFS(СВЦЭМ!$E$39:$E$782,СВЦЭМ!$A$39:$A$782,$A159,СВЦЭМ!$B$39:$B$782,E$155)+'СЕТ СН'!$F$15</f>
        <v>182.42881818999999</v>
      </c>
      <c r="F159" s="36">
        <f>SUMIFS(СВЦЭМ!$E$39:$E$782,СВЦЭМ!$A$39:$A$782,$A159,СВЦЭМ!$B$39:$B$782,F$155)+'СЕТ СН'!$F$15</f>
        <v>183.23229237999999</v>
      </c>
      <c r="G159" s="36">
        <f>SUMIFS(СВЦЭМ!$E$39:$E$782,СВЦЭМ!$A$39:$A$782,$A159,СВЦЭМ!$B$39:$B$782,G$155)+'СЕТ СН'!$F$15</f>
        <v>182.87734954999999</v>
      </c>
      <c r="H159" s="36">
        <f>SUMIFS(СВЦЭМ!$E$39:$E$782,СВЦЭМ!$A$39:$A$782,$A159,СВЦЭМ!$B$39:$B$782,H$155)+'СЕТ СН'!$F$15</f>
        <v>177.80984981</v>
      </c>
      <c r="I159" s="36">
        <f>SUMIFS(СВЦЭМ!$E$39:$E$782,СВЦЭМ!$A$39:$A$782,$A159,СВЦЭМ!$B$39:$B$782,I$155)+'СЕТ СН'!$F$15</f>
        <v>164.17694947000001</v>
      </c>
      <c r="J159" s="36">
        <f>SUMIFS(СВЦЭМ!$E$39:$E$782,СВЦЭМ!$A$39:$A$782,$A159,СВЦЭМ!$B$39:$B$782,J$155)+'СЕТ СН'!$F$15</f>
        <v>153.49667233</v>
      </c>
      <c r="K159" s="36">
        <f>SUMIFS(СВЦЭМ!$E$39:$E$782,СВЦЭМ!$A$39:$A$782,$A159,СВЦЭМ!$B$39:$B$782,K$155)+'СЕТ СН'!$F$15</f>
        <v>149.62951483000001</v>
      </c>
      <c r="L159" s="36">
        <f>SUMIFS(СВЦЭМ!$E$39:$E$782,СВЦЭМ!$A$39:$A$782,$A159,СВЦЭМ!$B$39:$B$782,L$155)+'СЕТ СН'!$F$15</f>
        <v>144.46408793000001</v>
      </c>
      <c r="M159" s="36">
        <f>SUMIFS(СВЦЭМ!$E$39:$E$782,СВЦЭМ!$A$39:$A$782,$A159,СВЦЭМ!$B$39:$B$782,M$155)+'СЕТ СН'!$F$15</f>
        <v>143.64805976</v>
      </c>
      <c r="N159" s="36">
        <f>SUMIFS(СВЦЭМ!$E$39:$E$782,СВЦЭМ!$A$39:$A$782,$A159,СВЦЭМ!$B$39:$B$782,N$155)+'СЕТ СН'!$F$15</f>
        <v>143.29426545999999</v>
      </c>
      <c r="O159" s="36">
        <f>SUMIFS(СВЦЭМ!$E$39:$E$782,СВЦЭМ!$A$39:$A$782,$A159,СВЦЭМ!$B$39:$B$782,O$155)+'СЕТ СН'!$F$15</f>
        <v>140.22764069999999</v>
      </c>
      <c r="P159" s="36">
        <f>SUMIFS(СВЦЭМ!$E$39:$E$782,СВЦЭМ!$A$39:$A$782,$A159,СВЦЭМ!$B$39:$B$782,P$155)+'СЕТ СН'!$F$15</f>
        <v>139.10477978</v>
      </c>
      <c r="Q159" s="36">
        <f>SUMIFS(СВЦЭМ!$E$39:$E$782,СВЦЭМ!$A$39:$A$782,$A159,СВЦЭМ!$B$39:$B$782,Q$155)+'СЕТ СН'!$F$15</f>
        <v>139.37557914000001</v>
      </c>
      <c r="R159" s="36">
        <f>SUMIFS(СВЦЭМ!$E$39:$E$782,СВЦЭМ!$A$39:$A$782,$A159,СВЦЭМ!$B$39:$B$782,R$155)+'СЕТ СН'!$F$15</f>
        <v>141.20303329999999</v>
      </c>
      <c r="S159" s="36">
        <f>SUMIFS(СВЦЭМ!$E$39:$E$782,СВЦЭМ!$A$39:$A$782,$A159,СВЦЭМ!$B$39:$B$782,S$155)+'СЕТ СН'!$F$15</f>
        <v>138.98976055</v>
      </c>
      <c r="T159" s="36">
        <f>SUMIFS(СВЦЭМ!$E$39:$E$782,СВЦЭМ!$A$39:$A$782,$A159,СВЦЭМ!$B$39:$B$782,T$155)+'СЕТ СН'!$F$15</f>
        <v>140.87725885</v>
      </c>
      <c r="U159" s="36">
        <f>SUMIFS(СВЦЭМ!$E$39:$E$782,СВЦЭМ!$A$39:$A$782,$A159,СВЦЭМ!$B$39:$B$782,U$155)+'СЕТ СН'!$F$15</f>
        <v>142.17606541999999</v>
      </c>
      <c r="V159" s="36">
        <f>SUMIFS(СВЦЭМ!$E$39:$E$782,СВЦЭМ!$A$39:$A$782,$A159,СВЦЭМ!$B$39:$B$782,V$155)+'СЕТ СН'!$F$15</f>
        <v>143.24772769</v>
      </c>
      <c r="W159" s="36">
        <f>SUMIFS(СВЦЭМ!$E$39:$E$782,СВЦЭМ!$A$39:$A$782,$A159,СВЦЭМ!$B$39:$B$782,W$155)+'СЕТ СН'!$F$15</f>
        <v>140.75212719000001</v>
      </c>
      <c r="X159" s="36">
        <f>SUMIFS(СВЦЭМ!$E$39:$E$782,СВЦЭМ!$A$39:$A$782,$A159,СВЦЭМ!$B$39:$B$782,X$155)+'СЕТ СН'!$F$15</f>
        <v>146.69754492000001</v>
      </c>
      <c r="Y159" s="36">
        <f>SUMIFS(СВЦЭМ!$E$39:$E$782,СВЦЭМ!$A$39:$A$782,$A159,СВЦЭМ!$B$39:$B$782,Y$155)+'СЕТ СН'!$F$15</f>
        <v>168.69011207</v>
      </c>
    </row>
    <row r="160" spans="1:27" ht="15.75" x14ac:dyDescent="0.2">
      <c r="A160" s="35">
        <f t="shared" si="4"/>
        <v>45143</v>
      </c>
      <c r="B160" s="36">
        <f>SUMIFS(СВЦЭМ!$E$39:$E$782,СВЦЭМ!$A$39:$A$782,$A160,СВЦЭМ!$B$39:$B$782,B$155)+'СЕТ СН'!$F$15</f>
        <v>161.17549556</v>
      </c>
      <c r="C160" s="36">
        <f>SUMIFS(СВЦЭМ!$E$39:$E$782,СВЦЭМ!$A$39:$A$782,$A160,СВЦЭМ!$B$39:$B$782,C$155)+'СЕТ СН'!$F$15</f>
        <v>168.54683168</v>
      </c>
      <c r="D160" s="36">
        <f>SUMIFS(СВЦЭМ!$E$39:$E$782,СВЦЭМ!$A$39:$A$782,$A160,СВЦЭМ!$B$39:$B$782,D$155)+'СЕТ СН'!$F$15</f>
        <v>173.51186752999999</v>
      </c>
      <c r="E160" s="36">
        <f>SUMIFS(СВЦЭМ!$E$39:$E$782,СВЦЭМ!$A$39:$A$782,$A160,СВЦЭМ!$B$39:$B$782,E$155)+'СЕТ СН'!$F$15</f>
        <v>177.47321069</v>
      </c>
      <c r="F160" s="36">
        <f>SUMIFS(СВЦЭМ!$E$39:$E$782,СВЦЭМ!$A$39:$A$782,$A160,СВЦЭМ!$B$39:$B$782,F$155)+'СЕТ СН'!$F$15</f>
        <v>177.79417515</v>
      </c>
      <c r="G160" s="36">
        <f>SUMIFS(СВЦЭМ!$E$39:$E$782,СВЦЭМ!$A$39:$A$782,$A160,СВЦЭМ!$B$39:$B$782,G$155)+'СЕТ СН'!$F$15</f>
        <v>176.91870876999999</v>
      </c>
      <c r="H160" s="36">
        <f>SUMIFS(СВЦЭМ!$E$39:$E$782,СВЦЭМ!$A$39:$A$782,$A160,СВЦЭМ!$B$39:$B$782,H$155)+'СЕТ СН'!$F$15</f>
        <v>174.69015304000001</v>
      </c>
      <c r="I160" s="36">
        <f>SUMIFS(СВЦЭМ!$E$39:$E$782,СВЦЭМ!$A$39:$A$782,$A160,СВЦЭМ!$B$39:$B$782,I$155)+'СЕТ СН'!$F$15</f>
        <v>165.34303306999999</v>
      </c>
      <c r="J160" s="36">
        <f>SUMIFS(СВЦЭМ!$E$39:$E$782,СВЦЭМ!$A$39:$A$782,$A160,СВЦЭМ!$B$39:$B$782,J$155)+'СЕТ СН'!$F$15</f>
        <v>155.01473626999999</v>
      </c>
      <c r="K160" s="36">
        <f>SUMIFS(СВЦЭМ!$E$39:$E$782,СВЦЭМ!$A$39:$A$782,$A160,СВЦЭМ!$B$39:$B$782,K$155)+'СЕТ СН'!$F$15</f>
        <v>147.46675341</v>
      </c>
      <c r="L160" s="36">
        <f>SUMIFS(СВЦЭМ!$E$39:$E$782,СВЦЭМ!$A$39:$A$782,$A160,СВЦЭМ!$B$39:$B$782,L$155)+'СЕТ СН'!$F$15</f>
        <v>141.32622923</v>
      </c>
      <c r="M160" s="36">
        <f>SUMIFS(СВЦЭМ!$E$39:$E$782,СВЦЭМ!$A$39:$A$782,$A160,СВЦЭМ!$B$39:$B$782,M$155)+'СЕТ СН'!$F$15</f>
        <v>137.59941628999999</v>
      </c>
      <c r="N160" s="36">
        <f>SUMIFS(СВЦЭМ!$E$39:$E$782,СВЦЭМ!$A$39:$A$782,$A160,СВЦЭМ!$B$39:$B$782,N$155)+'СЕТ СН'!$F$15</f>
        <v>137.17851651999999</v>
      </c>
      <c r="O160" s="36">
        <f>SUMIFS(СВЦЭМ!$E$39:$E$782,СВЦЭМ!$A$39:$A$782,$A160,СВЦЭМ!$B$39:$B$782,O$155)+'СЕТ СН'!$F$15</f>
        <v>137.44562228000001</v>
      </c>
      <c r="P160" s="36">
        <f>SUMIFS(СВЦЭМ!$E$39:$E$782,СВЦЭМ!$A$39:$A$782,$A160,СВЦЭМ!$B$39:$B$782,P$155)+'СЕТ СН'!$F$15</f>
        <v>138.26386015</v>
      </c>
      <c r="Q160" s="36">
        <f>SUMIFS(СВЦЭМ!$E$39:$E$782,СВЦЭМ!$A$39:$A$782,$A160,СВЦЭМ!$B$39:$B$782,Q$155)+'СЕТ СН'!$F$15</f>
        <v>139.39079813999999</v>
      </c>
      <c r="R160" s="36">
        <f>SUMIFS(СВЦЭМ!$E$39:$E$782,СВЦЭМ!$A$39:$A$782,$A160,СВЦЭМ!$B$39:$B$782,R$155)+'СЕТ СН'!$F$15</f>
        <v>138.52676724</v>
      </c>
      <c r="S160" s="36">
        <f>SUMIFS(СВЦЭМ!$E$39:$E$782,СВЦЭМ!$A$39:$A$782,$A160,СВЦЭМ!$B$39:$B$782,S$155)+'СЕТ СН'!$F$15</f>
        <v>136.58953478999999</v>
      </c>
      <c r="T160" s="36">
        <f>SUMIFS(СВЦЭМ!$E$39:$E$782,СВЦЭМ!$A$39:$A$782,$A160,СВЦЭМ!$B$39:$B$782,T$155)+'СЕТ СН'!$F$15</f>
        <v>138.51446084</v>
      </c>
      <c r="U160" s="36">
        <f>SUMIFS(СВЦЭМ!$E$39:$E$782,СВЦЭМ!$A$39:$A$782,$A160,СВЦЭМ!$B$39:$B$782,U$155)+'СЕТ СН'!$F$15</f>
        <v>140.08160559999999</v>
      </c>
      <c r="V160" s="36">
        <f>SUMIFS(СВЦЭМ!$E$39:$E$782,СВЦЭМ!$A$39:$A$782,$A160,СВЦЭМ!$B$39:$B$782,V$155)+'СЕТ СН'!$F$15</f>
        <v>141.31937432999999</v>
      </c>
      <c r="W160" s="36">
        <f>SUMIFS(СВЦЭМ!$E$39:$E$782,СВЦЭМ!$A$39:$A$782,$A160,СВЦЭМ!$B$39:$B$782,W$155)+'СЕТ СН'!$F$15</f>
        <v>138.86318283</v>
      </c>
      <c r="X160" s="36">
        <f>SUMIFS(СВЦЭМ!$E$39:$E$782,СВЦЭМ!$A$39:$A$782,$A160,СВЦЭМ!$B$39:$B$782,X$155)+'СЕТ СН'!$F$15</f>
        <v>144.00416806000001</v>
      </c>
      <c r="Y160" s="36">
        <f>SUMIFS(СВЦЭМ!$E$39:$E$782,СВЦЭМ!$A$39:$A$782,$A160,СВЦЭМ!$B$39:$B$782,Y$155)+'СЕТ СН'!$F$15</f>
        <v>150.98901137999999</v>
      </c>
    </row>
    <row r="161" spans="1:25" ht="15.75" x14ac:dyDescent="0.2">
      <c r="A161" s="35">
        <f t="shared" si="4"/>
        <v>45144</v>
      </c>
      <c r="B161" s="36">
        <f>SUMIFS(СВЦЭМ!$E$39:$E$782,СВЦЭМ!$A$39:$A$782,$A161,СВЦЭМ!$B$39:$B$782,B$155)+'СЕТ СН'!$F$15</f>
        <v>159.34031461000001</v>
      </c>
      <c r="C161" s="36">
        <f>SUMIFS(СВЦЭМ!$E$39:$E$782,СВЦЭМ!$A$39:$A$782,$A161,СВЦЭМ!$B$39:$B$782,C$155)+'СЕТ СН'!$F$15</f>
        <v>160.30519117</v>
      </c>
      <c r="D161" s="36">
        <f>SUMIFS(СВЦЭМ!$E$39:$E$782,СВЦЭМ!$A$39:$A$782,$A161,СВЦЭМ!$B$39:$B$782,D$155)+'СЕТ СН'!$F$15</f>
        <v>163.2585047</v>
      </c>
      <c r="E161" s="36">
        <f>SUMIFS(СВЦЭМ!$E$39:$E$782,СВЦЭМ!$A$39:$A$782,$A161,СВЦЭМ!$B$39:$B$782,E$155)+'СЕТ СН'!$F$15</f>
        <v>172.92961303999999</v>
      </c>
      <c r="F161" s="36">
        <f>SUMIFS(СВЦЭМ!$E$39:$E$782,СВЦЭМ!$A$39:$A$782,$A161,СВЦЭМ!$B$39:$B$782,F$155)+'СЕТ СН'!$F$15</f>
        <v>175.50180312000001</v>
      </c>
      <c r="G161" s="36">
        <f>SUMIFS(СВЦЭМ!$E$39:$E$782,СВЦЭМ!$A$39:$A$782,$A161,СВЦЭМ!$B$39:$B$782,G$155)+'СЕТ СН'!$F$15</f>
        <v>168.95067551</v>
      </c>
      <c r="H161" s="36">
        <f>SUMIFS(СВЦЭМ!$E$39:$E$782,СВЦЭМ!$A$39:$A$782,$A161,СВЦЭМ!$B$39:$B$782,H$155)+'СЕТ СН'!$F$15</f>
        <v>173.44154248000001</v>
      </c>
      <c r="I161" s="36">
        <f>SUMIFS(СВЦЭМ!$E$39:$E$782,СВЦЭМ!$A$39:$A$782,$A161,СВЦЭМ!$B$39:$B$782,I$155)+'СЕТ СН'!$F$15</f>
        <v>166.143192</v>
      </c>
      <c r="J161" s="36">
        <f>SUMIFS(СВЦЭМ!$E$39:$E$782,СВЦЭМ!$A$39:$A$782,$A161,СВЦЭМ!$B$39:$B$782,J$155)+'СЕТ СН'!$F$15</f>
        <v>159.88070384</v>
      </c>
      <c r="K161" s="36">
        <f>SUMIFS(СВЦЭМ!$E$39:$E$782,СВЦЭМ!$A$39:$A$782,$A161,СВЦЭМ!$B$39:$B$782,K$155)+'СЕТ СН'!$F$15</f>
        <v>149.79621864999999</v>
      </c>
      <c r="L161" s="36">
        <f>SUMIFS(СВЦЭМ!$E$39:$E$782,СВЦЭМ!$A$39:$A$782,$A161,СВЦЭМ!$B$39:$B$782,L$155)+'СЕТ СН'!$F$15</f>
        <v>143.02571949</v>
      </c>
      <c r="M161" s="36">
        <f>SUMIFS(СВЦЭМ!$E$39:$E$782,СВЦЭМ!$A$39:$A$782,$A161,СВЦЭМ!$B$39:$B$782,M$155)+'СЕТ СН'!$F$15</f>
        <v>139.64995300000001</v>
      </c>
      <c r="N161" s="36">
        <f>SUMIFS(СВЦЭМ!$E$39:$E$782,СВЦЭМ!$A$39:$A$782,$A161,СВЦЭМ!$B$39:$B$782,N$155)+'СЕТ СН'!$F$15</f>
        <v>137.92089625</v>
      </c>
      <c r="O161" s="36">
        <f>SUMIFS(СВЦЭМ!$E$39:$E$782,СВЦЭМ!$A$39:$A$782,$A161,СВЦЭМ!$B$39:$B$782,O$155)+'СЕТ СН'!$F$15</f>
        <v>139.96708436</v>
      </c>
      <c r="P161" s="36">
        <f>SUMIFS(СВЦЭМ!$E$39:$E$782,СВЦЭМ!$A$39:$A$782,$A161,СВЦЭМ!$B$39:$B$782,P$155)+'СЕТ СН'!$F$15</f>
        <v>140.18306213</v>
      </c>
      <c r="Q161" s="36">
        <f>SUMIFS(СВЦЭМ!$E$39:$E$782,СВЦЭМ!$A$39:$A$782,$A161,СВЦЭМ!$B$39:$B$782,Q$155)+'СЕТ СН'!$F$15</f>
        <v>140.92115190000001</v>
      </c>
      <c r="R161" s="36">
        <f>SUMIFS(СВЦЭМ!$E$39:$E$782,СВЦЭМ!$A$39:$A$782,$A161,СВЦЭМ!$B$39:$B$782,R$155)+'СЕТ СН'!$F$15</f>
        <v>139.41661027000001</v>
      </c>
      <c r="S161" s="36">
        <f>SUMIFS(СВЦЭМ!$E$39:$E$782,СВЦЭМ!$A$39:$A$782,$A161,СВЦЭМ!$B$39:$B$782,S$155)+'СЕТ СН'!$F$15</f>
        <v>137.65436801000001</v>
      </c>
      <c r="T161" s="36">
        <f>SUMIFS(СВЦЭМ!$E$39:$E$782,СВЦЭМ!$A$39:$A$782,$A161,СВЦЭМ!$B$39:$B$782,T$155)+'СЕТ СН'!$F$15</f>
        <v>139.03535550999999</v>
      </c>
      <c r="U161" s="36">
        <f>SUMIFS(СВЦЭМ!$E$39:$E$782,СВЦЭМ!$A$39:$A$782,$A161,СВЦЭМ!$B$39:$B$782,U$155)+'СЕТ СН'!$F$15</f>
        <v>139.70508798</v>
      </c>
      <c r="V161" s="36">
        <f>SUMIFS(СВЦЭМ!$E$39:$E$782,СВЦЭМ!$A$39:$A$782,$A161,СВЦЭМ!$B$39:$B$782,V$155)+'СЕТ СН'!$F$15</f>
        <v>140.65190967999999</v>
      </c>
      <c r="W161" s="36">
        <f>SUMIFS(СВЦЭМ!$E$39:$E$782,СВЦЭМ!$A$39:$A$782,$A161,СВЦЭМ!$B$39:$B$782,W$155)+'СЕТ СН'!$F$15</f>
        <v>139.11860621</v>
      </c>
      <c r="X161" s="36">
        <f>SUMIFS(СВЦЭМ!$E$39:$E$782,СВЦЭМ!$A$39:$A$782,$A161,СВЦЭМ!$B$39:$B$782,X$155)+'СЕТ СН'!$F$15</f>
        <v>144.98420053000001</v>
      </c>
      <c r="Y161" s="36">
        <f>SUMIFS(СВЦЭМ!$E$39:$E$782,СВЦЭМ!$A$39:$A$782,$A161,СВЦЭМ!$B$39:$B$782,Y$155)+'СЕТ СН'!$F$15</f>
        <v>153.33912931</v>
      </c>
    </row>
    <row r="162" spans="1:25" ht="15.75" x14ac:dyDescent="0.2">
      <c r="A162" s="35">
        <f t="shared" si="4"/>
        <v>45145</v>
      </c>
      <c r="B162" s="36">
        <f>SUMIFS(СВЦЭМ!$E$39:$E$782,СВЦЭМ!$A$39:$A$782,$A162,СВЦЭМ!$B$39:$B$782,B$155)+'СЕТ СН'!$F$15</f>
        <v>153.42760063</v>
      </c>
      <c r="C162" s="36">
        <f>SUMIFS(СВЦЭМ!$E$39:$E$782,СВЦЭМ!$A$39:$A$782,$A162,СВЦЭМ!$B$39:$B$782,C$155)+'СЕТ СН'!$F$15</f>
        <v>163.19915551</v>
      </c>
      <c r="D162" s="36">
        <f>SUMIFS(СВЦЭМ!$E$39:$E$782,СВЦЭМ!$A$39:$A$782,$A162,СВЦЭМ!$B$39:$B$782,D$155)+'СЕТ СН'!$F$15</f>
        <v>167.18981467</v>
      </c>
      <c r="E162" s="36">
        <f>SUMIFS(СВЦЭМ!$E$39:$E$782,СВЦЭМ!$A$39:$A$782,$A162,СВЦЭМ!$B$39:$B$782,E$155)+'СЕТ СН'!$F$15</f>
        <v>171.50703249</v>
      </c>
      <c r="F162" s="36">
        <f>SUMIFS(СВЦЭМ!$E$39:$E$782,СВЦЭМ!$A$39:$A$782,$A162,СВЦЭМ!$B$39:$B$782,F$155)+'СЕТ СН'!$F$15</f>
        <v>171.35758124</v>
      </c>
      <c r="G162" s="36">
        <f>SUMIFS(СВЦЭМ!$E$39:$E$782,СВЦЭМ!$A$39:$A$782,$A162,СВЦЭМ!$B$39:$B$782,G$155)+'СЕТ СН'!$F$15</f>
        <v>171.61561472</v>
      </c>
      <c r="H162" s="36">
        <f>SUMIFS(СВЦЭМ!$E$39:$E$782,СВЦЭМ!$A$39:$A$782,$A162,СВЦЭМ!$B$39:$B$782,H$155)+'СЕТ СН'!$F$15</f>
        <v>175.85799539999999</v>
      </c>
      <c r="I162" s="36">
        <f>SUMIFS(СВЦЭМ!$E$39:$E$782,СВЦЭМ!$A$39:$A$782,$A162,СВЦЭМ!$B$39:$B$782,I$155)+'СЕТ СН'!$F$15</f>
        <v>155.44140626000001</v>
      </c>
      <c r="J162" s="36">
        <f>SUMIFS(СВЦЭМ!$E$39:$E$782,СВЦЭМ!$A$39:$A$782,$A162,СВЦЭМ!$B$39:$B$782,J$155)+'СЕТ СН'!$F$15</f>
        <v>144.64040394</v>
      </c>
      <c r="K162" s="36">
        <f>SUMIFS(СВЦЭМ!$E$39:$E$782,СВЦЭМ!$A$39:$A$782,$A162,СВЦЭМ!$B$39:$B$782,K$155)+'СЕТ СН'!$F$15</f>
        <v>139.24439641999999</v>
      </c>
      <c r="L162" s="36">
        <f>SUMIFS(СВЦЭМ!$E$39:$E$782,СВЦЭМ!$A$39:$A$782,$A162,СВЦЭМ!$B$39:$B$782,L$155)+'СЕТ СН'!$F$15</f>
        <v>133.98852493999999</v>
      </c>
      <c r="M162" s="36">
        <f>SUMIFS(СВЦЭМ!$E$39:$E$782,СВЦЭМ!$A$39:$A$782,$A162,СВЦЭМ!$B$39:$B$782,M$155)+'СЕТ СН'!$F$15</f>
        <v>131.47262993999999</v>
      </c>
      <c r="N162" s="36">
        <f>SUMIFS(СВЦЭМ!$E$39:$E$782,СВЦЭМ!$A$39:$A$782,$A162,СВЦЭМ!$B$39:$B$782,N$155)+'СЕТ СН'!$F$15</f>
        <v>131.55814592999999</v>
      </c>
      <c r="O162" s="36">
        <f>SUMIFS(СВЦЭМ!$E$39:$E$782,СВЦЭМ!$A$39:$A$782,$A162,СВЦЭМ!$B$39:$B$782,O$155)+'СЕТ СН'!$F$15</f>
        <v>131.94854899000001</v>
      </c>
      <c r="P162" s="36">
        <f>SUMIFS(СВЦЭМ!$E$39:$E$782,СВЦЭМ!$A$39:$A$782,$A162,СВЦЭМ!$B$39:$B$782,P$155)+'СЕТ СН'!$F$15</f>
        <v>132.10353813</v>
      </c>
      <c r="Q162" s="36">
        <f>SUMIFS(СВЦЭМ!$E$39:$E$782,СВЦЭМ!$A$39:$A$782,$A162,СВЦЭМ!$B$39:$B$782,Q$155)+'СЕТ СН'!$F$15</f>
        <v>132.54486704999999</v>
      </c>
      <c r="R162" s="36">
        <f>SUMIFS(СВЦЭМ!$E$39:$E$782,СВЦЭМ!$A$39:$A$782,$A162,СВЦЭМ!$B$39:$B$782,R$155)+'СЕТ СН'!$F$15</f>
        <v>133.38249324</v>
      </c>
      <c r="S162" s="36">
        <f>SUMIFS(СВЦЭМ!$E$39:$E$782,СВЦЭМ!$A$39:$A$782,$A162,СВЦЭМ!$B$39:$B$782,S$155)+'СЕТ СН'!$F$15</f>
        <v>132.17685312</v>
      </c>
      <c r="T162" s="36">
        <f>SUMIFS(СВЦЭМ!$E$39:$E$782,СВЦЭМ!$A$39:$A$782,$A162,СВЦЭМ!$B$39:$B$782,T$155)+'СЕТ СН'!$F$15</f>
        <v>133.11278899999999</v>
      </c>
      <c r="U162" s="36">
        <f>SUMIFS(СВЦЭМ!$E$39:$E$782,СВЦЭМ!$A$39:$A$782,$A162,СВЦЭМ!$B$39:$B$782,U$155)+'СЕТ СН'!$F$15</f>
        <v>133.28821406</v>
      </c>
      <c r="V162" s="36">
        <f>SUMIFS(СВЦЭМ!$E$39:$E$782,СВЦЭМ!$A$39:$A$782,$A162,СВЦЭМ!$B$39:$B$782,V$155)+'СЕТ СН'!$F$15</f>
        <v>134.31146261999999</v>
      </c>
      <c r="W162" s="36">
        <f>SUMIFS(СВЦЭМ!$E$39:$E$782,СВЦЭМ!$A$39:$A$782,$A162,СВЦЭМ!$B$39:$B$782,W$155)+'СЕТ СН'!$F$15</f>
        <v>132.08559278000001</v>
      </c>
      <c r="X162" s="36">
        <f>SUMIFS(СВЦЭМ!$E$39:$E$782,СВЦЭМ!$A$39:$A$782,$A162,СВЦЭМ!$B$39:$B$782,X$155)+'СЕТ СН'!$F$15</f>
        <v>138.43617834</v>
      </c>
      <c r="Y162" s="36">
        <f>SUMIFS(СВЦЭМ!$E$39:$E$782,СВЦЭМ!$A$39:$A$782,$A162,СВЦЭМ!$B$39:$B$782,Y$155)+'СЕТ СН'!$F$15</f>
        <v>146.72325389</v>
      </c>
    </row>
    <row r="163" spans="1:25" ht="15.75" x14ac:dyDescent="0.2">
      <c r="A163" s="35">
        <f t="shared" si="4"/>
        <v>45146</v>
      </c>
      <c r="B163" s="36">
        <f>SUMIFS(СВЦЭМ!$E$39:$E$782,СВЦЭМ!$A$39:$A$782,$A163,СВЦЭМ!$B$39:$B$782,B$155)+'СЕТ СН'!$F$15</f>
        <v>152.07707644999999</v>
      </c>
      <c r="C163" s="36">
        <f>SUMIFS(СВЦЭМ!$E$39:$E$782,СВЦЭМ!$A$39:$A$782,$A163,СВЦЭМ!$B$39:$B$782,C$155)+'СЕТ СН'!$F$15</f>
        <v>162.03591696000001</v>
      </c>
      <c r="D163" s="36">
        <f>SUMIFS(СВЦЭМ!$E$39:$E$782,СВЦЭМ!$A$39:$A$782,$A163,СВЦЭМ!$B$39:$B$782,D$155)+'СЕТ СН'!$F$15</f>
        <v>164.48961323</v>
      </c>
      <c r="E163" s="36">
        <f>SUMIFS(СВЦЭМ!$E$39:$E$782,СВЦЭМ!$A$39:$A$782,$A163,СВЦЭМ!$B$39:$B$782,E$155)+'СЕТ СН'!$F$15</f>
        <v>169.76117237</v>
      </c>
      <c r="F163" s="36">
        <f>SUMIFS(СВЦЭМ!$E$39:$E$782,СВЦЭМ!$A$39:$A$782,$A163,СВЦЭМ!$B$39:$B$782,F$155)+'СЕТ СН'!$F$15</f>
        <v>171.27255778</v>
      </c>
      <c r="G163" s="36">
        <f>SUMIFS(СВЦЭМ!$E$39:$E$782,СВЦЭМ!$A$39:$A$782,$A163,СВЦЭМ!$B$39:$B$782,G$155)+'СЕТ СН'!$F$15</f>
        <v>168.81602932000001</v>
      </c>
      <c r="H163" s="36">
        <f>SUMIFS(СВЦЭМ!$E$39:$E$782,СВЦЭМ!$A$39:$A$782,$A163,СВЦЭМ!$B$39:$B$782,H$155)+'СЕТ СН'!$F$15</f>
        <v>166.20099952000001</v>
      </c>
      <c r="I163" s="36">
        <f>SUMIFS(СВЦЭМ!$E$39:$E$782,СВЦЭМ!$A$39:$A$782,$A163,СВЦЭМ!$B$39:$B$782,I$155)+'СЕТ СН'!$F$15</f>
        <v>157.94650558999999</v>
      </c>
      <c r="J163" s="36">
        <f>SUMIFS(СВЦЭМ!$E$39:$E$782,СВЦЭМ!$A$39:$A$782,$A163,СВЦЭМ!$B$39:$B$782,J$155)+'СЕТ СН'!$F$15</f>
        <v>153.61101578</v>
      </c>
      <c r="K163" s="36">
        <f>SUMIFS(СВЦЭМ!$E$39:$E$782,СВЦЭМ!$A$39:$A$782,$A163,СВЦЭМ!$B$39:$B$782,K$155)+'СЕТ СН'!$F$15</f>
        <v>145.81150546000001</v>
      </c>
      <c r="L163" s="36">
        <f>SUMIFS(СВЦЭМ!$E$39:$E$782,СВЦЭМ!$A$39:$A$782,$A163,СВЦЭМ!$B$39:$B$782,L$155)+'СЕТ СН'!$F$15</f>
        <v>141.5281751</v>
      </c>
      <c r="M163" s="36">
        <f>SUMIFS(СВЦЭМ!$E$39:$E$782,СВЦЭМ!$A$39:$A$782,$A163,СВЦЭМ!$B$39:$B$782,M$155)+'СЕТ СН'!$F$15</f>
        <v>139.45940408000001</v>
      </c>
      <c r="N163" s="36">
        <f>SUMIFS(СВЦЭМ!$E$39:$E$782,СВЦЭМ!$A$39:$A$782,$A163,СВЦЭМ!$B$39:$B$782,N$155)+'СЕТ СН'!$F$15</f>
        <v>138.89243490000001</v>
      </c>
      <c r="O163" s="36">
        <f>SUMIFS(СВЦЭМ!$E$39:$E$782,СВЦЭМ!$A$39:$A$782,$A163,СВЦЭМ!$B$39:$B$782,O$155)+'СЕТ СН'!$F$15</f>
        <v>138.62653825000001</v>
      </c>
      <c r="P163" s="36">
        <f>SUMIFS(СВЦЭМ!$E$39:$E$782,СВЦЭМ!$A$39:$A$782,$A163,СВЦЭМ!$B$39:$B$782,P$155)+'СЕТ СН'!$F$15</f>
        <v>138.43849531000001</v>
      </c>
      <c r="Q163" s="36">
        <f>SUMIFS(СВЦЭМ!$E$39:$E$782,СВЦЭМ!$A$39:$A$782,$A163,СВЦЭМ!$B$39:$B$782,Q$155)+'СЕТ СН'!$F$15</f>
        <v>138.15850051999999</v>
      </c>
      <c r="R163" s="36">
        <f>SUMIFS(СВЦЭМ!$E$39:$E$782,СВЦЭМ!$A$39:$A$782,$A163,СВЦЭМ!$B$39:$B$782,R$155)+'СЕТ СН'!$F$15</f>
        <v>136.28381490999999</v>
      </c>
      <c r="S163" s="36">
        <f>SUMIFS(СВЦЭМ!$E$39:$E$782,СВЦЭМ!$A$39:$A$782,$A163,СВЦЭМ!$B$39:$B$782,S$155)+'СЕТ СН'!$F$15</f>
        <v>136.59498876000001</v>
      </c>
      <c r="T163" s="36">
        <f>SUMIFS(СВЦЭМ!$E$39:$E$782,СВЦЭМ!$A$39:$A$782,$A163,СВЦЭМ!$B$39:$B$782,T$155)+'СЕТ СН'!$F$15</f>
        <v>141.29896484</v>
      </c>
      <c r="U163" s="36">
        <f>SUMIFS(СВЦЭМ!$E$39:$E$782,СВЦЭМ!$A$39:$A$782,$A163,СВЦЭМ!$B$39:$B$782,U$155)+'СЕТ СН'!$F$15</f>
        <v>140.8374378</v>
      </c>
      <c r="V163" s="36">
        <f>SUMIFS(СВЦЭМ!$E$39:$E$782,СВЦЭМ!$A$39:$A$782,$A163,СВЦЭМ!$B$39:$B$782,V$155)+'СЕТ СН'!$F$15</f>
        <v>141.01690872</v>
      </c>
      <c r="W163" s="36">
        <f>SUMIFS(СВЦЭМ!$E$39:$E$782,СВЦЭМ!$A$39:$A$782,$A163,СВЦЭМ!$B$39:$B$782,W$155)+'СЕТ СН'!$F$15</f>
        <v>138.90013418000001</v>
      </c>
      <c r="X163" s="36">
        <f>SUMIFS(СВЦЭМ!$E$39:$E$782,СВЦЭМ!$A$39:$A$782,$A163,СВЦЭМ!$B$39:$B$782,X$155)+'СЕТ СН'!$F$15</f>
        <v>144.5257172</v>
      </c>
      <c r="Y163" s="36">
        <f>SUMIFS(СВЦЭМ!$E$39:$E$782,СВЦЭМ!$A$39:$A$782,$A163,СВЦЭМ!$B$39:$B$782,Y$155)+'СЕТ СН'!$F$15</f>
        <v>153.62917046999999</v>
      </c>
    </row>
    <row r="164" spans="1:25" ht="15.75" x14ac:dyDescent="0.2">
      <c r="A164" s="35">
        <f t="shared" si="4"/>
        <v>45147</v>
      </c>
      <c r="B164" s="36">
        <f>SUMIFS(СВЦЭМ!$E$39:$E$782,СВЦЭМ!$A$39:$A$782,$A164,СВЦЭМ!$B$39:$B$782,B$155)+'СЕТ СН'!$F$15</f>
        <v>163.38824072</v>
      </c>
      <c r="C164" s="36">
        <f>SUMIFS(СВЦЭМ!$E$39:$E$782,СВЦЭМ!$A$39:$A$782,$A164,СВЦЭМ!$B$39:$B$782,C$155)+'СЕТ СН'!$F$15</f>
        <v>174.12273501000001</v>
      </c>
      <c r="D164" s="36">
        <f>SUMIFS(СВЦЭМ!$E$39:$E$782,СВЦЭМ!$A$39:$A$782,$A164,СВЦЭМ!$B$39:$B$782,D$155)+'СЕТ СН'!$F$15</f>
        <v>181.32050477000001</v>
      </c>
      <c r="E164" s="36">
        <f>SUMIFS(СВЦЭМ!$E$39:$E$782,СВЦЭМ!$A$39:$A$782,$A164,СВЦЭМ!$B$39:$B$782,E$155)+'СЕТ СН'!$F$15</f>
        <v>183.98245473</v>
      </c>
      <c r="F164" s="36">
        <f>SUMIFS(СВЦЭМ!$E$39:$E$782,СВЦЭМ!$A$39:$A$782,$A164,СВЦЭМ!$B$39:$B$782,F$155)+'СЕТ СН'!$F$15</f>
        <v>186.04359865999999</v>
      </c>
      <c r="G164" s="36">
        <f>SUMIFS(СВЦЭМ!$E$39:$E$782,СВЦЭМ!$A$39:$A$782,$A164,СВЦЭМ!$B$39:$B$782,G$155)+'СЕТ СН'!$F$15</f>
        <v>186.42242590000001</v>
      </c>
      <c r="H164" s="36">
        <f>SUMIFS(СВЦЭМ!$E$39:$E$782,СВЦЭМ!$A$39:$A$782,$A164,СВЦЭМ!$B$39:$B$782,H$155)+'СЕТ СН'!$F$15</f>
        <v>181.07686953999999</v>
      </c>
      <c r="I164" s="36">
        <f>SUMIFS(СВЦЭМ!$E$39:$E$782,СВЦЭМ!$A$39:$A$782,$A164,СВЦЭМ!$B$39:$B$782,I$155)+'СЕТ СН'!$F$15</f>
        <v>171.1757254</v>
      </c>
      <c r="J164" s="36">
        <f>SUMIFS(СВЦЭМ!$E$39:$E$782,СВЦЭМ!$A$39:$A$782,$A164,СВЦЭМ!$B$39:$B$782,J$155)+'СЕТ СН'!$F$15</f>
        <v>162.20223731999999</v>
      </c>
      <c r="K164" s="36">
        <f>SUMIFS(СВЦЭМ!$E$39:$E$782,СВЦЭМ!$A$39:$A$782,$A164,СВЦЭМ!$B$39:$B$782,K$155)+'СЕТ СН'!$F$15</f>
        <v>156.18250563000001</v>
      </c>
      <c r="L164" s="36">
        <f>SUMIFS(СВЦЭМ!$E$39:$E$782,СВЦЭМ!$A$39:$A$782,$A164,СВЦЭМ!$B$39:$B$782,L$155)+'СЕТ СН'!$F$15</f>
        <v>151.56777026</v>
      </c>
      <c r="M164" s="36">
        <f>SUMIFS(СВЦЭМ!$E$39:$E$782,СВЦЭМ!$A$39:$A$782,$A164,СВЦЭМ!$B$39:$B$782,M$155)+'СЕТ СН'!$F$15</f>
        <v>149.81261369000001</v>
      </c>
      <c r="N164" s="36">
        <f>SUMIFS(СВЦЭМ!$E$39:$E$782,СВЦЭМ!$A$39:$A$782,$A164,СВЦЭМ!$B$39:$B$782,N$155)+'СЕТ СН'!$F$15</f>
        <v>149.56733749</v>
      </c>
      <c r="O164" s="36">
        <f>SUMIFS(СВЦЭМ!$E$39:$E$782,СВЦЭМ!$A$39:$A$782,$A164,СВЦЭМ!$B$39:$B$782,O$155)+'СЕТ СН'!$F$15</f>
        <v>149.92325262</v>
      </c>
      <c r="P164" s="36">
        <f>SUMIFS(СВЦЭМ!$E$39:$E$782,СВЦЭМ!$A$39:$A$782,$A164,СВЦЭМ!$B$39:$B$782,P$155)+'СЕТ СН'!$F$15</f>
        <v>149.98450241</v>
      </c>
      <c r="Q164" s="36">
        <f>SUMIFS(СВЦЭМ!$E$39:$E$782,СВЦЭМ!$A$39:$A$782,$A164,СВЦЭМ!$B$39:$B$782,Q$155)+'СЕТ СН'!$F$15</f>
        <v>151.50461680999999</v>
      </c>
      <c r="R164" s="36">
        <f>SUMIFS(СВЦЭМ!$E$39:$E$782,СВЦЭМ!$A$39:$A$782,$A164,СВЦЭМ!$B$39:$B$782,R$155)+'СЕТ СН'!$F$15</f>
        <v>148.78836496</v>
      </c>
      <c r="S164" s="36">
        <f>SUMIFS(СВЦЭМ!$E$39:$E$782,СВЦЭМ!$A$39:$A$782,$A164,СВЦЭМ!$B$39:$B$782,S$155)+'СЕТ СН'!$F$15</f>
        <v>148.58121535999999</v>
      </c>
      <c r="T164" s="36">
        <f>SUMIFS(СВЦЭМ!$E$39:$E$782,СВЦЭМ!$A$39:$A$782,$A164,СВЦЭМ!$B$39:$B$782,T$155)+'СЕТ СН'!$F$15</f>
        <v>151.71741119000001</v>
      </c>
      <c r="U164" s="36">
        <f>SUMIFS(СВЦЭМ!$E$39:$E$782,СВЦЭМ!$A$39:$A$782,$A164,СВЦЭМ!$B$39:$B$782,U$155)+'СЕТ СН'!$F$15</f>
        <v>152.05014333</v>
      </c>
      <c r="V164" s="36">
        <f>SUMIFS(СВЦЭМ!$E$39:$E$782,СВЦЭМ!$A$39:$A$782,$A164,СВЦЭМ!$B$39:$B$782,V$155)+'СЕТ СН'!$F$15</f>
        <v>152.4001911</v>
      </c>
      <c r="W164" s="36">
        <f>SUMIFS(СВЦЭМ!$E$39:$E$782,СВЦЭМ!$A$39:$A$782,$A164,СВЦЭМ!$B$39:$B$782,W$155)+'СЕТ СН'!$F$15</f>
        <v>152.20352283</v>
      </c>
      <c r="X164" s="36">
        <f>SUMIFS(СВЦЭМ!$E$39:$E$782,СВЦЭМ!$A$39:$A$782,$A164,СВЦЭМ!$B$39:$B$782,X$155)+'СЕТ СН'!$F$15</f>
        <v>157.66933051000001</v>
      </c>
      <c r="Y164" s="36">
        <f>SUMIFS(СВЦЭМ!$E$39:$E$782,СВЦЭМ!$A$39:$A$782,$A164,СВЦЭМ!$B$39:$B$782,Y$155)+'СЕТ СН'!$F$15</f>
        <v>165.66969933999999</v>
      </c>
    </row>
    <row r="165" spans="1:25" ht="15.75" x14ac:dyDescent="0.2">
      <c r="A165" s="35">
        <f t="shared" si="4"/>
        <v>45148</v>
      </c>
      <c r="B165" s="36">
        <f>SUMIFS(СВЦЭМ!$E$39:$E$782,СВЦЭМ!$A$39:$A$782,$A165,СВЦЭМ!$B$39:$B$782,B$155)+'СЕТ СН'!$F$15</f>
        <v>183.85698618000001</v>
      </c>
      <c r="C165" s="36">
        <f>SUMIFS(СВЦЭМ!$E$39:$E$782,СВЦЭМ!$A$39:$A$782,$A165,СВЦЭМ!$B$39:$B$782,C$155)+'СЕТ СН'!$F$15</f>
        <v>191.71205979999999</v>
      </c>
      <c r="D165" s="36">
        <f>SUMIFS(СВЦЭМ!$E$39:$E$782,СВЦЭМ!$A$39:$A$782,$A165,СВЦЭМ!$B$39:$B$782,D$155)+'СЕТ СН'!$F$15</f>
        <v>182.93856452</v>
      </c>
      <c r="E165" s="36">
        <f>SUMIFS(СВЦЭМ!$E$39:$E$782,СВЦЭМ!$A$39:$A$782,$A165,СВЦЭМ!$B$39:$B$782,E$155)+'СЕТ СН'!$F$15</f>
        <v>194.81286915999999</v>
      </c>
      <c r="F165" s="36">
        <f>SUMIFS(СВЦЭМ!$E$39:$E$782,СВЦЭМ!$A$39:$A$782,$A165,СВЦЭМ!$B$39:$B$782,F$155)+'СЕТ СН'!$F$15</f>
        <v>198.78546897999999</v>
      </c>
      <c r="G165" s="36">
        <f>SUMIFS(СВЦЭМ!$E$39:$E$782,СВЦЭМ!$A$39:$A$782,$A165,СВЦЭМ!$B$39:$B$782,G$155)+'СЕТ СН'!$F$15</f>
        <v>196.60376873000001</v>
      </c>
      <c r="H165" s="36">
        <f>SUMIFS(СВЦЭМ!$E$39:$E$782,СВЦЭМ!$A$39:$A$782,$A165,СВЦЭМ!$B$39:$B$782,H$155)+'СЕТ СН'!$F$15</f>
        <v>190.69859765999999</v>
      </c>
      <c r="I165" s="36">
        <f>SUMIFS(СВЦЭМ!$E$39:$E$782,СВЦЭМ!$A$39:$A$782,$A165,СВЦЭМ!$B$39:$B$782,I$155)+'СЕТ СН'!$F$15</f>
        <v>180.29808442999999</v>
      </c>
      <c r="J165" s="36">
        <f>SUMIFS(СВЦЭМ!$E$39:$E$782,СВЦЭМ!$A$39:$A$782,$A165,СВЦЭМ!$B$39:$B$782,J$155)+'СЕТ СН'!$F$15</f>
        <v>170.40728661</v>
      </c>
      <c r="K165" s="36">
        <f>SUMIFS(СВЦЭМ!$E$39:$E$782,СВЦЭМ!$A$39:$A$782,$A165,СВЦЭМ!$B$39:$B$782,K$155)+'СЕТ СН'!$F$15</f>
        <v>161.90897676</v>
      </c>
      <c r="L165" s="36">
        <f>SUMIFS(СВЦЭМ!$E$39:$E$782,СВЦЭМ!$A$39:$A$782,$A165,СВЦЭМ!$B$39:$B$782,L$155)+'СЕТ СН'!$F$15</f>
        <v>158.32457285999999</v>
      </c>
      <c r="M165" s="36">
        <f>SUMIFS(СВЦЭМ!$E$39:$E$782,СВЦЭМ!$A$39:$A$782,$A165,СВЦЭМ!$B$39:$B$782,M$155)+'СЕТ СН'!$F$15</f>
        <v>157.32854767000001</v>
      </c>
      <c r="N165" s="36">
        <f>SUMIFS(СВЦЭМ!$E$39:$E$782,СВЦЭМ!$A$39:$A$782,$A165,СВЦЭМ!$B$39:$B$782,N$155)+'СЕТ СН'!$F$15</f>
        <v>157.28959415</v>
      </c>
      <c r="O165" s="36">
        <f>SUMIFS(СВЦЭМ!$E$39:$E$782,СВЦЭМ!$A$39:$A$782,$A165,СВЦЭМ!$B$39:$B$782,O$155)+'СЕТ СН'!$F$15</f>
        <v>156.65056827999999</v>
      </c>
      <c r="P165" s="36">
        <f>SUMIFS(СВЦЭМ!$E$39:$E$782,СВЦЭМ!$A$39:$A$782,$A165,СВЦЭМ!$B$39:$B$782,P$155)+'СЕТ СН'!$F$15</f>
        <v>156.58540217999999</v>
      </c>
      <c r="Q165" s="36">
        <f>SUMIFS(СВЦЭМ!$E$39:$E$782,СВЦЭМ!$A$39:$A$782,$A165,СВЦЭМ!$B$39:$B$782,Q$155)+'СЕТ СН'!$F$15</f>
        <v>156.89132524999999</v>
      </c>
      <c r="R165" s="36">
        <f>SUMIFS(СВЦЭМ!$E$39:$E$782,СВЦЭМ!$A$39:$A$782,$A165,СВЦЭМ!$B$39:$B$782,R$155)+'СЕТ СН'!$F$15</f>
        <v>153.91553911</v>
      </c>
      <c r="S165" s="36">
        <f>SUMIFS(СВЦЭМ!$E$39:$E$782,СВЦЭМ!$A$39:$A$782,$A165,СВЦЭМ!$B$39:$B$782,S$155)+'СЕТ СН'!$F$15</f>
        <v>153.40374994000001</v>
      </c>
      <c r="T165" s="36">
        <f>SUMIFS(СВЦЭМ!$E$39:$E$782,СВЦЭМ!$A$39:$A$782,$A165,СВЦЭМ!$B$39:$B$782,T$155)+'СЕТ СН'!$F$15</f>
        <v>157.76600024000001</v>
      </c>
      <c r="U165" s="36">
        <f>SUMIFS(СВЦЭМ!$E$39:$E$782,СВЦЭМ!$A$39:$A$782,$A165,СВЦЭМ!$B$39:$B$782,U$155)+'СЕТ СН'!$F$15</f>
        <v>158.6065845</v>
      </c>
      <c r="V165" s="36">
        <f>SUMIFS(СВЦЭМ!$E$39:$E$782,СВЦЭМ!$A$39:$A$782,$A165,СВЦЭМ!$B$39:$B$782,V$155)+'СЕТ СН'!$F$15</f>
        <v>157.98028765999999</v>
      </c>
      <c r="W165" s="36">
        <f>SUMIFS(СВЦЭМ!$E$39:$E$782,СВЦЭМ!$A$39:$A$782,$A165,СВЦЭМ!$B$39:$B$782,W$155)+'СЕТ СН'!$F$15</f>
        <v>155.62966127999999</v>
      </c>
      <c r="X165" s="36">
        <f>SUMIFS(СВЦЭМ!$E$39:$E$782,СВЦЭМ!$A$39:$A$782,$A165,СВЦЭМ!$B$39:$B$782,X$155)+'СЕТ СН'!$F$15</f>
        <v>163.43366913</v>
      </c>
      <c r="Y165" s="36">
        <f>SUMIFS(СВЦЭМ!$E$39:$E$782,СВЦЭМ!$A$39:$A$782,$A165,СВЦЭМ!$B$39:$B$782,Y$155)+'СЕТ СН'!$F$15</f>
        <v>174.87950354</v>
      </c>
    </row>
    <row r="166" spans="1:25" ht="15.75" x14ac:dyDescent="0.2">
      <c r="A166" s="35">
        <f t="shared" si="4"/>
        <v>45149</v>
      </c>
      <c r="B166" s="36">
        <f>SUMIFS(СВЦЭМ!$E$39:$E$782,СВЦЭМ!$A$39:$A$782,$A166,СВЦЭМ!$B$39:$B$782,B$155)+'СЕТ СН'!$F$15</f>
        <v>172.89993018000001</v>
      </c>
      <c r="C166" s="36">
        <f>SUMIFS(СВЦЭМ!$E$39:$E$782,СВЦЭМ!$A$39:$A$782,$A166,СВЦЭМ!$B$39:$B$782,C$155)+'СЕТ СН'!$F$15</f>
        <v>182.31533156</v>
      </c>
      <c r="D166" s="36">
        <f>SUMIFS(СВЦЭМ!$E$39:$E$782,СВЦЭМ!$A$39:$A$782,$A166,СВЦЭМ!$B$39:$B$782,D$155)+'СЕТ СН'!$F$15</f>
        <v>181.64618254000001</v>
      </c>
      <c r="E166" s="36">
        <f>SUMIFS(СВЦЭМ!$E$39:$E$782,СВЦЭМ!$A$39:$A$782,$A166,СВЦЭМ!$B$39:$B$782,E$155)+'СЕТ СН'!$F$15</f>
        <v>184.82574959999999</v>
      </c>
      <c r="F166" s="36">
        <f>SUMIFS(СВЦЭМ!$E$39:$E$782,СВЦЭМ!$A$39:$A$782,$A166,СВЦЭМ!$B$39:$B$782,F$155)+'СЕТ СН'!$F$15</f>
        <v>191.20205944</v>
      </c>
      <c r="G166" s="36">
        <f>SUMIFS(СВЦЭМ!$E$39:$E$782,СВЦЭМ!$A$39:$A$782,$A166,СВЦЭМ!$B$39:$B$782,G$155)+'СЕТ СН'!$F$15</f>
        <v>189.32875730999999</v>
      </c>
      <c r="H166" s="36">
        <f>SUMIFS(СВЦЭМ!$E$39:$E$782,СВЦЭМ!$A$39:$A$782,$A166,СВЦЭМ!$B$39:$B$782,H$155)+'СЕТ СН'!$F$15</f>
        <v>183.00830194</v>
      </c>
      <c r="I166" s="36">
        <f>SUMIFS(СВЦЭМ!$E$39:$E$782,СВЦЭМ!$A$39:$A$782,$A166,СВЦЭМ!$B$39:$B$782,I$155)+'СЕТ СН'!$F$15</f>
        <v>170.34440099</v>
      </c>
      <c r="J166" s="36">
        <f>SUMIFS(СВЦЭМ!$E$39:$E$782,СВЦЭМ!$A$39:$A$782,$A166,СВЦЭМ!$B$39:$B$782,J$155)+'СЕТ СН'!$F$15</f>
        <v>160.10601757000001</v>
      </c>
      <c r="K166" s="36">
        <f>SUMIFS(СВЦЭМ!$E$39:$E$782,СВЦЭМ!$A$39:$A$782,$A166,СВЦЭМ!$B$39:$B$782,K$155)+'СЕТ СН'!$F$15</f>
        <v>153.38819573000001</v>
      </c>
      <c r="L166" s="36">
        <f>SUMIFS(СВЦЭМ!$E$39:$E$782,СВЦЭМ!$A$39:$A$782,$A166,СВЦЭМ!$B$39:$B$782,L$155)+'СЕТ СН'!$F$15</f>
        <v>148.44128054999999</v>
      </c>
      <c r="M166" s="36">
        <f>SUMIFS(СВЦЭМ!$E$39:$E$782,СВЦЭМ!$A$39:$A$782,$A166,СВЦЭМ!$B$39:$B$782,M$155)+'СЕТ СН'!$F$15</f>
        <v>145.79153102000001</v>
      </c>
      <c r="N166" s="36">
        <f>SUMIFS(СВЦЭМ!$E$39:$E$782,СВЦЭМ!$A$39:$A$782,$A166,СВЦЭМ!$B$39:$B$782,N$155)+'СЕТ СН'!$F$15</f>
        <v>145.76146309000001</v>
      </c>
      <c r="O166" s="36">
        <f>SUMIFS(СВЦЭМ!$E$39:$E$782,СВЦЭМ!$A$39:$A$782,$A166,СВЦЭМ!$B$39:$B$782,O$155)+'СЕТ СН'!$F$15</f>
        <v>145.59366646000001</v>
      </c>
      <c r="P166" s="36">
        <f>SUMIFS(СВЦЭМ!$E$39:$E$782,СВЦЭМ!$A$39:$A$782,$A166,СВЦЭМ!$B$39:$B$782,P$155)+'СЕТ СН'!$F$15</f>
        <v>145.05219029</v>
      </c>
      <c r="Q166" s="36">
        <f>SUMIFS(СВЦЭМ!$E$39:$E$782,СВЦЭМ!$A$39:$A$782,$A166,СВЦЭМ!$B$39:$B$782,Q$155)+'СЕТ СН'!$F$15</f>
        <v>146.49908013000001</v>
      </c>
      <c r="R166" s="36">
        <f>SUMIFS(СВЦЭМ!$E$39:$E$782,СВЦЭМ!$A$39:$A$782,$A166,СВЦЭМ!$B$39:$B$782,R$155)+'СЕТ СН'!$F$15</f>
        <v>143.93125781000001</v>
      </c>
      <c r="S166" s="36">
        <f>SUMIFS(СВЦЭМ!$E$39:$E$782,СВЦЭМ!$A$39:$A$782,$A166,СВЦЭМ!$B$39:$B$782,S$155)+'СЕТ СН'!$F$15</f>
        <v>146.64627114000001</v>
      </c>
      <c r="T166" s="36">
        <f>SUMIFS(СВЦЭМ!$E$39:$E$782,СВЦЭМ!$A$39:$A$782,$A166,СВЦЭМ!$B$39:$B$782,T$155)+'СЕТ СН'!$F$15</f>
        <v>154.27068818999999</v>
      </c>
      <c r="U166" s="36">
        <f>SUMIFS(СВЦЭМ!$E$39:$E$782,СВЦЭМ!$A$39:$A$782,$A166,СВЦЭМ!$B$39:$B$782,U$155)+'СЕТ СН'!$F$15</f>
        <v>153.85721724999999</v>
      </c>
      <c r="V166" s="36">
        <f>SUMIFS(СВЦЭМ!$E$39:$E$782,СВЦЭМ!$A$39:$A$782,$A166,СВЦЭМ!$B$39:$B$782,V$155)+'СЕТ СН'!$F$15</f>
        <v>153.33374563000001</v>
      </c>
      <c r="W166" s="36">
        <f>SUMIFS(СВЦЭМ!$E$39:$E$782,СВЦЭМ!$A$39:$A$782,$A166,СВЦЭМ!$B$39:$B$782,W$155)+'СЕТ СН'!$F$15</f>
        <v>153.05857503999999</v>
      </c>
      <c r="X166" s="36">
        <f>SUMIFS(СВЦЭМ!$E$39:$E$782,СВЦЭМ!$A$39:$A$782,$A166,СВЦЭМ!$B$39:$B$782,X$155)+'СЕТ СН'!$F$15</f>
        <v>160.38740301999999</v>
      </c>
      <c r="Y166" s="36">
        <f>SUMIFS(СВЦЭМ!$E$39:$E$782,СВЦЭМ!$A$39:$A$782,$A166,СВЦЭМ!$B$39:$B$782,Y$155)+'СЕТ СН'!$F$15</f>
        <v>175.47884089999999</v>
      </c>
    </row>
    <row r="167" spans="1:25" ht="15.75" x14ac:dyDescent="0.2">
      <c r="A167" s="35">
        <f t="shared" si="4"/>
        <v>45150</v>
      </c>
      <c r="B167" s="36">
        <f>SUMIFS(СВЦЭМ!$E$39:$E$782,СВЦЭМ!$A$39:$A$782,$A167,СВЦЭМ!$B$39:$B$782,B$155)+'СЕТ СН'!$F$15</f>
        <v>171.95350622000001</v>
      </c>
      <c r="C167" s="36">
        <f>SUMIFS(СВЦЭМ!$E$39:$E$782,СВЦЭМ!$A$39:$A$782,$A167,СВЦЭМ!$B$39:$B$782,C$155)+'СЕТ СН'!$F$15</f>
        <v>168.93070223999999</v>
      </c>
      <c r="D167" s="36">
        <f>SUMIFS(СВЦЭМ!$E$39:$E$782,СВЦЭМ!$A$39:$A$782,$A167,СВЦЭМ!$B$39:$B$782,D$155)+'СЕТ СН'!$F$15</f>
        <v>168.27131552</v>
      </c>
      <c r="E167" s="36">
        <f>SUMIFS(СВЦЭМ!$E$39:$E$782,СВЦЭМ!$A$39:$A$782,$A167,СВЦЭМ!$B$39:$B$782,E$155)+'СЕТ СН'!$F$15</f>
        <v>172.81210325999999</v>
      </c>
      <c r="F167" s="36">
        <f>SUMIFS(СВЦЭМ!$E$39:$E$782,СВЦЭМ!$A$39:$A$782,$A167,СВЦЭМ!$B$39:$B$782,F$155)+'СЕТ СН'!$F$15</f>
        <v>174.01271029</v>
      </c>
      <c r="G167" s="36">
        <f>SUMIFS(СВЦЭМ!$E$39:$E$782,СВЦЭМ!$A$39:$A$782,$A167,СВЦЭМ!$B$39:$B$782,G$155)+'СЕТ СН'!$F$15</f>
        <v>172.79721038</v>
      </c>
      <c r="H167" s="36">
        <f>SUMIFS(СВЦЭМ!$E$39:$E$782,СВЦЭМ!$A$39:$A$782,$A167,СВЦЭМ!$B$39:$B$782,H$155)+'СЕТ СН'!$F$15</f>
        <v>172.37869664999999</v>
      </c>
      <c r="I167" s="36">
        <f>SUMIFS(СВЦЭМ!$E$39:$E$782,СВЦЭМ!$A$39:$A$782,$A167,СВЦЭМ!$B$39:$B$782,I$155)+'СЕТ СН'!$F$15</f>
        <v>166.28110333999999</v>
      </c>
      <c r="J167" s="36">
        <f>SUMIFS(СВЦЭМ!$E$39:$E$782,СВЦЭМ!$A$39:$A$782,$A167,СВЦЭМ!$B$39:$B$782,J$155)+'СЕТ СН'!$F$15</f>
        <v>155.47308000000001</v>
      </c>
      <c r="K167" s="36">
        <f>SUMIFS(СВЦЭМ!$E$39:$E$782,СВЦЭМ!$A$39:$A$782,$A167,СВЦЭМ!$B$39:$B$782,K$155)+'СЕТ СН'!$F$15</f>
        <v>146.36334518000001</v>
      </c>
      <c r="L167" s="36">
        <f>SUMIFS(СВЦЭМ!$E$39:$E$782,СВЦЭМ!$A$39:$A$782,$A167,СВЦЭМ!$B$39:$B$782,L$155)+'СЕТ СН'!$F$15</f>
        <v>140.59550281</v>
      </c>
      <c r="M167" s="36">
        <f>SUMIFS(СВЦЭМ!$E$39:$E$782,СВЦЭМ!$A$39:$A$782,$A167,СВЦЭМ!$B$39:$B$782,M$155)+'СЕТ СН'!$F$15</f>
        <v>137.35207667</v>
      </c>
      <c r="N167" s="36">
        <f>SUMIFS(СВЦЭМ!$E$39:$E$782,СВЦЭМ!$A$39:$A$782,$A167,СВЦЭМ!$B$39:$B$782,N$155)+'СЕТ СН'!$F$15</f>
        <v>136.17732072000001</v>
      </c>
      <c r="O167" s="36">
        <f>SUMIFS(СВЦЭМ!$E$39:$E$782,СВЦЭМ!$A$39:$A$782,$A167,СВЦЭМ!$B$39:$B$782,O$155)+'СЕТ СН'!$F$15</f>
        <v>137.82907030999999</v>
      </c>
      <c r="P167" s="36">
        <f>SUMIFS(СВЦЭМ!$E$39:$E$782,СВЦЭМ!$A$39:$A$782,$A167,СВЦЭМ!$B$39:$B$782,P$155)+'СЕТ СН'!$F$15</f>
        <v>138.72898613000001</v>
      </c>
      <c r="Q167" s="36">
        <f>SUMIFS(СВЦЭМ!$E$39:$E$782,СВЦЭМ!$A$39:$A$782,$A167,СВЦЭМ!$B$39:$B$782,Q$155)+'СЕТ СН'!$F$15</f>
        <v>138.54555851000001</v>
      </c>
      <c r="R167" s="36">
        <f>SUMIFS(СВЦЭМ!$E$39:$E$782,СВЦЭМ!$A$39:$A$782,$A167,СВЦЭМ!$B$39:$B$782,R$155)+'СЕТ СН'!$F$15</f>
        <v>137.98067270999999</v>
      </c>
      <c r="S167" s="36">
        <f>SUMIFS(СВЦЭМ!$E$39:$E$782,СВЦЭМ!$A$39:$A$782,$A167,СВЦЭМ!$B$39:$B$782,S$155)+'СЕТ СН'!$F$15</f>
        <v>134.05711328999999</v>
      </c>
      <c r="T167" s="36">
        <f>SUMIFS(СВЦЭМ!$E$39:$E$782,СВЦЭМ!$A$39:$A$782,$A167,СВЦЭМ!$B$39:$B$782,T$155)+'СЕТ СН'!$F$15</f>
        <v>137.46069728000001</v>
      </c>
      <c r="U167" s="36">
        <f>SUMIFS(СВЦЭМ!$E$39:$E$782,СВЦЭМ!$A$39:$A$782,$A167,СВЦЭМ!$B$39:$B$782,U$155)+'СЕТ СН'!$F$15</f>
        <v>137.73411053000001</v>
      </c>
      <c r="V167" s="36">
        <f>SUMIFS(СВЦЭМ!$E$39:$E$782,СВЦЭМ!$A$39:$A$782,$A167,СВЦЭМ!$B$39:$B$782,V$155)+'СЕТ СН'!$F$15</f>
        <v>138.80233844</v>
      </c>
      <c r="W167" s="36">
        <f>SUMIFS(СВЦЭМ!$E$39:$E$782,СВЦЭМ!$A$39:$A$782,$A167,СВЦЭМ!$B$39:$B$782,W$155)+'СЕТ СН'!$F$15</f>
        <v>138.87592309999999</v>
      </c>
      <c r="X167" s="36">
        <f>SUMIFS(СВЦЭМ!$E$39:$E$782,СВЦЭМ!$A$39:$A$782,$A167,СВЦЭМ!$B$39:$B$782,X$155)+'СЕТ СН'!$F$15</f>
        <v>144.8439472</v>
      </c>
      <c r="Y167" s="36">
        <f>SUMIFS(СВЦЭМ!$E$39:$E$782,СВЦЭМ!$A$39:$A$782,$A167,СВЦЭМ!$B$39:$B$782,Y$155)+'СЕТ СН'!$F$15</f>
        <v>152.17618021999999</v>
      </c>
    </row>
    <row r="168" spans="1:25" ht="15.75" x14ac:dyDescent="0.2">
      <c r="A168" s="35">
        <f t="shared" si="4"/>
        <v>45151</v>
      </c>
      <c r="B168" s="36">
        <f>SUMIFS(СВЦЭМ!$E$39:$E$782,СВЦЭМ!$A$39:$A$782,$A168,СВЦЭМ!$B$39:$B$782,B$155)+'СЕТ СН'!$F$15</f>
        <v>151.59385900999999</v>
      </c>
      <c r="C168" s="36">
        <f>SUMIFS(СВЦЭМ!$E$39:$E$782,СВЦЭМ!$A$39:$A$782,$A168,СВЦЭМ!$B$39:$B$782,C$155)+'СЕТ СН'!$F$15</f>
        <v>158.31627019999999</v>
      </c>
      <c r="D168" s="36">
        <f>SUMIFS(СВЦЭМ!$E$39:$E$782,СВЦЭМ!$A$39:$A$782,$A168,СВЦЭМ!$B$39:$B$782,D$155)+'СЕТ СН'!$F$15</f>
        <v>157.82426351999999</v>
      </c>
      <c r="E168" s="36">
        <f>SUMIFS(СВЦЭМ!$E$39:$E$782,СВЦЭМ!$A$39:$A$782,$A168,СВЦЭМ!$B$39:$B$782,E$155)+'СЕТ СН'!$F$15</f>
        <v>165.81146085</v>
      </c>
      <c r="F168" s="36">
        <f>SUMIFS(СВЦЭМ!$E$39:$E$782,СВЦЭМ!$A$39:$A$782,$A168,СВЦЭМ!$B$39:$B$782,F$155)+'СЕТ СН'!$F$15</f>
        <v>166.66206106000001</v>
      </c>
      <c r="G168" s="36">
        <f>SUMIFS(СВЦЭМ!$E$39:$E$782,СВЦЭМ!$A$39:$A$782,$A168,СВЦЭМ!$B$39:$B$782,G$155)+'СЕТ СН'!$F$15</f>
        <v>164.72512297</v>
      </c>
      <c r="H168" s="36">
        <f>SUMIFS(СВЦЭМ!$E$39:$E$782,СВЦЭМ!$A$39:$A$782,$A168,СВЦЭМ!$B$39:$B$782,H$155)+'СЕТ СН'!$F$15</f>
        <v>163.89671998</v>
      </c>
      <c r="I168" s="36">
        <f>SUMIFS(СВЦЭМ!$E$39:$E$782,СВЦЭМ!$A$39:$A$782,$A168,СВЦЭМ!$B$39:$B$782,I$155)+'СЕТ СН'!$F$15</f>
        <v>157.67941103000001</v>
      </c>
      <c r="J168" s="36">
        <f>SUMIFS(СВЦЭМ!$E$39:$E$782,СВЦЭМ!$A$39:$A$782,$A168,СВЦЭМ!$B$39:$B$782,J$155)+'СЕТ СН'!$F$15</f>
        <v>147.16778052000001</v>
      </c>
      <c r="K168" s="36">
        <f>SUMIFS(СВЦЭМ!$E$39:$E$782,СВЦЭМ!$A$39:$A$782,$A168,СВЦЭМ!$B$39:$B$782,K$155)+'СЕТ СН'!$F$15</f>
        <v>138.35337493</v>
      </c>
      <c r="L168" s="36">
        <f>SUMIFS(СВЦЭМ!$E$39:$E$782,СВЦЭМ!$A$39:$A$782,$A168,СВЦЭМ!$B$39:$B$782,L$155)+'СЕТ СН'!$F$15</f>
        <v>132.32812276000001</v>
      </c>
      <c r="M168" s="36">
        <f>SUMIFS(СВЦЭМ!$E$39:$E$782,СВЦЭМ!$A$39:$A$782,$A168,СВЦЭМ!$B$39:$B$782,M$155)+'СЕТ СН'!$F$15</f>
        <v>129.90704647000001</v>
      </c>
      <c r="N168" s="36">
        <f>SUMIFS(СВЦЭМ!$E$39:$E$782,СВЦЭМ!$A$39:$A$782,$A168,СВЦЭМ!$B$39:$B$782,N$155)+'СЕТ СН'!$F$15</f>
        <v>129.33331465000001</v>
      </c>
      <c r="O168" s="36">
        <f>SUMIFS(СВЦЭМ!$E$39:$E$782,СВЦЭМ!$A$39:$A$782,$A168,СВЦЭМ!$B$39:$B$782,O$155)+'СЕТ СН'!$F$15</f>
        <v>130.66949313999999</v>
      </c>
      <c r="P168" s="36">
        <f>SUMIFS(СВЦЭМ!$E$39:$E$782,СВЦЭМ!$A$39:$A$782,$A168,СВЦЭМ!$B$39:$B$782,P$155)+'СЕТ СН'!$F$15</f>
        <v>131.41147719</v>
      </c>
      <c r="Q168" s="36">
        <f>SUMIFS(СВЦЭМ!$E$39:$E$782,СВЦЭМ!$A$39:$A$782,$A168,СВЦЭМ!$B$39:$B$782,Q$155)+'СЕТ СН'!$F$15</f>
        <v>131.24354029</v>
      </c>
      <c r="R168" s="36">
        <f>SUMIFS(СВЦЭМ!$E$39:$E$782,СВЦЭМ!$A$39:$A$782,$A168,СВЦЭМ!$B$39:$B$782,R$155)+'СЕТ СН'!$F$15</f>
        <v>130.46456158000001</v>
      </c>
      <c r="S168" s="36">
        <f>SUMIFS(СВЦЭМ!$E$39:$E$782,СВЦЭМ!$A$39:$A$782,$A168,СВЦЭМ!$B$39:$B$782,S$155)+'СЕТ СН'!$F$15</f>
        <v>126.35855895</v>
      </c>
      <c r="T168" s="36">
        <f>SUMIFS(СВЦЭМ!$E$39:$E$782,СВЦЭМ!$A$39:$A$782,$A168,СВЦЭМ!$B$39:$B$782,T$155)+'СЕТ СН'!$F$15</f>
        <v>129.30537742999999</v>
      </c>
      <c r="U168" s="36">
        <f>SUMIFS(СВЦЭМ!$E$39:$E$782,СВЦЭМ!$A$39:$A$782,$A168,СВЦЭМ!$B$39:$B$782,U$155)+'СЕТ СН'!$F$15</f>
        <v>128.65165056999999</v>
      </c>
      <c r="V168" s="36">
        <f>SUMIFS(СВЦЭМ!$E$39:$E$782,СВЦЭМ!$A$39:$A$782,$A168,СВЦЭМ!$B$39:$B$782,V$155)+'СЕТ СН'!$F$15</f>
        <v>127.99786984000001</v>
      </c>
      <c r="W168" s="36">
        <f>SUMIFS(СВЦЭМ!$E$39:$E$782,СВЦЭМ!$A$39:$A$782,$A168,СВЦЭМ!$B$39:$B$782,W$155)+'СЕТ СН'!$F$15</f>
        <v>128.56764138</v>
      </c>
      <c r="X168" s="36">
        <f>SUMIFS(СВЦЭМ!$E$39:$E$782,СВЦЭМ!$A$39:$A$782,$A168,СВЦЭМ!$B$39:$B$782,X$155)+'СЕТ СН'!$F$15</f>
        <v>134.96784335000001</v>
      </c>
      <c r="Y168" s="36">
        <f>SUMIFS(СВЦЭМ!$E$39:$E$782,СВЦЭМ!$A$39:$A$782,$A168,СВЦЭМ!$B$39:$B$782,Y$155)+'СЕТ СН'!$F$15</f>
        <v>143.16041896999999</v>
      </c>
    </row>
    <row r="169" spans="1:25" ht="15.75" x14ac:dyDescent="0.2">
      <c r="A169" s="35">
        <f t="shared" si="4"/>
        <v>45152</v>
      </c>
      <c r="B169" s="36">
        <f>SUMIFS(СВЦЭМ!$E$39:$E$782,СВЦЭМ!$A$39:$A$782,$A169,СВЦЭМ!$B$39:$B$782,B$155)+'СЕТ СН'!$F$15</f>
        <v>159.95875079999999</v>
      </c>
      <c r="C169" s="36">
        <f>SUMIFS(СВЦЭМ!$E$39:$E$782,СВЦЭМ!$A$39:$A$782,$A169,СВЦЭМ!$B$39:$B$782,C$155)+'СЕТ СН'!$F$15</f>
        <v>169.63288631</v>
      </c>
      <c r="D169" s="36">
        <f>SUMIFS(СВЦЭМ!$E$39:$E$782,СВЦЭМ!$A$39:$A$782,$A169,СВЦЭМ!$B$39:$B$782,D$155)+'СЕТ СН'!$F$15</f>
        <v>170.39288134</v>
      </c>
      <c r="E169" s="36">
        <f>SUMIFS(СВЦЭМ!$E$39:$E$782,СВЦЭМ!$A$39:$A$782,$A169,СВЦЭМ!$B$39:$B$782,E$155)+'СЕТ СН'!$F$15</f>
        <v>177.46974152999999</v>
      </c>
      <c r="F169" s="36">
        <f>SUMIFS(СВЦЭМ!$E$39:$E$782,СВЦЭМ!$A$39:$A$782,$A169,СВЦЭМ!$B$39:$B$782,F$155)+'СЕТ СН'!$F$15</f>
        <v>178.34801843</v>
      </c>
      <c r="G169" s="36">
        <f>SUMIFS(СВЦЭМ!$E$39:$E$782,СВЦЭМ!$A$39:$A$782,$A169,СВЦЭМ!$B$39:$B$782,G$155)+'СЕТ СН'!$F$15</f>
        <v>177.26598770999999</v>
      </c>
      <c r="H169" s="36">
        <f>SUMIFS(СВЦЭМ!$E$39:$E$782,СВЦЭМ!$A$39:$A$782,$A169,СВЦЭМ!$B$39:$B$782,H$155)+'СЕТ СН'!$F$15</f>
        <v>173.95250322999999</v>
      </c>
      <c r="I169" s="36">
        <f>SUMIFS(СВЦЭМ!$E$39:$E$782,СВЦЭМ!$A$39:$A$782,$A169,СВЦЭМ!$B$39:$B$782,I$155)+'СЕТ СН'!$F$15</f>
        <v>159.93223141000001</v>
      </c>
      <c r="J169" s="36">
        <f>SUMIFS(СВЦЭМ!$E$39:$E$782,СВЦЭМ!$A$39:$A$782,$A169,СВЦЭМ!$B$39:$B$782,J$155)+'СЕТ СН'!$F$15</f>
        <v>146.19703251999999</v>
      </c>
      <c r="K169" s="36">
        <f>SUMIFS(СВЦЭМ!$E$39:$E$782,СВЦЭМ!$A$39:$A$782,$A169,СВЦЭМ!$B$39:$B$782,K$155)+'СЕТ СН'!$F$15</f>
        <v>139.34427271000001</v>
      </c>
      <c r="L169" s="36">
        <f>SUMIFS(СВЦЭМ!$E$39:$E$782,СВЦЭМ!$A$39:$A$782,$A169,СВЦЭМ!$B$39:$B$782,L$155)+'СЕТ СН'!$F$15</f>
        <v>135.9735508</v>
      </c>
      <c r="M169" s="36">
        <f>SUMIFS(СВЦЭМ!$E$39:$E$782,СВЦЭМ!$A$39:$A$782,$A169,СВЦЭМ!$B$39:$B$782,M$155)+'СЕТ СН'!$F$15</f>
        <v>135.72816700000001</v>
      </c>
      <c r="N169" s="36">
        <f>SUMIFS(СВЦЭМ!$E$39:$E$782,СВЦЭМ!$A$39:$A$782,$A169,СВЦЭМ!$B$39:$B$782,N$155)+'СЕТ СН'!$F$15</f>
        <v>141.39001684999999</v>
      </c>
      <c r="O169" s="36">
        <f>SUMIFS(СВЦЭМ!$E$39:$E$782,СВЦЭМ!$A$39:$A$782,$A169,СВЦЭМ!$B$39:$B$782,O$155)+'СЕТ СН'!$F$15</f>
        <v>145.17323037</v>
      </c>
      <c r="P169" s="36">
        <f>SUMIFS(СВЦЭМ!$E$39:$E$782,СВЦЭМ!$A$39:$A$782,$A169,СВЦЭМ!$B$39:$B$782,P$155)+'СЕТ СН'!$F$15</f>
        <v>145.2599094</v>
      </c>
      <c r="Q169" s="36">
        <f>SUMIFS(СВЦЭМ!$E$39:$E$782,СВЦЭМ!$A$39:$A$782,$A169,СВЦЭМ!$B$39:$B$782,Q$155)+'СЕТ СН'!$F$15</f>
        <v>146.62388899999999</v>
      </c>
      <c r="R169" s="36">
        <f>SUMIFS(СВЦЭМ!$E$39:$E$782,СВЦЭМ!$A$39:$A$782,$A169,СВЦЭМ!$B$39:$B$782,R$155)+'СЕТ СН'!$F$15</f>
        <v>146.47096273</v>
      </c>
      <c r="S169" s="36">
        <f>SUMIFS(СВЦЭМ!$E$39:$E$782,СВЦЭМ!$A$39:$A$782,$A169,СВЦЭМ!$B$39:$B$782,S$155)+'СЕТ СН'!$F$15</f>
        <v>142.91982365999999</v>
      </c>
      <c r="T169" s="36">
        <f>SUMIFS(СВЦЭМ!$E$39:$E$782,СВЦЭМ!$A$39:$A$782,$A169,СВЦЭМ!$B$39:$B$782,T$155)+'СЕТ СН'!$F$15</f>
        <v>145.34579805000001</v>
      </c>
      <c r="U169" s="36">
        <f>SUMIFS(СВЦЭМ!$E$39:$E$782,СВЦЭМ!$A$39:$A$782,$A169,СВЦЭМ!$B$39:$B$782,U$155)+'СЕТ СН'!$F$15</f>
        <v>145.78708809</v>
      </c>
      <c r="V169" s="36">
        <f>SUMIFS(СВЦЭМ!$E$39:$E$782,СВЦЭМ!$A$39:$A$782,$A169,СВЦЭМ!$B$39:$B$782,V$155)+'СЕТ СН'!$F$15</f>
        <v>145.52596825000001</v>
      </c>
      <c r="W169" s="36">
        <f>SUMIFS(СВЦЭМ!$E$39:$E$782,СВЦЭМ!$A$39:$A$782,$A169,СВЦЭМ!$B$39:$B$782,W$155)+'СЕТ СН'!$F$15</f>
        <v>144.91231495</v>
      </c>
      <c r="X169" s="36">
        <f>SUMIFS(СВЦЭМ!$E$39:$E$782,СВЦЭМ!$A$39:$A$782,$A169,СВЦЭМ!$B$39:$B$782,X$155)+'СЕТ СН'!$F$15</f>
        <v>152.21057912000001</v>
      </c>
      <c r="Y169" s="36">
        <f>SUMIFS(СВЦЭМ!$E$39:$E$782,СВЦЭМ!$A$39:$A$782,$A169,СВЦЭМ!$B$39:$B$782,Y$155)+'СЕТ СН'!$F$15</f>
        <v>161.98508018999999</v>
      </c>
    </row>
    <row r="170" spans="1:25" ht="15.75" x14ac:dyDescent="0.2">
      <c r="A170" s="35">
        <f t="shared" si="4"/>
        <v>45153</v>
      </c>
      <c r="B170" s="36">
        <f>SUMIFS(СВЦЭМ!$E$39:$E$782,СВЦЭМ!$A$39:$A$782,$A170,СВЦЭМ!$B$39:$B$782,B$155)+'СЕТ СН'!$F$15</f>
        <v>164.82255936999999</v>
      </c>
      <c r="C170" s="36">
        <f>SUMIFS(СВЦЭМ!$E$39:$E$782,СВЦЭМ!$A$39:$A$782,$A170,СВЦЭМ!$B$39:$B$782,C$155)+'СЕТ СН'!$F$15</f>
        <v>174.33307325999999</v>
      </c>
      <c r="D170" s="36">
        <f>SUMIFS(СВЦЭМ!$E$39:$E$782,СВЦЭМ!$A$39:$A$782,$A170,СВЦЭМ!$B$39:$B$782,D$155)+'СЕТ СН'!$F$15</f>
        <v>183.82878735</v>
      </c>
      <c r="E170" s="36">
        <f>SUMIFS(СВЦЭМ!$E$39:$E$782,СВЦЭМ!$A$39:$A$782,$A170,СВЦЭМ!$B$39:$B$782,E$155)+'СЕТ СН'!$F$15</f>
        <v>189.98529693</v>
      </c>
      <c r="F170" s="36">
        <f>SUMIFS(СВЦЭМ!$E$39:$E$782,СВЦЭМ!$A$39:$A$782,$A170,СВЦЭМ!$B$39:$B$782,F$155)+'СЕТ СН'!$F$15</f>
        <v>192.00786263000001</v>
      </c>
      <c r="G170" s="36">
        <f>SUMIFS(СВЦЭМ!$E$39:$E$782,СВЦЭМ!$A$39:$A$782,$A170,СВЦЭМ!$B$39:$B$782,G$155)+'СЕТ СН'!$F$15</f>
        <v>191.34996573999999</v>
      </c>
      <c r="H170" s="36">
        <f>SUMIFS(СВЦЭМ!$E$39:$E$782,СВЦЭМ!$A$39:$A$782,$A170,СВЦЭМ!$B$39:$B$782,H$155)+'СЕТ СН'!$F$15</f>
        <v>181.92721331999999</v>
      </c>
      <c r="I170" s="36">
        <f>SUMIFS(СВЦЭМ!$E$39:$E$782,СВЦЭМ!$A$39:$A$782,$A170,СВЦЭМ!$B$39:$B$782,I$155)+'СЕТ СН'!$F$15</f>
        <v>170.63363150999999</v>
      </c>
      <c r="J170" s="36">
        <f>SUMIFS(СВЦЭМ!$E$39:$E$782,СВЦЭМ!$A$39:$A$782,$A170,СВЦЭМ!$B$39:$B$782,J$155)+'СЕТ СН'!$F$15</f>
        <v>160.24788946000001</v>
      </c>
      <c r="K170" s="36">
        <f>SUMIFS(СВЦЭМ!$E$39:$E$782,СВЦЭМ!$A$39:$A$782,$A170,СВЦЭМ!$B$39:$B$782,K$155)+'СЕТ СН'!$F$15</f>
        <v>150.98830509999999</v>
      </c>
      <c r="L170" s="36">
        <f>SUMIFS(СВЦЭМ!$E$39:$E$782,СВЦЭМ!$A$39:$A$782,$A170,СВЦЭМ!$B$39:$B$782,L$155)+'СЕТ СН'!$F$15</f>
        <v>149.53454373</v>
      </c>
      <c r="M170" s="36">
        <f>SUMIFS(СВЦЭМ!$E$39:$E$782,СВЦЭМ!$A$39:$A$782,$A170,СВЦЭМ!$B$39:$B$782,M$155)+'СЕТ СН'!$F$15</f>
        <v>148.53160972000001</v>
      </c>
      <c r="N170" s="36">
        <f>SUMIFS(СВЦЭМ!$E$39:$E$782,СВЦЭМ!$A$39:$A$782,$A170,СВЦЭМ!$B$39:$B$782,N$155)+'СЕТ СН'!$F$15</f>
        <v>147.88995621000001</v>
      </c>
      <c r="O170" s="36">
        <f>SUMIFS(СВЦЭМ!$E$39:$E$782,СВЦЭМ!$A$39:$A$782,$A170,СВЦЭМ!$B$39:$B$782,O$155)+'СЕТ СН'!$F$15</f>
        <v>146.57133184</v>
      </c>
      <c r="P170" s="36">
        <f>SUMIFS(СВЦЭМ!$E$39:$E$782,СВЦЭМ!$A$39:$A$782,$A170,СВЦЭМ!$B$39:$B$782,P$155)+'СЕТ СН'!$F$15</f>
        <v>146.59974502</v>
      </c>
      <c r="Q170" s="36">
        <f>SUMIFS(СВЦЭМ!$E$39:$E$782,СВЦЭМ!$A$39:$A$782,$A170,СВЦЭМ!$B$39:$B$782,Q$155)+'СЕТ СН'!$F$15</f>
        <v>146.69807908000001</v>
      </c>
      <c r="R170" s="36">
        <f>SUMIFS(СВЦЭМ!$E$39:$E$782,СВЦЭМ!$A$39:$A$782,$A170,СВЦЭМ!$B$39:$B$782,R$155)+'СЕТ СН'!$F$15</f>
        <v>142.23459363000001</v>
      </c>
      <c r="S170" s="36">
        <f>SUMIFS(СВЦЭМ!$E$39:$E$782,СВЦЭМ!$A$39:$A$782,$A170,СВЦЭМ!$B$39:$B$782,S$155)+'СЕТ СН'!$F$15</f>
        <v>141.92533276</v>
      </c>
      <c r="T170" s="36">
        <f>SUMIFS(СВЦЭМ!$E$39:$E$782,СВЦЭМ!$A$39:$A$782,$A170,СВЦЭМ!$B$39:$B$782,T$155)+'СЕТ СН'!$F$15</f>
        <v>146.35519002999999</v>
      </c>
      <c r="U170" s="36">
        <f>SUMIFS(СВЦЭМ!$E$39:$E$782,СВЦЭМ!$A$39:$A$782,$A170,СВЦЭМ!$B$39:$B$782,U$155)+'СЕТ СН'!$F$15</f>
        <v>145.51927621999999</v>
      </c>
      <c r="V170" s="36">
        <f>SUMIFS(СВЦЭМ!$E$39:$E$782,СВЦЭМ!$A$39:$A$782,$A170,СВЦЭМ!$B$39:$B$782,V$155)+'СЕТ СН'!$F$15</f>
        <v>145.39435763</v>
      </c>
      <c r="W170" s="36">
        <f>SUMIFS(СВЦЭМ!$E$39:$E$782,СВЦЭМ!$A$39:$A$782,$A170,СВЦЭМ!$B$39:$B$782,W$155)+'СЕТ СН'!$F$15</f>
        <v>145.34462447999999</v>
      </c>
      <c r="X170" s="36">
        <f>SUMIFS(СВЦЭМ!$E$39:$E$782,СВЦЭМ!$A$39:$A$782,$A170,СВЦЭМ!$B$39:$B$782,X$155)+'СЕТ СН'!$F$15</f>
        <v>154.32049148999999</v>
      </c>
      <c r="Y170" s="36">
        <f>SUMIFS(СВЦЭМ!$E$39:$E$782,СВЦЭМ!$A$39:$A$782,$A170,СВЦЭМ!$B$39:$B$782,Y$155)+'СЕТ СН'!$F$15</f>
        <v>162.32437591999999</v>
      </c>
    </row>
    <row r="171" spans="1:25" ht="15.75" x14ac:dyDescent="0.2">
      <c r="A171" s="35">
        <f t="shared" si="4"/>
        <v>45154</v>
      </c>
      <c r="B171" s="36">
        <f>SUMIFS(СВЦЭМ!$E$39:$E$782,СВЦЭМ!$A$39:$A$782,$A171,СВЦЭМ!$B$39:$B$782,B$155)+'СЕТ СН'!$F$15</f>
        <v>174.54768078999999</v>
      </c>
      <c r="C171" s="36">
        <f>SUMIFS(СВЦЭМ!$E$39:$E$782,СВЦЭМ!$A$39:$A$782,$A171,СВЦЭМ!$B$39:$B$782,C$155)+'СЕТ СН'!$F$15</f>
        <v>179.10661451000001</v>
      </c>
      <c r="D171" s="36">
        <f>SUMIFS(СВЦЭМ!$E$39:$E$782,СВЦЭМ!$A$39:$A$782,$A171,СВЦЭМ!$B$39:$B$782,D$155)+'СЕТ СН'!$F$15</f>
        <v>182.63852335000001</v>
      </c>
      <c r="E171" s="36">
        <f>SUMIFS(СВЦЭМ!$E$39:$E$782,СВЦЭМ!$A$39:$A$782,$A171,СВЦЭМ!$B$39:$B$782,E$155)+'СЕТ СН'!$F$15</f>
        <v>184.45336807000001</v>
      </c>
      <c r="F171" s="36">
        <f>SUMIFS(СВЦЭМ!$E$39:$E$782,СВЦЭМ!$A$39:$A$782,$A171,СВЦЭМ!$B$39:$B$782,F$155)+'СЕТ СН'!$F$15</f>
        <v>187.53904234000001</v>
      </c>
      <c r="G171" s="36">
        <f>SUMIFS(СВЦЭМ!$E$39:$E$782,СВЦЭМ!$A$39:$A$782,$A171,СВЦЭМ!$B$39:$B$782,G$155)+'СЕТ СН'!$F$15</f>
        <v>184.63099267999999</v>
      </c>
      <c r="H171" s="36">
        <f>SUMIFS(СВЦЭМ!$E$39:$E$782,СВЦЭМ!$A$39:$A$782,$A171,СВЦЭМ!$B$39:$B$782,H$155)+'СЕТ СН'!$F$15</f>
        <v>182.22462995000001</v>
      </c>
      <c r="I171" s="36">
        <f>SUMIFS(СВЦЭМ!$E$39:$E$782,СВЦЭМ!$A$39:$A$782,$A171,СВЦЭМ!$B$39:$B$782,I$155)+'СЕТ СН'!$F$15</f>
        <v>170.81039032000001</v>
      </c>
      <c r="J171" s="36">
        <f>SUMIFS(СВЦЭМ!$E$39:$E$782,СВЦЭМ!$A$39:$A$782,$A171,СВЦЭМ!$B$39:$B$782,J$155)+'СЕТ СН'!$F$15</f>
        <v>163.76062554999999</v>
      </c>
      <c r="K171" s="36">
        <f>SUMIFS(СВЦЭМ!$E$39:$E$782,СВЦЭМ!$A$39:$A$782,$A171,СВЦЭМ!$B$39:$B$782,K$155)+'СЕТ СН'!$F$15</f>
        <v>156.58328417000001</v>
      </c>
      <c r="L171" s="36">
        <f>SUMIFS(СВЦЭМ!$E$39:$E$782,СВЦЭМ!$A$39:$A$782,$A171,СВЦЭМ!$B$39:$B$782,L$155)+'СЕТ СН'!$F$15</f>
        <v>152.97620791</v>
      </c>
      <c r="M171" s="36">
        <f>SUMIFS(СВЦЭМ!$E$39:$E$782,СВЦЭМ!$A$39:$A$782,$A171,СВЦЭМ!$B$39:$B$782,M$155)+'СЕТ СН'!$F$15</f>
        <v>150.64704011000001</v>
      </c>
      <c r="N171" s="36">
        <f>SUMIFS(СВЦЭМ!$E$39:$E$782,СВЦЭМ!$A$39:$A$782,$A171,СВЦЭМ!$B$39:$B$782,N$155)+'СЕТ СН'!$F$15</f>
        <v>151.63378526</v>
      </c>
      <c r="O171" s="36">
        <f>SUMIFS(СВЦЭМ!$E$39:$E$782,СВЦЭМ!$A$39:$A$782,$A171,СВЦЭМ!$B$39:$B$782,O$155)+'СЕТ СН'!$F$15</f>
        <v>152.22698070000001</v>
      </c>
      <c r="P171" s="36">
        <f>SUMIFS(СВЦЭМ!$E$39:$E$782,СВЦЭМ!$A$39:$A$782,$A171,СВЦЭМ!$B$39:$B$782,P$155)+'СЕТ СН'!$F$15</f>
        <v>150.22209953999999</v>
      </c>
      <c r="Q171" s="36">
        <f>SUMIFS(СВЦЭМ!$E$39:$E$782,СВЦЭМ!$A$39:$A$782,$A171,СВЦЭМ!$B$39:$B$782,Q$155)+'СЕТ СН'!$F$15</f>
        <v>151.36676875000001</v>
      </c>
      <c r="R171" s="36">
        <f>SUMIFS(СВЦЭМ!$E$39:$E$782,СВЦЭМ!$A$39:$A$782,$A171,СВЦЭМ!$B$39:$B$782,R$155)+'СЕТ СН'!$F$15</f>
        <v>146.62804650999999</v>
      </c>
      <c r="S171" s="36">
        <f>SUMIFS(СВЦЭМ!$E$39:$E$782,СВЦЭМ!$A$39:$A$782,$A171,СВЦЭМ!$B$39:$B$782,S$155)+'СЕТ СН'!$F$15</f>
        <v>145.47827376999999</v>
      </c>
      <c r="T171" s="36">
        <f>SUMIFS(СВЦЭМ!$E$39:$E$782,СВЦЭМ!$A$39:$A$782,$A171,СВЦЭМ!$B$39:$B$782,T$155)+'СЕТ СН'!$F$15</f>
        <v>149.11065359</v>
      </c>
      <c r="U171" s="36">
        <f>SUMIFS(СВЦЭМ!$E$39:$E$782,СВЦЭМ!$A$39:$A$782,$A171,СВЦЭМ!$B$39:$B$782,U$155)+'СЕТ СН'!$F$15</f>
        <v>149.05985251999999</v>
      </c>
      <c r="V171" s="36">
        <f>SUMIFS(СВЦЭМ!$E$39:$E$782,СВЦЭМ!$A$39:$A$782,$A171,СВЦЭМ!$B$39:$B$782,V$155)+'СЕТ СН'!$F$15</f>
        <v>149.19517483000001</v>
      </c>
      <c r="W171" s="36">
        <f>SUMIFS(СВЦЭМ!$E$39:$E$782,СВЦЭМ!$A$39:$A$782,$A171,СВЦЭМ!$B$39:$B$782,W$155)+'СЕТ СН'!$F$15</f>
        <v>148.85501755999999</v>
      </c>
      <c r="X171" s="36">
        <f>SUMIFS(СВЦЭМ!$E$39:$E$782,СВЦЭМ!$A$39:$A$782,$A171,СВЦЭМ!$B$39:$B$782,X$155)+'СЕТ СН'!$F$15</f>
        <v>155.29395159000001</v>
      </c>
      <c r="Y171" s="36">
        <f>SUMIFS(СВЦЭМ!$E$39:$E$782,СВЦЭМ!$A$39:$A$782,$A171,СВЦЭМ!$B$39:$B$782,Y$155)+'СЕТ СН'!$F$15</f>
        <v>165.51326696000001</v>
      </c>
    </row>
    <row r="172" spans="1:25" ht="15.75" x14ac:dyDescent="0.2">
      <c r="A172" s="35">
        <f t="shared" si="4"/>
        <v>45155</v>
      </c>
      <c r="B172" s="36">
        <f>SUMIFS(СВЦЭМ!$E$39:$E$782,СВЦЭМ!$A$39:$A$782,$A172,СВЦЭМ!$B$39:$B$782,B$155)+'СЕТ СН'!$F$15</f>
        <v>160.36044899999999</v>
      </c>
      <c r="C172" s="36">
        <f>SUMIFS(СВЦЭМ!$E$39:$E$782,СВЦЭМ!$A$39:$A$782,$A172,СВЦЭМ!$B$39:$B$782,C$155)+'СЕТ СН'!$F$15</f>
        <v>167.61429459999999</v>
      </c>
      <c r="D172" s="36">
        <f>SUMIFS(СВЦЭМ!$E$39:$E$782,СВЦЭМ!$A$39:$A$782,$A172,СВЦЭМ!$B$39:$B$782,D$155)+'СЕТ СН'!$F$15</f>
        <v>169.58450730000001</v>
      </c>
      <c r="E172" s="36">
        <f>SUMIFS(СВЦЭМ!$E$39:$E$782,СВЦЭМ!$A$39:$A$782,$A172,СВЦЭМ!$B$39:$B$782,E$155)+'СЕТ СН'!$F$15</f>
        <v>169.86266703000001</v>
      </c>
      <c r="F172" s="36">
        <f>SUMIFS(СВЦЭМ!$E$39:$E$782,СВЦЭМ!$A$39:$A$782,$A172,СВЦЭМ!$B$39:$B$782,F$155)+'СЕТ СН'!$F$15</f>
        <v>171.93301728</v>
      </c>
      <c r="G172" s="36">
        <f>SUMIFS(СВЦЭМ!$E$39:$E$782,СВЦЭМ!$A$39:$A$782,$A172,СВЦЭМ!$B$39:$B$782,G$155)+'СЕТ СН'!$F$15</f>
        <v>170.84241632000001</v>
      </c>
      <c r="H172" s="36">
        <f>SUMIFS(СВЦЭМ!$E$39:$E$782,СВЦЭМ!$A$39:$A$782,$A172,СВЦЭМ!$B$39:$B$782,H$155)+'СЕТ СН'!$F$15</f>
        <v>163.10491569000001</v>
      </c>
      <c r="I172" s="36">
        <f>SUMIFS(СВЦЭМ!$E$39:$E$782,СВЦЭМ!$A$39:$A$782,$A172,СВЦЭМ!$B$39:$B$782,I$155)+'СЕТ СН'!$F$15</f>
        <v>155.00584423999999</v>
      </c>
      <c r="J172" s="36">
        <f>SUMIFS(СВЦЭМ!$E$39:$E$782,СВЦЭМ!$A$39:$A$782,$A172,СВЦЭМ!$B$39:$B$782,J$155)+'СЕТ СН'!$F$15</f>
        <v>144.72061173</v>
      </c>
      <c r="K172" s="36">
        <f>SUMIFS(СВЦЭМ!$E$39:$E$782,СВЦЭМ!$A$39:$A$782,$A172,СВЦЭМ!$B$39:$B$782,K$155)+'СЕТ СН'!$F$15</f>
        <v>139.23806013000001</v>
      </c>
      <c r="L172" s="36">
        <f>SUMIFS(СВЦЭМ!$E$39:$E$782,СВЦЭМ!$A$39:$A$782,$A172,СВЦЭМ!$B$39:$B$782,L$155)+'СЕТ СН'!$F$15</f>
        <v>135.56886585999999</v>
      </c>
      <c r="M172" s="36">
        <f>SUMIFS(СВЦЭМ!$E$39:$E$782,СВЦЭМ!$A$39:$A$782,$A172,СВЦЭМ!$B$39:$B$782,M$155)+'СЕТ СН'!$F$15</f>
        <v>132.68759395000001</v>
      </c>
      <c r="N172" s="36">
        <f>SUMIFS(СВЦЭМ!$E$39:$E$782,СВЦЭМ!$A$39:$A$782,$A172,СВЦЭМ!$B$39:$B$782,N$155)+'СЕТ СН'!$F$15</f>
        <v>135.27970465000001</v>
      </c>
      <c r="O172" s="36">
        <f>SUMIFS(СВЦЭМ!$E$39:$E$782,СВЦЭМ!$A$39:$A$782,$A172,СВЦЭМ!$B$39:$B$782,O$155)+'СЕТ СН'!$F$15</f>
        <v>135.08909524000001</v>
      </c>
      <c r="P172" s="36">
        <f>SUMIFS(СВЦЭМ!$E$39:$E$782,СВЦЭМ!$A$39:$A$782,$A172,СВЦЭМ!$B$39:$B$782,P$155)+'СЕТ СН'!$F$15</f>
        <v>134.93973154</v>
      </c>
      <c r="Q172" s="36">
        <f>SUMIFS(СВЦЭМ!$E$39:$E$782,СВЦЭМ!$A$39:$A$782,$A172,СВЦЭМ!$B$39:$B$782,Q$155)+'СЕТ СН'!$F$15</f>
        <v>136.74795392999999</v>
      </c>
      <c r="R172" s="36">
        <f>SUMIFS(СВЦЭМ!$E$39:$E$782,СВЦЭМ!$A$39:$A$782,$A172,СВЦЭМ!$B$39:$B$782,R$155)+'СЕТ СН'!$F$15</f>
        <v>132.85800189</v>
      </c>
      <c r="S172" s="36">
        <f>SUMIFS(СВЦЭМ!$E$39:$E$782,СВЦЭМ!$A$39:$A$782,$A172,СВЦЭМ!$B$39:$B$782,S$155)+'СЕТ СН'!$F$15</f>
        <v>132.66153704000001</v>
      </c>
      <c r="T172" s="36">
        <f>SUMIFS(СВЦЭМ!$E$39:$E$782,СВЦЭМ!$A$39:$A$782,$A172,СВЦЭМ!$B$39:$B$782,T$155)+'СЕТ СН'!$F$15</f>
        <v>135.86971174000001</v>
      </c>
      <c r="U172" s="36">
        <f>SUMIFS(СВЦЭМ!$E$39:$E$782,СВЦЭМ!$A$39:$A$782,$A172,СВЦЭМ!$B$39:$B$782,U$155)+'СЕТ СН'!$F$15</f>
        <v>136.76584822000001</v>
      </c>
      <c r="V172" s="36">
        <f>SUMIFS(СВЦЭМ!$E$39:$E$782,СВЦЭМ!$A$39:$A$782,$A172,СВЦЭМ!$B$39:$B$782,V$155)+'СЕТ СН'!$F$15</f>
        <v>137.27059792</v>
      </c>
      <c r="W172" s="36">
        <f>SUMIFS(СВЦЭМ!$E$39:$E$782,СВЦЭМ!$A$39:$A$782,$A172,СВЦЭМ!$B$39:$B$782,W$155)+'СЕТ СН'!$F$15</f>
        <v>136.41494384999999</v>
      </c>
      <c r="X172" s="36">
        <f>SUMIFS(СВЦЭМ!$E$39:$E$782,СВЦЭМ!$A$39:$A$782,$A172,СВЦЭМ!$B$39:$B$782,X$155)+'СЕТ СН'!$F$15</f>
        <v>142.11108815</v>
      </c>
      <c r="Y172" s="36">
        <f>SUMIFS(СВЦЭМ!$E$39:$E$782,СВЦЭМ!$A$39:$A$782,$A172,СВЦЭМ!$B$39:$B$782,Y$155)+'СЕТ СН'!$F$15</f>
        <v>151.84561643999999</v>
      </c>
    </row>
    <row r="173" spans="1:25" ht="15.75" x14ac:dyDescent="0.2">
      <c r="A173" s="35">
        <f t="shared" si="4"/>
        <v>45156</v>
      </c>
      <c r="B173" s="36">
        <f>SUMIFS(СВЦЭМ!$E$39:$E$782,СВЦЭМ!$A$39:$A$782,$A173,СВЦЭМ!$B$39:$B$782,B$155)+'СЕТ СН'!$F$15</f>
        <v>163.41001151</v>
      </c>
      <c r="C173" s="36">
        <f>SUMIFS(СВЦЭМ!$E$39:$E$782,СВЦЭМ!$A$39:$A$782,$A173,СВЦЭМ!$B$39:$B$782,C$155)+'СЕТ СН'!$F$15</f>
        <v>172.53731084</v>
      </c>
      <c r="D173" s="36">
        <f>SUMIFS(СВЦЭМ!$E$39:$E$782,СВЦЭМ!$A$39:$A$782,$A173,СВЦЭМ!$B$39:$B$782,D$155)+'СЕТ СН'!$F$15</f>
        <v>174.71430272000001</v>
      </c>
      <c r="E173" s="36">
        <f>SUMIFS(СВЦЭМ!$E$39:$E$782,СВЦЭМ!$A$39:$A$782,$A173,СВЦЭМ!$B$39:$B$782,E$155)+'СЕТ СН'!$F$15</f>
        <v>176.94108362</v>
      </c>
      <c r="F173" s="36">
        <f>SUMIFS(СВЦЭМ!$E$39:$E$782,СВЦЭМ!$A$39:$A$782,$A173,СВЦЭМ!$B$39:$B$782,F$155)+'СЕТ СН'!$F$15</f>
        <v>181.64276828000001</v>
      </c>
      <c r="G173" s="36">
        <f>SUMIFS(СВЦЭМ!$E$39:$E$782,СВЦЭМ!$A$39:$A$782,$A173,СВЦЭМ!$B$39:$B$782,G$155)+'СЕТ СН'!$F$15</f>
        <v>179.6606213</v>
      </c>
      <c r="H173" s="36">
        <f>SUMIFS(СВЦЭМ!$E$39:$E$782,СВЦЭМ!$A$39:$A$782,$A173,СВЦЭМ!$B$39:$B$782,H$155)+'СЕТ СН'!$F$15</f>
        <v>173.33722582999999</v>
      </c>
      <c r="I173" s="36">
        <f>SUMIFS(СВЦЭМ!$E$39:$E$782,СВЦЭМ!$A$39:$A$782,$A173,СВЦЭМ!$B$39:$B$782,I$155)+'СЕТ СН'!$F$15</f>
        <v>162.10735278000001</v>
      </c>
      <c r="J173" s="36">
        <f>SUMIFS(СВЦЭМ!$E$39:$E$782,СВЦЭМ!$A$39:$A$782,$A173,СВЦЭМ!$B$39:$B$782,J$155)+'СЕТ СН'!$F$15</f>
        <v>150.83521834000001</v>
      </c>
      <c r="K173" s="36">
        <f>SUMIFS(СВЦЭМ!$E$39:$E$782,СВЦЭМ!$A$39:$A$782,$A173,СВЦЭМ!$B$39:$B$782,K$155)+'СЕТ СН'!$F$15</f>
        <v>143.96644280999999</v>
      </c>
      <c r="L173" s="36">
        <f>SUMIFS(СВЦЭМ!$E$39:$E$782,СВЦЭМ!$A$39:$A$782,$A173,СВЦЭМ!$B$39:$B$782,L$155)+'СЕТ СН'!$F$15</f>
        <v>139.64510082000001</v>
      </c>
      <c r="M173" s="36">
        <f>SUMIFS(СВЦЭМ!$E$39:$E$782,СВЦЭМ!$A$39:$A$782,$A173,СВЦЭМ!$B$39:$B$782,M$155)+'СЕТ СН'!$F$15</f>
        <v>136.62121002000001</v>
      </c>
      <c r="N173" s="36">
        <f>SUMIFS(СВЦЭМ!$E$39:$E$782,СВЦЭМ!$A$39:$A$782,$A173,СВЦЭМ!$B$39:$B$782,N$155)+'СЕТ СН'!$F$15</f>
        <v>137.19508754</v>
      </c>
      <c r="O173" s="36">
        <f>SUMIFS(СВЦЭМ!$E$39:$E$782,СВЦЭМ!$A$39:$A$782,$A173,СВЦЭМ!$B$39:$B$782,O$155)+'СЕТ СН'!$F$15</f>
        <v>136.81078592</v>
      </c>
      <c r="P173" s="36">
        <f>SUMIFS(СВЦЭМ!$E$39:$E$782,СВЦЭМ!$A$39:$A$782,$A173,СВЦЭМ!$B$39:$B$782,P$155)+'СЕТ СН'!$F$15</f>
        <v>136.42023907999999</v>
      </c>
      <c r="Q173" s="36">
        <f>SUMIFS(СВЦЭМ!$E$39:$E$782,СВЦЭМ!$A$39:$A$782,$A173,СВЦЭМ!$B$39:$B$782,Q$155)+'СЕТ СН'!$F$15</f>
        <v>136.78770552</v>
      </c>
      <c r="R173" s="36">
        <f>SUMIFS(СВЦЭМ!$E$39:$E$782,СВЦЭМ!$A$39:$A$782,$A173,СВЦЭМ!$B$39:$B$782,R$155)+'СЕТ СН'!$F$15</f>
        <v>135.63045416</v>
      </c>
      <c r="S173" s="36">
        <f>SUMIFS(СВЦЭМ!$E$39:$E$782,СВЦЭМ!$A$39:$A$782,$A173,СВЦЭМ!$B$39:$B$782,S$155)+'СЕТ СН'!$F$15</f>
        <v>134.46183865</v>
      </c>
      <c r="T173" s="36">
        <f>SUMIFS(СВЦЭМ!$E$39:$E$782,СВЦЭМ!$A$39:$A$782,$A173,СВЦЭМ!$B$39:$B$782,T$155)+'СЕТ СН'!$F$15</f>
        <v>138.66825075</v>
      </c>
      <c r="U173" s="36">
        <f>SUMIFS(СВЦЭМ!$E$39:$E$782,СВЦЭМ!$A$39:$A$782,$A173,СВЦЭМ!$B$39:$B$782,U$155)+'СЕТ СН'!$F$15</f>
        <v>138.98500713999999</v>
      </c>
      <c r="V173" s="36">
        <f>SUMIFS(СВЦЭМ!$E$39:$E$782,СВЦЭМ!$A$39:$A$782,$A173,СВЦЭМ!$B$39:$B$782,V$155)+'СЕТ СН'!$F$15</f>
        <v>137.29388718000001</v>
      </c>
      <c r="W173" s="36">
        <f>SUMIFS(СВЦЭМ!$E$39:$E$782,СВЦЭМ!$A$39:$A$782,$A173,СВЦЭМ!$B$39:$B$782,W$155)+'СЕТ СН'!$F$15</f>
        <v>136.11929816</v>
      </c>
      <c r="X173" s="36">
        <f>SUMIFS(СВЦЭМ!$E$39:$E$782,СВЦЭМ!$A$39:$A$782,$A173,СВЦЭМ!$B$39:$B$782,X$155)+'СЕТ СН'!$F$15</f>
        <v>142.51647057</v>
      </c>
      <c r="Y173" s="36">
        <f>SUMIFS(СВЦЭМ!$E$39:$E$782,СВЦЭМ!$A$39:$A$782,$A173,СВЦЭМ!$B$39:$B$782,Y$155)+'СЕТ СН'!$F$15</f>
        <v>152.26877969</v>
      </c>
    </row>
    <row r="174" spans="1:25" ht="15.75" x14ac:dyDescent="0.2">
      <c r="A174" s="35">
        <f t="shared" si="4"/>
        <v>45157</v>
      </c>
      <c r="B174" s="36">
        <f>SUMIFS(СВЦЭМ!$E$39:$E$782,СВЦЭМ!$A$39:$A$782,$A174,СВЦЭМ!$B$39:$B$782,B$155)+'СЕТ СН'!$F$15</f>
        <v>156.98031811000001</v>
      </c>
      <c r="C174" s="36">
        <f>SUMIFS(СВЦЭМ!$E$39:$E$782,СВЦЭМ!$A$39:$A$782,$A174,СВЦЭМ!$B$39:$B$782,C$155)+'СЕТ СН'!$F$15</f>
        <v>164.75438337</v>
      </c>
      <c r="D174" s="36">
        <f>SUMIFS(СВЦЭМ!$E$39:$E$782,СВЦЭМ!$A$39:$A$782,$A174,СВЦЭМ!$B$39:$B$782,D$155)+'СЕТ СН'!$F$15</f>
        <v>164.28960666</v>
      </c>
      <c r="E174" s="36">
        <f>SUMIFS(СВЦЭМ!$E$39:$E$782,СВЦЭМ!$A$39:$A$782,$A174,СВЦЭМ!$B$39:$B$782,E$155)+'СЕТ СН'!$F$15</f>
        <v>160.37414369000001</v>
      </c>
      <c r="F174" s="36">
        <f>SUMIFS(СВЦЭМ!$E$39:$E$782,СВЦЭМ!$A$39:$A$782,$A174,СВЦЭМ!$B$39:$B$782,F$155)+'СЕТ СН'!$F$15</f>
        <v>166.54303128999999</v>
      </c>
      <c r="G174" s="36">
        <f>SUMIFS(СВЦЭМ!$E$39:$E$782,СВЦЭМ!$A$39:$A$782,$A174,СВЦЭМ!$B$39:$B$782,G$155)+'СЕТ СН'!$F$15</f>
        <v>167.37145966</v>
      </c>
      <c r="H174" s="36">
        <f>SUMIFS(СВЦЭМ!$E$39:$E$782,СВЦЭМ!$A$39:$A$782,$A174,СВЦЭМ!$B$39:$B$782,H$155)+'СЕТ СН'!$F$15</f>
        <v>169.01699400999999</v>
      </c>
      <c r="I174" s="36">
        <f>SUMIFS(СВЦЭМ!$E$39:$E$782,СВЦЭМ!$A$39:$A$782,$A174,СВЦЭМ!$B$39:$B$782,I$155)+'СЕТ СН'!$F$15</f>
        <v>166.05025560000001</v>
      </c>
      <c r="J174" s="36">
        <f>SUMIFS(СВЦЭМ!$E$39:$E$782,СВЦЭМ!$A$39:$A$782,$A174,СВЦЭМ!$B$39:$B$782,J$155)+'СЕТ СН'!$F$15</f>
        <v>157.65504977000001</v>
      </c>
      <c r="K174" s="36">
        <f>SUMIFS(СВЦЭМ!$E$39:$E$782,СВЦЭМ!$A$39:$A$782,$A174,СВЦЭМ!$B$39:$B$782,K$155)+'СЕТ СН'!$F$15</f>
        <v>146.77470382999999</v>
      </c>
      <c r="L174" s="36">
        <f>SUMIFS(СВЦЭМ!$E$39:$E$782,СВЦЭМ!$A$39:$A$782,$A174,СВЦЭМ!$B$39:$B$782,L$155)+'СЕТ СН'!$F$15</f>
        <v>139.90853229999999</v>
      </c>
      <c r="M174" s="36">
        <f>SUMIFS(СВЦЭМ!$E$39:$E$782,СВЦЭМ!$A$39:$A$782,$A174,СВЦЭМ!$B$39:$B$782,M$155)+'СЕТ СН'!$F$15</f>
        <v>136.74522974999999</v>
      </c>
      <c r="N174" s="36">
        <f>SUMIFS(СВЦЭМ!$E$39:$E$782,СВЦЭМ!$A$39:$A$782,$A174,СВЦЭМ!$B$39:$B$782,N$155)+'СЕТ СН'!$F$15</f>
        <v>136.27472459000001</v>
      </c>
      <c r="O174" s="36">
        <f>SUMIFS(СВЦЭМ!$E$39:$E$782,СВЦЭМ!$A$39:$A$782,$A174,СВЦЭМ!$B$39:$B$782,O$155)+'СЕТ СН'!$F$15</f>
        <v>137.46153896000001</v>
      </c>
      <c r="P174" s="36">
        <f>SUMIFS(СВЦЭМ!$E$39:$E$782,СВЦЭМ!$A$39:$A$782,$A174,СВЦЭМ!$B$39:$B$782,P$155)+'СЕТ СН'!$F$15</f>
        <v>134.81453169</v>
      </c>
      <c r="Q174" s="36">
        <f>SUMIFS(СВЦЭМ!$E$39:$E$782,СВЦЭМ!$A$39:$A$782,$A174,СВЦЭМ!$B$39:$B$782,Q$155)+'СЕТ СН'!$F$15</f>
        <v>134.57857552999999</v>
      </c>
      <c r="R174" s="36">
        <f>SUMIFS(СВЦЭМ!$E$39:$E$782,СВЦЭМ!$A$39:$A$782,$A174,СВЦЭМ!$B$39:$B$782,R$155)+'СЕТ СН'!$F$15</f>
        <v>137.85845787</v>
      </c>
      <c r="S174" s="36">
        <f>SUMIFS(СВЦЭМ!$E$39:$E$782,СВЦЭМ!$A$39:$A$782,$A174,СВЦЭМ!$B$39:$B$782,S$155)+'СЕТ СН'!$F$15</f>
        <v>137.75036738</v>
      </c>
      <c r="T174" s="36">
        <f>SUMIFS(СВЦЭМ!$E$39:$E$782,СВЦЭМ!$A$39:$A$782,$A174,СВЦЭМ!$B$39:$B$782,T$155)+'СЕТ СН'!$F$15</f>
        <v>138.26535093999999</v>
      </c>
      <c r="U174" s="36">
        <f>SUMIFS(СВЦЭМ!$E$39:$E$782,СВЦЭМ!$A$39:$A$782,$A174,СВЦЭМ!$B$39:$B$782,U$155)+'СЕТ СН'!$F$15</f>
        <v>140.37996486</v>
      </c>
      <c r="V174" s="36">
        <f>SUMIFS(СВЦЭМ!$E$39:$E$782,СВЦЭМ!$A$39:$A$782,$A174,СВЦЭМ!$B$39:$B$782,V$155)+'СЕТ СН'!$F$15</f>
        <v>140.77496615999999</v>
      </c>
      <c r="W174" s="36">
        <f>SUMIFS(СВЦЭМ!$E$39:$E$782,СВЦЭМ!$A$39:$A$782,$A174,СВЦЭМ!$B$39:$B$782,W$155)+'СЕТ СН'!$F$15</f>
        <v>139.64349455999999</v>
      </c>
      <c r="X174" s="36">
        <f>SUMIFS(СВЦЭМ!$E$39:$E$782,СВЦЭМ!$A$39:$A$782,$A174,СВЦЭМ!$B$39:$B$782,X$155)+'СЕТ СН'!$F$15</f>
        <v>146.00512316000001</v>
      </c>
      <c r="Y174" s="36">
        <f>SUMIFS(СВЦЭМ!$E$39:$E$782,СВЦЭМ!$A$39:$A$782,$A174,СВЦЭМ!$B$39:$B$782,Y$155)+'СЕТ СН'!$F$15</f>
        <v>154.72548087000001</v>
      </c>
    </row>
    <row r="175" spans="1:25" ht="15.75" x14ac:dyDescent="0.2">
      <c r="A175" s="35">
        <f t="shared" si="4"/>
        <v>45158</v>
      </c>
      <c r="B175" s="36">
        <f>SUMIFS(СВЦЭМ!$E$39:$E$782,СВЦЭМ!$A$39:$A$782,$A175,СВЦЭМ!$B$39:$B$782,B$155)+'СЕТ СН'!$F$15</f>
        <v>159.31423611</v>
      </c>
      <c r="C175" s="36">
        <f>SUMIFS(СВЦЭМ!$E$39:$E$782,СВЦЭМ!$A$39:$A$782,$A175,СВЦЭМ!$B$39:$B$782,C$155)+'СЕТ СН'!$F$15</f>
        <v>166.06426816999999</v>
      </c>
      <c r="D175" s="36">
        <f>SUMIFS(СВЦЭМ!$E$39:$E$782,СВЦЭМ!$A$39:$A$782,$A175,СВЦЭМ!$B$39:$B$782,D$155)+'СЕТ СН'!$F$15</f>
        <v>167.23125443000001</v>
      </c>
      <c r="E175" s="36">
        <f>SUMIFS(СВЦЭМ!$E$39:$E$782,СВЦЭМ!$A$39:$A$782,$A175,СВЦЭМ!$B$39:$B$782,E$155)+'СЕТ СН'!$F$15</f>
        <v>172.20056932</v>
      </c>
      <c r="F175" s="36">
        <f>SUMIFS(СВЦЭМ!$E$39:$E$782,СВЦЭМ!$A$39:$A$782,$A175,СВЦЭМ!$B$39:$B$782,F$155)+'СЕТ СН'!$F$15</f>
        <v>174.96835935999999</v>
      </c>
      <c r="G175" s="36">
        <f>SUMIFS(СВЦЭМ!$E$39:$E$782,СВЦЭМ!$A$39:$A$782,$A175,СВЦЭМ!$B$39:$B$782,G$155)+'СЕТ СН'!$F$15</f>
        <v>173.95763958000001</v>
      </c>
      <c r="H175" s="36">
        <f>SUMIFS(СВЦЭМ!$E$39:$E$782,СВЦЭМ!$A$39:$A$782,$A175,СВЦЭМ!$B$39:$B$782,H$155)+'СЕТ СН'!$F$15</f>
        <v>173.78381868</v>
      </c>
      <c r="I175" s="36">
        <f>SUMIFS(СВЦЭМ!$E$39:$E$782,СВЦЭМ!$A$39:$A$782,$A175,СВЦЭМ!$B$39:$B$782,I$155)+'СЕТ СН'!$F$15</f>
        <v>159.51460553999999</v>
      </c>
      <c r="J175" s="36">
        <f>SUMIFS(СВЦЭМ!$E$39:$E$782,СВЦЭМ!$A$39:$A$782,$A175,СВЦЭМ!$B$39:$B$782,J$155)+'СЕТ СН'!$F$15</f>
        <v>156.81124231000001</v>
      </c>
      <c r="K175" s="36">
        <f>SUMIFS(СВЦЭМ!$E$39:$E$782,СВЦЭМ!$A$39:$A$782,$A175,СВЦЭМ!$B$39:$B$782,K$155)+'СЕТ СН'!$F$15</f>
        <v>145.39168067</v>
      </c>
      <c r="L175" s="36">
        <f>SUMIFS(СВЦЭМ!$E$39:$E$782,СВЦЭМ!$A$39:$A$782,$A175,СВЦЭМ!$B$39:$B$782,L$155)+'СЕТ СН'!$F$15</f>
        <v>139.46079624000001</v>
      </c>
      <c r="M175" s="36">
        <f>SUMIFS(СВЦЭМ!$E$39:$E$782,СВЦЭМ!$A$39:$A$782,$A175,СВЦЭМ!$B$39:$B$782,M$155)+'СЕТ СН'!$F$15</f>
        <v>137.20407979000001</v>
      </c>
      <c r="N175" s="36">
        <f>SUMIFS(СВЦЭМ!$E$39:$E$782,СВЦЭМ!$A$39:$A$782,$A175,СВЦЭМ!$B$39:$B$782,N$155)+'СЕТ СН'!$F$15</f>
        <v>137.58347326000001</v>
      </c>
      <c r="O175" s="36">
        <f>SUMIFS(СВЦЭМ!$E$39:$E$782,СВЦЭМ!$A$39:$A$782,$A175,СВЦЭМ!$B$39:$B$782,O$155)+'СЕТ СН'!$F$15</f>
        <v>138.62798839000001</v>
      </c>
      <c r="P175" s="36">
        <f>SUMIFS(СВЦЭМ!$E$39:$E$782,СВЦЭМ!$A$39:$A$782,$A175,СВЦЭМ!$B$39:$B$782,P$155)+'СЕТ СН'!$F$15</f>
        <v>138.32842117999999</v>
      </c>
      <c r="Q175" s="36">
        <f>SUMIFS(СВЦЭМ!$E$39:$E$782,СВЦЭМ!$A$39:$A$782,$A175,СВЦЭМ!$B$39:$B$782,Q$155)+'СЕТ СН'!$F$15</f>
        <v>138.20886199</v>
      </c>
      <c r="R175" s="36">
        <f>SUMIFS(СВЦЭМ!$E$39:$E$782,СВЦЭМ!$A$39:$A$782,$A175,СВЦЭМ!$B$39:$B$782,R$155)+'СЕТ СН'!$F$15</f>
        <v>140.48231415000001</v>
      </c>
      <c r="S175" s="36">
        <f>SUMIFS(СВЦЭМ!$E$39:$E$782,СВЦЭМ!$A$39:$A$782,$A175,СВЦЭМ!$B$39:$B$782,S$155)+'СЕТ СН'!$F$15</f>
        <v>140.37548100999999</v>
      </c>
      <c r="T175" s="36">
        <f>SUMIFS(СВЦЭМ!$E$39:$E$782,СВЦЭМ!$A$39:$A$782,$A175,СВЦЭМ!$B$39:$B$782,T$155)+'СЕТ СН'!$F$15</f>
        <v>139.10035248</v>
      </c>
      <c r="U175" s="36">
        <f>SUMIFS(СВЦЭМ!$E$39:$E$782,СВЦЭМ!$A$39:$A$782,$A175,СВЦЭМ!$B$39:$B$782,U$155)+'СЕТ СН'!$F$15</f>
        <v>138.45437844</v>
      </c>
      <c r="V175" s="36">
        <f>SUMIFS(СВЦЭМ!$E$39:$E$782,СВЦЭМ!$A$39:$A$782,$A175,СВЦЭМ!$B$39:$B$782,V$155)+'СЕТ СН'!$F$15</f>
        <v>139.47055685000001</v>
      </c>
      <c r="W175" s="36">
        <f>SUMIFS(СВЦЭМ!$E$39:$E$782,СВЦЭМ!$A$39:$A$782,$A175,СВЦЭМ!$B$39:$B$782,W$155)+'СЕТ СН'!$F$15</f>
        <v>138.90888183000001</v>
      </c>
      <c r="X175" s="36">
        <f>SUMIFS(СВЦЭМ!$E$39:$E$782,СВЦЭМ!$A$39:$A$782,$A175,СВЦЭМ!$B$39:$B$782,X$155)+'СЕТ СН'!$F$15</f>
        <v>144.32667950999999</v>
      </c>
      <c r="Y175" s="36">
        <f>SUMIFS(СВЦЭМ!$E$39:$E$782,СВЦЭМ!$A$39:$A$782,$A175,СВЦЭМ!$B$39:$B$782,Y$155)+'СЕТ СН'!$F$15</f>
        <v>153.56424064999999</v>
      </c>
    </row>
    <row r="176" spans="1:25" ht="15.75" x14ac:dyDescent="0.2">
      <c r="A176" s="35">
        <f t="shared" si="4"/>
        <v>45159</v>
      </c>
      <c r="B176" s="36">
        <f>SUMIFS(СВЦЭМ!$E$39:$E$782,СВЦЭМ!$A$39:$A$782,$A176,СВЦЭМ!$B$39:$B$782,B$155)+'СЕТ СН'!$F$15</f>
        <v>179.85021057</v>
      </c>
      <c r="C176" s="36">
        <f>SUMIFS(СВЦЭМ!$E$39:$E$782,СВЦЭМ!$A$39:$A$782,$A176,СВЦЭМ!$B$39:$B$782,C$155)+'СЕТ СН'!$F$15</f>
        <v>182.91835080000001</v>
      </c>
      <c r="D176" s="36">
        <f>SUMIFS(СВЦЭМ!$E$39:$E$782,СВЦЭМ!$A$39:$A$782,$A176,СВЦЭМ!$B$39:$B$782,D$155)+'СЕТ СН'!$F$15</f>
        <v>186.87142062000001</v>
      </c>
      <c r="E176" s="36">
        <f>SUMIFS(СВЦЭМ!$E$39:$E$782,СВЦЭМ!$A$39:$A$782,$A176,СВЦЭМ!$B$39:$B$782,E$155)+'СЕТ СН'!$F$15</f>
        <v>188.12605664</v>
      </c>
      <c r="F176" s="36">
        <f>SUMIFS(СВЦЭМ!$E$39:$E$782,СВЦЭМ!$A$39:$A$782,$A176,СВЦЭМ!$B$39:$B$782,F$155)+'СЕТ СН'!$F$15</f>
        <v>194.43056209</v>
      </c>
      <c r="G176" s="36">
        <f>SUMIFS(СВЦЭМ!$E$39:$E$782,СВЦЭМ!$A$39:$A$782,$A176,СВЦЭМ!$B$39:$B$782,G$155)+'СЕТ СН'!$F$15</f>
        <v>194.64816802000001</v>
      </c>
      <c r="H176" s="36">
        <f>SUMIFS(СВЦЭМ!$E$39:$E$782,СВЦЭМ!$A$39:$A$782,$A176,СВЦЭМ!$B$39:$B$782,H$155)+'СЕТ СН'!$F$15</f>
        <v>197.2259099</v>
      </c>
      <c r="I176" s="36">
        <f>SUMIFS(СВЦЭМ!$E$39:$E$782,СВЦЭМ!$A$39:$A$782,$A176,СВЦЭМ!$B$39:$B$782,I$155)+'СЕТ СН'!$F$15</f>
        <v>184.10766251999999</v>
      </c>
      <c r="J176" s="36">
        <f>SUMIFS(СВЦЭМ!$E$39:$E$782,СВЦЭМ!$A$39:$A$782,$A176,СВЦЭМ!$B$39:$B$782,J$155)+'СЕТ СН'!$F$15</f>
        <v>173.06327008</v>
      </c>
      <c r="K176" s="36">
        <f>SUMIFS(СВЦЭМ!$E$39:$E$782,СВЦЭМ!$A$39:$A$782,$A176,СВЦЭМ!$B$39:$B$782,K$155)+'СЕТ СН'!$F$15</f>
        <v>165.37485075000001</v>
      </c>
      <c r="L176" s="36">
        <f>SUMIFS(СВЦЭМ!$E$39:$E$782,СВЦЭМ!$A$39:$A$782,$A176,СВЦЭМ!$B$39:$B$782,L$155)+'СЕТ СН'!$F$15</f>
        <v>160.14345205000001</v>
      </c>
      <c r="M176" s="36">
        <f>SUMIFS(СВЦЭМ!$E$39:$E$782,СВЦЭМ!$A$39:$A$782,$A176,СВЦЭМ!$B$39:$B$782,M$155)+'СЕТ СН'!$F$15</f>
        <v>159.05895494000001</v>
      </c>
      <c r="N176" s="36">
        <f>SUMIFS(СВЦЭМ!$E$39:$E$782,СВЦЭМ!$A$39:$A$782,$A176,СВЦЭМ!$B$39:$B$782,N$155)+'СЕТ СН'!$F$15</f>
        <v>158.85995417999999</v>
      </c>
      <c r="O176" s="36">
        <f>SUMIFS(СВЦЭМ!$E$39:$E$782,СВЦЭМ!$A$39:$A$782,$A176,СВЦЭМ!$B$39:$B$782,O$155)+'СЕТ СН'!$F$15</f>
        <v>159.77442085000001</v>
      </c>
      <c r="P176" s="36">
        <f>SUMIFS(СВЦЭМ!$E$39:$E$782,СВЦЭМ!$A$39:$A$782,$A176,СВЦЭМ!$B$39:$B$782,P$155)+'СЕТ СН'!$F$15</f>
        <v>155.83422759999999</v>
      </c>
      <c r="Q176" s="36">
        <f>SUMIFS(СВЦЭМ!$E$39:$E$782,СВЦЭМ!$A$39:$A$782,$A176,СВЦЭМ!$B$39:$B$782,Q$155)+'СЕТ СН'!$F$15</f>
        <v>157.15526288000001</v>
      </c>
      <c r="R176" s="36">
        <f>SUMIFS(СВЦЭМ!$E$39:$E$782,СВЦЭМ!$A$39:$A$782,$A176,СВЦЭМ!$B$39:$B$782,R$155)+'СЕТ СН'!$F$15</f>
        <v>160.67905655999999</v>
      </c>
      <c r="S176" s="36">
        <f>SUMIFS(СВЦЭМ!$E$39:$E$782,СВЦЭМ!$A$39:$A$782,$A176,СВЦЭМ!$B$39:$B$782,S$155)+'СЕТ СН'!$F$15</f>
        <v>159.40719741999999</v>
      </c>
      <c r="T176" s="36">
        <f>SUMIFS(СВЦЭМ!$E$39:$E$782,СВЦЭМ!$A$39:$A$782,$A176,СВЦЭМ!$B$39:$B$782,T$155)+'СЕТ СН'!$F$15</f>
        <v>159.42740459000001</v>
      </c>
      <c r="U176" s="36">
        <f>SUMIFS(СВЦЭМ!$E$39:$E$782,СВЦЭМ!$A$39:$A$782,$A176,СВЦЭМ!$B$39:$B$782,U$155)+'СЕТ СН'!$F$15</f>
        <v>160.15281615000001</v>
      </c>
      <c r="V176" s="36">
        <f>SUMIFS(СВЦЭМ!$E$39:$E$782,СВЦЭМ!$A$39:$A$782,$A176,СВЦЭМ!$B$39:$B$782,V$155)+'СЕТ СН'!$F$15</f>
        <v>159.70706605999999</v>
      </c>
      <c r="W176" s="36">
        <f>SUMIFS(СВЦЭМ!$E$39:$E$782,СВЦЭМ!$A$39:$A$782,$A176,СВЦЭМ!$B$39:$B$782,W$155)+'СЕТ СН'!$F$15</f>
        <v>157.70896481</v>
      </c>
      <c r="X176" s="36">
        <f>SUMIFS(СВЦЭМ!$E$39:$E$782,СВЦЭМ!$A$39:$A$782,$A176,СВЦЭМ!$B$39:$B$782,X$155)+'СЕТ СН'!$F$15</f>
        <v>166.51878699</v>
      </c>
      <c r="Y176" s="36">
        <f>SUMIFS(СВЦЭМ!$E$39:$E$782,СВЦЭМ!$A$39:$A$782,$A176,СВЦЭМ!$B$39:$B$782,Y$155)+'СЕТ СН'!$F$15</f>
        <v>176.67046045000001</v>
      </c>
    </row>
    <row r="177" spans="1:27" ht="15.75" x14ac:dyDescent="0.2">
      <c r="A177" s="35">
        <f t="shared" si="4"/>
        <v>45160</v>
      </c>
      <c r="B177" s="36">
        <f>SUMIFS(СВЦЭМ!$E$39:$E$782,СВЦЭМ!$A$39:$A$782,$A177,СВЦЭМ!$B$39:$B$782,B$155)+'СЕТ СН'!$F$15</f>
        <v>169.92001948999999</v>
      </c>
      <c r="C177" s="36">
        <f>SUMIFS(СВЦЭМ!$E$39:$E$782,СВЦЭМ!$A$39:$A$782,$A177,СВЦЭМ!$B$39:$B$782,C$155)+'СЕТ СН'!$F$15</f>
        <v>180.83642563000001</v>
      </c>
      <c r="D177" s="36">
        <f>SUMIFS(СВЦЭМ!$E$39:$E$782,СВЦЭМ!$A$39:$A$782,$A177,СВЦЭМ!$B$39:$B$782,D$155)+'СЕТ СН'!$F$15</f>
        <v>184.38902819</v>
      </c>
      <c r="E177" s="36">
        <f>SUMIFS(СВЦЭМ!$E$39:$E$782,СВЦЭМ!$A$39:$A$782,$A177,СВЦЭМ!$B$39:$B$782,E$155)+'СЕТ СН'!$F$15</f>
        <v>182.90692924000001</v>
      </c>
      <c r="F177" s="36">
        <f>SUMIFS(СВЦЭМ!$E$39:$E$782,СВЦЭМ!$A$39:$A$782,$A177,СВЦЭМ!$B$39:$B$782,F$155)+'СЕТ СН'!$F$15</f>
        <v>185.64915590000001</v>
      </c>
      <c r="G177" s="36">
        <f>SUMIFS(СВЦЭМ!$E$39:$E$782,СВЦЭМ!$A$39:$A$782,$A177,СВЦЭМ!$B$39:$B$782,G$155)+'СЕТ СН'!$F$15</f>
        <v>184.44037802</v>
      </c>
      <c r="H177" s="36">
        <f>SUMIFS(СВЦЭМ!$E$39:$E$782,СВЦЭМ!$A$39:$A$782,$A177,СВЦЭМ!$B$39:$B$782,H$155)+'СЕТ СН'!$F$15</f>
        <v>176.96961726000001</v>
      </c>
      <c r="I177" s="36">
        <f>SUMIFS(СВЦЭМ!$E$39:$E$782,СВЦЭМ!$A$39:$A$782,$A177,СВЦЭМ!$B$39:$B$782,I$155)+'СЕТ СН'!$F$15</f>
        <v>167.51845478999999</v>
      </c>
      <c r="J177" s="36">
        <f>SUMIFS(СВЦЭМ!$E$39:$E$782,СВЦЭМ!$A$39:$A$782,$A177,СВЦЭМ!$B$39:$B$782,J$155)+'СЕТ СН'!$F$15</f>
        <v>162.48456385</v>
      </c>
      <c r="K177" s="36">
        <f>SUMIFS(СВЦЭМ!$E$39:$E$782,СВЦЭМ!$A$39:$A$782,$A177,СВЦЭМ!$B$39:$B$782,K$155)+'СЕТ СН'!$F$15</f>
        <v>153.26461936999999</v>
      </c>
      <c r="L177" s="36">
        <f>SUMIFS(СВЦЭМ!$E$39:$E$782,СВЦЭМ!$A$39:$A$782,$A177,СВЦЭМ!$B$39:$B$782,L$155)+'СЕТ СН'!$F$15</f>
        <v>150.50399507</v>
      </c>
      <c r="M177" s="36">
        <f>SUMIFS(СВЦЭМ!$E$39:$E$782,СВЦЭМ!$A$39:$A$782,$A177,СВЦЭМ!$B$39:$B$782,M$155)+'СЕТ СН'!$F$15</f>
        <v>148.97697563</v>
      </c>
      <c r="N177" s="36">
        <f>SUMIFS(СВЦЭМ!$E$39:$E$782,СВЦЭМ!$A$39:$A$782,$A177,СВЦЭМ!$B$39:$B$782,N$155)+'СЕТ СН'!$F$15</f>
        <v>148.49679814000001</v>
      </c>
      <c r="O177" s="36">
        <f>SUMIFS(СВЦЭМ!$E$39:$E$782,СВЦЭМ!$A$39:$A$782,$A177,СВЦЭМ!$B$39:$B$782,O$155)+'СЕТ СН'!$F$15</f>
        <v>147.56524825</v>
      </c>
      <c r="P177" s="36">
        <f>SUMIFS(СВЦЭМ!$E$39:$E$782,СВЦЭМ!$A$39:$A$782,$A177,СВЦЭМ!$B$39:$B$782,P$155)+'СЕТ СН'!$F$15</f>
        <v>144.27876972000001</v>
      </c>
      <c r="Q177" s="36">
        <f>SUMIFS(СВЦЭМ!$E$39:$E$782,СВЦЭМ!$A$39:$A$782,$A177,СВЦЭМ!$B$39:$B$782,Q$155)+'СЕТ СН'!$F$15</f>
        <v>142.77495845999999</v>
      </c>
      <c r="R177" s="36">
        <f>SUMIFS(СВЦЭМ!$E$39:$E$782,СВЦЭМ!$A$39:$A$782,$A177,СВЦЭМ!$B$39:$B$782,R$155)+'СЕТ СН'!$F$15</f>
        <v>144.55370447999999</v>
      </c>
      <c r="S177" s="36">
        <f>SUMIFS(СВЦЭМ!$E$39:$E$782,СВЦЭМ!$A$39:$A$782,$A177,СВЦЭМ!$B$39:$B$782,S$155)+'СЕТ СН'!$F$15</f>
        <v>146.05379059000001</v>
      </c>
      <c r="T177" s="36">
        <f>SUMIFS(СВЦЭМ!$E$39:$E$782,СВЦЭМ!$A$39:$A$782,$A177,СВЦЭМ!$B$39:$B$782,T$155)+'СЕТ СН'!$F$15</f>
        <v>147.05075016999999</v>
      </c>
      <c r="U177" s="36">
        <f>SUMIFS(СВЦЭМ!$E$39:$E$782,СВЦЭМ!$A$39:$A$782,$A177,СВЦЭМ!$B$39:$B$782,U$155)+'СЕТ СН'!$F$15</f>
        <v>146.55182062</v>
      </c>
      <c r="V177" s="36">
        <f>SUMIFS(СВЦЭМ!$E$39:$E$782,СВЦЭМ!$A$39:$A$782,$A177,СВЦЭМ!$B$39:$B$782,V$155)+'СЕТ СН'!$F$15</f>
        <v>147.21633335999999</v>
      </c>
      <c r="W177" s="36">
        <f>SUMIFS(СВЦЭМ!$E$39:$E$782,СВЦЭМ!$A$39:$A$782,$A177,СВЦЭМ!$B$39:$B$782,W$155)+'СЕТ СН'!$F$15</f>
        <v>146.47092334999999</v>
      </c>
      <c r="X177" s="36">
        <f>SUMIFS(СВЦЭМ!$E$39:$E$782,СВЦЭМ!$A$39:$A$782,$A177,СВЦЭМ!$B$39:$B$782,X$155)+'СЕТ СН'!$F$15</f>
        <v>154.11428298999999</v>
      </c>
      <c r="Y177" s="36">
        <f>SUMIFS(СВЦЭМ!$E$39:$E$782,СВЦЭМ!$A$39:$A$782,$A177,СВЦЭМ!$B$39:$B$782,Y$155)+'СЕТ СН'!$F$15</f>
        <v>163.84996570000001</v>
      </c>
    </row>
    <row r="178" spans="1:27" ht="15.75" x14ac:dyDescent="0.2">
      <c r="A178" s="35">
        <f t="shared" si="4"/>
        <v>45161</v>
      </c>
      <c r="B178" s="36">
        <f>SUMIFS(СВЦЭМ!$E$39:$E$782,СВЦЭМ!$A$39:$A$782,$A178,СВЦЭМ!$B$39:$B$782,B$155)+'СЕТ СН'!$F$15</f>
        <v>172.75729303</v>
      </c>
      <c r="C178" s="36">
        <f>SUMIFS(СВЦЭМ!$E$39:$E$782,СВЦЭМ!$A$39:$A$782,$A178,СВЦЭМ!$B$39:$B$782,C$155)+'СЕТ СН'!$F$15</f>
        <v>180.06901151</v>
      </c>
      <c r="D178" s="36">
        <f>SUMIFS(СВЦЭМ!$E$39:$E$782,СВЦЭМ!$A$39:$A$782,$A178,СВЦЭМ!$B$39:$B$782,D$155)+'СЕТ СН'!$F$15</f>
        <v>183.38583019999999</v>
      </c>
      <c r="E178" s="36">
        <f>SUMIFS(СВЦЭМ!$E$39:$E$782,СВЦЭМ!$A$39:$A$782,$A178,СВЦЭМ!$B$39:$B$782,E$155)+'СЕТ СН'!$F$15</f>
        <v>185.03031892000001</v>
      </c>
      <c r="F178" s="36">
        <f>SUMIFS(СВЦЭМ!$E$39:$E$782,СВЦЭМ!$A$39:$A$782,$A178,СВЦЭМ!$B$39:$B$782,F$155)+'СЕТ СН'!$F$15</f>
        <v>189.45038933999999</v>
      </c>
      <c r="G178" s="36">
        <f>SUMIFS(СВЦЭМ!$E$39:$E$782,СВЦЭМ!$A$39:$A$782,$A178,СВЦЭМ!$B$39:$B$782,G$155)+'СЕТ СН'!$F$15</f>
        <v>186.08678090999999</v>
      </c>
      <c r="H178" s="36">
        <f>SUMIFS(СВЦЭМ!$E$39:$E$782,СВЦЭМ!$A$39:$A$782,$A178,СВЦЭМ!$B$39:$B$782,H$155)+'СЕТ СН'!$F$15</f>
        <v>181.52588073000001</v>
      </c>
      <c r="I178" s="36">
        <f>SUMIFS(СВЦЭМ!$E$39:$E$782,СВЦЭМ!$A$39:$A$782,$A178,СВЦЭМ!$B$39:$B$782,I$155)+'СЕТ СН'!$F$15</f>
        <v>169.50198298000001</v>
      </c>
      <c r="J178" s="36">
        <f>SUMIFS(СВЦЭМ!$E$39:$E$782,СВЦЭМ!$A$39:$A$782,$A178,СВЦЭМ!$B$39:$B$782,J$155)+'СЕТ СН'!$F$15</f>
        <v>155.59622046000001</v>
      </c>
      <c r="K178" s="36">
        <f>SUMIFS(СВЦЭМ!$E$39:$E$782,СВЦЭМ!$A$39:$A$782,$A178,СВЦЭМ!$B$39:$B$782,K$155)+'СЕТ СН'!$F$15</f>
        <v>150.73976317</v>
      </c>
      <c r="L178" s="36">
        <f>SUMIFS(СВЦЭМ!$E$39:$E$782,СВЦЭМ!$A$39:$A$782,$A178,СВЦЭМ!$B$39:$B$782,L$155)+'СЕТ СН'!$F$15</f>
        <v>148.23646457000001</v>
      </c>
      <c r="M178" s="36">
        <f>SUMIFS(СВЦЭМ!$E$39:$E$782,СВЦЭМ!$A$39:$A$782,$A178,СВЦЭМ!$B$39:$B$782,M$155)+'СЕТ СН'!$F$15</f>
        <v>147.00446471999999</v>
      </c>
      <c r="N178" s="36">
        <f>SUMIFS(СВЦЭМ!$E$39:$E$782,СВЦЭМ!$A$39:$A$782,$A178,СВЦЭМ!$B$39:$B$782,N$155)+'СЕТ СН'!$F$15</f>
        <v>145.62834204999999</v>
      </c>
      <c r="O178" s="36">
        <f>SUMIFS(СВЦЭМ!$E$39:$E$782,СВЦЭМ!$A$39:$A$782,$A178,СВЦЭМ!$B$39:$B$782,O$155)+'СЕТ СН'!$F$15</f>
        <v>145.82602901000001</v>
      </c>
      <c r="P178" s="36">
        <f>SUMIFS(СВЦЭМ!$E$39:$E$782,СВЦЭМ!$A$39:$A$782,$A178,СВЦЭМ!$B$39:$B$782,P$155)+'СЕТ СН'!$F$15</f>
        <v>142.77227073</v>
      </c>
      <c r="Q178" s="36">
        <f>SUMIFS(СВЦЭМ!$E$39:$E$782,СВЦЭМ!$A$39:$A$782,$A178,СВЦЭМ!$B$39:$B$782,Q$155)+'СЕТ СН'!$F$15</f>
        <v>142.93804001000001</v>
      </c>
      <c r="R178" s="36">
        <f>SUMIFS(СВЦЭМ!$E$39:$E$782,СВЦЭМ!$A$39:$A$782,$A178,СВЦЭМ!$B$39:$B$782,R$155)+'СЕТ СН'!$F$15</f>
        <v>146.71498245999999</v>
      </c>
      <c r="S178" s="36">
        <f>SUMIFS(СВЦЭМ!$E$39:$E$782,СВЦЭМ!$A$39:$A$782,$A178,СВЦЭМ!$B$39:$B$782,S$155)+'СЕТ СН'!$F$15</f>
        <v>147.25494241000001</v>
      </c>
      <c r="T178" s="36">
        <f>SUMIFS(СВЦЭМ!$E$39:$E$782,СВЦЭМ!$A$39:$A$782,$A178,СВЦЭМ!$B$39:$B$782,T$155)+'СЕТ СН'!$F$15</f>
        <v>146.58695588</v>
      </c>
      <c r="U178" s="36">
        <f>SUMIFS(СВЦЭМ!$E$39:$E$782,СВЦЭМ!$A$39:$A$782,$A178,СВЦЭМ!$B$39:$B$782,U$155)+'СЕТ СН'!$F$15</f>
        <v>147.90180000999999</v>
      </c>
      <c r="V178" s="36">
        <f>SUMIFS(СВЦЭМ!$E$39:$E$782,СВЦЭМ!$A$39:$A$782,$A178,СВЦЭМ!$B$39:$B$782,V$155)+'СЕТ СН'!$F$15</f>
        <v>147.57979566</v>
      </c>
      <c r="W178" s="36">
        <f>SUMIFS(СВЦЭМ!$E$39:$E$782,СВЦЭМ!$A$39:$A$782,$A178,СВЦЭМ!$B$39:$B$782,W$155)+'СЕТ СН'!$F$15</f>
        <v>146.82243832</v>
      </c>
      <c r="X178" s="36">
        <f>SUMIFS(СВЦЭМ!$E$39:$E$782,СВЦЭМ!$A$39:$A$782,$A178,СВЦЭМ!$B$39:$B$782,X$155)+'СЕТ СН'!$F$15</f>
        <v>150.76277074000001</v>
      </c>
      <c r="Y178" s="36">
        <f>SUMIFS(СВЦЭМ!$E$39:$E$782,СВЦЭМ!$A$39:$A$782,$A178,СВЦЭМ!$B$39:$B$782,Y$155)+'СЕТ СН'!$F$15</f>
        <v>159.24135484000001</v>
      </c>
    </row>
    <row r="179" spans="1:27" ht="15.75" x14ac:dyDescent="0.2">
      <c r="A179" s="35">
        <f t="shared" si="4"/>
        <v>45162</v>
      </c>
      <c r="B179" s="36">
        <f>SUMIFS(СВЦЭМ!$E$39:$E$782,СВЦЭМ!$A$39:$A$782,$A179,СВЦЭМ!$B$39:$B$782,B$155)+'СЕТ СН'!$F$15</f>
        <v>162.65639167</v>
      </c>
      <c r="C179" s="36">
        <f>SUMIFS(СВЦЭМ!$E$39:$E$782,СВЦЭМ!$A$39:$A$782,$A179,СВЦЭМ!$B$39:$B$782,C$155)+'СЕТ СН'!$F$15</f>
        <v>169.85302050000001</v>
      </c>
      <c r="D179" s="36">
        <f>SUMIFS(СВЦЭМ!$E$39:$E$782,СВЦЭМ!$A$39:$A$782,$A179,СВЦЭМ!$B$39:$B$782,D$155)+'СЕТ СН'!$F$15</f>
        <v>171.83072175000001</v>
      </c>
      <c r="E179" s="36">
        <f>SUMIFS(СВЦЭМ!$E$39:$E$782,СВЦЭМ!$A$39:$A$782,$A179,СВЦЭМ!$B$39:$B$782,E$155)+'СЕТ СН'!$F$15</f>
        <v>173.00805957</v>
      </c>
      <c r="F179" s="36">
        <f>SUMIFS(СВЦЭМ!$E$39:$E$782,СВЦЭМ!$A$39:$A$782,$A179,СВЦЭМ!$B$39:$B$782,F$155)+'СЕТ СН'!$F$15</f>
        <v>176.80777248999999</v>
      </c>
      <c r="G179" s="36">
        <f>SUMIFS(СВЦЭМ!$E$39:$E$782,СВЦЭМ!$A$39:$A$782,$A179,СВЦЭМ!$B$39:$B$782,G$155)+'СЕТ СН'!$F$15</f>
        <v>174.56772382</v>
      </c>
      <c r="H179" s="36">
        <f>SUMIFS(СВЦЭМ!$E$39:$E$782,СВЦЭМ!$A$39:$A$782,$A179,СВЦЭМ!$B$39:$B$782,H$155)+'СЕТ СН'!$F$15</f>
        <v>166.83501451000001</v>
      </c>
      <c r="I179" s="36">
        <f>SUMIFS(СВЦЭМ!$E$39:$E$782,СВЦЭМ!$A$39:$A$782,$A179,СВЦЭМ!$B$39:$B$782,I$155)+'СЕТ СН'!$F$15</f>
        <v>161.25631293999999</v>
      </c>
      <c r="J179" s="36">
        <f>SUMIFS(СВЦЭМ!$E$39:$E$782,СВЦЭМ!$A$39:$A$782,$A179,СВЦЭМ!$B$39:$B$782,J$155)+'СЕТ СН'!$F$15</f>
        <v>151.30787982999999</v>
      </c>
      <c r="K179" s="36">
        <f>SUMIFS(СВЦЭМ!$E$39:$E$782,СВЦЭМ!$A$39:$A$782,$A179,СВЦЭМ!$B$39:$B$782,K$155)+'СЕТ СН'!$F$15</f>
        <v>148.35629506999999</v>
      </c>
      <c r="L179" s="36">
        <f>SUMIFS(СВЦЭМ!$E$39:$E$782,СВЦЭМ!$A$39:$A$782,$A179,СВЦЭМ!$B$39:$B$782,L$155)+'СЕТ СН'!$F$15</f>
        <v>148.84563008999999</v>
      </c>
      <c r="M179" s="36">
        <f>SUMIFS(СВЦЭМ!$E$39:$E$782,СВЦЭМ!$A$39:$A$782,$A179,СВЦЭМ!$B$39:$B$782,M$155)+'СЕТ СН'!$F$15</f>
        <v>148.2152059</v>
      </c>
      <c r="N179" s="36">
        <f>SUMIFS(СВЦЭМ!$E$39:$E$782,СВЦЭМ!$A$39:$A$782,$A179,СВЦЭМ!$B$39:$B$782,N$155)+'СЕТ СН'!$F$15</f>
        <v>147.85205002000001</v>
      </c>
      <c r="O179" s="36">
        <f>SUMIFS(СВЦЭМ!$E$39:$E$782,СВЦЭМ!$A$39:$A$782,$A179,СВЦЭМ!$B$39:$B$782,O$155)+'СЕТ СН'!$F$15</f>
        <v>147.65315747</v>
      </c>
      <c r="P179" s="36">
        <f>SUMIFS(СВЦЭМ!$E$39:$E$782,СВЦЭМ!$A$39:$A$782,$A179,СВЦЭМ!$B$39:$B$782,P$155)+'СЕТ СН'!$F$15</f>
        <v>144.20401025000001</v>
      </c>
      <c r="Q179" s="36">
        <f>SUMIFS(СВЦЭМ!$E$39:$E$782,СВЦЭМ!$A$39:$A$782,$A179,СВЦЭМ!$B$39:$B$782,Q$155)+'СЕТ СН'!$F$15</f>
        <v>145.79928612</v>
      </c>
      <c r="R179" s="36">
        <f>SUMIFS(СВЦЭМ!$E$39:$E$782,СВЦЭМ!$A$39:$A$782,$A179,СВЦЭМ!$B$39:$B$782,R$155)+'СЕТ СН'!$F$15</f>
        <v>148.46165386999999</v>
      </c>
      <c r="S179" s="36">
        <f>SUMIFS(СВЦЭМ!$E$39:$E$782,СВЦЭМ!$A$39:$A$782,$A179,СВЦЭМ!$B$39:$B$782,S$155)+'СЕТ СН'!$F$15</f>
        <v>147.65157941000001</v>
      </c>
      <c r="T179" s="36">
        <f>SUMIFS(СВЦЭМ!$E$39:$E$782,СВЦЭМ!$A$39:$A$782,$A179,СВЦЭМ!$B$39:$B$782,T$155)+'СЕТ СН'!$F$15</f>
        <v>148.41183013</v>
      </c>
      <c r="U179" s="36">
        <f>SUMIFS(СВЦЭМ!$E$39:$E$782,СВЦЭМ!$A$39:$A$782,$A179,СВЦЭМ!$B$39:$B$782,U$155)+'СЕТ СН'!$F$15</f>
        <v>149.14792043</v>
      </c>
      <c r="V179" s="36">
        <f>SUMIFS(СВЦЭМ!$E$39:$E$782,СВЦЭМ!$A$39:$A$782,$A179,СВЦЭМ!$B$39:$B$782,V$155)+'СЕТ СН'!$F$15</f>
        <v>147.79875000999999</v>
      </c>
      <c r="W179" s="36">
        <f>SUMIFS(СВЦЭМ!$E$39:$E$782,СВЦЭМ!$A$39:$A$782,$A179,СВЦЭМ!$B$39:$B$782,W$155)+'СЕТ СН'!$F$15</f>
        <v>144.72601208</v>
      </c>
      <c r="X179" s="36">
        <f>SUMIFS(СВЦЭМ!$E$39:$E$782,СВЦЭМ!$A$39:$A$782,$A179,СВЦЭМ!$B$39:$B$782,X$155)+'СЕТ СН'!$F$15</f>
        <v>149.49014226</v>
      </c>
      <c r="Y179" s="36">
        <f>SUMIFS(СВЦЭМ!$E$39:$E$782,СВЦЭМ!$A$39:$A$782,$A179,СВЦЭМ!$B$39:$B$782,Y$155)+'СЕТ СН'!$F$15</f>
        <v>157.49431565</v>
      </c>
    </row>
    <row r="180" spans="1:27" ht="15.75" x14ac:dyDescent="0.2">
      <c r="A180" s="35">
        <f t="shared" si="4"/>
        <v>45163</v>
      </c>
      <c r="B180" s="36">
        <f>SUMIFS(СВЦЭМ!$E$39:$E$782,СВЦЭМ!$A$39:$A$782,$A180,СВЦЭМ!$B$39:$B$782,B$155)+'СЕТ СН'!$F$15</f>
        <v>176.47566809</v>
      </c>
      <c r="C180" s="36">
        <f>SUMIFS(СВЦЭМ!$E$39:$E$782,СВЦЭМ!$A$39:$A$782,$A180,СВЦЭМ!$B$39:$B$782,C$155)+'СЕТ СН'!$F$15</f>
        <v>184.15474917</v>
      </c>
      <c r="D180" s="36">
        <f>SUMIFS(СВЦЭМ!$E$39:$E$782,СВЦЭМ!$A$39:$A$782,$A180,СВЦЭМ!$B$39:$B$782,D$155)+'СЕТ СН'!$F$15</f>
        <v>186.54706705000001</v>
      </c>
      <c r="E180" s="36">
        <f>SUMIFS(СВЦЭМ!$E$39:$E$782,СВЦЭМ!$A$39:$A$782,$A180,СВЦЭМ!$B$39:$B$782,E$155)+'СЕТ СН'!$F$15</f>
        <v>190.06375105999999</v>
      </c>
      <c r="F180" s="36">
        <f>SUMIFS(СВЦЭМ!$E$39:$E$782,СВЦЭМ!$A$39:$A$782,$A180,СВЦЭМ!$B$39:$B$782,F$155)+'СЕТ СН'!$F$15</f>
        <v>192.41875349</v>
      </c>
      <c r="G180" s="36">
        <f>SUMIFS(СВЦЭМ!$E$39:$E$782,СВЦЭМ!$A$39:$A$782,$A180,СВЦЭМ!$B$39:$B$782,G$155)+'СЕТ СН'!$F$15</f>
        <v>190.46983768000001</v>
      </c>
      <c r="H180" s="36">
        <f>SUMIFS(СВЦЭМ!$E$39:$E$782,СВЦЭМ!$A$39:$A$782,$A180,СВЦЭМ!$B$39:$B$782,H$155)+'СЕТ СН'!$F$15</f>
        <v>182.73869357000001</v>
      </c>
      <c r="I180" s="36">
        <f>SUMIFS(СВЦЭМ!$E$39:$E$782,СВЦЭМ!$A$39:$A$782,$A180,СВЦЭМ!$B$39:$B$782,I$155)+'СЕТ СН'!$F$15</f>
        <v>172.0775932</v>
      </c>
      <c r="J180" s="36">
        <f>SUMIFS(СВЦЭМ!$E$39:$E$782,СВЦЭМ!$A$39:$A$782,$A180,СВЦЭМ!$B$39:$B$782,J$155)+'СЕТ СН'!$F$15</f>
        <v>160.72915978</v>
      </c>
      <c r="K180" s="36">
        <f>SUMIFS(СВЦЭМ!$E$39:$E$782,СВЦЭМ!$A$39:$A$782,$A180,СВЦЭМ!$B$39:$B$782,K$155)+'СЕТ СН'!$F$15</f>
        <v>155.9018858</v>
      </c>
      <c r="L180" s="36">
        <f>SUMIFS(СВЦЭМ!$E$39:$E$782,СВЦЭМ!$A$39:$A$782,$A180,СВЦЭМ!$B$39:$B$782,L$155)+'СЕТ СН'!$F$15</f>
        <v>155.1239362</v>
      </c>
      <c r="M180" s="36">
        <f>SUMIFS(СВЦЭМ!$E$39:$E$782,СВЦЭМ!$A$39:$A$782,$A180,СВЦЭМ!$B$39:$B$782,M$155)+'СЕТ СН'!$F$15</f>
        <v>153.09073513000001</v>
      </c>
      <c r="N180" s="36">
        <f>SUMIFS(СВЦЭМ!$E$39:$E$782,СВЦЭМ!$A$39:$A$782,$A180,СВЦЭМ!$B$39:$B$782,N$155)+'СЕТ СН'!$F$15</f>
        <v>154.46769907999999</v>
      </c>
      <c r="O180" s="36">
        <f>SUMIFS(СВЦЭМ!$E$39:$E$782,СВЦЭМ!$A$39:$A$782,$A180,СВЦЭМ!$B$39:$B$782,O$155)+'СЕТ СН'!$F$15</f>
        <v>152.87631173</v>
      </c>
      <c r="P180" s="36">
        <f>SUMIFS(СВЦЭМ!$E$39:$E$782,СВЦЭМ!$A$39:$A$782,$A180,СВЦЭМ!$B$39:$B$782,P$155)+'СЕТ СН'!$F$15</f>
        <v>150.12035993000001</v>
      </c>
      <c r="Q180" s="36">
        <f>SUMIFS(СВЦЭМ!$E$39:$E$782,СВЦЭМ!$A$39:$A$782,$A180,СВЦЭМ!$B$39:$B$782,Q$155)+'СЕТ СН'!$F$15</f>
        <v>146.87604293999999</v>
      </c>
      <c r="R180" s="36">
        <f>SUMIFS(СВЦЭМ!$E$39:$E$782,СВЦЭМ!$A$39:$A$782,$A180,СВЦЭМ!$B$39:$B$782,R$155)+'СЕТ СН'!$F$15</f>
        <v>148.52588969000001</v>
      </c>
      <c r="S180" s="36">
        <f>SUMIFS(СВЦЭМ!$E$39:$E$782,СВЦЭМ!$A$39:$A$782,$A180,СВЦЭМ!$B$39:$B$782,S$155)+'СЕТ СН'!$F$15</f>
        <v>148.76588527000001</v>
      </c>
      <c r="T180" s="36">
        <f>SUMIFS(СВЦЭМ!$E$39:$E$782,СВЦЭМ!$A$39:$A$782,$A180,СВЦЭМ!$B$39:$B$782,T$155)+'СЕТ СН'!$F$15</f>
        <v>149.77666665000001</v>
      </c>
      <c r="U180" s="36">
        <f>SUMIFS(СВЦЭМ!$E$39:$E$782,СВЦЭМ!$A$39:$A$782,$A180,СВЦЭМ!$B$39:$B$782,U$155)+'СЕТ СН'!$F$15</f>
        <v>150.58021205</v>
      </c>
      <c r="V180" s="36">
        <f>SUMIFS(СВЦЭМ!$E$39:$E$782,СВЦЭМ!$A$39:$A$782,$A180,СВЦЭМ!$B$39:$B$782,V$155)+'СЕТ СН'!$F$15</f>
        <v>149.78261567000001</v>
      </c>
      <c r="W180" s="36">
        <f>SUMIFS(СВЦЭМ!$E$39:$E$782,СВЦЭМ!$A$39:$A$782,$A180,СВЦЭМ!$B$39:$B$782,W$155)+'СЕТ СН'!$F$15</f>
        <v>149.65993811999999</v>
      </c>
      <c r="X180" s="36">
        <f>SUMIFS(СВЦЭМ!$E$39:$E$782,СВЦЭМ!$A$39:$A$782,$A180,СВЦЭМ!$B$39:$B$782,X$155)+'СЕТ СН'!$F$15</f>
        <v>158.95332698000001</v>
      </c>
      <c r="Y180" s="36">
        <f>SUMIFS(СВЦЭМ!$E$39:$E$782,СВЦЭМ!$A$39:$A$782,$A180,СВЦЭМ!$B$39:$B$782,Y$155)+'СЕТ СН'!$F$15</f>
        <v>172.11211256000001</v>
      </c>
    </row>
    <row r="181" spans="1:27" ht="15.75" x14ac:dyDescent="0.2">
      <c r="A181" s="35">
        <f t="shared" si="4"/>
        <v>45164</v>
      </c>
      <c r="B181" s="36">
        <f>SUMIFS(СВЦЭМ!$E$39:$E$782,СВЦЭМ!$A$39:$A$782,$A181,СВЦЭМ!$B$39:$B$782,B$155)+'СЕТ СН'!$F$15</f>
        <v>160.95100101</v>
      </c>
      <c r="C181" s="36">
        <f>SUMIFS(СВЦЭМ!$E$39:$E$782,СВЦЭМ!$A$39:$A$782,$A181,СВЦЭМ!$B$39:$B$782,C$155)+'СЕТ СН'!$F$15</f>
        <v>169.46272053000001</v>
      </c>
      <c r="D181" s="36">
        <f>SUMIFS(СВЦЭМ!$E$39:$E$782,СВЦЭМ!$A$39:$A$782,$A181,СВЦЭМ!$B$39:$B$782,D$155)+'СЕТ СН'!$F$15</f>
        <v>176.47105837000001</v>
      </c>
      <c r="E181" s="36">
        <f>SUMIFS(СВЦЭМ!$E$39:$E$782,СВЦЭМ!$A$39:$A$782,$A181,СВЦЭМ!$B$39:$B$782,E$155)+'СЕТ СН'!$F$15</f>
        <v>178.75559770999999</v>
      </c>
      <c r="F181" s="36">
        <f>SUMIFS(СВЦЭМ!$E$39:$E$782,СВЦЭМ!$A$39:$A$782,$A181,СВЦЭМ!$B$39:$B$782,F$155)+'СЕТ СН'!$F$15</f>
        <v>183.49429576</v>
      </c>
      <c r="G181" s="36">
        <f>SUMIFS(СВЦЭМ!$E$39:$E$782,СВЦЭМ!$A$39:$A$782,$A181,СВЦЭМ!$B$39:$B$782,G$155)+'СЕТ СН'!$F$15</f>
        <v>182.12047433000001</v>
      </c>
      <c r="H181" s="36">
        <f>SUMIFS(СВЦЭМ!$E$39:$E$782,СВЦЭМ!$A$39:$A$782,$A181,СВЦЭМ!$B$39:$B$782,H$155)+'СЕТ СН'!$F$15</f>
        <v>178.14208393999999</v>
      </c>
      <c r="I181" s="36">
        <f>SUMIFS(СВЦЭМ!$E$39:$E$782,СВЦЭМ!$A$39:$A$782,$A181,СВЦЭМ!$B$39:$B$782,I$155)+'СЕТ СН'!$F$15</f>
        <v>170.32215360999999</v>
      </c>
      <c r="J181" s="36">
        <f>SUMIFS(СВЦЭМ!$E$39:$E$782,СВЦЭМ!$A$39:$A$782,$A181,СВЦЭМ!$B$39:$B$782,J$155)+'СЕТ СН'!$F$15</f>
        <v>159.73683177999999</v>
      </c>
      <c r="K181" s="36">
        <f>SUMIFS(СВЦЭМ!$E$39:$E$782,СВЦЭМ!$A$39:$A$782,$A181,СВЦЭМ!$B$39:$B$782,K$155)+'СЕТ СН'!$F$15</f>
        <v>148.95977655999999</v>
      </c>
      <c r="L181" s="36">
        <f>SUMIFS(СВЦЭМ!$E$39:$E$782,СВЦЭМ!$A$39:$A$782,$A181,СВЦЭМ!$B$39:$B$782,L$155)+'СЕТ СН'!$F$15</f>
        <v>143.67196580999999</v>
      </c>
      <c r="M181" s="36">
        <f>SUMIFS(СВЦЭМ!$E$39:$E$782,СВЦЭМ!$A$39:$A$782,$A181,СВЦЭМ!$B$39:$B$782,M$155)+'СЕТ СН'!$F$15</f>
        <v>145.87249713</v>
      </c>
      <c r="N181" s="36">
        <f>SUMIFS(СВЦЭМ!$E$39:$E$782,СВЦЭМ!$A$39:$A$782,$A181,СВЦЭМ!$B$39:$B$782,N$155)+'СЕТ СН'!$F$15</f>
        <v>144.11108082000001</v>
      </c>
      <c r="O181" s="36">
        <f>SUMIFS(СВЦЭМ!$E$39:$E$782,СВЦЭМ!$A$39:$A$782,$A181,СВЦЭМ!$B$39:$B$782,O$155)+'СЕТ СН'!$F$15</f>
        <v>144.94935801</v>
      </c>
      <c r="P181" s="36">
        <f>SUMIFS(СВЦЭМ!$E$39:$E$782,СВЦЭМ!$A$39:$A$782,$A181,СВЦЭМ!$B$39:$B$782,P$155)+'СЕТ СН'!$F$15</f>
        <v>142.99239689000001</v>
      </c>
      <c r="Q181" s="36">
        <f>SUMIFS(СВЦЭМ!$E$39:$E$782,СВЦЭМ!$A$39:$A$782,$A181,СВЦЭМ!$B$39:$B$782,Q$155)+'СЕТ СН'!$F$15</f>
        <v>143.36143417</v>
      </c>
      <c r="R181" s="36">
        <f>SUMIFS(СВЦЭМ!$E$39:$E$782,СВЦЭМ!$A$39:$A$782,$A181,СВЦЭМ!$B$39:$B$782,R$155)+'СЕТ СН'!$F$15</f>
        <v>144.80302147</v>
      </c>
      <c r="S181" s="36">
        <f>SUMIFS(СВЦЭМ!$E$39:$E$782,СВЦЭМ!$A$39:$A$782,$A181,СВЦЭМ!$B$39:$B$782,S$155)+'СЕТ СН'!$F$15</f>
        <v>144.84213978</v>
      </c>
      <c r="T181" s="36">
        <f>SUMIFS(СВЦЭМ!$E$39:$E$782,СВЦЭМ!$A$39:$A$782,$A181,СВЦЭМ!$B$39:$B$782,T$155)+'СЕТ СН'!$F$15</f>
        <v>145.50962265000001</v>
      </c>
      <c r="U181" s="36">
        <f>SUMIFS(СВЦЭМ!$E$39:$E$782,СВЦЭМ!$A$39:$A$782,$A181,СВЦЭМ!$B$39:$B$782,U$155)+'СЕТ СН'!$F$15</f>
        <v>145.64359949000001</v>
      </c>
      <c r="V181" s="36">
        <f>SUMIFS(СВЦЭМ!$E$39:$E$782,СВЦЭМ!$A$39:$A$782,$A181,СВЦЭМ!$B$39:$B$782,V$155)+'СЕТ СН'!$F$15</f>
        <v>146.53984890999999</v>
      </c>
      <c r="W181" s="36">
        <f>SUMIFS(СВЦЭМ!$E$39:$E$782,СВЦЭМ!$A$39:$A$782,$A181,СВЦЭМ!$B$39:$B$782,W$155)+'СЕТ СН'!$F$15</f>
        <v>145.63636828</v>
      </c>
      <c r="X181" s="36">
        <f>SUMIFS(СВЦЭМ!$E$39:$E$782,СВЦЭМ!$A$39:$A$782,$A181,СВЦЭМ!$B$39:$B$782,X$155)+'СЕТ СН'!$F$15</f>
        <v>153.29083177999999</v>
      </c>
      <c r="Y181" s="36">
        <f>SUMIFS(СВЦЭМ!$E$39:$E$782,СВЦЭМ!$A$39:$A$782,$A181,СВЦЭМ!$B$39:$B$782,Y$155)+'СЕТ СН'!$F$15</f>
        <v>167.35818298999999</v>
      </c>
    </row>
    <row r="182" spans="1:27" ht="15.75" x14ac:dyDescent="0.2">
      <c r="A182" s="35">
        <f t="shared" si="4"/>
        <v>45165</v>
      </c>
      <c r="B182" s="36">
        <f>SUMIFS(СВЦЭМ!$E$39:$E$782,СВЦЭМ!$A$39:$A$782,$A182,СВЦЭМ!$B$39:$B$782,B$155)+'СЕТ СН'!$F$15</f>
        <v>182.05382918999999</v>
      </c>
      <c r="C182" s="36">
        <f>SUMIFS(СВЦЭМ!$E$39:$E$782,СВЦЭМ!$A$39:$A$782,$A182,СВЦЭМ!$B$39:$B$782,C$155)+'СЕТ СН'!$F$15</f>
        <v>189.93589029</v>
      </c>
      <c r="D182" s="36">
        <f>SUMIFS(СВЦЭМ!$E$39:$E$782,СВЦЭМ!$A$39:$A$782,$A182,СВЦЭМ!$B$39:$B$782,D$155)+'СЕТ СН'!$F$15</f>
        <v>194.37766281</v>
      </c>
      <c r="E182" s="36">
        <f>SUMIFS(СВЦЭМ!$E$39:$E$782,СВЦЭМ!$A$39:$A$782,$A182,СВЦЭМ!$B$39:$B$782,E$155)+'СЕТ СН'!$F$15</f>
        <v>197.81861194999999</v>
      </c>
      <c r="F182" s="36">
        <f>SUMIFS(СВЦЭМ!$E$39:$E$782,СВЦЭМ!$A$39:$A$782,$A182,СВЦЭМ!$B$39:$B$782,F$155)+'СЕТ СН'!$F$15</f>
        <v>201.21908888999999</v>
      </c>
      <c r="G182" s="36">
        <f>SUMIFS(СВЦЭМ!$E$39:$E$782,СВЦЭМ!$A$39:$A$782,$A182,СВЦЭМ!$B$39:$B$782,G$155)+'СЕТ СН'!$F$15</f>
        <v>200.38923577</v>
      </c>
      <c r="H182" s="36">
        <f>SUMIFS(СВЦЭМ!$E$39:$E$782,СВЦЭМ!$A$39:$A$782,$A182,СВЦЭМ!$B$39:$B$782,H$155)+'СЕТ СН'!$F$15</f>
        <v>194.92428984</v>
      </c>
      <c r="I182" s="36">
        <f>SUMIFS(СВЦЭМ!$E$39:$E$782,СВЦЭМ!$A$39:$A$782,$A182,СВЦЭМ!$B$39:$B$782,I$155)+'СЕТ СН'!$F$15</f>
        <v>191.40388282999999</v>
      </c>
      <c r="J182" s="36">
        <f>SUMIFS(СВЦЭМ!$E$39:$E$782,СВЦЭМ!$A$39:$A$782,$A182,СВЦЭМ!$B$39:$B$782,J$155)+'СЕТ СН'!$F$15</f>
        <v>178.82734396000001</v>
      </c>
      <c r="K182" s="36">
        <f>SUMIFS(СВЦЭМ!$E$39:$E$782,СВЦЭМ!$A$39:$A$782,$A182,СВЦЭМ!$B$39:$B$782,K$155)+'СЕТ СН'!$F$15</f>
        <v>167.05138306000001</v>
      </c>
      <c r="L182" s="36">
        <f>SUMIFS(СВЦЭМ!$E$39:$E$782,СВЦЭМ!$A$39:$A$782,$A182,СВЦЭМ!$B$39:$B$782,L$155)+'СЕТ СН'!$F$15</f>
        <v>161.36744163</v>
      </c>
      <c r="M182" s="36">
        <f>SUMIFS(СВЦЭМ!$E$39:$E$782,СВЦЭМ!$A$39:$A$782,$A182,СВЦЭМ!$B$39:$B$782,M$155)+'СЕТ СН'!$F$15</f>
        <v>158.24035033999999</v>
      </c>
      <c r="N182" s="36">
        <f>SUMIFS(СВЦЭМ!$E$39:$E$782,СВЦЭМ!$A$39:$A$782,$A182,СВЦЭМ!$B$39:$B$782,N$155)+'СЕТ СН'!$F$15</f>
        <v>156.79961877</v>
      </c>
      <c r="O182" s="36">
        <f>SUMIFS(СВЦЭМ!$E$39:$E$782,СВЦЭМ!$A$39:$A$782,$A182,СВЦЭМ!$B$39:$B$782,O$155)+'СЕТ СН'!$F$15</f>
        <v>157.42813322000001</v>
      </c>
      <c r="P182" s="36">
        <f>SUMIFS(СВЦЭМ!$E$39:$E$782,СВЦЭМ!$A$39:$A$782,$A182,СВЦЭМ!$B$39:$B$782,P$155)+'СЕТ СН'!$F$15</f>
        <v>154.3117067</v>
      </c>
      <c r="Q182" s="36">
        <f>SUMIFS(СВЦЭМ!$E$39:$E$782,СВЦЭМ!$A$39:$A$782,$A182,СВЦЭМ!$B$39:$B$782,Q$155)+'СЕТ СН'!$F$15</f>
        <v>154.5623684</v>
      </c>
      <c r="R182" s="36">
        <f>SUMIFS(СВЦЭМ!$E$39:$E$782,СВЦЭМ!$A$39:$A$782,$A182,СВЦЭМ!$B$39:$B$782,R$155)+'СЕТ СН'!$F$15</f>
        <v>158.13255122999999</v>
      </c>
      <c r="S182" s="36">
        <f>SUMIFS(СВЦЭМ!$E$39:$E$782,СВЦЭМ!$A$39:$A$782,$A182,СВЦЭМ!$B$39:$B$782,S$155)+'СЕТ СН'!$F$15</f>
        <v>158.41073288000001</v>
      </c>
      <c r="T182" s="36">
        <f>SUMIFS(СВЦЭМ!$E$39:$E$782,СВЦЭМ!$A$39:$A$782,$A182,СВЦЭМ!$B$39:$B$782,T$155)+'СЕТ СН'!$F$15</f>
        <v>158.94302193999999</v>
      </c>
      <c r="U182" s="36">
        <f>SUMIFS(СВЦЭМ!$E$39:$E$782,СВЦЭМ!$A$39:$A$782,$A182,СВЦЭМ!$B$39:$B$782,U$155)+'СЕТ СН'!$F$15</f>
        <v>159.40552077000001</v>
      </c>
      <c r="V182" s="36">
        <f>SUMIFS(СВЦЭМ!$E$39:$E$782,СВЦЭМ!$A$39:$A$782,$A182,СВЦЭМ!$B$39:$B$782,V$155)+'СЕТ СН'!$F$15</f>
        <v>158.00243614999999</v>
      </c>
      <c r="W182" s="36">
        <f>SUMIFS(СВЦЭМ!$E$39:$E$782,СВЦЭМ!$A$39:$A$782,$A182,СВЦЭМ!$B$39:$B$782,W$155)+'СЕТ СН'!$F$15</f>
        <v>158.04216360999999</v>
      </c>
      <c r="X182" s="36">
        <f>SUMIFS(СВЦЭМ!$E$39:$E$782,СВЦЭМ!$A$39:$A$782,$A182,СВЦЭМ!$B$39:$B$782,X$155)+'СЕТ СН'!$F$15</f>
        <v>165.86643724000001</v>
      </c>
      <c r="Y182" s="36">
        <f>SUMIFS(СВЦЭМ!$E$39:$E$782,СВЦЭМ!$A$39:$A$782,$A182,СВЦЭМ!$B$39:$B$782,Y$155)+'СЕТ СН'!$F$15</f>
        <v>173.00863002</v>
      </c>
    </row>
    <row r="183" spans="1:27" ht="15.75" x14ac:dyDescent="0.2">
      <c r="A183" s="35">
        <f t="shared" si="4"/>
        <v>45166</v>
      </c>
      <c r="B183" s="36">
        <f>SUMIFS(СВЦЭМ!$E$39:$E$782,СВЦЭМ!$A$39:$A$782,$A183,СВЦЭМ!$B$39:$B$782,B$155)+'СЕТ СН'!$F$15</f>
        <v>168.29420217000001</v>
      </c>
      <c r="C183" s="36">
        <f>SUMIFS(СВЦЭМ!$E$39:$E$782,СВЦЭМ!$A$39:$A$782,$A183,СВЦЭМ!$B$39:$B$782,C$155)+'СЕТ СН'!$F$15</f>
        <v>176.64835134</v>
      </c>
      <c r="D183" s="36">
        <f>SUMIFS(СВЦЭМ!$E$39:$E$782,СВЦЭМ!$A$39:$A$782,$A183,СВЦЭМ!$B$39:$B$782,D$155)+'СЕТ СН'!$F$15</f>
        <v>180.468726</v>
      </c>
      <c r="E183" s="36">
        <f>SUMIFS(СВЦЭМ!$E$39:$E$782,СВЦЭМ!$A$39:$A$782,$A183,СВЦЭМ!$B$39:$B$782,E$155)+'СЕТ СН'!$F$15</f>
        <v>184.05985496</v>
      </c>
      <c r="F183" s="36">
        <f>SUMIFS(СВЦЭМ!$E$39:$E$782,СВЦЭМ!$A$39:$A$782,$A183,СВЦЭМ!$B$39:$B$782,F$155)+'СЕТ СН'!$F$15</f>
        <v>188.7395266</v>
      </c>
      <c r="G183" s="36">
        <f>SUMIFS(СВЦЭМ!$E$39:$E$782,СВЦЭМ!$A$39:$A$782,$A183,СВЦЭМ!$B$39:$B$782,G$155)+'СЕТ СН'!$F$15</f>
        <v>189.57532509000001</v>
      </c>
      <c r="H183" s="36">
        <f>SUMIFS(СВЦЭМ!$E$39:$E$782,СВЦЭМ!$A$39:$A$782,$A183,СВЦЭМ!$B$39:$B$782,H$155)+'СЕТ СН'!$F$15</f>
        <v>190.43330448</v>
      </c>
      <c r="I183" s="36">
        <f>SUMIFS(СВЦЭМ!$E$39:$E$782,СВЦЭМ!$A$39:$A$782,$A183,СВЦЭМ!$B$39:$B$782,I$155)+'СЕТ СН'!$F$15</f>
        <v>168.97427894</v>
      </c>
      <c r="J183" s="36">
        <f>SUMIFS(СВЦЭМ!$E$39:$E$782,СВЦЭМ!$A$39:$A$782,$A183,СВЦЭМ!$B$39:$B$782,J$155)+'СЕТ СН'!$F$15</f>
        <v>156.66519346000001</v>
      </c>
      <c r="K183" s="36">
        <f>SUMIFS(СВЦЭМ!$E$39:$E$782,СВЦЭМ!$A$39:$A$782,$A183,СВЦЭМ!$B$39:$B$782,K$155)+'СЕТ СН'!$F$15</f>
        <v>150.08114093</v>
      </c>
      <c r="L183" s="36">
        <f>SUMIFS(СВЦЭМ!$E$39:$E$782,СВЦЭМ!$A$39:$A$782,$A183,СВЦЭМ!$B$39:$B$782,L$155)+'СЕТ СН'!$F$15</f>
        <v>143.22175881999999</v>
      </c>
      <c r="M183" s="36">
        <f>SUMIFS(СВЦЭМ!$E$39:$E$782,СВЦЭМ!$A$39:$A$782,$A183,СВЦЭМ!$B$39:$B$782,M$155)+'СЕТ СН'!$F$15</f>
        <v>142.11090684000001</v>
      </c>
      <c r="N183" s="36">
        <f>SUMIFS(СВЦЭМ!$E$39:$E$782,СВЦЭМ!$A$39:$A$782,$A183,СВЦЭМ!$B$39:$B$782,N$155)+'СЕТ СН'!$F$15</f>
        <v>141.05837331999999</v>
      </c>
      <c r="O183" s="36">
        <f>SUMIFS(СВЦЭМ!$E$39:$E$782,СВЦЭМ!$A$39:$A$782,$A183,СВЦЭМ!$B$39:$B$782,O$155)+'СЕТ СН'!$F$15</f>
        <v>140.61686940999999</v>
      </c>
      <c r="P183" s="36">
        <f>SUMIFS(СВЦЭМ!$E$39:$E$782,СВЦЭМ!$A$39:$A$782,$A183,СВЦЭМ!$B$39:$B$782,P$155)+'СЕТ СН'!$F$15</f>
        <v>137.53002597</v>
      </c>
      <c r="Q183" s="36">
        <f>SUMIFS(СВЦЭМ!$E$39:$E$782,СВЦЭМ!$A$39:$A$782,$A183,СВЦЭМ!$B$39:$B$782,Q$155)+'СЕТ СН'!$F$15</f>
        <v>139.96517879999999</v>
      </c>
      <c r="R183" s="36">
        <f>SUMIFS(СВЦЭМ!$E$39:$E$782,СВЦЭМ!$A$39:$A$782,$A183,СВЦЭМ!$B$39:$B$782,R$155)+'СЕТ СН'!$F$15</f>
        <v>143.67018634999999</v>
      </c>
      <c r="S183" s="36">
        <f>SUMIFS(СВЦЭМ!$E$39:$E$782,СВЦЭМ!$A$39:$A$782,$A183,СВЦЭМ!$B$39:$B$782,S$155)+'СЕТ СН'!$F$15</f>
        <v>143.52570043</v>
      </c>
      <c r="T183" s="36">
        <f>SUMIFS(СВЦЭМ!$E$39:$E$782,СВЦЭМ!$A$39:$A$782,$A183,СВЦЭМ!$B$39:$B$782,T$155)+'СЕТ СН'!$F$15</f>
        <v>144.58436137999999</v>
      </c>
      <c r="U183" s="36">
        <f>SUMIFS(СВЦЭМ!$E$39:$E$782,СВЦЭМ!$A$39:$A$782,$A183,СВЦЭМ!$B$39:$B$782,U$155)+'СЕТ СН'!$F$15</f>
        <v>146.84509163999999</v>
      </c>
      <c r="V183" s="36">
        <f>SUMIFS(СВЦЭМ!$E$39:$E$782,СВЦЭМ!$A$39:$A$782,$A183,СВЦЭМ!$B$39:$B$782,V$155)+'СЕТ СН'!$F$15</f>
        <v>144.87147780999999</v>
      </c>
      <c r="W183" s="36">
        <f>SUMIFS(СВЦЭМ!$E$39:$E$782,СВЦЭМ!$A$39:$A$782,$A183,СВЦЭМ!$B$39:$B$782,W$155)+'СЕТ СН'!$F$15</f>
        <v>144.94701807000001</v>
      </c>
      <c r="X183" s="36">
        <f>SUMIFS(СВЦЭМ!$E$39:$E$782,СВЦЭМ!$A$39:$A$782,$A183,СВЦЭМ!$B$39:$B$782,X$155)+'СЕТ СН'!$F$15</f>
        <v>153.21941663999999</v>
      </c>
      <c r="Y183" s="36">
        <f>SUMIFS(СВЦЭМ!$E$39:$E$782,СВЦЭМ!$A$39:$A$782,$A183,СВЦЭМ!$B$39:$B$782,Y$155)+'СЕТ СН'!$F$15</f>
        <v>161.1828184</v>
      </c>
    </row>
    <row r="184" spans="1:27" ht="15.75" x14ac:dyDescent="0.2">
      <c r="A184" s="35">
        <f t="shared" si="4"/>
        <v>45167</v>
      </c>
      <c r="B184" s="36">
        <f>SUMIFS(СВЦЭМ!$E$39:$E$782,СВЦЭМ!$A$39:$A$782,$A184,СВЦЭМ!$B$39:$B$782,B$155)+'СЕТ СН'!$F$15</f>
        <v>161.18826007000001</v>
      </c>
      <c r="C184" s="36">
        <f>SUMIFS(СВЦЭМ!$E$39:$E$782,СВЦЭМ!$A$39:$A$782,$A184,СВЦЭМ!$B$39:$B$782,C$155)+'СЕТ СН'!$F$15</f>
        <v>169.10278663</v>
      </c>
      <c r="D184" s="36">
        <f>SUMIFS(СВЦЭМ!$E$39:$E$782,СВЦЭМ!$A$39:$A$782,$A184,СВЦЭМ!$B$39:$B$782,D$155)+'СЕТ СН'!$F$15</f>
        <v>173.17479649000001</v>
      </c>
      <c r="E184" s="36">
        <f>SUMIFS(СВЦЭМ!$E$39:$E$782,СВЦЭМ!$A$39:$A$782,$A184,СВЦЭМ!$B$39:$B$782,E$155)+'СЕТ СН'!$F$15</f>
        <v>175.07426495999999</v>
      </c>
      <c r="F184" s="36">
        <f>SUMIFS(СВЦЭМ!$E$39:$E$782,СВЦЭМ!$A$39:$A$782,$A184,СВЦЭМ!$B$39:$B$782,F$155)+'СЕТ СН'!$F$15</f>
        <v>175.62012172999999</v>
      </c>
      <c r="G184" s="36">
        <f>SUMIFS(СВЦЭМ!$E$39:$E$782,СВЦЭМ!$A$39:$A$782,$A184,СВЦЭМ!$B$39:$B$782,G$155)+'СЕТ СН'!$F$15</f>
        <v>177.12337439999999</v>
      </c>
      <c r="H184" s="36">
        <f>SUMIFS(СВЦЭМ!$E$39:$E$782,СВЦЭМ!$A$39:$A$782,$A184,СВЦЭМ!$B$39:$B$782,H$155)+'СЕТ СН'!$F$15</f>
        <v>171.15378985999999</v>
      </c>
      <c r="I184" s="36">
        <f>SUMIFS(СВЦЭМ!$E$39:$E$782,СВЦЭМ!$A$39:$A$782,$A184,СВЦЭМ!$B$39:$B$782,I$155)+'СЕТ СН'!$F$15</f>
        <v>162.88435913999999</v>
      </c>
      <c r="J184" s="36">
        <f>SUMIFS(СВЦЭМ!$E$39:$E$782,СВЦЭМ!$A$39:$A$782,$A184,СВЦЭМ!$B$39:$B$782,J$155)+'СЕТ СН'!$F$15</f>
        <v>149.43060589999999</v>
      </c>
      <c r="K184" s="36">
        <f>SUMIFS(СВЦЭМ!$E$39:$E$782,СВЦЭМ!$A$39:$A$782,$A184,СВЦЭМ!$B$39:$B$782,K$155)+'СЕТ СН'!$F$15</f>
        <v>140.83857351</v>
      </c>
      <c r="L184" s="36">
        <f>SUMIFS(СВЦЭМ!$E$39:$E$782,СВЦЭМ!$A$39:$A$782,$A184,СВЦЭМ!$B$39:$B$782,L$155)+'СЕТ СН'!$F$15</f>
        <v>136.19376062000001</v>
      </c>
      <c r="M184" s="36">
        <f>SUMIFS(СВЦЭМ!$E$39:$E$782,СВЦЭМ!$A$39:$A$782,$A184,СВЦЭМ!$B$39:$B$782,M$155)+'СЕТ СН'!$F$15</f>
        <v>134.40946649</v>
      </c>
      <c r="N184" s="36">
        <f>SUMIFS(СВЦЭМ!$E$39:$E$782,СВЦЭМ!$A$39:$A$782,$A184,СВЦЭМ!$B$39:$B$782,N$155)+'СЕТ СН'!$F$15</f>
        <v>134.36459668000001</v>
      </c>
      <c r="O184" s="36">
        <f>SUMIFS(СВЦЭМ!$E$39:$E$782,СВЦЭМ!$A$39:$A$782,$A184,СВЦЭМ!$B$39:$B$782,O$155)+'СЕТ СН'!$F$15</f>
        <v>132.62941301000001</v>
      </c>
      <c r="P184" s="36">
        <f>SUMIFS(СВЦЭМ!$E$39:$E$782,СВЦЭМ!$A$39:$A$782,$A184,СВЦЭМ!$B$39:$B$782,P$155)+'СЕТ СН'!$F$15</f>
        <v>131.30610677000001</v>
      </c>
      <c r="Q184" s="36">
        <f>SUMIFS(СВЦЭМ!$E$39:$E$782,СВЦЭМ!$A$39:$A$782,$A184,СВЦЭМ!$B$39:$B$782,Q$155)+'СЕТ СН'!$F$15</f>
        <v>131.76622348000001</v>
      </c>
      <c r="R184" s="36">
        <f>SUMIFS(СВЦЭМ!$E$39:$E$782,СВЦЭМ!$A$39:$A$782,$A184,СВЦЭМ!$B$39:$B$782,R$155)+'СЕТ СН'!$F$15</f>
        <v>134.46611179000001</v>
      </c>
      <c r="S184" s="36">
        <f>SUMIFS(СВЦЭМ!$E$39:$E$782,СВЦЭМ!$A$39:$A$782,$A184,СВЦЭМ!$B$39:$B$782,S$155)+'СЕТ СН'!$F$15</f>
        <v>135.27028627999999</v>
      </c>
      <c r="T184" s="36">
        <f>SUMIFS(СВЦЭМ!$E$39:$E$782,СВЦЭМ!$A$39:$A$782,$A184,СВЦЭМ!$B$39:$B$782,T$155)+'СЕТ СН'!$F$15</f>
        <v>135.78236324</v>
      </c>
      <c r="U184" s="36">
        <f>SUMIFS(СВЦЭМ!$E$39:$E$782,СВЦЭМ!$A$39:$A$782,$A184,СВЦЭМ!$B$39:$B$782,U$155)+'СЕТ СН'!$F$15</f>
        <v>135.34298011000001</v>
      </c>
      <c r="V184" s="36">
        <f>SUMIFS(СВЦЭМ!$E$39:$E$782,СВЦЭМ!$A$39:$A$782,$A184,СВЦЭМ!$B$39:$B$782,V$155)+'СЕТ СН'!$F$15</f>
        <v>135.39910821999999</v>
      </c>
      <c r="W184" s="36">
        <f>SUMIFS(СВЦЭМ!$E$39:$E$782,СВЦЭМ!$A$39:$A$782,$A184,СВЦЭМ!$B$39:$B$782,W$155)+'СЕТ СН'!$F$15</f>
        <v>135.00400751000001</v>
      </c>
      <c r="X184" s="36">
        <f>SUMIFS(СВЦЭМ!$E$39:$E$782,СВЦЭМ!$A$39:$A$782,$A184,СВЦЭМ!$B$39:$B$782,X$155)+'СЕТ СН'!$F$15</f>
        <v>142.16460389</v>
      </c>
      <c r="Y184" s="36">
        <f>SUMIFS(СВЦЭМ!$E$39:$E$782,СВЦЭМ!$A$39:$A$782,$A184,СВЦЭМ!$B$39:$B$782,Y$155)+'СЕТ СН'!$F$15</f>
        <v>151.47200620999999</v>
      </c>
    </row>
    <row r="185" spans="1:27" ht="15.75" x14ac:dyDescent="0.2">
      <c r="A185" s="35">
        <f t="shared" si="4"/>
        <v>45168</v>
      </c>
      <c r="B185" s="36">
        <f>SUMIFS(СВЦЭМ!$E$39:$E$782,СВЦЭМ!$A$39:$A$782,$A185,СВЦЭМ!$B$39:$B$782,B$155)+'СЕТ СН'!$F$15</f>
        <v>164.28179983999999</v>
      </c>
      <c r="C185" s="36">
        <f>SUMIFS(СВЦЭМ!$E$39:$E$782,СВЦЭМ!$A$39:$A$782,$A185,СВЦЭМ!$B$39:$B$782,C$155)+'СЕТ СН'!$F$15</f>
        <v>171.20146058</v>
      </c>
      <c r="D185" s="36">
        <f>SUMIFS(СВЦЭМ!$E$39:$E$782,СВЦЭМ!$A$39:$A$782,$A185,СВЦЭМ!$B$39:$B$782,D$155)+'СЕТ СН'!$F$15</f>
        <v>175.75156809999999</v>
      </c>
      <c r="E185" s="36">
        <f>SUMIFS(СВЦЭМ!$E$39:$E$782,СВЦЭМ!$A$39:$A$782,$A185,СВЦЭМ!$B$39:$B$782,E$155)+'СЕТ СН'!$F$15</f>
        <v>178.47994406999999</v>
      </c>
      <c r="F185" s="36">
        <f>SUMIFS(СВЦЭМ!$E$39:$E$782,СВЦЭМ!$A$39:$A$782,$A185,СВЦЭМ!$B$39:$B$782,F$155)+'СЕТ СН'!$F$15</f>
        <v>183.61404352</v>
      </c>
      <c r="G185" s="36">
        <f>SUMIFS(СВЦЭМ!$E$39:$E$782,СВЦЭМ!$A$39:$A$782,$A185,СВЦЭМ!$B$39:$B$782,G$155)+'СЕТ СН'!$F$15</f>
        <v>180.80135748999999</v>
      </c>
      <c r="H185" s="36">
        <f>SUMIFS(СВЦЭМ!$E$39:$E$782,СВЦЭМ!$A$39:$A$782,$A185,СВЦЭМ!$B$39:$B$782,H$155)+'СЕТ СН'!$F$15</f>
        <v>173.38736734</v>
      </c>
      <c r="I185" s="36">
        <f>SUMIFS(СВЦЭМ!$E$39:$E$782,СВЦЭМ!$A$39:$A$782,$A185,СВЦЭМ!$B$39:$B$782,I$155)+'СЕТ СН'!$F$15</f>
        <v>162.60386475000001</v>
      </c>
      <c r="J185" s="36">
        <f>SUMIFS(СВЦЭМ!$E$39:$E$782,СВЦЭМ!$A$39:$A$782,$A185,СВЦЭМ!$B$39:$B$782,J$155)+'СЕТ СН'!$F$15</f>
        <v>153.43635904999999</v>
      </c>
      <c r="K185" s="36">
        <f>SUMIFS(СВЦЭМ!$E$39:$E$782,СВЦЭМ!$A$39:$A$782,$A185,СВЦЭМ!$B$39:$B$782,K$155)+'СЕТ СН'!$F$15</f>
        <v>146.25634742</v>
      </c>
      <c r="L185" s="36">
        <f>SUMIFS(СВЦЭМ!$E$39:$E$782,СВЦЭМ!$A$39:$A$782,$A185,СВЦЭМ!$B$39:$B$782,L$155)+'СЕТ СН'!$F$15</f>
        <v>142.52396002</v>
      </c>
      <c r="M185" s="36">
        <f>SUMIFS(СВЦЭМ!$E$39:$E$782,СВЦЭМ!$A$39:$A$782,$A185,СВЦЭМ!$B$39:$B$782,M$155)+'СЕТ СН'!$F$15</f>
        <v>140.50623487999999</v>
      </c>
      <c r="N185" s="36">
        <f>SUMIFS(СВЦЭМ!$E$39:$E$782,СВЦЭМ!$A$39:$A$782,$A185,СВЦЭМ!$B$39:$B$782,N$155)+'СЕТ СН'!$F$15</f>
        <v>140.83966107000001</v>
      </c>
      <c r="O185" s="36">
        <f>SUMIFS(СВЦЭМ!$E$39:$E$782,СВЦЭМ!$A$39:$A$782,$A185,СВЦЭМ!$B$39:$B$782,O$155)+'СЕТ СН'!$F$15</f>
        <v>142.51904834999999</v>
      </c>
      <c r="P185" s="36">
        <f>SUMIFS(СВЦЭМ!$E$39:$E$782,СВЦЭМ!$A$39:$A$782,$A185,СВЦЭМ!$B$39:$B$782,P$155)+'СЕТ СН'!$F$15</f>
        <v>139.28310981999999</v>
      </c>
      <c r="Q185" s="36">
        <f>SUMIFS(СВЦЭМ!$E$39:$E$782,СВЦЭМ!$A$39:$A$782,$A185,СВЦЭМ!$B$39:$B$782,Q$155)+'СЕТ СН'!$F$15</f>
        <v>140.08374712</v>
      </c>
      <c r="R185" s="36">
        <f>SUMIFS(СВЦЭМ!$E$39:$E$782,СВЦЭМ!$A$39:$A$782,$A185,СВЦЭМ!$B$39:$B$782,R$155)+'СЕТ СН'!$F$15</f>
        <v>143.17733756000001</v>
      </c>
      <c r="S185" s="36">
        <f>SUMIFS(СВЦЭМ!$E$39:$E$782,СВЦЭМ!$A$39:$A$782,$A185,СВЦЭМ!$B$39:$B$782,S$155)+'СЕТ СН'!$F$15</f>
        <v>141.48221978000001</v>
      </c>
      <c r="T185" s="36">
        <f>SUMIFS(СВЦЭМ!$E$39:$E$782,СВЦЭМ!$A$39:$A$782,$A185,СВЦЭМ!$B$39:$B$782,T$155)+'СЕТ СН'!$F$15</f>
        <v>141.09209887</v>
      </c>
      <c r="U185" s="36">
        <f>SUMIFS(СВЦЭМ!$E$39:$E$782,СВЦЭМ!$A$39:$A$782,$A185,СВЦЭМ!$B$39:$B$782,U$155)+'СЕТ СН'!$F$15</f>
        <v>141.67197152</v>
      </c>
      <c r="V185" s="36">
        <f>SUMIFS(СВЦЭМ!$E$39:$E$782,СВЦЭМ!$A$39:$A$782,$A185,СВЦЭМ!$B$39:$B$782,V$155)+'СЕТ СН'!$F$15</f>
        <v>139.26054655999999</v>
      </c>
      <c r="W185" s="36">
        <f>SUMIFS(СВЦЭМ!$E$39:$E$782,СВЦЭМ!$A$39:$A$782,$A185,СВЦЭМ!$B$39:$B$782,W$155)+'СЕТ СН'!$F$15</f>
        <v>139.86822484999999</v>
      </c>
      <c r="X185" s="36">
        <f>SUMIFS(СВЦЭМ!$E$39:$E$782,СВЦЭМ!$A$39:$A$782,$A185,СВЦЭМ!$B$39:$B$782,X$155)+'СЕТ СН'!$F$15</f>
        <v>144.67645472999999</v>
      </c>
      <c r="Y185" s="36">
        <f>SUMIFS(СВЦЭМ!$E$39:$E$782,СВЦЭМ!$A$39:$A$782,$A185,СВЦЭМ!$B$39:$B$782,Y$155)+'СЕТ СН'!$F$15</f>
        <v>155.10379033999999</v>
      </c>
    </row>
    <row r="186" spans="1:27" ht="15.75" x14ac:dyDescent="0.2">
      <c r="A186" s="35">
        <f t="shared" si="4"/>
        <v>45169</v>
      </c>
      <c r="B186" s="36">
        <f>SUMIFS(СВЦЭМ!$E$39:$E$782,СВЦЭМ!$A$39:$A$782,$A186,СВЦЭМ!$B$39:$B$782,B$155)+'СЕТ СН'!$F$15</f>
        <v>164.59247145000001</v>
      </c>
      <c r="C186" s="36">
        <f>SUMIFS(СВЦЭМ!$E$39:$E$782,СВЦЭМ!$A$39:$A$782,$A186,СВЦЭМ!$B$39:$B$782,C$155)+'СЕТ СН'!$F$15</f>
        <v>171.22306358</v>
      </c>
      <c r="D186" s="36">
        <f>SUMIFS(СВЦЭМ!$E$39:$E$782,СВЦЭМ!$A$39:$A$782,$A186,СВЦЭМ!$B$39:$B$782,D$155)+'СЕТ СН'!$F$15</f>
        <v>175.99345739</v>
      </c>
      <c r="E186" s="36">
        <f>SUMIFS(СВЦЭМ!$E$39:$E$782,СВЦЭМ!$A$39:$A$782,$A186,СВЦЭМ!$B$39:$B$782,E$155)+'СЕТ СН'!$F$15</f>
        <v>179.24553589000001</v>
      </c>
      <c r="F186" s="36">
        <f>SUMIFS(СВЦЭМ!$E$39:$E$782,СВЦЭМ!$A$39:$A$782,$A186,СВЦЭМ!$B$39:$B$782,F$155)+'СЕТ СН'!$F$15</f>
        <v>175.90911077999999</v>
      </c>
      <c r="G186" s="36">
        <f>SUMIFS(СВЦЭМ!$E$39:$E$782,СВЦЭМ!$A$39:$A$782,$A186,СВЦЭМ!$B$39:$B$782,G$155)+'СЕТ СН'!$F$15</f>
        <v>177.22232416</v>
      </c>
      <c r="H186" s="36">
        <f>SUMIFS(СВЦЭМ!$E$39:$E$782,СВЦЭМ!$A$39:$A$782,$A186,СВЦЭМ!$B$39:$B$782,H$155)+'СЕТ СН'!$F$15</f>
        <v>167.39238301</v>
      </c>
      <c r="I186" s="36">
        <f>SUMIFS(СВЦЭМ!$E$39:$E$782,СВЦЭМ!$A$39:$A$782,$A186,СВЦЭМ!$B$39:$B$782,I$155)+'СЕТ СН'!$F$15</f>
        <v>161.95120226</v>
      </c>
      <c r="J186" s="36">
        <f>SUMIFS(СВЦЭМ!$E$39:$E$782,СВЦЭМ!$A$39:$A$782,$A186,СВЦЭМ!$B$39:$B$782,J$155)+'СЕТ СН'!$F$15</f>
        <v>151.89171415999999</v>
      </c>
      <c r="K186" s="36">
        <f>SUMIFS(СВЦЭМ!$E$39:$E$782,СВЦЭМ!$A$39:$A$782,$A186,СВЦЭМ!$B$39:$B$782,K$155)+'СЕТ СН'!$F$15</f>
        <v>144.02079756000001</v>
      </c>
      <c r="L186" s="36">
        <f>SUMIFS(СВЦЭМ!$E$39:$E$782,СВЦЭМ!$A$39:$A$782,$A186,СВЦЭМ!$B$39:$B$782,L$155)+'СЕТ СН'!$F$15</f>
        <v>141.42190411999999</v>
      </c>
      <c r="M186" s="36">
        <f>SUMIFS(СВЦЭМ!$E$39:$E$782,СВЦЭМ!$A$39:$A$782,$A186,СВЦЭМ!$B$39:$B$782,M$155)+'СЕТ СН'!$F$15</f>
        <v>139.98340407000001</v>
      </c>
      <c r="N186" s="36">
        <f>SUMIFS(СВЦЭМ!$E$39:$E$782,СВЦЭМ!$A$39:$A$782,$A186,СВЦЭМ!$B$39:$B$782,N$155)+'СЕТ СН'!$F$15</f>
        <v>140.20088233000001</v>
      </c>
      <c r="O186" s="36">
        <f>SUMIFS(СВЦЭМ!$E$39:$E$782,СВЦЭМ!$A$39:$A$782,$A186,СВЦЭМ!$B$39:$B$782,O$155)+'СЕТ СН'!$F$15</f>
        <v>140.57590751999999</v>
      </c>
      <c r="P186" s="36">
        <f>SUMIFS(СВЦЭМ!$E$39:$E$782,СВЦЭМ!$A$39:$A$782,$A186,СВЦЭМ!$B$39:$B$782,P$155)+'СЕТ СН'!$F$15</f>
        <v>138.45439210999999</v>
      </c>
      <c r="Q186" s="36">
        <f>SUMIFS(СВЦЭМ!$E$39:$E$782,СВЦЭМ!$A$39:$A$782,$A186,СВЦЭМ!$B$39:$B$782,Q$155)+'СЕТ СН'!$F$15</f>
        <v>139.87855511999999</v>
      </c>
      <c r="R186" s="36">
        <f>SUMIFS(СВЦЭМ!$E$39:$E$782,СВЦЭМ!$A$39:$A$782,$A186,СВЦЭМ!$B$39:$B$782,R$155)+'СЕТ СН'!$F$15</f>
        <v>142.66004085</v>
      </c>
      <c r="S186" s="36">
        <f>SUMIFS(СВЦЭМ!$E$39:$E$782,СВЦЭМ!$A$39:$A$782,$A186,СВЦЭМ!$B$39:$B$782,S$155)+'СЕТ СН'!$F$15</f>
        <v>142.23288443000001</v>
      </c>
      <c r="T186" s="36">
        <f>SUMIFS(СВЦЭМ!$E$39:$E$782,СВЦЭМ!$A$39:$A$782,$A186,СВЦЭМ!$B$39:$B$782,T$155)+'СЕТ СН'!$F$15</f>
        <v>142.3325452</v>
      </c>
      <c r="U186" s="36">
        <f>SUMIFS(СВЦЭМ!$E$39:$E$782,СВЦЭМ!$A$39:$A$782,$A186,СВЦЭМ!$B$39:$B$782,U$155)+'СЕТ СН'!$F$15</f>
        <v>142.72447262</v>
      </c>
      <c r="V186" s="36">
        <f>SUMIFS(СВЦЭМ!$E$39:$E$782,СВЦЭМ!$A$39:$A$782,$A186,СВЦЭМ!$B$39:$B$782,V$155)+'СЕТ СН'!$F$15</f>
        <v>140.99891632999999</v>
      </c>
      <c r="W186" s="36">
        <f>SUMIFS(СВЦЭМ!$E$39:$E$782,СВЦЭМ!$A$39:$A$782,$A186,СВЦЭМ!$B$39:$B$782,W$155)+'СЕТ СН'!$F$15</f>
        <v>141.57823407000001</v>
      </c>
      <c r="X186" s="36">
        <f>SUMIFS(СВЦЭМ!$E$39:$E$782,СВЦЭМ!$A$39:$A$782,$A186,СВЦЭМ!$B$39:$B$782,X$155)+'СЕТ СН'!$F$15</f>
        <v>148.67612560000001</v>
      </c>
      <c r="Y186" s="36">
        <f>SUMIFS(СВЦЭМ!$E$39:$E$782,СВЦЭМ!$A$39:$A$782,$A186,СВЦЭМ!$B$39:$B$782,Y$155)+'СЕТ СН'!$F$15</f>
        <v>158.67284558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9" t="s">
        <v>7</v>
      </c>
      <c r="B188" s="132" t="s">
        <v>147</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0"/>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31"/>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01.08.2023</v>
      </c>
      <c r="B191" s="36">
        <f>SUMIFS(СВЦЭМ!$F$39:$F$782,СВЦЭМ!$A$39:$A$782,$A191,СВЦЭМ!$B$39:$B$782,B$190)+'СЕТ СН'!$F$15</f>
        <v>152.86056980999999</v>
      </c>
      <c r="C191" s="36">
        <f>SUMIFS(СВЦЭМ!$F$39:$F$782,СВЦЭМ!$A$39:$A$782,$A191,СВЦЭМ!$B$39:$B$782,C$190)+'СЕТ СН'!$F$15</f>
        <v>169.76644117999999</v>
      </c>
      <c r="D191" s="36">
        <f>SUMIFS(СВЦЭМ!$F$39:$F$782,СВЦЭМ!$A$39:$A$782,$A191,СВЦЭМ!$B$39:$B$782,D$190)+'СЕТ СН'!$F$15</f>
        <v>174.53116005999999</v>
      </c>
      <c r="E191" s="36">
        <f>SUMIFS(СВЦЭМ!$F$39:$F$782,СВЦЭМ!$A$39:$A$782,$A191,СВЦЭМ!$B$39:$B$782,E$190)+'СЕТ СН'!$F$15</f>
        <v>178.38120366999999</v>
      </c>
      <c r="F191" s="36">
        <f>SUMIFS(СВЦЭМ!$F$39:$F$782,СВЦЭМ!$A$39:$A$782,$A191,СВЦЭМ!$B$39:$B$782,F$190)+'СЕТ СН'!$F$15</f>
        <v>179.76559961999999</v>
      </c>
      <c r="G191" s="36">
        <f>SUMIFS(СВЦЭМ!$F$39:$F$782,СВЦЭМ!$A$39:$A$782,$A191,СВЦЭМ!$B$39:$B$782,G$190)+'СЕТ СН'!$F$15</f>
        <v>180.45094829999999</v>
      </c>
      <c r="H191" s="36">
        <f>SUMIFS(СВЦЭМ!$F$39:$F$782,СВЦЭМ!$A$39:$A$782,$A191,СВЦЭМ!$B$39:$B$782,H$190)+'СЕТ СН'!$F$15</f>
        <v>175.71485274</v>
      </c>
      <c r="I191" s="36">
        <f>SUMIFS(СВЦЭМ!$F$39:$F$782,СВЦЭМ!$A$39:$A$782,$A191,СВЦЭМ!$B$39:$B$782,I$190)+'СЕТ СН'!$F$15</f>
        <v>158.67952234000001</v>
      </c>
      <c r="J191" s="36">
        <f>SUMIFS(СВЦЭМ!$F$39:$F$782,СВЦЭМ!$A$39:$A$782,$A191,СВЦЭМ!$B$39:$B$782,J$190)+'СЕТ СН'!$F$15</f>
        <v>144.9290116</v>
      </c>
      <c r="K191" s="36">
        <f>SUMIFS(СВЦЭМ!$F$39:$F$782,СВЦЭМ!$A$39:$A$782,$A191,СВЦЭМ!$B$39:$B$782,K$190)+'СЕТ СН'!$F$15</f>
        <v>143.61944154</v>
      </c>
      <c r="L191" s="36">
        <f>SUMIFS(СВЦЭМ!$F$39:$F$782,СВЦЭМ!$A$39:$A$782,$A191,СВЦЭМ!$B$39:$B$782,L$190)+'СЕТ СН'!$F$15</f>
        <v>139.08668197</v>
      </c>
      <c r="M191" s="36">
        <f>SUMIFS(СВЦЭМ!$F$39:$F$782,СВЦЭМ!$A$39:$A$782,$A191,СВЦЭМ!$B$39:$B$782,M$190)+'СЕТ СН'!$F$15</f>
        <v>136.76000181000001</v>
      </c>
      <c r="N191" s="36">
        <f>SUMIFS(СВЦЭМ!$F$39:$F$782,СВЦЭМ!$A$39:$A$782,$A191,СВЦЭМ!$B$39:$B$782,N$190)+'СЕТ СН'!$F$15</f>
        <v>137.5426458</v>
      </c>
      <c r="O191" s="36">
        <f>SUMIFS(СВЦЭМ!$F$39:$F$782,СВЦЭМ!$A$39:$A$782,$A191,СВЦЭМ!$B$39:$B$782,O$190)+'СЕТ СН'!$F$15</f>
        <v>136.91999490000001</v>
      </c>
      <c r="P191" s="36">
        <f>SUMIFS(СВЦЭМ!$F$39:$F$782,СВЦЭМ!$A$39:$A$782,$A191,СВЦЭМ!$B$39:$B$782,P$190)+'СЕТ СН'!$F$15</f>
        <v>136.23260565000001</v>
      </c>
      <c r="Q191" s="36">
        <f>SUMIFS(СВЦЭМ!$F$39:$F$782,СВЦЭМ!$A$39:$A$782,$A191,СВЦЭМ!$B$39:$B$782,Q$190)+'СЕТ СН'!$F$15</f>
        <v>134.55718435</v>
      </c>
      <c r="R191" s="36">
        <f>SUMIFS(СВЦЭМ!$F$39:$F$782,СВЦЭМ!$A$39:$A$782,$A191,СВЦЭМ!$B$39:$B$782,R$190)+'СЕТ СН'!$F$15</f>
        <v>135.67520074999999</v>
      </c>
      <c r="S191" s="36">
        <f>SUMIFS(СВЦЭМ!$F$39:$F$782,СВЦЭМ!$A$39:$A$782,$A191,СВЦЭМ!$B$39:$B$782,S$190)+'СЕТ СН'!$F$15</f>
        <v>135.85137721999999</v>
      </c>
      <c r="T191" s="36">
        <f>SUMIFS(СВЦЭМ!$F$39:$F$782,СВЦЭМ!$A$39:$A$782,$A191,СВЦЭМ!$B$39:$B$782,T$190)+'СЕТ СН'!$F$15</f>
        <v>138.56047885000001</v>
      </c>
      <c r="U191" s="36">
        <f>SUMIFS(СВЦЭМ!$F$39:$F$782,СВЦЭМ!$A$39:$A$782,$A191,СВЦЭМ!$B$39:$B$782,U$190)+'СЕТ СН'!$F$15</f>
        <v>139.03380826</v>
      </c>
      <c r="V191" s="36">
        <f>SUMIFS(СВЦЭМ!$F$39:$F$782,СВЦЭМ!$A$39:$A$782,$A191,СВЦЭМ!$B$39:$B$782,V$190)+'СЕТ СН'!$F$15</f>
        <v>139.78329024999999</v>
      </c>
      <c r="W191" s="36">
        <f>SUMIFS(СВЦЭМ!$F$39:$F$782,СВЦЭМ!$A$39:$A$782,$A191,СВЦЭМ!$B$39:$B$782,W$190)+'СЕТ СН'!$F$15</f>
        <v>138.62953653</v>
      </c>
      <c r="X191" s="36">
        <f>SUMIFS(СВЦЭМ!$F$39:$F$782,СВЦЭМ!$A$39:$A$782,$A191,СВЦЭМ!$B$39:$B$782,X$190)+'СЕТ СН'!$F$15</f>
        <v>145.32571179000001</v>
      </c>
      <c r="Y191" s="36">
        <f>SUMIFS(СВЦЭМ!$F$39:$F$782,СВЦЭМ!$A$39:$A$782,$A191,СВЦЭМ!$B$39:$B$782,Y$190)+'СЕТ СН'!$F$15</f>
        <v>152.62479210000001</v>
      </c>
      <c r="AA191" s="45"/>
    </row>
    <row r="192" spans="1:27" ht="15.75" x14ac:dyDescent="0.2">
      <c r="A192" s="35">
        <f>A191+1</f>
        <v>45140</v>
      </c>
      <c r="B192" s="36">
        <f>SUMIFS(СВЦЭМ!$F$39:$F$782,СВЦЭМ!$A$39:$A$782,$A192,СВЦЭМ!$B$39:$B$782,B$190)+'СЕТ СН'!$F$15</f>
        <v>150.77352045000001</v>
      </c>
      <c r="C192" s="36">
        <f>SUMIFS(СВЦЭМ!$F$39:$F$782,СВЦЭМ!$A$39:$A$782,$A192,СВЦЭМ!$B$39:$B$782,C$190)+'СЕТ СН'!$F$15</f>
        <v>159.17347989000001</v>
      </c>
      <c r="D192" s="36">
        <f>SUMIFS(СВЦЭМ!$F$39:$F$782,СВЦЭМ!$A$39:$A$782,$A192,СВЦЭМ!$B$39:$B$782,D$190)+'СЕТ СН'!$F$15</f>
        <v>167.35519980999999</v>
      </c>
      <c r="E192" s="36">
        <f>SUMIFS(СВЦЭМ!$F$39:$F$782,СВЦЭМ!$A$39:$A$782,$A192,СВЦЭМ!$B$39:$B$782,E$190)+'СЕТ СН'!$F$15</f>
        <v>173.67324310999999</v>
      </c>
      <c r="F192" s="36">
        <f>SUMIFS(СВЦЭМ!$F$39:$F$782,СВЦЭМ!$A$39:$A$782,$A192,СВЦЭМ!$B$39:$B$782,F$190)+'СЕТ СН'!$F$15</f>
        <v>176.40230407999999</v>
      </c>
      <c r="G192" s="36">
        <f>SUMIFS(СВЦЭМ!$F$39:$F$782,СВЦЭМ!$A$39:$A$782,$A192,СВЦЭМ!$B$39:$B$782,G$190)+'СЕТ СН'!$F$15</f>
        <v>174.90758131999999</v>
      </c>
      <c r="H192" s="36">
        <f>SUMIFS(СВЦЭМ!$F$39:$F$782,СВЦЭМ!$A$39:$A$782,$A192,СВЦЭМ!$B$39:$B$782,H$190)+'СЕТ СН'!$F$15</f>
        <v>169.11171798999999</v>
      </c>
      <c r="I192" s="36">
        <f>SUMIFS(СВЦЭМ!$F$39:$F$782,СВЦЭМ!$A$39:$A$782,$A192,СВЦЭМ!$B$39:$B$782,I$190)+'СЕТ СН'!$F$15</f>
        <v>155.87509151</v>
      </c>
      <c r="J192" s="36">
        <f>SUMIFS(СВЦЭМ!$F$39:$F$782,СВЦЭМ!$A$39:$A$782,$A192,СВЦЭМ!$B$39:$B$782,J$190)+'СЕТ СН'!$F$15</f>
        <v>144.35537941999999</v>
      </c>
      <c r="K192" s="36">
        <f>SUMIFS(СВЦЭМ!$F$39:$F$782,СВЦЭМ!$A$39:$A$782,$A192,СВЦЭМ!$B$39:$B$782,K$190)+'СЕТ СН'!$F$15</f>
        <v>143.02420018000001</v>
      </c>
      <c r="L192" s="36">
        <f>SUMIFS(СВЦЭМ!$F$39:$F$782,СВЦЭМ!$A$39:$A$782,$A192,СВЦЭМ!$B$39:$B$782,L$190)+'СЕТ СН'!$F$15</f>
        <v>141.11242300000001</v>
      </c>
      <c r="M192" s="36">
        <f>SUMIFS(СВЦЭМ!$F$39:$F$782,СВЦЭМ!$A$39:$A$782,$A192,СВЦЭМ!$B$39:$B$782,M$190)+'СЕТ СН'!$F$15</f>
        <v>138.47216308</v>
      </c>
      <c r="N192" s="36">
        <f>SUMIFS(СВЦЭМ!$F$39:$F$782,СВЦЭМ!$A$39:$A$782,$A192,СВЦЭМ!$B$39:$B$782,N$190)+'СЕТ СН'!$F$15</f>
        <v>135.83381047</v>
      </c>
      <c r="O192" s="36">
        <f>SUMIFS(СВЦЭМ!$F$39:$F$782,СВЦЭМ!$A$39:$A$782,$A192,СВЦЭМ!$B$39:$B$782,O$190)+'СЕТ СН'!$F$15</f>
        <v>125.90120487</v>
      </c>
      <c r="P192" s="36">
        <f>SUMIFS(СВЦЭМ!$F$39:$F$782,СВЦЭМ!$A$39:$A$782,$A192,СВЦЭМ!$B$39:$B$782,P$190)+'СЕТ СН'!$F$15</f>
        <v>130.45413138999999</v>
      </c>
      <c r="Q192" s="36">
        <f>SUMIFS(СВЦЭМ!$F$39:$F$782,СВЦЭМ!$A$39:$A$782,$A192,СВЦЭМ!$B$39:$B$782,Q$190)+'СЕТ СН'!$F$15</f>
        <v>132.88015799999999</v>
      </c>
      <c r="R192" s="36">
        <f>SUMIFS(СВЦЭМ!$F$39:$F$782,СВЦЭМ!$A$39:$A$782,$A192,СВЦЭМ!$B$39:$B$782,R$190)+'СЕТ СН'!$F$15</f>
        <v>134.66642981000001</v>
      </c>
      <c r="S192" s="36">
        <f>SUMIFS(СВЦЭМ!$F$39:$F$782,СВЦЭМ!$A$39:$A$782,$A192,СВЦЭМ!$B$39:$B$782,S$190)+'СЕТ СН'!$F$15</f>
        <v>135.73410964000001</v>
      </c>
      <c r="T192" s="36">
        <f>SUMIFS(СВЦЭМ!$F$39:$F$782,СВЦЭМ!$A$39:$A$782,$A192,СВЦЭМ!$B$39:$B$782,T$190)+'СЕТ СН'!$F$15</f>
        <v>138.22238415000001</v>
      </c>
      <c r="U192" s="36">
        <f>SUMIFS(СВЦЭМ!$F$39:$F$782,СВЦЭМ!$A$39:$A$782,$A192,СВЦЭМ!$B$39:$B$782,U$190)+'СЕТ СН'!$F$15</f>
        <v>139.8886602</v>
      </c>
      <c r="V192" s="36">
        <f>SUMIFS(СВЦЭМ!$F$39:$F$782,СВЦЭМ!$A$39:$A$782,$A192,СВЦЭМ!$B$39:$B$782,V$190)+'СЕТ СН'!$F$15</f>
        <v>143.13424352999999</v>
      </c>
      <c r="W192" s="36">
        <f>SUMIFS(СВЦЭМ!$F$39:$F$782,СВЦЭМ!$A$39:$A$782,$A192,СВЦЭМ!$B$39:$B$782,W$190)+'СЕТ СН'!$F$15</f>
        <v>141.44795209</v>
      </c>
      <c r="X192" s="36">
        <f>SUMIFS(СВЦЭМ!$F$39:$F$782,СВЦЭМ!$A$39:$A$782,$A192,СВЦЭМ!$B$39:$B$782,X$190)+'СЕТ СН'!$F$15</f>
        <v>140.26454074</v>
      </c>
      <c r="Y192" s="36">
        <f>SUMIFS(СВЦЭМ!$F$39:$F$782,СВЦЭМ!$A$39:$A$782,$A192,СВЦЭМ!$B$39:$B$782,Y$190)+'СЕТ СН'!$F$15</f>
        <v>145.80315107999999</v>
      </c>
    </row>
    <row r="193" spans="1:25" ht="15.75" x14ac:dyDescent="0.2">
      <c r="A193" s="35">
        <f t="shared" ref="A193:A221" si="5">A192+1</f>
        <v>45141</v>
      </c>
      <c r="B193" s="36">
        <f>SUMIFS(СВЦЭМ!$F$39:$F$782,СВЦЭМ!$A$39:$A$782,$A193,СВЦЭМ!$B$39:$B$782,B$190)+'СЕТ СН'!$F$15</f>
        <v>160.2878054</v>
      </c>
      <c r="C193" s="36">
        <f>SUMIFS(СВЦЭМ!$F$39:$F$782,СВЦЭМ!$A$39:$A$782,$A193,СВЦЭМ!$B$39:$B$782,C$190)+'СЕТ СН'!$F$15</f>
        <v>169.59098961000001</v>
      </c>
      <c r="D193" s="36">
        <f>SUMIFS(СВЦЭМ!$F$39:$F$782,СВЦЭМ!$A$39:$A$782,$A193,СВЦЭМ!$B$39:$B$782,D$190)+'СЕТ СН'!$F$15</f>
        <v>171.22694082999999</v>
      </c>
      <c r="E193" s="36">
        <f>SUMIFS(СВЦЭМ!$F$39:$F$782,СВЦЭМ!$A$39:$A$782,$A193,СВЦЭМ!$B$39:$B$782,E$190)+'СЕТ СН'!$F$15</f>
        <v>173.37144318</v>
      </c>
      <c r="F193" s="36">
        <f>SUMIFS(СВЦЭМ!$F$39:$F$782,СВЦЭМ!$A$39:$A$782,$A193,СВЦЭМ!$B$39:$B$782,F$190)+'СЕТ СН'!$F$15</f>
        <v>173.72390338</v>
      </c>
      <c r="G193" s="36">
        <f>SUMIFS(СВЦЭМ!$F$39:$F$782,СВЦЭМ!$A$39:$A$782,$A193,СВЦЭМ!$B$39:$B$782,G$190)+'СЕТ СН'!$F$15</f>
        <v>173.85035711</v>
      </c>
      <c r="H193" s="36">
        <f>SUMIFS(СВЦЭМ!$F$39:$F$782,СВЦЭМ!$A$39:$A$782,$A193,СВЦЭМ!$B$39:$B$782,H$190)+'СЕТ СН'!$F$15</f>
        <v>168.87992180000001</v>
      </c>
      <c r="I193" s="36">
        <f>SUMIFS(СВЦЭМ!$F$39:$F$782,СВЦЭМ!$A$39:$A$782,$A193,СВЦЭМ!$B$39:$B$782,I$190)+'СЕТ СН'!$F$15</f>
        <v>158.90450963999999</v>
      </c>
      <c r="J193" s="36">
        <f>SUMIFS(СВЦЭМ!$F$39:$F$782,СВЦЭМ!$A$39:$A$782,$A193,СВЦЭМ!$B$39:$B$782,J$190)+'СЕТ СН'!$F$15</f>
        <v>147.10038509</v>
      </c>
      <c r="K193" s="36">
        <f>SUMIFS(СВЦЭМ!$F$39:$F$782,СВЦЭМ!$A$39:$A$782,$A193,СВЦЭМ!$B$39:$B$782,K$190)+'СЕТ СН'!$F$15</f>
        <v>146.56407064000001</v>
      </c>
      <c r="L193" s="36">
        <f>SUMIFS(СВЦЭМ!$F$39:$F$782,СВЦЭМ!$A$39:$A$782,$A193,СВЦЭМ!$B$39:$B$782,L$190)+'СЕТ СН'!$F$15</f>
        <v>143.90004556</v>
      </c>
      <c r="M193" s="36">
        <f>SUMIFS(СВЦЭМ!$F$39:$F$782,СВЦЭМ!$A$39:$A$782,$A193,СВЦЭМ!$B$39:$B$782,M$190)+'СЕТ СН'!$F$15</f>
        <v>142.43283743000001</v>
      </c>
      <c r="N193" s="36">
        <f>SUMIFS(СВЦЭМ!$F$39:$F$782,СВЦЭМ!$A$39:$A$782,$A193,СВЦЭМ!$B$39:$B$782,N$190)+'СЕТ СН'!$F$15</f>
        <v>143.19453969</v>
      </c>
      <c r="O193" s="36">
        <f>SUMIFS(СВЦЭМ!$F$39:$F$782,СВЦЭМ!$A$39:$A$782,$A193,СВЦЭМ!$B$39:$B$782,O$190)+'СЕТ СН'!$F$15</f>
        <v>143.01980176999999</v>
      </c>
      <c r="P193" s="36">
        <f>SUMIFS(СВЦЭМ!$F$39:$F$782,СВЦЭМ!$A$39:$A$782,$A193,СВЦЭМ!$B$39:$B$782,P$190)+'СЕТ СН'!$F$15</f>
        <v>142.82508611</v>
      </c>
      <c r="Q193" s="36">
        <f>SUMIFS(СВЦЭМ!$F$39:$F$782,СВЦЭМ!$A$39:$A$782,$A193,СВЦЭМ!$B$39:$B$782,Q$190)+'СЕТ СН'!$F$15</f>
        <v>143.32236338000001</v>
      </c>
      <c r="R193" s="36">
        <f>SUMIFS(СВЦЭМ!$F$39:$F$782,СВЦЭМ!$A$39:$A$782,$A193,СВЦЭМ!$B$39:$B$782,R$190)+'СЕТ СН'!$F$15</f>
        <v>143.50203316</v>
      </c>
      <c r="S193" s="36">
        <f>SUMIFS(СВЦЭМ!$F$39:$F$782,СВЦЭМ!$A$39:$A$782,$A193,СВЦЭМ!$B$39:$B$782,S$190)+'СЕТ СН'!$F$15</f>
        <v>142.61539346000001</v>
      </c>
      <c r="T193" s="36">
        <f>SUMIFS(СВЦЭМ!$F$39:$F$782,СВЦЭМ!$A$39:$A$782,$A193,СВЦЭМ!$B$39:$B$782,T$190)+'СЕТ СН'!$F$15</f>
        <v>145.14172214999999</v>
      </c>
      <c r="U193" s="36">
        <f>SUMIFS(СВЦЭМ!$F$39:$F$782,СВЦЭМ!$A$39:$A$782,$A193,СВЦЭМ!$B$39:$B$782,U$190)+'СЕТ СН'!$F$15</f>
        <v>146.66464925</v>
      </c>
      <c r="V193" s="36">
        <f>SUMIFS(СВЦЭМ!$F$39:$F$782,СВЦЭМ!$A$39:$A$782,$A193,СВЦЭМ!$B$39:$B$782,V$190)+'СЕТ СН'!$F$15</f>
        <v>146.84174153000001</v>
      </c>
      <c r="W193" s="36">
        <f>SUMIFS(СВЦЭМ!$F$39:$F$782,СВЦЭМ!$A$39:$A$782,$A193,СВЦЭМ!$B$39:$B$782,W$190)+'СЕТ СН'!$F$15</f>
        <v>143.48070614</v>
      </c>
      <c r="X193" s="36">
        <f>SUMIFS(СВЦЭМ!$F$39:$F$782,СВЦЭМ!$A$39:$A$782,$A193,СВЦЭМ!$B$39:$B$782,X$190)+'СЕТ СН'!$F$15</f>
        <v>149.39506127999999</v>
      </c>
      <c r="Y193" s="36">
        <f>SUMIFS(СВЦЭМ!$F$39:$F$782,СВЦЭМ!$A$39:$A$782,$A193,СВЦЭМ!$B$39:$B$782,Y$190)+'СЕТ СН'!$F$15</f>
        <v>161.26837456999999</v>
      </c>
    </row>
    <row r="194" spans="1:25" ht="15.75" x14ac:dyDescent="0.2">
      <c r="A194" s="35">
        <f t="shared" si="5"/>
        <v>45142</v>
      </c>
      <c r="B194" s="36">
        <f>SUMIFS(СВЦЭМ!$F$39:$F$782,СВЦЭМ!$A$39:$A$782,$A194,СВЦЭМ!$B$39:$B$782,B$190)+'СЕТ СН'!$F$15</f>
        <v>163.36027279000001</v>
      </c>
      <c r="C194" s="36">
        <f>SUMIFS(СВЦЭМ!$F$39:$F$782,СВЦЭМ!$A$39:$A$782,$A194,СВЦЭМ!$B$39:$B$782,C$190)+'СЕТ СН'!$F$15</f>
        <v>172.38980966</v>
      </c>
      <c r="D194" s="36">
        <f>SUMIFS(СВЦЭМ!$F$39:$F$782,СВЦЭМ!$A$39:$A$782,$A194,СВЦЭМ!$B$39:$B$782,D$190)+'СЕТ СН'!$F$15</f>
        <v>176.39408703999999</v>
      </c>
      <c r="E194" s="36">
        <f>SUMIFS(СВЦЭМ!$F$39:$F$782,СВЦЭМ!$A$39:$A$782,$A194,СВЦЭМ!$B$39:$B$782,E$190)+'СЕТ СН'!$F$15</f>
        <v>182.42881818999999</v>
      </c>
      <c r="F194" s="36">
        <f>SUMIFS(СВЦЭМ!$F$39:$F$782,СВЦЭМ!$A$39:$A$782,$A194,СВЦЭМ!$B$39:$B$782,F$190)+'СЕТ СН'!$F$15</f>
        <v>183.23229237999999</v>
      </c>
      <c r="G194" s="36">
        <f>SUMIFS(СВЦЭМ!$F$39:$F$782,СВЦЭМ!$A$39:$A$782,$A194,СВЦЭМ!$B$39:$B$782,G$190)+'СЕТ СН'!$F$15</f>
        <v>182.87734954999999</v>
      </c>
      <c r="H194" s="36">
        <f>SUMIFS(СВЦЭМ!$F$39:$F$782,СВЦЭМ!$A$39:$A$782,$A194,СВЦЭМ!$B$39:$B$782,H$190)+'СЕТ СН'!$F$15</f>
        <v>177.80984981</v>
      </c>
      <c r="I194" s="36">
        <f>SUMIFS(СВЦЭМ!$F$39:$F$782,СВЦЭМ!$A$39:$A$782,$A194,СВЦЭМ!$B$39:$B$782,I$190)+'СЕТ СН'!$F$15</f>
        <v>164.17694947000001</v>
      </c>
      <c r="J194" s="36">
        <f>SUMIFS(СВЦЭМ!$F$39:$F$782,СВЦЭМ!$A$39:$A$782,$A194,СВЦЭМ!$B$39:$B$782,J$190)+'СЕТ СН'!$F$15</f>
        <v>153.49667233</v>
      </c>
      <c r="K194" s="36">
        <f>SUMIFS(СВЦЭМ!$F$39:$F$782,СВЦЭМ!$A$39:$A$782,$A194,СВЦЭМ!$B$39:$B$782,K$190)+'СЕТ СН'!$F$15</f>
        <v>149.62951483000001</v>
      </c>
      <c r="L194" s="36">
        <f>SUMIFS(СВЦЭМ!$F$39:$F$782,СВЦЭМ!$A$39:$A$782,$A194,СВЦЭМ!$B$39:$B$782,L$190)+'СЕТ СН'!$F$15</f>
        <v>144.46408793000001</v>
      </c>
      <c r="M194" s="36">
        <f>SUMIFS(СВЦЭМ!$F$39:$F$782,СВЦЭМ!$A$39:$A$782,$A194,СВЦЭМ!$B$39:$B$782,M$190)+'СЕТ СН'!$F$15</f>
        <v>143.64805976</v>
      </c>
      <c r="N194" s="36">
        <f>SUMIFS(СВЦЭМ!$F$39:$F$782,СВЦЭМ!$A$39:$A$782,$A194,СВЦЭМ!$B$39:$B$782,N$190)+'СЕТ СН'!$F$15</f>
        <v>143.29426545999999</v>
      </c>
      <c r="O194" s="36">
        <f>SUMIFS(СВЦЭМ!$F$39:$F$782,СВЦЭМ!$A$39:$A$782,$A194,СВЦЭМ!$B$39:$B$782,O$190)+'СЕТ СН'!$F$15</f>
        <v>140.22764069999999</v>
      </c>
      <c r="P194" s="36">
        <f>SUMIFS(СВЦЭМ!$F$39:$F$782,СВЦЭМ!$A$39:$A$782,$A194,СВЦЭМ!$B$39:$B$782,P$190)+'СЕТ СН'!$F$15</f>
        <v>139.10477978</v>
      </c>
      <c r="Q194" s="36">
        <f>SUMIFS(СВЦЭМ!$F$39:$F$782,СВЦЭМ!$A$39:$A$782,$A194,СВЦЭМ!$B$39:$B$782,Q$190)+'СЕТ СН'!$F$15</f>
        <v>139.37557914000001</v>
      </c>
      <c r="R194" s="36">
        <f>SUMIFS(СВЦЭМ!$F$39:$F$782,СВЦЭМ!$A$39:$A$782,$A194,СВЦЭМ!$B$39:$B$782,R$190)+'СЕТ СН'!$F$15</f>
        <v>141.20303329999999</v>
      </c>
      <c r="S194" s="36">
        <f>SUMIFS(СВЦЭМ!$F$39:$F$782,СВЦЭМ!$A$39:$A$782,$A194,СВЦЭМ!$B$39:$B$782,S$190)+'СЕТ СН'!$F$15</f>
        <v>138.98976055</v>
      </c>
      <c r="T194" s="36">
        <f>SUMIFS(СВЦЭМ!$F$39:$F$782,СВЦЭМ!$A$39:$A$782,$A194,СВЦЭМ!$B$39:$B$782,T$190)+'СЕТ СН'!$F$15</f>
        <v>140.87725885</v>
      </c>
      <c r="U194" s="36">
        <f>SUMIFS(СВЦЭМ!$F$39:$F$782,СВЦЭМ!$A$39:$A$782,$A194,СВЦЭМ!$B$39:$B$782,U$190)+'СЕТ СН'!$F$15</f>
        <v>142.17606541999999</v>
      </c>
      <c r="V194" s="36">
        <f>SUMIFS(СВЦЭМ!$F$39:$F$782,СВЦЭМ!$A$39:$A$782,$A194,СВЦЭМ!$B$39:$B$782,V$190)+'СЕТ СН'!$F$15</f>
        <v>143.24772769</v>
      </c>
      <c r="W194" s="36">
        <f>SUMIFS(СВЦЭМ!$F$39:$F$782,СВЦЭМ!$A$39:$A$782,$A194,СВЦЭМ!$B$39:$B$782,W$190)+'СЕТ СН'!$F$15</f>
        <v>140.75212719000001</v>
      </c>
      <c r="X194" s="36">
        <f>SUMIFS(СВЦЭМ!$F$39:$F$782,СВЦЭМ!$A$39:$A$782,$A194,СВЦЭМ!$B$39:$B$782,X$190)+'СЕТ СН'!$F$15</f>
        <v>146.69754492000001</v>
      </c>
      <c r="Y194" s="36">
        <f>SUMIFS(СВЦЭМ!$F$39:$F$782,СВЦЭМ!$A$39:$A$782,$A194,СВЦЭМ!$B$39:$B$782,Y$190)+'СЕТ СН'!$F$15</f>
        <v>168.69011207</v>
      </c>
    </row>
    <row r="195" spans="1:25" ht="15.75" x14ac:dyDescent="0.2">
      <c r="A195" s="35">
        <f t="shared" si="5"/>
        <v>45143</v>
      </c>
      <c r="B195" s="36">
        <f>SUMIFS(СВЦЭМ!$F$39:$F$782,СВЦЭМ!$A$39:$A$782,$A195,СВЦЭМ!$B$39:$B$782,B$190)+'СЕТ СН'!$F$15</f>
        <v>161.17549556</v>
      </c>
      <c r="C195" s="36">
        <f>SUMIFS(СВЦЭМ!$F$39:$F$782,СВЦЭМ!$A$39:$A$782,$A195,СВЦЭМ!$B$39:$B$782,C$190)+'СЕТ СН'!$F$15</f>
        <v>168.54683168</v>
      </c>
      <c r="D195" s="36">
        <f>SUMIFS(СВЦЭМ!$F$39:$F$782,СВЦЭМ!$A$39:$A$782,$A195,СВЦЭМ!$B$39:$B$782,D$190)+'СЕТ СН'!$F$15</f>
        <v>173.51186752999999</v>
      </c>
      <c r="E195" s="36">
        <f>SUMIFS(СВЦЭМ!$F$39:$F$782,СВЦЭМ!$A$39:$A$782,$A195,СВЦЭМ!$B$39:$B$782,E$190)+'СЕТ СН'!$F$15</f>
        <v>177.47321069</v>
      </c>
      <c r="F195" s="36">
        <f>SUMIFS(СВЦЭМ!$F$39:$F$782,СВЦЭМ!$A$39:$A$782,$A195,СВЦЭМ!$B$39:$B$782,F$190)+'СЕТ СН'!$F$15</f>
        <v>177.79417515</v>
      </c>
      <c r="G195" s="36">
        <f>SUMIFS(СВЦЭМ!$F$39:$F$782,СВЦЭМ!$A$39:$A$782,$A195,СВЦЭМ!$B$39:$B$782,G$190)+'СЕТ СН'!$F$15</f>
        <v>176.91870876999999</v>
      </c>
      <c r="H195" s="36">
        <f>SUMIFS(СВЦЭМ!$F$39:$F$782,СВЦЭМ!$A$39:$A$782,$A195,СВЦЭМ!$B$39:$B$782,H$190)+'СЕТ СН'!$F$15</f>
        <v>174.69015304000001</v>
      </c>
      <c r="I195" s="36">
        <f>SUMIFS(СВЦЭМ!$F$39:$F$782,СВЦЭМ!$A$39:$A$782,$A195,СВЦЭМ!$B$39:$B$782,I$190)+'СЕТ СН'!$F$15</f>
        <v>165.34303306999999</v>
      </c>
      <c r="J195" s="36">
        <f>SUMIFS(СВЦЭМ!$F$39:$F$782,СВЦЭМ!$A$39:$A$782,$A195,СВЦЭМ!$B$39:$B$782,J$190)+'СЕТ СН'!$F$15</f>
        <v>155.01473626999999</v>
      </c>
      <c r="K195" s="36">
        <f>SUMIFS(СВЦЭМ!$F$39:$F$782,СВЦЭМ!$A$39:$A$782,$A195,СВЦЭМ!$B$39:$B$782,K$190)+'СЕТ СН'!$F$15</f>
        <v>147.46675341</v>
      </c>
      <c r="L195" s="36">
        <f>SUMIFS(СВЦЭМ!$F$39:$F$782,СВЦЭМ!$A$39:$A$782,$A195,СВЦЭМ!$B$39:$B$782,L$190)+'СЕТ СН'!$F$15</f>
        <v>141.32622923</v>
      </c>
      <c r="M195" s="36">
        <f>SUMIFS(СВЦЭМ!$F$39:$F$782,СВЦЭМ!$A$39:$A$782,$A195,СВЦЭМ!$B$39:$B$782,M$190)+'СЕТ СН'!$F$15</f>
        <v>137.59941628999999</v>
      </c>
      <c r="N195" s="36">
        <f>SUMIFS(СВЦЭМ!$F$39:$F$782,СВЦЭМ!$A$39:$A$782,$A195,СВЦЭМ!$B$39:$B$782,N$190)+'СЕТ СН'!$F$15</f>
        <v>137.17851651999999</v>
      </c>
      <c r="O195" s="36">
        <f>SUMIFS(СВЦЭМ!$F$39:$F$782,СВЦЭМ!$A$39:$A$782,$A195,СВЦЭМ!$B$39:$B$782,O$190)+'СЕТ СН'!$F$15</f>
        <v>137.44562228000001</v>
      </c>
      <c r="P195" s="36">
        <f>SUMIFS(СВЦЭМ!$F$39:$F$782,СВЦЭМ!$A$39:$A$782,$A195,СВЦЭМ!$B$39:$B$782,P$190)+'СЕТ СН'!$F$15</f>
        <v>138.26386015</v>
      </c>
      <c r="Q195" s="36">
        <f>SUMIFS(СВЦЭМ!$F$39:$F$782,СВЦЭМ!$A$39:$A$782,$A195,СВЦЭМ!$B$39:$B$782,Q$190)+'СЕТ СН'!$F$15</f>
        <v>139.39079813999999</v>
      </c>
      <c r="R195" s="36">
        <f>SUMIFS(СВЦЭМ!$F$39:$F$782,СВЦЭМ!$A$39:$A$782,$A195,СВЦЭМ!$B$39:$B$782,R$190)+'СЕТ СН'!$F$15</f>
        <v>138.52676724</v>
      </c>
      <c r="S195" s="36">
        <f>SUMIFS(СВЦЭМ!$F$39:$F$782,СВЦЭМ!$A$39:$A$782,$A195,СВЦЭМ!$B$39:$B$782,S$190)+'СЕТ СН'!$F$15</f>
        <v>136.58953478999999</v>
      </c>
      <c r="T195" s="36">
        <f>SUMIFS(СВЦЭМ!$F$39:$F$782,СВЦЭМ!$A$39:$A$782,$A195,СВЦЭМ!$B$39:$B$782,T$190)+'СЕТ СН'!$F$15</f>
        <v>138.51446084</v>
      </c>
      <c r="U195" s="36">
        <f>SUMIFS(СВЦЭМ!$F$39:$F$782,СВЦЭМ!$A$39:$A$782,$A195,СВЦЭМ!$B$39:$B$782,U$190)+'СЕТ СН'!$F$15</f>
        <v>140.08160559999999</v>
      </c>
      <c r="V195" s="36">
        <f>SUMIFS(СВЦЭМ!$F$39:$F$782,СВЦЭМ!$A$39:$A$782,$A195,СВЦЭМ!$B$39:$B$782,V$190)+'СЕТ СН'!$F$15</f>
        <v>141.31937432999999</v>
      </c>
      <c r="W195" s="36">
        <f>SUMIFS(СВЦЭМ!$F$39:$F$782,СВЦЭМ!$A$39:$A$782,$A195,СВЦЭМ!$B$39:$B$782,W$190)+'СЕТ СН'!$F$15</f>
        <v>138.86318283</v>
      </c>
      <c r="X195" s="36">
        <f>SUMIFS(СВЦЭМ!$F$39:$F$782,СВЦЭМ!$A$39:$A$782,$A195,СВЦЭМ!$B$39:$B$782,X$190)+'СЕТ СН'!$F$15</f>
        <v>144.00416806000001</v>
      </c>
      <c r="Y195" s="36">
        <f>SUMIFS(СВЦЭМ!$F$39:$F$782,СВЦЭМ!$A$39:$A$782,$A195,СВЦЭМ!$B$39:$B$782,Y$190)+'СЕТ СН'!$F$15</f>
        <v>150.98901137999999</v>
      </c>
    </row>
    <row r="196" spans="1:25" ht="15.75" x14ac:dyDescent="0.2">
      <c r="A196" s="35">
        <f t="shared" si="5"/>
        <v>45144</v>
      </c>
      <c r="B196" s="36">
        <f>SUMIFS(СВЦЭМ!$F$39:$F$782,СВЦЭМ!$A$39:$A$782,$A196,СВЦЭМ!$B$39:$B$782,B$190)+'СЕТ СН'!$F$15</f>
        <v>159.34031461000001</v>
      </c>
      <c r="C196" s="36">
        <f>SUMIFS(СВЦЭМ!$F$39:$F$782,СВЦЭМ!$A$39:$A$782,$A196,СВЦЭМ!$B$39:$B$782,C$190)+'СЕТ СН'!$F$15</f>
        <v>160.30519117</v>
      </c>
      <c r="D196" s="36">
        <f>SUMIFS(СВЦЭМ!$F$39:$F$782,СВЦЭМ!$A$39:$A$782,$A196,СВЦЭМ!$B$39:$B$782,D$190)+'СЕТ СН'!$F$15</f>
        <v>163.2585047</v>
      </c>
      <c r="E196" s="36">
        <f>SUMIFS(СВЦЭМ!$F$39:$F$782,СВЦЭМ!$A$39:$A$782,$A196,СВЦЭМ!$B$39:$B$782,E$190)+'СЕТ СН'!$F$15</f>
        <v>172.92961303999999</v>
      </c>
      <c r="F196" s="36">
        <f>SUMIFS(СВЦЭМ!$F$39:$F$782,СВЦЭМ!$A$39:$A$782,$A196,СВЦЭМ!$B$39:$B$782,F$190)+'СЕТ СН'!$F$15</f>
        <v>175.50180312000001</v>
      </c>
      <c r="G196" s="36">
        <f>SUMIFS(СВЦЭМ!$F$39:$F$782,СВЦЭМ!$A$39:$A$782,$A196,СВЦЭМ!$B$39:$B$782,G$190)+'СЕТ СН'!$F$15</f>
        <v>168.95067551</v>
      </c>
      <c r="H196" s="36">
        <f>SUMIFS(СВЦЭМ!$F$39:$F$782,СВЦЭМ!$A$39:$A$782,$A196,СВЦЭМ!$B$39:$B$782,H$190)+'СЕТ СН'!$F$15</f>
        <v>173.44154248000001</v>
      </c>
      <c r="I196" s="36">
        <f>SUMIFS(СВЦЭМ!$F$39:$F$782,СВЦЭМ!$A$39:$A$782,$A196,СВЦЭМ!$B$39:$B$782,I$190)+'СЕТ СН'!$F$15</f>
        <v>166.143192</v>
      </c>
      <c r="J196" s="36">
        <f>SUMIFS(СВЦЭМ!$F$39:$F$782,СВЦЭМ!$A$39:$A$782,$A196,СВЦЭМ!$B$39:$B$782,J$190)+'СЕТ СН'!$F$15</f>
        <v>159.88070384</v>
      </c>
      <c r="K196" s="36">
        <f>SUMIFS(СВЦЭМ!$F$39:$F$782,СВЦЭМ!$A$39:$A$782,$A196,СВЦЭМ!$B$39:$B$782,K$190)+'СЕТ СН'!$F$15</f>
        <v>149.79621864999999</v>
      </c>
      <c r="L196" s="36">
        <f>SUMIFS(СВЦЭМ!$F$39:$F$782,СВЦЭМ!$A$39:$A$782,$A196,СВЦЭМ!$B$39:$B$782,L$190)+'СЕТ СН'!$F$15</f>
        <v>143.02571949</v>
      </c>
      <c r="M196" s="36">
        <f>SUMIFS(СВЦЭМ!$F$39:$F$782,СВЦЭМ!$A$39:$A$782,$A196,СВЦЭМ!$B$39:$B$782,M$190)+'СЕТ СН'!$F$15</f>
        <v>139.64995300000001</v>
      </c>
      <c r="N196" s="36">
        <f>SUMIFS(СВЦЭМ!$F$39:$F$782,СВЦЭМ!$A$39:$A$782,$A196,СВЦЭМ!$B$39:$B$782,N$190)+'СЕТ СН'!$F$15</f>
        <v>137.92089625</v>
      </c>
      <c r="O196" s="36">
        <f>SUMIFS(СВЦЭМ!$F$39:$F$782,СВЦЭМ!$A$39:$A$782,$A196,СВЦЭМ!$B$39:$B$782,O$190)+'СЕТ СН'!$F$15</f>
        <v>139.96708436</v>
      </c>
      <c r="P196" s="36">
        <f>SUMIFS(СВЦЭМ!$F$39:$F$782,СВЦЭМ!$A$39:$A$782,$A196,СВЦЭМ!$B$39:$B$782,P$190)+'СЕТ СН'!$F$15</f>
        <v>140.18306213</v>
      </c>
      <c r="Q196" s="36">
        <f>SUMIFS(СВЦЭМ!$F$39:$F$782,СВЦЭМ!$A$39:$A$782,$A196,СВЦЭМ!$B$39:$B$782,Q$190)+'СЕТ СН'!$F$15</f>
        <v>140.92115190000001</v>
      </c>
      <c r="R196" s="36">
        <f>SUMIFS(СВЦЭМ!$F$39:$F$782,СВЦЭМ!$A$39:$A$782,$A196,СВЦЭМ!$B$39:$B$782,R$190)+'СЕТ СН'!$F$15</f>
        <v>139.41661027000001</v>
      </c>
      <c r="S196" s="36">
        <f>SUMIFS(СВЦЭМ!$F$39:$F$782,СВЦЭМ!$A$39:$A$782,$A196,СВЦЭМ!$B$39:$B$782,S$190)+'СЕТ СН'!$F$15</f>
        <v>137.65436801000001</v>
      </c>
      <c r="T196" s="36">
        <f>SUMIFS(СВЦЭМ!$F$39:$F$782,СВЦЭМ!$A$39:$A$782,$A196,СВЦЭМ!$B$39:$B$782,T$190)+'СЕТ СН'!$F$15</f>
        <v>139.03535550999999</v>
      </c>
      <c r="U196" s="36">
        <f>SUMIFS(СВЦЭМ!$F$39:$F$782,СВЦЭМ!$A$39:$A$782,$A196,СВЦЭМ!$B$39:$B$782,U$190)+'СЕТ СН'!$F$15</f>
        <v>139.70508798</v>
      </c>
      <c r="V196" s="36">
        <f>SUMIFS(СВЦЭМ!$F$39:$F$782,СВЦЭМ!$A$39:$A$782,$A196,СВЦЭМ!$B$39:$B$782,V$190)+'СЕТ СН'!$F$15</f>
        <v>140.65190967999999</v>
      </c>
      <c r="W196" s="36">
        <f>SUMIFS(СВЦЭМ!$F$39:$F$782,СВЦЭМ!$A$39:$A$782,$A196,СВЦЭМ!$B$39:$B$782,W$190)+'СЕТ СН'!$F$15</f>
        <v>139.11860621</v>
      </c>
      <c r="X196" s="36">
        <f>SUMIFS(СВЦЭМ!$F$39:$F$782,СВЦЭМ!$A$39:$A$782,$A196,СВЦЭМ!$B$39:$B$782,X$190)+'СЕТ СН'!$F$15</f>
        <v>144.98420053000001</v>
      </c>
      <c r="Y196" s="36">
        <f>SUMIFS(СВЦЭМ!$F$39:$F$782,СВЦЭМ!$A$39:$A$782,$A196,СВЦЭМ!$B$39:$B$782,Y$190)+'СЕТ СН'!$F$15</f>
        <v>153.33912931</v>
      </c>
    </row>
    <row r="197" spans="1:25" ht="15.75" x14ac:dyDescent="0.2">
      <c r="A197" s="35">
        <f t="shared" si="5"/>
        <v>45145</v>
      </c>
      <c r="B197" s="36">
        <f>SUMIFS(СВЦЭМ!$F$39:$F$782,СВЦЭМ!$A$39:$A$782,$A197,СВЦЭМ!$B$39:$B$782,B$190)+'СЕТ СН'!$F$15</f>
        <v>153.42760063</v>
      </c>
      <c r="C197" s="36">
        <f>SUMIFS(СВЦЭМ!$F$39:$F$782,СВЦЭМ!$A$39:$A$782,$A197,СВЦЭМ!$B$39:$B$782,C$190)+'СЕТ СН'!$F$15</f>
        <v>163.19915551</v>
      </c>
      <c r="D197" s="36">
        <f>SUMIFS(СВЦЭМ!$F$39:$F$782,СВЦЭМ!$A$39:$A$782,$A197,СВЦЭМ!$B$39:$B$782,D$190)+'СЕТ СН'!$F$15</f>
        <v>167.18981467</v>
      </c>
      <c r="E197" s="36">
        <f>SUMIFS(СВЦЭМ!$F$39:$F$782,СВЦЭМ!$A$39:$A$782,$A197,СВЦЭМ!$B$39:$B$782,E$190)+'СЕТ СН'!$F$15</f>
        <v>171.50703249</v>
      </c>
      <c r="F197" s="36">
        <f>SUMIFS(СВЦЭМ!$F$39:$F$782,СВЦЭМ!$A$39:$A$782,$A197,СВЦЭМ!$B$39:$B$782,F$190)+'СЕТ СН'!$F$15</f>
        <v>171.35758124</v>
      </c>
      <c r="G197" s="36">
        <f>SUMIFS(СВЦЭМ!$F$39:$F$782,СВЦЭМ!$A$39:$A$782,$A197,СВЦЭМ!$B$39:$B$782,G$190)+'СЕТ СН'!$F$15</f>
        <v>171.61561472</v>
      </c>
      <c r="H197" s="36">
        <f>SUMIFS(СВЦЭМ!$F$39:$F$782,СВЦЭМ!$A$39:$A$782,$A197,СВЦЭМ!$B$39:$B$782,H$190)+'СЕТ СН'!$F$15</f>
        <v>175.85799539999999</v>
      </c>
      <c r="I197" s="36">
        <f>SUMIFS(СВЦЭМ!$F$39:$F$782,СВЦЭМ!$A$39:$A$782,$A197,СВЦЭМ!$B$39:$B$782,I$190)+'СЕТ СН'!$F$15</f>
        <v>155.44140626000001</v>
      </c>
      <c r="J197" s="36">
        <f>SUMIFS(СВЦЭМ!$F$39:$F$782,СВЦЭМ!$A$39:$A$782,$A197,СВЦЭМ!$B$39:$B$782,J$190)+'СЕТ СН'!$F$15</f>
        <v>144.64040394</v>
      </c>
      <c r="K197" s="36">
        <f>SUMIFS(СВЦЭМ!$F$39:$F$782,СВЦЭМ!$A$39:$A$782,$A197,СВЦЭМ!$B$39:$B$782,K$190)+'СЕТ СН'!$F$15</f>
        <v>139.24439641999999</v>
      </c>
      <c r="L197" s="36">
        <f>SUMIFS(СВЦЭМ!$F$39:$F$782,СВЦЭМ!$A$39:$A$782,$A197,СВЦЭМ!$B$39:$B$782,L$190)+'СЕТ СН'!$F$15</f>
        <v>133.98852493999999</v>
      </c>
      <c r="M197" s="36">
        <f>SUMIFS(СВЦЭМ!$F$39:$F$782,СВЦЭМ!$A$39:$A$782,$A197,СВЦЭМ!$B$39:$B$782,M$190)+'СЕТ СН'!$F$15</f>
        <v>131.47262993999999</v>
      </c>
      <c r="N197" s="36">
        <f>SUMIFS(СВЦЭМ!$F$39:$F$782,СВЦЭМ!$A$39:$A$782,$A197,СВЦЭМ!$B$39:$B$782,N$190)+'СЕТ СН'!$F$15</f>
        <v>131.55814592999999</v>
      </c>
      <c r="O197" s="36">
        <f>SUMIFS(СВЦЭМ!$F$39:$F$782,СВЦЭМ!$A$39:$A$782,$A197,СВЦЭМ!$B$39:$B$782,O$190)+'СЕТ СН'!$F$15</f>
        <v>131.94854899000001</v>
      </c>
      <c r="P197" s="36">
        <f>SUMIFS(СВЦЭМ!$F$39:$F$782,СВЦЭМ!$A$39:$A$782,$A197,СВЦЭМ!$B$39:$B$782,P$190)+'СЕТ СН'!$F$15</f>
        <v>132.10353813</v>
      </c>
      <c r="Q197" s="36">
        <f>SUMIFS(СВЦЭМ!$F$39:$F$782,СВЦЭМ!$A$39:$A$782,$A197,СВЦЭМ!$B$39:$B$782,Q$190)+'СЕТ СН'!$F$15</f>
        <v>132.54486704999999</v>
      </c>
      <c r="R197" s="36">
        <f>SUMIFS(СВЦЭМ!$F$39:$F$782,СВЦЭМ!$A$39:$A$782,$A197,СВЦЭМ!$B$39:$B$782,R$190)+'СЕТ СН'!$F$15</f>
        <v>133.38249324</v>
      </c>
      <c r="S197" s="36">
        <f>SUMIFS(СВЦЭМ!$F$39:$F$782,СВЦЭМ!$A$39:$A$782,$A197,СВЦЭМ!$B$39:$B$782,S$190)+'СЕТ СН'!$F$15</f>
        <v>132.17685312</v>
      </c>
      <c r="T197" s="36">
        <f>SUMIFS(СВЦЭМ!$F$39:$F$782,СВЦЭМ!$A$39:$A$782,$A197,СВЦЭМ!$B$39:$B$782,T$190)+'СЕТ СН'!$F$15</f>
        <v>133.11278899999999</v>
      </c>
      <c r="U197" s="36">
        <f>SUMIFS(СВЦЭМ!$F$39:$F$782,СВЦЭМ!$A$39:$A$782,$A197,СВЦЭМ!$B$39:$B$782,U$190)+'СЕТ СН'!$F$15</f>
        <v>133.28821406</v>
      </c>
      <c r="V197" s="36">
        <f>SUMIFS(СВЦЭМ!$F$39:$F$782,СВЦЭМ!$A$39:$A$782,$A197,СВЦЭМ!$B$39:$B$782,V$190)+'СЕТ СН'!$F$15</f>
        <v>134.31146261999999</v>
      </c>
      <c r="W197" s="36">
        <f>SUMIFS(СВЦЭМ!$F$39:$F$782,СВЦЭМ!$A$39:$A$782,$A197,СВЦЭМ!$B$39:$B$782,W$190)+'СЕТ СН'!$F$15</f>
        <v>132.08559278000001</v>
      </c>
      <c r="X197" s="36">
        <f>SUMIFS(СВЦЭМ!$F$39:$F$782,СВЦЭМ!$A$39:$A$782,$A197,СВЦЭМ!$B$39:$B$782,X$190)+'СЕТ СН'!$F$15</f>
        <v>138.43617834</v>
      </c>
      <c r="Y197" s="36">
        <f>SUMIFS(СВЦЭМ!$F$39:$F$782,СВЦЭМ!$A$39:$A$782,$A197,СВЦЭМ!$B$39:$B$782,Y$190)+'СЕТ СН'!$F$15</f>
        <v>146.72325389</v>
      </c>
    </row>
    <row r="198" spans="1:25" ht="15.75" x14ac:dyDescent="0.2">
      <c r="A198" s="35">
        <f t="shared" si="5"/>
        <v>45146</v>
      </c>
      <c r="B198" s="36">
        <f>SUMIFS(СВЦЭМ!$F$39:$F$782,СВЦЭМ!$A$39:$A$782,$A198,СВЦЭМ!$B$39:$B$782,B$190)+'СЕТ СН'!$F$15</f>
        <v>152.07707644999999</v>
      </c>
      <c r="C198" s="36">
        <f>SUMIFS(СВЦЭМ!$F$39:$F$782,СВЦЭМ!$A$39:$A$782,$A198,СВЦЭМ!$B$39:$B$782,C$190)+'СЕТ СН'!$F$15</f>
        <v>162.03591696000001</v>
      </c>
      <c r="D198" s="36">
        <f>SUMIFS(СВЦЭМ!$F$39:$F$782,СВЦЭМ!$A$39:$A$782,$A198,СВЦЭМ!$B$39:$B$782,D$190)+'СЕТ СН'!$F$15</f>
        <v>164.48961323</v>
      </c>
      <c r="E198" s="36">
        <f>SUMIFS(СВЦЭМ!$F$39:$F$782,СВЦЭМ!$A$39:$A$782,$A198,СВЦЭМ!$B$39:$B$782,E$190)+'СЕТ СН'!$F$15</f>
        <v>169.76117237</v>
      </c>
      <c r="F198" s="36">
        <f>SUMIFS(СВЦЭМ!$F$39:$F$782,СВЦЭМ!$A$39:$A$782,$A198,СВЦЭМ!$B$39:$B$782,F$190)+'СЕТ СН'!$F$15</f>
        <v>171.27255778</v>
      </c>
      <c r="G198" s="36">
        <f>SUMIFS(СВЦЭМ!$F$39:$F$782,СВЦЭМ!$A$39:$A$782,$A198,СВЦЭМ!$B$39:$B$782,G$190)+'СЕТ СН'!$F$15</f>
        <v>168.81602932000001</v>
      </c>
      <c r="H198" s="36">
        <f>SUMIFS(СВЦЭМ!$F$39:$F$782,СВЦЭМ!$A$39:$A$782,$A198,СВЦЭМ!$B$39:$B$782,H$190)+'СЕТ СН'!$F$15</f>
        <v>166.20099952000001</v>
      </c>
      <c r="I198" s="36">
        <f>SUMIFS(СВЦЭМ!$F$39:$F$782,СВЦЭМ!$A$39:$A$782,$A198,СВЦЭМ!$B$39:$B$782,I$190)+'СЕТ СН'!$F$15</f>
        <v>157.94650558999999</v>
      </c>
      <c r="J198" s="36">
        <f>SUMIFS(СВЦЭМ!$F$39:$F$782,СВЦЭМ!$A$39:$A$782,$A198,СВЦЭМ!$B$39:$B$782,J$190)+'СЕТ СН'!$F$15</f>
        <v>153.61101578</v>
      </c>
      <c r="K198" s="36">
        <f>SUMIFS(СВЦЭМ!$F$39:$F$782,СВЦЭМ!$A$39:$A$782,$A198,СВЦЭМ!$B$39:$B$782,K$190)+'СЕТ СН'!$F$15</f>
        <v>145.81150546000001</v>
      </c>
      <c r="L198" s="36">
        <f>SUMIFS(СВЦЭМ!$F$39:$F$782,СВЦЭМ!$A$39:$A$782,$A198,СВЦЭМ!$B$39:$B$782,L$190)+'СЕТ СН'!$F$15</f>
        <v>141.5281751</v>
      </c>
      <c r="M198" s="36">
        <f>SUMIFS(СВЦЭМ!$F$39:$F$782,СВЦЭМ!$A$39:$A$782,$A198,СВЦЭМ!$B$39:$B$782,M$190)+'СЕТ СН'!$F$15</f>
        <v>139.45940408000001</v>
      </c>
      <c r="N198" s="36">
        <f>SUMIFS(СВЦЭМ!$F$39:$F$782,СВЦЭМ!$A$39:$A$782,$A198,СВЦЭМ!$B$39:$B$782,N$190)+'СЕТ СН'!$F$15</f>
        <v>138.89243490000001</v>
      </c>
      <c r="O198" s="36">
        <f>SUMIFS(СВЦЭМ!$F$39:$F$782,СВЦЭМ!$A$39:$A$782,$A198,СВЦЭМ!$B$39:$B$782,O$190)+'СЕТ СН'!$F$15</f>
        <v>138.62653825000001</v>
      </c>
      <c r="P198" s="36">
        <f>SUMIFS(СВЦЭМ!$F$39:$F$782,СВЦЭМ!$A$39:$A$782,$A198,СВЦЭМ!$B$39:$B$782,P$190)+'СЕТ СН'!$F$15</f>
        <v>138.43849531000001</v>
      </c>
      <c r="Q198" s="36">
        <f>SUMIFS(СВЦЭМ!$F$39:$F$782,СВЦЭМ!$A$39:$A$782,$A198,СВЦЭМ!$B$39:$B$782,Q$190)+'СЕТ СН'!$F$15</f>
        <v>138.15850051999999</v>
      </c>
      <c r="R198" s="36">
        <f>SUMIFS(СВЦЭМ!$F$39:$F$782,СВЦЭМ!$A$39:$A$782,$A198,СВЦЭМ!$B$39:$B$782,R$190)+'СЕТ СН'!$F$15</f>
        <v>136.28381490999999</v>
      </c>
      <c r="S198" s="36">
        <f>SUMIFS(СВЦЭМ!$F$39:$F$782,СВЦЭМ!$A$39:$A$782,$A198,СВЦЭМ!$B$39:$B$782,S$190)+'СЕТ СН'!$F$15</f>
        <v>136.59498876000001</v>
      </c>
      <c r="T198" s="36">
        <f>SUMIFS(СВЦЭМ!$F$39:$F$782,СВЦЭМ!$A$39:$A$782,$A198,СВЦЭМ!$B$39:$B$782,T$190)+'СЕТ СН'!$F$15</f>
        <v>141.29896484</v>
      </c>
      <c r="U198" s="36">
        <f>SUMIFS(СВЦЭМ!$F$39:$F$782,СВЦЭМ!$A$39:$A$782,$A198,СВЦЭМ!$B$39:$B$782,U$190)+'СЕТ СН'!$F$15</f>
        <v>140.8374378</v>
      </c>
      <c r="V198" s="36">
        <f>SUMIFS(СВЦЭМ!$F$39:$F$782,СВЦЭМ!$A$39:$A$782,$A198,СВЦЭМ!$B$39:$B$782,V$190)+'СЕТ СН'!$F$15</f>
        <v>141.01690872</v>
      </c>
      <c r="W198" s="36">
        <f>SUMIFS(СВЦЭМ!$F$39:$F$782,СВЦЭМ!$A$39:$A$782,$A198,СВЦЭМ!$B$39:$B$782,W$190)+'СЕТ СН'!$F$15</f>
        <v>138.90013418000001</v>
      </c>
      <c r="X198" s="36">
        <f>SUMIFS(СВЦЭМ!$F$39:$F$782,СВЦЭМ!$A$39:$A$782,$A198,СВЦЭМ!$B$39:$B$782,X$190)+'СЕТ СН'!$F$15</f>
        <v>144.5257172</v>
      </c>
      <c r="Y198" s="36">
        <f>SUMIFS(СВЦЭМ!$F$39:$F$782,СВЦЭМ!$A$39:$A$782,$A198,СВЦЭМ!$B$39:$B$782,Y$190)+'СЕТ СН'!$F$15</f>
        <v>153.62917046999999</v>
      </c>
    </row>
    <row r="199" spans="1:25" ht="15.75" x14ac:dyDescent="0.2">
      <c r="A199" s="35">
        <f t="shared" si="5"/>
        <v>45147</v>
      </c>
      <c r="B199" s="36">
        <f>SUMIFS(СВЦЭМ!$F$39:$F$782,СВЦЭМ!$A$39:$A$782,$A199,СВЦЭМ!$B$39:$B$782,B$190)+'СЕТ СН'!$F$15</f>
        <v>163.38824072</v>
      </c>
      <c r="C199" s="36">
        <f>SUMIFS(СВЦЭМ!$F$39:$F$782,СВЦЭМ!$A$39:$A$782,$A199,СВЦЭМ!$B$39:$B$782,C$190)+'СЕТ СН'!$F$15</f>
        <v>174.12273501000001</v>
      </c>
      <c r="D199" s="36">
        <f>SUMIFS(СВЦЭМ!$F$39:$F$782,СВЦЭМ!$A$39:$A$782,$A199,СВЦЭМ!$B$39:$B$782,D$190)+'СЕТ СН'!$F$15</f>
        <v>181.32050477000001</v>
      </c>
      <c r="E199" s="36">
        <f>SUMIFS(СВЦЭМ!$F$39:$F$782,СВЦЭМ!$A$39:$A$782,$A199,СВЦЭМ!$B$39:$B$782,E$190)+'СЕТ СН'!$F$15</f>
        <v>183.98245473</v>
      </c>
      <c r="F199" s="36">
        <f>SUMIFS(СВЦЭМ!$F$39:$F$782,СВЦЭМ!$A$39:$A$782,$A199,СВЦЭМ!$B$39:$B$782,F$190)+'СЕТ СН'!$F$15</f>
        <v>186.04359865999999</v>
      </c>
      <c r="G199" s="36">
        <f>SUMIFS(СВЦЭМ!$F$39:$F$782,СВЦЭМ!$A$39:$A$782,$A199,СВЦЭМ!$B$39:$B$782,G$190)+'СЕТ СН'!$F$15</f>
        <v>186.42242590000001</v>
      </c>
      <c r="H199" s="36">
        <f>SUMIFS(СВЦЭМ!$F$39:$F$782,СВЦЭМ!$A$39:$A$782,$A199,СВЦЭМ!$B$39:$B$782,H$190)+'СЕТ СН'!$F$15</f>
        <v>181.07686953999999</v>
      </c>
      <c r="I199" s="36">
        <f>SUMIFS(СВЦЭМ!$F$39:$F$782,СВЦЭМ!$A$39:$A$782,$A199,СВЦЭМ!$B$39:$B$782,I$190)+'СЕТ СН'!$F$15</f>
        <v>171.1757254</v>
      </c>
      <c r="J199" s="36">
        <f>SUMIFS(СВЦЭМ!$F$39:$F$782,СВЦЭМ!$A$39:$A$782,$A199,СВЦЭМ!$B$39:$B$782,J$190)+'СЕТ СН'!$F$15</f>
        <v>162.20223731999999</v>
      </c>
      <c r="K199" s="36">
        <f>SUMIFS(СВЦЭМ!$F$39:$F$782,СВЦЭМ!$A$39:$A$782,$A199,СВЦЭМ!$B$39:$B$782,K$190)+'СЕТ СН'!$F$15</f>
        <v>156.18250563000001</v>
      </c>
      <c r="L199" s="36">
        <f>SUMIFS(СВЦЭМ!$F$39:$F$782,СВЦЭМ!$A$39:$A$782,$A199,СВЦЭМ!$B$39:$B$782,L$190)+'СЕТ СН'!$F$15</f>
        <v>151.56777026</v>
      </c>
      <c r="M199" s="36">
        <f>SUMIFS(СВЦЭМ!$F$39:$F$782,СВЦЭМ!$A$39:$A$782,$A199,СВЦЭМ!$B$39:$B$782,M$190)+'СЕТ СН'!$F$15</f>
        <v>149.81261369000001</v>
      </c>
      <c r="N199" s="36">
        <f>SUMIFS(СВЦЭМ!$F$39:$F$782,СВЦЭМ!$A$39:$A$782,$A199,СВЦЭМ!$B$39:$B$782,N$190)+'СЕТ СН'!$F$15</f>
        <v>149.56733749</v>
      </c>
      <c r="O199" s="36">
        <f>SUMIFS(СВЦЭМ!$F$39:$F$782,СВЦЭМ!$A$39:$A$782,$A199,СВЦЭМ!$B$39:$B$782,O$190)+'СЕТ СН'!$F$15</f>
        <v>149.92325262</v>
      </c>
      <c r="P199" s="36">
        <f>SUMIFS(СВЦЭМ!$F$39:$F$782,СВЦЭМ!$A$39:$A$782,$A199,СВЦЭМ!$B$39:$B$782,P$190)+'СЕТ СН'!$F$15</f>
        <v>149.98450241</v>
      </c>
      <c r="Q199" s="36">
        <f>SUMIFS(СВЦЭМ!$F$39:$F$782,СВЦЭМ!$A$39:$A$782,$A199,СВЦЭМ!$B$39:$B$782,Q$190)+'СЕТ СН'!$F$15</f>
        <v>151.50461680999999</v>
      </c>
      <c r="R199" s="36">
        <f>SUMIFS(СВЦЭМ!$F$39:$F$782,СВЦЭМ!$A$39:$A$782,$A199,СВЦЭМ!$B$39:$B$782,R$190)+'СЕТ СН'!$F$15</f>
        <v>148.78836496</v>
      </c>
      <c r="S199" s="36">
        <f>SUMIFS(СВЦЭМ!$F$39:$F$782,СВЦЭМ!$A$39:$A$782,$A199,СВЦЭМ!$B$39:$B$782,S$190)+'СЕТ СН'!$F$15</f>
        <v>148.58121535999999</v>
      </c>
      <c r="T199" s="36">
        <f>SUMIFS(СВЦЭМ!$F$39:$F$782,СВЦЭМ!$A$39:$A$782,$A199,СВЦЭМ!$B$39:$B$782,T$190)+'СЕТ СН'!$F$15</f>
        <v>151.71741119000001</v>
      </c>
      <c r="U199" s="36">
        <f>SUMIFS(СВЦЭМ!$F$39:$F$782,СВЦЭМ!$A$39:$A$782,$A199,СВЦЭМ!$B$39:$B$782,U$190)+'СЕТ СН'!$F$15</f>
        <v>152.05014333</v>
      </c>
      <c r="V199" s="36">
        <f>SUMIFS(СВЦЭМ!$F$39:$F$782,СВЦЭМ!$A$39:$A$782,$A199,СВЦЭМ!$B$39:$B$782,V$190)+'СЕТ СН'!$F$15</f>
        <v>152.4001911</v>
      </c>
      <c r="W199" s="36">
        <f>SUMIFS(СВЦЭМ!$F$39:$F$782,СВЦЭМ!$A$39:$A$782,$A199,СВЦЭМ!$B$39:$B$782,W$190)+'СЕТ СН'!$F$15</f>
        <v>152.20352283</v>
      </c>
      <c r="X199" s="36">
        <f>SUMIFS(СВЦЭМ!$F$39:$F$782,СВЦЭМ!$A$39:$A$782,$A199,СВЦЭМ!$B$39:$B$782,X$190)+'СЕТ СН'!$F$15</f>
        <v>157.66933051000001</v>
      </c>
      <c r="Y199" s="36">
        <f>SUMIFS(СВЦЭМ!$F$39:$F$782,СВЦЭМ!$A$39:$A$782,$A199,СВЦЭМ!$B$39:$B$782,Y$190)+'СЕТ СН'!$F$15</f>
        <v>165.66969933999999</v>
      </c>
    </row>
    <row r="200" spans="1:25" ht="15.75" x14ac:dyDescent="0.2">
      <c r="A200" s="35">
        <f t="shared" si="5"/>
        <v>45148</v>
      </c>
      <c r="B200" s="36">
        <f>SUMIFS(СВЦЭМ!$F$39:$F$782,СВЦЭМ!$A$39:$A$782,$A200,СВЦЭМ!$B$39:$B$782,B$190)+'СЕТ СН'!$F$15</f>
        <v>183.85698618000001</v>
      </c>
      <c r="C200" s="36">
        <f>SUMIFS(СВЦЭМ!$F$39:$F$782,СВЦЭМ!$A$39:$A$782,$A200,СВЦЭМ!$B$39:$B$782,C$190)+'СЕТ СН'!$F$15</f>
        <v>191.71205979999999</v>
      </c>
      <c r="D200" s="36">
        <f>SUMIFS(СВЦЭМ!$F$39:$F$782,СВЦЭМ!$A$39:$A$782,$A200,СВЦЭМ!$B$39:$B$782,D$190)+'СЕТ СН'!$F$15</f>
        <v>182.93856452</v>
      </c>
      <c r="E200" s="36">
        <f>SUMIFS(СВЦЭМ!$F$39:$F$782,СВЦЭМ!$A$39:$A$782,$A200,СВЦЭМ!$B$39:$B$782,E$190)+'СЕТ СН'!$F$15</f>
        <v>194.81286915999999</v>
      </c>
      <c r="F200" s="36">
        <f>SUMIFS(СВЦЭМ!$F$39:$F$782,СВЦЭМ!$A$39:$A$782,$A200,СВЦЭМ!$B$39:$B$782,F$190)+'СЕТ СН'!$F$15</f>
        <v>198.78546897999999</v>
      </c>
      <c r="G200" s="36">
        <f>SUMIFS(СВЦЭМ!$F$39:$F$782,СВЦЭМ!$A$39:$A$782,$A200,СВЦЭМ!$B$39:$B$782,G$190)+'СЕТ СН'!$F$15</f>
        <v>196.60376873000001</v>
      </c>
      <c r="H200" s="36">
        <f>SUMIFS(СВЦЭМ!$F$39:$F$782,СВЦЭМ!$A$39:$A$782,$A200,СВЦЭМ!$B$39:$B$782,H$190)+'СЕТ СН'!$F$15</f>
        <v>190.69859765999999</v>
      </c>
      <c r="I200" s="36">
        <f>SUMIFS(СВЦЭМ!$F$39:$F$782,СВЦЭМ!$A$39:$A$782,$A200,СВЦЭМ!$B$39:$B$782,I$190)+'СЕТ СН'!$F$15</f>
        <v>180.29808442999999</v>
      </c>
      <c r="J200" s="36">
        <f>SUMIFS(СВЦЭМ!$F$39:$F$782,СВЦЭМ!$A$39:$A$782,$A200,СВЦЭМ!$B$39:$B$782,J$190)+'СЕТ СН'!$F$15</f>
        <v>170.40728661</v>
      </c>
      <c r="K200" s="36">
        <f>SUMIFS(СВЦЭМ!$F$39:$F$782,СВЦЭМ!$A$39:$A$782,$A200,СВЦЭМ!$B$39:$B$782,K$190)+'СЕТ СН'!$F$15</f>
        <v>161.90897676</v>
      </c>
      <c r="L200" s="36">
        <f>SUMIFS(СВЦЭМ!$F$39:$F$782,СВЦЭМ!$A$39:$A$782,$A200,СВЦЭМ!$B$39:$B$782,L$190)+'СЕТ СН'!$F$15</f>
        <v>158.32457285999999</v>
      </c>
      <c r="M200" s="36">
        <f>SUMIFS(СВЦЭМ!$F$39:$F$782,СВЦЭМ!$A$39:$A$782,$A200,СВЦЭМ!$B$39:$B$782,M$190)+'СЕТ СН'!$F$15</f>
        <v>157.32854767000001</v>
      </c>
      <c r="N200" s="36">
        <f>SUMIFS(СВЦЭМ!$F$39:$F$782,СВЦЭМ!$A$39:$A$782,$A200,СВЦЭМ!$B$39:$B$782,N$190)+'СЕТ СН'!$F$15</f>
        <v>157.28959415</v>
      </c>
      <c r="O200" s="36">
        <f>SUMIFS(СВЦЭМ!$F$39:$F$782,СВЦЭМ!$A$39:$A$782,$A200,СВЦЭМ!$B$39:$B$782,O$190)+'СЕТ СН'!$F$15</f>
        <v>156.65056827999999</v>
      </c>
      <c r="P200" s="36">
        <f>SUMIFS(СВЦЭМ!$F$39:$F$782,СВЦЭМ!$A$39:$A$782,$A200,СВЦЭМ!$B$39:$B$782,P$190)+'СЕТ СН'!$F$15</f>
        <v>156.58540217999999</v>
      </c>
      <c r="Q200" s="36">
        <f>SUMIFS(СВЦЭМ!$F$39:$F$782,СВЦЭМ!$A$39:$A$782,$A200,СВЦЭМ!$B$39:$B$782,Q$190)+'СЕТ СН'!$F$15</f>
        <v>156.89132524999999</v>
      </c>
      <c r="R200" s="36">
        <f>SUMIFS(СВЦЭМ!$F$39:$F$782,СВЦЭМ!$A$39:$A$782,$A200,СВЦЭМ!$B$39:$B$782,R$190)+'СЕТ СН'!$F$15</f>
        <v>153.91553911</v>
      </c>
      <c r="S200" s="36">
        <f>SUMIFS(СВЦЭМ!$F$39:$F$782,СВЦЭМ!$A$39:$A$782,$A200,СВЦЭМ!$B$39:$B$782,S$190)+'СЕТ СН'!$F$15</f>
        <v>153.40374994000001</v>
      </c>
      <c r="T200" s="36">
        <f>SUMIFS(СВЦЭМ!$F$39:$F$782,СВЦЭМ!$A$39:$A$782,$A200,СВЦЭМ!$B$39:$B$782,T$190)+'СЕТ СН'!$F$15</f>
        <v>157.76600024000001</v>
      </c>
      <c r="U200" s="36">
        <f>SUMIFS(СВЦЭМ!$F$39:$F$782,СВЦЭМ!$A$39:$A$782,$A200,СВЦЭМ!$B$39:$B$782,U$190)+'СЕТ СН'!$F$15</f>
        <v>158.6065845</v>
      </c>
      <c r="V200" s="36">
        <f>SUMIFS(СВЦЭМ!$F$39:$F$782,СВЦЭМ!$A$39:$A$782,$A200,СВЦЭМ!$B$39:$B$782,V$190)+'СЕТ СН'!$F$15</f>
        <v>157.98028765999999</v>
      </c>
      <c r="W200" s="36">
        <f>SUMIFS(СВЦЭМ!$F$39:$F$782,СВЦЭМ!$A$39:$A$782,$A200,СВЦЭМ!$B$39:$B$782,W$190)+'СЕТ СН'!$F$15</f>
        <v>155.62966127999999</v>
      </c>
      <c r="X200" s="36">
        <f>SUMIFS(СВЦЭМ!$F$39:$F$782,СВЦЭМ!$A$39:$A$782,$A200,СВЦЭМ!$B$39:$B$782,X$190)+'СЕТ СН'!$F$15</f>
        <v>163.43366913</v>
      </c>
      <c r="Y200" s="36">
        <f>SUMIFS(СВЦЭМ!$F$39:$F$782,СВЦЭМ!$A$39:$A$782,$A200,СВЦЭМ!$B$39:$B$782,Y$190)+'СЕТ СН'!$F$15</f>
        <v>174.87950354</v>
      </c>
    </row>
    <row r="201" spans="1:25" ht="15.75" x14ac:dyDescent="0.2">
      <c r="A201" s="35">
        <f t="shared" si="5"/>
        <v>45149</v>
      </c>
      <c r="B201" s="36">
        <f>SUMIFS(СВЦЭМ!$F$39:$F$782,СВЦЭМ!$A$39:$A$782,$A201,СВЦЭМ!$B$39:$B$782,B$190)+'СЕТ СН'!$F$15</f>
        <v>172.89993018000001</v>
      </c>
      <c r="C201" s="36">
        <f>SUMIFS(СВЦЭМ!$F$39:$F$782,СВЦЭМ!$A$39:$A$782,$A201,СВЦЭМ!$B$39:$B$782,C$190)+'СЕТ СН'!$F$15</f>
        <v>182.31533156</v>
      </c>
      <c r="D201" s="36">
        <f>SUMIFS(СВЦЭМ!$F$39:$F$782,СВЦЭМ!$A$39:$A$782,$A201,СВЦЭМ!$B$39:$B$782,D$190)+'СЕТ СН'!$F$15</f>
        <v>181.64618254000001</v>
      </c>
      <c r="E201" s="36">
        <f>SUMIFS(СВЦЭМ!$F$39:$F$782,СВЦЭМ!$A$39:$A$782,$A201,СВЦЭМ!$B$39:$B$782,E$190)+'СЕТ СН'!$F$15</f>
        <v>184.82574959999999</v>
      </c>
      <c r="F201" s="36">
        <f>SUMIFS(СВЦЭМ!$F$39:$F$782,СВЦЭМ!$A$39:$A$782,$A201,СВЦЭМ!$B$39:$B$782,F$190)+'СЕТ СН'!$F$15</f>
        <v>191.20205944</v>
      </c>
      <c r="G201" s="36">
        <f>SUMIFS(СВЦЭМ!$F$39:$F$782,СВЦЭМ!$A$39:$A$782,$A201,СВЦЭМ!$B$39:$B$782,G$190)+'СЕТ СН'!$F$15</f>
        <v>189.32875730999999</v>
      </c>
      <c r="H201" s="36">
        <f>SUMIFS(СВЦЭМ!$F$39:$F$782,СВЦЭМ!$A$39:$A$782,$A201,СВЦЭМ!$B$39:$B$782,H$190)+'СЕТ СН'!$F$15</f>
        <v>183.00830194</v>
      </c>
      <c r="I201" s="36">
        <f>SUMIFS(СВЦЭМ!$F$39:$F$782,СВЦЭМ!$A$39:$A$782,$A201,СВЦЭМ!$B$39:$B$782,I$190)+'СЕТ СН'!$F$15</f>
        <v>170.34440099</v>
      </c>
      <c r="J201" s="36">
        <f>SUMIFS(СВЦЭМ!$F$39:$F$782,СВЦЭМ!$A$39:$A$782,$A201,СВЦЭМ!$B$39:$B$782,J$190)+'СЕТ СН'!$F$15</f>
        <v>160.10601757000001</v>
      </c>
      <c r="K201" s="36">
        <f>SUMIFS(СВЦЭМ!$F$39:$F$782,СВЦЭМ!$A$39:$A$782,$A201,СВЦЭМ!$B$39:$B$782,K$190)+'СЕТ СН'!$F$15</f>
        <v>153.38819573000001</v>
      </c>
      <c r="L201" s="36">
        <f>SUMIFS(СВЦЭМ!$F$39:$F$782,СВЦЭМ!$A$39:$A$782,$A201,СВЦЭМ!$B$39:$B$782,L$190)+'СЕТ СН'!$F$15</f>
        <v>148.44128054999999</v>
      </c>
      <c r="M201" s="36">
        <f>SUMIFS(СВЦЭМ!$F$39:$F$782,СВЦЭМ!$A$39:$A$782,$A201,СВЦЭМ!$B$39:$B$782,M$190)+'СЕТ СН'!$F$15</f>
        <v>145.79153102000001</v>
      </c>
      <c r="N201" s="36">
        <f>SUMIFS(СВЦЭМ!$F$39:$F$782,СВЦЭМ!$A$39:$A$782,$A201,СВЦЭМ!$B$39:$B$782,N$190)+'СЕТ СН'!$F$15</f>
        <v>145.76146309000001</v>
      </c>
      <c r="O201" s="36">
        <f>SUMIFS(СВЦЭМ!$F$39:$F$782,СВЦЭМ!$A$39:$A$782,$A201,СВЦЭМ!$B$39:$B$782,O$190)+'СЕТ СН'!$F$15</f>
        <v>145.59366646000001</v>
      </c>
      <c r="P201" s="36">
        <f>SUMIFS(СВЦЭМ!$F$39:$F$782,СВЦЭМ!$A$39:$A$782,$A201,СВЦЭМ!$B$39:$B$782,P$190)+'СЕТ СН'!$F$15</f>
        <v>145.05219029</v>
      </c>
      <c r="Q201" s="36">
        <f>SUMIFS(СВЦЭМ!$F$39:$F$782,СВЦЭМ!$A$39:$A$782,$A201,СВЦЭМ!$B$39:$B$782,Q$190)+'СЕТ СН'!$F$15</f>
        <v>146.49908013000001</v>
      </c>
      <c r="R201" s="36">
        <f>SUMIFS(СВЦЭМ!$F$39:$F$782,СВЦЭМ!$A$39:$A$782,$A201,СВЦЭМ!$B$39:$B$782,R$190)+'СЕТ СН'!$F$15</f>
        <v>143.93125781000001</v>
      </c>
      <c r="S201" s="36">
        <f>SUMIFS(СВЦЭМ!$F$39:$F$782,СВЦЭМ!$A$39:$A$782,$A201,СВЦЭМ!$B$39:$B$782,S$190)+'СЕТ СН'!$F$15</f>
        <v>146.64627114000001</v>
      </c>
      <c r="T201" s="36">
        <f>SUMIFS(СВЦЭМ!$F$39:$F$782,СВЦЭМ!$A$39:$A$782,$A201,СВЦЭМ!$B$39:$B$782,T$190)+'СЕТ СН'!$F$15</f>
        <v>154.27068818999999</v>
      </c>
      <c r="U201" s="36">
        <f>SUMIFS(СВЦЭМ!$F$39:$F$782,СВЦЭМ!$A$39:$A$782,$A201,СВЦЭМ!$B$39:$B$782,U$190)+'СЕТ СН'!$F$15</f>
        <v>153.85721724999999</v>
      </c>
      <c r="V201" s="36">
        <f>SUMIFS(СВЦЭМ!$F$39:$F$782,СВЦЭМ!$A$39:$A$782,$A201,СВЦЭМ!$B$39:$B$782,V$190)+'СЕТ СН'!$F$15</f>
        <v>153.33374563000001</v>
      </c>
      <c r="W201" s="36">
        <f>SUMIFS(СВЦЭМ!$F$39:$F$782,СВЦЭМ!$A$39:$A$782,$A201,СВЦЭМ!$B$39:$B$782,W$190)+'СЕТ СН'!$F$15</f>
        <v>153.05857503999999</v>
      </c>
      <c r="X201" s="36">
        <f>SUMIFS(СВЦЭМ!$F$39:$F$782,СВЦЭМ!$A$39:$A$782,$A201,СВЦЭМ!$B$39:$B$782,X$190)+'СЕТ СН'!$F$15</f>
        <v>160.38740301999999</v>
      </c>
      <c r="Y201" s="36">
        <f>SUMIFS(СВЦЭМ!$F$39:$F$782,СВЦЭМ!$A$39:$A$782,$A201,СВЦЭМ!$B$39:$B$782,Y$190)+'СЕТ СН'!$F$15</f>
        <v>175.47884089999999</v>
      </c>
    </row>
    <row r="202" spans="1:25" ht="15.75" x14ac:dyDescent="0.2">
      <c r="A202" s="35">
        <f t="shared" si="5"/>
        <v>45150</v>
      </c>
      <c r="B202" s="36">
        <f>SUMIFS(СВЦЭМ!$F$39:$F$782,СВЦЭМ!$A$39:$A$782,$A202,СВЦЭМ!$B$39:$B$782,B$190)+'СЕТ СН'!$F$15</f>
        <v>171.95350622000001</v>
      </c>
      <c r="C202" s="36">
        <f>SUMIFS(СВЦЭМ!$F$39:$F$782,СВЦЭМ!$A$39:$A$782,$A202,СВЦЭМ!$B$39:$B$782,C$190)+'СЕТ СН'!$F$15</f>
        <v>168.93070223999999</v>
      </c>
      <c r="D202" s="36">
        <f>SUMIFS(СВЦЭМ!$F$39:$F$782,СВЦЭМ!$A$39:$A$782,$A202,СВЦЭМ!$B$39:$B$782,D$190)+'СЕТ СН'!$F$15</f>
        <v>168.27131552</v>
      </c>
      <c r="E202" s="36">
        <f>SUMIFS(СВЦЭМ!$F$39:$F$782,СВЦЭМ!$A$39:$A$782,$A202,СВЦЭМ!$B$39:$B$782,E$190)+'СЕТ СН'!$F$15</f>
        <v>172.81210325999999</v>
      </c>
      <c r="F202" s="36">
        <f>SUMIFS(СВЦЭМ!$F$39:$F$782,СВЦЭМ!$A$39:$A$782,$A202,СВЦЭМ!$B$39:$B$782,F$190)+'СЕТ СН'!$F$15</f>
        <v>174.01271029</v>
      </c>
      <c r="G202" s="36">
        <f>SUMIFS(СВЦЭМ!$F$39:$F$782,СВЦЭМ!$A$39:$A$782,$A202,СВЦЭМ!$B$39:$B$782,G$190)+'СЕТ СН'!$F$15</f>
        <v>172.79721038</v>
      </c>
      <c r="H202" s="36">
        <f>SUMIFS(СВЦЭМ!$F$39:$F$782,СВЦЭМ!$A$39:$A$782,$A202,СВЦЭМ!$B$39:$B$782,H$190)+'СЕТ СН'!$F$15</f>
        <v>172.37869664999999</v>
      </c>
      <c r="I202" s="36">
        <f>SUMIFS(СВЦЭМ!$F$39:$F$782,СВЦЭМ!$A$39:$A$782,$A202,СВЦЭМ!$B$39:$B$782,I$190)+'СЕТ СН'!$F$15</f>
        <v>166.28110333999999</v>
      </c>
      <c r="J202" s="36">
        <f>SUMIFS(СВЦЭМ!$F$39:$F$782,СВЦЭМ!$A$39:$A$782,$A202,СВЦЭМ!$B$39:$B$782,J$190)+'СЕТ СН'!$F$15</f>
        <v>155.47308000000001</v>
      </c>
      <c r="K202" s="36">
        <f>SUMIFS(СВЦЭМ!$F$39:$F$782,СВЦЭМ!$A$39:$A$782,$A202,СВЦЭМ!$B$39:$B$782,K$190)+'СЕТ СН'!$F$15</f>
        <v>146.36334518000001</v>
      </c>
      <c r="L202" s="36">
        <f>SUMIFS(СВЦЭМ!$F$39:$F$782,СВЦЭМ!$A$39:$A$782,$A202,СВЦЭМ!$B$39:$B$782,L$190)+'СЕТ СН'!$F$15</f>
        <v>140.59550281</v>
      </c>
      <c r="M202" s="36">
        <f>SUMIFS(СВЦЭМ!$F$39:$F$782,СВЦЭМ!$A$39:$A$782,$A202,СВЦЭМ!$B$39:$B$782,M$190)+'СЕТ СН'!$F$15</f>
        <v>137.35207667</v>
      </c>
      <c r="N202" s="36">
        <f>SUMIFS(СВЦЭМ!$F$39:$F$782,СВЦЭМ!$A$39:$A$782,$A202,СВЦЭМ!$B$39:$B$782,N$190)+'СЕТ СН'!$F$15</f>
        <v>136.17732072000001</v>
      </c>
      <c r="O202" s="36">
        <f>SUMIFS(СВЦЭМ!$F$39:$F$782,СВЦЭМ!$A$39:$A$782,$A202,СВЦЭМ!$B$39:$B$782,O$190)+'СЕТ СН'!$F$15</f>
        <v>137.82907030999999</v>
      </c>
      <c r="P202" s="36">
        <f>SUMIFS(СВЦЭМ!$F$39:$F$782,СВЦЭМ!$A$39:$A$782,$A202,СВЦЭМ!$B$39:$B$782,P$190)+'СЕТ СН'!$F$15</f>
        <v>138.72898613000001</v>
      </c>
      <c r="Q202" s="36">
        <f>SUMIFS(СВЦЭМ!$F$39:$F$782,СВЦЭМ!$A$39:$A$782,$A202,СВЦЭМ!$B$39:$B$782,Q$190)+'СЕТ СН'!$F$15</f>
        <v>138.54555851000001</v>
      </c>
      <c r="R202" s="36">
        <f>SUMIFS(СВЦЭМ!$F$39:$F$782,СВЦЭМ!$A$39:$A$782,$A202,СВЦЭМ!$B$39:$B$782,R$190)+'СЕТ СН'!$F$15</f>
        <v>137.98067270999999</v>
      </c>
      <c r="S202" s="36">
        <f>SUMIFS(СВЦЭМ!$F$39:$F$782,СВЦЭМ!$A$39:$A$782,$A202,СВЦЭМ!$B$39:$B$782,S$190)+'СЕТ СН'!$F$15</f>
        <v>134.05711328999999</v>
      </c>
      <c r="T202" s="36">
        <f>SUMIFS(СВЦЭМ!$F$39:$F$782,СВЦЭМ!$A$39:$A$782,$A202,СВЦЭМ!$B$39:$B$782,T$190)+'СЕТ СН'!$F$15</f>
        <v>137.46069728000001</v>
      </c>
      <c r="U202" s="36">
        <f>SUMIFS(СВЦЭМ!$F$39:$F$782,СВЦЭМ!$A$39:$A$782,$A202,СВЦЭМ!$B$39:$B$782,U$190)+'СЕТ СН'!$F$15</f>
        <v>137.73411053000001</v>
      </c>
      <c r="V202" s="36">
        <f>SUMIFS(СВЦЭМ!$F$39:$F$782,СВЦЭМ!$A$39:$A$782,$A202,СВЦЭМ!$B$39:$B$782,V$190)+'СЕТ СН'!$F$15</f>
        <v>138.80233844</v>
      </c>
      <c r="W202" s="36">
        <f>SUMIFS(СВЦЭМ!$F$39:$F$782,СВЦЭМ!$A$39:$A$782,$A202,СВЦЭМ!$B$39:$B$782,W$190)+'СЕТ СН'!$F$15</f>
        <v>138.87592309999999</v>
      </c>
      <c r="X202" s="36">
        <f>SUMIFS(СВЦЭМ!$F$39:$F$782,СВЦЭМ!$A$39:$A$782,$A202,СВЦЭМ!$B$39:$B$782,X$190)+'СЕТ СН'!$F$15</f>
        <v>144.8439472</v>
      </c>
      <c r="Y202" s="36">
        <f>SUMIFS(СВЦЭМ!$F$39:$F$782,СВЦЭМ!$A$39:$A$782,$A202,СВЦЭМ!$B$39:$B$782,Y$190)+'СЕТ СН'!$F$15</f>
        <v>152.17618021999999</v>
      </c>
    </row>
    <row r="203" spans="1:25" ht="15.75" x14ac:dyDescent="0.2">
      <c r="A203" s="35">
        <f t="shared" si="5"/>
        <v>45151</v>
      </c>
      <c r="B203" s="36">
        <f>SUMIFS(СВЦЭМ!$F$39:$F$782,СВЦЭМ!$A$39:$A$782,$A203,СВЦЭМ!$B$39:$B$782,B$190)+'СЕТ СН'!$F$15</f>
        <v>151.59385900999999</v>
      </c>
      <c r="C203" s="36">
        <f>SUMIFS(СВЦЭМ!$F$39:$F$782,СВЦЭМ!$A$39:$A$782,$A203,СВЦЭМ!$B$39:$B$782,C$190)+'СЕТ СН'!$F$15</f>
        <v>158.31627019999999</v>
      </c>
      <c r="D203" s="36">
        <f>SUMIFS(СВЦЭМ!$F$39:$F$782,СВЦЭМ!$A$39:$A$782,$A203,СВЦЭМ!$B$39:$B$782,D$190)+'СЕТ СН'!$F$15</f>
        <v>157.82426351999999</v>
      </c>
      <c r="E203" s="36">
        <f>SUMIFS(СВЦЭМ!$F$39:$F$782,СВЦЭМ!$A$39:$A$782,$A203,СВЦЭМ!$B$39:$B$782,E$190)+'СЕТ СН'!$F$15</f>
        <v>165.81146085</v>
      </c>
      <c r="F203" s="36">
        <f>SUMIFS(СВЦЭМ!$F$39:$F$782,СВЦЭМ!$A$39:$A$782,$A203,СВЦЭМ!$B$39:$B$782,F$190)+'СЕТ СН'!$F$15</f>
        <v>166.66206106000001</v>
      </c>
      <c r="G203" s="36">
        <f>SUMIFS(СВЦЭМ!$F$39:$F$782,СВЦЭМ!$A$39:$A$782,$A203,СВЦЭМ!$B$39:$B$782,G$190)+'СЕТ СН'!$F$15</f>
        <v>164.72512297</v>
      </c>
      <c r="H203" s="36">
        <f>SUMIFS(СВЦЭМ!$F$39:$F$782,СВЦЭМ!$A$39:$A$782,$A203,СВЦЭМ!$B$39:$B$782,H$190)+'СЕТ СН'!$F$15</f>
        <v>163.89671998</v>
      </c>
      <c r="I203" s="36">
        <f>SUMIFS(СВЦЭМ!$F$39:$F$782,СВЦЭМ!$A$39:$A$782,$A203,СВЦЭМ!$B$39:$B$782,I$190)+'СЕТ СН'!$F$15</f>
        <v>157.67941103000001</v>
      </c>
      <c r="J203" s="36">
        <f>SUMIFS(СВЦЭМ!$F$39:$F$782,СВЦЭМ!$A$39:$A$782,$A203,СВЦЭМ!$B$39:$B$782,J$190)+'СЕТ СН'!$F$15</f>
        <v>147.16778052000001</v>
      </c>
      <c r="K203" s="36">
        <f>SUMIFS(СВЦЭМ!$F$39:$F$782,СВЦЭМ!$A$39:$A$782,$A203,СВЦЭМ!$B$39:$B$782,K$190)+'СЕТ СН'!$F$15</f>
        <v>138.35337493</v>
      </c>
      <c r="L203" s="36">
        <f>SUMIFS(СВЦЭМ!$F$39:$F$782,СВЦЭМ!$A$39:$A$782,$A203,СВЦЭМ!$B$39:$B$782,L$190)+'СЕТ СН'!$F$15</f>
        <v>132.32812276000001</v>
      </c>
      <c r="M203" s="36">
        <f>SUMIFS(СВЦЭМ!$F$39:$F$782,СВЦЭМ!$A$39:$A$782,$A203,СВЦЭМ!$B$39:$B$782,M$190)+'СЕТ СН'!$F$15</f>
        <v>129.90704647000001</v>
      </c>
      <c r="N203" s="36">
        <f>SUMIFS(СВЦЭМ!$F$39:$F$782,СВЦЭМ!$A$39:$A$782,$A203,СВЦЭМ!$B$39:$B$782,N$190)+'СЕТ СН'!$F$15</f>
        <v>129.33331465000001</v>
      </c>
      <c r="O203" s="36">
        <f>SUMIFS(СВЦЭМ!$F$39:$F$782,СВЦЭМ!$A$39:$A$782,$A203,СВЦЭМ!$B$39:$B$782,O$190)+'СЕТ СН'!$F$15</f>
        <v>130.66949313999999</v>
      </c>
      <c r="P203" s="36">
        <f>SUMIFS(СВЦЭМ!$F$39:$F$782,СВЦЭМ!$A$39:$A$782,$A203,СВЦЭМ!$B$39:$B$782,P$190)+'СЕТ СН'!$F$15</f>
        <v>131.41147719</v>
      </c>
      <c r="Q203" s="36">
        <f>SUMIFS(СВЦЭМ!$F$39:$F$782,СВЦЭМ!$A$39:$A$782,$A203,СВЦЭМ!$B$39:$B$782,Q$190)+'СЕТ СН'!$F$15</f>
        <v>131.24354029</v>
      </c>
      <c r="R203" s="36">
        <f>SUMIFS(СВЦЭМ!$F$39:$F$782,СВЦЭМ!$A$39:$A$782,$A203,СВЦЭМ!$B$39:$B$782,R$190)+'СЕТ СН'!$F$15</f>
        <v>130.46456158000001</v>
      </c>
      <c r="S203" s="36">
        <f>SUMIFS(СВЦЭМ!$F$39:$F$782,СВЦЭМ!$A$39:$A$782,$A203,СВЦЭМ!$B$39:$B$782,S$190)+'СЕТ СН'!$F$15</f>
        <v>126.35855895</v>
      </c>
      <c r="T203" s="36">
        <f>SUMIFS(СВЦЭМ!$F$39:$F$782,СВЦЭМ!$A$39:$A$782,$A203,СВЦЭМ!$B$39:$B$782,T$190)+'СЕТ СН'!$F$15</f>
        <v>129.30537742999999</v>
      </c>
      <c r="U203" s="36">
        <f>SUMIFS(СВЦЭМ!$F$39:$F$782,СВЦЭМ!$A$39:$A$782,$A203,СВЦЭМ!$B$39:$B$782,U$190)+'СЕТ СН'!$F$15</f>
        <v>128.65165056999999</v>
      </c>
      <c r="V203" s="36">
        <f>SUMIFS(СВЦЭМ!$F$39:$F$782,СВЦЭМ!$A$39:$A$782,$A203,СВЦЭМ!$B$39:$B$782,V$190)+'СЕТ СН'!$F$15</f>
        <v>127.99786984000001</v>
      </c>
      <c r="W203" s="36">
        <f>SUMIFS(СВЦЭМ!$F$39:$F$782,СВЦЭМ!$A$39:$A$782,$A203,СВЦЭМ!$B$39:$B$782,W$190)+'СЕТ СН'!$F$15</f>
        <v>128.56764138</v>
      </c>
      <c r="X203" s="36">
        <f>SUMIFS(СВЦЭМ!$F$39:$F$782,СВЦЭМ!$A$39:$A$782,$A203,СВЦЭМ!$B$39:$B$782,X$190)+'СЕТ СН'!$F$15</f>
        <v>134.96784335000001</v>
      </c>
      <c r="Y203" s="36">
        <f>SUMIFS(СВЦЭМ!$F$39:$F$782,СВЦЭМ!$A$39:$A$782,$A203,СВЦЭМ!$B$39:$B$782,Y$190)+'СЕТ СН'!$F$15</f>
        <v>143.16041896999999</v>
      </c>
    </row>
    <row r="204" spans="1:25" ht="15.75" x14ac:dyDescent="0.2">
      <c r="A204" s="35">
        <f t="shared" si="5"/>
        <v>45152</v>
      </c>
      <c r="B204" s="36">
        <f>SUMIFS(СВЦЭМ!$F$39:$F$782,СВЦЭМ!$A$39:$A$782,$A204,СВЦЭМ!$B$39:$B$782,B$190)+'СЕТ СН'!$F$15</f>
        <v>159.95875079999999</v>
      </c>
      <c r="C204" s="36">
        <f>SUMIFS(СВЦЭМ!$F$39:$F$782,СВЦЭМ!$A$39:$A$782,$A204,СВЦЭМ!$B$39:$B$782,C$190)+'СЕТ СН'!$F$15</f>
        <v>169.63288631</v>
      </c>
      <c r="D204" s="36">
        <f>SUMIFS(СВЦЭМ!$F$39:$F$782,СВЦЭМ!$A$39:$A$782,$A204,СВЦЭМ!$B$39:$B$782,D$190)+'СЕТ СН'!$F$15</f>
        <v>170.39288134</v>
      </c>
      <c r="E204" s="36">
        <f>SUMIFS(СВЦЭМ!$F$39:$F$782,СВЦЭМ!$A$39:$A$782,$A204,СВЦЭМ!$B$39:$B$782,E$190)+'СЕТ СН'!$F$15</f>
        <v>177.46974152999999</v>
      </c>
      <c r="F204" s="36">
        <f>SUMIFS(СВЦЭМ!$F$39:$F$782,СВЦЭМ!$A$39:$A$782,$A204,СВЦЭМ!$B$39:$B$782,F$190)+'СЕТ СН'!$F$15</f>
        <v>178.34801843</v>
      </c>
      <c r="G204" s="36">
        <f>SUMIFS(СВЦЭМ!$F$39:$F$782,СВЦЭМ!$A$39:$A$782,$A204,СВЦЭМ!$B$39:$B$782,G$190)+'СЕТ СН'!$F$15</f>
        <v>177.26598770999999</v>
      </c>
      <c r="H204" s="36">
        <f>SUMIFS(СВЦЭМ!$F$39:$F$782,СВЦЭМ!$A$39:$A$782,$A204,СВЦЭМ!$B$39:$B$782,H$190)+'СЕТ СН'!$F$15</f>
        <v>173.95250322999999</v>
      </c>
      <c r="I204" s="36">
        <f>SUMIFS(СВЦЭМ!$F$39:$F$782,СВЦЭМ!$A$39:$A$782,$A204,СВЦЭМ!$B$39:$B$782,I$190)+'СЕТ СН'!$F$15</f>
        <v>159.93223141000001</v>
      </c>
      <c r="J204" s="36">
        <f>SUMIFS(СВЦЭМ!$F$39:$F$782,СВЦЭМ!$A$39:$A$782,$A204,СВЦЭМ!$B$39:$B$782,J$190)+'СЕТ СН'!$F$15</f>
        <v>146.19703251999999</v>
      </c>
      <c r="K204" s="36">
        <f>SUMIFS(СВЦЭМ!$F$39:$F$782,СВЦЭМ!$A$39:$A$782,$A204,СВЦЭМ!$B$39:$B$782,K$190)+'СЕТ СН'!$F$15</f>
        <v>139.34427271000001</v>
      </c>
      <c r="L204" s="36">
        <f>SUMIFS(СВЦЭМ!$F$39:$F$782,СВЦЭМ!$A$39:$A$782,$A204,СВЦЭМ!$B$39:$B$782,L$190)+'СЕТ СН'!$F$15</f>
        <v>135.9735508</v>
      </c>
      <c r="M204" s="36">
        <f>SUMIFS(СВЦЭМ!$F$39:$F$782,СВЦЭМ!$A$39:$A$782,$A204,СВЦЭМ!$B$39:$B$782,M$190)+'СЕТ СН'!$F$15</f>
        <v>135.72816700000001</v>
      </c>
      <c r="N204" s="36">
        <f>SUMIFS(СВЦЭМ!$F$39:$F$782,СВЦЭМ!$A$39:$A$782,$A204,СВЦЭМ!$B$39:$B$782,N$190)+'СЕТ СН'!$F$15</f>
        <v>141.39001684999999</v>
      </c>
      <c r="O204" s="36">
        <f>SUMIFS(СВЦЭМ!$F$39:$F$782,СВЦЭМ!$A$39:$A$782,$A204,СВЦЭМ!$B$39:$B$782,O$190)+'СЕТ СН'!$F$15</f>
        <v>145.17323037</v>
      </c>
      <c r="P204" s="36">
        <f>SUMIFS(СВЦЭМ!$F$39:$F$782,СВЦЭМ!$A$39:$A$782,$A204,СВЦЭМ!$B$39:$B$782,P$190)+'СЕТ СН'!$F$15</f>
        <v>145.2599094</v>
      </c>
      <c r="Q204" s="36">
        <f>SUMIFS(СВЦЭМ!$F$39:$F$782,СВЦЭМ!$A$39:$A$782,$A204,СВЦЭМ!$B$39:$B$782,Q$190)+'СЕТ СН'!$F$15</f>
        <v>146.62388899999999</v>
      </c>
      <c r="R204" s="36">
        <f>SUMIFS(СВЦЭМ!$F$39:$F$782,СВЦЭМ!$A$39:$A$782,$A204,СВЦЭМ!$B$39:$B$782,R$190)+'СЕТ СН'!$F$15</f>
        <v>146.47096273</v>
      </c>
      <c r="S204" s="36">
        <f>SUMIFS(СВЦЭМ!$F$39:$F$782,СВЦЭМ!$A$39:$A$782,$A204,СВЦЭМ!$B$39:$B$782,S$190)+'СЕТ СН'!$F$15</f>
        <v>142.91982365999999</v>
      </c>
      <c r="T204" s="36">
        <f>SUMIFS(СВЦЭМ!$F$39:$F$782,СВЦЭМ!$A$39:$A$782,$A204,СВЦЭМ!$B$39:$B$782,T$190)+'СЕТ СН'!$F$15</f>
        <v>145.34579805000001</v>
      </c>
      <c r="U204" s="36">
        <f>SUMIFS(СВЦЭМ!$F$39:$F$782,СВЦЭМ!$A$39:$A$782,$A204,СВЦЭМ!$B$39:$B$782,U$190)+'СЕТ СН'!$F$15</f>
        <v>145.78708809</v>
      </c>
      <c r="V204" s="36">
        <f>SUMIFS(СВЦЭМ!$F$39:$F$782,СВЦЭМ!$A$39:$A$782,$A204,СВЦЭМ!$B$39:$B$782,V$190)+'СЕТ СН'!$F$15</f>
        <v>145.52596825000001</v>
      </c>
      <c r="W204" s="36">
        <f>SUMIFS(СВЦЭМ!$F$39:$F$782,СВЦЭМ!$A$39:$A$782,$A204,СВЦЭМ!$B$39:$B$782,W$190)+'СЕТ СН'!$F$15</f>
        <v>144.91231495</v>
      </c>
      <c r="X204" s="36">
        <f>SUMIFS(СВЦЭМ!$F$39:$F$782,СВЦЭМ!$A$39:$A$782,$A204,СВЦЭМ!$B$39:$B$782,X$190)+'СЕТ СН'!$F$15</f>
        <v>152.21057912000001</v>
      </c>
      <c r="Y204" s="36">
        <f>SUMIFS(СВЦЭМ!$F$39:$F$782,СВЦЭМ!$A$39:$A$782,$A204,СВЦЭМ!$B$39:$B$782,Y$190)+'СЕТ СН'!$F$15</f>
        <v>161.98508018999999</v>
      </c>
    </row>
    <row r="205" spans="1:25" ht="15.75" x14ac:dyDescent="0.2">
      <c r="A205" s="35">
        <f t="shared" si="5"/>
        <v>45153</v>
      </c>
      <c r="B205" s="36">
        <f>SUMIFS(СВЦЭМ!$F$39:$F$782,СВЦЭМ!$A$39:$A$782,$A205,СВЦЭМ!$B$39:$B$782,B$190)+'СЕТ СН'!$F$15</f>
        <v>164.82255936999999</v>
      </c>
      <c r="C205" s="36">
        <f>SUMIFS(СВЦЭМ!$F$39:$F$782,СВЦЭМ!$A$39:$A$782,$A205,СВЦЭМ!$B$39:$B$782,C$190)+'СЕТ СН'!$F$15</f>
        <v>174.33307325999999</v>
      </c>
      <c r="D205" s="36">
        <f>SUMIFS(СВЦЭМ!$F$39:$F$782,СВЦЭМ!$A$39:$A$782,$A205,СВЦЭМ!$B$39:$B$782,D$190)+'СЕТ СН'!$F$15</f>
        <v>183.82878735</v>
      </c>
      <c r="E205" s="36">
        <f>SUMIFS(СВЦЭМ!$F$39:$F$782,СВЦЭМ!$A$39:$A$782,$A205,СВЦЭМ!$B$39:$B$782,E$190)+'СЕТ СН'!$F$15</f>
        <v>189.98529693</v>
      </c>
      <c r="F205" s="36">
        <f>SUMIFS(СВЦЭМ!$F$39:$F$782,СВЦЭМ!$A$39:$A$782,$A205,СВЦЭМ!$B$39:$B$782,F$190)+'СЕТ СН'!$F$15</f>
        <v>192.00786263000001</v>
      </c>
      <c r="G205" s="36">
        <f>SUMIFS(СВЦЭМ!$F$39:$F$782,СВЦЭМ!$A$39:$A$782,$A205,СВЦЭМ!$B$39:$B$782,G$190)+'СЕТ СН'!$F$15</f>
        <v>191.34996573999999</v>
      </c>
      <c r="H205" s="36">
        <f>SUMIFS(СВЦЭМ!$F$39:$F$782,СВЦЭМ!$A$39:$A$782,$A205,СВЦЭМ!$B$39:$B$782,H$190)+'СЕТ СН'!$F$15</f>
        <v>181.92721331999999</v>
      </c>
      <c r="I205" s="36">
        <f>SUMIFS(СВЦЭМ!$F$39:$F$782,СВЦЭМ!$A$39:$A$782,$A205,СВЦЭМ!$B$39:$B$782,I$190)+'СЕТ СН'!$F$15</f>
        <v>170.63363150999999</v>
      </c>
      <c r="J205" s="36">
        <f>SUMIFS(СВЦЭМ!$F$39:$F$782,СВЦЭМ!$A$39:$A$782,$A205,СВЦЭМ!$B$39:$B$782,J$190)+'СЕТ СН'!$F$15</f>
        <v>160.24788946000001</v>
      </c>
      <c r="K205" s="36">
        <f>SUMIFS(СВЦЭМ!$F$39:$F$782,СВЦЭМ!$A$39:$A$782,$A205,СВЦЭМ!$B$39:$B$782,K$190)+'СЕТ СН'!$F$15</f>
        <v>150.98830509999999</v>
      </c>
      <c r="L205" s="36">
        <f>SUMIFS(СВЦЭМ!$F$39:$F$782,СВЦЭМ!$A$39:$A$782,$A205,СВЦЭМ!$B$39:$B$782,L$190)+'СЕТ СН'!$F$15</f>
        <v>149.53454373</v>
      </c>
      <c r="M205" s="36">
        <f>SUMIFS(СВЦЭМ!$F$39:$F$782,СВЦЭМ!$A$39:$A$782,$A205,СВЦЭМ!$B$39:$B$782,M$190)+'СЕТ СН'!$F$15</f>
        <v>148.53160972000001</v>
      </c>
      <c r="N205" s="36">
        <f>SUMIFS(СВЦЭМ!$F$39:$F$782,СВЦЭМ!$A$39:$A$782,$A205,СВЦЭМ!$B$39:$B$782,N$190)+'СЕТ СН'!$F$15</f>
        <v>147.88995621000001</v>
      </c>
      <c r="O205" s="36">
        <f>SUMIFS(СВЦЭМ!$F$39:$F$782,СВЦЭМ!$A$39:$A$782,$A205,СВЦЭМ!$B$39:$B$782,O$190)+'СЕТ СН'!$F$15</f>
        <v>146.57133184</v>
      </c>
      <c r="P205" s="36">
        <f>SUMIFS(СВЦЭМ!$F$39:$F$782,СВЦЭМ!$A$39:$A$782,$A205,СВЦЭМ!$B$39:$B$782,P$190)+'СЕТ СН'!$F$15</f>
        <v>146.59974502</v>
      </c>
      <c r="Q205" s="36">
        <f>SUMIFS(СВЦЭМ!$F$39:$F$782,СВЦЭМ!$A$39:$A$782,$A205,СВЦЭМ!$B$39:$B$782,Q$190)+'СЕТ СН'!$F$15</f>
        <v>146.69807908000001</v>
      </c>
      <c r="R205" s="36">
        <f>SUMIFS(СВЦЭМ!$F$39:$F$782,СВЦЭМ!$A$39:$A$782,$A205,СВЦЭМ!$B$39:$B$782,R$190)+'СЕТ СН'!$F$15</f>
        <v>142.23459363000001</v>
      </c>
      <c r="S205" s="36">
        <f>SUMIFS(СВЦЭМ!$F$39:$F$782,СВЦЭМ!$A$39:$A$782,$A205,СВЦЭМ!$B$39:$B$782,S$190)+'СЕТ СН'!$F$15</f>
        <v>141.92533276</v>
      </c>
      <c r="T205" s="36">
        <f>SUMIFS(СВЦЭМ!$F$39:$F$782,СВЦЭМ!$A$39:$A$782,$A205,СВЦЭМ!$B$39:$B$782,T$190)+'СЕТ СН'!$F$15</f>
        <v>146.35519002999999</v>
      </c>
      <c r="U205" s="36">
        <f>SUMIFS(СВЦЭМ!$F$39:$F$782,СВЦЭМ!$A$39:$A$782,$A205,СВЦЭМ!$B$39:$B$782,U$190)+'СЕТ СН'!$F$15</f>
        <v>145.51927621999999</v>
      </c>
      <c r="V205" s="36">
        <f>SUMIFS(СВЦЭМ!$F$39:$F$782,СВЦЭМ!$A$39:$A$782,$A205,СВЦЭМ!$B$39:$B$782,V$190)+'СЕТ СН'!$F$15</f>
        <v>145.39435763</v>
      </c>
      <c r="W205" s="36">
        <f>SUMIFS(СВЦЭМ!$F$39:$F$782,СВЦЭМ!$A$39:$A$782,$A205,СВЦЭМ!$B$39:$B$782,W$190)+'СЕТ СН'!$F$15</f>
        <v>145.34462447999999</v>
      </c>
      <c r="X205" s="36">
        <f>SUMIFS(СВЦЭМ!$F$39:$F$782,СВЦЭМ!$A$39:$A$782,$A205,СВЦЭМ!$B$39:$B$782,X$190)+'СЕТ СН'!$F$15</f>
        <v>154.32049148999999</v>
      </c>
      <c r="Y205" s="36">
        <f>SUMIFS(СВЦЭМ!$F$39:$F$782,СВЦЭМ!$A$39:$A$782,$A205,СВЦЭМ!$B$39:$B$782,Y$190)+'СЕТ СН'!$F$15</f>
        <v>162.32437591999999</v>
      </c>
    </row>
    <row r="206" spans="1:25" ht="15.75" x14ac:dyDescent="0.2">
      <c r="A206" s="35">
        <f t="shared" si="5"/>
        <v>45154</v>
      </c>
      <c r="B206" s="36">
        <f>SUMIFS(СВЦЭМ!$F$39:$F$782,СВЦЭМ!$A$39:$A$782,$A206,СВЦЭМ!$B$39:$B$782,B$190)+'СЕТ СН'!$F$15</f>
        <v>174.54768078999999</v>
      </c>
      <c r="C206" s="36">
        <f>SUMIFS(СВЦЭМ!$F$39:$F$782,СВЦЭМ!$A$39:$A$782,$A206,СВЦЭМ!$B$39:$B$782,C$190)+'СЕТ СН'!$F$15</f>
        <v>179.10661451000001</v>
      </c>
      <c r="D206" s="36">
        <f>SUMIFS(СВЦЭМ!$F$39:$F$782,СВЦЭМ!$A$39:$A$782,$A206,СВЦЭМ!$B$39:$B$782,D$190)+'СЕТ СН'!$F$15</f>
        <v>182.63852335000001</v>
      </c>
      <c r="E206" s="36">
        <f>SUMIFS(СВЦЭМ!$F$39:$F$782,СВЦЭМ!$A$39:$A$782,$A206,СВЦЭМ!$B$39:$B$782,E$190)+'СЕТ СН'!$F$15</f>
        <v>184.45336807000001</v>
      </c>
      <c r="F206" s="36">
        <f>SUMIFS(СВЦЭМ!$F$39:$F$782,СВЦЭМ!$A$39:$A$782,$A206,СВЦЭМ!$B$39:$B$782,F$190)+'СЕТ СН'!$F$15</f>
        <v>187.53904234000001</v>
      </c>
      <c r="G206" s="36">
        <f>SUMIFS(СВЦЭМ!$F$39:$F$782,СВЦЭМ!$A$39:$A$782,$A206,СВЦЭМ!$B$39:$B$782,G$190)+'СЕТ СН'!$F$15</f>
        <v>184.63099267999999</v>
      </c>
      <c r="H206" s="36">
        <f>SUMIFS(СВЦЭМ!$F$39:$F$782,СВЦЭМ!$A$39:$A$782,$A206,СВЦЭМ!$B$39:$B$782,H$190)+'СЕТ СН'!$F$15</f>
        <v>182.22462995000001</v>
      </c>
      <c r="I206" s="36">
        <f>SUMIFS(СВЦЭМ!$F$39:$F$782,СВЦЭМ!$A$39:$A$782,$A206,СВЦЭМ!$B$39:$B$782,I$190)+'СЕТ СН'!$F$15</f>
        <v>170.81039032000001</v>
      </c>
      <c r="J206" s="36">
        <f>SUMIFS(СВЦЭМ!$F$39:$F$782,СВЦЭМ!$A$39:$A$782,$A206,СВЦЭМ!$B$39:$B$782,J$190)+'СЕТ СН'!$F$15</f>
        <v>163.76062554999999</v>
      </c>
      <c r="K206" s="36">
        <f>SUMIFS(СВЦЭМ!$F$39:$F$782,СВЦЭМ!$A$39:$A$782,$A206,СВЦЭМ!$B$39:$B$782,K$190)+'СЕТ СН'!$F$15</f>
        <v>156.58328417000001</v>
      </c>
      <c r="L206" s="36">
        <f>SUMIFS(СВЦЭМ!$F$39:$F$782,СВЦЭМ!$A$39:$A$782,$A206,СВЦЭМ!$B$39:$B$782,L$190)+'СЕТ СН'!$F$15</f>
        <v>152.97620791</v>
      </c>
      <c r="M206" s="36">
        <f>SUMIFS(СВЦЭМ!$F$39:$F$782,СВЦЭМ!$A$39:$A$782,$A206,СВЦЭМ!$B$39:$B$782,M$190)+'СЕТ СН'!$F$15</f>
        <v>150.64704011000001</v>
      </c>
      <c r="N206" s="36">
        <f>SUMIFS(СВЦЭМ!$F$39:$F$782,СВЦЭМ!$A$39:$A$782,$A206,СВЦЭМ!$B$39:$B$782,N$190)+'СЕТ СН'!$F$15</f>
        <v>151.63378526</v>
      </c>
      <c r="O206" s="36">
        <f>SUMIFS(СВЦЭМ!$F$39:$F$782,СВЦЭМ!$A$39:$A$782,$A206,СВЦЭМ!$B$39:$B$782,O$190)+'СЕТ СН'!$F$15</f>
        <v>152.22698070000001</v>
      </c>
      <c r="P206" s="36">
        <f>SUMIFS(СВЦЭМ!$F$39:$F$782,СВЦЭМ!$A$39:$A$782,$A206,СВЦЭМ!$B$39:$B$782,P$190)+'СЕТ СН'!$F$15</f>
        <v>150.22209953999999</v>
      </c>
      <c r="Q206" s="36">
        <f>SUMIFS(СВЦЭМ!$F$39:$F$782,СВЦЭМ!$A$39:$A$782,$A206,СВЦЭМ!$B$39:$B$782,Q$190)+'СЕТ СН'!$F$15</f>
        <v>151.36676875000001</v>
      </c>
      <c r="R206" s="36">
        <f>SUMIFS(СВЦЭМ!$F$39:$F$782,СВЦЭМ!$A$39:$A$782,$A206,СВЦЭМ!$B$39:$B$782,R$190)+'СЕТ СН'!$F$15</f>
        <v>146.62804650999999</v>
      </c>
      <c r="S206" s="36">
        <f>SUMIFS(СВЦЭМ!$F$39:$F$782,СВЦЭМ!$A$39:$A$782,$A206,СВЦЭМ!$B$39:$B$782,S$190)+'СЕТ СН'!$F$15</f>
        <v>145.47827376999999</v>
      </c>
      <c r="T206" s="36">
        <f>SUMIFS(СВЦЭМ!$F$39:$F$782,СВЦЭМ!$A$39:$A$782,$A206,СВЦЭМ!$B$39:$B$782,T$190)+'СЕТ СН'!$F$15</f>
        <v>149.11065359</v>
      </c>
      <c r="U206" s="36">
        <f>SUMIFS(СВЦЭМ!$F$39:$F$782,СВЦЭМ!$A$39:$A$782,$A206,СВЦЭМ!$B$39:$B$782,U$190)+'СЕТ СН'!$F$15</f>
        <v>149.05985251999999</v>
      </c>
      <c r="V206" s="36">
        <f>SUMIFS(СВЦЭМ!$F$39:$F$782,СВЦЭМ!$A$39:$A$782,$A206,СВЦЭМ!$B$39:$B$782,V$190)+'СЕТ СН'!$F$15</f>
        <v>149.19517483000001</v>
      </c>
      <c r="W206" s="36">
        <f>SUMIFS(СВЦЭМ!$F$39:$F$782,СВЦЭМ!$A$39:$A$782,$A206,СВЦЭМ!$B$39:$B$782,W$190)+'СЕТ СН'!$F$15</f>
        <v>148.85501755999999</v>
      </c>
      <c r="X206" s="36">
        <f>SUMIFS(СВЦЭМ!$F$39:$F$782,СВЦЭМ!$A$39:$A$782,$A206,СВЦЭМ!$B$39:$B$782,X$190)+'СЕТ СН'!$F$15</f>
        <v>155.29395159000001</v>
      </c>
      <c r="Y206" s="36">
        <f>SUMIFS(СВЦЭМ!$F$39:$F$782,СВЦЭМ!$A$39:$A$782,$A206,СВЦЭМ!$B$39:$B$782,Y$190)+'СЕТ СН'!$F$15</f>
        <v>165.51326696000001</v>
      </c>
    </row>
    <row r="207" spans="1:25" ht="15.75" x14ac:dyDescent="0.2">
      <c r="A207" s="35">
        <f t="shared" si="5"/>
        <v>45155</v>
      </c>
      <c r="B207" s="36">
        <f>SUMIFS(СВЦЭМ!$F$39:$F$782,СВЦЭМ!$A$39:$A$782,$A207,СВЦЭМ!$B$39:$B$782,B$190)+'СЕТ СН'!$F$15</f>
        <v>160.36044899999999</v>
      </c>
      <c r="C207" s="36">
        <f>SUMIFS(СВЦЭМ!$F$39:$F$782,СВЦЭМ!$A$39:$A$782,$A207,СВЦЭМ!$B$39:$B$782,C$190)+'СЕТ СН'!$F$15</f>
        <v>167.61429459999999</v>
      </c>
      <c r="D207" s="36">
        <f>SUMIFS(СВЦЭМ!$F$39:$F$782,СВЦЭМ!$A$39:$A$782,$A207,СВЦЭМ!$B$39:$B$782,D$190)+'СЕТ СН'!$F$15</f>
        <v>169.58450730000001</v>
      </c>
      <c r="E207" s="36">
        <f>SUMIFS(СВЦЭМ!$F$39:$F$782,СВЦЭМ!$A$39:$A$782,$A207,СВЦЭМ!$B$39:$B$782,E$190)+'СЕТ СН'!$F$15</f>
        <v>169.86266703000001</v>
      </c>
      <c r="F207" s="36">
        <f>SUMIFS(СВЦЭМ!$F$39:$F$782,СВЦЭМ!$A$39:$A$782,$A207,СВЦЭМ!$B$39:$B$782,F$190)+'СЕТ СН'!$F$15</f>
        <v>171.93301728</v>
      </c>
      <c r="G207" s="36">
        <f>SUMIFS(СВЦЭМ!$F$39:$F$782,СВЦЭМ!$A$39:$A$782,$A207,СВЦЭМ!$B$39:$B$782,G$190)+'СЕТ СН'!$F$15</f>
        <v>170.84241632000001</v>
      </c>
      <c r="H207" s="36">
        <f>SUMIFS(СВЦЭМ!$F$39:$F$782,СВЦЭМ!$A$39:$A$782,$A207,СВЦЭМ!$B$39:$B$782,H$190)+'СЕТ СН'!$F$15</f>
        <v>163.10491569000001</v>
      </c>
      <c r="I207" s="36">
        <f>SUMIFS(СВЦЭМ!$F$39:$F$782,СВЦЭМ!$A$39:$A$782,$A207,СВЦЭМ!$B$39:$B$782,I$190)+'СЕТ СН'!$F$15</f>
        <v>155.00584423999999</v>
      </c>
      <c r="J207" s="36">
        <f>SUMIFS(СВЦЭМ!$F$39:$F$782,СВЦЭМ!$A$39:$A$782,$A207,СВЦЭМ!$B$39:$B$782,J$190)+'СЕТ СН'!$F$15</f>
        <v>144.72061173</v>
      </c>
      <c r="K207" s="36">
        <f>SUMIFS(СВЦЭМ!$F$39:$F$782,СВЦЭМ!$A$39:$A$782,$A207,СВЦЭМ!$B$39:$B$782,K$190)+'СЕТ СН'!$F$15</f>
        <v>139.23806013000001</v>
      </c>
      <c r="L207" s="36">
        <f>SUMIFS(СВЦЭМ!$F$39:$F$782,СВЦЭМ!$A$39:$A$782,$A207,СВЦЭМ!$B$39:$B$782,L$190)+'СЕТ СН'!$F$15</f>
        <v>135.56886585999999</v>
      </c>
      <c r="M207" s="36">
        <f>SUMIFS(СВЦЭМ!$F$39:$F$782,СВЦЭМ!$A$39:$A$782,$A207,СВЦЭМ!$B$39:$B$782,M$190)+'СЕТ СН'!$F$15</f>
        <v>132.68759395000001</v>
      </c>
      <c r="N207" s="36">
        <f>SUMIFS(СВЦЭМ!$F$39:$F$782,СВЦЭМ!$A$39:$A$782,$A207,СВЦЭМ!$B$39:$B$782,N$190)+'СЕТ СН'!$F$15</f>
        <v>135.27970465000001</v>
      </c>
      <c r="O207" s="36">
        <f>SUMIFS(СВЦЭМ!$F$39:$F$782,СВЦЭМ!$A$39:$A$782,$A207,СВЦЭМ!$B$39:$B$782,O$190)+'СЕТ СН'!$F$15</f>
        <v>135.08909524000001</v>
      </c>
      <c r="P207" s="36">
        <f>SUMIFS(СВЦЭМ!$F$39:$F$782,СВЦЭМ!$A$39:$A$782,$A207,СВЦЭМ!$B$39:$B$782,P$190)+'СЕТ СН'!$F$15</f>
        <v>134.93973154</v>
      </c>
      <c r="Q207" s="36">
        <f>SUMIFS(СВЦЭМ!$F$39:$F$782,СВЦЭМ!$A$39:$A$782,$A207,СВЦЭМ!$B$39:$B$782,Q$190)+'СЕТ СН'!$F$15</f>
        <v>136.74795392999999</v>
      </c>
      <c r="R207" s="36">
        <f>SUMIFS(СВЦЭМ!$F$39:$F$782,СВЦЭМ!$A$39:$A$782,$A207,СВЦЭМ!$B$39:$B$782,R$190)+'СЕТ СН'!$F$15</f>
        <v>132.85800189</v>
      </c>
      <c r="S207" s="36">
        <f>SUMIFS(СВЦЭМ!$F$39:$F$782,СВЦЭМ!$A$39:$A$782,$A207,СВЦЭМ!$B$39:$B$782,S$190)+'СЕТ СН'!$F$15</f>
        <v>132.66153704000001</v>
      </c>
      <c r="T207" s="36">
        <f>SUMIFS(СВЦЭМ!$F$39:$F$782,СВЦЭМ!$A$39:$A$782,$A207,СВЦЭМ!$B$39:$B$782,T$190)+'СЕТ СН'!$F$15</f>
        <v>135.86971174000001</v>
      </c>
      <c r="U207" s="36">
        <f>SUMIFS(СВЦЭМ!$F$39:$F$782,СВЦЭМ!$A$39:$A$782,$A207,СВЦЭМ!$B$39:$B$782,U$190)+'СЕТ СН'!$F$15</f>
        <v>136.76584822000001</v>
      </c>
      <c r="V207" s="36">
        <f>SUMIFS(СВЦЭМ!$F$39:$F$782,СВЦЭМ!$A$39:$A$782,$A207,СВЦЭМ!$B$39:$B$782,V$190)+'СЕТ СН'!$F$15</f>
        <v>137.27059792</v>
      </c>
      <c r="W207" s="36">
        <f>SUMIFS(СВЦЭМ!$F$39:$F$782,СВЦЭМ!$A$39:$A$782,$A207,СВЦЭМ!$B$39:$B$782,W$190)+'СЕТ СН'!$F$15</f>
        <v>136.41494384999999</v>
      </c>
      <c r="X207" s="36">
        <f>SUMIFS(СВЦЭМ!$F$39:$F$782,СВЦЭМ!$A$39:$A$782,$A207,СВЦЭМ!$B$39:$B$782,X$190)+'СЕТ СН'!$F$15</f>
        <v>142.11108815</v>
      </c>
      <c r="Y207" s="36">
        <f>SUMIFS(СВЦЭМ!$F$39:$F$782,СВЦЭМ!$A$39:$A$782,$A207,СВЦЭМ!$B$39:$B$782,Y$190)+'СЕТ СН'!$F$15</f>
        <v>151.84561643999999</v>
      </c>
    </row>
    <row r="208" spans="1:25" ht="15.75" x14ac:dyDescent="0.2">
      <c r="A208" s="35">
        <f t="shared" si="5"/>
        <v>45156</v>
      </c>
      <c r="B208" s="36">
        <f>SUMIFS(СВЦЭМ!$F$39:$F$782,СВЦЭМ!$A$39:$A$782,$A208,СВЦЭМ!$B$39:$B$782,B$190)+'СЕТ СН'!$F$15</f>
        <v>163.41001151</v>
      </c>
      <c r="C208" s="36">
        <f>SUMIFS(СВЦЭМ!$F$39:$F$782,СВЦЭМ!$A$39:$A$782,$A208,СВЦЭМ!$B$39:$B$782,C$190)+'СЕТ СН'!$F$15</f>
        <v>172.53731084</v>
      </c>
      <c r="D208" s="36">
        <f>SUMIFS(СВЦЭМ!$F$39:$F$782,СВЦЭМ!$A$39:$A$782,$A208,СВЦЭМ!$B$39:$B$782,D$190)+'СЕТ СН'!$F$15</f>
        <v>174.71430272000001</v>
      </c>
      <c r="E208" s="36">
        <f>SUMIFS(СВЦЭМ!$F$39:$F$782,СВЦЭМ!$A$39:$A$782,$A208,СВЦЭМ!$B$39:$B$782,E$190)+'СЕТ СН'!$F$15</f>
        <v>176.94108362</v>
      </c>
      <c r="F208" s="36">
        <f>SUMIFS(СВЦЭМ!$F$39:$F$782,СВЦЭМ!$A$39:$A$782,$A208,СВЦЭМ!$B$39:$B$782,F$190)+'СЕТ СН'!$F$15</f>
        <v>181.64276828000001</v>
      </c>
      <c r="G208" s="36">
        <f>SUMIFS(СВЦЭМ!$F$39:$F$782,СВЦЭМ!$A$39:$A$782,$A208,СВЦЭМ!$B$39:$B$782,G$190)+'СЕТ СН'!$F$15</f>
        <v>179.6606213</v>
      </c>
      <c r="H208" s="36">
        <f>SUMIFS(СВЦЭМ!$F$39:$F$782,СВЦЭМ!$A$39:$A$782,$A208,СВЦЭМ!$B$39:$B$782,H$190)+'СЕТ СН'!$F$15</f>
        <v>173.33722582999999</v>
      </c>
      <c r="I208" s="36">
        <f>SUMIFS(СВЦЭМ!$F$39:$F$782,СВЦЭМ!$A$39:$A$782,$A208,СВЦЭМ!$B$39:$B$782,I$190)+'СЕТ СН'!$F$15</f>
        <v>162.10735278000001</v>
      </c>
      <c r="J208" s="36">
        <f>SUMIFS(СВЦЭМ!$F$39:$F$782,СВЦЭМ!$A$39:$A$782,$A208,СВЦЭМ!$B$39:$B$782,J$190)+'СЕТ СН'!$F$15</f>
        <v>150.83521834000001</v>
      </c>
      <c r="K208" s="36">
        <f>SUMIFS(СВЦЭМ!$F$39:$F$782,СВЦЭМ!$A$39:$A$782,$A208,СВЦЭМ!$B$39:$B$782,K$190)+'СЕТ СН'!$F$15</f>
        <v>143.96644280999999</v>
      </c>
      <c r="L208" s="36">
        <f>SUMIFS(СВЦЭМ!$F$39:$F$782,СВЦЭМ!$A$39:$A$782,$A208,СВЦЭМ!$B$39:$B$782,L$190)+'СЕТ СН'!$F$15</f>
        <v>139.64510082000001</v>
      </c>
      <c r="M208" s="36">
        <f>SUMIFS(СВЦЭМ!$F$39:$F$782,СВЦЭМ!$A$39:$A$782,$A208,СВЦЭМ!$B$39:$B$782,M$190)+'СЕТ СН'!$F$15</f>
        <v>136.62121002000001</v>
      </c>
      <c r="N208" s="36">
        <f>SUMIFS(СВЦЭМ!$F$39:$F$782,СВЦЭМ!$A$39:$A$782,$A208,СВЦЭМ!$B$39:$B$782,N$190)+'СЕТ СН'!$F$15</f>
        <v>137.19508754</v>
      </c>
      <c r="O208" s="36">
        <f>SUMIFS(СВЦЭМ!$F$39:$F$782,СВЦЭМ!$A$39:$A$782,$A208,СВЦЭМ!$B$39:$B$782,O$190)+'СЕТ СН'!$F$15</f>
        <v>136.81078592</v>
      </c>
      <c r="P208" s="36">
        <f>SUMIFS(СВЦЭМ!$F$39:$F$782,СВЦЭМ!$A$39:$A$782,$A208,СВЦЭМ!$B$39:$B$782,P$190)+'СЕТ СН'!$F$15</f>
        <v>136.42023907999999</v>
      </c>
      <c r="Q208" s="36">
        <f>SUMIFS(СВЦЭМ!$F$39:$F$782,СВЦЭМ!$A$39:$A$782,$A208,СВЦЭМ!$B$39:$B$782,Q$190)+'СЕТ СН'!$F$15</f>
        <v>136.78770552</v>
      </c>
      <c r="R208" s="36">
        <f>SUMIFS(СВЦЭМ!$F$39:$F$782,СВЦЭМ!$A$39:$A$782,$A208,СВЦЭМ!$B$39:$B$782,R$190)+'СЕТ СН'!$F$15</f>
        <v>135.63045416</v>
      </c>
      <c r="S208" s="36">
        <f>SUMIFS(СВЦЭМ!$F$39:$F$782,СВЦЭМ!$A$39:$A$782,$A208,СВЦЭМ!$B$39:$B$782,S$190)+'СЕТ СН'!$F$15</f>
        <v>134.46183865</v>
      </c>
      <c r="T208" s="36">
        <f>SUMIFS(СВЦЭМ!$F$39:$F$782,СВЦЭМ!$A$39:$A$782,$A208,СВЦЭМ!$B$39:$B$782,T$190)+'СЕТ СН'!$F$15</f>
        <v>138.66825075</v>
      </c>
      <c r="U208" s="36">
        <f>SUMIFS(СВЦЭМ!$F$39:$F$782,СВЦЭМ!$A$39:$A$782,$A208,СВЦЭМ!$B$39:$B$782,U$190)+'СЕТ СН'!$F$15</f>
        <v>138.98500713999999</v>
      </c>
      <c r="V208" s="36">
        <f>SUMIFS(СВЦЭМ!$F$39:$F$782,СВЦЭМ!$A$39:$A$782,$A208,СВЦЭМ!$B$39:$B$782,V$190)+'СЕТ СН'!$F$15</f>
        <v>137.29388718000001</v>
      </c>
      <c r="W208" s="36">
        <f>SUMIFS(СВЦЭМ!$F$39:$F$782,СВЦЭМ!$A$39:$A$782,$A208,СВЦЭМ!$B$39:$B$782,W$190)+'СЕТ СН'!$F$15</f>
        <v>136.11929816</v>
      </c>
      <c r="X208" s="36">
        <f>SUMIFS(СВЦЭМ!$F$39:$F$782,СВЦЭМ!$A$39:$A$782,$A208,СВЦЭМ!$B$39:$B$782,X$190)+'СЕТ СН'!$F$15</f>
        <v>142.51647057</v>
      </c>
      <c r="Y208" s="36">
        <f>SUMIFS(СВЦЭМ!$F$39:$F$782,СВЦЭМ!$A$39:$A$782,$A208,СВЦЭМ!$B$39:$B$782,Y$190)+'СЕТ СН'!$F$15</f>
        <v>152.26877969</v>
      </c>
    </row>
    <row r="209" spans="1:25" ht="15.75" x14ac:dyDescent="0.2">
      <c r="A209" s="35">
        <f t="shared" si="5"/>
        <v>45157</v>
      </c>
      <c r="B209" s="36">
        <f>SUMIFS(СВЦЭМ!$F$39:$F$782,СВЦЭМ!$A$39:$A$782,$A209,СВЦЭМ!$B$39:$B$782,B$190)+'СЕТ СН'!$F$15</f>
        <v>156.98031811000001</v>
      </c>
      <c r="C209" s="36">
        <f>SUMIFS(СВЦЭМ!$F$39:$F$782,СВЦЭМ!$A$39:$A$782,$A209,СВЦЭМ!$B$39:$B$782,C$190)+'СЕТ СН'!$F$15</f>
        <v>164.75438337</v>
      </c>
      <c r="D209" s="36">
        <f>SUMIFS(СВЦЭМ!$F$39:$F$782,СВЦЭМ!$A$39:$A$782,$A209,СВЦЭМ!$B$39:$B$782,D$190)+'СЕТ СН'!$F$15</f>
        <v>164.28960666</v>
      </c>
      <c r="E209" s="36">
        <f>SUMIFS(СВЦЭМ!$F$39:$F$782,СВЦЭМ!$A$39:$A$782,$A209,СВЦЭМ!$B$39:$B$782,E$190)+'СЕТ СН'!$F$15</f>
        <v>160.37414369000001</v>
      </c>
      <c r="F209" s="36">
        <f>SUMIFS(СВЦЭМ!$F$39:$F$782,СВЦЭМ!$A$39:$A$782,$A209,СВЦЭМ!$B$39:$B$782,F$190)+'СЕТ СН'!$F$15</f>
        <v>166.54303128999999</v>
      </c>
      <c r="G209" s="36">
        <f>SUMIFS(СВЦЭМ!$F$39:$F$782,СВЦЭМ!$A$39:$A$782,$A209,СВЦЭМ!$B$39:$B$782,G$190)+'СЕТ СН'!$F$15</f>
        <v>167.37145966</v>
      </c>
      <c r="H209" s="36">
        <f>SUMIFS(СВЦЭМ!$F$39:$F$782,СВЦЭМ!$A$39:$A$782,$A209,СВЦЭМ!$B$39:$B$782,H$190)+'СЕТ СН'!$F$15</f>
        <v>169.01699400999999</v>
      </c>
      <c r="I209" s="36">
        <f>SUMIFS(СВЦЭМ!$F$39:$F$782,СВЦЭМ!$A$39:$A$782,$A209,СВЦЭМ!$B$39:$B$782,I$190)+'СЕТ СН'!$F$15</f>
        <v>166.05025560000001</v>
      </c>
      <c r="J209" s="36">
        <f>SUMIFS(СВЦЭМ!$F$39:$F$782,СВЦЭМ!$A$39:$A$782,$A209,СВЦЭМ!$B$39:$B$782,J$190)+'СЕТ СН'!$F$15</f>
        <v>157.65504977000001</v>
      </c>
      <c r="K209" s="36">
        <f>SUMIFS(СВЦЭМ!$F$39:$F$782,СВЦЭМ!$A$39:$A$782,$A209,СВЦЭМ!$B$39:$B$782,K$190)+'СЕТ СН'!$F$15</f>
        <v>146.77470382999999</v>
      </c>
      <c r="L209" s="36">
        <f>SUMIFS(СВЦЭМ!$F$39:$F$782,СВЦЭМ!$A$39:$A$782,$A209,СВЦЭМ!$B$39:$B$782,L$190)+'СЕТ СН'!$F$15</f>
        <v>139.90853229999999</v>
      </c>
      <c r="M209" s="36">
        <f>SUMIFS(СВЦЭМ!$F$39:$F$782,СВЦЭМ!$A$39:$A$782,$A209,СВЦЭМ!$B$39:$B$782,M$190)+'СЕТ СН'!$F$15</f>
        <v>136.74522974999999</v>
      </c>
      <c r="N209" s="36">
        <f>SUMIFS(СВЦЭМ!$F$39:$F$782,СВЦЭМ!$A$39:$A$782,$A209,СВЦЭМ!$B$39:$B$782,N$190)+'СЕТ СН'!$F$15</f>
        <v>136.27472459000001</v>
      </c>
      <c r="O209" s="36">
        <f>SUMIFS(СВЦЭМ!$F$39:$F$782,СВЦЭМ!$A$39:$A$782,$A209,СВЦЭМ!$B$39:$B$782,O$190)+'СЕТ СН'!$F$15</f>
        <v>137.46153896000001</v>
      </c>
      <c r="P209" s="36">
        <f>SUMIFS(СВЦЭМ!$F$39:$F$782,СВЦЭМ!$A$39:$A$782,$A209,СВЦЭМ!$B$39:$B$782,P$190)+'СЕТ СН'!$F$15</f>
        <v>134.81453169</v>
      </c>
      <c r="Q209" s="36">
        <f>SUMIFS(СВЦЭМ!$F$39:$F$782,СВЦЭМ!$A$39:$A$782,$A209,СВЦЭМ!$B$39:$B$782,Q$190)+'СЕТ СН'!$F$15</f>
        <v>134.57857552999999</v>
      </c>
      <c r="R209" s="36">
        <f>SUMIFS(СВЦЭМ!$F$39:$F$782,СВЦЭМ!$A$39:$A$782,$A209,СВЦЭМ!$B$39:$B$782,R$190)+'СЕТ СН'!$F$15</f>
        <v>137.85845787</v>
      </c>
      <c r="S209" s="36">
        <f>SUMIFS(СВЦЭМ!$F$39:$F$782,СВЦЭМ!$A$39:$A$782,$A209,СВЦЭМ!$B$39:$B$782,S$190)+'СЕТ СН'!$F$15</f>
        <v>137.75036738</v>
      </c>
      <c r="T209" s="36">
        <f>SUMIFS(СВЦЭМ!$F$39:$F$782,СВЦЭМ!$A$39:$A$782,$A209,СВЦЭМ!$B$39:$B$782,T$190)+'СЕТ СН'!$F$15</f>
        <v>138.26535093999999</v>
      </c>
      <c r="U209" s="36">
        <f>SUMIFS(СВЦЭМ!$F$39:$F$782,СВЦЭМ!$A$39:$A$782,$A209,СВЦЭМ!$B$39:$B$782,U$190)+'СЕТ СН'!$F$15</f>
        <v>140.37996486</v>
      </c>
      <c r="V209" s="36">
        <f>SUMIFS(СВЦЭМ!$F$39:$F$782,СВЦЭМ!$A$39:$A$782,$A209,СВЦЭМ!$B$39:$B$782,V$190)+'СЕТ СН'!$F$15</f>
        <v>140.77496615999999</v>
      </c>
      <c r="W209" s="36">
        <f>SUMIFS(СВЦЭМ!$F$39:$F$782,СВЦЭМ!$A$39:$A$782,$A209,СВЦЭМ!$B$39:$B$782,W$190)+'СЕТ СН'!$F$15</f>
        <v>139.64349455999999</v>
      </c>
      <c r="X209" s="36">
        <f>SUMIFS(СВЦЭМ!$F$39:$F$782,СВЦЭМ!$A$39:$A$782,$A209,СВЦЭМ!$B$39:$B$782,X$190)+'СЕТ СН'!$F$15</f>
        <v>146.00512316000001</v>
      </c>
      <c r="Y209" s="36">
        <f>SUMIFS(СВЦЭМ!$F$39:$F$782,СВЦЭМ!$A$39:$A$782,$A209,СВЦЭМ!$B$39:$B$782,Y$190)+'СЕТ СН'!$F$15</f>
        <v>154.72548087000001</v>
      </c>
    </row>
    <row r="210" spans="1:25" ht="15.75" x14ac:dyDescent="0.2">
      <c r="A210" s="35">
        <f t="shared" si="5"/>
        <v>45158</v>
      </c>
      <c r="B210" s="36">
        <f>SUMIFS(СВЦЭМ!$F$39:$F$782,СВЦЭМ!$A$39:$A$782,$A210,СВЦЭМ!$B$39:$B$782,B$190)+'СЕТ СН'!$F$15</f>
        <v>159.31423611</v>
      </c>
      <c r="C210" s="36">
        <f>SUMIFS(СВЦЭМ!$F$39:$F$782,СВЦЭМ!$A$39:$A$782,$A210,СВЦЭМ!$B$39:$B$782,C$190)+'СЕТ СН'!$F$15</f>
        <v>166.06426816999999</v>
      </c>
      <c r="D210" s="36">
        <f>SUMIFS(СВЦЭМ!$F$39:$F$782,СВЦЭМ!$A$39:$A$782,$A210,СВЦЭМ!$B$39:$B$782,D$190)+'СЕТ СН'!$F$15</f>
        <v>167.23125443000001</v>
      </c>
      <c r="E210" s="36">
        <f>SUMIFS(СВЦЭМ!$F$39:$F$782,СВЦЭМ!$A$39:$A$782,$A210,СВЦЭМ!$B$39:$B$782,E$190)+'СЕТ СН'!$F$15</f>
        <v>172.20056932</v>
      </c>
      <c r="F210" s="36">
        <f>SUMIFS(СВЦЭМ!$F$39:$F$782,СВЦЭМ!$A$39:$A$782,$A210,СВЦЭМ!$B$39:$B$782,F$190)+'СЕТ СН'!$F$15</f>
        <v>174.96835935999999</v>
      </c>
      <c r="G210" s="36">
        <f>SUMIFS(СВЦЭМ!$F$39:$F$782,СВЦЭМ!$A$39:$A$782,$A210,СВЦЭМ!$B$39:$B$782,G$190)+'СЕТ СН'!$F$15</f>
        <v>173.95763958000001</v>
      </c>
      <c r="H210" s="36">
        <f>SUMIFS(СВЦЭМ!$F$39:$F$782,СВЦЭМ!$A$39:$A$782,$A210,СВЦЭМ!$B$39:$B$782,H$190)+'СЕТ СН'!$F$15</f>
        <v>173.78381868</v>
      </c>
      <c r="I210" s="36">
        <f>SUMIFS(СВЦЭМ!$F$39:$F$782,СВЦЭМ!$A$39:$A$782,$A210,СВЦЭМ!$B$39:$B$782,I$190)+'СЕТ СН'!$F$15</f>
        <v>159.51460553999999</v>
      </c>
      <c r="J210" s="36">
        <f>SUMIFS(СВЦЭМ!$F$39:$F$782,СВЦЭМ!$A$39:$A$782,$A210,СВЦЭМ!$B$39:$B$782,J$190)+'СЕТ СН'!$F$15</f>
        <v>156.81124231000001</v>
      </c>
      <c r="K210" s="36">
        <f>SUMIFS(СВЦЭМ!$F$39:$F$782,СВЦЭМ!$A$39:$A$782,$A210,СВЦЭМ!$B$39:$B$782,K$190)+'СЕТ СН'!$F$15</f>
        <v>145.39168067</v>
      </c>
      <c r="L210" s="36">
        <f>SUMIFS(СВЦЭМ!$F$39:$F$782,СВЦЭМ!$A$39:$A$782,$A210,СВЦЭМ!$B$39:$B$782,L$190)+'СЕТ СН'!$F$15</f>
        <v>139.46079624000001</v>
      </c>
      <c r="M210" s="36">
        <f>SUMIFS(СВЦЭМ!$F$39:$F$782,СВЦЭМ!$A$39:$A$782,$A210,СВЦЭМ!$B$39:$B$782,M$190)+'СЕТ СН'!$F$15</f>
        <v>137.20407979000001</v>
      </c>
      <c r="N210" s="36">
        <f>SUMIFS(СВЦЭМ!$F$39:$F$782,СВЦЭМ!$A$39:$A$782,$A210,СВЦЭМ!$B$39:$B$782,N$190)+'СЕТ СН'!$F$15</f>
        <v>137.58347326000001</v>
      </c>
      <c r="O210" s="36">
        <f>SUMIFS(СВЦЭМ!$F$39:$F$782,СВЦЭМ!$A$39:$A$782,$A210,СВЦЭМ!$B$39:$B$782,O$190)+'СЕТ СН'!$F$15</f>
        <v>138.62798839000001</v>
      </c>
      <c r="P210" s="36">
        <f>SUMIFS(СВЦЭМ!$F$39:$F$782,СВЦЭМ!$A$39:$A$782,$A210,СВЦЭМ!$B$39:$B$782,P$190)+'СЕТ СН'!$F$15</f>
        <v>138.32842117999999</v>
      </c>
      <c r="Q210" s="36">
        <f>SUMIFS(СВЦЭМ!$F$39:$F$782,СВЦЭМ!$A$39:$A$782,$A210,СВЦЭМ!$B$39:$B$782,Q$190)+'СЕТ СН'!$F$15</f>
        <v>138.20886199</v>
      </c>
      <c r="R210" s="36">
        <f>SUMIFS(СВЦЭМ!$F$39:$F$782,СВЦЭМ!$A$39:$A$782,$A210,СВЦЭМ!$B$39:$B$782,R$190)+'СЕТ СН'!$F$15</f>
        <v>140.48231415000001</v>
      </c>
      <c r="S210" s="36">
        <f>SUMIFS(СВЦЭМ!$F$39:$F$782,СВЦЭМ!$A$39:$A$782,$A210,СВЦЭМ!$B$39:$B$782,S$190)+'СЕТ СН'!$F$15</f>
        <v>140.37548100999999</v>
      </c>
      <c r="T210" s="36">
        <f>SUMIFS(СВЦЭМ!$F$39:$F$782,СВЦЭМ!$A$39:$A$782,$A210,СВЦЭМ!$B$39:$B$782,T$190)+'СЕТ СН'!$F$15</f>
        <v>139.10035248</v>
      </c>
      <c r="U210" s="36">
        <f>SUMIFS(СВЦЭМ!$F$39:$F$782,СВЦЭМ!$A$39:$A$782,$A210,СВЦЭМ!$B$39:$B$782,U$190)+'СЕТ СН'!$F$15</f>
        <v>138.45437844</v>
      </c>
      <c r="V210" s="36">
        <f>SUMIFS(СВЦЭМ!$F$39:$F$782,СВЦЭМ!$A$39:$A$782,$A210,СВЦЭМ!$B$39:$B$782,V$190)+'СЕТ СН'!$F$15</f>
        <v>139.47055685000001</v>
      </c>
      <c r="W210" s="36">
        <f>SUMIFS(СВЦЭМ!$F$39:$F$782,СВЦЭМ!$A$39:$A$782,$A210,СВЦЭМ!$B$39:$B$782,W$190)+'СЕТ СН'!$F$15</f>
        <v>138.90888183000001</v>
      </c>
      <c r="X210" s="36">
        <f>SUMIFS(СВЦЭМ!$F$39:$F$782,СВЦЭМ!$A$39:$A$782,$A210,СВЦЭМ!$B$39:$B$782,X$190)+'СЕТ СН'!$F$15</f>
        <v>144.32667950999999</v>
      </c>
      <c r="Y210" s="36">
        <f>SUMIFS(СВЦЭМ!$F$39:$F$782,СВЦЭМ!$A$39:$A$782,$A210,СВЦЭМ!$B$39:$B$782,Y$190)+'СЕТ СН'!$F$15</f>
        <v>153.56424064999999</v>
      </c>
    </row>
    <row r="211" spans="1:25" ht="15.75" x14ac:dyDescent="0.2">
      <c r="A211" s="35">
        <f t="shared" si="5"/>
        <v>45159</v>
      </c>
      <c r="B211" s="36">
        <f>SUMIFS(СВЦЭМ!$F$39:$F$782,СВЦЭМ!$A$39:$A$782,$A211,СВЦЭМ!$B$39:$B$782,B$190)+'СЕТ СН'!$F$15</f>
        <v>179.85021057</v>
      </c>
      <c r="C211" s="36">
        <f>SUMIFS(СВЦЭМ!$F$39:$F$782,СВЦЭМ!$A$39:$A$782,$A211,СВЦЭМ!$B$39:$B$782,C$190)+'СЕТ СН'!$F$15</f>
        <v>182.91835080000001</v>
      </c>
      <c r="D211" s="36">
        <f>SUMIFS(СВЦЭМ!$F$39:$F$782,СВЦЭМ!$A$39:$A$782,$A211,СВЦЭМ!$B$39:$B$782,D$190)+'СЕТ СН'!$F$15</f>
        <v>186.87142062000001</v>
      </c>
      <c r="E211" s="36">
        <f>SUMIFS(СВЦЭМ!$F$39:$F$782,СВЦЭМ!$A$39:$A$782,$A211,СВЦЭМ!$B$39:$B$782,E$190)+'СЕТ СН'!$F$15</f>
        <v>188.12605664</v>
      </c>
      <c r="F211" s="36">
        <f>SUMIFS(СВЦЭМ!$F$39:$F$782,СВЦЭМ!$A$39:$A$782,$A211,СВЦЭМ!$B$39:$B$782,F$190)+'СЕТ СН'!$F$15</f>
        <v>194.43056209</v>
      </c>
      <c r="G211" s="36">
        <f>SUMIFS(СВЦЭМ!$F$39:$F$782,СВЦЭМ!$A$39:$A$782,$A211,СВЦЭМ!$B$39:$B$782,G$190)+'СЕТ СН'!$F$15</f>
        <v>194.64816802000001</v>
      </c>
      <c r="H211" s="36">
        <f>SUMIFS(СВЦЭМ!$F$39:$F$782,СВЦЭМ!$A$39:$A$782,$A211,СВЦЭМ!$B$39:$B$782,H$190)+'СЕТ СН'!$F$15</f>
        <v>197.2259099</v>
      </c>
      <c r="I211" s="36">
        <f>SUMIFS(СВЦЭМ!$F$39:$F$782,СВЦЭМ!$A$39:$A$782,$A211,СВЦЭМ!$B$39:$B$782,I$190)+'СЕТ СН'!$F$15</f>
        <v>184.10766251999999</v>
      </c>
      <c r="J211" s="36">
        <f>SUMIFS(СВЦЭМ!$F$39:$F$782,СВЦЭМ!$A$39:$A$782,$A211,СВЦЭМ!$B$39:$B$782,J$190)+'СЕТ СН'!$F$15</f>
        <v>173.06327008</v>
      </c>
      <c r="K211" s="36">
        <f>SUMIFS(СВЦЭМ!$F$39:$F$782,СВЦЭМ!$A$39:$A$782,$A211,СВЦЭМ!$B$39:$B$782,K$190)+'СЕТ СН'!$F$15</f>
        <v>165.37485075000001</v>
      </c>
      <c r="L211" s="36">
        <f>SUMIFS(СВЦЭМ!$F$39:$F$782,СВЦЭМ!$A$39:$A$782,$A211,СВЦЭМ!$B$39:$B$782,L$190)+'СЕТ СН'!$F$15</f>
        <v>160.14345205000001</v>
      </c>
      <c r="M211" s="36">
        <f>SUMIFS(СВЦЭМ!$F$39:$F$782,СВЦЭМ!$A$39:$A$782,$A211,СВЦЭМ!$B$39:$B$782,M$190)+'СЕТ СН'!$F$15</f>
        <v>159.05895494000001</v>
      </c>
      <c r="N211" s="36">
        <f>SUMIFS(СВЦЭМ!$F$39:$F$782,СВЦЭМ!$A$39:$A$782,$A211,СВЦЭМ!$B$39:$B$782,N$190)+'СЕТ СН'!$F$15</f>
        <v>158.85995417999999</v>
      </c>
      <c r="O211" s="36">
        <f>SUMIFS(СВЦЭМ!$F$39:$F$782,СВЦЭМ!$A$39:$A$782,$A211,СВЦЭМ!$B$39:$B$782,O$190)+'СЕТ СН'!$F$15</f>
        <v>159.77442085000001</v>
      </c>
      <c r="P211" s="36">
        <f>SUMIFS(СВЦЭМ!$F$39:$F$782,СВЦЭМ!$A$39:$A$782,$A211,СВЦЭМ!$B$39:$B$782,P$190)+'СЕТ СН'!$F$15</f>
        <v>155.83422759999999</v>
      </c>
      <c r="Q211" s="36">
        <f>SUMIFS(СВЦЭМ!$F$39:$F$782,СВЦЭМ!$A$39:$A$782,$A211,СВЦЭМ!$B$39:$B$782,Q$190)+'СЕТ СН'!$F$15</f>
        <v>157.15526288000001</v>
      </c>
      <c r="R211" s="36">
        <f>SUMIFS(СВЦЭМ!$F$39:$F$782,СВЦЭМ!$A$39:$A$782,$A211,СВЦЭМ!$B$39:$B$782,R$190)+'СЕТ СН'!$F$15</f>
        <v>160.67905655999999</v>
      </c>
      <c r="S211" s="36">
        <f>SUMIFS(СВЦЭМ!$F$39:$F$782,СВЦЭМ!$A$39:$A$782,$A211,СВЦЭМ!$B$39:$B$782,S$190)+'СЕТ СН'!$F$15</f>
        <v>159.40719741999999</v>
      </c>
      <c r="T211" s="36">
        <f>SUMIFS(СВЦЭМ!$F$39:$F$782,СВЦЭМ!$A$39:$A$782,$A211,СВЦЭМ!$B$39:$B$782,T$190)+'СЕТ СН'!$F$15</f>
        <v>159.42740459000001</v>
      </c>
      <c r="U211" s="36">
        <f>SUMIFS(СВЦЭМ!$F$39:$F$782,СВЦЭМ!$A$39:$A$782,$A211,СВЦЭМ!$B$39:$B$782,U$190)+'СЕТ СН'!$F$15</f>
        <v>160.15281615000001</v>
      </c>
      <c r="V211" s="36">
        <f>SUMIFS(СВЦЭМ!$F$39:$F$782,СВЦЭМ!$A$39:$A$782,$A211,СВЦЭМ!$B$39:$B$782,V$190)+'СЕТ СН'!$F$15</f>
        <v>159.70706605999999</v>
      </c>
      <c r="W211" s="36">
        <f>SUMIFS(СВЦЭМ!$F$39:$F$782,СВЦЭМ!$A$39:$A$782,$A211,СВЦЭМ!$B$39:$B$782,W$190)+'СЕТ СН'!$F$15</f>
        <v>157.70896481</v>
      </c>
      <c r="X211" s="36">
        <f>SUMIFS(СВЦЭМ!$F$39:$F$782,СВЦЭМ!$A$39:$A$782,$A211,СВЦЭМ!$B$39:$B$782,X$190)+'СЕТ СН'!$F$15</f>
        <v>166.51878699</v>
      </c>
      <c r="Y211" s="36">
        <f>SUMIFS(СВЦЭМ!$F$39:$F$782,СВЦЭМ!$A$39:$A$782,$A211,СВЦЭМ!$B$39:$B$782,Y$190)+'СЕТ СН'!$F$15</f>
        <v>176.67046045000001</v>
      </c>
    </row>
    <row r="212" spans="1:25" ht="15.75" x14ac:dyDescent="0.2">
      <c r="A212" s="35">
        <f t="shared" si="5"/>
        <v>45160</v>
      </c>
      <c r="B212" s="36">
        <f>SUMIFS(СВЦЭМ!$F$39:$F$782,СВЦЭМ!$A$39:$A$782,$A212,СВЦЭМ!$B$39:$B$782,B$190)+'СЕТ СН'!$F$15</f>
        <v>169.92001948999999</v>
      </c>
      <c r="C212" s="36">
        <f>SUMIFS(СВЦЭМ!$F$39:$F$782,СВЦЭМ!$A$39:$A$782,$A212,СВЦЭМ!$B$39:$B$782,C$190)+'СЕТ СН'!$F$15</f>
        <v>180.83642563000001</v>
      </c>
      <c r="D212" s="36">
        <f>SUMIFS(СВЦЭМ!$F$39:$F$782,СВЦЭМ!$A$39:$A$782,$A212,СВЦЭМ!$B$39:$B$782,D$190)+'СЕТ СН'!$F$15</f>
        <v>184.38902819</v>
      </c>
      <c r="E212" s="36">
        <f>SUMIFS(СВЦЭМ!$F$39:$F$782,СВЦЭМ!$A$39:$A$782,$A212,СВЦЭМ!$B$39:$B$782,E$190)+'СЕТ СН'!$F$15</f>
        <v>182.90692924000001</v>
      </c>
      <c r="F212" s="36">
        <f>SUMIFS(СВЦЭМ!$F$39:$F$782,СВЦЭМ!$A$39:$A$782,$A212,СВЦЭМ!$B$39:$B$782,F$190)+'СЕТ СН'!$F$15</f>
        <v>185.64915590000001</v>
      </c>
      <c r="G212" s="36">
        <f>SUMIFS(СВЦЭМ!$F$39:$F$782,СВЦЭМ!$A$39:$A$782,$A212,СВЦЭМ!$B$39:$B$782,G$190)+'СЕТ СН'!$F$15</f>
        <v>184.44037802</v>
      </c>
      <c r="H212" s="36">
        <f>SUMIFS(СВЦЭМ!$F$39:$F$782,СВЦЭМ!$A$39:$A$782,$A212,СВЦЭМ!$B$39:$B$782,H$190)+'СЕТ СН'!$F$15</f>
        <v>176.96961726000001</v>
      </c>
      <c r="I212" s="36">
        <f>SUMIFS(СВЦЭМ!$F$39:$F$782,СВЦЭМ!$A$39:$A$782,$A212,СВЦЭМ!$B$39:$B$782,I$190)+'СЕТ СН'!$F$15</f>
        <v>167.51845478999999</v>
      </c>
      <c r="J212" s="36">
        <f>SUMIFS(СВЦЭМ!$F$39:$F$782,СВЦЭМ!$A$39:$A$782,$A212,СВЦЭМ!$B$39:$B$782,J$190)+'СЕТ СН'!$F$15</f>
        <v>162.48456385</v>
      </c>
      <c r="K212" s="36">
        <f>SUMIFS(СВЦЭМ!$F$39:$F$782,СВЦЭМ!$A$39:$A$782,$A212,СВЦЭМ!$B$39:$B$782,K$190)+'СЕТ СН'!$F$15</f>
        <v>153.26461936999999</v>
      </c>
      <c r="L212" s="36">
        <f>SUMIFS(СВЦЭМ!$F$39:$F$782,СВЦЭМ!$A$39:$A$782,$A212,СВЦЭМ!$B$39:$B$782,L$190)+'СЕТ СН'!$F$15</f>
        <v>150.50399507</v>
      </c>
      <c r="M212" s="36">
        <f>SUMIFS(СВЦЭМ!$F$39:$F$782,СВЦЭМ!$A$39:$A$782,$A212,СВЦЭМ!$B$39:$B$782,M$190)+'СЕТ СН'!$F$15</f>
        <v>148.97697563</v>
      </c>
      <c r="N212" s="36">
        <f>SUMIFS(СВЦЭМ!$F$39:$F$782,СВЦЭМ!$A$39:$A$782,$A212,СВЦЭМ!$B$39:$B$782,N$190)+'СЕТ СН'!$F$15</f>
        <v>148.49679814000001</v>
      </c>
      <c r="O212" s="36">
        <f>SUMIFS(СВЦЭМ!$F$39:$F$782,СВЦЭМ!$A$39:$A$782,$A212,СВЦЭМ!$B$39:$B$782,O$190)+'СЕТ СН'!$F$15</f>
        <v>147.56524825</v>
      </c>
      <c r="P212" s="36">
        <f>SUMIFS(СВЦЭМ!$F$39:$F$782,СВЦЭМ!$A$39:$A$782,$A212,СВЦЭМ!$B$39:$B$782,P$190)+'СЕТ СН'!$F$15</f>
        <v>144.27876972000001</v>
      </c>
      <c r="Q212" s="36">
        <f>SUMIFS(СВЦЭМ!$F$39:$F$782,СВЦЭМ!$A$39:$A$782,$A212,СВЦЭМ!$B$39:$B$782,Q$190)+'СЕТ СН'!$F$15</f>
        <v>142.77495845999999</v>
      </c>
      <c r="R212" s="36">
        <f>SUMIFS(СВЦЭМ!$F$39:$F$782,СВЦЭМ!$A$39:$A$782,$A212,СВЦЭМ!$B$39:$B$782,R$190)+'СЕТ СН'!$F$15</f>
        <v>144.55370447999999</v>
      </c>
      <c r="S212" s="36">
        <f>SUMIFS(СВЦЭМ!$F$39:$F$782,СВЦЭМ!$A$39:$A$782,$A212,СВЦЭМ!$B$39:$B$782,S$190)+'СЕТ СН'!$F$15</f>
        <v>146.05379059000001</v>
      </c>
      <c r="T212" s="36">
        <f>SUMIFS(СВЦЭМ!$F$39:$F$782,СВЦЭМ!$A$39:$A$782,$A212,СВЦЭМ!$B$39:$B$782,T$190)+'СЕТ СН'!$F$15</f>
        <v>147.05075016999999</v>
      </c>
      <c r="U212" s="36">
        <f>SUMIFS(СВЦЭМ!$F$39:$F$782,СВЦЭМ!$A$39:$A$782,$A212,СВЦЭМ!$B$39:$B$782,U$190)+'СЕТ СН'!$F$15</f>
        <v>146.55182062</v>
      </c>
      <c r="V212" s="36">
        <f>SUMIFS(СВЦЭМ!$F$39:$F$782,СВЦЭМ!$A$39:$A$782,$A212,СВЦЭМ!$B$39:$B$782,V$190)+'СЕТ СН'!$F$15</f>
        <v>147.21633335999999</v>
      </c>
      <c r="W212" s="36">
        <f>SUMIFS(СВЦЭМ!$F$39:$F$782,СВЦЭМ!$A$39:$A$782,$A212,СВЦЭМ!$B$39:$B$782,W$190)+'СЕТ СН'!$F$15</f>
        <v>146.47092334999999</v>
      </c>
      <c r="X212" s="36">
        <f>SUMIFS(СВЦЭМ!$F$39:$F$782,СВЦЭМ!$A$39:$A$782,$A212,СВЦЭМ!$B$39:$B$782,X$190)+'СЕТ СН'!$F$15</f>
        <v>154.11428298999999</v>
      </c>
      <c r="Y212" s="36">
        <f>SUMIFS(СВЦЭМ!$F$39:$F$782,СВЦЭМ!$A$39:$A$782,$A212,СВЦЭМ!$B$39:$B$782,Y$190)+'СЕТ СН'!$F$15</f>
        <v>163.84996570000001</v>
      </c>
    </row>
    <row r="213" spans="1:25" ht="15.75" x14ac:dyDescent="0.2">
      <c r="A213" s="35">
        <f t="shared" si="5"/>
        <v>45161</v>
      </c>
      <c r="B213" s="36">
        <f>SUMIFS(СВЦЭМ!$F$39:$F$782,СВЦЭМ!$A$39:$A$782,$A213,СВЦЭМ!$B$39:$B$782,B$190)+'СЕТ СН'!$F$15</f>
        <v>172.75729303</v>
      </c>
      <c r="C213" s="36">
        <f>SUMIFS(СВЦЭМ!$F$39:$F$782,СВЦЭМ!$A$39:$A$782,$A213,СВЦЭМ!$B$39:$B$782,C$190)+'СЕТ СН'!$F$15</f>
        <v>180.06901151</v>
      </c>
      <c r="D213" s="36">
        <f>SUMIFS(СВЦЭМ!$F$39:$F$782,СВЦЭМ!$A$39:$A$782,$A213,СВЦЭМ!$B$39:$B$782,D$190)+'СЕТ СН'!$F$15</f>
        <v>183.38583019999999</v>
      </c>
      <c r="E213" s="36">
        <f>SUMIFS(СВЦЭМ!$F$39:$F$782,СВЦЭМ!$A$39:$A$782,$A213,СВЦЭМ!$B$39:$B$782,E$190)+'СЕТ СН'!$F$15</f>
        <v>185.03031892000001</v>
      </c>
      <c r="F213" s="36">
        <f>SUMIFS(СВЦЭМ!$F$39:$F$782,СВЦЭМ!$A$39:$A$782,$A213,СВЦЭМ!$B$39:$B$782,F$190)+'СЕТ СН'!$F$15</f>
        <v>189.45038933999999</v>
      </c>
      <c r="G213" s="36">
        <f>SUMIFS(СВЦЭМ!$F$39:$F$782,СВЦЭМ!$A$39:$A$782,$A213,СВЦЭМ!$B$39:$B$782,G$190)+'СЕТ СН'!$F$15</f>
        <v>186.08678090999999</v>
      </c>
      <c r="H213" s="36">
        <f>SUMIFS(СВЦЭМ!$F$39:$F$782,СВЦЭМ!$A$39:$A$782,$A213,СВЦЭМ!$B$39:$B$782,H$190)+'СЕТ СН'!$F$15</f>
        <v>181.52588073000001</v>
      </c>
      <c r="I213" s="36">
        <f>SUMIFS(СВЦЭМ!$F$39:$F$782,СВЦЭМ!$A$39:$A$782,$A213,СВЦЭМ!$B$39:$B$782,I$190)+'СЕТ СН'!$F$15</f>
        <v>169.50198298000001</v>
      </c>
      <c r="J213" s="36">
        <f>SUMIFS(СВЦЭМ!$F$39:$F$782,СВЦЭМ!$A$39:$A$782,$A213,СВЦЭМ!$B$39:$B$782,J$190)+'СЕТ СН'!$F$15</f>
        <v>155.59622046000001</v>
      </c>
      <c r="K213" s="36">
        <f>SUMIFS(СВЦЭМ!$F$39:$F$782,СВЦЭМ!$A$39:$A$782,$A213,СВЦЭМ!$B$39:$B$782,K$190)+'СЕТ СН'!$F$15</f>
        <v>150.73976317</v>
      </c>
      <c r="L213" s="36">
        <f>SUMIFS(СВЦЭМ!$F$39:$F$782,СВЦЭМ!$A$39:$A$782,$A213,СВЦЭМ!$B$39:$B$782,L$190)+'СЕТ СН'!$F$15</f>
        <v>148.23646457000001</v>
      </c>
      <c r="M213" s="36">
        <f>SUMIFS(СВЦЭМ!$F$39:$F$782,СВЦЭМ!$A$39:$A$782,$A213,СВЦЭМ!$B$39:$B$782,M$190)+'СЕТ СН'!$F$15</f>
        <v>147.00446471999999</v>
      </c>
      <c r="N213" s="36">
        <f>SUMIFS(СВЦЭМ!$F$39:$F$782,СВЦЭМ!$A$39:$A$782,$A213,СВЦЭМ!$B$39:$B$782,N$190)+'СЕТ СН'!$F$15</f>
        <v>145.62834204999999</v>
      </c>
      <c r="O213" s="36">
        <f>SUMIFS(СВЦЭМ!$F$39:$F$782,СВЦЭМ!$A$39:$A$782,$A213,СВЦЭМ!$B$39:$B$782,O$190)+'СЕТ СН'!$F$15</f>
        <v>145.82602901000001</v>
      </c>
      <c r="P213" s="36">
        <f>SUMIFS(СВЦЭМ!$F$39:$F$782,СВЦЭМ!$A$39:$A$782,$A213,СВЦЭМ!$B$39:$B$782,P$190)+'СЕТ СН'!$F$15</f>
        <v>142.77227073</v>
      </c>
      <c r="Q213" s="36">
        <f>SUMIFS(СВЦЭМ!$F$39:$F$782,СВЦЭМ!$A$39:$A$782,$A213,СВЦЭМ!$B$39:$B$782,Q$190)+'СЕТ СН'!$F$15</f>
        <v>142.93804001000001</v>
      </c>
      <c r="R213" s="36">
        <f>SUMIFS(СВЦЭМ!$F$39:$F$782,СВЦЭМ!$A$39:$A$782,$A213,СВЦЭМ!$B$39:$B$782,R$190)+'СЕТ СН'!$F$15</f>
        <v>146.71498245999999</v>
      </c>
      <c r="S213" s="36">
        <f>SUMIFS(СВЦЭМ!$F$39:$F$782,СВЦЭМ!$A$39:$A$782,$A213,СВЦЭМ!$B$39:$B$782,S$190)+'СЕТ СН'!$F$15</f>
        <v>147.25494241000001</v>
      </c>
      <c r="T213" s="36">
        <f>SUMIFS(СВЦЭМ!$F$39:$F$782,СВЦЭМ!$A$39:$A$782,$A213,СВЦЭМ!$B$39:$B$782,T$190)+'СЕТ СН'!$F$15</f>
        <v>146.58695588</v>
      </c>
      <c r="U213" s="36">
        <f>SUMIFS(СВЦЭМ!$F$39:$F$782,СВЦЭМ!$A$39:$A$782,$A213,СВЦЭМ!$B$39:$B$782,U$190)+'СЕТ СН'!$F$15</f>
        <v>147.90180000999999</v>
      </c>
      <c r="V213" s="36">
        <f>SUMIFS(СВЦЭМ!$F$39:$F$782,СВЦЭМ!$A$39:$A$782,$A213,СВЦЭМ!$B$39:$B$782,V$190)+'СЕТ СН'!$F$15</f>
        <v>147.57979566</v>
      </c>
      <c r="W213" s="36">
        <f>SUMIFS(СВЦЭМ!$F$39:$F$782,СВЦЭМ!$A$39:$A$782,$A213,СВЦЭМ!$B$39:$B$782,W$190)+'СЕТ СН'!$F$15</f>
        <v>146.82243832</v>
      </c>
      <c r="X213" s="36">
        <f>SUMIFS(СВЦЭМ!$F$39:$F$782,СВЦЭМ!$A$39:$A$782,$A213,СВЦЭМ!$B$39:$B$782,X$190)+'СЕТ СН'!$F$15</f>
        <v>150.76277074000001</v>
      </c>
      <c r="Y213" s="36">
        <f>SUMIFS(СВЦЭМ!$F$39:$F$782,СВЦЭМ!$A$39:$A$782,$A213,СВЦЭМ!$B$39:$B$782,Y$190)+'СЕТ СН'!$F$15</f>
        <v>159.24135484000001</v>
      </c>
    </row>
    <row r="214" spans="1:25" ht="15.75" x14ac:dyDescent="0.2">
      <c r="A214" s="35">
        <f t="shared" si="5"/>
        <v>45162</v>
      </c>
      <c r="B214" s="36">
        <f>SUMIFS(СВЦЭМ!$F$39:$F$782,СВЦЭМ!$A$39:$A$782,$A214,СВЦЭМ!$B$39:$B$782,B$190)+'СЕТ СН'!$F$15</f>
        <v>162.65639167</v>
      </c>
      <c r="C214" s="36">
        <f>SUMIFS(СВЦЭМ!$F$39:$F$782,СВЦЭМ!$A$39:$A$782,$A214,СВЦЭМ!$B$39:$B$782,C$190)+'СЕТ СН'!$F$15</f>
        <v>169.85302050000001</v>
      </c>
      <c r="D214" s="36">
        <f>SUMIFS(СВЦЭМ!$F$39:$F$782,СВЦЭМ!$A$39:$A$782,$A214,СВЦЭМ!$B$39:$B$782,D$190)+'СЕТ СН'!$F$15</f>
        <v>171.83072175000001</v>
      </c>
      <c r="E214" s="36">
        <f>SUMIFS(СВЦЭМ!$F$39:$F$782,СВЦЭМ!$A$39:$A$782,$A214,СВЦЭМ!$B$39:$B$782,E$190)+'СЕТ СН'!$F$15</f>
        <v>173.00805957</v>
      </c>
      <c r="F214" s="36">
        <f>SUMIFS(СВЦЭМ!$F$39:$F$782,СВЦЭМ!$A$39:$A$782,$A214,СВЦЭМ!$B$39:$B$782,F$190)+'СЕТ СН'!$F$15</f>
        <v>176.80777248999999</v>
      </c>
      <c r="G214" s="36">
        <f>SUMIFS(СВЦЭМ!$F$39:$F$782,СВЦЭМ!$A$39:$A$782,$A214,СВЦЭМ!$B$39:$B$782,G$190)+'СЕТ СН'!$F$15</f>
        <v>174.56772382</v>
      </c>
      <c r="H214" s="36">
        <f>SUMIFS(СВЦЭМ!$F$39:$F$782,СВЦЭМ!$A$39:$A$782,$A214,СВЦЭМ!$B$39:$B$782,H$190)+'СЕТ СН'!$F$15</f>
        <v>166.83501451000001</v>
      </c>
      <c r="I214" s="36">
        <f>SUMIFS(СВЦЭМ!$F$39:$F$782,СВЦЭМ!$A$39:$A$782,$A214,СВЦЭМ!$B$39:$B$782,I$190)+'СЕТ СН'!$F$15</f>
        <v>161.25631293999999</v>
      </c>
      <c r="J214" s="36">
        <f>SUMIFS(СВЦЭМ!$F$39:$F$782,СВЦЭМ!$A$39:$A$782,$A214,СВЦЭМ!$B$39:$B$782,J$190)+'СЕТ СН'!$F$15</f>
        <v>151.30787982999999</v>
      </c>
      <c r="K214" s="36">
        <f>SUMIFS(СВЦЭМ!$F$39:$F$782,СВЦЭМ!$A$39:$A$782,$A214,СВЦЭМ!$B$39:$B$782,K$190)+'СЕТ СН'!$F$15</f>
        <v>148.35629506999999</v>
      </c>
      <c r="L214" s="36">
        <f>SUMIFS(СВЦЭМ!$F$39:$F$782,СВЦЭМ!$A$39:$A$782,$A214,СВЦЭМ!$B$39:$B$782,L$190)+'СЕТ СН'!$F$15</f>
        <v>148.84563008999999</v>
      </c>
      <c r="M214" s="36">
        <f>SUMIFS(СВЦЭМ!$F$39:$F$782,СВЦЭМ!$A$39:$A$782,$A214,СВЦЭМ!$B$39:$B$782,M$190)+'СЕТ СН'!$F$15</f>
        <v>148.2152059</v>
      </c>
      <c r="N214" s="36">
        <f>SUMIFS(СВЦЭМ!$F$39:$F$782,СВЦЭМ!$A$39:$A$782,$A214,СВЦЭМ!$B$39:$B$782,N$190)+'СЕТ СН'!$F$15</f>
        <v>147.85205002000001</v>
      </c>
      <c r="O214" s="36">
        <f>SUMIFS(СВЦЭМ!$F$39:$F$782,СВЦЭМ!$A$39:$A$782,$A214,СВЦЭМ!$B$39:$B$782,O$190)+'СЕТ СН'!$F$15</f>
        <v>147.65315747</v>
      </c>
      <c r="P214" s="36">
        <f>SUMIFS(СВЦЭМ!$F$39:$F$782,СВЦЭМ!$A$39:$A$782,$A214,СВЦЭМ!$B$39:$B$782,P$190)+'СЕТ СН'!$F$15</f>
        <v>144.20401025000001</v>
      </c>
      <c r="Q214" s="36">
        <f>SUMIFS(СВЦЭМ!$F$39:$F$782,СВЦЭМ!$A$39:$A$782,$A214,СВЦЭМ!$B$39:$B$782,Q$190)+'СЕТ СН'!$F$15</f>
        <v>145.79928612</v>
      </c>
      <c r="R214" s="36">
        <f>SUMIFS(СВЦЭМ!$F$39:$F$782,СВЦЭМ!$A$39:$A$782,$A214,СВЦЭМ!$B$39:$B$782,R$190)+'СЕТ СН'!$F$15</f>
        <v>148.46165386999999</v>
      </c>
      <c r="S214" s="36">
        <f>SUMIFS(СВЦЭМ!$F$39:$F$782,СВЦЭМ!$A$39:$A$782,$A214,СВЦЭМ!$B$39:$B$782,S$190)+'СЕТ СН'!$F$15</f>
        <v>147.65157941000001</v>
      </c>
      <c r="T214" s="36">
        <f>SUMIFS(СВЦЭМ!$F$39:$F$782,СВЦЭМ!$A$39:$A$782,$A214,СВЦЭМ!$B$39:$B$782,T$190)+'СЕТ СН'!$F$15</f>
        <v>148.41183013</v>
      </c>
      <c r="U214" s="36">
        <f>SUMIFS(СВЦЭМ!$F$39:$F$782,СВЦЭМ!$A$39:$A$782,$A214,СВЦЭМ!$B$39:$B$782,U$190)+'СЕТ СН'!$F$15</f>
        <v>149.14792043</v>
      </c>
      <c r="V214" s="36">
        <f>SUMIFS(СВЦЭМ!$F$39:$F$782,СВЦЭМ!$A$39:$A$782,$A214,СВЦЭМ!$B$39:$B$782,V$190)+'СЕТ СН'!$F$15</f>
        <v>147.79875000999999</v>
      </c>
      <c r="W214" s="36">
        <f>SUMIFS(СВЦЭМ!$F$39:$F$782,СВЦЭМ!$A$39:$A$782,$A214,СВЦЭМ!$B$39:$B$782,W$190)+'СЕТ СН'!$F$15</f>
        <v>144.72601208</v>
      </c>
      <c r="X214" s="36">
        <f>SUMIFS(СВЦЭМ!$F$39:$F$782,СВЦЭМ!$A$39:$A$782,$A214,СВЦЭМ!$B$39:$B$782,X$190)+'СЕТ СН'!$F$15</f>
        <v>149.49014226</v>
      </c>
      <c r="Y214" s="36">
        <f>SUMIFS(СВЦЭМ!$F$39:$F$782,СВЦЭМ!$A$39:$A$782,$A214,СВЦЭМ!$B$39:$B$782,Y$190)+'СЕТ СН'!$F$15</f>
        <v>157.49431565</v>
      </c>
    </row>
    <row r="215" spans="1:25" ht="15.75" x14ac:dyDescent="0.2">
      <c r="A215" s="35">
        <f t="shared" si="5"/>
        <v>45163</v>
      </c>
      <c r="B215" s="36">
        <f>SUMIFS(СВЦЭМ!$F$39:$F$782,СВЦЭМ!$A$39:$A$782,$A215,СВЦЭМ!$B$39:$B$782,B$190)+'СЕТ СН'!$F$15</f>
        <v>176.47566809</v>
      </c>
      <c r="C215" s="36">
        <f>SUMIFS(СВЦЭМ!$F$39:$F$782,СВЦЭМ!$A$39:$A$782,$A215,СВЦЭМ!$B$39:$B$782,C$190)+'СЕТ СН'!$F$15</f>
        <v>184.15474917</v>
      </c>
      <c r="D215" s="36">
        <f>SUMIFS(СВЦЭМ!$F$39:$F$782,СВЦЭМ!$A$39:$A$782,$A215,СВЦЭМ!$B$39:$B$782,D$190)+'СЕТ СН'!$F$15</f>
        <v>186.54706705000001</v>
      </c>
      <c r="E215" s="36">
        <f>SUMIFS(СВЦЭМ!$F$39:$F$782,СВЦЭМ!$A$39:$A$782,$A215,СВЦЭМ!$B$39:$B$782,E$190)+'СЕТ СН'!$F$15</f>
        <v>190.06375105999999</v>
      </c>
      <c r="F215" s="36">
        <f>SUMIFS(СВЦЭМ!$F$39:$F$782,СВЦЭМ!$A$39:$A$782,$A215,СВЦЭМ!$B$39:$B$782,F$190)+'СЕТ СН'!$F$15</f>
        <v>192.41875349</v>
      </c>
      <c r="G215" s="36">
        <f>SUMIFS(СВЦЭМ!$F$39:$F$782,СВЦЭМ!$A$39:$A$782,$A215,СВЦЭМ!$B$39:$B$782,G$190)+'СЕТ СН'!$F$15</f>
        <v>190.46983768000001</v>
      </c>
      <c r="H215" s="36">
        <f>SUMIFS(СВЦЭМ!$F$39:$F$782,СВЦЭМ!$A$39:$A$782,$A215,СВЦЭМ!$B$39:$B$782,H$190)+'СЕТ СН'!$F$15</f>
        <v>182.73869357000001</v>
      </c>
      <c r="I215" s="36">
        <f>SUMIFS(СВЦЭМ!$F$39:$F$782,СВЦЭМ!$A$39:$A$782,$A215,СВЦЭМ!$B$39:$B$782,I$190)+'СЕТ СН'!$F$15</f>
        <v>172.0775932</v>
      </c>
      <c r="J215" s="36">
        <f>SUMIFS(СВЦЭМ!$F$39:$F$782,СВЦЭМ!$A$39:$A$782,$A215,СВЦЭМ!$B$39:$B$782,J$190)+'СЕТ СН'!$F$15</f>
        <v>160.72915978</v>
      </c>
      <c r="K215" s="36">
        <f>SUMIFS(СВЦЭМ!$F$39:$F$782,СВЦЭМ!$A$39:$A$782,$A215,СВЦЭМ!$B$39:$B$782,K$190)+'СЕТ СН'!$F$15</f>
        <v>155.9018858</v>
      </c>
      <c r="L215" s="36">
        <f>SUMIFS(СВЦЭМ!$F$39:$F$782,СВЦЭМ!$A$39:$A$782,$A215,СВЦЭМ!$B$39:$B$782,L$190)+'СЕТ СН'!$F$15</f>
        <v>155.1239362</v>
      </c>
      <c r="M215" s="36">
        <f>SUMIFS(СВЦЭМ!$F$39:$F$782,СВЦЭМ!$A$39:$A$782,$A215,СВЦЭМ!$B$39:$B$782,M$190)+'СЕТ СН'!$F$15</f>
        <v>153.09073513000001</v>
      </c>
      <c r="N215" s="36">
        <f>SUMIFS(СВЦЭМ!$F$39:$F$782,СВЦЭМ!$A$39:$A$782,$A215,СВЦЭМ!$B$39:$B$782,N$190)+'СЕТ СН'!$F$15</f>
        <v>154.46769907999999</v>
      </c>
      <c r="O215" s="36">
        <f>SUMIFS(СВЦЭМ!$F$39:$F$782,СВЦЭМ!$A$39:$A$782,$A215,СВЦЭМ!$B$39:$B$782,O$190)+'СЕТ СН'!$F$15</f>
        <v>152.87631173</v>
      </c>
      <c r="P215" s="36">
        <f>SUMIFS(СВЦЭМ!$F$39:$F$782,СВЦЭМ!$A$39:$A$782,$A215,СВЦЭМ!$B$39:$B$782,P$190)+'СЕТ СН'!$F$15</f>
        <v>150.12035993000001</v>
      </c>
      <c r="Q215" s="36">
        <f>SUMIFS(СВЦЭМ!$F$39:$F$782,СВЦЭМ!$A$39:$A$782,$A215,СВЦЭМ!$B$39:$B$782,Q$190)+'СЕТ СН'!$F$15</f>
        <v>146.87604293999999</v>
      </c>
      <c r="R215" s="36">
        <f>SUMIFS(СВЦЭМ!$F$39:$F$782,СВЦЭМ!$A$39:$A$782,$A215,СВЦЭМ!$B$39:$B$782,R$190)+'СЕТ СН'!$F$15</f>
        <v>148.52588969000001</v>
      </c>
      <c r="S215" s="36">
        <f>SUMIFS(СВЦЭМ!$F$39:$F$782,СВЦЭМ!$A$39:$A$782,$A215,СВЦЭМ!$B$39:$B$782,S$190)+'СЕТ СН'!$F$15</f>
        <v>148.76588527000001</v>
      </c>
      <c r="T215" s="36">
        <f>SUMIFS(СВЦЭМ!$F$39:$F$782,СВЦЭМ!$A$39:$A$782,$A215,СВЦЭМ!$B$39:$B$782,T$190)+'СЕТ СН'!$F$15</f>
        <v>149.77666665000001</v>
      </c>
      <c r="U215" s="36">
        <f>SUMIFS(СВЦЭМ!$F$39:$F$782,СВЦЭМ!$A$39:$A$782,$A215,СВЦЭМ!$B$39:$B$782,U$190)+'СЕТ СН'!$F$15</f>
        <v>150.58021205</v>
      </c>
      <c r="V215" s="36">
        <f>SUMIFS(СВЦЭМ!$F$39:$F$782,СВЦЭМ!$A$39:$A$782,$A215,СВЦЭМ!$B$39:$B$782,V$190)+'СЕТ СН'!$F$15</f>
        <v>149.78261567000001</v>
      </c>
      <c r="W215" s="36">
        <f>SUMIFS(СВЦЭМ!$F$39:$F$782,СВЦЭМ!$A$39:$A$782,$A215,СВЦЭМ!$B$39:$B$782,W$190)+'СЕТ СН'!$F$15</f>
        <v>149.65993811999999</v>
      </c>
      <c r="X215" s="36">
        <f>SUMIFS(СВЦЭМ!$F$39:$F$782,СВЦЭМ!$A$39:$A$782,$A215,СВЦЭМ!$B$39:$B$782,X$190)+'СЕТ СН'!$F$15</f>
        <v>158.95332698000001</v>
      </c>
      <c r="Y215" s="36">
        <f>SUMIFS(СВЦЭМ!$F$39:$F$782,СВЦЭМ!$A$39:$A$782,$A215,СВЦЭМ!$B$39:$B$782,Y$190)+'СЕТ СН'!$F$15</f>
        <v>172.11211256000001</v>
      </c>
    </row>
    <row r="216" spans="1:25" ht="15.75" x14ac:dyDescent="0.2">
      <c r="A216" s="35">
        <f t="shared" si="5"/>
        <v>45164</v>
      </c>
      <c r="B216" s="36">
        <f>SUMIFS(СВЦЭМ!$F$39:$F$782,СВЦЭМ!$A$39:$A$782,$A216,СВЦЭМ!$B$39:$B$782,B$190)+'СЕТ СН'!$F$15</f>
        <v>160.95100101</v>
      </c>
      <c r="C216" s="36">
        <f>SUMIFS(СВЦЭМ!$F$39:$F$782,СВЦЭМ!$A$39:$A$782,$A216,СВЦЭМ!$B$39:$B$782,C$190)+'СЕТ СН'!$F$15</f>
        <v>169.46272053000001</v>
      </c>
      <c r="D216" s="36">
        <f>SUMIFS(СВЦЭМ!$F$39:$F$782,СВЦЭМ!$A$39:$A$782,$A216,СВЦЭМ!$B$39:$B$782,D$190)+'СЕТ СН'!$F$15</f>
        <v>176.47105837000001</v>
      </c>
      <c r="E216" s="36">
        <f>SUMIFS(СВЦЭМ!$F$39:$F$782,СВЦЭМ!$A$39:$A$782,$A216,СВЦЭМ!$B$39:$B$782,E$190)+'СЕТ СН'!$F$15</f>
        <v>178.75559770999999</v>
      </c>
      <c r="F216" s="36">
        <f>SUMIFS(СВЦЭМ!$F$39:$F$782,СВЦЭМ!$A$39:$A$782,$A216,СВЦЭМ!$B$39:$B$782,F$190)+'СЕТ СН'!$F$15</f>
        <v>183.49429576</v>
      </c>
      <c r="G216" s="36">
        <f>SUMIFS(СВЦЭМ!$F$39:$F$782,СВЦЭМ!$A$39:$A$782,$A216,СВЦЭМ!$B$39:$B$782,G$190)+'СЕТ СН'!$F$15</f>
        <v>182.12047433000001</v>
      </c>
      <c r="H216" s="36">
        <f>SUMIFS(СВЦЭМ!$F$39:$F$782,СВЦЭМ!$A$39:$A$782,$A216,СВЦЭМ!$B$39:$B$782,H$190)+'СЕТ СН'!$F$15</f>
        <v>178.14208393999999</v>
      </c>
      <c r="I216" s="36">
        <f>SUMIFS(СВЦЭМ!$F$39:$F$782,СВЦЭМ!$A$39:$A$782,$A216,СВЦЭМ!$B$39:$B$782,I$190)+'СЕТ СН'!$F$15</f>
        <v>170.32215360999999</v>
      </c>
      <c r="J216" s="36">
        <f>SUMIFS(СВЦЭМ!$F$39:$F$782,СВЦЭМ!$A$39:$A$782,$A216,СВЦЭМ!$B$39:$B$782,J$190)+'СЕТ СН'!$F$15</f>
        <v>159.73683177999999</v>
      </c>
      <c r="K216" s="36">
        <f>SUMIFS(СВЦЭМ!$F$39:$F$782,СВЦЭМ!$A$39:$A$782,$A216,СВЦЭМ!$B$39:$B$782,K$190)+'СЕТ СН'!$F$15</f>
        <v>148.95977655999999</v>
      </c>
      <c r="L216" s="36">
        <f>SUMIFS(СВЦЭМ!$F$39:$F$782,СВЦЭМ!$A$39:$A$782,$A216,СВЦЭМ!$B$39:$B$782,L$190)+'СЕТ СН'!$F$15</f>
        <v>143.67196580999999</v>
      </c>
      <c r="M216" s="36">
        <f>SUMIFS(СВЦЭМ!$F$39:$F$782,СВЦЭМ!$A$39:$A$782,$A216,СВЦЭМ!$B$39:$B$782,M$190)+'СЕТ СН'!$F$15</f>
        <v>145.87249713</v>
      </c>
      <c r="N216" s="36">
        <f>SUMIFS(СВЦЭМ!$F$39:$F$782,СВЦЭМ!$A$39:$A$782,$A216,СВЦЭМ!$B$39:$B$782,N$190)+'СЕТ СН'!$F$15</f>
        <v>144.11108082000001</v>
      </c>
      <c r="O216" s="36">
        <f>SUMIFS(СВЦЭМ!$F$39:$F$782,СВЦЭМ!$A$39:$A$782,$A216,СВЦЭМ!$B$39:$B$782,O$190)+'СЕТ СН'!$F$15</f>
        <v>144.94935801</v>
      </c>
      <c r="P216" s="36">
        <f>SUMIFS(СВЦЭМ!$F$39:$F$782,СВЦЭМ!$A$39:$A$782,$A216,СВЦЭМ!$B$39:$B$782,P$190)+'СЕТ СН'!$F$15</f>
        <v>142.99239689000001</v>
      </c>
      <c r="Q216" s="36">
        <f>SUMIFS(СВЦЭМ!$F$39:$F$782,СВЦЭМ!$A$39:$A$782,$A216,СВЦЭМ!$B$39:$B$782,Q$190)+'СЕТ СН'!$F$15</f>
        <v>143.36143417</v>
      </c>
      <c r="R216" s="36">
        <f>SUMIFS(СВЦЭМ!$F$39:$F$782,СВЦЭМ!$A$39:$A$782,$A216,СВЦЭМ!$B$39:$B$782,R$190)+'СЕТ СН'!$F$15</f>
        <v>144.80302147</v>
      </c>
      <c r="S216" s="36">
        <f>SUMIFS(СВЦЭМ!$F$39:$F$782,СВЦЭМ!$A$39:$A$782,$A216,СВЦЭМ!$B$39:$B$782,S$190)+'СЕТ СН'!$F$15</f>
        <v>144.84213978</v>
      </c>
      <c r="T216" s="36">
        <f>SUMIFS(СВЦЭМ!$F$39:$F$782,СВЦЭМ!$A$39:$A$782,$A216,СВЦЭМ!$B$39:$B$782,T$190)+'СЕТ СН'!$F$15</f>
        <v>145.50962265000001</v>
      </c>
      <c r="U216" s="36">
        <f>SUMIFS(СВЦЭМ!$F$39:$F$782,СВЦЭМ!$A$39:$A$782,$A216,СВЦЭМ!$B$39:$B$782,U$190)+'СЕТ СН'!$F$15</f>
        <v>145.64359949000001</v>
      </c>
      <c r="V216" s="36">
        <f>SUMIFS(СВЦЭМ!$F$39:$F$782,СВЦЭМ!$A$39:$A$782,$A216,СВЦЭМ!$B$39:$B$782,V$190)+'СЕТ СН'!$F$15</f>
        <v>146.53984890999999</v>
      </c>
      <c r="W216" s="36">
        <f>SUMIFS(СВЦЭМ!$F$39:$F$782,СВЦЭМ!$A$39:$A$782,$A216,СВЦЭМ!$B$39:$B$782,W$190)+'СЕТ СН'!$F$15</f>
        <v>145.63636828</v>
      </c>
      <c r="X216" s="36">
        <f>SUMIFS(СВЦЭМ!$F$39:$F$782,СВЦЭМ!$A$39:$A$782,$A216,СВЦЭМ!$B$39:$B$782,X$190)+'СЕТ СН'!$F$15</f>
        <v>153.29083177999999</v>
      </c>
      <c r="Y216" s="36">
        <f>SUMIFS(СВЦЭМ!$F$39:$F$782,СВЦЭМ!$A$39:$A$782,$A216,СВЦЭМ!$B$39:$B$782,Y$190)+'СЕТ СН'!$F$15</f>
        <v>167.35818298999999</v>
      </c>
    </row>
    <row r="217" spans="1:25" ht="15.75" x14ac:dyDescent="0.2">
      <c r="A217" s="35">
        <f t="shared" si="5"/>
        <v>45165</v>
      </c>
      <c r="B217" s="36">
        <f>SUMIFS(СВЦЭМ!$F$39:$F$782,СВЦЭМ!$A$39:$A$782,$A217,СВЦЭМ!$B$39:$B$782,B$190)+'СЕТ СН'!$F$15</f>
        <v>182.05382918999999</v>
      </c>
      <c r="C217" s="36">
        <f>SUMIFS(СВЦЭМ!$F$39:$F$782,СВЦЭМ!$A$39:$A$782,$A217,СВЦЭМ!$B$39:$B$782,C$190)+'СЕТ СН'!$F$15</f>
        <v>189.93589029</v>
      </c>
      <c r="D217" s="36">
        <f>SUMIFS(СВЦЭМ!$F$39:$F$782,СВЦЭМ!$A$39:$A$782,$A217,СВЦЭМ!$B$39:$B$782,D$190)+'СЕТ СН'!$F$15</f>
        <v>194.37766281</v>
      </c>
      <c r="E217" s="36">
        <f>SUMIFS(СВЦЭМ!$F$39:$F$782,СВЦЭМ!$A$39:$A$782,$A217,СВЦЭМ!$B$39:$B$782,E$190)+'СЕТ СН'!$F$15</f>
        <v>197.81861194999999</v>
      </c>
      <c r="F217" s="36">
        <f>SUMIFS(СВЦЭМ!$F$39:$F$782,СВЦЭМ!$A$39:$A$782,$A217,СВЦЭМ!$B$39:$B$782,F$190)+'СЕТ СН'!$F$15</f>
        <v>201.21908888999999</v>
      </c>
      <c r="G217" s="36">
        <f>SUMIFS(СВЦЭМ!$F$39:$F$782,СВЦЭМ!$A$39:$A$782,$A217,СВЦЭМ!$B$39:$B$782,G$190)+'СЕТ СН'!$F$15</f>
        <v>200.38923577</v>
      </c>
      <c r="H217" s="36">
        <f>SUMIFS(СВЦЭМ!$F$39:$F$782,СВЦЭМ!$A$39:$A$782,$A217,СВЦЭМ!$B$39:$B$782,H$190)+'СЕТ СН'!$F$15</f>
        <v>194.92428984</v>
      </c>
      <c r="I217" s="36">
        <f>SUMIFS(СВЦЭМ!$F$39:$F$782,СВЦЭМ!$A$39:$A$782,$A217,СВЦЭМ!$B$39:$B$782,I$190)+'СЕТ СН'!$F$15</f>
        <v>191.40388282999999</v>
      </c>
      <c r="J217" s="36">
        <f>SUMIFS(СВЦЭМ!$F$39:$F$782,СВЦЭМ!$A$39:$A$782,$A217,СВЦЭМ!$B$39:$B$782,J$190)+'СЕТ СН'!$F$15</f>
        <v>178.82734396000001</v>
      </c>
      <c r="K217" s="36">
        <f>SUMIFS(СВЦЭМ!$F$39:$F$782,СВЦЭМ!$A$39:$A$782,$A217,СВЦЭМ!$B$39:$B$782,K$190)+'СЕТ СН'!$F$15</f>
        <v>167.05138306000001</v>
      </c>
      <c r="L217" s="36">
        <f>SUMIFS(СВЦЭМ!$F$39:$F$782,СВЦЭМ!$A$39:$A$782,$A217,СВЦЭМ!$B$39:$B$782,L$190)+'СЕТ СН'!$F$15</f>
        <v>161.36744163</v>
      </c>
      <c r="M217" s="36">
        <f>SUMIFS(СВЦЭМ!$F$39:$F$782,СВЦЭМ!$A$39:$A$782,$A217,СВЦЭМ!$B$39:$B$782,M$190)+'СЕТ СН'!$F$15</f>
        <v>158.24035033999999</v>
      </c>
      <c r="N217" s="36">
        <f>SUMIFS(СВЦЭМ!$F$39:$F$782,СВЦЭМ!$A$39:$A$782,$A217,СВЦЭМ!$B$39:$B$782,N$190)+'СЕТ СН'!$F$15</f>
        <v>156.79961877</v>
      </c>
      <c r="O217" s="36">
        <f>SUMIFS(СВЦЭМ!$F$39:$F$782,СВЦЭМ!$A$39:$A$782,$A217,СВЦЭМ!$B$39:$B$782,O$190)+'СЕТ СН'!$F$15</f>
        <v>157.42813322000001</v>
      </c>
      <c r="P217" s="36">
        <f>SUMIFS(СВЦЭМ!$F$39:$F$782,СВЦЭМ!$A$39:$A$782,$A217,СВЦЭМ!$B$39:$B$782,P$190)+'СЕТ СН'!$F$15</f>
        <v>154.3117067</v>
      </c>
      <c r="Q217" s="36">
        <f>SUMIFS(СВЦЭМ!$F$39:$F$782,СВЦЭМ!$A$39:$A$782,$A217,СВЦЭМ!$B$39:$B$782,Q$190)+'СЕТ СН'!$F$15</f>
        <v>154.5623684</v>
      </c>
      <c r="R217" s="36">
        <f>SUMIFS(СВЦЭМ!$F$39:$F$782,СВЦЭМ!$A$39:$A$782,$A217,СВЦЭМ!$B$39:$B$782,R$190)+'СЕТ СН'!$F$15</f>
        <v>158.13255122999999</v>
      </c>
      <c r="S217" s="36">
        <f>SUMIFS(СВЦЭМ!$F$39:$F$782,СВЦЭМ!$A$39:$A$782,$A217,СВЦЭМ!$B$39:$B$782,S$190)+'СЕТ СН'!$F$15</f>
        <v>158.41073288000001</v>
      </c>
      <c r="T217" s="36">
        <f>SUMIFS(СВЦЭМ!$F$39:$F$782,СВЦЭМ!$A$39:$A$782,$A217,СВЦЭМ!$B$39:$B$782,T$190)+'СЕТ СН'!$F$15</f>
        <v>158.94302193999999</v>
      </c>
      <c r="U217" s="36">
        <f>SUMIFS(СВЦЭМ!$F$39:$F$782,СВЦЭМ!$A$39:$A$782,$A217,СВЦЭМ!$B$39:$B$782,U$190)+'СЕТ СН'!$F$15</f>
        <v>159.40552077000001</v>
      </c>
      <c r="V217" s="36">
        <f>SUMIFS(СВЦЭМ!$F$39:$F$782,СВЦЭМ!$A$39:$A$782,$A217,СВЦЭМ!$B$39:$B$782,V$190)+'СЕТ СН'!$F$15</f>
        <v>158.00243614999999</v>
      </c>
      <c r="W217" s="36">
        <f>SUMIFS(СВЦЭМ!$F$39:$F$782,СВЦЭМ!$A$39:$A$782,$A217,СВЦЭМ!$B$39:$B$782,W$190)+'СЕТ СН'!$F$15</f>
        <v>158.04216360999999</v>
      </c>
      <c r="X217" s="36">
        <f>SUMIFS(СВЦЭМ!$F$39:$F$782,СВЦЭМ!$A$39:$A$782,$A217,СВЦЭМ!$B$39:$B$782,X$190)+'СЕТ СН'!$F$15</f>
        <v>165.86643724000001</v>
      </c>
      <c r="Y217" s="36">
        <f>SUMIFS(СВЦЭМ!$F$39:$F$782,СВЦЭМ!$A$39:$A$782,$A217,СВЦЭМ!$B$39:$B$782,Y$190)+'СЕТ СН'!$F$15</f>
        <v>173.00863002</v>
      </c>
    </row>
    <row r="218" spans="1:25" ht="15.75" x14ac:dyDescent="0.2">
      <c r="A218" s="35">
        <f t="shared" si="5"/>
        <v>45166</v>
      </c>
      <c r="B218" s="36">
        <f>SUMIFS(СВЦЭМ!$F$39:$F$782,СВЦЭМ!$A$39:$A$782,$A218,СВЦЭМ!$B$39:$B$782,B$190)+'СЕТ СН'!$F$15</f>
        <v>168.29420217000001</v>
      </c>
      <c r="C218" s="36">
        <f>SUMIFS(СВЦЭМ!$F$39:$F$782,СВЦЭМ!$A$39:$A$782,$A218,СВЦЭМ!$B$39:$B$782,C$190)+'СЕТ СН'!$F$15</f>
        <v>176.64835134</v>
      </c>
      <c r="D218" s="36">
        <f>SUMIFS(СВЦЭМ!$F$39:$F$782,СВЦЭМ!$A$39:$A$782,$A218,СВЦЭМ!$B$39:$B$782,D$190)+'СЕТ СН'!$F$15</f>
        <v>180.468726</v>
      </c>
      <c r="E218" s="36">
        <f>SUMIFS(СВЦЭМ!$F$39:$F$782,СВЦЭМ!$A$39:$A$782,$A218,СВЦЭМ!$B$39:$B$782,E$190)+'СЕТ СН'!$F$15</f>
        <v>184.05985496</v>
      </c>
      <c r="F218" s="36">
        <f>SUMIFS(СВЦЭМ!$F$39:$F$782,СВЦЭМ!$A$39:$A$782,$A218,СВЦЭМ!$B$39:$B$782,F$190)+'СЕТ СН'!$F$15</f>
        <v>188.7395266</v>
      </c>
      <c r="G218" s="36">
        <f>SUMIFS(СВЦЭМ!$F$39:$F$782,СВЦЭМ!$A$39:$A$782,$A218,СВЦЭМ!$B$39:$B$782,G$190)+'СЕТ СН'!$F$15</f>
        <v>189.57532509000001</v>
      </c>
      <c r="H218" s="36">
        <f>SUMIFS(СВЦЭМ!$F$39:$F$782,СВЦЭМ!$A$39:$A$782,$A218,СВЦЭМ!$B$39:$B$782,H$190)+'СЕТ СН'!$F$15</f>
        <v>190.43330448</v>
      </c>
      <c r="I218" s="36">
        <f>SUMIFS(СВЦЭМ!$F$39:$F$782,СВЦЭМ!$A$39:$A$782,$A218,СВЦЭМ!$B$39:$B$782,I$190)+'СЕТ СН'!$F$15</f>
        <v>168.97427894</v>
      </c>
      <c r="J218" s="36">
        <f>SUMIFS(СВЦЭМ!$F$39:$F$782,СВЦЭМ!$A$39:$A$782,$A218,СВЦЭМ!$B$39:$B$782,J$190)+'СЕТ СН'!$F$15</f>
        <v>156.66519346000001</v>
      </c>
      <c r="K218" s="36">
        <f>SUMIFS(СВЦЭМ!$F$39:$F$782,СВЦЭМ!$A$39:$A$782,$A218,СВЦЭМ!$B$39:$B$782,K$190)+'СЕТ СН'!$F$15</f>
        <v>150.08114093</v>
      </c>
      <c r="L218" s="36">
        <f>SUMIFS(СВЦЭМ!$F$39:$F$782,СВЦЭМ!$A$39:$A$782,$A218,СВЦЭМ!$B$39:$B$782,L$190)+'СЕТ СН'!$F$15</f>
        <v>143.22175881999999</v>
      </c>
      <c r="M218" s="36">
        <f>SUMIFS(СВЦЭМ!$F$39:$F$782,СВЦЭМ!$A$39:$A$782,$A218,СВЦЭМ!$B$39:$B$782,M$190)+'СЕТ СН'!$F$15</f>
        <v>142.11090684000001</v>
      </c>
      <c r="N218" s="36">
        <f>SUMIFS(СВЦЭМ!$F$39:$F$782,СВЦЭМ!$A$39:$A$782,$A218,СВЦЭМ!$B$39:$B$782,N$190)+'СЕТ СН'!$F$15</f>
        <v>141.05837331999999</v>
      </c>
      <c r="O218" s="36">
        <f>SUMIFS(СВЦЭМ!$F$39:$F$782,СВЦЭМ!$A$39:$A$782,$A218,СВЦЭМ!$B$39:$B$782,O$190)+'СЕТ СН'!$F$15</f>
        <v>140.61686940999999</v>
      </c>
      <c r="P218" s="36">
        <f>SUMIFS(СВЦЭМ!$F$39:$F$782,СВЦЭМ!$A$39:$A$782,$A218,СВЦЭМ!$B$39:$B$782,P$190)+'СЕТ СН'!$F$15</f>
        <v>137.53002597</v>
      </c>
      <c r="Q218" s="36">
        <f>SUMIFS(СВЦЭМ!$F$39:$F$782,СВЦЭМ!$A$39:$A$782,$A218,СВЦЭМ!$B$39:$B$782,Q$190)+'СЕТ СН'!$F$15</f>
        <v>139.96517879999999</v>
      </c>
      <c r="R218" s="36">
        <f>SUMIFS(СВЦЭМ!$F$39:$F$782,СВЦЭМ!$A$39:$A$782,$A218,СВЦЭМ!$B$39:$B$782,R$190)+'СЕТ СН'!$F$15</f>
        <v>143.67018634999999</v>
      </c>
      <c r="S218" s="36">
        <f>SUMIFS(СВЦЭМ!$F$39:$F$782,СВЦЭМ!$A$39:$A$782,$A218,СВЦЭМ!$B$39:$B$782,S$190)+'СЕТ СН'!$F$15</f>
        <v>143.52570043</v>
      </c>
      <c r="T218" s="36">
        <f>SUMIFS(СВЦЭМ!$F$39:$F$782,СВЦЭМ!$A$39:$A$782,$A218,СВЦЭМ!$B$39:$B$782,T$190)+'СЕТ СН'!$F$15</f>
        <v>144.58436137999999</v>
      </c>
      <c r="U218" s="36">
        <f>SUMIFS(СВЦЭМ!$F$39:$F$782,СВЦЭМ!$A$39:$A$782,$A218,СВЦЭМ!$B$39:$B$782,U$190)+'СЕТ СН'!$F$15</f>
        <v>146.84509163999999</v>
      </c>
      <c r="V218" s="36">
        <f>SUMIFS(СВЦЭМ!$F$39:$F$782,СВЦЭМ!$A$39:$A$782,$A218,СВЦЭМ!$B$39:$B$782,V$190)+'СЕТ СН'!$F$15</f>
        <v>144.87147780999999</v>
      </c>
      <c r="W218" s="36">
        <f>SUMIFS(СВЦЭМ!$F$39:$F$782,СВЦЭМ!$A$39:$A$782,$A218,СВЦЭМ!$B$39:$B$782,W$190)+'СЕТ СН'!$F$15</f>
        <v>144.94701807000001</v>
      </c>
      <c r="X218" s="36">
        <f>SUMIFS(СВЦЭМ!$F$39:$F$782,СВЦЭМ!$A$39:$A$782,$A218,СВЦЭМ!$B$39:$B$782,X$190)+'СЕТ СН'!$F$15</f>
        <v>153.21941663999999</v>
      </c>
      <c r="Y218" s="36">
        <f>SUMIFS(СВЦЭМ!$F$39:$F$782,СВЦЭМ!$A$39:$A$782,$A218,СВЦЭМ!$B$39:$B$782,Y$190)+'СЕТ СН'!$F$15</f>
        <v>161.1828184</v>
      </c>
    </row>
    <row r="219" spans="1:25" ht="15.75" x14ac:dyDescent="0.2">
      <c r="A219" s="35">
        <f t="shared" si="5"/>
        <v>45167</v>
      </c>
      <c r="B219" s="36">
        <f>SUMIFS(СВЦЭМ!$F$39:$F$782,СВЦЭМ!$A$39:$A$782,$A219,СВЦЭМ!$B$39:$B$782,B$190)+'СЕТ СН'!$F$15</f>
        <v>161.18826007000001</v>
      </c>
      <c r="C219" s="36">
        <f>SUMIFS(СВЦЭМ!$F$39:$F$782,СВЦЭМ!$A$39:$A$782,$A219,СВЦЭМ!$B$39:$B$782,C$190)+'СЕТ СН'!$F$15</f>
        <v>169.10278663</v>
      </c>
      <c r="D219" s="36">
        <f>SUMIFS(СВЦЭМ!$F$39:$F$782,СВЦЭМ!$A$39:$A$782,$A219,СВЦЭМ!$B$39:$B$782,D$190)+'СЕТ СН'!$F$15</f>
        <v>173.17479649000001</v>
      </c>
      <c r="E219" s="36">
        <f>SUMIFS(СВЦЭМ!$F$39:$F$782,СВЦЭМ!$A$39:$A$782,$A219,СВЦЭМ!$B$39:$B$782,E$190)+'СЕТ СН'!$F$15</f>
        <v>175.07426495999999</v>
      </c>
      <c r="F219" s="36">
        <f>SUMIFS(СВЦЭМ!$F$39:$F$782,СВЦЭМ!$A$39:$A$782,$A219,СВЦЭМ!$B$39:$B$782,F$190)+'СЕТ СН'!$F$15</f>
        <v>175.62012172999999</v>
      </c>
      <c r="G219" s="36">
        <f>SUMIFS(СВЦЭМ!$F$39:$F$782,СВЦЭМ!$A$39:$A$782,$A219,СВЦЭМ!$B$39:$B$782,G$190)+'СЕТ СН'!$F$15</f>
        <v>177.12337439999999</v>
      </c>
      <c r="H219" s="36">
        <f>SUMIFS(СВЦЭМ!$F$39:$F$782,СВЦЭМ!$A$39:$A$782,$A219,СВЦЭМ!$B$39:$B$782,H$190)+'СЕТ СН'!$F$15</f>
        <v>171.15378985999999</v>
      </c>
      <c r="I219" s="36">
        <f>SUMIFS(СВЦЭМ!$F$39:$F$782,СВЦЭМ!$A$39:$A$782,$A219,СВЦЭМ!$B$39:$B$782,I$190)+'СЕТ СН'!$F$15</f>
        <v>162.88435913999999</v>
      </c>
      <c r="J219" s="36">
        <f>SUMIFS(СВЦЭМ!$F$39:$F$782,СВЦЭМ!$A$39:$A$782,$A219,СВЦЭМ!$B$39:$B$782,J$190)+'СЕТ СН'!$F$15</f>
        <v>149.43060589999999</v>
      </c>
      <c r="K219" s="36">
        <f>SUMIFS(СВЦЭМ!$F$39:$F$782,СВЦЭМ!$A$39:$A$782,$A219,СВЦЭМ!$B$39:$B$782,K$190)+'СЕТ СН'!$F$15</f>
        <v>140.83857351</v>
      </c>
      <c r="L219" s="36">
        <f>SUMIFS(СВЦЭМ!$F$39:$F$782,СВЦЭМ!$A$39:$A$782,$A219,СВЦЭМ!$B$39:$B$782,L$190)+'СЕТ СН'!$F$15</f>
        <v>136.19376062000001</v>
      </c>
      <c r="M219" s="36">
        <f>SUMIFS(СВЦЭМ!$F$39:$F$782,СВЦЭМ!$A$39:$A$782,$A219,СВЦЭМ!$B$39:$B$782,M$190)+'СЕТ СН'!$F$15</f>
        <v>134.40946649</v>
      </c>
      <c r="N219" s="36">
        <f>SUMIFS(СВЦЭМ!$F$39:$F$782,СВЦЭМ!$A$39:$A$782,$A219,СВЦЭМ!$B$39:$B$782,N$190)+'СЕТ СН'!$F$15</f>
        <v>134.36459668000001</v>
      </c>
      <c r="O219" s="36">
        <f>SUMIFS(СВЦЭМ!$F$39:$F$782,СВЦЭМ!$A$39:$A$782,$A219,СВЦЭМ!$B$39:$B$782,O$190)+'СЕТ СН'!$F$15</f>
        <v>132.62941301000001</v>
      </c>
      <c r="P219" s="36">
        <f>SUMIFS(СВЦЭМ!$F$39:$F$782,СВЦЭМ!$A$39:$A$782,$A219,СВЦЭМ!$B$39:$B$782,P$190)+'СЕТ СН'!$F$15</f>
        <v>131.30610677000001</v>
      </c>
      <c r="Q219" s="36">
        <f>SUMIFS(СВЦЭМ!$F$39:$F$782,СВЦЭМ!$A$39:$A$782,$A219,СВЦЭМ!$B$39:$B$782,Q$190)+'СЕТ СН'!$F$15</f>
        <v>131.76622348000001</v>
      </c>
      <c r="R219" s="36">
        <f>SUMIFS(СВЦЭМ!$F$39:$F$782,СВЦЭМ!$A$39:$A$782,$A219,СВЦЭМ!$B$39:$B$782,R$190)+'СЕТ СН'!$F$15</f>
        <v>134.46611179000001</v>
      </c>
      <c r="S219" s="36">
        <f>SUMIFS(СВЦЭМ!$F$39:$F$782,СВЦЭМ!$A$39:$A$782,$A219,СВЦЭМ!$B$39:$B$782,S$190)+'СЕТ СН'!$F$15</f>
        <v>135.27028627999999</v>
      </c>
      <c r="T219" s="36">
        <f>SUMIFS(СВЦЭМ!$F$39:$F$782,СВЦЭМ!$A$39:$A$782,$A219,СВЦЭМ!$B$39:$B$782,T$190)+'СЕТ СН'!$F$15</f>
        <v>135.78236324</v>
      </c>
      <c r="U219" s="36">
        <f>SUMIFS(СВЦЭМ!$F$39:$F$782,СВЦЭМ!$A$39:$A$782,$A219,СВЦЭМ!$B$39:$B$782,U$190)+'СЕТ СН'!$F$15</f>
        <v>135.34298011000001</v>
      </c>
      <c r="V219" s="36">
        <f>SUMIFS(СВЦЭМ!$F$39:$F$782,СВЦЭМ!$A$39:$A$782,$A219,СВЦЭМ!$B$39:$B$782,V$190)+'СЕТ СН'!$F$15</f>
        <v>135.39910821999999</v>
      </c>
      <c r="W219" s="36">
        <f>SUMIFS(СВЦЭМ!$F$39:$F$782,СВЦЭМ!$A$39:$A$782,$A219,СВЦЭМ!$B$39:$B$782,W$190)+'СЕТ СН'!$F$15</f>
        <v>135.00400751000001</v>
      </c>
      <c r="X219" s="36">
        <f>SUMIFS(СВЦЭМ!$F$39:$F$782,СВЦЭМ!$A$39:$A$782,$A219,СВЦЭМ!$B$39:$B$782,X$190)+'СЕТ СН'!$F$15</f>
        <v>142.16460389</v>
      </c>
      <c r="Y219" s="36">
        <f>SUMIFS(СВЦЭМ!$F$39:$F$782,СВЦЭМ!$A$39:$A$782,$A219,СВЦЭМ!$B$39:$B$782,Y$190)+'СЕТ СН'!$F$15</f>
        <v>151.47200620999999</v>
      </c>
    </row>
    <row r="220" spans="1:25" ht="15.75" x14ac:dyDescent="0.2">
      <c r="A220" s="35">
        <f t="shared" si="5"/>
        <v>45168</v>
      </c>
      <c r="B220" s="36">
        <f>SUMIFS(СВЦЭМ!$F$39:$F$782,СВЦЭМ!$A$39:$A$782,$A220,СВЦЭМ!$B$39:$B$782,B$190)+'СЕТ СН'!$F$15</f>
        <v>164.28179983999999</v>
      </c>
      <c r="C220" s="36">
        <f>SUMIFS(СВЦЭМ!$F$39:$F$782,СВЦЭМ!$A$39:$A$782,$A220,СВЦЭМ!$B$39:$B$782,C$190)+'СЕТ СН'!$F$15</f>
        <v>171.20146058</v>
      </c>
      <c r="D220" s="36">
        <f>SUMIFS(СВЦЭМ!$F$39:$F$782,СВЦЭМ!$A$39:$A$782,$A220,СВЦЭМ!$B$39:$B$782,D$190)+'СЕТ СН'!$F$15</f>
        <v>175.75156809999999</v>
      </c>
      <c r="E220" s="36">
        <f>SUMIFS(СВЦЭМ!$F$39:$F$782,СВЦЭМ!$A$39:$A$782,$A220,СВЦЭМ!$B$39:$B$782,E$190)+'СЕТ СН'!$F$15</f>
        <v>178.47994406999999</v>
      </c>
      <c r="F220" s="36">
        <f>SUMIFS(СВЦЭМ!$F$39:$F$782,СВЦЭМ!$A$39:$A$782,$A220,СВЦЭМ!$B$39:$B$782,F$190)+'СЕТ СН'!$F$15</f>
        <v>183.61404352</v>
      </c>
      <c r="G220" s="36">
        <f>SUMIFS(СВЦЭМ!$F$39:$F$782,СВЦЭМ!$A$39:$A$782,$A220,СВЦЭМ!$B$39:$B$782,G$190)+'СЕТ СН'!$F$15</f>
        <v>180.80135748999999</v>
      </c>
      <c r="H220" s="36">
        <f>SUMIFS(СВЦЭМ!$F$39:$F$782,СВЦЭМ!$A$39:$A$782,$A220,СВЦЭМ!$B$39:$B$782,H$190)+'СЕТ СН'!$F$15</f>
        <v>173.38736734</v>
      </c>
      <c r="I220" s="36">
        <f>SUMIFS(СВЦЭМ!$F$39:$F$782,СВЦЭМ!$A$39:$A$782,$A220,СВЦЭМ!$B$39:$B$782,I$190)+'СЕТ СН'!$F$15</f>
        <v>162.60386475000001</v>
      </c>
      <c r="J220" s="36">
        <f>SUMIFS(СВЦЭМ!$F$39:$F$782,СВЦЭМ!$A$39:$A$782,$A220,СВЦЭМ!$B$39:$B$782,J$190)+'СЕТ СН'!$F$15</f>
        <v>153.43635904999999</v>
      </c>
      <c r="K220" s="36">
        <f>SUMIFS(СВЦЭМ!$F$39:$F$782,СВЦЭМ!$A$39:$A$782,$A220,СВЦЭМ!$B$39:$B$782,K$190)+'СЕТ СН'!$F$15</f>
        <v>146.25634742</v>
      </c>
      <c r="L220" s="36">
        <f>SUMIFS(СВЦЭМ!$F$39:$F$782,СВЦЭМ!$A$39:$A$782,$A220,СВЦЭМ!$B$39:$B$782,L$190)+'СЕТ СН'!$F$15</f>
        <v>142.52396002</v>
      </c>
      <c r="M220" s="36">
        <f>SUMIFS(СВЦЭМ!$F$39:$F$782,СВЦЭМ!$A$39:$A$782,$A220,СВЦЭМ!$B$39:$B$782,M$190)+'СЕТ СН'!$F$15</f>
        <v>140.50623487999999</v>
      </c>
      <c r="N220" s="36">
        <f>SUMIFS(СВЦЭМ!$F$39:$F$782,СВЦЭМ!$A$39:$A$782,$A220,СВЦЭМ!$B$39:$B$782,N$190)+'СЕТ СН'!$F$15</f>
        <v>140.83966107000001</v>
      </c>
      <c r="O220" s="36">
        <f>SUMIFS(СВЦЭМ!$F$39:$F$782,СВЦЭМ!$A$39:$A$782,$A220,СВЦЭМ!$B$39:$B$782,O$190)+'СЕТ СН'!$F$15</f>
        <v>142.51904834999999</v>
      </c>
      <c r="P220" s="36">
        <f>SUMIFS(СВЦЭМ!$F$39:$F$782,СВЦЭМ!$A$39:$A$782,$A220,СВЦЭМ!$B$39:$B$782,P$190)+'СЕТ СН'!$F$15</f>
        <v>139.28310981999999</v>
      </c>
      <c r="Q220" s="36">
        <f>SUMIFS(СВЦЭМ!$F$39:$F$782,СВЦЭМ!$A$39:$A$782,$A220,СВЦЭМ!$B$39:$B$782,Q$190)+'СЕТ СН'!$F$15</f>
        <v>140.08374712</v>
      </c>
      <c r="R220" s="36">
        <f>SUMIFS(СВЦЭМ!$F$39:$F$782,СВЦЭМ!$A$39:$A$782,$A220,СВЦЭМ!$B$39:$B$782,R$190)+'СЕТ СН'!$F$15</f>
        <v>143.17733756000001</v>
      </c>
      <c r="S220" s="36">
        <f>SUMIFS(СВЦЭМ!$F$39:$F$782,СВЦЭМ!$A$39:$A$782,$A220,СВЦЭМ!$B$39:$B$782,S$190)+'СЕТ СН'!$F$15</f>
        <v>141.48221978000001</v>
      </c>
      <c r="T220" s="36">
        <f>SUMIFS(СВЦЭМ!$F$39:$F$782,СВЦЭМ!$A$39:$A$782,$A220,СВЦЭМ!$B$39:$B$782,T$190)+'СЕТ СН'!$F$15</f>
        <v>141.09209887</v>
      </c>
      <c r="U220" s="36">
        <f>SUMIFS(СВЦЭМ!$F$39:$F$782,СВЦЭМ!$A$39:$A$782,$A220,СВЦЭМ!$B$39:$B$782,U$190)+'СЕТ СН'!$F$15</f>
        <v>141.67197152</v>
      </c>
      <c r="V220" s="36">
        <f>SUMIFS(СВЦЭМ!$F$39:$F$782,СВЦЭМ!$A$39:$A$782,$A220,СВЦЭМ!$B$39:$B$782,V$190)+'СЕТ СН'!$F$15</f>
        <v>139.26054655999999</v>
      </c>
      <c r="W220" s="36">
        <f>SUMIFS(СВЦЭМ!$F$39:$F$782,СВЦЭМ!$A$39:$A$782,$A220,СВЦЭМ!$B$39:$B$782,W$190)+'СЕТ СН'!$F$15</f>
        <v>139.86822484999999</v>
      </c>
      <c r="X220" s="36">
        <f>SUMIFS(СВЦЭМ!$F$39:$F$782,СВЦЭМ!$A$39:$A$782,$A220,СВЦЭМ!$B$39:$B$782,X$190)+'СЕТ СН'!$F$15</f>
        <v>144.67645472999999</v>
      </c>
      <c r="Y220" s="36">
        <f>SUMIFS(СВЦЭМ!$F$39:$F$782,СВЦЭМ!$A$39:$A$782,$A220,СВЦЭМ!$B$39:$B$782,Y$190)+'СЕТ СН'!$F$15</f>
        <v>155.10379033999999</v>
      </c>
    </row>
    <row r="221" spans="1:25" ht="15.75" x14ac:dyDescent="0.2">
      <c r="A221" s="35">
        <f t="shared" si="5"/>
        <v>45169</v>
      </c>
      <c r="B221" s="36">
        <f>SUMIFS(СВЦЭМ!$F$39:$F$782,СВЦЭМ!$A$39:$A$782,$A221,СВЦЭМ!$B$39:$B$782,B$190)+'СЕТ СН'!$F$15</f>
        <v>164.59247145000001</v>
      </c>
      <c r="C221" s="36">
        <f>SUMIFS(СВЦЭМ!$F$39:$F$782,СВЦЭМ!$A$39:$A$782,$A221,СВЦЭМ!$B$39:$B$782,C$190)+'СЕТ СН'!$F$15</f>
        <v>171.22306358</v>
      </c>
      <c r="D221" s="36">
        <f>SUMIFS(СВЦЭМ!$F$39:$F$782,СВЦЭМ!$A$39:$A$782,$A221,СВЦЭМ!$B$39:$B$782,D$190)+'СЕТ СН'!$F$15</f>
        <v>175.99345739</v>
      </c>
      <c r="E221" s="36">
        <f>SUMIFS(СВЦЭМ!$F$39:$F$782,СВЦЭМ!$A$39:$A$782,$A221,СВЦЭМ!$B$39:$B$782,E$190)+'СЕТ СН'!$F$15</f>
        <v>179.24553589000001</v>
      </c>
      <c r="F221" s="36">
        <f>SUMIFS(СВЦЭМ!$F$39:$F$782,СВЦЭМ!$A$39:$A$782,$A221,СВЦЭМ!$B$39:$B$782,F$190)+'СЕТ СН'!$F$15</f>
        <v>175.90911077999999</v>
      </c>
      <c r="G221" s="36">
        <f>SUMIFS(СВЦЭМ!$F$39:$F$782,СВЦЭМ!$A$39:$A$782,$A221,СВЦЭМ!$B$39:$B$782,G$190)+'СЕТ СН'!$F$15</f>
        <v>177.22232416</v>
      </c>
      <c r="H221" s="36">
        <f>SUMIFS(СВЦЭМ!$F$39:$F$782,СВЦЭМ!$A$39:$A$782,$A221,СВЦЭМ!$B$39:$B$782,H$190)+'СЕТ СН'!$F$15</f>
        <v>167.39238301</v>
      </c>
      <c r="I221" s="36">
        <f>SUMIFS(СВЦЭМ!$F$39:$F$782,СВЦЭМ!$A$39:$A$782,$A221,СВЦЭМ!$B$39:$B$782,I$190)+'СЕТ СН'!$F$15</f>
        <v>161.95120226</v>
      </c>
      <c r="J221" s="36">
        <f>SUMIFS(СВЦЭМ!$F$39:$F$782,СВЦЭМ!$A$39:$A$782,$A221,СВЦЭМ!$B$39:$B$782,J$190)+'СЕТ СН'!$F$15</f>
        <v>151.89171415999999</v>
      </c>
      <c r="K221" s="36">
        <f>SUMIFS(СВЦЭМ!$F$39:$F$782,СВЦЭМ!$A$39:$A$782,$A221,СВЦЭМ!$B$39:$B$782,K$190)+'СЕТ СН'!$F$15</f>
        <v>144.02079756000001</v>
      </c>
      <c r="L221" s="36">
        <f>SUMIFS(СВЦЭМ!$F$39:$F$782,СВЦЭМ!$A$39:$A$782,$A221,СВЦЭМ!$B$39:$B$782,L$190)+'СЕТ СН'!$F$15</f>
        <v>141.42190411999999</v>
      </c>
      <c r="M221" s="36">
        <f>SUMIFS(СВЦЭМ!$F$39:$F$782,СВЦЭМ!$A$39:$A$782,$A221,СВЦЭМ!$B$39:$B$782,M$190)+'СЕТ СН'!$F$15</f>
        <v>139.98340407000001</v>
      </c>
      <c r="N221" s="36">
        <f>SUMIFS(СВЦЭМ!$F$39:$F$782,СВЦЭМ!$A$39:$A$782,$A221,СВЦЭМ!$B$39:$B$782,N$190)+'СЕТ СН'!$F$15</f>
        <v>140.20088233000001</v>
      </c>
      <c r="O221" s="36">
        <f>SUMIFS(СВЦЭМ!$F$39:$F$782,СВЦЭМ!$A$39:$A$782,$A221,СВЦЭМ!$B$39:$B$782,O$190)+'СЕТ СН'!$F$15</f>
        <v>140.57590751999999</v>
      </c>
      <c r="P221" s="36">
        <f>SUMIFS(СВЦЭМ!$F$39:$F$782,СВЦЭМ!$A$39:$A$782,$A221,СВЦЭМ!$B$39:$B$782,P$190)+'СЕТ СН'!$F$15</f>
        <v>138.45439210999999</v>
      </c>
      <c r="Q221" s="36">
        <f>SUMIFS(СВЦЭМ!$F$39:$F$782,СВЦЭМ!$A$39:$A$782,$A221,СВЦЭМ!$B$39:$B$782,Q$190)+'СЕТ СН'!$F$15</f>
        <v>139.87855511999999</v>
      </c>
      <c r="R221" s="36">
        <f>SUMIFS(СВЦЭМ!$F$39:$F$782,СВЦЭМ!$A$39:$A$782,$A221,СВЦЭМ!$B$39:$B$782,R$190)+'СЕТ СН'!$F$15</f>
        <v>142.66004085</v>
      </c>
      <c r="S221" s="36">
        <f>SUMIFS(СВЦЭМ!$F$39:$F$782,СВЦЭМ!$A$39:$A$782,$A221,СВЦЭМ!$B$39:$B$782,S$190)+'СЕТ СН'!$F$15</f>
        <v>142.23288443000001</v>
      </c>
      <c r="T221" s="36">
        <f>SUMIFS(СВЦЭМ!$F$39:$F$782,СВЦЭМ!$A$39:$A$782,$A221,СВЦЭМ!$B$39:$B$782,T$190)+'СЕТ СН'!$F$15</f>
        <v>142.3325452</v>
      </c>
      <c r="U221" s="36">
        <f>SUMIFS(СВЦЭМ!$F$39:$F$782,СВЦЭМ!$A$39:$A$782,$A221,СВЦЭМ!$B$39:$B$782,U$190)+'СЕТ СН'!$F$15</f>
        <v>142.72447262</v>
      </c>
      <c r="V221" s="36">
        <f>SUMIFS(СВЦЭМ!$F$39:$F$782,СВЦЭМ!$A$39:$A$782,$A221,СВЦЭМ!$B$39:$B$782,V$190)+'СЕТ СН'!$F$15</f>
        <v>140.99891632999999</v>
      </c>
      <c r="W221" s="36">
        <f>SUMIFS(СВЦЭМ!$F$39:$F$782,СВЦЭМ!$A$39:$A$782,$A221,СВЦЭМ!$B$39:$B$782,W$190)+'СЕТ СН'!$F$15</f>
        <v>141.57823407000001</v>
      </c>
      <c r="X221" s="36">
        <f>SUMIFS(СВЦЭМ!$F$39:$F$782,СВЦЭМ!$A$39:$A$782,$A221,СВЦЭМ!$B$39:$B$782,X$190)+'СЕТ СН'!$F$15</f>
        <v>148.67612560000001</v>
      </c>
      <c r="Y221" s="36">
        <f>SUMIFS(СВЦЭМ!$F$39:$F$782,СВЦЭМ!$A$39:$A$782,$A221,СВЦЭМ!$B$39:$B$782,Y$190)+'СЕТ СН'!$F$15</f>
        <v>158.67284558</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9"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0"/>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31"/>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01.08.2023</v>
      </c>
      <c r="B226" s="36">
        <f ca="1">SUMIFS(СВЦЭМ!$G$40:$G$783,СВЦЭМ!$A$40:$A$783,$A226,СВЦЭМ!$B$40:$B$783,B$225)+'СЕТ СН'!$F$15</f>
        <v>0</v>
      </c>
      <c r="C226" s="36">
        <f ca="1">SUMIFS(СВЦЭМ!$G$40:$G$783,СВЦЭМ!$A$40:$A$783,$A226,СВЦЭМ!$B$40:$B$783,C$225)+'СЕТ СН'!$F$15</f>
        <v>0</v>
      </c>
      <c r="D226" s="36">
        <f ca="1">SUMIFS(СВЦЭМ!$G$40:$G$783,СВЦЭМ!$A$40:$A$783,$A226,СВЦЭМ!$B$40:$B$783,D$225)+'СЕТ СН'!$F$15</f>
        <v>0</v>
      </c>
      <c r="E226" s="36">
        <f ca="1">SUMIFS(СВЦЭМ!$G$40:$G$783,СВЦЭМ!$A$40:$A$783,$A226,СВЦЭМ!$B$40:$B$783,E$225)+'СЕТ СН'!$F$15</f>
        <v>0</v>
      </c>
      <c r="F226" s="36">
        <f ca="1">SUMIFS(СВЦЭМ!$G$40:$G$783,СВЦЭМ!$A$40:$A$783,$A226,СВЦЭМ!$B$40:$B$783,F$225)+'СЕТ СН'!$F$15</f>
        <v>0</v>
      </c>
      <c r="G226" s="36">
        <f ca="1">SUMIFS(СВЦЭМ!$G$40:$G$783,СВЦЭМ!$A$40:$A$783,$A226,СВЦЭМ!$B$40:$B$783,G$225)+'СЕТ СН'!$F$15</f>
        <v>0</v>
      </c>
      <c r="H226" s="36">
        <f ca="1">SUMIFS(СВЦЭМ!$G$40:$G$783,СВЦЭМ!$A$40:$A$783,$A226,СВЦЭМ!$B$40:$B$783,H$225)+'СЕТ СН'!$F$15</f>
        <v>0</v>
      </c>
      <c r="I226" s="36">
        <f ca="1">SUMIFS(СВЦЭМ!$G$40:$G$783,СВЦЭМ!$A$40:$A$783,$A226,СВЦЭМ!$B$40:$B$783,I$225)+'СЕТ СН'!$F$15</f>
        <v>0</v>
      </c>
      <c r="J226" s="36">
        <f ca="1">SUMIFS(СВЦЭМ!$G$40:$G$783,СВЦЭМ!$A$40:$A$783,$A226,СВЦЭМ!$B$40:$B$783,J$225)+'СЕТ СН'!$F$15</f>
        <v>0</v>
      </c>
      <c r="K226" s="36">
        <f ca="1">SUMIFS(СВЦЭМ!$G$40:$G$783,СВЦЭМ!$A$40:$A$783,$A226,СВЦЭМ!$B$40:$B$783,K$225)+'СЕТ СН'!$F$15</f>
        <v>0</v>
      </c>
      <c r="L226" s="36">
        <f ca="1">SUMIFS(СВЦЭМ!$G$40:$G$783,СВЦЭМ!$A$40:$A$783,$A226,СВЦЭМ!$B$40:$B$783,L$225)+'СЕТ СН'!$F$15</f>
        <v>0</v>
      </c>
      <c r="M226" s="36">
        <f ca="1">SUMIFS(СВЦЭМ!$G$40:$G$783,СВЦЭМ!$A$40:$A$783,$A226,СВЦЭМ!$B$40:$B$783,M$225)+'СЕТ СН'!$F$15</f>
        <v>0</v>
      </c>
      <c r="N226" s="36">
        <f ca="1">SUMIFS(СВЦЭМ!$G$40:$G$783,СВЦЭМ!$A$40:$A$783,$A226,СВЦЭМ!$B$40:$B$783,N$225)+'СЕТ СН'!$F$15</f>
        <v>0</v>
      </c>
      <c r="O226" s="36">
        <f ca="1">SUMIFS(СВЦЭМ!$G$40:$G$783,СВЦЭМ!$A$40:$A$783,$A226,СВЦЭМ!$B$40:$B$783,O$225)+'СЕТ СН'!$F$15</f>
        <v>0</v>
      </c>
      <c r="P226" s="36">
        <f ca="1">SUMIFS(СВЦЭМ!$G$40:$G$783,СВЦЭМ!$A$40:$A$783,$A226,СВЦЭМ!$B$40:$B$783,P$225)+'СЕТ СН'!$F$15</f>
        <v>0</v>
      </c>
      <c r="Q226" s="36">
        <f ca="1">SUMIFS(СВЦЭМ!$G$40:$G$783,СВЦЭМ!$A$40:$A$783,$A226,СВЦЭМ!$B$40:$B$783,Q$225)+'СЕТ СН'!$F$15</f>
        <v>0</v>
      </c>
      <c r="R226" s="36">
        <f ca="1">SUMIFS(СВЦЭМ!$G$40:$G$783,СВЦЭМ!$A$40:$A$783,$A226,СВЦЭМ!$B$40:$B$783,R$225)+'СЕТ СН'!$F$15</f>
        <v>0</v>
      </c>
      <c r="S226" s="36">
        <f ca="1">SUMIFS(СВЦЭМ!$G$40:$G$783,СВЦЭМ!$A$40:$A$783,$A226,СВЦЭМ!$B$40:$B$783,S$225)+'СЕТ СН'!$F$15</f>
        <v>0</v>
      </c>
      <c r="T226" s="36">
        <f ca="1">SUMIFS(СВЦЭМ!$G$40:$G$783,СВЦЭМ!$A$40:$A$783,$A226,СВЦЭМ!$B$40:$B$783,T$225)+'СЕТ СН'!$F$15</f>
        <v>0</v>
      </c>
      <c r="U226" s="36">
        <f ca="1">SUMIFS(СВЦЭМ!$G$40:$G$783,СВЦЭМ!$A$40:$A$783,$A226,СВЦЭМ!$B$40:$B$783,U$225)+'СЕТ СН'!$F$15</f>
        <v>0</v>
      </c>
      <c r="V226" s="36">
        <f ca="1">SUMIFS(СВЦЭМ!$G$40:$G$783,СВЦЭМ!$A$40:$A$783,$A226,СВЦЭМ!$B$40:$B$783,V$225)+'СЕТ СН'!$F$15</f>
        <v>0</v>
      </c>
      <c r="W226" s="36">
        <f ca="1">SUMIFS(СВЦЭМ!$G$40:$G$783,СВЦЭМ!$A$40:$A$783,$A226,СВЦЭМ!$B$40:$B$783,W$225)+'СЕТ СН'!$F$15</f>
        <v>0</v>
      </c>
      <c r="X226" s="36">
        <f ca="1">SUMIFS(СВЦЭМ!$G$40:$G$783,СВЦЭМ!$A$40:$A$783,$A226,СВЦЭМ!$B$40:$B$783,X$225)+'СЕТ СН'!$F$15</f>
        <v>0</v>
      </c>
      <c r="Y226" s="36">
        <f ca="1">SUMIFS(СВЦЭМ!$G$40:$G$783,СВЦЭМ!$A$40:$A$783,$A226,СВЦЭМ!$B$40:$B$783,Y$225)+'СЕТ СН'!$F$15</f>
        <v>0</v>
      </c>
      <c r="AA226" s="45"/>
    </row>
    <row r="227" spans="1:27" ht="15.75" hidden="1" x14ac:dyDescent="0.2">
      <c r="A227" s="35">
        <f>A226+1</f>
        <v>45140</v>
      </c>
      <c r="B227" s="36">
        <f ca="1">SUMIFS(СВЦЭМ!$G$40:$G$783,СВЦЭМ!$A$40:$A$783,$A227,СВЦЭМ!$B$40:$B$783,B$225)+'СЕТ СН'!$F$15</f>
        <v>0</v>
      </c>
      <c r="C227" s="36">
        <f ca="1">SUMIFS(СВЦЭМ!$G$40:$G$783,СВЦЭМ!$A$40:$A$783,$A227,СВЦЭМ!$B$40:$B$783,C$225)+'СЕТ СН'!$F$15</f>
        <v>0</v>
      </c>
      <c r="D227" s="36">
        <f ca="1">SUMIFS(СВЦЭМ!$G$40:$G$783,СВЦЭМ!$A$40:$A$783,$A227,СВЦЭМ!$B$40:$B$783,D$225)+'СЕТ СН'!$F$15</f>
        <v>0</v>
      </c>
      <c r="E227" s="36">
        <f ca="1">SUMIFS(СВЦЭМ!$G$40:$G$783,СВЦЭМ!$A$40:$A$783,$A227,СВЦЭМ!$B$40:$B$783,E$225)+'СЕТ СН'!$F$15</f>
        <v>0</v>
      </c>
      <c r="F227" s="36">
        <f ca="1">SUMIFS(СВЦЭМ!$G$40:$G$783,СВЦЭМ!$A$40:$A$783,$A227,СВЦЭМ!$B$40:$B$783,F$225)+'СЕТ СН'!$F$15</f>
        <v>0</v>
      </c>
      <c r="G227" s="36">
        <f ca="1">SUMIFS(СВЦЭМ!$G$40:$G$783,СВЦЭМ!$A$40:$A$783,$A227,СВЦЭМ!$B$40:$B$783,G$225)+'СЕТ СН'!$F$15</f>
        <v>0</v>
      </c>
      <c r="H227" s="36">
        <f ca="1">SUMIFS(СВЦЭМ!$G$40:$G$783,СВЦЭМ!$A$40:$A$783,$A227,СВЦЭМ!$B$40:$B$783,H$225)+'СЕТ СН'!$F$15</f>
        <v>0</v>
      </c>
      <c r="I227" s="36">
        <f ca="1">SUMIFS(СВЦЭМ!$G$40:$G$783,СВЦЭМ!$A$40:$A$783,$A227,СВЦЭМ!$B$40:$B$783,I$225)+'СЕТ СН'!$F$15</f>
        <v>0</v>
      </c>
      <c r="J227" s="36">
        <f ca="1">SUMIFS(СВЦЭМ!$G$40:$G$783,СВЦЭМ!$A$40:$A$783,$A227,СВЦЭМ!$B$40:$B$783,J$225)+'СЕТ СН'!$F$15</f>
        <v>0</v>
      </c>
      <c r="K227" s="36">
        <f ca="1">SUMIFS(СВЦЭМ!$G$40:$G$783,СВЦЭМ!$A$40:$A$783,$A227,СВЦЭМ!$B$40:$B$783,K$225)+'СЕТ СН'!$F$15</f>
        <v>0</v>
      </c>
      <c r="L227" s="36">
        <f ca="1">SUMIFS(СВЦЭМ!$G$40:$G$783,СВЦЭМ!$A$40:$A$783,$A227,СВЦЭМ!$B$40:$B$783,L$225)+'СЕТ СН'!$F$15</f>
        <v>0</v>
      </c>
      <c r="M227" s="36">
        <f ca="1">SUMIFS(СВЦЭМ!$G$40:$G$783,СВЦЭМ!$A$40:$A$783,$A227,СВЦЭМ!$B$40:$B$783,M$225)+'СЕТ СН'!$F$15</f>
        <v>0</v>
      </c>
      <c r="N227" s="36">
        <f ca="1">SUMIFS(СВЦЭМ!$G$40:$G$783,СВЦЭМ!$A$40:$A$783,$A227,СВЦЭМ!$B$40:$B$783,N$225)+'СЕТ СН'!$F$15</f>
        <v>0</v>
      </c>
      <c r="O227" s="36">
        <f ca="1">SUMIFS(СВЦЭМ!$G$40:$G$783,СВЦЭМ!$A$40:$A$783,$A227,СВЦЭМ!$B$40:$B$783,O$225)+'СЕТ СН'!$F$15</f>
        <v>0</v>
      </c>
      <c r="P227" s="36">
        <f ca="1">SUMIFS(СВЦЭМ!$G$40:$G$783,СВЦЭМ!$A$40:$A$783,$A227,СВЦЭМ!$B$40:$B$783,P$225)+'СЕТ СН'!$F$15</f>
        <v>0</v>
      </c>
      <c r="Q227" s="36">
        <f ca="1">SUMIFS(СВЦЭМ!$G$40:$G$783,СВЦЭМ!$A$40:$A$783,$A227,СВЦЭМ!$B$40:$B$783,Q$225)+'СЕТ СН'!$F$15</f>
        <v>0</v>
      </c>
      <c r="R227" s="36">
        <f ca="1">SUMIFS(СВЦЭМ!$G$40:$G$783,СВЦЭМ!$A$40:$A$783,$A227,СВЦЭМ!$B$40:$B$783,R$225)+'СЕТ СН'!$F$15</f>
        <v>0</v>
      </c>
      <c r="S227" s="36">
        <f ca="1">SUMIFS(СВЦЭМ!$G$40:$G$783,СВЦЭМ!$A$40:$A$783,$A227,СВЦЭМ!$B$40:$B$783,S$225)+'СЕТ СН'!$F$15</f>
        <v>0</v>
      </c>
      <c r="T227" s="36">
        <f ca="1">SUMIFS(СВЦЭМ!$G$40:$G$783,СВЦЭМ!$A$40:$A$783,$A227,СВЦЭМ!$B$40:$B$783,T$225)+'СЕТ СН'!$F$15</f>
        <v>0</v>
      </c>
      <c r="U227" s="36">
        <f ca="1">SUMIFS(СВЦЭМ!$G$40:$G$783,СВЦЭМ!$A$40:$A$783,$A227,СВЦЭМ!$B$40:$B$783,U$225)+'СЕТ СН'!$F$15</f>
        <v>0</v>
      </c>
      <c r="V227" s="36">
        <f ca="1">SUMIFS(СВЦЭМ!$G$40:$G$783,СВЦЭМ!$A$40:$A$783,$A227,СВЦЭМ!$B$40:$B$783,V$225)+'СЕТ СН'!$F$15</f>
        <v>0</v>
      </c>
      <c r="W227" s="36">
        <f ca="1">SUMIFS(СВЦЭМ!$G$40:$G$783,СВЦЭМ!$A$40:$A$783,$A227,СВЦЭМ!$B$40:$B$783,W$225)+'СЕТ СН'!$F$15</f>
        <v>0</v>
      </c>
      <c r="X227" s="36">
        <f ca="1">SUMIFS(СВЦЭМ!$G$40:$G$783,СВЦЭМ!$A$40:$A$783,$A227,СВЦЭМ!$B$40:$B$783,X$225)+'СЕТ СН'!$F$15</f>
        <v>0</v>
      </c>
      <c r="Y227" s="36">
        <f ca="1">SUMIFS(СВЦЭМ!$G$40:$G$783,СВЦЭМ!$A$40:$A$783,$A227,СВЦЭМ!$B$40:$B$783,Y$225)+'СЕТ СН'!$F$15</f>
        <v>0</v>
      </c>
    </row>
    <row r="228" spans="1:27" ht="15.75" hidden="1" x14ac:dyDescent="0.2">
      <c r="A228" s="35">
        <f t="shared" ref="A228:A256" si="6">A227+1</f>
        <v>45141</v>
      </c>
      <c r="B228" s="36">
        <f ca="1">SUMIFS(СВЦЭМ!$G$40:$G$783,СВЦЭМ!$A$40:$A$783,$A228,СВЦЭМ!$B$40:$B$783,B$225)+'СЕТ СН'!$F$15</f>
        <v>0</v>
      </c>
      <c r="C228" s="36">
        <f ca="1">SUMIFS(СВЦЭМ!$G$40:$G$783,СВЦЭМ!$A$40:$A$783,$A228,СВЦЭМ!$B$40:$B$783,C$225)+'СЕТ СН'!$F$15</f>
        <v>0</v>
      </c>
      <c r="D228" s="36">
        <f ca="1">SUMIFS(СВЦЭМ!$G$40:$G$783,СВЦЭМ!$A$40:$A$783,$A228,СВЦЭМ!$B$40:$B$783,D$225)+'СЕТ СН'!$F$15</f>
        <v>0</v>
      </c>
      <c r="E228" s="36">
        <f ca="1">SUMIFS(СВЦЭМ!$G$40:$G$783,СВЦЭМ!$A$40:$A$783,$A228,СВЦЭМ!$B$40:$B$783,E$225)+'СЕТ СН'!$F$15</f>
        <v>0</v>
      </c>
      <c r="F228" s="36">
        <f ca="1">SUMIFS(СВЦЭМ!$G$40:$G$783,СВЦЭМ!$A$40:$A$783,$A228,СВЦЭМ!$B$40:$B$783,F$225)+'СЕТ СН'!$F$15</f>
        <v>0</v>
      </c>
      <c r="G228" s="36">
        <f ca="1">SUMIFS(СВЦЭМ!$G$40:$G$783,СВЦЭМ!$A$40:$A$783,$A228,СВЦЭМ!$B$40:$B$783,G$225)+'СЕТ СН'!$F$15</f>
        <v>0</v>
      </c>
      <c r="H228" s="36">
        <f ca="1">SUMIFS(СВЦЭМ!$G$40:$G$783,СВЦЭМ!$A$40:$A$783,$A228,СВЦЭМ!$B$40:$B$783,H$225)+'СЕТ СН'!$F$15</f>
        <v>0</v>
      </c>
      <c r="I228" s="36">
        <f ca="1">SUMIFS(СВЦЭМ!$G$40:$G$783,СВЦЭМ!$A$40:$A$783,$A228,СВЦЭМ!$B$40:$B$783,I$225)+'СЕТ СН'!$F$15</f>
        <v>0</v>
      </c>
      <c r="J228" s="36">
        <f ca="1">SUMIFS(СВЦЭМ!$G$40:$G$783,СВЦЭМ!$A$40:$A$783,$A228,СВЦЭМ!$B$40:$B$783,J$225)+'СЕТ СН'!$F$15</f>
        <v>0</v>
      </c>
      <c r="K228" s="36">
        <f ca="1">SUMIFS(СВЦЭМ!$G$40:$G$783,СВЦЭМ!$A$40:$A$783,$A228,СВЦЭМ!$B$40:$B$783,K$225)+'СЕТ СН'!$F$15</f>
        <v>0</v>
      </c>
      <c r="L228" s="36">
        <f ca="1">SUMIFS(СВЦЭМ!$G$40:$G$783,СВЦЭМ!$A$40:$A$783,$A228,СВЦЭМ!$B$40:$B$783,L$225)+'СЕТ СН'!$F$15</f>
        <v>0</v>
      </c>
      <c r="M228" s="36">
        <f ca="1">SUMIFS(СВЦЭМ!$G$40:$G$783,СВЦЭМ!$A$40:$A$783,$A228,СВЦЭМ!$B$40:$B$783,M$225)+'СЕТ СН'!$F$15</f>
        <v>0</v>
      </c>
      <c r="N228" s="36">
        <f ca="1">SUMIFS(СВЦЭМ!$G$40:$G$783,СВЦЭМ!$A$40:$A$783,$A228,СВЦЭМ!$B$40:$B$783,N$225)+'СЕТ СН'!$F$15</f>
        <v>0</v>
      </c>
      <c r="O228" s="36">
        <f ca="1">SUMIFS(СВЦЭМ!$G$40:$G$783,СВЦЭМ!$A$40:$A$783,$A228,СВЦЭМ!$B$40:$B$783,O$225)+'СЕТ СН'!$F$15</f>
        <v>0</v>
      </c>
      <c r="P228" s="36">
        <f ca="1">SUMIFS(СВЦЭМ!$G$40:$G$783,СВЦЭМ!$A$40:$A$783,$A228,СВЦЭМ!$B$40:$B$783,P$225)+'СЕТ СН'!$F$15</f>
        <v>0</v>
      </c>
      <c r="Q228" s="36">
        <f ca="1">SUMIFS(СВЦЭМ!$G$40:$G$783,СВЦЭМ!$A$40:$A$783,$A228,СВЦЭМ!$B$40:$B$783,Q$225)+'СЕТ СН'!$F$15</f>
        <v>0</v>
      </c>
      <c r="R228" s="36">
        <f ca="1">SUMIFS(СВЦЭМ!$G$40:$G$783,СВЦЭМ!$A$40:$A$783,$A228,СВЦЭМ!$B$40:$B$783,R$225)+'СЕТ СН'!$F$15</f>
        <v>0</v>
      </c>
      <c r="S228" s="36">
        <f ca="1">SUMIFS(СВЦЭМ!$G$40:$G$783,СВЦЭМ!$A$40:$A$783,$A228,СВЦЭМ!$B$40:$B$783,S$225)+'СЕТ СН'!$F$15</f>
        <v>0</v>
      </c>
      <c r="T228" s="36">
        <f ca="1">SUMIFS(СВЦЭМ!$G$40:$G$783,СВЦЭМ!$A$40:$A$783,$A228,СВЦЭМ!$B$40:$B$783,T$225)+'СЕТ СН'!$F$15</f>
        <v>0</v>
      </c>
      <c r="U228" s="36">
        <f ca="1">SUMIFS(СВЦЭМ!$G$40:$G$783,СВЦЭМ!$A$40:$A$783,$A228,СВЦЭМ!$B$40:$B$783,U$225)+'СЕТ СН'!$F$15</f>
        <v>0</v>
      </c>
      <c r="V228" s="36">
        <f ca="1">SUMIFS(СВЦЭМ!$G$40:$G$783,СВЦЭМ!$A$40:$A$783,$A228,СВЦЭМ!$B$40:$B$783,V$225)+'СЕТ СН'!$F$15</f>
        <v>0</v>
      </c>
      <c r="W228" s="36">
        <f ca="1">SUMIFS(СВЦЭМ!$G$40:$G$783,СВЦЭМ!$A$40:$A$783,$A228,СВЦЭМ!$B$40:$B$783,W$225)+'СЕТ СН'!$F$15</f>
        <v>0</v>
      </c>
      <c r="X228" s="36">
        <f ca="1">SUMIFS(СВЦЭМ!$G$40:$G$783,СВЦЭМ!$A$40:$A$783,$A228,СВЦЭМ!$B$40:$B$783,X$225)+'СЕТ СН'!$F$15</f>
        <v>0</v>
      </c>
      <c r="Y228" s="36">
        <f ca="1">SUMIFS(СВЦЭМ!$G$40:$G$783,СВЦЭМ!$A$40:$A$783,$A228,СВЦЭМ!$B$40:$B$783,Y$225)+'СЕТ СН'!$F$15</f>
        <v>0</v>
      </c>
    </row>
    <row r="229" spans="1:27" ht="15.75" hidden="1" x14ac:dyDescent="0.2">
      <c r="A229" s="35">
        <f t="shared" si="6"/>
        <v>45142</v>
      </c>
      <c r="B229" s="36">
        <f ca="1">SUMIFS(СВЦЭМ!$G$40:$G$783,СВЦЭМ!$A$40:$A$783,$A229,СВЦЭМ!$B$40:$B$783,B$225)+'СЕТ СН'!$F$15</f>
        <v>0</v>
      </c>
      <c r="C229" s="36">
        <f ca="1">SUMIFS(СВЦЭМ!$G$40:$G$783,СВЦЭМ!$A$40:$A$783,$A229,СВЦЭМ!$B$40:$B$783,C$225)+'СЕТ СН'!$F$15</f>
        <v>0</v>
      </c>
      <c r="D229" s="36">
        <f ca="1">SUMIFS(СВЦЭМ!$G$40:$G$783,СВЦЭМ!$A$40:$A$783,$A229,СВЦЭМ!$B$40:$B$783,D$225)+'СЕТ СН'!$F$15</f>
        <v>0</v>
      </c>
      <c r="E229" s="36">
        <f ca="1">SUMIFS(СВЦЭМ!$G$40:$G$783,СВЦЭМ!$A$40:$A$783,$A229,СВЦЭМ!$B$40:$B$783,E$225)+'СЕТ СН'!$F$15</f>
        <v>0</v>
      </c>
      <c r="F229" s="36">
        <f ca="1">SUMIFS(СВЦЭМ!$G$40:$G$783,СВЦЭМ!$A$40:$A$783,$A229,СВЦЭМ!$B$40:$B$783,F$225)+'СЕТ СН'!$F$15</f>
        <v>0</v>
      </c>
      <c r="G229" s="36">
        <f ca="1">SUMIFS(СВЦЭМ!$G$40:$G$783,СВЦЭМ!$A$40:$A$783,$A229,СВЦЭМ!$B$40:$B$783,G$225)+'СЕТ СН'!$F$15</f>
        <v>0</v>
      </c>
      <c r="H229" s="36">
        <f ca="1">SUMIFS(СВЦЭМ!$G$40:$G$783,СВЦЭМ!$A$40:$A$783,$A229,СВЦЭМ!$B$40:$B$783,H$225)+'СЕТ СН'!$F$15</f>
        <v>0</v>
      </c>
      <c r="I229" s="36">
        <f ca="1">SUMIFS(СВЦЭМ!$G$40:$G$783,СВЦЭМ!$A$40:$A$783,$A229,СВЦЭМ!$B$40:$B$783,I$225)+'СЕТ СН'!$F$15</f>
        <v>0</v>
      </c>
      <c r="J229" s="36">
        <f ca="1">SUMIFS(СВЦЭМ!$G$40:$G$783,СВЦЭМ!$A$40:$A$783,$A229,СВЦЭМ!$B$40:$B$783,J$225)+'СЕТ СН'!$F$15</f>
        <v>0</v>
      </c>
      <c r="K229" s="36">
        <f ca="1">SUMIFS(СВЦЭМ!$G$40:$G$783,СВЦЭМ!$A$40:$A$783,$A229,СВЦЭМ!$B$40:$B$783,K$225)+'СЕТ СН'!$F$15</f>
        <v>0</v>
      </c>
      <c r="L229" s="36">
        <f ca="1">SUMIFS(СВЦЭМ!$G$40:$G$783,СВЦЭМ!$A$40:$A$783,$A229,СВЦЭМ!$B$40:$B$783,L$225)+'СЕТ СН'!$F$15</f>
        <v>0</v>
      </c>
      <c r="M229" s="36">
        <f ca="1">SUMIFS(СВЦЭМ!$G$40:$G$783,СВЦЭМ!$A$40:$A$783,$A229,СВЦЭМ!$B$40:$B$783,M$225)+'СЕТ СН'!$F$15</f>
        <v>0</v>
      </c>
      <c r="N229" s="36">
        <f ca="1">SUMIFS(СВЦЭМ!$G$40:$G$783,СВЦЭМ!$A$40:$A$783,$A229,СВЦЭМ!$B$40:$B$783,N$225)+'СЕТ СН'!$F$15</f>
        <v>0</v>
      </c>
      <c r="O229" s="36">
        <f ca="1">SUMIFS(СВЦЭМ!$G$40:$G$783,СВЦЭМ!$A$40:$A$783,$A229,СВЦЭМ!$B$40:$B$783,O$225)+'СЕТ СН'!$F$15</f>
        <v>0</v>
      </c>
      <c r="P229" s="36">
        <f ca="1">SUMIFS(СВЦЭМ!$G$40:$G$783,СВЦЭМ!$A$40:$A$783,$A229,СВЦЭМ!$B$40:$B$783,P$225)+'СЕТ СН'!$F$15</f>
        <v>0</v>
      </c>
      <c r="Q229" s="36">
        <f ca="1">SUMIFS(СВЦЭМ!$G$40:$G$783,СВЦЭМ!$A$40:$A$783,$A229,СВЦЭМ!$B$40:$B$783,Q$225)+'СЕТ СН'!$F$15</f>
        <v>0</v>
      </c>
      <c r="R229" s="36">
        <f ca="1">SUMIFS(СВЦЭМ!$G$40:$G$783,СВЦЭМ!$A$40:$A$783,$A229,СВЦЭМ!$B$40:$B$783,R$225)+'СЕТ СН'!$F$15</f>
        <v>0</v>
      </c>
      <c r="S229" s="36">
        <f ca="1">SUMIFS(СВЦЭМ!$G$40:$G$783,СВЦЭМ!$A$40:$A$783,$A229,СВЦЭМ!$B$40:$B$783,S$225)+'СЕТ СН'!$F$15</f>
        <v>0</v>
      </c>
      <c r="T229" s="36">
        <f ca="1">SUMIFS(СВЦЭМ!$G$40:$G$783,СВЦЭМ!$A$40:$A$783,$A229,СВЦЭМ!$B$40:$B$783,T$225)+'СЕТ СН'!$F$15</f>
        <v>0</v>
      </c>
      <c r="U229" s="36">
        <f ca="1">SUMIFS(СВЦЭМ!$G$40:$G$783,СВЦЭМ!$A$40:$A$783,$A229,СВЦЭМ!$B$40:$B$783,U$225)+'СЕТ СН'!$F$15</f>
        <v>0</v>
      </c>
      <c r="V229" s="36">
        <f ca="1">SUMIFS(СВЦЭМ!$G$40:$G$783,СВЦЭМ!$A$40:$A$783,$A229,СВЦЭМ!$B$40:$B$783,V$225)+'СЕТ СН'!$F$15</f>
        <v>0</v>
      </c>
      <c r="W229" s="36">
        <f ca="1">SUMIFS(СВЦЭМ!$G$40:$G$783,СВЦЭМ!$A$40:$A$783,$A229,СВЦЭМ!$B$40:$B$783,W$225)+'СЕТ СН'!$F$15</f>
        <v>0</v>
      </c>
      <c r="X229" s="36">
        <f ca="1">SUMIFS(СВЦЭМ!$G$40:$G$783,СВЦЭМ!$A$40:$A$783,$A229,СВЦЭМ!$B$40:$B$783,X$225)+'СЕТ СН'!$F$15</f>
        <v>0</v>
      </c>
      <c r="Y229" s="36">
        <f ca="1">SUMIFS(СВЦЭМ!$G$40:$G$783,СВЦЭМ!$A$40:$A$783,$A229,СВЦЭМ!$B$40:$B$783,Y$225)+'СЕТ СН'!$F$15</f>
        <v>0</v>
      </c>
    </row>
    <row r="230" spans="1:27" ht="15.75" hidden="1" x14ac:dyDescent="0.2">
      <c r="A230" s="35">
        <f t="shared" si="6"/>
        <v>45143</v>
      </c>
      <c r="B230" s="36">
        <f ca="1">SUMIFS(СВЦЭМ!$G$40:$G$783,СВЦЭМ!$A$40:$A$783,$A230,СВЦЭМ!$B$40:$B$783,B$225)+'СЕТ СН'!$F$15</f>
        <v>0</v>
      </c>
      <c r="C230" s="36">
        <f ca="1">SUMIFS(СВЦЭМ!$G$40:$G$783,СВЦЭМ!$A$40:$A$783,$A230,СВЦЭМ!$B$40:$B$783,C$225)+'СЕТ СН'!$F$15</f>
        <v>0</v>
      </c>
      <c r="D230" s="36">
        <f ca="1">SUMIFS(СВЦЭМ!$G$40:$G$783,СВЦЭМ!$A$40:$A$783,$A230,СВЦЭМ!$B$40:$B$783,D$225)+'СЕТ СН'!$F$15</f>
        <v>0</v>
      </c>
      <c r="E230" s="36">
        <f ca="1">SUMIFS(СВЦЭМ!$G$40:$G$783,СВЦЭМ!$A$40:$A$783,$A230,СВЦЭМ!$B$40:$B$783,E$225)+'СЕТ СН'!$F$15</f>
        <v>0</v>
      </c>
      <c r="F230" s="36">
        <f ca="1">SUMIFS(СВЦЭМ!$G$40:$G$783,СВЦЭМ!$A$40:$A$783,$A230,СВЦЭМ!$B$40:$B$783,F$225)+'СЕТ СН'!$F$15</f>
        <v>0</v>
      </c>
      <c r="G230" s="36">
        <f ca="1">SUMIFS(СВЦЭМ!$G$40:$G$783,СВЦЭМ!$A$40:$A$783,$A230,СВЦЭМ!$B$40:$B$783,G$225)+'СЕТ СН'!$F$15</f>
        <v>0</v>
      </c>
      <c r="H230" s="36">
        <f ca="1">SUMIFS(СВЦЭМ!$G$40:$G$783,СВЦЭМ!$A$40:$A$783,$A230,СВЦЭМ!$B$40:$B$783,H$225)+'СЕТ СН'!$F$15</f>
        <v>0</v>
      </c>
      <c r="I230" s="36">
        <f ca="1">SUMIFS(СВЦЭМ!$G$40:$G$783,СВЦЭМ!$A$40:$A$783,$A230,СВЦЭМ!$B$40:$B$783,I$225)+'СЕТ СН'!$F$15</f>
        <v>0</v>
      </c>
      <c r="J230" s="36">
        <f ca="1">SUMIFS(СВЦЭМ!$G$40:$G$783,СВЦЭМ!$A$40:$A$783,$A230,СВЦЭМ!$B$40:$B$783,J$225)+'СЕТ СН'!$F$15</f>
        <v>0</v>
      </c>
      <c r="K230" s="36">
        <f ca="1">SUMIFS(СВЦЭМ!$G$40:$G$783,СВЦЭМ!$A$40:$A$783,$A230,СВЦЭМ!$B$40:$B$783,K$225)+'СЕТ СН'!$F$15</f>
        <v>0</v>
      </c>
      <c r="L230" s="36">
        <f ca="1">SUMIFS(СВЦЭМ!$G$40:$G$783,СВЦЭМ!$A$40:$A$783,$A230,СВЦЭМ!$B$40:$B$783,L$225)+'СЕТ СН'!$F$15</f>
        <v>0</v>
      </c>
      <c r="M230" s="36">
        <f ca="1">SUMIFS(СВЦЭМ!$G$40:$G$783,СВЦЭМ!$A$40:$A$783,$A230,СВЦЭМ!$B$40:$B$783,M$225)+'СЕТ СН'!$F$15</f>
        <v>0</v>
      </c>
      <c r="N230" s="36">
        <f ca="1">SUMIFS(СВЦЭМ!$G$40:$G$783,СВЦЭМ!$A$40:$A$783,$A230,СВЦЭМ!$B$40:$B$783,N$225)+'СЕТ СН'!$F$15</f>
        <v>0</v>
      </c>
      <c r="O230" s="36">
        <f ca="1">SUMIFS(СВЦЭМ!$G$40:$G$783,СВЦЭМ!$A$40:$A$783,$A230,СВЦЭМ!$B$40:$B$783,O$225)+'СЕТ СН'!$F$15</f>
        <v>0</v>
      </c>
      <c r="P230" s="36">
        <f ca="1">SUMIFS(СВЦЭМ!$G$40:$G$783,СВЦЭМ!$A$40:$A$783,$A230,СВЦЭМ!$B$40:$B$783,P$225)+'СЕТ СН'!$F$15</f>
        <v>0</v>
      </c>
      <c r="Q230" s="36">
        <f ca="1">SUMIFS(СВЦЭМ!$G$40:$G$783,СВЦЭМ!$A$40:$A$783,$A230,СВЦЭМ!$B$40:$B$783,Q$225)+'СЕТ СН'!$F$15</f>
        <v>0</v>
      </c>
      <c r="R230" s="36">
        <f ca="1">SUMIFS(СВЦЭМ!$G$40:$G$783,СВЦЭМ!$A$40:$A$783,$A230,СВЦЭМ!$B$40:$B$783,R$225)+'СЕТ СН'!$F$15</f>
        <v>0</v>
      </c>
      <c r="S230" s="36">
        <f ca="1">SUMIFS(СВЦЭМ!$G$40:$G$783,СВЦЭМ!$A$40:$A$783,$A230,СВЦЭМ!$B$40:$B$783,S$225)+'СЕТ СН'!$F$15</f>
        <v>0</v>
      </c>
      <c r="T230" s="36">
        <f ca="1">SUMIFS(СВЦЭМ!$G$40:$G$783,СВЦЭМ!$A$40:$A$783,$A230,СВЦЭМ!$B$40:$B$783,T$225)+'СЕТ СН'!$F$15</f>
        <v>0</v>
      </c>
      <c r="U230" s="36">
        <f ca="1">SUMIFS(СВЦЭМ!$G$40:$G$783,СВЦЭМ!$A$40:$A$783,$A230,СВЦЭМ!$B$40:$B$783,U$225)+'СЕТ СН'!$F$15</f>
        <v>0</v>
      </c>
      <c r="V230" s="36">
        <f ca="1">SUMIFS(СВЦЭМ!$G$40:$G$783,СВЦЭМ!$A$40:$A$783,$A230,СВЦЭМ!$B$40:$B$783,V$225)+'СЕТ СН'!$F$15</f>
        <v>0</v>
      </c>
      <c r="W230" s="36">
        <f ca="1">SUMIFS(СВЦЭМ!$G$40:$G$783,СВЦЭМ!$A$40:$A$783,$A230,СВЦЭМ!$B$40:$B$783,W$225)+'СЕТ СН'!$F$15</f>
        <v>0</v>
      </c>
      <c r="X230" s="36">
        <f ca="1">SUMIFS(СВЦЭМ!$G$40:$G$783,СВЦЭМ!$A$40:$A$783,$A230,СВЦЭМ!$B$40:$B$783,X$225)+'СЕТ СН'!$F$15</f>
        <v>0</v>
      </c>
      <c r="Y230" s="36">
        <f ca="1">SUMIFS(СВЦЭМ!$G$40:$G$783,СВЦЭМ!$A$40:$A$783,$A230,СВЦЭМ!$B$40:$B$783,Y$225)+'СЕТ СН'!$F$15</f>
        <v>0</v>
      </c>
    </row>
    <row r="231" spans="1:27" ht="15.75" hidden="1" x14ac:dyDescent="0.2">
      <c r="A231" s="35">
        <f t="shared" si="6"/>
        <v>45144</v>
      </c>
      <c r="B231" s="36">
        <f ca="1">SUMIFS(СВЦЭМ!$G$40:$G$783,СВЦЭМ!$A$40:$A$783,$A231,СВЦЭМ!$B$40:$B$783,B$225)+'СЕТ СН'!$F$15</f>
        <v>0</v>
      </c>
      <c r="C231" s="36">
        <f ca="1">SUMIFS(СВЦЭМ!$G$40:$G$783,СВЦЭМ!$A$40:$A$783,$A231,СВЦЭМ!$B$40:$B$783,C$225)+'СЕТ СН'!$F$15</f>
        <v>0</v>
      </c>
      <c r="D231" s="36">
        <f ca="1">SUMIFS(СВЦЭМ!$G$40:$G$783,СВЦЭМ!$A$40:$A$783,$A231,СВЦЭМ!$B$40:$B$783,D$225)+'СЕТ СН'!$F$15</f>
        <v>0</v>
      </c>
      <c r="E231" s="36">
        <f ca="1">SUMIFS(СВЦЭМ!$G$40:$G$783,СВЦЭМ!$A$40:$A$783,$A231,СВЦЭМ!$B$40:$B$783,E$225)+'СЕТ СН'!$F$15</f>
        <v>0</v>
      </c>
      <c r="F231" s="36">
        <f ca="1">SUMIFS(СВЦЭМ!$G$40:$G$783,СВЦЭМ!$A$40:$A$783,$A231,СВЦЭМ!$B$40:$B$783,F$225)+'СЕТ СН'!$F$15</f>
        <v>0</v>
      </c>
      <c r="G231" s="36">
        <f ca="1">SUMIFS(СВЦЭМ!$G$40:$G$783,СВЦЭМ!$A$40:$A$783,$A231,СВЦЭМ!$B$40:$B$783,G$225)+'СЕТ СН'!$F$15</f>
        <v>0</v>
      </c>
      <c r="H231" s="36">
        <f ca="1">SUMIFS(СВЦЭМ!$G$40:$G$783,СВЦЭМ!$A$40:$A$783,$A231,СВЦЭМ!$B$40:$B$783,H$225)+'СЕТ СН'!$F$15</f>
        <v>0</v>
      </c>
      <c r="I231" s="36">
        <f ca="1">SUMIFS(СВЦЭМ!$G$40:$G$783,СВЦЭМ!$A$40:$A$783,$A231,СВЦЭМ!$B$40:$B$783,I$225)+'СЕТ СН'!$F$15</f>
        <v>0</v>
      </c>
      <c r="J231" s="36">
        <f ca="1">SUMIFS(СВЦЭМ!$G$40:$G$783,СВЦЭМ!$A$40:$A$783,$A231,СВЦЭМ!$B$40:$B$783,J$225)+'СЕТ СН'!$F$15</f>
        <v>0</v>
      </c>
      <c r="K231" s="36">
        <f ca="1">SUMIFS(СВЦЭМ!$G$40:$G$783,СВЦЭМ!$A$40:$A$783,$A231,СВЦЭМ!$B$40:$B$783,K$225)+'СЕТ СН'!$F$15</f>
        <v>0</v>
      </c>
      <c r="L231" s="36">
        <f ca="1">SUMIFS(СВЦЭМ!$G$40:$G$783,СВЦЭМ!$A$40:$A$783,$A231,СВЦЭМ!$B$40:$B$783,L$225)+'СЕТ СН'!$F$15</f>
        <v>0</v>
      </c>
      <c r="M231" s="36">
        <f ca="1">SUMIFS(СВЦЭМ!$G$40:$G$783,СВЦЭМ!$A$40:$A$783,$A231,СВЦЭМ!$B$40:$B$783,M$225)+'СЕТ СН'!$F$15</f>
        <v>0</v>
      </c>
      <c r="N231" s="36">
        <f ca="1">SUMIFS(СВЦЭМ!$G$40:$G$783,СВЦЭМ!$A$40:$A$783,$A231,СВЦЭМ!$B$40:$B$783,N$225)+'СЕТ СН'!$F$15</f>
        <v>0</v>
      </c>
      <c r="O231" s="36">
        <f ca="1">SUMIFS(СВЦЭМ!$G$40:$G$783,СВЦЭМ!$A$40:$A$783,$A231,СВЦЭМ!$B$40:$B$783,O$225)+'СЕТ СН'!$F$15</f>
        <v>0</v>
      </c>
      <c r="P231" s="36">
        <f ca="1">SUMIFS(СВЦЭМ!$G$40:$G$783,СВЦЭМ!$A$40:$A$783,$A231,СВЦЭМ!$B$40:$B$783,P$225)+'СЕТ СН'!$F$15</f>
        <v>0</v>
      </c>
      <c r="Q231" s="36">
        <f ca="1">SUMIFS(СВЦЭМ!$G$40:$G$783,СВЦЭМ!$A$40:$A$783,$A231,СВЦЭМ!$B$40:$B$783,Q$225)+'СЕТ СН'!$F$15</f>
        <v>0</v>
      </c>
      <c r="R231" s="36">
        <f ca="1">SUMIFS(СВЦЭМ!$G$40:$G$783,СВЦЭМ!$A$40:$A$783,$A231,СВЦЭМ!$B$40:$B$783,R$225)+'СЕТ СН'!$F$15</f>
        <v>0</v>
      </c>
      <c r="S231" s="36">
        <f ca="1">SUMIFS(СВЦЭМ!$G$40:$G$783,СВЦЭМ!$A$40:$A$783,$A231,СВЦЭМ!$B$40:$B$783,S$225)+'СЕТ СН'!$F$15</f>
        <v>0</v>
      </c>
      <c r="T231" s="36">
        <f ca="1">SUMIFS(СВЦЭМ!$G$40:$G$783,СВЦЭМ!$A$40:$A$783,$A231,СВЦЭМ!$B$40:$B$783,T$225)+'СЕТ СН'!$F$15</f>
        <v>0</v>
      </c>
      <c r="U231" s="36">
        <f ca="1">SUMIFS(СВЦЭМ!$G$40:$G$783,СВЦЭМ!$A$40:$A$783,$A231,СВЦЭМ!$B$40:$B$783,U$225)+'СЕТ СН'!$F$15</f>
        <v>0</v>
      </c>
      <c r="V231" s="36">
        <f ca="1">SUMIFS(СВЦЭМ!$G$40:$G$783,СВЦЭМ!$A$40:$A$783,$A231,СВЦЭМ!$B$40:$B$783,V$225)+'СЕТ СН'!$F$15</f>
        <v>0</v>
      </c>
      <c r="W231" s="36">
        <f ca="1">SUMIFS(СВЦЭМ!$G$40:$G$783,СВЦЭМ!$A$40:$A$783,$A231,СВЦЭМ!$B$40:$B$783,W$225)+'СЕТ СН'!$F$15</f>
        <v>0</v>
      </c>
      <c r="X231" s="36">
        <f ca="1">SUMIFS(СВЦЭМ!$G$40:$G$783,СВЦЭМ!$A$40:$A$783,$A231,СВЦЭМ!$B$40:$B$783,X$225)+'СЕТ СН'!$F$15</f>
        <v>0</v>
      </c>
      <c r="Y231" s="36">
        <f ca="1">SUMIFS(СВЦЭМ!$G$40:$G$783,СВЦЭМ!$A$40:$A$783,$A231,СВЦЭМ!$B$40:$B$783,Y$225)+'СЕТ СН'!$F$15</f>
        <v>0</v>
      </c>
    </row>
    <row r="232" spans="1:27" ht="15.75" hidden="1" x14ac:dyDescent="0.2">
      <c r="A232" s="35">
        <f t="shared" si="6"/>
        <v>45145</v>
      </c>
      <c r="B232" s="36">
        <f ca="1">SUMIFS(СВЦЭМ!$G$40:$G$783,СВЦЭМ!$A$40:$A$783,$A232,СВЦЭМ!$B$40:$B$783,B$225)+'СЕТ СН'!$F$15</f>
        <v>0</v>
      </c>
      <c r="C232" s="36">
        <f ca="1">SUMIFS(СВЦЭМ!$G$40:$G$783,СВЦЭМ!$A$40:$A$783,$A232,СВЦЭМ!$B$40:$B$783,C$225)+'СЕТ СН'!$F$15</f>
        <v>0</v>
      </c>
      <c r="D232" s="36">
        <f ca="1">SUMIFS(СВЦЭМ!$G$40:$G$783,СВЦЭМ!$A$40:$A$783,$A232,СВЦЭМ!$B$40:$B$783,D$225)+'СЕТ СН'!$F$15</f>
        <v>0</v>
      </c>
      <c r="E232" s="36">
        <f ca="1">SUMIFS(СВЦЭМ!$G$40:$G$783,СВЦЭМ!$A$40:$A$783,$A232,СВЦЭМ!$B$40:$B$783,E$225)+'СЕТ СН'!$F$15</f>
        <v>0</v>
      </c>
      <c r="F232" s="36">
        <f ca="1">SUMIFS(СВЦЭМ!$G$40:$G$783,СВЦЭМ!$A$40:$A$783,$A232,СВЦЭМ!$B$40:$B$783,F$225)+'СЕТ СН'!$F$15</f>
        <v>0</v>
      </c>
      <c r="G232" s="36">
        <f ca="1">SUMIFS(СВЦЭМ!$G$40:$G$783,СВЦЭМ!$A$40:$A$783,$A232,СВЦЭМ!$B$40:$B$783,G$225)+'СЕТ СН'!$F$15</f>
        <v>0</v>
      </c>
      <c r="H232" s="36">
        <f ca="1">SUMIFS(СВЦЭМ!$G$40:$G$783,СВЦЭМ!$A$40:$A$783,$A232,СВЦЭМ!$B$40:$B$783,H$225)+'СЕТ СН'!$F$15</f>
        <v>0</v>
      </c>
      <c r="I232" s="36">
        <f ca="1">SUMIFS(СВЦЭМ!$G$40:$G$783,СВЦЭМ!$A$40:$A$783,$A232,СВЦЭМ!$B$40:$B$783,I$225)+'СЕТ СН'!$F$15</f>
        <v>0</v>
      </c>
      <c r="J232" s="36">
        <f ca="1">SUMIFS(СВЦЭМ!$G$40:$G$783,СВЦЭМ!$A$40:$A$783,$A232,СВЦЭМ!$B$40:$B$783,J$225)+'СЕТ СН'!$F$15</f>
        <v>0</v>
      </c>
      <c r="K232" s="36">
        <f ca="1">SUMIFS(СВЦЭМ!$G$40:$G$783,СВЦЭМ!$A$40:$A$783,$A232,СВЦЭМ!$B$40:$B$783,K$225)+'СЕТ СН'!$F$15</f>
        <v>0</v>
      </c>
      <c r="L232" s="36">
        <f ca="1">SUMIFS(СВЦЭМ!$G$40:$G$783,СВЦЭМ!$A$40:$A$783,$A232,СВЦЭМ!$B$40:$B$783,L$225)+'СЕТ СН'!$F$15</f>
        <v>0</v>
      </c>
      <c r="M232" s="36">
        <f ca="1">SUMIFS(СВЦЭМ!$G$40:$G$783,СВЦЭМ!$A$40:$A$783,$A232,СВЦЭМ!$B$40:$B$783,M$225)+'СЕТ СН'!$F$15</f>
        <v>0</v>
      </c>
      <c r="N232" s="36">
        <f ca="1">SUMIFS(СВЦЭМ!$G$40:$G$783,СВЦЭМ!$A$40:$A$783,$A232,СВЦЭМ!$B$40:$B$783,N$225)+'СЕТ СН'!$F$15</f>
        <v>0</v>
      </c>
      <c r="O232" s="36">
        <f ca="1">SUMIFS(СВЦЭМ!$G$40:$G$783,СВЦЭМ!$A$40:$A$783,$A232,СВЦЭМ!$B$40:$B$783,O$225)+'СЕТ СН'!$F$15</f>
        <v>0</v>
      </c>
      <c r="P232" s="36">
        <f ca="1">SUMIFS(СВЦЭМ!$G$40:$G$783,СВЦЭМ!$A$40:$A$783,$A232,СВЦЭМ!$B$40:$B$783,P$225)+'СЕТ СН'!$F$15</f>
        <v>0</v>
      </c>
      <c r="Q232" s="36">
        <f ca="1">SUMIFS(СВЦЭМ!$G$40:$G$783,СВЦЭМ!$A$40:$A$783,$A232,СВЦЭМ!$B$40:$B$783,Q$225)+'СЕТ СН'!$F$15</f>
        <v>0</v>
      </c>
      <c r="R232" s="36">
        <f ca="1">SUMIFS(СВЦЭМ!$G$40:$G$783,СВЦЭМ!$A$40:$A$783,$A232,СВЦЭМ!$B$40:$B$783,R$225)+'СЕТ СН'!$F$15</f>
        <v>0</v>
      </c>
      <c r="S232" s="36">
        <f ca="1">SUMIFS(СВЦЭМ!$G$40:$G$783,СВЦЭМ!$A$40:$A$783,$A232,СВЦЭМ!$B$40:$B$783,S$225)+'СЕТ СН'!$F$15</f>
        <v>0</v>
      </c>
      <c r="T232" s="36">
        <f ca="1">SUMIFS(СВЦЭМ!$G$40:$G$783,СВЦЭМ!$A$40:$A$783,$A232,СВЦЭМ!$B$40:$B$783,T$225)+'СЕТ СН'!$F$15</f>
        <v>0</v>
      </c>
      <c r="U232" s="36">
        <f ca="1">SUMIFS(СВЦЭМ!$G$40:$G$783,СВЦЭМ!$A$40:$A$783,$A232,СВЦЭМ!$B$40:$B$783,U$225)+'СЕТ СН'!$F$15</f>
        <v>0</v>
      </c>
      <c r="V232" s="36">
        <f ca="1">SUMIFS(СВЦЭМ!$G$40:$G$783,СВЦЭМ!$A$40:$A$783,$A232,СВЦЭМ!$B$40:$B$783,V$225)+'СЕТ СН'!$F$15</f>
        <v>0</v>
      </c>
      <c r="W232" s="36">
        <f ca="1">SUMIFS(СВЦЭМ!$G$40:$G$783,СВЦЭМ!$A$40:$A$783,$A232,СВЦЭМ!$B$40:$B$783,W$225)+'СЕТ СН'!$F$15</f>
        <v>0</v>
      </c>
      <c r="X232" s="36">
        <f ca="1">SUMIFS(СВЦЭМ!$G$40:$G$783,СВЦЭМ!$A$40:$A$783,$A232,СВЦЭМ!$B$40:$B$783,X$225)+'СЕТ СН'!$F$15</f>
        <v>0</v>
      </c>
      <c r="Y232" s="36">
        <f ca="1">SUMIFS(СВЦЭМ!$G$40:$G$783,СВЦЭМ!$A$40:$A$783,$A232,СВЦЭМ!$B$40:$B$783,Y$225)+'СЕТ СН'!$F$15</f>
        <v>0</v>
      </c>
    </row>
    <row r="233" spans="1:27" ht="15.75" hidden="1" x14ac:dyDescent="0.2">
      <c r="A233" s="35">
        <f t="shared" si="6"/>
        <v>45146</v>
      </c>
      <c r="B233" s="36">
        <f ca="1">SUMIFS(СВЦЭМ!$G$40:$G$783,СВЦЭМ!$A$40:$A$783,$A233,СВЦЭМ!$B$40:$B$783,B$225)+'СЕТ СН'!$F$15</f>
        <v>0</v>
      </c>
      <c r="C233" s="36">
        <f ca="1">SUMIFS(СВЦЭМ!$G$40:$G$783,СВЦЭМ!$A$40:$A$783,$A233,СВЦЭМ!$B$40:$B$783,C$225)+'СЕТ СН'!$F$15</f>
        <v>0</v>
      </c>
      <c r="D233" s="36">
        <f ca="1">SUMIFS(СВЦЭМ!$G$40:$G$783,СВЦЭМ!$A$40:$A$783,$A233,СВЦЭМ!$B$40:$B$783,D$225)+'СЕТ СН'!$F$15</f>
        <v>0</v>
      </c>
      <c r="E233" s="36">
        <f ca="1">SUMIFS(СВЦЭМ!$G$40:$G$783,СВЦЭМ!$A$40:$A$783,$A233,СВЦЭМ!$B$40:$B$783,E$225)+'СЕТ СН'!$F$15</f>
        <v>0</v>
      </c>
      <c r="F233" s="36">
        <f ca="1">SUMIFS(СВЦЭМ!$G$40:$G$783,СВЦЭМ!$A$40:$A$783,$A233,СВЦЭМ!$B$40:$B$783,F$225)+'СЕТ СН'!$F$15</f>
        <v>0</v>
      </c>
      <c r="G233" s="36">
        <f ca="1">SUMIFS(СВЦЭМ!$G$40:$G$783,СВЦЭМ!$A$40:$A$783,$A233,СВЦЭМ!$B$40:$B$783,G$225)+'СЕТ СН'!$F$15</f>
        <v>0</v>
      </c>
      <c r="H233" s="36">
        <f ca="1">SUMIFS(СВЦЭМ!$G$40:$G$783,СВЦЭМ!$A$40:$A$783,$A233,СВЦЭМ!$B$40:$B$783,H$225)+'СЕТ СН'!$F$15</f>
        <v>0</v>
      </c>
      <c r="I233" s="36">
        <f ca="1">SUMIFS(СВЦЭМ!$G$40:$G$783,СВЦЭМ!$A$40:$A$783,$A233,СВЦЭМ!$B$40:$B$783,I$225)+'СЕТ СН'!$F$15</f>
        <v>0</v>
      </c>
      <c r="J233" s="36">
        <f ca="1">SUMIFS(СВЦЭМ!$G$40:$G$783,СВЦЭМ!$A$40:$A$783,$A233,СВЦЭМ!$B$40:$B$783,J$225)+'СЕТ СН'!$F$15</f>
        <v>0</v>
      </c>
      <c r="K233" s="36">
        <f ca="1">SUMIFS(СВЦЭМ!$G$40:$G$783,СВЦЭМ!$A$40:$A$783,$A233,СВЦЭМ!$B$40:$B$783,K$225)+'СЕТ СН'!$F$15</f>
        <v>0</v>
      </c>
      <c r="L233" s="36">
        <f ca="1">SUMIFS(СВЦЭМ!$G$40:$G$783,СВЦЭМ!$A$40:$A$783,$A233,СВЦЭМ!$B$40:$B$783,L$225)+'СЕТ СН'!$F$15</f>
        <v>0</v>
      </c>
      <c r="M233" s="36">
        <f ca="1">SUMIFS(СВЦЭМ!$G$40:$G$783,СВЦЭМ!$A$40:$A$783,$A233,СВЦЭМ!$B$40:$B$783,M$225)+'СЕТ СН'!$F$15</f>
        <v>0</v>
      </c>
      <c r="N233" s="36">
        <f ca="1">SUMIFS(СВЦЭМ!$G$40:$G$783,СВЦЭМ!$A$40:$A$783,$A233,СВЦЭМ!$B$40:$B$783,N$225)+'СЕТ СН'!$F$15</f>
        <v>0</v>
      </c>
      <c r="O233" s="36">
        <f ca="1">SUMIFS(СВЦЭМ!$G$40:$G$783,СВЦЭМ!$A$40:$A$783,$A233,СВЦЭМ!$B$40:$B$783,O$225)+'СЕТ СН'!$F$15</f>
        <v>0</v>
      </c>
      <c r="P233" s="36">
        <f ca="1">SUMIFS(СВЦЭМ!$G$40:$G$783,СВЦЭМ!$A$40:$A$783,$A233,СВЦЭМ!$B$40:$B$783,P$225)+'СЕТ СН'!$F$15</f>
        <v>0</v>
      </c>
      <c r="Q233" s="36">
        <f ca="1">SUMIFS(СВЦЭМ!$G$40:$G$783,СВЦЭМ!$A$40:$A$783,$A233,СВЦЭМ!$B$40:$B$783,Q$225)+'СЕТ СН'!$F$15</f>
        <v>0</v>
      </c>
      <c r="R233" s="36">
        <f ca="1">SUMIFS(СВЦЭМ!$G$40:$G$783,СВЦЭМ!$A$40:$A$783,$A233,СВЦЭМ!$B$40:$B$783,R$225)+'СЕТ СН'!$F$15</f>
        <v>0</v>
      </c>
      <c r="S233" s="36">
        <f ca="1">SUMIFS(СВЦЭМ!$G$40:$G$783,СВЦЭМ!$A$40:$A$783,$A233,СВЦЭМ!$B$40:$B$783,S$225)+'СЕТ СН'!$F$15</f>
        <v>0</v>
      </c>
      <c r="T233" s="36">
        <f ca="1">SUMIFS(СВЦЭМ!$G$40:$G$783,СВЦЭМ!$A$40:$A$783,$A233,СВЦЭМ!$B$40:$B$783,T$225)+'СЕТ СН'!$F$15</f>
        <v>0</v>
      </c>
      <c r="U233" s="36">
        <f ca="1">SUMIFS(СВЦЭМ!$G$40:$G$783,СВЦЭМ!$A$40:$A$783,$A233,СВЦЭМ!$B$40:$B$783,U$225)+'СЕТ СН'!$F$15</f>
        <v>0</v>
      </c>
      <c r="V233" s="36">
        <f ca="1">SUMIFS(СВЦЭМ!$G$40:$G$783,СВЦЭМ!$A$40:$A$783,$A233,СВЦЭМ!$B$40:$B$783,V$225)+'СЕТ СН'!$F$15</f>
        <v>0</v>
      </c>
      <c r="W233" s="36">
        <f ca="1">SUMIFS(СВЦЭМ!$G$40:$G$783,СВЦЭМ!$A$40:$A$783,$A233,СВЦЭМ!$B$40:$B$783,W$225)+'СЕТ СН'!$F$15</f>
        <v>0</v>
      </c>
      <c r="X233" s="36">
        <f ca="1">SUMIFS(СВЦЭМ!$G$40:$G$783,СВЦЭМ!$A$40:$A$783,$A233,СВЦЭМ!$B$40:$B$783,X$225)+'СЕТ СН'!$F$15</f>
        <v>0</v>
      </c>
      <c r="Y233" s="36">
        <f ca="1">SUMIFS(СВЦЭМ!$G$40:$G$783,СВЦЭМ!$A$40:$A$783,$A233,СВЦЭМ!$B$40:$B$783,Y$225)+'СЕТ СН'!$F$15</f>
        <v>0</v>
      </c>
    </row>
    <row r="234" spans="1:27" ht="15.75" hidden="1" x14ac:dyDescent="0.2">
      <c r="A234" s="35">
        <f t="shared" si="6"/>
        <v>45147</v>
      </c>
      <c r="B234" s="36">
        <f ca="1">SUMIFS(СВЦЭМ!$G$40:$G$783,СВЦЭМ!$A$40:$A$783,$A234,СВЦЭМ!$B$40:$B$783,B$225)+'СЕТ СН'!$F$15</f>
        <v>0</v>
      </c>
      <c r="C234" s="36">
        <f ca="1">SUMIFS(СВЦЭМ!$G$40:$G$783,СВЦЭМ!$A$40:$A$783,$A234,СВЦЭМ!$B$40:$B$783,C$225)+'СЕТ СН'!$F$15</f>
        <v>0</v>
      </c>
      <c r="D234" s="36">
        <f ca="1">SUMIFS(СВЦЭМ!$G$40:$G$783,СВЦЭМ!$A$40:$A$783,$A234,СВЦЭМ!$B$40:$B$783,D$225)+'СЕТ СН'!$F$15</f>
        <v>0</v>
      </c>
      <c r="E234" s="36">
        <f ca="1">SUMIFS(СВЦЭМ!$G$40:$G$783,СВЦЭМ!$A$40:$A$783,$A234,СВЦЭМ!$B$40:$B$783,E$225)+'СЕТ СН'!$F$15</f>
        <v>0</v>
      </c>
      <c r="F234" s="36">
        <f ca="1">SUMIFS(СВЦЭМ!$G$40:$G$783,СВЦЭМ!$A$40:$A$783,$A234,СВЦЭМ!$B$40:$B$783,F$225)+'СЕТ СН'!$F$15</f>
        <v>0</v>
      </c>
      <c r="G234" s="36">
        <f ca="1">SUMIFS(СВЦЭМ!$G$40:$G$783,СВЦЭМ!$A$40:$A$783,$A234,СВЦЭМ!$B$40:$B$783,G$225)+'СЕТ СН'!$F$15</f>
        <v>0</v>
      </c>
      <c r="H234" s="36">
        <f ca="1">SUMIFS(СВЦЭМ!$G$40:$G$783,СВЦЭМ!$A$40:$A$783,$A234,СВЦЭМ!$B$40:$B$783,H$225)+'СЕТ СН'!$F$15</f>
        <v>0</v>
      </c>
      <c r="I234" s="36">
        <f ca="1">SUMIFS(СВЦЭМ!$G$40:$G$783,СВЦЭМ!$A$40:$A$783,$A234,СВЦЭМ!$B$40:$B$783,I$225)+'СЕТ СН'!$F$15</f>
        <v>0</v>
      </c>
      <c r="J234" s="36">
        <f ca="1">SUMIFS(СВЦЭМ!$G$40:$G$783,СВЦЭМ!$A$40:$A$783,$A234,СВЦЭМ!$B$40:$B$783,J$225)+'СЕТ СН'!$F$15</f>
        <v>0</v>
      </c>
      <c r="K234" s="36">
        <f ca="1">SUMIFS(СВЦЭМ!$G$40:$G$783,СВЦЭМ!$A$40:$A$783,$A234,СВЦЭМ!$B$40:$B$783,K$225)+'СЕТ СН'!$F$15</f>
        <v>0</v>
      </c>
      <c r="L234" s="36">
        <f ca="1">SUMIFS(СВЦЭМ!$G$40:$G$783,СВЦЭМ!$A$40:$A$783,$A234,СВЦЭМ!$B$40:$B$783,L$225)+'СЕТ СН'!$F$15</f>
        <v>0</v>
      </c>
      <c r="M234" s="36">
        <f ca="1">SUMIFS(СВЦЭМ!$G$40:$G$783,СВЦЭМ!$A$40:$A$783,$A234,СВЦЭМ!$B$40:$B$783,M$225)+'СЕТ СН'!$F$15</f>
        <v>0</v>
      </c>
      <c r="N234" s="36">
        <f ca="1">SUMIFS(СВЦЭМ!$G$40:$G$783,СВЦЭМ!$A$40:$A$783,$A234,СВЦЭМ!$B$40:$B$783,N$225)+'СЕТ СН'!$F$15</f>
        <v>0</v>
      </c>
      <c r="O234" s="36">
        <f ca="1">SUMIFS(СВЦЭМ!$G$40:$G$783,СВЦЭМ!$A$40:$A$783,$A234,СВЦЭМ!$B$40:$B$783,O$225)+'СЕТ СН'!$F$15</f>
        <v>0</v>
      </c>
      <c r="P234" s="36">
        <f ca="1">SUMIFS(СВЦЭМ!$G$40:$G$783,СВЦЭМ!$A$40:$A$783,$A234,СВЦЭМ!$B$40:$B$783,P$225)+'СЕТ СН'!$F$15</f>
        <v>0</v>
      </c>
      <c r="Q234" s="36">
        <f ca="1">SUMIFS(СВЦЭМ!$G$40:$G$783,СВЦЭМ!$A$40:$A$783,$A234,СВЦЭМ!$B$40:$B$783,Q$225)+'СЕТ СН'!$F$15</f>
        <v>0</v>
      </c>
      <c r="R234" s="36">
        <f ca="1">SUMIFS(СВЦЭМ!$G$40:$G$783,СВЦЭМ!$A$40:$A$783,$A234,СВЦЭМ!$B$40:$B$783,R$225)+'СЕТ СН'!$F$15</f>
        <v>0</v>
      </c>
      <c r="S234" s="36">
        <f ca="1">SUMIFS(СВЦЭМ!$G$40:$G$783,СВЦЭМ!$A$40:$A$783,$A234,СВЦЭМ!$B$40:$B$783,S$225)+'СЕТ СН'!$F$15</f>
        <v>0</v>
      </c>
      <c r="T234" s="36">
        <f ca="1">SUMIFS(СВЦЭМ!$G$40:$G$783,СВЦЭМ!$A$40:$A$783,$A234,СВЦЭМ!$B$40:$B$783,T$225)+'СЕТ СН'!$F$15</f>
        <v>0</v>
      </c>
      <c r="U234" s="36">
        <f ca="1">SUMIFS(СВЦЭМ!$G$40:$G$783,СВЦЭМ!$A$40:$A$783,$A234,СВЦЭМ!$B$40:$B$783,U$225)+'СЕТ СН'!$F$15</f>
        <v>0</v>
      </c>
      <c r="V234" s="36">
        <f ca="1">SUMIFS(СВЦЭМ!$G$40:$G$783,СВЦЭМ!$A$40:$A$783,$A234,СВЦЭМ!$B$40:$B$783,V$225)+'СЕТ СН'!$F$15</f>
        <v>0</v>
      </c>
      <c r="W234" s="36">
        <f ca="1">SUMIFS(СВЦЭМ!$G$40:$G$783,СВЦЭМ!$A$40:$A$783,$A234,СВЦЭМ!$B$40:$B$783,W$225)+'СЕТ СН'!$F$15</f>
        <v>0</v>
      </c>
      <c r="X234" s="36">
        <f ca="1">SUMIFS(СВЦЭМ!$G$40:$G$783,СВЦЭМ!$A$40:$A$783,$A234,СВЦЭМ!$B$40:$B$783,X$225)+'СЕТ СН'!$F$15</f>
        <v>0</v>
      </c>
      <c r="Y234" s="36">
        <f ca="1">SUMIFS(СВЦЭМ!$G$40:$G$783,СВЦЭМ!$A$40:$A$783,$A234,СВЦЭМ!$B$40:$B$783,Y$225)+'СЕТ СН'!$F$15</f>
        <v>0</v>
      </c>
    </row>
    <row r="235" spans="1:27" ht="15.75" hidden="1" x14ac:dyDescent="0.2">
      <c r="A235" s="35">
        <f t="shared" si="6"/>
        <v>45148</v>
      </c>
      <c r="B235" s="36">
        <f ca="1">SUMIFS(СВЦЭМ!$G$40:$G$783,СВЦЭМ!$A$40:$A$783,$A235,СВЦЭМ!$B$40:$B$783,B$225)+'СЕТ СН'!$F$15</f>
        <v>0</v>
      </c>
      <c r="C235" s="36">
        <f ca="1">SUMIFS(СВЦЭМ!$G$40:$G$783,СВЦЭМ!$A$40:$A$783,$A235,СВЦЭМ!$B$40:$B$783,C$225)+'СЕТ СН'!$F$15</f>
        <v>0</v>
      </c>
      <c r="D235" s="36">
        <f ca="1">SUMIFS(СВЦЭМ!$G$40:$G$783,СВЦЭМ!$A$40:$A$783,$A235,СВЦЭМ!$B$40:$B$783,D$225)+'СЕТ СН'!$F$15</f>
        <v>0</v>
      </c>
      <c r="E235" s="36">
        <f ca="1">SUMIFS(СВЦЭМ!$G$40:$G$783,СВЦЭМ!$A$40:$A$783,$A235,СВЦЭМ!$B$40:$B$783,E$225)+'СЕТ СН'!$F$15</f>
        <v>0</v>
      </c>
      <c r="F235" s="36">
        <f ca="1">SUMIFS(СВЦЭМ!$G$40:$G$783,СВЦЭМ!$A$40:$A$783,$A235,СВЦЭМ!$B$40:$B$783,F$225)+'СЕТ СН'!$F$15</f>
        <v>0</v>
      </c>
      <c r="G235" s="36">
        <f ca="1">SUMIFS(СВЦЭМ!$G$40:$G$783,СВЦЭМ!$A$40:$A$783,$A235,СВЦЭМ!$B$40:$B$783,G$225)+'СЕТ СН'!$F$15</f>
        <v>0</v>
      </c>
      <c r="H235" s="36">
        <f ca="1">SUMIFS(СВЦЭМ!$G$40:$G$783,СВЦЭМ!$A$40:$A$783,$A235,СВЦЭМ!$B$40:$B$783,H$225)+'СЕТ СН'!$F$15</f>
        <v>0</v>
      </c>
      <c r="I235" s="36">
        <f ca="1">SUMIFS(СВЦЭМ!$G$40:$G$783,СВЦЭМ!$A$40:$A$783,$A235,СВЦЭМ!$B$40:$B$783,I$225)+'СЕТ СН'!$F$15</f>
        <v>0</v>
      </c>
      <c r="J235" s="36">
        <f ca="1">SUMIFS(СВЦЭМ!$G$40:$G$783,СВЦЭМ!$A$40:$A$783,$A235,СВЦЭМ!$B$40:$B$783,J$225)+'СЕТ СН'!$F$15</f>
        <v>0</v>
      </c>
      <c r="K235" s="36">
        <f ca="1">SUMIFS(СВЦЭМ!$G$40:$G$783,СВЦЭМ!$A$40:$A$783,$A235,СВЦЭМ!$B$40:$B$783,K$225)+'СЕТ СН'!$F$15</f>
        <v>0</v>
      </c>
      <c r="L235" s="36">
        <f ca="1">SUMIFS(СВЦЭМ!$G$40:$G$783,СВЦЭМ!$A$40:$A$783,$A235,СВЦЭМ!$B$40:$B$783,L$225)+'СЕТ СН'!$F$15</f>
        <v>0</v>
      </c>
      <c r="M235" s="36">
        <f ca="1">SUMIFS(СВЦЭМ!$G$40:$G$783,СВЦЭМ!$A$40:$A$783,$A235,СВЦЭМ!$B$40:$B$783,M$225)+'СЕТ СН'!$F$15</f>
        <v>0</v>
      </c>
      <c r="N235" s="36">
        <f ca="1">SUMIFS(СВЦЭМ!$G$40:$G$783,СВЦЭМ!$A$40:$A$783,$A235,СВЦЭМ!$B$40:$B$783,N$225)+'СЕТ СН'!$F$15</f>
        <v>0</v>
      </c>
      <c r="O235" s="36">
        <f ca="1">SUMIFS(СВЦЭМ!$G$40:$G$783,СВЦЭМ!$A$40:$A$783,$A235,СВЦЭМ!$B$40:$B$783,O$225)+'СЕТ СН'!$F$15</f>
        <v>0</v>
      </c>
      <c r="P235" s="36">
        <f ca="1">SUMIFS(СВЦЭМ!$G$40:$G$783,СВЦЭМ!$A$40:$A$783,$A235,СВЦЭМ!$B$40:$B$783,P$225)+'СЕТ СН'!$F$15</f>
        <v>0</v>
      </c>
      <c r="Q235" s="36">
        <f ca="1">SUMIFS(СВЦЭМ!$G$40:$G$783,СВЦЭМ!$A$40:$A$783,$A235,СВЦЭМ!$B$40:$B$783,Q$225)+'СЕТ СН'!$F$15</f>
        <v>0</v>
      </c>
      <c r="R235" s="36">
        <f ca="1">SUMIFS(СВЦЭМ!$G$40:$G$783,СВЦЭМ!$A$40:$A$783,$A235,СВЦЭМ!$B$40:$B$783,R$225)+'СЕТ СН'!$F$15</f>
        <v>0</v>
      </c>
      <c r="S235" s="36">
        <f ca="1">SUMIFS(СВЦЭМ!$G$40:$G$783,СВЦЭМ!$A$40:$A$783,$A235,СВЦЭМ!$B$40:$B$783,S$225)+'СЕТ СН'!$F$15</f>
        <v>0</v>
      </c>
      <c r="T235" s="36">
        <f ca="1">SUMIFS(СВЦЭМ!$G$40:$G$783,СВЦЭМ!$A$40:$A$783,$A235,СВЦЭМ!$B$40:$B$783,T$225)+'СЕТ СН'!$F$15</f>
        <v>0</v>
      </c>
      <c r="U235" s="36">
        <f ca="1">SUMIFS(СВЦЭМ!$G$40:$G$783,СВЦЭМ!$A$40:$A$783,$A235,СВЦЭМ!$B$40:$B$783,U$225)+'СЕТ СН'!$F$15</f>
        <v>0</v>
      </c>
      <c r="V235" s="36">
        <f ca="1">SUMIFS(СВЦЭМ!$G$40:$G$783,СВЦЭМ!$A$40:$A$783,$A235,СВЦЭМ!$B$40:$B$783,V$225)+'СЕТ СН'!$F$15</f>
        <v>0</v>
      </c>
      <c r="W235" s="36">
        <f ca="1">SUMIFS(СВЦЭМ!$G$40:$G$783,СВЦЭМ!$A$40:$A$783,$A235,СВЦЭМ!$B$40:$B$783,W$225)+'СЕТ СН'!$F$15</f>
        <v>0</v>
      </c>
      <c r="X235" s="36">
        <f ca="1">SUMIFS(СВЦЭМ!$G$40:$G$783,СВЦЭМ!$A$40:$A$783,$A235,СВЦЭМ!$B$40:$B$783,X$225)+'СЕТ СН'!$F$15</f>
        <v>0</v>
      </c>
      <c r="Y235" s="36">
        <f ca="1">SUMIFS(СВЦЭМ!$G$40:$G$783,СВЦЭМ!$A$40:$A$783,$A235,СВЦЭМ!$B$40:$B$783,Y$225)+'СЕТ СН'!$F$15</f>
        <v>0</v>
      </c>
    </row>
    <row r="236" spans="1:27" ht="15.75" hidden="1" x14ac:dyDescent="0.2">
      <c r="A236" s="35">
        <f t="shared" si="6"/>
        <v>45149</v>
      </c>
      <c r="B236" s="36">
        <f ca="1">SUMIFS(СВЦЭМ!$G$40:$G$783,СВЦЭМ!$A$40:$A$783,$A236,СВЦЭМ!$B$40:$B$783,B$225)+'СЕТ СН'!$F$15</f>
        <v>0</v>
      </c>
      <c r="C236" s="36">
        <f ca="1">SUMIFS(СВЦЭМ!$G$40:$G$783,СВЦЭМ!$A$40:$A$783,$A236,СВЦЭМ!$B$40:$B$783,C$225)+'СЕТ СН'!$F$15</f>
        <v>0</v>
      </c>
      <c r="D236" s="36">
        <f ca="1">SUMIFS(СВЦЭМ!$G$40:$G$783,СВЦЭМ!$A$40:$A$783,$A236,СВЦЭМ!$B$40:$B$783,D$225)+'СЕТ СН'!$F$15</f>
        <v>0</v>
      </c>
      <c r="E236" s="36">
        <f ca="1">SUMIFS(СВЦЭМ!$G$40:$G$783,СВЦЭМ!$A$40:$A$783,$A236,СВЦЭМ!$B$40:$B$783,E$225)+'СЕТ СН'!$F$15</f>
        <v>0</v>
      </c>
      <c r="F236" s="36">
        <f ca="1">SUMIFS(СВЦЭМ!$G$40:$G$783,СВЦЭМ!$A$40:$A$783,$A236,СВЦЭМ!$B$40:$B$783,F$225)+'СЕТ СН'!$F$15</f>
        <v>0</v>
      </c>
      <c r="G236" s="36">
        <f ca="1">SUMIFS(СВЦЭМ!$G$40:$G$783,СВЦЭМ!$A$40:$A$783,$A236,СВЦЭМ!$B$40:$B$783,G$225)+'СЕТ СН'!$F$15</f>
        <v>0</v>
      </c>
      <c r="H236" s="36">
        <f ca="1">SUMIFS(СВЦЭМ!$G$40:$G$783,СВЦЭМ!$A$40:$A$783,$A236,СВЦЭМ!$B$40:$B$783,H$225)+'СЕТ СН'!$F$15</f>
        <v>0</v>
      </c>
      <c r="I236" s="36">
        <f ca="1">SUMIFS(СВЦЭМ!$G$40:$G$783,СВЦЭМ!$A$40:$A$783,$A236,СВЦЭМ!$B$40:$B$783,I$225)+'СЕТ СН'!$F$15</f>
        <v>0</v>
      </c>
      <c r="J236" s="36">
        <f ca="1">SUMIFS(СВЦЭМ!$G$40:$G$783,СВЦЭМ!$A$40:$A$783,$A236,СВЦЭМ!$B$40:$B$783,J$225)+'СЕТ СН'!$F$15</f>
        <v>0</v>
      </c>
      <c r="K236" s="36">
        <f ca="1">SUMIFS(СВЦЭМ!$G$40:$G$783,СВЦЭМ!$A$40:$A$783,$A236,СВЦЭМ!$B$40:$B$783,K$225)+'СЕТ СН'!$F$15</f>
        <v>0</v>
      </c>
      <c r="L236" s="36">
        <f ca="1">SUMIFS(СВЦЭМ!$G$40:$G$783,СВЦЭМ!$A$40:$A$783,$A236,СВЦЭМ!$B$40:$B$783,L$225)+'СЕТ СН'!$F$15</f>
        <v>0</v>
      </c>
      <c r="M236" s="36">
        <f ca="1">SUMIFS(СВЦЭМ!$G$40:$G$783,СВЦЭМ!$A$40:$A$783,$A236,СВЦЭМ!$B$40:$B$783,M$225)+'СЕТ СН'!$F$15</f>
        <v>0</v>
      </c>
      <c r="N236" s="36">
        <f ca="1">SUMIFS(СВЦЭМ!$G$40:$G$783,СВЦЭМ!$A$40:$A$783,$A236,СВЦЭМ!$B$40:$B$783,N$225)+'СЕТ СН'!$F$15</f>
        <v>0</v>
      </c>
      <c r="O236" s="36">
        <f ca="1">SUMIFS(СВЦЭМ!$G$40:$G$783,СВЦЭМ!$A$40:$A$783,$A236,СВЦЭМ!$B$40:$B$783,O$225)+'СЕТ СН'!$F$15</f>
        <v>0</v>
      </c>
      <c r="P236" s="36">
        <f ca="1">SUMIFS(СВЦЭМ!$G$40:$G$783,СВЦЭМ!$A$40:$A$783,$A236,СВЦЭМ!$B$40:$B$783,P$225)+'СЕТ СН'!$F$15</f>
        <v>0</v>
      </c>
      <c r="Q236" s="36">
        <f ca="1">SUMIFS(СВЦЭМ!$G$40:$G$783,СВЦЭМ!$A$40:$A$783,$A236,СВЦЭМ!$B$40:$B$783,Q$225)+'СЕТ СН'!$F$15</f>
        <v>0</v>
      </c>
      <c r="R236" s="36">
        <f ca="1">SUMIFS(СВЦЭМ!$G$40:$G$783,СВЦЭМ!$A$40:$A$783,$A236,СВЦЭМ!$B$40:$B$783,R$225)+'СЕТ СН'!$F$15</f>
        <v>0</v>
      </c>
      <c r="S236" s="36">
        <f ca="1">SUMIFS(СВЦЭМ!$G$40:$G$783,СВЦЭМ!$A$40:$A$783,$A236,СВЦЭМ!$B$40:$B$783,S$225)+'СЕТ СН'!$F$15</f>
        <v>0</v>
      </c>
      <c r="T236" s="36">
        <f ca="1">SUMIFS(СВЦЭМ!$G$40:$G$783,СВЦЭМ!$A$40:$A$783,$A236,СВЦЭМ!$B$40:$B$783,T$225)+'СЕТ СН'!$F$15</f>
        <v>0</v>
      </c>
      <c r="U236" s="36">
        <f ca="1">SUMIFS(СВЦЭМ!$G$40:$G$783,СВЦЭМ!$A$40:$A$783,$A236,СВЦЭМ!$B$40:$B$783,U$225)+'СЕТ СН'!$F$15</f>
        <v>0</v>
      </c>
      <c r="V236" s="36">
        <f ca="1">SUMIFS(СВЦЭМ!$G$40:$G$783,СВЦЭМ!$A$40:$A$783,$A236,СВЦЭМ!$B$40:$B$783,V$225)+'СЕТ СН'!$F$15</f>
        <v>0</v>
      </c>
      <c r="W236" s="36">
        <f ca="1">SUMIFS(СВЦЭМ!$G$40:$G$783,СВЦЭМ!$A$40:$A$783,$A236,СВЦЭМ!$B$40:$B$783,W$225)+'СЕТ СН'!$F$15</f>
        <v>0</v>
      </c>
      <c r="X236" s="36">
        <f ca="1">SUMIFS(СВЦЭМ!$G$40:$G$783,СВЦЭМ!$A$40:$A$783,$A236,СВЦЭМ!$B$40:$B$783,X$225)+'СЕТ СН'!$F$15</f>
        <v>0</v>
      </c>
      <c r="Y236" s="36">
        <f ca="1">SUMIFS(СВЦЭМ!$G$40:$G$783,СВЦЭМ!$A$40:$A$783,$A236,СВЦЭМ!$B$40:$B$783,Y$225)+'СЕТ СН'!$F$15</f>
        <v>0</v>
      </c>
    </row>
    <row r="237" spans="1:27" ht="15.75" hidden="1" x14ac:dyDescent="0.2">
      <c r="A237" s="35">
        <f t="shared" si="6"/>
        <v>45150</v>
      </c>
      <c r="B237" s="36">
        <f ca="1">SUMIFS(СВЦЭМ!$G$40:$G$783,СВЦЭМ!$A$40:$A$783,$A237,СВЦЭМ!$B$40:$B$783,B$225)+'СЕТ СН'!$F$15</f>
        <v>0</v>
      </c>
      <c r="C237" s="36">
        <f ca="1">SUMIFS(СВЦЭМ!$G$40:$G$783,СВЦЭМ!$A$40:$A$783,$A237,СВЦЭМ!$B$40:$B$783,C$225)+'СЕТ СН'!$F$15</f>
        <v>0</v>
      </c>
      <c r="D237" s="36">
        <f ca="1">SUMIFS(СВЦЭМ!$G$40:$G$783,СВЦЭМ!$A$40:$A$783,$A237,СВЦЭМ!$B$40:$B$783,D$225)+'СЕТ СН'!$F$15</f>
        <v>0</v>
      </c>
      <c r="E237" s="36">
        <f ca="1">SUMIFS(СВЦЭМ!$G$40:$G$783,СВЦЭМ!$A$40:$A$783,$A237,СВЦЭМ!$B$40:$B$783,E$225)+'СЕТ СН'!$F$15</f>
        <v>0</v>
      </c>
      <c r="F237" s="36">
        <f ca="1">SUMIFS(СВЦЭМ!$G$40:$G$783,СВЦЭМ!$A$40:$A$783,$A237,СВЦЭМ!$B$40:$B$783,F$225)+'СЕТ СН'!$F$15</f>
        <v>0</v>
      </c>
      <c r="G237" s="36">
        <f ca="1">SUMIFS(СВЦЭМ!$G$40:$G$783,СВЦЭМ!$A$40:$A$783,$A237,СВЦЭМ!$B$40:$B$783,G$225)+'СЕТ СН'!$F$15</f>
        <v>0</v>
      </c>
      <c r="H237" s="36">
        <f ca="1">SUMIFS(СВЦЭМ!$G$40:$G$783,СВЦЭМ!$A$40:$A$783,$A237,СВЦЭМ!$B$40:$B$783,H$225)+'СЕТ СН'!$F$15</f>
        <v>0</v>
      </c>
      <c r="I237" s="36">
        <f ca="1">SUMIFS(СВЦЭМ!$G$40:$G$783,СВЦЭМ!$A$40:$A$783,$A237,СВЦЭМ!$B$40:$B$783,I$225)+'СЕТ СН'!$F$15</f>
        <v>0</v>
      </c>
      <c r="J237" s="36">
        <f ca="1">SUMIFS(СВЦЭМ!$G$40:$G$783,СВЦЭМ!$A$40:$A$783,$A237,СВЦЭМ!$B$40:$B$783,J$225)+'СЕТ СН'!$F$15</f>
        <v>0</v>
      </c>
      <c r="K237" s="36">
        <f ca="1">SUMIFS(СВЦЭМ!$G$40:$G$783,СВЦЭМ!$A$40:$A$783,$A237,СВЦЭМ!$B$40:$B$783,K$225)+'СЕТ СН'!$F$15</f>
        <v>0</v>
      </c>
      <c r="L237" s="36">
        <f ca="1">SUMIFS(СВЦЭМ!$G$40:$G$783,СВЦЭМ!$A$40:$A$783,$A237,СВЦЭМ!$B$40:$B$783,L$225)+'СЕТ СН'!$F$15</f>
        <v>0</v>
      </c>
      <c r="M237" s="36">
        <f ca="1">SUMIFS(СВЦЭМ!$G$40:$G$783,СВЦЭМ!$A$40:$A$783,$A237,СВЦЭМ!$B$40:$B$783,M$225)+'СЕТ СН'!$F$15</f>
        <v>0</v>
      </c>
      <c r="N237" s="36">
        <f ca="1">SUMIFS(СВЦЭМ!$G$40:$G$783,СВЦЭМ!$A$40:$A$783,$A237,СВЦЭМ!$B$40:$B$783,N$225)+'СЕТ СН'!$F$15</f>
        <v>0</v>
      </c>
      <c r="O237" s="36">
        <f ca="1">SUMIFS(СВЦЭМ!$G$40:$G$783,СВЦЭМ!$A$40:$A$783,$A237,СВЦЭМ!$B$40:$B$783,O$225)+'СЕТ СН'!$F$15</f>
        <v>0</v>
      </c>
      <c r="P237" s="36">
        <f ca="1">SUMIFS(СВЦЭМ!$G$40:$G$783,СВЦЭМ!$A$40:$A$783,$A237,СВЦЭМ!$B$40:$B$783,P$225)+'СЕТ СН'!$F$15</f>
        <v>0</v>
      </c>
      <c r="Q237" s="36">
        <f ca="1">SUMIFS(СВЦЭМ!$G$40:$G$783,СВЦЭМ!$A$40:$A$783,$A237,СВЦЭМ!$B$40:$B$783,Q$225)+'СЕТ СН'!$F$15</f>
        <v>0</v>
      </c>
      <c r="R237" s="36">
        <f ca="1">SUMIFS(СВЦЭМ!$G$40:$G$783,СВЦЭМ!$A$40:$A$783,$A237,СВЦЭМ!$B$40:$B$783,R$225)+'СЕТ СН'!$F$15</f>
        <v>0</v>
      </c>
      <c r="S237" s="36">
        <f ca="1">SUMIFS(СВЦЭМ!$G$40:$G$783,СВЦЭМ!$A$40:$A$783,$A237,СВЦЭМ!$B$40:$B$783,S$225)+'СЕТ СН'!$F$15</f>
        <v>0</v>
      </c>
      <c r="T237" s="36">
        <f ca="1">SUMIFS(СВЦЭМ!$G$40:$G$783,СВЦЭМ!$A$40:$A$783,$A237,СВЦЭМ!$B$40:$B$783,T$225)+'СЕТ СН'!$F$15</f>
        <v>0</v>
      </c>
      <c r="U237" s="36">
        <f ca="1">SUMIFS(СВЦЭМ!$G$40:$G$783,СВЦЭМ!$A$40:$A$783,$A237,СВЦЭМ!$B$40:$B$783,U$225)+'СЕТ СН'!$F$15</f>
        <v>0</v>
      </c>
      <c r="V237" s="36">
        <f ca="1">SUMIFS(СВЦЭМ!$G$40:$G$783,СВЦЭМ!$A$40:$A$783,$A237,СВЦЭМ!$B$40:$B$783,V$225)+'СЕТ СН'!$F$15</f>
        <v>0</v>
      </c>
      <c r="W237" s="36">
        <f ca="1">SUMIFS(СВЦЭМ!$G$40:$G$783,СВЦЭМ!$A$40:$A$783,$A237,СВЦЭМ!$B$40:$B$783,W$225)+'СЕТ СН'!$F$15</f>
        <v>0</v>
      </c>
      <c r="X237" s="36">
        <f ca="1">SUMIFS(СВЦЭМ!$G$40:$G$783,СВЦЭМ!$A$40:$A$783,$A237,СВЦЭМ!$B$40:$B$783,X$225)+'СЕТ СН'!$F$15</f>
        <v>0</v>
      </c>
      <c r="Y237" s="36">
        <f ca="1">SUMIFS(СВЦЭМ!$G$40:$G$783,СВЦЭМ!$A$40:$A$783,$A237,СВЦЭМ!$B$40:$B$783,Y$225)+'СЕТ СН'!$F$15</f>
        <v>0</v>
      </c>
    </row>
    <row r="238" spans="1:27" ht="15.75" hidden="1" x14ac:dyDescent="0.2">
      <c r="A238" s="35">
        <f t="shared" si="6"/>
        <v>45151</v>
      </c>
      <c r="B238" s="36">
        <f ca="1">SUMIFS(СВЦЭМ!$G$40:$G$783,СВЦЭМ!$A$40:$A$783,$A238,СВЦЭМ!$B$40:$B$783,B$225)+'СЕТ СН'!$F$15</f>
        <v>0</v>
      </c>
      <c r="C238" s="36">
        <f ca="1">SUMIFS(СВЦЭМ!$G$40:$G$783,СВЦЭМ!$A$40:$A$783,$A238,СВЦЭМ!$B$40:$B$783,C$225)+'СЕТ СН'!$F$15</f>
        <v>0</v>
      </c>
      <c r="D238" s="36">
        <f ca="1">SUMIFS(СВЦЭМ!$G$40:$G$783,СВЦЭМ!$A$40:$A$783,$A238,СВЦЭМ!$B$40:$B$783,D$225)+'СЕТ СН'!$F$15</f>
        <v>0</v>
      </c>
      <c r="E238" s="36">
        <f ca="1">SUMIFS(СВЦЭМ!$G$40:$G$783,СВЦЭМ!$A$40:$A$783,$A238,СВЦЭМ!$B$40:$B$783,E$225)+'СЕТ СН'!$F$15</f>
        <v>0</v>
      </c>
      <c r="F238" s="36">
        <f ca="1">SUMIFS(СВЦЭМ!$G$40:$G$783,СВЦЭМ!$A$40:$A$783,$A238,СВЦЭМ!$B$40:$B$783,F$225)+'СЕТ СН'!$F$15</f>
        <v>0</v>
      </c>
      <c r="G238" s="36">
        <f ca="1">SUMIFS(СВЦЭМ!$G$40:$G$783,СВЦЭМ!$A$40:$A$783,$A238,СВЦЭМ!$B$40:$B$783,G$225)+'СЕТ СН'!$F$15</f>
        <v>0</v>
      </c>
      <c r="H238" s="36">
        <f ca="1">SUMIFS(СВЦЭМ!$G$40:$G$783,СВЦЭМ!$A$40:$A$783,$A238,СВЦЭМ!$B$40:$B$783,H$225)+'СЕТ СН'!$F$15</f>
        <v>0</v>
      </c>
      <c r="I238" s="36">
        <f ca="1">SUMIFS(СВЦЭМ!$G$40:$G$783,СВЦЭМ!$A$40:$A$783,$A238,СВЦЭМ!$B$40:$B$783,I$225)+'СЕТ СН'!$F$15</f>
        <v>0</v>
      </c>
      <c r="J238" s="36">
        <f ca="1">SUMIFS(СВЦЭМ!$G$40:$G$783,СВЦЭМ!$A$40:$A$783,$A238,СВЦЭМ!$B$40:$B$783,J$225)+'СЕТ СН'!$F$15</f>
        <v>0</v>
      </c>
      <c r="K238" s="36">
        <f ca="1">SUMIFS(СВЦЭМ!$G$40:$G$783,СВЦЭМ!$A$40:$A$783,$A238,СВЦЭМ!$B$40:$B$783,K$225)+'СЕТ СН'!$F$15</f>
        <v>0</v>
      </c>
      <c r="L238" s="36">
        <f ca="1">SUMIFS(СВЦЭМ!$G$40:$G$783,СВЦЭМ!$A$40:$A$783,$A238,СВЦЭМ!$B$40:$B$783,L$225)+'СЕТ СН'!$F$15</f>
        <v>0</v>
      </c>
      <c r="M238" s="36">
        <f ca="1">SUMIFS(СВЦЭМ!$G$40:$G$783,СВЦЭМ!$A$40:$A$783,$A238,СВЦЭМ!$B$40:$B$783,M$225)+'СЕТ СН'!$F$15</f>
        <v>0</v>
      </c>
      <c r="N238" s="36">
        <f ca="1">SUMIFS(СВЦЭМ!$G$40:$G$783,СВЦЭМ!$A$40:$A$783,$A238,СВЦЭМ!$B$40:$B$783,N$225)+'СЕТ СН'!$F$15</f>
        <v>0</v>
      </c>
      <c r="O238" s="36">
        <f ca="1">SUMIFS(СВЦЭМ!$G$40:$G$783,СВЦЭМ!$A$40:$A$783,$A238,СВЦЭМ!$B$40:$B$783,O$225)+'СЕТ СН'!$F$15</f>
        <v>0</v>
      </c>
      <c r="P238" s="36">
        <f ca="1">SUMIFS(СВЦЭМ!$G$40:$G$783,СВЦЭМ!$A$40:$A$783,$A238,СВЦЭМ!$B$40:$B$783,P$225)+'СЕТ СН'!$F$15</f>
        <v>0</v>
      </c>
      <c r="Q238" s="36">
        <f ca="1">SUMIFS(СВЦЭМ!$G$40:$G$783,СВЦЭМ!$A$40:$A$783,$A238,СВЦЭМ!$B$40:$B$783,Q$225)+'СЕТ СН'!$F$15</f>
        <v>0</v>
      </c>
      <c r="R238" s="36">
        <f ca="1">SUMIFS(СВЦЭМ!$G$40:$G$783,СВЦЭМ!$A$40:$A$783,$A238,СВЦЭМ!$B$40:$B$783,R$225)+'СЕТ СН'!$F$15</f>
        <v>0</v>
      </c>
      <c r="S238" s="36">
        <f ca="1">SUMIFS(СВЦЭМ!$G$40:$G$783,СВЦЭМ!$A$40:$A$783,$A238,СВЦЭМ!$B$40:$B$783,S$225)+'СЕТ СН'!$F$15</f>
        <v>0</v>
      </c>
      <c r="T238" s="36">
        <f ca="1">SUMIFS(СВЦЭМ!$G$40:$G$783,СВЦЭМ!$A$40:$A$783,$A238,СВЦЭМ!$B$40:$B$783,T$225)+'СЕТ СН'!$F$15</f>
        <v>0</v>
      </c>
      <c r="U238" s="36">
        <f ca="1">SUMIFS(СВЦЭМ!$G$40:$G$783,СВЦЭМ!$A$40:$A$783,$A238,СВЦЭМ!$B$40:$B$783,U$225)+'СЕТ СН'!$F$15</f>
        <v>0</v>
      </c>
      <c r="V238" s="36">
        <f ca="1">SUMIFS(СВЦЭМ!$G$40:$G$783,СВЦЭМ!$A$40:$A$783,$A238,СВЦЭМ!$B$40:$B$783,V$225)+'СЕТ СН'!$F$15</f>
        <v>0</v>
      </c>
      <c r="W238" s="36">
        <f ca="1">SUMIFS(СВЦЭМ!$G$40:$G$783,СВЦЭМ!$A$40:$A$783,$A238,СВЦЭМ!$B$40:$B$783,W$225)+'СЕТ СН'!$F$15</f>
        <v>0</v>
      </c>
      <c r="X238" s="36">
        <f ca="1">SUMIFS(СВЦЭМ!$G$40:$G$783,СВЦЭМ!$A$40:$A$783,$A238,СВЦЭМ!$B$40:$B$783,X$225)+'СЕТ СН'!$F$15</f>
        <v>0</v>
      </c>
      <c r="Y238" s="36">
        <f ca="1">SUMIFS(СВЦЭМ!$G$40:$G$783,СВЦЭМ!$A$40:$A$783,$A238,СВЦЭМ!$B$40:$B$783,Y$225)+'СЕТ СН'!$F$15</f>
        <v>0</v>
      </c>
    </row>
    <row r="239" spans="1:27" ht="15.75" hidden="1" x14ac:dyDescent="0.2">
      <c r="A239" s="35">
        <f t="shared" si="6"/>
        <v>45152</v>
      </c>
      <c r="B239" s="36">
        <f ca="1">SUMIFS(СВЦЭМ!$G$40:$G$783,СВЦЭМ!$A$40:$A$783,$A239,СВЦЭМ!$B$40:$B$783,B$225)+'СЕТ СН'!$F$15</f>
        <v>0</v>
      </c>
      <c r="C239" s="36">
        <f ca="1">SUMIFS(СВЦЭМ!$G$40:$G$783,СВЦЭМ!$A$40:$A$783,$A239,СВЦЭМ!$B$40:$B$783,C$225)+'СЕТ СН'!$F$15</f>
        <v>0</v>
      </c>
      <c r="D239" s="36">
        <f ca="1">SUMIFS(СВЦЭМ!$G$40:$G$783,СВЦЭМ!$A$40:$A$783,$A239,СВЦЭМ!$B$40:$B$783,D$225)+'СЕТ СН'!$F$15</f>
        <v>0</v>
      </c>
      <c r="E239" s="36">
        <f ca="1">SUMIFS(СВЦЭМ!$G$40:$G$783,СВЦЭМ!$A$40:$A$783,$A239,СВЦЭМ!$B$40:$B$783,E$225)+'СЕТ СН'!$F$15</f>
        <v>0</v>
      </c>
      <c r="F239" s="36">
        <f ca="1">SUMIFS(СВЦЭМ!$G$40:$G$783,СВЦЭМ!$A$40:$A$783,$A239,СВЦЭМ!$B$40:$B$783,F$225)+'СЕТ СН'!$F$15</f>
        <v>0</v>
      </c>
      <c r="G239" s="36">
        <f ca="1">SUMIFS(СВЦЭМ!$G$40:$G$783,СВЦЭМ!$A$40:$A$783,$A239,СВЦЭМ!$B$40:$B$783,G$225)+'СЕТ СН'!$F$15</f>
        <v>0</v>
      </c>
      <c r="H239" s="36">
        <f ca="1">SUMIFS(СВЦЭМ!$G$40:$G$783,СВЦЭМ!$A$40:$A$783,$A239,СВЦЭМ!$B$40:$B$783,H$225)+'СЕТ СН'!$F$15</f>
        <v>0</v>
      </c>
      <c r="I239" s="36">
        <f ca="1">SUMIFS(СВЦЭМ!$G$40:$G$783,СВЦЭМ!$A$40:$A$783,$A239,СВЦЭМ!$B$40:$B$783,I$225)+'СЕТ СН'!$F$15</f>
        <v>0</v>
      </c>
      <c r="J239" s="36">
        <f ca="1">SUMIFS(СВЦЭМ!$G$40:$G$783,СВЦЭМ!$A$40:$A$783,$A239,СВЦЭМ!$B$40:$B$783,J$225)+'СЕТ СН'!$F$15</f>
        <v>0</v>
      </c>
      <c r="K239" s="36">
        <f ca="1">SUMIFS(СВЦЭМ!$G$40:$G$783,СВЦЭМ!$A$40:$A$783,$A239,СВЦЭМ!$B$40:$B$783,K$225)+'СЕТ СН'!$F$15</f>
        <v>0</v>
      </c>
      <c r="L239" s="36">
        <f ca="1">SUMIFS(СВЦЭМ!$G$40:$G$783,СВЦЭМ!$A$40:$A$783,$A239,СВЦЭМ!$B$40:$B$783,L$225)+'СЕТ СН'!$F$15</f>
        <v>0</v>
      </c>
      <c r="M239" s="36">
        <f ca="1">SUMIFS(СВЦЭМ!$G$40:$G$783,СВЦЭМ!$A$40:$A$783,$A239,СВЦЭМ!$B$40:$B$783,M$225)+'СЕТ СН'!$F$15</f>
        <v>0</v>
      </c>
      <c r="N239" s="36">
        <f ca="1">SUMIFS(СВЦЭМ!$G$40:$G$783,СВЦЭМ!$A$40:$A$783,$A239,СВЦЭМ!$B$40:$B$783,N$225)+'СЕТ СН'!$F$15</f>
        <v>0</v>
      </c>
      <c r="O239" s="36">
        <f ca="1">SUMIFS(СВЦЭМ!$G$40:$G$783,СВЦЭМ!$A$40:$A$783,$A239,СВЦЭМ!$B$40:$B$783,O$225)+'СЕТ СН'!$F$15</f>
        <v>0</v>
      </c>
      <c r="P239" s="36">
        <f ca="1">SUMIFS(СВЦЭМ!$G$40:$G$783,СВЦЭМ!$A$40:$A$783,$A239,СВЦЭМ!$B$40:$B$783,P$225)+'СЕТ СН'!$F$15</f>
        <v>0</v>
      </c>
      <c r="Q239" s="36">
        <f ca="1">SUMIFS(СВЦЭМ!$G$40:$G$783,СВЦЭМ!$A$40:$A$783,$A239,СВЦЭМ!$B$40:$B$783,Q$225)+'СЕТ СН'!$F$15</f>
        <v>0</v>
      </c>
      <c r="R239" s="36">
        <f ca="1">SUMIFS(СВЦЭМ!$G$40:$G$783,СВЦЭМ!$A$40:$A$783,$A239,СВЦЭМ!$B$40:$B$783,R$225)+'СЕТ СН'!$F$15</f>
        <v>0</v>
      </c>
      <c r="S239" s="36">
        <f ca="1">SUMIFS(СВЦЭМ!$G$40:$G$783,СВЦЭМ!$A$40:$A$783,$A239,СВЦЭМ!$B$40:$B$783,S$225)+'СЕТ СН'!$F$15</f>
        <v>0</v>
      </c>
      <c r="T239" s="36">
        <f ca="1">SUMIFS(СВЦЭМ!$G$40:$G$783,СВЦЭМ!$A$40:$A$783,$A239,СВЦЭМ!$B$40:$B$783,T$225)+'СЕТ СН'!$F$15</f>
        <v>0</v>
      </c>
      <c r="U239" s="36">
        <f ca="1">SUMIFS(СВЦЭМ!$G$40:$G$783,СВЦЭМ!$A$40:$A$783,$A239,СВЦЭМ!$B$40:$B$783,U$225)+'СЕТ СН'!$F$15</f>
        <v>0</v>
      </c>
      <c r="V239" s="36">
        <f ca="1">SUMIFS(СВЦЭМ!$G$40:$G$783,СВЦЭМ!$A$40:$A$783,$A239,СВЦЭМ!$B$40:$B$783,V$225)+'СЕТ СН'!$F$15</f>
        <v>0</v>
      </c>
      <c r="W239" s="36">
        <f ca="1">SUMIFS(СВЦЭМ!$G$40:$G$783,СВЦЭМ!$A$40:$A$783,$A239,СВЦЭМ!$B$40:$B$783,W$225)+'СЕТ СН'!$F$15</f>
        <v>0</v>
      </c>
      <c r="X239" s="36">
        <f ca="1">SUMIFS(СВЦЭМ!$G$40:$G$783,СВЦЭМ!$A$40:$A$783,$A239,СВЦЭМ!$B$40:$B$783,X$225)+'СЕТ СН'!$F$15</f>
        <v>0</v>
      </c>
      <c r="Y239" s="36">
        <f ca="1">SUMIFS(СВЦЭМ!$G$40:$G$783,СВЦЭМ!$A$40:$A$783,$A239,СВЦЭМ!$B$40:$B$783,Y$225)+'СЕТ СН'!$F$15</f>
        <v>0</v>
      </c>
    </row>
    <row r="240" spans="1:27" ht="15.75" hidden="1" x14ac:dyDescent="0.2">
      <c r="A240" s="35">
        <f t="shared" si="6"/>
        <v>45153</v>
      </c>
      <c r="B240" s="36">
        <f ca="1">SUMIFS(СВЦЭМ!$G$40:$G$783,СВЦЭМ!$A$40:$A$783,$A240,СВЦЭМ!$B$40:$B$783,B$225)+'СЕТ СН'!$F$15</f>
        <v>0</v>
      </c>
      <c r="C240" s="36">
        <f ca="1">SUMIFS(СВЦЭМ!$G$40:$G$783,СВЦЭМ!$A$40:$A$783,$A240,СВЦЭМ!$B$40:$B$783,C$225)+'СЕТ СН'!$F$15</f>
        <v>0</v>
      </c>
      <c r="D240" s="36">
        <f ca="1">SUMIFS(СВЦЭМ!$G$40:$G$783,СВЦЭМ!$A$40:$A$783,$A240,СВЦЭМ!$B$40:$B$783,D$225)+'СЕТ СН'!$F$15</f>
        <v>0</v>
      </c>
      <c r="E240" s="36">
        <f ca="1">SUMIFS(СВЦЭМ!$G$40:$G$783,СВЦЭМ!$A$40:$A$783,$A240,СВЦЭМ!$B$40:$B$783,E$225)+'СЕТ СН'!$F$15</f>
        <v>0</v>
      </c>
      <c r="F240" s="36">
        <f ca="1">SUMIFS(СВЦЭМ!$G$40:$G$783,СВЦЭМ!$A$40:$A$783,$A240,СВЦЭМ!$B$40:$B$783,F$225)+'СЕТ СН'!$F$15</f>
        <v>0</v>
      </c>
      <c r="G240" s="36">
        <f ca="1">SUMIFS(СВЦЭМ!$G$40:$G$783,СВЦЭМ!$A$40:$A$783,$A240,СВЦЭМ!$B$40:$B$783,G$225)+'СЕТ СН'!$F$15</f>
        <v>0</v>
      </c>
      <c r="H240" s="36">
        <f ca="1">SUMIFS(СВЦЭМ!$G$40:$G$783,СВЦЭМ!$A$40:$A$783,$A240,СВЦЭМ!$B$40:$B$783,H$225)+'СЕТ СН'!$F$15</f>
        <v>0</v>
      </c>
      <c r="I240" s="36">
        <f ca="1">SUMIFS(СВЦЭМ!$G$40:$G$783,СВЦЭМ!$A$40:$A$783,$A240,СВЦЭМ!$B$40:$B$783,I$225)+'СЕТ СН'!$F$15</f>
        <v>0</v>
      </c>
      <c r="J240" s="36">
        <f ca="1">SUMIFS(СВЦЭМ!$G$40:$G$783,СВЦЭМ!$A$40:$A$783,$A240,СВЦЭМ!$B$40:$B$783,J$225)+'СЕТ СН'!$F$15</f>
        <v>0</v>
      </c>
      <c r="K240" s="36">
        <f ca="1">SUMIFS(СВЦЭМ!$G$40:$G$783,СВЦЭМ!$A$40:$A$783,$A240,СВЦЭМ!$B$40:$B$783,K$225)+'СЕТ СН'!$F$15</f>
        <v>0</v>
      </c>
      <c r="L240" s="36">
        <f ca="1">SUMIFS(СВЦЭМ!$G$40:$G$783,СВЦЭМ!$A$40:$A$783,$A240,СВЦЭМ!$B$40:$B$783,L$225)+'СЕТ СН'!$F$15</f>
        <v>0</v>
      </c>
      <c r="M240" s="36">
        <f ca="1">SUMIFS(СВЦЭМ!$G$40:$G$783,СВЦЭМ!$A$40:$A$783,$A240,СВЦЭМ!$B$40:$B$783,M$225)+'СЕТ СН'!$F$15</f>
        <v>0</v>
      </c>
      <c r="N240" s="36">
        <f ca="1">SUMIFS(СВЦЭМ!$G$40:$G$783,СВЦЭМ!$A$40:$A$783,$A240,СВЦЭМ!$B$40:$B$783,N$225)+'СЕТ СН'!$F$15</f>
        <v>0</v>
      </c>
      <c r="O240" s="36">
        <f ca="1">SUMIFS(СВЦЭМ!$G$40:$G$783,СВЦЭМ!$A$40:$A$783,$A240,СВЦЭМ!$B$40:$B$783,O$225)+'СЕТ СН'!$F$15</f>
        <v>0</v>
      </c>
      <c r="P240" s="36">
        <f ca="1">SUMIFS(СВЦЭМ!$G$40:$G$783,СВЦЭМ!$A$40:$A$783,$A240,СВЦЭМ!$B$40:$B$783,P$225)+'СЕТ СН'!$F$15</f>
        <v>0</v>
      </c>
      <c r="Q240" s="36">
        <f ca="1">SUMIFS(СВЦЭМ!$G$40:$G$783,СВЦЭМ!$A$40:$A$783,$A240,СВЦЭМ!$B$40:$B$783,Q$225)+'СЕТ СН'!$F$15</f>
        <v>0</v>
      </c>
      <c r="R240" s="36">
        <f ca="1">SUMIFS(СВЦЭМ!$G$40:$G$783,СВЦЭМ!$A$40:$A$783,$A240,СВЦЭМ!$B$40:$B$783,R$225)+'СЕТ СН'!$F$15</f>
        <v>0</v>
      </c>
      <c r="S240" s="36">
        <f ca="1">SUMIFS(СВЦЭМ!$G$40:$G$783,СВЦЭМ!$A$40:$A$783,$A240,СВЦЭМ!$B$40:$B$783,S$225)+'СЕТ СН'!$F$15</f>
        <v>0</v>
      </c>
      <c r="T240" s="36">
        <f ca="1">SUMIFS(СВЦЭМ!$G$40:$G$783,СВЦЭМ!$A$40:$A$783,$A240,СВЦЭМ!$B$40:$B$783,T$225)+'СЕТ СН'!$F$15</f>
        <v>0</v>
      </c>
      <c r="U240" s="36">
        <f ca="1">SUMIFS(СВЦЭМ!$G$40:$G$783,СВЦЭМ!$A$40:$A$783,$A240,СВЦЭМ!$B$40:$B$783,U$225)+'СЕТ СН'!$F$15</f>
        <v>0</v>
      </c>
      <c r="V240" s="36">
        <f ca="1">SUMIFS(СВЦЭМ!$G$40:$G$783,СВЦЭМ!$A$40:$A$783,$A240,СВЦЭМ!$B$40:$B$783,V$225)+'СЕТ СН'!$F$15</f>
        <v>0</v>
      </c>
      <c r="W240" s="36">
        <f ca="1">SUMIFS(СВЦЭМ!$G$40:$G$783,СВЦЭМ!$A$40:$A$783,$A240,СВЦЭМ!$B$40:$B$783,W$225)+'СЕТ СН'!$F$15</f>
        <v>0</v>
      </c>
      <c r="X240" s="36">
        <f ca="1">SUMIFS(СВЦЭМ!$G$40:$G$783,СВЦЭМ!$A$40:$A$783,$A240,СВЦЭМ!$B$40:$B$783,X$225)+'СЕТ СН'!$F$15</f>
        <v>0</v>
      </c>
      <c r="Y240" s="36">
        <f ca="1">SUMIFS(СВЦЭМ!$G$40:$G$783,СВЦЭМ!$A$40:$A$783,$A240,СВЦЭМ!$B$40:$B$783,Y$225)+'СЕТ СН'!$F$15</f>
        <v>0</v>
      </c>
    </row>
    <row r="241" spans="1:25" ht="15.75" hidden="1" x14ac:dyDescent="0.2">
      <c r="A241" s="35">
        <f t="shared" si="6"/>
        <v>45154</v>
      </c>
      <c r="B241" s="36">
        <f ca="1">SUMIFS(СВЦЭМ!$G$40:$G$783,СВЦЭМ!$A$40:$A$783,$A241,СВЦЭМ!$B$40:$B$783,B$225)+'СЕТ СН'!$F$15</f>
        <v>0</v>
      </c>
      <c r="C241" s="36">
        <f ca="1">SUMIFS(СВЦЭМ!$G$40:$G$783,СВЦЭМ!$A$40:$A$783,$A241,СВЦЭМ!$B$40:$B$783,C$225)+'СЕТ СН'!$F$15</f>
        <v>0</v>
      </c>
      <c r="D241" s="36">
        <f ca="1">SUMIFS(СВЦЭМ!$G$40:$G$783,СВЦЭМ!$A$40:$A$783,$A241,СВЦЭМ!$B$40:$B$783,D$225)+'СЕТ СН'!$F$15</f>
        <v>0</v>
      </c>
      <c r="E241" s="36">
        <f ca="1">SUMIFS(СВЦЭМ!$G$40:$G$783,СВЦЭМ!$A$40:$A$783,$A241,СВЦЭМ!$B$40:$B$783,E$225)+'СЕТ СН'!$F$15</f>
        <v>0</v>
      </c>
      <c r="F241" s="36">
        <f ca="1">SUMIFS(СВЦЭМ!$G$40:$G$783,СВЦЭМ!$A$40:$A$783,$A241,СВЦЭМ!$B$40:$B$783,F$225)+'СЕТ СН'!$F$15</f>
        <v>0</v>
      </c>
      <c r="G241" s="36">
        <f ca="1">SUMIFS(СВЦЭМ!$G$40:$G$783,СВЦЭМ!$A$40:$A$783,$A241,СВЦЭМ!$B$40:$B$783,G$225)+'СЕТ СН'!$F$15</f>
        <v>0</v>
      </c>
      <c r="H241" s="36">
        <f ca="1">SUMIFS(СВЦЭМ!$G$40:$G$783,СВЦЭМ!$A$40:$A$783,$A241,СВЦЭМ!$B$40:$B$783,H$225)+'СЕТ СН'!$F$15</f>
        <v>0</v>
      </c>
      <c r="I241" s="36">
        <f ca="1">SUMIFS(СВЦЭМ!$G$40:$G$783,СВЦЭМ!$A$40:$A$783,$A241,СВЦЭМ!$B$40:$B$783,I$225)+'СЕТ СН'!$F$15</f>
        <v>0</v>
      </c>
      <c r="J241" s="36">
        <f ca="1">SUMIFS(СВЦЭМ!$G$40:$G$783,СВЦЭМ!$A$40:$A$783,$A241,СВЦЭМ!$B$40:$B$783,J$225)+'СЕТ СН'!$F$15</f>
        <v>0</v>
      </c>
      <c r="K241" s="36">
        <f ca="1">SUMIFS(СВЦЭМ!$G$40:$G$783,СВЦЭМ!$A$40:$A$783,$A241,СВЦЭМ!$B$40:$B$783,K$225)+'СЕТ СН'!$F$15</f>
        <v>0</v>
      </c>
      <c r="L241" s="36">
        <f ca="1">SUMIFS(СВЦЭМ!$G$40:$G$783,СВЦЭМ!$A$40:$A$783,$A241,СВЦЭМ!$B$40:$B$783,L$225)+'СЕТ СН'!$F$15</f>
        <v>0</v>
      </c>
      <c r="M241" s="36">
        <f ca="1">SUMIFS(СВЦЭМ!$G$40:$G$783,СВЦЭМ!$A$40:$A$783,$A241,СВЦЭМ!$B$40:$B$783,M$225)+'СЕТ СН'!$F$15</f>
        <v>0</v>
      </c>
      <c r="N241" s="36">
        <f ca="1">SUMIFS(СВЦЭМ!$G$40:$G$783,СВЦЭМ!$A$40:$A$783,$A241,СВЦЭМ!$B$40:$B$783,N$225)+'СЕТ СН'!$F$15</f>
        <v>0</v>
      </c>
      <c r="O241" s="36">
        <f ca="1">SUMIFS(СВЦЭМ!$G$40:$G$783,СВЦЭМ!$A$40:$A$783,$A241,СВЦЭМ!$B$40:$B$783,O$225)+'СЕТ СН'!$F$15</f>
        <v>0</v>
      </c>
      <c r="P241" s="36">
        <f ca="1">SUMIFS(СВЦЭМ!$G$40:$G$783,СВЦЭМ!$A$40:$A$783,$A241,СВЦЭМ!$B$40:$B$783,P$225)+'СЕТ СН'!$F$15</f>
        <v>0</v>
      </c>
      <c r="Q241" s="36">
        <f ca="1">SUMIFS(СВЦЭМ!$G$40:$G$783,СВЦЭМ!$A$40:$A$783,$A241,СВЦЭМ!$B$40:$B$783,Q$225)+'СЕТ СН'!$F$15</f>
        <v>0</v>
      </c>
      <c r="R241" s="36">
        <f ca="1">SUMIFS(СВЦЭМ!$G$40:$G$783,СВЦЭМ!$A$40:$A$783,$A241,СВЦЭМ!$B$40:$B$783,R$225)+'СЕТ СН'!$F$15</f>
        <v>0</v>
      </c>
      <c r="S241" s="36">
        <f ca="1">SUMIFS(СВЦЭМ!$G$40:$G$783,СВЦЭМ!$A$40:$A$783,$A241,СВЦЭМ!$B$40:$B$783,S$225)+'СЕТ СН'!$F$15</f>
        <v>0</v>
      </c>
      <c r="T241" s="36">
        <f ca="1">SUMIFS(СВЦЭМ!$G$40:$G$783,СВЦЭМ!$A$40:$A$783,$A241,СВЦЭМ!$B$40:$B$783,T$225)+'СЕТ СН'!$F$15</f>
        <v>0</v>
      </c>
      <c r="U241" s="36">
        <f ca="1">SUMIFS(СВЦЭМ!$G$40:$G$783,СВЦЭМ!$A$40:$A$783,$A241,СВЦЭМ!$B$40:$B$783,U$225)+'СЕТ СН'!$F$15</f>
        <v>0</v>
      </c>
      <c r="V241" s="36">
        <f ca="1">SUMIFS(СВЦЭМ!$G$40:$G$783,СВЦЭМ!$A$40:$A$783,$A241,СВЦЭМ!$B$40:$B$783,V$225)+'СЕТ СН'!$F$15</f>
        <v>0</v>
      </c>
      <c r="W241" s="36">
        <f ca="1">SUMIFS(СВЦЭМ!$G$40:$G$783,СВЦЭМ!$A$40:$A$783,$A241,СВЦЭМ!$B$40:$B$783,W$225)+'СЕТ СН'!$F$15</f>
        <v>0</v>
      </c>
      <c r="X241" s="36">
        <f ca="1">SUMIFS(СВЦЭМ!$G$40:$G$783,СВЦЭМ!$A$40:$A$783,$A241,СВЦЭМ!$B$40:$B$783,X$225)+'СЕТ СН'!$F$15</f>
        <v>0</v>
      </c>
      <c r="Y241" s="36">
        <f ca="1">SUMIFS(СВЦЭМ!$G$40:$G$783,СВЦЭМ!$A$40:$A$783,$A241,СВЦЭМ!$B$40:$B$783,Y$225)+'СЕТ СН'!$F$15</f>
        <v>0</v>
      </c>
    </row>
    <row r="242" spans="1:25" ht="15.75" hidden="1" x14ac:dyDescent="0.2">
      <c r="A242" s="35">
        <f t="shared" si="6"/>
        <v>45155</v>
      </c>
      <c r="B242" s="36">
        <f ca="1">SUMIFS(СВЦЭМ!$G$40:$G$783,СВЦЭМ!$A$40:$A$783,$A242,СВЦЭМ!$B$40:$B$783,B$225)+'СЕТ СН'!$F$15</f>
        <v>0</v>
      </c>
      <c r="C242" s="36">
        <f ca="1">SUMIFS(СВЦЭМ!$G$40:$G$783,СВЦЭМ!$A$40:$A$783,$A242,СВЦЭМ!$B$40:$B$783,C$225)+'СЕТ СН'!$F$15</f>
        <v>0</v>
      </c>
      <c r="D242" s="36">
        <f ca="1">SUMIFS(СВЦЭМ!$G$40:$G$783,СВЦЭМ!$A$40:$A$783,$A242,СВЦЭМ!$B$40:$B$783,D$225)+'СЕТ СН'!$F$15</f>
        <v>0</v>
      </c>
      <c r="E242" s="36">
        <f ca="1">SUMIFS(СВЦЭМ!$G$40:$G$783,СВЦЭМ!$A$40:$A$783,$A242,СВЦЭМ!$B$40:$B$783,E$225)+'СЕТ СН'!$F$15</f>
        <v>0</v>
      </c>
      <c r="F242" s="36">
        <f ca="1">SUMIFS(СВЦЭМ!$G$40:$G$783,СВЦЭМ!$A$40:$A$783,$A242,СВЦЭМ!$B$40:$B$783,F$225)+'СЕТ СН'!$F$15</f>
        <v>0</v>
      </c>
      <c r="G242" s="36">
        <f ca="1">SUMIFS(СВЦЭМ!$G$40:$G$783,СВЦЭМ!$A$40:$A$783,$A242,СВЦЭМ!$B$40:$B$783,G$225)+'СЕТ СН'!$F$15</f>
        <v>0</v>
      </c>
      <c r="H242" s="36">
        <f ca="1">SUMIFS(СВЦЭМ!$G$40:$G$783,СВЦЭМ!$A$40:$A$783,$A242,СВЦЭМ!$B$40:$B$783,H$225)+'СЕТ СН'!$F$15</f>
        <v>0</v>
      </c>
      <c r="I242" s="36">
        <f ca="1">SUMIFS(СВЦЭМ!$G$40:$G$783,СВЦЭМ!$A$40:$A$783,$A242,СВЦЭМ!$B$40:$B$783,I$225)+'СЕТ СН'!$F$15</f>
        <v>0</v>
      </c>
      <c r="J242" s="36">
        <f ca="1">SUMIFS(СВЦЭМ!$G$40:$G$783,СВЦЭМ!$A$40:$A$783,$A242,СВЦЭМ!$B$40:$B$783,J$225)+'СЕТ СН'!$F$15</f>
        <v>0</v>
      </c>
      <c r="K242" s="36">
        <f ca="1">SUMIFS(СВЦЭМ!$G$40:$G$783,СВЦЭМ!$A$40:$A$783,$A242,СВЦЭМ!$B$40:$B$783,K$225)+'СЕТ СН'!$F$15</f>
        <v>0</v>
      </c>
      <c r="L242" s="36">
        <f ca="1">SUMIFS(СВЦЭМ!$G$40:$G$783,СВЦЭМ!$A$40:$A$783,$A242,СВЦЭМ!$B$40:$B$783,L$225)+'СЕТ СН'!$F$15</f>
        <v>0</v>
      </c>
      <c r="M242" s="36">
        <f ca="1">SUMIFS(СВЦЭМ!$G$40:$G$783,СВЦЭМ!$A$40:$A$783,$A242,СВЦЭМ!$B$40:$B$783,M$225)+'СЕТ СН'!$F$15</f>
        <v>0</v>
      </c>
      <c r="N242" s="36">
        <f ca="1">SUMIFS(СВЦЭМ!$G$40:$G$783,СВЦЭМ!$A$40:$A$783,$A242,СВЦЭМ!$B$40:$B$783,N$225)+'СЕТ СН'!$F$15</f>
        <v>0</v>
      </c>
      <c r="O242" s="36">
        <f ca="1">SUMIFS(СВЦЭМ!$G$40:$G$783,СВЦЭМ!$A$40:$A$783,$A242,СВЦЭМ!$B$40:$B$783,O$225)+'СЕТ СН'!$F$15</f>
        <v>0</v>
      </c>
      <c r="P242" s="36">
        <f ca="1">SUMIFS(СВЦЭМ!$G$40:$G$783,СВЦЭМ!$A$40:$A$783,$A242,СВЦЭМ!$B$40:$B$783,P$225)+'СЕТ СН'!$F$15</f>
        <v>0</v>
      </c>
      <c r="Q242" s="36">
        <f ca="1">SUMIFS(СВЦЭМ!$G$40:$G$783,СВЦЭМ!$A$40:$A$783,$A242,СВЦЭМ!$B$40:$B$783,Q$225)+'СЕТ СН'!$F$15</f>
        <v>0</v>
      </c>
      <c r="R242" s="36">
        <f ca="1">SUMIFS(СВЦЭМ!$G$40:$G$783,СВЦЭМ!$A$40:$A$783,$A242,СВЦЭМ!$B$40:$B$783,R$225)+'СЕТ СН'!$F$15</f>
        <v>0</v>
      </c>
      <c r="S242" s="36">
        <f ca="1">SUMIFS(СВЦЭМ!$G$40:$G$783,СВЦЭМ!$A$40:$A$783,$A242,СВЦЭМ!$B$40:$B$783,S$225)+'СЕТ СН'!$F$15</f>
        <v>0</v>
      </c>
      <c r="T242" s="36">
        <f ca="1">SUMIFS(СВЦЭМ!$G$40:$G$783,СВЦЭМ!$A$40:$A$783,$A242,СВЦЭМ!$B$40:$B$783,T$225)+'СЕТ СН'!$F$15</f>
        <v>0</v>
      </c>
      <c r="U242" s="36">
        <f ca="1">SUMIFS(СВЦЭМ!$G$40:$G$783,СВЦЭМ!$A$40:$A$783,$A242,СВЦЭМ!$B$40:$B$783,U$225)+'СЕТ СН'!$F$15</f>
        <v>0</v>
      </c>
      <c r="V242" s="36">
        <f ca="1">SUMIFS(СВЦЭМ!$G$40:$G$783,СВЦЭМ!$A$40:$A$783,$A242,СВЦЭМ!$B$40:$B$783,V$225)+'СЕТ СН'!$F$15</f>
        <v>0</v>
      </c>
      <c r="W242" s="36">
        <f ca="1">SUMIFS(СВЦЭМ!$G$40:$G$783,СВЦЭМ!$A$40:$A$783,$A242,СВЦЭМ!$B$40:$B$783,W$225)+'СЕТ СН'!$F$15</f>
        <v>0</v>
      </c>
      <c r="X242" s="36">
        <f ca="1">SUMIFS(СВЦЭМ!$G$40:$G$783,СВЦЭМ!$A$40:$A$783,$A242,СВЦЭМ!$B$40:$B$783,X$225)+'СЕТ СН'!$F$15</f>
        <v>0</v>
      </c>
      <c r="Y242" s="36">
        <f ca="1">SUMIFS(СВЦЭМ!$G$40:$G$783,СВЦЭМ!$A$40:$A$783,$A242,СВЦЭМ!$B$40:$B$783,Y$225)+'СЕТ СН'!$F$15</f>
        <v>0</v>
      </c>
    </row>
    <row r="243" spans="1:25" ht="15.75" hidden="1" x14ac:dyDescent="0.2">
      <c r="A243" s="35">
        <f t="shared" si="6"/>
        <v>45156</v>
      </c>
      <c r="B243" s="36">
        <f ca="1">SUMIFS(СВЦЭМ!$G$40:$G$783,СВЦЭМ!$A$40:$A$783,$A243,СВЦЭМ!$B$40:$B$783,B$225)+'СЕТ СН'!$F$15</f>
        <v>0</v>
      </c>
      <c r="C243" s="36">
        <f ca="1">SUMIFS(СВЦЭМ!$G$40:$G$783,СВЦЭМ!$A$40:$A$783,$A243,СВЦЭМ!$B$40:$B$783,C$225)+'СЕТ СН'!$F$15</f>
        <v>0</v>
      </c>
      <c r="D243" s="36">
        <f ca="1">SUMIFS(СВЦЭМ!$G$40:$G$783,СВЦЭМ!$A$40:$A$783,$A243,СВЦЭМ!$B$40:$B$783,D$225)+'СЕТ СН'!$F$15</f>
        <v>0</v>
      </c>
      <c r="E243" s="36">
        <f ca="1">SUMIFS(СВЦЭМ!$G$40:$G$783,СВЦЭМ!$A$40:$A$783,$A243,СВЦЭМ!$B$40:$B$783,E$225)+'СЕТ СН'!$F$15</f>
        <v>0</v>
      </c>
      <c r="F243" s="36">
        <f ca="1">SUMIFS(СВЦЭМ!$G$40:$G$783,СВЦЭМ!$A$40:$A$783,$A243,СВЦЭМ!$B$40:$B$783,F$225)+'СЕТ СН'!$F$15</f>
        <v>0</v>
      </c>
      <c r="G243" s="36">
        <f ca="1">SUMIFS(СВЦЭМ!$G$40:$G$783,СВЦЭМ!$A$40:$A$783,$A243,СВЦЭМ!$B$40:$B$783,G$225)+'СЕТ СН'!$F$15</f>
        <v>0</v>
      </c>
      <c r="H243" s="36">
        <f ca="1">SUMIFS(СВЦЭМ!$G$40:$G$783,СВЦЭМ!$A$40:$A$783,$A243,СВЦЭМ!$B$40:$B$783,H$225)+'СЕТ СН'!$F$15</f>
        <v>0</v>
      </c>
      <c r="I243" s="36">
        <f ca="1">SUMIFS(СВЦЭМ!$G$40:$G$783,СВЦЭМ!$A$40:$A$783,$A243,СВЦЭМ!$B$40:$B$783,I$225)+'СЕТ СН'!$F$15</f>
        <v>0</v>
      </c>
      <c r="J243" s="36">
        <f ca="1">SUMIFS(СВЦЭМ!$G$40:$G$783,СВЦЭМ!$A$40:$A$783,$A243,СВЦЭМ!$B$40:$B$783,J$225)+'СЕТ СН'!$F$15</f>
        <v>0</v>
      </c>
      <c r="K243" s="36">
        <f ca="1">SUMIFS(СВЦЭМ!$G$40:$G$783,СВЦЭМ!$A$40:$A$783,$A243,СВЦЭМ!$B$40:$B$783,K$225)+'СЕТ СН'!$F$15</f>
        <v>0</v>
      </c>
      <c r="L243" s="36">
        <f ca="1">SUMIFS(СВЦЭМ!$G$40:$G$783,СВЦЭМ!$A$40:$A$783,$A243,СВЦЭМ!$B$40:$B$783,L$225)+'СЕТ СН'!$F$15</f>
        <v>0</v>
      </c>
      <c r="M243" s="36">
        <f ca="1">SUMIFS(СВЦЭМ!$G$40:$G$783,СВЦЭМ!$A$40:$A$783,$A243,СВЦЭМ!$B$40:$B$783,M$225)+'СЕТ СН'!$F$15</f>
        <v>0</v>
      </c>
      <c r="N243" s="36">
        <f ca="1">SUMIFS(СВЦЭМ!$G$40:$G$783,СВЦЭМ!$A$40:$A$783,$A243,СВЦЭМ!$B$40:$B$783,N$225)+'СЕТ СН'!$F$15</f>
        <v>0</v>
      </c>
      <c r="O243" s="36">
        <f ca="1">SUMIFS(СВЦЭМ!$G$40:$G$783,СВЦЭМ!$A$40:$A$783,$A243,СВЦЭМ!$B$40:$B$783,O$225)+'СЕТ СН'!$F$15</f>
        <v>0</v>
      </c>
      <c r="P243" s="36">
        <f ca="1">SUMIFS(СВЦЭМ!$G$40:$G$783,СВЦЭМ!$A$40:$A$783,$A243,СВЦЭМ!$B$40:$B$783,P$225)+'СЕТ СН'!$F$15</f>
        <v>0</v>
      </c>
      <c r="Q243" s="36">
        <f ca="1">SUMIFS(СВЦЭМ!$G$40:$G$783,СВЦЭМ!$A$40:$A$783,$A243,СВЦЭМ!$B$40:$B$783,Q$225)+'СЕТ СН'!$F$15</f>
        <v>0</v>
      </c>
      <c r="R243" s="36">
        <f ca="1">SUMIFS(СВЦЭМ!$G$40:$G$783,СВЦЭМ!$A$40:$A$783,$A243,СВЦЭМ!$B$40:$B$783,R$225)+'СЕТ СН'!$F$15</f>
        <v>0</v>
      </c>
      <c r="S243" s="36">
        <f ca="1">SUMIFS(СВЦЭМ!$G$40:$G$783,СВЦЭМ!$A$40:$A$783,$A243,СВЦЭМ!$B$40:$B$783,S$225)+'СЕТ СН'!$F$15</f>
        <v>0</v>
      </c>
      <c r="T243" s="36">
        <f ca="1">SUMIFS(СВЦЭМ!$G$40:$G$783,СВЦЭМ!$A$40:$A$783,$A243,СВЦЭМ!$B$40:$B$783,T$225)+'СЕТ СН'!$F$15</f>
        <v>0</v>
      </c>
      <c r="U243" s="36">
        <f ca="1">SUMIFS(СВЦЭМ!$G$40:$G$783,СВЦЭМ!$A$40:$A$783,$A243,СВЦЭМ!$B$40:$B$783,U$225)+'СЕТ СН'!$F$15</f>
        <v>0</v>
      </c>
      <c r="V243" s="36">
        <f ca="1">SUMIFS(СВЦЭМ!$G$40:$G$783,СВЦЭМ!$A$40:$A$783,$A243,СВЦЭМ!$B$40:$B$783,V$225)+'СЕТ СН'!$F$15</f>
        <v>0</v>
      </c>
      <c r="W243" s="36">
        <f ca="1">SUMIFS(СВЦЭМ!$G$40:$G$783,СВЦЭМ!$A$40:$A$783,$A243,СВЦЭМ!$B$40:$B$783,W$225)+'СЕТ СН'!$F$15</f>
        <v>0</v>
      </c>
      <c r="X243" s="36">
        <f ca="1">SUMIFS(СВЦЭМ!$G$40:$G$783,СВЦЭМ!$A$40:$A$783,$A243,СВЦЭМ!$B$40:$B$783,X$225)+'СЕТ СН'!$F$15</f>
        <v>0</v>
      </c>
      <c r="Y243" s="36">
        <f ca="1">SUMIFS(СВЦЭМ!$G$40:$G$783,СВЦЭМ!$A$40:$A$783,$A243,СВЦЭМ!$B$40:$B$783,Y$225)+'СЕТ СН'!$F$15</f>
        <v>0</v>
      </c>
    </row>
    <row r="244" spans="1:25" ht="15.75" hidden="1" x14ac:dyDescent="0.2">
      <c r="A244" s="35">
        <f t="shared" si="6"/>
        <v>45157</v>
      </c>
      <c r="B244" s="36">
        <f ca="1">SUMIFS(СВЦЭМ!$G$40:$G$783,СВЦЭМ!$A$40:$A$783,$A244,СВЦЭМ!$B$40:$B$783,B$225)+'СЕТ СН'!$F$15</f>
        <v>0</v>
      </c>
      <c r="C244" s="36">
        <f ca="1">SUMIFS(СВЦЭМ!$G$40:$G$783,СВЦЭМ!$A$40:$A$783,$A244,СВЦЭМ!$B$40:$B$783,C$225)+'СЕТ СН'!$F$15</f>
        <v>0</v>
      </c>
      <c r="D244" s="36">
        <f ca="1">SUMIFS(СВЦЭМ!$G$40:$G$783,СВЦЭМ!$A$40:$A$783,$A244,СВЦЭМ!$B$40:$B$783,D$225)+'СЕТ СН'!$F$15</f>
        <v>0</v>
      </c>
      <c r="E244" s="36">
        <f ca="1">SUMIFS(СВЦЭМ!$G$40:$G$783,СВЦЭМ!$A$40:$A$783,$A244,СВЦЭМ!$B$40:$B$783,E$225)+'СЕТ СН'!$F$15</f>
        <v>0</v>
      </c>
      <c r="F244" s="36">
        <f ca="1">SUMIFS(СВЦЭМ!$G$40:$G$783,СВЦЭМ!$A$40:$A$783,$A244,СВЦЭМ!$B$40:$B$783,F$225)+'СЕТ СН'!$F$15</f>
        <v>0</v>
      </c>
      <c r="G244" s="36">
        <f ca="1">SUMIFS(СВЦЭМ!$G$40:$G$783,СВЦЭМ!$A$40:$A$783,$A244,СВЦЭМ!$B$40:$B$783,G$225)+'СЕТ СН'!$F$15</f>
        <v>0</v>
      </c>
      <c r="H244" s="36">
        <f ca="1">SUMIFS(СВЦЭМ!$G$40:$G$783,СВЦЭМ!$A$40:$A$783,$A244,СВЦЭМ!$B$40:$B$783,H$225)+'СЕТ СН'!$F$15</f>
        <v>0</v>
      </c>
      <c r="I244" s="36">
        <f ca="1">SUMIFS(СВЦЭМ!$G$40:$G$783,СВЦЭМ!$A$40:$A$783,$A244,СВЦЭМ!$B$40:$B$783,I$225)+'СЕТ СН'!$F$15</f>
        <v>0</v>
      </c>
      <c r="J244" s="36">
        <f ca="1">SUMIFS(СВЦЭМ!$G$40:$G$783,СВЦЭМ!$A$40:$A$783,$A244,СВЦЭМ!$B$40:$B$783,J$225)+'СЕТ СН'!$F$15</f>
        <v>0</v>
      </c>
      <c r="K244" s="36">
        <f ca="1">SUMIFS(СВЦЭМ!$G$40:$G$783,СВЦЭМ!$A$40:$A$783,$A244,СВЦЭМ!$B$40:$B$783,K$225)+'СЕТ СН'!$F$15</f>
        <v>0</v>
      </c>
      <c r="L244" s="36">
        <f ca="1">SUMIFS(СВЦЭМ!$G$40:$G$783,СВЦЭМ!$A$40:$A$783,$A244,СВЦЭМ!$B$40:$B$783,L$225)+'СЕТ СН'!$F$15</f>
        <v>0</v>
      </c>
      <c r="M244" s="36">
        <f ca="1">SUMIFS(СВЦЭМ!$G$40:$G$783,СВЦЭМ!$A$40:$A$783,$A244,СВЦЭМ!$B$40:$B$783,M$225)+'СЕТ СН'!$F$15</f>
        <v>0</v>
      </c>
      <c r="N244" s="36">
        <f ca="1">SUMIFS(СВЦЭМ!$G$40:$G$783,СВЦЭМ!$A$40:$A$783,$A244,СВЦЭМ!$B$40:$B$783,N$225)+'СЕТ СН'!$F$15</f>
        <v>0</v>
      </c>
      <c r="O244" s="36">
        <f ca="1">SUMIFS(СВЦЭМ!$G$40:$G$783,СВЦЭМ!$A$40:$A$783,$A244,СВЦЭМ!$B$40:$B$783,O$225)+'СЕТ СН'!$F$15</f>
        <v>0</v>
      </c>
      <c r="P244" s="36">
        <f ca="1">SUMIFS(СВЦЭМ!$G$40:$G$783,СВЦЭМ!$A$40:$A$783,$A244,СВЦЭМ!$B$40:$B$783,P$225)+'СЕТ СН'!$F$15</f>
        <v>0</v>
      </c>
      <c r="Q244" s="36">
        <f ca="1">SUMIFS(СВЦЭМ!$G$40:$G$783,СВЦЭМ!$A$40:$A$783,$A244,СВЦЭМ!$B$40:$B$783,Q$225)+'СЕТ СН'!$F$15</f>
        <v>0</v>
      </c>
      <c r="R244" s="36">
        <f ca="1">SUMIFS(СВЦЭМ!$G$40:$G$783,СВЦЭМ!$A$40:$A$783,$A244,СВЦЭМ!$B$40:$B$783,R$225)+'СЕТ СН'!$F$15</f>
        <v>0</v>
      </c>
      <c r="S244" s="36">
        <f ca="1">SUMIFS(СВЦЭМ!$G$40:$G$783,СВЦЭМ!$A$40:$A$783,$A244,СВЦЭМ!$B$40:$B$783,S$225)+'СЕТ СН'!$F$15</f>
        <v>0</v>
      </c>
      <c r="T244" s="36">
        <f ca="1">SUMIFS(СВЦЭМ!$G$40:$G$783,СВЦЭМ!$A$40:$A$783,$A244,СВЦЭМ!$B$40:$B$783,T$225)+'СЕТ СН'!$F$15</f>
        <v>0</v>
      </c>
      <c r="U244" s="36">
        <f ca="1">SUMIFS(СВЦЭМ!$G$40:$G$783,СВЦЭМ!$A$40:$A$783,$A244,СВЦЭМ!$B$40:$B$783,U$225)+'СЕТ СН'!$F$15</f>
        <v>0</v>
      </c>
      <c r="V244" s="36">
        <f ca="1">SUMIFS(СВЦЭМ!$G$40:$G$783,СВЦЭМ!$A$40:$A$783,$A244,СВЦЭМ!$B$40:$B$783,V$225)+'СЕТ СН'!$F$15</f>
        <v>0</v>
      </c>
      <c r="W244" s="36">
        <f ca="1">SUMIFS(СВЦЭМ!$G$40:$G$783,СВЦЭМ!$A$40:$A$783,$A244,СВЦЭМ!$B$40:$B$783,W$225)+'СЕТ СН'!$F$15</f>
        <v>0</v>
      </c>
      <c r="X244" s="36">
        <f ca="1">SUMIFS(СВЦЭМ!$G$40:$G$783,СВЦЭМ!$A$40:$A$783,$A244,СВЦЭМ!$B$40:$B$783,X$225)+'СЕТ СН'!$F$15</f>
        <v>0</v>
      </c>
      <c r="Y244" s="36">
        <f ca="1">SUMIFS(СВЦЭМ!$G$40:$G$783,СВЦЭМ!$A$40:$A$783,$A244,СВЦЭМ!$B$40:$B$783,Y$225)+'СЕТ СН'!$F$15</f>
        <v>0</v>
      </c>
    </row>
    <row r="245" spans="1:25" ht="15.75" hidden="1" x14ac:dyDescent="0.2">
      <c r="A245" s="35">
        <f t="shared" si="6"/>
        <v>45158</v>
      </c>
      <c r="B245" s="36">
        <f ca="1">SUMIFS(СВЦЭМ!$G$40:$G$783,СВЦЭМ!$A$40:$A$783,$A245,СВЦЭМ!$B$40:$B$783,B$225)+'СЕТ СН'!$F$15</f>
        <v>0</v>
      </c>
      <c r="C245" s="36">
        <f ca="1">SUMIFS(СВЦЭМ!$G$40:$G$783,СВЦЭМ!$A$40:$A$783,$A245,СВЦЭМ!$B$40:$B$783,C$225)+'СЕТ СН'!$F$15</f>
        <v>0</v>
      </c>
      <c r="D245" s="36">
        <f ca="1">SUMIFS(СВЦЭМ!$G$40:$G$783,СВЦЭМ!$A$40:$A$783,$A245,СВЦЭМ!$B$40:$B$783,D$225)+'СЕТ СН'!$F$15</f>
        <v>0</v>
      </c>
      <c r="E245" s="36">
        <f ca="1">SUMIFS(СВЦЭМ!$G$40:$G$783,СВЦЭМ!$A$40:$A$783,$A245,СВЦЭМ!$B$40:$B$783,E$225)+'СЕТ СН'!$F$15</f>
        <v>0</v>
      </c>
      <c r="F245" s="36">
        <f ca="1">SUMIFS(СВЦЭМ!$G$40:$G$783,СВЦЭМ!$A$40:$A$783,$A245,СВЦЭМ!$B$40:$B$783,F$225)+'СЕТ СН'!$F$15</f>
        <v>0</v>
      </c>
      <c r="G245" s="36">
        <f ca="1">SUMIFS(СВЦЭМ!$G$40:$G$783,СВЦЭМ!$A$40:$A$783,$A245,СВЦЭМ!$B$40:$B$783,G$225)+'СЕТ СН'!$F$15</f>
        <v>0</v>
      </c>
      <c r="H245" s="36">
        <f ca="1">SUMIFS(СВЦЭМ!$G$40:$G$783,СВЦЭМ!$A$40:$A$783,$A245,СВЦЭМ!$B$40:$B$783,H$225)+'СЕТ СН'!$F$15</f>
        <v>0</v>
      </c>
      <c r="I245" s="36">
        <f ca="1">SUMIFS(СВЦЭМ!$G$40:$G$783,СВЦЭМ!$A$40:$A$783,$A245,СВЦЭМ!$B$40:$B$783,I$225)+'СЕТ СН'!$F$15</f>
        <v>0</v>
      </c>
      <c r="J245" s="36">
        <f ca="1">SUMIFS(СВЦЭМ!$G$40:$G$783,СВЦЭМ!$A$40:$A$783,$A245,СВЦЭМ!$B$40:$B$783,J$225)+'СЕТ СН'!$F$15</f>
        <v>0</v>
      </c>
      <c r="K245" s="36">
        <f ca="1">SUMIFS(СВЦЭМ!$G$40:$G$783,СВЦЭМ!$A$40:$A$783,$A245,СВЦЭМ!$B$40:$B$783,K$225)+'СЕТ СН'!$F$15</f>
        <v>0</v>
      </c>
      <c r="L245" s="36">
        <f ca="1">SUMIFS(СВЦЭМ!$G$40:$G$783,СВЦЭМ!$A$40:$A$783,$A245,СВЦЭМ!$B$40:$B$783,L$225)+'СЕТ СН'!$F$15</f>
        <v>0</v>
      </c>
      <c r="M245" s="36">
        <f ca="1">SUMIFS(СВЦЭМ!$G$40:$G$783,СВЦЭМ!$A$40:$A$783,$A245,СВЦЭМ!$B$40:$B$783,M$225)+'СЕТ СН'!$F$15</f>
        <v>0</v>
      </c>
      <c r="N245" s="36">
        <f ca="1">SUMIFS(СВЦЭМ!$G$40:$G$783,СВЦЭМ!$A$40:$A$783,$A245,СВЦЭМ!$B$40:$B$783,N$225)+'СЕТ СН'!$F$15</f>
        <v>0</v>
      </c>
      <c r="O245" s="36">
        <f ca="1">SUMIFS(СВЦЭМ!$G$40:$G$783,СВЦЭМ!$A$40:$A$783,$A245,СВЦЭМ!$B$40:$B$783,O$225)+'СЕТ СН'!$F$15</f>
        <v>0</v>
      </c>
      <c r="P245" s="36">
        <f ca="1">SUMIFS(СВЦЭМ!$G$40:$G$783,СВЦЭМ!$A$40:$A$783,$A245,СВЦЭМ!$B$40:$B$783,P$225)+'СЕТ СН'!$F$15</f>
        <v>0</v>
      </c>
      <c r="Q245" s="36">
        <f ca="1">SUMIFS(СВЦЭМ!$G$40:$G$783,СВЦЭМ!$A$40:$A$783,$A245,СВЦЭМ!$B$40:$B$783,Q$225)+'СЕТ СН'!$F$15</f>
        <v>0</v>
      </c>
      <c r="R245" s="36">
        <f ca="1">SUMIFS(СВЦЭМ!$G$40:$G$783,СВЦЭМ!$A$40:$A$783,$A245,СВЦЭМ!$B$40:$B$783,R$225)+'СЕТ СН'!$F$15</f>
        <v>0</v>
      </c>
      <c r="S245" s="36">
        <f ca="1">SUMIFS(СВЦЭМ!$G$40:$G$783,СВЦЭМ!$A$40:$A$783,$A245,СВЦЭМ!$B$40:$B$783,S$225)+'СЕТ СН'!$F$15</f>
        <v>0</v>
      </c>
      <c r="T245" s="36">
        <f ca="1">SUMIFS(СВЦЭМ!$G$40:$G$783,СВЦЭМ!$A$40:$A$783,$A245,СВЦЭМ!$B$40:$B$783,T$225)+'СЕТ СН'!$F$15</f>
        <v>0</v>
      </c>
      <c r="U245" s="36">
        <f ca="1">SUMIFS(СВЦЭМ!$G$40:$G$783,СВЦЭМ!$A$40:$A$783,$A245,СВЦЭМ!$B$40:$B$783,U$225)+'СЕТ СН'!$F$15</f>
        <v>0</v>
      </c>
      <c r="V245" s="36">
        <f ca="1">SUMIFS(СВЦЭМ!$G$40:$G$783,СВЦЭМ!$A$40:$A$783,$A245,СВЦЭМ!$B$40:$B$783,V$225)+'СЕТ СН'!$F$15</f>
        <v>0</v>
      </c>
      <c r="W245" s="36">
        <f ca="1">SUMIFS(СВЦЭМ!$G$40:$G$783,СВЦЭМ!$A$40:$A$783,$A245,СВЦЭМ!$B$40:$B$783,W$225)+'СЕТ СН'!$F$15</f>
        <v>0</v>
      </c>
      <c r="X245" s="36">
        <f ca="1">SUMIFS(СВЦЭМ!$G$40:$G$783,СВЦЭМ!$A$40:$A$783,$A245,СВЦЭМ!$B$40:$B$783,X$225)+'СЕТ СН'!$F$15</f>
        <v>0</v>
      </c>
      <c r="Y245" s="36">
        <f ca="1">SUMIFS(СВЦЭМ!$G$40:$G$783,СВЦЭМ!$A$40:$A$783,$A245,СВЦЭМ!$B$40:$B$783,Y$225)+'СЕТ СН'!$F$15</f>
        <v>0</v>
      </c>
    </row>
    <row r="246" spans="1:25" ht="15.75" hidden="1" x14ac:dyDescent="0.2">
      <c r="A246" s="35">
        <f t="shared" si="6"/>
        <v>45159</v>
      </c>
      <c r="B246" s="36">
        <f ca="1">SUMIFS(СВЦЭМ!$G$40:$G$783,СВЦЭМ!$A$40:$A$783,$A246,СВЦЭМ!$B$40:$B$783,B$225)+'СЕТ СН'!$F$15</f>
        <v>0</v>
      </c>
      <c r="C246" s="36">
        <f ca="1">SUMIFS(СВЦЭМ!$G$40:$G$783,СВЦЭМ!$A$40:$A$783,$A246,СВЦЭМ!$B$40:$B$783,C$225)+'СЕТ СН'!$F$15</f>
        <v>0</v>
      </c>
      <c r="D246" s="36">
        <f ca="1">SUMIFS(СВЦЭМ!$G$40:$G$783,СВЦЭМ!$A$40:$A$783,$A246,СВЦЭМ!$B$40:$B$783,D$225)+'СЕТ СН'!$F$15</f>
        <v>0</v>
      </c>
      <c r="E246" s="36">
        <f ca="1">SUMIFS(СВЦЭМ!$G$40:$G$783,СВЦЭМ!$A$40:$A$783,$A246,СВЦЭМ!$B$40:$B$783,E$225)+'СЕТ СН'!$F$15</f>
        <v>0</v>
      </c>
      <c r="F246" s="36">
        <f ca="1">SUMIFS(СВЦЭМ!$G$40:$G$783,СВЦЭМ!$A$40:$A$783,$A246,СВЦЭМ!$B$40:$B$783,F$225)+'СЕТ СН'!$F$15</f>
        <v>0</v>
      </c>
      <c r="G246" s="36">
        <f ca="1">SUMIFS(СВЦЭМ!$G$40:$G$783,СВЦЭМ!$A$40:$A$783,$A246,СВЦЭМ!$B$40:$B$783,G$225)+'СЕТ СН'!$F$15</f>
        <v>0</v>
      </c>
      <c r="H246" s="36">
        <f ca="1">SUMIFS(СВЦЭМ!$G$40:$G$783,СВЦЭМ!$A$40:$A$783,$A246,СВЦЭМ!$B$40:$B$783,H$225)+'СЕТ СН'!$F$15</f>
        <v>0</v>
      </c>
      <c r="I246" s="36">
        <f ca="1">SUMIFS(СВЦЭМ!$G$40:$G$783,СВЦЭМ!$A$40:$A$783,$A246,СВЦЭМ!$B$40:$B$783,I$225)+'СЕТ СН'!$F$15</f>
        <v>0</v>
      </c>
      <c r="J246" s="36">
        <f ca="1">SUMIFS(СВЦЭМ!$G$40:$G$783,СВЦЭМ!$A$40:$A$783,$A246,СВЦЭМ!$B$40:$B$783,J$225)+'СЕТ СН'!$F$15</f>
        <v>0</v>
      </c>
      <c r="K246" s="36">
        <f ca="1">SUMIFS(СВЦЭМ!$G$40:$G$783,СВЦЭМ!$A$40:$A$783,$A246,СВЦЭМ!$B$40:$B$783,K$225)+'СЕТ СН'!$F$15</f>
        <v>0</v>
      </c>
      <c r="L246" s="36">
        <f ca="1">SUMIFS(СВЦЭМ!$G$40:$G$783,СВЦЭМ!$A$40:$A$783,$A246,СВЦЭМ!$B$40:$B$783,L$225)+'СЕТ СН'!$F$15</f>
        <v>0</v>
      </c>
      <c r="M246" s="36">
        <f ca="1">SUMIFS(СВЦЭМ!$G$40:$G$783,СВЦЭМ!$A$40:$A$783,$A246,СВЦЭМ!$B$40:$B$783,M$225)+'СЕТ СН'!$F$15</f>
        <v>0</v>
      </c>
      <c r="N246" s="36">
        <f ca="1">SUMIFS(СВЦЭМ!$G$40:$G$783,СВЦЭМ!$A$40:$A$783,$A246,СВЦЭМ!$B$40:$B$783,N$225)+'СЕТ СН'!$F$15</f>
        <v>0</v>
      </c>
      <c r="O246" s="36">
        <f ca="1">SUMIFS(СВЦЭМ!$G$40:$G$783,СВЦЭМ!$A$40:$A$783,$A246,СВЦЭМ!$B$40:$B$783,O$225)+'СЕТ СН'!$F$15</f>
        <v>0</v>
      </c>
      <c r="P246" s="36">
        <f ca="1">SUMIFS(СВЦЭМ!$G$40:$G$783,СВЦЭМ!$A$40:$A$783,$A246,СВЦЭМ!$B$40:$B$783,P$225)+'СЕТ СН'!$F$15</f>
        <v>0</v>
      </c>
      <c r="Q246" s="36">
        <f ca="1">SUMIFS(СВЦЭМ!$G$40:$G$783,СВЦЭМ!$A$40:$A$783,$A246,СВЦЭМ!$B$40:$B$783,Q$225)+'СЕТ СН'!$F$15</f>
        <v>0</v>
      </c>
      <c r="R246" s="36">
        <f ca="1">SUMIFS(СВЦЭМ!$G$40:$G$783,СВЦЭМ!$A$40:$A$783,$A246,СВЦЭМ!$B$40:$B$783,R$225)+'СЕТ СН'!$F$15</f>
        <v>0</v>
      </c>
      <c r="S246" s="36">
        <f ca="1">SUMIFS(СВЦЭМ!$G$40:$G$783,СВЦЭМ!$A$40:$A$783,$A246,СВЦЭМ!$B$40:$B$783,S$225)+'СЕТ СН'!$F$15</f>
        <v>0</v>
      </c>
      <c r="T246" s="36">
        <f ca="1">SUMIFS(СВЦЭМ!$G$40:$G$783,СВЦЭМ!$A$40:$A$783,$A246,СВЦЭМ!$B$40:$B$783,T$225)+'СЕТ СН'!$F$15</f>
        <v>0</v>
      </c>
      <c r="U246" s="36">
        <f ca="1">SUMIFS(СВЦЭМ!$G$40:$G$783,СВЦЭМ!$A$40:$A$783,$A246,СВЦЭМ!$B$40:$B$783,U$225)+'СЕТ СН'!$F$15</f>
        <v>0</v>
      </c>
      <c r="V246" s="36">
        <f ca="1">SUMIFS(СВЦЭМ!$G$40:$G$783,СВЦЭМ!$A$40:$A$783,$A246,СВЦЭМ!$B$40:$B$783,V$225)+'СЕТ СН'!$F$15</f>
        <v>0</v>
      </c>
      <c r="W246" s="36">
        <f ca="1">SUMIFS(СВЦЭМ!$G$40:$G$783,СВЦЭМ!$A$40:$A$783,$A246,СВЦЭМ!$B$40:$B$783,W$225)+'СЕТ СН'!$F$15</f>
        <v>0</v>
      </c>
      <c r="X246" s="36">
        <f ca="1">SUMIFS(СВЦЭМ!$G$40:$G$783,СВЦЭМ!$A$40:$A$783,$A246,СВЦЭМ!$B$40:$B$783,X$225)+'СЕТ СН'!$F$15</f>
        <v>0</v>
      </c>
      <c r="Y246" s="36">
        <f ca="1">SUMIFS(СВЦЭМ!$G$40:$G$783,СВЦЭМ!$A$40:$A$783,$A246,СВЦЭМ!$B$40:$B$783,Y$225)+'СЕТ СН'!$F$15</f>
        <v>0</v>
      </c>
    </row>
    <row r="247" spans="1:25" ht="15.75" hidden="1" x14ac:dyDescent="0.2">
      <c r="A247" s="35">
        <f t="shared" si="6"/>
        <v>45160</v>
      </c>
      <c r="B247" s="36">
        <f ca="1">SUMIFS(СВЦЭМ!$G$40:$G$783,СВЦЭМ!$A$40:$A$783,$A247,СВЦЭМ!$B$40:$B$783,B$225)+'СЕТ СН'!$F$15</f>
        <v>0</v>
      </c>
      <c r="C247" s="36">
        <f ca="1">SUMIFS(СВЦЭМ!$G$40:$G$783,СВЦЭМ!$A$40:$A$783,$A247,СВЦЭМ!$B$40:$B$783,C$225)+'СЕТ СН'!$F$15</f>
        <v>0</v>
      </c>
      <c r="D247" s="36">
        <f ca="1">SUMIFS(СВЦЭМ!$G$40:$G$783,СВЦЭМ!$A$40:$A$783,$A247,СВЦЭМ!$B$40:$B$783,D$225)+'СЕТ СН'!$F$15</f>
        <v>0</v>
      </c>
      <c r="E247" s="36">
        <f ca="1">SUMIFS(СВЦЭМ!$G$40:$G$783,СВЦЭМ!$A$40:$A$783,$A247,СВЦЭМ!$B$40:$B$783,E$225)+'СЕТ СН'!$F$15</f>
        <v>0</v>
      </c>
      <c r="F247" s="36">
        <f ca="1">SUMIFS(СВЦЭМ!$G$40:$G$783,СВЦЭМ!$A$40:$A$783,$A247,СВЦЭМ!$B$40:$B$783,F$225)+'СЕТ СН'!$F$15</f>
        <v>0</v>
      </c>
      <c r="G247" s="36">
        <f ca="1">SUMIFS(СВЦЭМ!$G$40:$G$783,СВЦЭМ!$A$40:$A$783,$A247,СВЦЭМ!$B$40:$B$783,G$225)+'СЕТ СН'!$F$15</f>
        <v>0</v>
      </c>
      <c r="H247" s="36">
        <f ca="1">SUMIFS(СВЦЭМ!$G$40:$G$783,СВЦЭМ!$A$40:$A$783,$A247,СВЦЭМ!$B$40:$B$783,H$225)+'СЕТ СН'!$F$15</f>
        <v>0</v>
      </c>
      <c r="I247" s="36">
        <f ca="1">SUMIFS(СВЦЭМ!$G$40:$G$783,СВЦЭМ!$A$40:$A$783,$A247,СВЦЭМ!$B$40:$B$783,I$225)+'СЕТ СН'!$F$15</f>
        <v>0</v>
      </c>
      <c r="J247" s="36">
        <f ca="1">SUMIFS(СВЦЭМ!$G$40:$G$783,СВЦЭМ!$A$40:$A$783,$A247,СВЦЭМ!$B$40:$B$783,J$225)+'СЕТ СН'!$F$15</f>
        <v>0</v>
      </c>
      <c r="K247" s="36">
        <f ca="1">SUMIFS(СВЦЭМ!$G$40:$G$783,СВЦЭМ!$A$40:$A$783,$A247,СВЦЭМ!$B$40:$B$783,K$225)+'СЕТ СН'!$F$15</f>
        <v>0</v>
      </c>
      <c r="L247" s="36">
        <f ca="1">SUMIFS(СВЦЭМ!$G$40:$G$783,СВЦЭМ!$A$40:$A$783,$A247,СВЦЭМ!$B$40:$B$783,L$225)+'СЕТ СН'!$F$15</f>
        <v>0</v>
      </c>
      <c r="M247" s="36">
        <f ca="1">SUMIFS(СВЦЭМ!$G$40:$G$783,СВЦЭМ!$A$40:$A$783,$A247,СВЦЭМ!$B$40:$B$783,M$225)+'СЕТ СН'!$F$15</f>
        <v>0</v>
      </c>
      <c r="N247" s="36">
        <f ca="1">SUMIFS(СВЦЭМ!$G$40:$G$783,СВЦЭМ!$A$40:$A$783,$A247,СВЦЭМ!$B$40:$B$783,N$225)+'СЕТ СН'!$F$15</f>
        <v>0</v>
      </c>
      <c r="O247" s="36">
        <f ca="1">SUMIFS(СВЦЭМ!$G$40:$G$783,СВЦЭМ!$A$40:$A$783,$A247,СВЦЭМ!$B$40:$B$783,O$225)+'СЕТ СН'!$F$15</f>
        <v>0</v>
      </c>
      <c r="P247" s="36">
        <f ca="1">SUMIFS(СВЦЭМ!$G$40:$G$783,СВЦЭМ!$A$40:$A$783,$A247,СВЦЭМ!$B$40:$B$783,P$225)+'СЕТ СН'!$F$15</f>
        <v>0</v>
      </c>
      <c r="Q247" s="36">
        <f ca="1">SUMIFS(СВЦЭМ!$G$40:$G$783,СВЦЭМ!$A$40:$A$783,$A247,СВЦЭМ!$B$40:$B$783,Q$225)+'СЕТ СН'!$F$15</f>
        <v>0</v>
      </c>
      <c r="R247" s="36">
        <f ca="1">SUMIFS(СВЦЭМ!$G$40:$G$783,СВЦЭМ!$A$40:$A$783,$A247,СВЦЭМ!$B$40:$B$783,R$225)+'СЕТ СН'!$F$15</f>
        <v>0</v>
      </c>
      <c r="S247" s="36">
        <f ca="1">SUMIFS(СВЦЭМ!$G$40:$G$783,СВЦЭМ!$A$40:$A$783,$A247,СВЦЭМ!$B$40:$B$783,S$225)+'СЕТ СН'!$F$15</f>
        <v>0</v>
      </c>
      <c r="T247" s="36">
        <f ca="1">SUMIFS(СВЦЭМ!$G$40:$G$783,СВЦЭМ!$A$40:$A$783,$A247,СВЦЭМ!$B$40:$B$783,T$225)+'СЕТ СН'!$F$15</f>
        <v>0</v>
      </c>
      <c r="U247" s="36">
        <f ca="1">SUMIFS(СВЦЭМ!$G$40:$G$783,СВЦЭМ!$A$40:$A$783,$A247,СВЦЭМ!$B$40:$B$783,U$225)+'СЕТ СН'!$F$15</f>
        <v>0</v>
      </c>
      <c r="V247" s="36">
        <f ca="1">SUMIFS(СВЦЭМ!$G$40:$G$783,СВЦЭМ!$A$40:$A$783,$A247,СВЦЭМ!$B$40:$B$783,V$225)+'СЕТ СН'!$F$15</f>
        <v>0</v>
      </c>
      <c r="W247" s="36">
        <f ca="1">SUMIFS(СВЦЭМ!$G$40:$G$783,СВЦЭМ!$A$40:$A$783,$A247,СВЦЭМ!$B$40:$B$783,W$225)+'СЕТ СН'!$F$15</f>
        <v>0</v>
      </c>
      <c r="X247" s="36">
        <f ca="1">SUMIFS(СВЦЭМ!$G$40:$G$783,СВЦЭМ!$A$40:$A$783,$A247,СВЦЭМ!$B$40:$B$783,X$225)+'СЕТ СН'!$F$15</f>
        <v>0</v>
      </c>
      <c r="Y247" s="36">
        <f ca="1">SUMIFS(СВЦЭМ!$G$40:$G$783,СВЦЭМ!$A$40:$A$783,$A247,СВЦЭМ!$B$40:$B$783,Y$225)+'СЕТ СН'!$F$15</f>
        <v>0</v>
      </c>
    </row>
    <row r="248" spans="1:25" ht="15.75" hidden="1" x14ac:dyDescent="0.2">
      <c r="A248" s="35">
        <f t="shared" si="6"/>
        <v>45161</v>
      </c>
      <c r="B248" s="36">
        <f ca="1">SUMIFS(СВЦЭМ!$G$40:$G$783,СВЦЭМ!$A$40:$A$783,$A248,СВЦЭМ!$B$40:$B$783,B$225)+'СЕТ СН'!$F$15</f>
        <v>0</v>
      </c>
      <c r="C248" s="36">
        <f ca="1">SUMIFS(СВЦЭМ!$G$40:$G$783,СВЦЭМ!$A$40:$A$783,$A248,СВЦЭМ!$B$40:$B$783,C$225)+'СЕТ СН'!$F$15</f>
        <v>0</v>
      </c>
      <c r="D248" s="36">
        <f ca="1">SUMIFS(СВЦЭМ!$G$40:$G$783,СВЦЭМ!$A$40:$A$783,$A248,СВЦЭМ!$B$40:$B$783,D$225)+'СЕТ СН'!$F$15</f>
        <v>0</v>
      </c>
      <c r="E248" s="36">
        <f ca="1">SUMIFS(СВЦЭМ!$G$40:$G$783,СВЦЭМ!$A$40:$A$783,$A248,СВЦЭМ!$B$40:$B$783,E$225)+'СЕТ СН'!$F$15</f>
        <v>0</v>
      </c>
      <c r="F248" s="36">
        <f ca="1">SUMIFS(СВЦЭМ!$G$40:$G$783,СВЦЭМ!$A$40:$A$783,$A248,СВЦЭМ!$B$40:$B$783,F$225)+'СЕТ СН'!$F$15</f>
        <v>0</v>
      </c>
      <c r="G248" s="36">
        <f ca="1">SUMIFS(СВЦЭМ!$G$40:$G$783,СВЦЭМ!$A$40:$A$783,$A248,СВЦЭМ!$B$40:$B$783,G$225)+'СЕТ СН'!$F$15</f>
        <v>0</v>
      </c>
      <c r="H248" s="36">
        <f ca="1">SUMIFS(СВЦЭМ!$G$40:$G$783,СВЦЭМ!$A$40:$A$783,$A248,СВЦЭМ!$B$40:$B$783,H$225)+'СЕТ СН'!$F$15</f>
        <v>0</v>
      </c>
      <c r="I248" s="36">
        <f ca="1">SUMIFS(СВЦЭМ!$G$40:$G$783,СВЦЭМ!$A$40:$A$783,$A248,СВЦЭМ!$B$40:$B$783,I$225)+'СЕТ СН'!$F$15</f>
        <v>0</v>
      </c>
      <c r="J248" s="36">
        <f ca="1">SUMIFS(СВЦЭМ!$G$40:$G$783,СВЦЭМ!$A$40:$A$783,$A248,СВЦЭМ!$B$40:$B$783,J$225)+'СЕТ СН'!$F$15</f>
        <v>0</v>
      </c>
      <c r="K248" s="36">
        <f ca="1">SUMIFS(СВЦЭМ!$G$40:$G$783,СВЦЭМ!$A$40:$A$783,$A248,СВЦЭМ!$B$40:$B$783,K$225)+'СЕТ СН'!$F$15</f>
        <v>0</v>
      </c>
      <c r="L248" s="36">
        <f ca="1">SUMIFS(СВЦЭМ!$G$40:$G$783,СВЦЭМ!$A$40:$A$783,$A248,СВЦЭМ!$B$40:$B$783,L$225)+'СЕТ СН'!$F$15</f>
        <v>0</v>
      </c>
      <c r="M248" s="36">
        <f ca="1">SUMIFS(СВЦЭМ!$G$40:$G$783,СВЦЭМ!$A$40:$A$783,$A248,СВЦЭМ!$B$40:$B$783,M$225)+'СЕТ СН'!$F$15</f>
        <v>0</v>
      </c>
      <c r="N248" s="36">
        <f ca="1">SUMIFS(СВЦЭМ!$G$40:$G$783,СВЦЭМ!$A$40:$A$783,$A248,СВЦЭМ!$B$40:$B$783,N$225)+'СЕТ СН'!$F$15</f>
        <v>0</v>
      </c>
      <c r="O248" s="36">
        <f ca="1">SUMIFS(СВЦЭМ!$G$40:$G$783,СВЦЭМ!$A$40:$A$783,$A248,СВЦЭМ!$B$40:$B$783,O$225)+'СЕТ СН'!$F$15</f>
        <v>0</v>
      </c>
      <c r="P248" s="36">
        <f ca="1">SUMIFS(СВЦЭМ!$G$40:$G$783,СВЦЭМ!$A$40:$A$783,$A248,СВЦЭМ!$B$40:$B$783,P$225)+'СЕТ СН'!$F$15</f>
        <v>0</v>
      </c>
      <c r="Q248" s="36">
        <f ca="1">SUMIFS(СВЦЭМ!$G$40:$G$783,СВЦЭМ!$A$40:$A$783,$A248,СВЦЭМ!$B$40:$B$783,Q$225)+'СЕТ СН'!$F$15</f>
        <v>0</v>
      </c>
      <c r="R248" s="36">
        <f ca="1">SUMIFS(СВЦЭМ!$G$40:$G$783,СВЦЭМ!$A$40:$A$783,$A248,СВЦЭМ!$B$40:$B$783,R$225)+'СЕТ СН'!$F$15</f>
        <v>0</v>
      </c>
      <c r="S248" s="36">
        <f ca="1">SUMIFS(СВЦЭМ!$G$40:$G$783,СВЦЭМ!$A$40:$A$783,$A248,СВЦЭМ!$B$40:$B$783,S$225)+'СЕТ СН'!$F$15</f>
        <v>0</v>
      </c>
      <c r="T248" s="36">
        <f ca="1">SUMIFS(СВЦЭМ!$G$40:$G$783,СВЦЭМ!$A$40:$A$783,$A248,СВЦЭМ!$B$40:$B$783,T$225)+'СЕТ СН'!$F$15</f>
        <v>0</v>
      </c>
      <c r="U248" s="36">
        <f ca="1">SUMIFS(СВЦЭМ!$G$40:$G$783,СВЦЭМ!$A$40:$A$783,$A248,СВЦЭМ!$B$40:$B$783,U$225)+'СЕТ СН'!$F$15</f>
        <v>0</v>
      </c>
      <c r="V248" s="36">
        <f ca="1">SUMIFS(СВЦЭМ!$G$40:$G$783,СВЦЭМ!$A$40:$A$783,$A248,СВЦЭМ!$B$40:$B$783,V$225)+'СЕТ СН'!$F$15</f>
        <v>0</v>
      </c>
      <c r="W248" s="36">
        <f ca="1">SUMIFS(СВЦЭМ!$G$40:$G$783,СВЦЭМ!$A$40:$A$783,$A248,СВЦЭМ!$B$40:$B$783,W$225)+'СЕТ СН'!$F$15</f>
        <v>0</v>
      </c>
      <c r="X248" s="36">
        <f ca="1">SUMIFS(СВЦЭМ!$G$40:$G$783,СВЦЭМ!$A$40:$A$783,$A248,СВЦЭМ!$B$40:$B$783,X$225)+'СЕТ СН'!$F$15</f>
        <v>0</v>
      </c>
      <c r="Y248" s="36">
        <f ca="1">SUMIFS(СВЦЭМ!$G$40:$G$783,СВЦЭМ!$A$40:$A$783,$A248,СВЦЭМ!$B$40:$B$783,Y$225)+'СЕТ СН'!$F$15</f>
        <v>0</v>
      </c>
    </row>
    <row r="249" spans="1:25" ht="15.75" hidden="1" x14ac:dyDescent="0.2">
      <c r="A249" s="35">
        <f t="shared" si="6"/>
        <v>45162</v>
      </c>
      <c r="B249" s="36">
        <f ca="1">SUMIFS(СВЦЭМ!$G$40:$G$783,СВЦЭМ!$A$40:$A$783,$A249,СВЦЭМ!$B$40:$B$783,B$225)+'СЕТ СН'!$F$15</f>
        <v>0</v>
      </c>
      <c r="C249" s="36">
        <f ca="1">SUMIFS(СВЦЭМ!$G$40:$G$783,СВЦЭМ!$A$40:$A$783,$A249,СВЦЭМ!$B$40:$B$783,C$225)+'СЕТ СН'!$F$15</f>
        <v>0</v>
      </c>
      <c r="D249" s="36">
        <f ca="1">SUMIFS(СВЦЭМ!$G$40:$G$783,СВЦЭМ!$A$40:$A$783,$A249,СВЦЭМ!$B$40:$B$783,D$225)+'СЕТ СН'!$F$15</f>
        <v>0</v>
      </c>
      <c r="E249" s="36">
        <f ca="1">SUMIFS(СВЦЭМ!$G$40:$G$783,СВЦЭМ!$A$40:$A$783,$A249,СВЦЭМ!$B$40:$B$783,E$225)+'СЕТ СН'!$F$15</f>
        <v>0</v>
      </c>
      <c r="F249" s="36">
        <f ca="1">SUMIFS(СВЦЭМ!$G$40:$G$783,СВЦЭМ!$A$40:$A$783,$A249,СВЦЭМ!$B$40:$B$783,F$225)+'СЕТ СН'!$F$15</f>
        <v>0</v>
      </c>
      <c r="G249" s="36">
        <f ca="1">SUMIFS(СВЦЭМ!$G$40:$G$783,СВЦЭМ!$A$40:$A$783,$A249,СВЦЭМ!$B$40:$B$783,G$225)+'СЕТ СН'!$F$15</f>
        <v>0</v>
      </c>
      <c r="H249" s="36">
        <f ca="1">SUMIFS(СВЦЭМ!$G$40:$G$783,СВЦЭМ!$A$40:$A$783,$A249,СВЦЭМ!$B$40:$B$783,H$225)+'СЕТ СН'!$F$15</f>
        <v>0</v>
      </c>
      <c r="I249" s="36">
        <f ca="1">SUMIFS(СВЦЭМ!$G$40:$G$783,СВЦЭМ!$A$40:$A$783,$A249,СВЦЭМ!$B$40:$B$783,I$225)+'СЕТ СН'!$F$15</f>
        <v>0</v>
      </c>
      <c r="J249" s="36">
        <f ca="1">SUMIFS(СВЦЭМ!$G$40:$G$783,СВЦЭМ!$A$40:$A$783,$A249,СВЦЭМ!$B$40:$B$783,J$225)+'СЕТ СН'!$F$15</f>
        <v>0</v>
      </c>
      <c r="K249" s="36">
        <f ca="1">SUMIFS(СВЦЭМ!$G$40:$G$783,СВЦЭМ!$A$40:$A$783,$A249,СВЦЭМ!$B$40:$B$783,K$225)+'СЕТ СН'!$F$15</f>
        <v>0</v>
      </c>
      <c r="L249" s="36">
        <f ca="1">SUMIFS(СВЦЭМ!$G$40:$G$783,СВЦЭМ!$A$40:$A$783,$A249,СВЦЭМ!$B$40:$B$783,L$225)+'СЕТ СН'!$F$15</f>
        <v>0</v>
      </c>
      <c r="M249" s="36">
        <f ca="1">SUMIFS(СВЦЭМ!$G$40:$G$783,СВЦЭМ!$A$40:$A$783,$A249,СВЦЭМ!$B$40:$B$783,M$225)+'СЕТ СН'!$F$15</f>
        <v>0</v>
      </c>
      <c r="N249" s="36">
        <f ca="1">SUMIFS(СВЦЭМ!$G$40:$G$783,СВЦЭМ!$A$40:$A$783,$A249,СВЦЭМ!$B$40:$B$783,N$225)+'СЕТ СН'!$F$15</f>
        <v>0</v>
      </c>
      <c r="O249" s="36">
        <f ca="1">SUMIFS(СВЦЭМ!$G$40:$G$783,СВЦЭМ!$A$40:$A$783,$A249,СВЦЭМ!$B$40:$B$783,O$225)+'СЕТ СН'!$F$15</f>
        <v>0</v>
      </c>
      <c r="P249" s="36">
        <f ca="1">SUMIFS(СВЦЭМ!$G$40:$G$783,СВЦЭМ!$A$40:$A$783,$A249,СВЦЭМ!$B$40:$B$783,P$225)+'СЕТ СН'!$F$15</f>
        <v>0</v>
      </c>
      <c r="Q249" s="36">
        <f ca="1">SUMIFS(СВЦЭМ!$G$40:$G$783,СВЦЭМ!$A$40:$A$783,$A249,СВЦЭМ!$B$40:$B$783,Q$225)+'СЕТ СН'!$F$15</f>
        <v>0</v>
      </c>
      <c r="R249" s="36">
        <f ca="1">SUMIFS(СВЦЭМ!$G$40:$G$783,СВЦЭМ!$A$40:$A$783,$A249,СВЦЭМ!$B$40:$B$783,R$225)+'СЕТ СН'!$F$15</f>
        <v>0</v>
      </c>
      <c r="S249" s="36">
        <f ca="1">SUMIFS(СВЦЭМ!$G$40:$G$783,СВЦЭМ!$A$40:$A$783,$A249,СВЦЭМ!$B$40:$B$783,S$225)+'СЕТ СН'!$F$15</f>
        <v>0</v>
      </c>
      <c r="T249" s="36">
        <f ca="1">SUMIFS(СВЦЭМ!$G$40:$G$783,СВЦЭМ!$A$40:$A$783,$A249,СВЦЭМ!$B$40:$B$783,T$225)+'СЕТ СН'!$F$15</f>
        <v>0</v>
      </c>
      <c r="U249" s="36">
        <f ca="1">SUMIFS(СВЦЭМ!$G$40:$G$783,СВЦЭМ!$A$40:$A$783,$A249,СВЦЭМ!$B$40:$B$783,U$225)+'СЕТ СН'!$F$15</f>
        <v>0</v>
      </c>
      <c r="V249" s="36">
        <f ca="1">SUMIFS(СВЦЭМ!$G$40:$G$783,СВЦЭМ!$A$40:$A$783,$A249,СВЦЭМ!$B$40:$B$783,V$225)+'СЕТ СН'!$F$15</f>
        <v>0</v>
      </c>
      <c r="W249" s="36">
        <f ca="1">SUMIFS(СВЦЭМ!$G$40:$G$783,СВЦЭМ!$A$40:$A$783,$A249,СВЦЭМ!$B$40:$B$783,W$225)+'СЕТ СН'!$F$15</f>
        <v>0</v>
      </c>
      <c r="X249" s="36">
        <f ca="1">SUMIFS(СВЦЭМ!$G$40:$G$783,СВЦЭМ!$A$40:$A$783,$A249,СВЦЭМ!$B$40:$B$783,X$225)+'СЕТ СН'!$F$15</f>
        <v>0</v>
      </c>
      <c r="Y249" s="36">
        <f ca="1">SUMIFS(СВЦЭМ!$G$40:$G$783,СВЦЭМ!$A$40:$A$783,$A249,СВЦЭМ!$B$40:$B$783,Y$225)+'СЕТ СН'!$F$15</f>
        <v>0</v>
      </c>
    </row>
    <row r="250" spans="1:25" ht="15.75" hidden="1" x14ac:dyDescent="0.2">
      <c r="A250" s="35">
        <f t="shared" si="6"/>
        <v>45163</v>
      </c>
      <c r="B250" s="36">
        <f ca="1">SUMIFS(СВЦЭМ!$G$40:$G$783,СВЦЭМ!$A$40:$A$783,$A250,СВЦЭМ!$B$40:$B$783,B$225)+'СЕТ СН'!$F$15</f>
        <v>0</v>
      </c>
      <c r="C250" s="36">
        <f ca="1">SUMIFS(СВЦЭМ!$G$40:$G$783,СВЦЭМ!$A$40:$A$783,$A250,СВЦЭМ!$B$40:$B$783,C$225)+'СЕТ СН'!$F$15</f>
        <v>0</v>
      </c>
      <c r="D250" s="36">
        <f ca="1">SUMIFS(СВЦЭМ!$G$40:$G$783,СВЦЭМ!$A$40:$A$783,$A250,СВЦЭМ!$B$40:$B$783,D$225)+'СЕТ СН'!$F$15</f>
        <v>0</v>
      </c>
      <c r="E250" s="36">
        <f ca="1">SUMIFS(СВЦЭМ!$G$40:$G$783,СВЦЭМ!$A$40:$A$783,$A250,СВЦЭМ!$B$40:$B$783,E$225)+'СЕТ СН'!$F$15</f>
        <v>0</v>
      </c>
      <c r="F250" s="36">
        <f ca="1">SUMIFS(СВЦЭМ!$G$40:$G$783,СВЦЭМ!$A$40:$A$783,$A250,СВЦЭМ!$B$40:$B$783,F$225)+'СЕТ СН'!$F$15</f>
        <v>0</v>
      </c>
      <c r="G250" s="36">
        <f ca="1">SUMIFS(СВЦЭМ!$G$40:$G$783,СВЦЭМ!$A$40:$A$783,$A250,СВЦЭМ!$B$40:$B$783,G$225)+'СЕТ СН'!$F$15</f>
        <v>0</v>
      </c>
      <c r="H250" s="36">
        <f ca="1">SUMIFS(СВЦЭМ!$G$40:$G$783,СВЦЭМ!$A$40:$A$783,$A250,СВЦЭМ!$B$40:$B$783,H$225)+'СЕТ СН'!$F$15</f>
        <v>0</v>
      </c>
      <c r="I250" s="36">
        <f ca="1">SUMIFS(СВЦЭМ!$G$40:$G$783,СВЦЭМ!$A$40:$A$783,$A250,СВЦЭМ!$B$40:$B$783,I$225)+'СЕТ СН'!$F$15</f>
        <v>0</v>
      </c>
      <c r="J250" s="36">
        <f ca="1">SUMIFS(СВЦЭМ!$G$40:$G$783,СВЦЭМ!$A$40:$A$783,$A250,СВЦЭМ!$B$40:$B$783,J$225)+'СЕТ СН'!$F$15</f>
        <v>0</v>
      </c>
      <c r="K250" s="36">
        <f ca="1">SUMIFS(СВЦЭМ!$G$40:$G$783,СВЦЭМ!$A$40:$A$783,$A250,СВЦЭМ!$B$40:$B$783,K$225)+'СЕТ СН'!$F$15</f>
        <v>0</v>
      </c>
      <c r="L250" s="36">
        <f ca="1">SUMIFS(СВЦЭМ!$G$40:$G$783,СВЦЭМ!$A$40:$A$783,$A250,СВЦЭМ!$B$40:$B$783,L$225)+'СЕТ СН'!$F$15</f>
        <v>0</v>
      </c>
      <c r="M250" s="36">
        <f ca="1">SUMIFS(СВЦЭМ!$G$40:$G$783,СВЦЭМ!$A$40:$A$783,$A250,СВЦЭМ!$B$40:$B$783,M$225)+'СЕТ СН'!$F$15</f>
        <v>0</v>
      </c>
      <c r="N250" s="36">
        <f ca="1">SUMIFS(СВЦЭМ!$G$40:$G$783,СВЦЭМ!$A$40:$A$783,$A250,СВЦЭМ!$B$40:$B$783,N$225)+'СЕТ СН'!$F$15</f>
        <v>0</v>
      </c>
      <c r="O250" s="36">
        <f ca="1">SUMIFS(СВЦЭМ!$G$40:$G$783,СВЦЭМ!$A$40:$A$783,$A250,СВЦЭМ!$B$40:$B$783,O$225)+'СЕТ СН'!$F$15</f>
        <v>0</v>
      </c>
      <c r="P250" s="36">
        <f ca="1">SUMIFS(СВЦЭМ!$G$40:$G$783,СВЦЭМ!$A$40:$A$783,$A250,СВЦЭМ!$B$40:$B$783,P$225)+'СЕТ СН'!$F$15</f>
        <v>0</v>
      </c>
      <c r="Q250" s="36">
        <f ca="1">SUMIFS(СВЦЭМ!$G$40:$G$783,СВЦЭМ!$A$40:$A$783,$A250,СВЦЭМ!$B$40:$B$783,Q$225)+'СЕТ СН'!$F$15</f>
        <v>0</v>
      </c>
      <c r="R250" s="36">
        <f ca="1">SUMIFS(СВЦЭМ!$G$40:$G$783,СВЦЭМ!$A$40:$A$783,$A250,СВЦЭМ!$B$40:$B$783,R$225)+'СЕТ СН'!$F$15</f>
        <v>0</v>
      </c>
      <c r="S250" s="36">
        <f ca="1">SUMIFS(СВЦЭМ!$G$40:$G$783,СВЦЭМ!$A$40:$A$783,$A250,СВЦЭМ!$B$40:$B$783,S$225)+'СЕТ СН'!$F$15</f>
        <v>0</v>
      </c>
      <c r="T250" s="36">
        <f ca="1">SUMIFS(СВЦЭМ!$G$40:$G$783,СВЦЭМ!$A$40:$A$783,$A250,СВЦЭМ!$B$40:$B$783,T$225)+'СЕТ СН'!$F$15</f>
        <v>0</v>
      </c>
      <c r="U250" s="36">
        <f ca="1">SUMIFS(СВЦЭМ!$G$40:$G$783,СВЦЭМ!$A$40:$A$783,$A250,СВЦЭМ!$B$40:$B$783,U$225)+'СЕТ СН'!$F$15</f>
        <v>0</v>
      </c>
      <c r="V250" s="36">
        <f ca="1">SUMIFS(СВЦЭМ!$G$40:$G$783,СВЦЭМ!$A$40:$A$783,$A250,СВЦЭМ!$B$40:$B$783,V$225)+'СЕТ СН'!$F$15</f>
        <v>0</v>
      </c>
      <c r="W250" s="36">
        <f ca="1">SUMIFS(СВЦЭМ!$G$40:$G$783,СВЦЭМ!$A$40:$A$783,$A250,СВЦЭМ!$B$40:$B$783,W$225)+'СЕТ СН'!$F$15</f>
        <v>0</v>
      </c>
      <c r="X250" s="36">
        <f ca="1">SUMIFS(СВЦЭМ!$G$40:$G$783,СВЦЭМ!$A$40:$A$783,$A250,СВЦЭМ!$B$40:$B$783,X$225)+'СЕТ СН'!$F$15</f>
        <v>0</v>
      </c>
      <c r="Y250" s="36">
        <f ca="1">SUMIFS(СВЦЭМ!$G$40:$G$783,СВЦЭМ!$A$40:$A$783,$A250,СВЦЭМ!$B$40:$B$783,Y$225)+'СЕТ СН'!$F$15</f>
        <v>0</v>
      </c>
    </row>
    <row r="251" spans="1:25" ht="15.75" hidden="1" x14ac:dyDescent="0.2">
      <c r="A251" s="35">
        <f t="shared" si="6"/>
        <v>45164</v>
      </c>
      <c r="B251" s="36">
        <f ca="1">SUMIFS(СВЦЭМ!$G$40:$G$783,СВЦЭМ!$A$40:$A$783,$A251,СВЦЭМ!$B$40:$B$783,B$225)+'СЕТ СН'!$F$15</f>
        <v>0</v>
      </c>
      <c r="C251" s="36">
        <f ca="1">SUMIFS(СВЦЭМ!$G$40:$G$783,СВЦЭМ!$A$40:$A$783,$A251,СВЦЭМ!$B$40:$B$783,C$225)+'СЕТ СН'!$F$15</f>
        <v>0</v>
      </c>
      <c r="D251" s="36">
        <f ca="1">SUMIFS(СВЦЭМ!$G$40:$G$783,СВЦЭМ!$A$40:$A$783,$A251,СВЦЭМ!$B$40:$B$783,D$225)+'СЕТ СН'!$F$15</f>
        <v>0</v>
      </c>
      <c r="E251" s="36">
        <f ca="1">SUMIFS(СВЦЭМ!$G$40:$G$783,СВЦЭМ!$A$40:$A$783,$A251,СВЦЭМ!$B$40:$B$783,E$225)+'СЕТ СН'!$F$15</f>
        <v>0</v>
      </c>
      <c r="F251" s="36">
        <f ca="1">SUMIFS(СВЦЭМ!$G$40:$G$783,СВЦЭМ!$A$40:$A$783,$A251,СВЦЭМ!$B$40:$B$783,F$225)+'СЕТ СН'!$F$15</f>
        <v>0</v>
      </c>
      <c r="G251" s="36">
        <f ca="1">SUMIFS(СВЦЭМ!$G$40:$G$783,СВЦЭМ!$A$40:$A$783,$A251,СВЦЭМ!$B$40:$B$783,G$225)+'СЕТ СН'!$F$15</f>
        <v>0</v>
      </c>
      <c r="H251" s="36">
        <f ca="1">SUMIFS(СВЦЭМ!$G$40:$G$783,СВЦЭМ!$A$40:$A$783,$A251,СВЦЭМ!$B$40:$B$783,H$225)+'СЕТ СН'!$F$15</f>
        <v>0</v>
      </c>
      <c r="I251" s="36">
        <f ca="1">SUMIFS(СВЦЭМ!$G$40:$G$783,СВЦЭМ!$A$40:$A$783,$A251,СВЦЭМ!$B$40:$B$783,I$225)+'СЕТ СН'!$F$15</f>
        <v>0</v>
      </c>
      <c r="J251" s="36">
        <f ca="1">SUMIFS(СВЦЭМ!$G$40:$G$783,СВЦЭМ!$A$40:$A$783,$A251,СВЦЭМ!$B$40:$B$783,J$225)+'СЕТ СН'!$F$15</f>
        <v>0</v>
      </c>
      <c r="K251" s="36">
        <f ca="1">SUMIFS(СВЦЭМ!$G$40:$G$783,СВЦЭМ!$A$40:$A$783,$A251,СВЦЭМ!$B$40:$B$783,K$225)+'СЕТ СН'!$F$15</f>
        <v>0</v>
      </c>
      <c r="L251" s="36">
        <f ca="1">SUMIFS(СВЦЭМ!$G$40:$G$783,СВЦЭМ!$A$40:$A$783,$A251,СВЦЭМ!$B$40:$B$783,L$225)+'СЕТ СН'!$F$15</f>
        <v>0</v>
      </c>
      <c r="M251" s="36">
        <f ca="1">SUMIFS(СВЦЭМ!$G$40:$G$783,СВЦЭМ!$A$40:$A$783,$A251,СВЦЭМ!$B$40:$B$783,M$225)+'СЕТ СН'!$F$15</f>
        <v>0</v>
      </c>
      <c r="N251" s="36">
        <f ca="1">SUMIFS(СВЦЭМ!$G$40:$G$783,СВЦЭМ!$A$40:$A$783,$A251,СВЦЭМ!$B$40:$B$783,N$225)+'СЕТ СН'!$F$15</f>
        <v>0</v>
      </c>
      <c r="O251" s="36">
        <f ca="1">SUMIFS(СВЦЭМ!$G$40:$G$783,СВЦЭМ!$A$40:$A$783,$A251,СВЦЭМ!$B$40:$B$783,O$225)+'СЕТ СН'!$F$15</f>
        <v>0</v>
      </c>
      <c r="P251" s="36">
        <f ca="1">SUMIFS(СВЦЭМ!$G$40:$G$783,СВЦЭМ!$A$40:$A$783,$A251,СВЦЭМ!$B$40:$B$783,P$225)+'СЕТ СН'!$F$15</f>
        <v>0</v>
      </c>
      <c r="Q251" s="36">
        <f ca="1">SUMIFS(СВЦЭМ!$G$40:$G$783,СВЦЭМ!$A$40:$A$783,$A251,СВЦЭМ!$B$40:$B$783,Q$225)+'СЕТ СН'!$F$15</f>
        <v>0</v>
      </c>
      <c r="R251" s="36">
        <f ca="1">SUMIFS(СВЦЭМ!$G$40:$G$783,СВЦЭМ!$A$40:$A$783,$A251,СВЦЭМ!$B$40:$B$783,R$225)+'СЕТ СН'!$F$15</f>
        <v>0</v>
      </c>
      <c r="S251" s="36">
        <f ca="1">SUMIFS(СВЦЭМ!$G$40:$G$783,СВЦЭМ!$A$40:$A$783,$A251,СВЦЭМ!$B$40:$B$783,S$225)+'СЕТ СН'!$F$15</f>
        <v>0</v>
      </c>
      <c r="T251" s="36">
        <f ca="1">SUMIFS(СВЦЭМ!$G$40:$G$783,СВЦЭМ!$A$40:$A$783,$A251,СВЦЭМ!$B$40:$B$783,T$225)+'СЕТ СН'!$F$15</f>
        <v>0</v>
      </c>
      <c r="U251" s="36">
        <f ca="1">SUMIFS(СВЦЭМ!$G$40:$G$783,СВЦЭМ!$A$40:$A$783,$A251,СВЦЭМ!$B$40:$B$783,U$225)+'СЕТ СН'!$F$15</f>
        <v>0</v>
      </c>
      <c r="V251" s="36">
        <f ca="1">SUMIFS(СВЦЭМ!$G$40:$G$783,СВЦЭМ!$A$40:$A$783,$A251,СВЦЭМ!$B$40:$B$783,V$225)+'СЕТ СН'!$F$15</f>
        <v>0</v>
      </c>
      <c r="W251" s="36">
        <f ca="1">SUMIFS(СВЦЭМ!$G$40:$G$783,СВЦЭМ!$A$40:$A$783,$A251,СВЦЭМ!$B$40:$B$783,W$225)+'СЕТ СН'!$F$15</f>
        <v>0</v>
      </c>
      <c r="X251" s="36">
        <f ca="1">SUMIFS(СВЦЭМ!$G$40:$G$783,СВЦЭМ!$A$40:$A$783,$A251,СВЦЭМ!$B$40:$B$783,X$225)+'СЕТ СН'!$F$15</f>
        <v>0</v>
      </c>
      <c r="Y251" s="36">
        <f ca="1">SUMIFS(СВЦЭМ!$G$40:$G$783,СВЦЭМ!$A$40:$A$783,$A251,СВЦЭМ!$B$40:$B$783,Y$225)+'СЕТ СН'!$F$15</f>
        <v>0</v>
      </c>
    </row>
    <row r="252" spans="1:25" ht="15.75" hidden="1" x14ac:dyDescent="0.2">
      <c r="A252" s="35">
        <f t="shared" si="6"/>
        <v>45165</v>
      </c>
      <c r="B252" s="36">
        <f ca="1">SUMIFS(СВЦЭМ!$G$40:$G$783,СВЦЭМ!$A$40:$A$783,$A252,СВЦЭМ!$B$40:$B$783,B$225)+'СЕТ СН'!$F$15</f>
        <v>0</v>
      </c>
      <c r="C252" s="36">
        <f ca="1">SUMIFS(СВЦЭМ!$G$40:$G$783,СВЦЭМ!$A$40:$A$783,$A252,СВЦЭМ!$B$40:$B$783,C$225)+'СЕТ СН'!$F$15</f>
        <v>0</v>
      </c>
      <c r="D252" s="36">
        <f ca="1">SUMIFS(СВЦЭМ!$G$40:$G$783,СВЦЭМ!$A$40:$A$783,$A252,СВЦЭМ!$B$40:$B$783,D$225)+'СЕТ СН'!$F$15</f>
        <v>0</v>
      </c>
      <c r="E252" s="36">
        <f ca="1">SUMIFS(СВЦЭМ!$G$40:$G$783,СВЦЭМ!$A$40:$A$783,$A252,СВЦЭМ!$B$40:$B$783,E$225)+'СЕТ СН'!$F$15</f>
        <v>0</v>
      </c>
      <c r="F252" s="36">
        <f ca="1">SUMIFS(СВЦЭМ!$G$40:$G$783,СВЦЭМ!$A$40:$A$783,$A252,СВЦЭМ!$B$40:$B$783,F$225)+'СЕТ СН'!$F$15</f>
        <v>0</v>
      </c>
      <c r="G252" s="36">
        <f ca="1">SUMIFS(СВЦЭМ!$G$40:$G$783,СВЦЭМ!$A$40:$A$783,$A252,СВЦЭМ!$B$40:$B$783,G$225)+'СЕТ СН'!$F$15</f>
        <v>0</v>
      </c>
      <c r="H252" s="36">
        <f ca="1">SUMIFS(СВЦЭМ!$G$40:$G$783,СВЦЭМ!$A$40:$A$783,$A252,СВЦЭМ!$B$40:$B$783,H$225)+'СЕТ СН'!$F$15</f>
        <v>0</v>
      </c>
      <c r="I252" s="36">
        <f ca="1">SUMIFS(СВЦЭМ!$G$40:$G$783,СВЦЭМ!$A$40:$A$783,$A252,СВЦЭМ!$B$40:$B$783,I$225)+'СЕТ СН'!$F$15</f>
        <v>0</v>
      </c>
      <c r="J252" s="36">
        <f ca="1">SUMIFS(СВЦЭМ!$G$40:$G$783,СВЦЭМ!$A$40:$A$783,$A252,СВЦЭМ!$B$40:$B$783,J$225)+'СЕТ СН'!$F$15</f>
        <v>0</v>
      </c>
      <c r="K252" s="36">
        <f ca="1">SUMIFS(СВЦЭМ!$G$40:$G$783,СВЦЭМ!$A$40:$A$783,$A252,СВЦЭМ!$B$40:$B$783,K$225)+'СЕТ СН'!$F$15</f>
        <v>0</v>
      </c>
      <c r="L252" s="36">
        <f ca="1">SUMIFS(СВЦЭМ!$G$40:$G$783,СВЦЭМ!$A$40:$A$783,$A252,СВЦЭМ!$B$40:$B$783,L$225)+'СЕТ СН'!$F$15</f>
        <v>0</v>
      </c>
      <c r="M252" s="36">
        <f ca="1">SUMIFS(СВЦЭМ!$G$40:$G$783,СВЦЭМ!$A$40:$A$783,$A252,СВЦЭМ!$B$40:$B$783,M$225)+'СЕТ СН'!$F$15</f>
        <v>0</v>
      </c>
      <c r="N252" s="36">
        <f ca="1">SUMIFS(СВЦЭМ!$G$40:$G$783,СВЦЭМ!$A$40:$A$783,$A252,СВЦЭМ!$B$40:$B$783,N$225)+'СЕТ СН'!$F$15</f>
        <v>0</v>
      </c>
      <c r="O252" s="36">
        <f ca="1">SUMIFS(СВЦЭМ!$G$40:$G$783,СВЦЭМ!$A$40:$A$783,$A252,СВЦЭМ!$B$40:$B$783,O$225)+'СЕТ СН'!$F$15</f>
        <v>0</v>
      </c>
      <c r="P252" s="36">
        <f ca="1">SUMIFS(СВЦЭМ!$G$40:$G$783,СВЦЭМ!$A$40:$A$783,$A252,СВЦЭМ!$B$40:$B$783,P$225)+'СЕТ СН'!$F$15</f>
        <v>0</v>
      </c>
      <c r="Q252" s="36">
        <f ca="1">SUMIFS(СВЦЭМ!$G$40:$G$783,СВЦЭМ!$A$40:$A$783,$A252,СВЦЭМ!$B$40:$B$783,Q$225)+'СЕТ СН'!$F$15</f>
        <v>0</v>
      </c>
      <c r="R252" s="36">
        <f ca="1">SUMIFS(СВЦЭМ!$G$40:$G$783,СВЦЭМ!$A$40:$A$783,$A252,СВЦЭМ!$B$40:$B$783,R$225)+'СЕТ СН'!$F$15</f>
        <v>0</v>
      </c>
      <c r="S252" s="36">
        <f ca="1">SUMIFS(СВЦЭМ!$G$40:$G$783,СВЦЭМ!$A$40:$A$783,$A252,СВЦЭМ!$B$40:$B$783,S$225)+'СЕТ СН'!$F$15</f>
        <v>0</v>
      </c>
      <c r="T252" s="36">
        <f ca="1">SUMIFS(СВЦЭМ!$G$40:$G$783,СВЦЭМ!$A$40:$A$783,$A252,СВЦЭМ!$B$40:$B$783,T$225)+'СЕТ СН'!$F$15</f>
        <v>0</v>
      </c>
      <c r="U252" s="36">
        <f ca="1">SUMIFS(СВЦЭМ!$G$40:$G$783,СВЦЭМ!$A$40:$A$783,$A252,СВЦЭМ!$B$40:$B$783,U$225)+'СЕТ СН'!$F$15</f>
        <v>0</v>
      </c>
      <c r="V252" s="36">
        <f ca="1">SUMIFS(СВЦЭМ!$G$40:$G$783,СВЦЭМ!$A$40:$A$783,$A252,СВЦЭМ!$B$40:$B$783,V$225)+'СЕТ СН'!$F$15</f>
        <v>0</v>
      </c>
      <c r="W252" s="36">
        <f ca="1">SUMIFS(СВЦЭМ!$G$40:$G$783,СВЦЭМ!$A$40:$A$783,$A252,СВЦЭМ!$B$40:$B$783,W$225)+'СЕТ СН'!$F$15</f>
        <v>0</v>
      </c>
      <c r="X252" s="36">
        <f ca="1">SUMIFS(СВЦЭМ!$G$40:$G$783,СВЦЭМ!$A$40:$A$783,$A252,СВЦЭМ!$B$40:$B$783,X$225)+'СЕТ СН'!$F$15</f>
        <v>0</v>
      </c>
      <c r="Y252" s="36">
        <f ca="1">SUMIFS(СВЦЭМ!$G$40:$G$783,СВЦЭМ!$A$40:$A$783,$A252,СВЦЭМ!$B$40:$B$783,Y$225)+'СЕТ СН'!$F$15</f>
        <v>0</v>
      </c>
    </row>
    <row r="253" spans="1:25" ht="15.75" hidden="1" x14ac:dyDescent="0.2">
      <c r="A253" s="35">
        <f t="shared" si="6"/>
        <v>45166</v>
      </c>
      <c r="B253" s="36">
        <f ca="1">SUMIFS(СВЦЭМ!$G$40:$G$783,СВЦЭМ!$A$40:$A$783,$A253,СВЦЭМ!$B$40:$B$783,B$225)+'СЕТ СН'!$F$15</f>
        <v>0</v>
      </c>
      <c r="C253" s="36">
        <f ca="1">SUMIFS(СВЦЭМ!$G$40:$G$783,СВЦЭМ!$A$40:$A$783,$A253,СВЦЭМ!$B$40:$B$783,C$225)+'СЕТ СН'!$F$15</f>
        <v>0</v>
      </c>
      <c r="D253" s="36">
        <f ca="1">SUMIFS(СВЦЭМ!$G$40:$G$783,СВЦЭМ!$A$40:$A$783,$A253,СВЦЭМ!$B$40:$B$783,D$225)+'СЕТ СН'!$F$15</f>
        <v>0</v>
      </c>
      <c r="E253" s="36">
        <f ca="1">SUMIFS(СВЦЭМ!$G$40:$G$783,СВЦЭМ!$A$40:$A$783,$A253,СВЦЭМ!$B$40:$B$783,E$225)+'СЕТ СН'!$F$15</f>
        <v>0</v>
      </c>
      <c r="F253" s="36">
        <f ca="1">SUMIFS(СВЦЭМ!$G$40:$G$783,СВЦЭМ!$A$40:$A$783,$A253,СВЦЭМ!$B$40:$B$783,F$225)+'СЕТ СН'!$F$15</f>
        <v>0</v>
      </c>
      <c r="G253" s="36">
        <f ca="1">SUMIFS(СВЦЭМ!$G$40:$G$783,СВЦЭМ!$A$40:$A$783,$A253,СВЦЭМ!$B$40:$B$783,G$225)+'СЕТ СН'!$F$15</f>
        <v>0</v>
      </c>
      <c r="H253" s="36">
        <f ca="1">SUMIFS(СВЦЭМ!$G$40:$G$783,СВЦЭМ!$A$40:$A$783,$A253,СВЦЭМ!$B$40:$B$783,H$225)+'СЕТ СН'!$F$15</f>
        <v>0</v>
      </c>
      <c r="I253" s="36">
        <f ca="1">SUMIFS(СВЦЭМ!$G$40:$G$783,СВЦЭМ!$A$40:$A$783,$A253,СВЦЭМ!$B$40:$B$783,I$225)+'СЕТ СН'!$F$15</f>
        <v>0</v>
      </c>
      <c r="J253" s="36">
        <f ca="1">SUMIFS(СВЦЭМ!$G$40:$G$783,СВЦЭМ!$A$40:$A$783,$A253,СВЦЭМ!$B$40:$B$783,J$225)+'СЕТ СН'!$F$15</f>
        <v>0</v>
      </c>
      <c r="K253" s="36">
        <f ca="1">SUMIFS(СВЦЭМ!$G$40:$G$783,СВЦЭМ!$A$40:$A$783,$A253,СВЦЭМ!$B$40:$B$783,K$225)+'СЕТ СН'!$F$15</f>
        <v>0</v>
      </c>
      <c r="L253" s="36">
        <f ca="1">SUMIFS(СВЦЭМ!$G$40:$G$783,СВЦЭМ!$A$40:$A$783,$A253,СВЦЭМ!$B$40:$B$783,L$225)+'СЕТ СН'!$F$15</f>
        <v>0</v>
      </c>
      <c r="M253" s="36">
        <f ca="1">SUMIFS(СВЦЭМ!$G$40:$G$783,СВЦЭМ!$A$40:$A$783,$A253,СВЦЭМ!$B$40:$B$783,M$225)+'СЕТ СН'!$F$15</f>
        <v>0</v>
      </c>
      <c r="N253" s="36">
        <f ca="1">SUMIFS(СВЦЭМ!$G$40:$G$783,СВЦЭМ!$A$40:$A$783,$A253,СВЦЭМ!$B$40:$B$783,N$225)+'СЕТ СН'!$F$15</f>
        <v>0</v>
      </c>
      <c r="O253" s="36">
        <f ca="1">SUMIFS(СВЦЭМ!$G$40:$G$783,СВЦЭМ!$A$40:$A$783,$A253,СВЦЭМ!$B$40:$B$783,O$225)+'СЕТ СН'!$F$15</f>
        <v>0</v>
      </c>
      <c r="P253" s="36">
        <f ca="1">SUMIFS(СВЦЭМ!$G$40:$G$783,СВЦЭМ!$A$40:$A$783,$A253,СВЦЭМ!$B$40:$B$783,P$225)+'СЕТ СН'!$F$15</f>
        <v>0</v>
      </c>
      <c r="Q253" s="36">
        <f ca="1">SUMIFS(СВЦЭМ!$G$40:$G$783,СВЦЭМ!$A$40:$A$783,$A253,СВЦЭМ!$B$40:$B$783,Q$225)+'СЕТ СН'!$F$15</f>
        <v>0</v>
      </c>
      <c r="R253" s="36">
        <f ca="1">SUMIFS(СВЦЭМ!$G$40:$G$783,СВЦЭМ!$A$40:$A$783,$A253,СВЦЭМ!$B$40:$B$783,R$225)+'СЕТ СН'!$F$15</f>
        <v>0</v>
      </c>
      <c r="S253" s="36">
        <f ca="1">SUMIFS(СВЦЭМ!$G$40:$G$783,СВЦЭМ!$A$40:$A$783,$A253,СВЦЭМ!$B$40:$B$783,S$225)+'СЕТ СН'!$F$15</f>
        <v>0</v>
      </c>
      <c r="T253" s="36">
        <f ca="1">SUMIFS(СВЦЭМ!$G$40:$G$783,СВЦЭМ!$A$40:$A$783,$A253,СВЦЭМ!$B$40:$B$783,T$225)+'СЕТ СН'!$F$15</f>
        <v>0</v>
      </c>
      <c r="U253" s="36">
        <f ca="1">SUMIFS(СВЦЭМ!$G$40:$G$783,СВЦЭМ!$A$40:$A$783,$A253,СВЦЭМ!$B$40:$B$783,U$225)+'СЕТ СН'!$F$15</f>
        <v>0</v>
      </c>
      <c r="V253" s="36">
        <f ca="1">SUMIFS(СВЦЭМ!$G$40:$G$783,СВЦЭМ!$A$40:$A$783,$A253,СВЦЭМ!$B$40:$B$783,V$225)+'СЕТ СН'!$F$15</f>
        <v>0</v>
      </c>
      <c r="W253" s="36">
        <f ca="1">SUMIFS(СВЦЭМ!$G$40:$G$783,СВЦЭМ!$A$40:$A$783,$A253,СВЦЭМ!$B$40:$B$783,W$225)+'СЕТ СН'!$F$15</f>
        <v>0</v>
      </c>
      <c r="X253" s="36">
        <f ca="1">SUMIFS(СВЦЭМ!$G$40:$G$783,СВЦЭМ!$A$40:$A$783,$A253,СВЦЭМ!$B$40:$B$783,X$225)+'СЕТ СН'!$F$15</f>
        <v>0</v>
      </c>
      <c r="Y253" s="36">
        <f ca="1">SUMIFS(СВЦЭМ!$G$40:$G$783,СВЦЭМ!$A$40:$A$783,$A253,СВЦЭМ!$B$40:$B$783,Y$225)+'СЕТ СН'!$F$15</f>
        <v>0</v>
      </c>
    </row>
    <row r="254" spans="1:25" ht="15.75" hidden="1" x14ac:dyDescent="0.2">
      <c r="A254" s="35">
        <f t="shared" si="6"/>
        <v>45167</v>
      </c>
      <c r="B254" s="36">
        <f ca="1">SUMIFS(СВЦЭМ!$G$40:$G$783,СВЦЭМ!$A$40:$A$783,$A254,СВЦЭМ!$B$40:$B$783,B$225)+'СЕТ СН'!$F$15</f>
        <v>0</v>
      </c>
      <c r="C254" s="36">
        <f ca="1">SUMIFS(СВЦЭМ!$G$40:$G$783,СВЦЭМ!$A$40:$A$783,$A254,СВЦЭМ!$B$40:$B$783,C$225)+'СЕТ СН'!$F$15</f>
        <v>0</v>
      </c>
      <c r="D254" s="36">
        <f ca="1">SUMIFS(СВЦЭМ!$G$40:$G$783,СВЦЭМ!$A$40:$A$783,$A254,СВЦЭМ!$B$40:$B$783,D$225)+'СЕТ СН'!$F$15</f>
        <v>0</v>
      </c>
      <c r="E254" s="36">
        <f ca="1">SUMIFS(СВЦЭМ!$G$40:$G$783,СВЦЭМ!$A$40:$A$783,$A254,СВЦЭМ!$B$40:$B$783,E$225)+'СЕТ СН'!$F$15</f>
        <v>0</v>
      </c>
      <c r="F254" s="36">
        <f ca="1">SUMIFS(СВЦЭМ!$G$40:$G$783,СВЦЭМ!$A$40:$A$783,$A254,СВЦЭМ!$B$40:$B$783,F$225)+'СЕТ СН'!$F$15</f>
        <v>0</v>
      </c>
      <c r="G254" s="36">
        <f ca="1">SUMIFS(СВЦЭМ!$G$40:$G$783,СВЦЭМ!$A$40:$A$783,$A254,СВЦЭМ!$B$40:$B$783,G$225)+'СЕТ СН'!$F$15</f>
        <v>0</v>
      </c>
      <c r="H254" s="36">
        <f ca="1">SUMIFS(СВЦЭМ!$G$40:$G$783,СВЦЭМ!$A$40:$A$783,$A254,СВЦЭМ!$B$40:$B$783,H$225)+'СЕТ СН'!$F$15</f>
        <v>0</v>
      </c>
      <c r="I254" s="36">
        <f ca="1">SUMIFS(СВЦЭМ!$G$40:$G$783,СВЦЭМ!$A$40:$A$783,$A254,СВЦЭМ!$B$40:$B$783,I$225)+'СЕТ СН'!$F$15</f>
        <v>0</v>
      </c>
      <c r="J254" s="36">
        <f ca="1">SUMIFS(СВЦЭМ!$G$40:$G$783,СВЦЭМ!$A$40:$A$783,$A254,СВЦЭМ!$B$40:$B$783,J$225)+'СЕТ СН'!$F$15</f>
        <v>0</v>
      </c>
      <c r="K254" s="36">
        <f ca="1">SUMIFS(СВЦЭМ!$G$40:$G$783,СВЦЭМ!$A$40:$A$783,$A254,СВЦЭМ!$B$40:$B$783,K$225)+'СЕТ СН'!$F$15</f>
        <v>0</v>
      </c>
      <c r="L254" s="36">
        <f ca="1">SUMIFS(СВЦЭМ!$G$40:$G$783,СВЦЭМ!$A$40:$A$783,$A254,СВЦЭМ!$B$40:$B$783,L$225)+'СЕТ СН'!$F$15</f>
        <v>0</v>
      </c>
      <c r="M254" s="36">
        <f ca="1">SUMIFS(СВЦЭМ!$G$40:$G$783,СВЦЭМ!$A$40:$A$783,$A254,СВЦЭМ!$B$40:$B$783,M$225)+'СЕТ СН'!$F$15</f>
        <v>0</v>
      </c>
      <c r="N254" s="36">
        <f ca="1">SUMIFS(СВЦЭМ!$G$40:$G$783,СВЦЭМ!$A$40:$A$783,$A254,СВЦЭМ!$B$40:$B$783,N$225)+'СЕТ СН'!$F$15</f>
        <v>0</v>
      </c>
      <c r="O254" s="36">
        <f ca="1">SUMIFS(СВЦЭМ!$G$40:$G$783,СВЦЭМ!$A$40:$A$783,$A254,СВЦЭМ!$B$40:$B$783,O$225)+'СЕТ СН'!$F$15</f>
        <v>0</v>
      </c>
      <c r="P254" s="36">
        <f ca="1">SUMIFS(СВЦЭМ!$G$40:$G$783,СВЦЭМ!$A$40:$A$783,$A254,СВЦЭМ!$B$40:$B$783,P$225)+'СЕТ СН'!$F$15</f>
        <v>0</v>
      </c>
      <c r="Q254" s="36">
        <f ca="1">SUMIFS(СВЦЭМ!$G$40:$G$783,СВЦЭМ!$A$40:$A$783,$A254,СВЦЭМ!$B$40:$B$783,Q$225)+'СЕТ СН'!$F$15</f>
        <v>0</v>
      </c>
      <c r="R254" s="36">
        <f ca="1">SUMIFS(СВЦЭМ!$G$40:$G$783,СВЦЭМ!$A$40:$A$783,$A254,СВЦЭМ!$B$40:$B$783,R$225)+'СЕТ СН'!$F$15</f>
        <v>0</v>
      </c>
      <c r="S254" s="36">
        <f ca="1">SUMIFS(СВЦЭМ!$G$40:$G$783,СВЦЭМ!$A$40:$A$783,$A254,СВЦЭМ!$B$40:$B$783,S$225)+'СЕТ СН'!$F$15</f>
        <v>0</v>
      </c>
      <c r="T254" s="36">
        <f ca="1">SUMIFS(СВЦЭМ!$G$40:$G$783,СВЦЭМ!$A$40:$A$783,$A254,СВЦЭМ!$B$40:$B$783,T$225)+'СЕТ СН'!$F$15</f>
        <v>0</v>
      </c>
      <c r="U254" s="36">
        <f ca="1">SUMIFS(СВЦЭМ!$G$40:$G$783,СВЦЭМ!$A$40:$A$783,$A254,СВЦЭМ!$B$40:$B$783,U$225)+'СЕТ СН'!$F$15</f>
        <v>0</v>
      </c>
      <c r="V254" s="36">
        <f ca="1">SUMIFS(СВЦЭМ!$G$40:$G$783,СВЦЭМ!$A$40:$A$783,$A254,СВЦЭМ!$B$40:$B$783,V$225)+'СЕТ СН'!$F$15</f>
        <v>0</v>
      </c>
      <c r="W254" s="36">
        <f ca="1">SUMIFS(СВЦЭМ!$G$40:$G$783,СВЦЭМ!$A$40:$A$783,$A254,СВЦЭМ!$B$40:$B$783,W$225)+'СЕТ СН'!$F$15</f>
        <v>0</v>
      </c>
      <c r="X254" s="36">
        <f ca="1">SUMIFS(СВЦЭМ!$G$40:$G$783,СВЦЭМ!$A$40:$A$783,$A254,СВЦЭМ!$B$40:$B$783,X$225)+'СЕТ СН'!$F$15</f>
        <v>0</v>
      </c>
      <c r="Y254" s="36">
        <f ca="1">SUMIFS(СВЦЭМ!$G$40:$G$783,СВЦЭМ!$A$40:$A$783,$A254,СВЦЭМ!$B$40:$B$783,Y$225)+'СЕТ СН'!$F$15</f>
        <v>0</v>
      </c>
    </row>
    <row r="255" spans="1:25" ht="15.75" hidden="1" x14ac:dyDescent="0.2">
      <c r="A255" s="35">
        <f t="shared" si="6"/>
        <v>45168</v>
      </c>
      <c r="B255" s="36">
        <f ca="1">SUMIFS(СВЦЭМ!$G$40:$G$783,СВЦЭМ!$A$40:$A$783,$A255,СВЦЭМ!$B$40:$B$783,B$225)+'СЕТ СН'!$F$15</f>
        <v>0</v>
      </c>
      <c r="C255" s="36">
        <f ca="1">SUMIFS(СВЦЭМ!$G$40:$G$783,СВЦЭМ!$A$40:$A$783,$A255,СВЦЭМ!$B$40:$B$783,C$225)+'СЕТ СН'!$F$15</f>
        <v>0</v>
      </c>
      <c r="D255" s="36">
        <f ca="1">SUMIFS(СВЦЭМ!$G$40:$G$783,СВЦЭМ!$A$40:$A$783,$A255,СВЦЭМ!$B$40:$B$783,D$225)+'СЕТ СН'!$F$15</f>
        <v>0</v>
      </c>
      <c r="E255" s="36">
        <f ca="1">SUMIFS(СВЦЭМ!$G$40:$G$783,СВЦЭМ!$A$40:$A$783,$A255,СВЦЭМ!$B$40:$B$783,E$225)+'СЕТ СН'!$F$15</f>
        <v>0</v>
      </c>
      <c r="F255" s="36">
        <f ca="1">SUMIFS(СВЦЭМ!$G$40:$G$783,СВЦЭМ!$A$40:$A$783,$A255,СВЦЭМ!$B$40:$B$783,F$225)+'СЕТ СН'!$F$15</f>
        <v>0</v>
      </c>
      <c r="G255" s="36">
        <f ca="1">SUMIFS(СВЦЭМ!$G$40:$G$783,СВЦЭМ!$A$40:$A$783,$A255,СВЦЭМ!$B$40:$B$783,G$225)+'СЕТ СН'!$F$15</f>
        <v>0</v>
      </c>
      <c r="H255" s="36">
        <f ca="1">SUMIFS(СВЦЭМ!$G$40:$G$783,СВЦЭМ!$A$40:$A$783,$A255,СВЦЭМ!$B$40:$B$783,H$225)+'СЕТ СН'!$F$15</f>
        <v>0</v>
      </c>
      <c r="I255" s="36">
        <f ca="1">SUMIFS(СВЦЭМ!$G$40:$G$783,СВЦЭМ!$A$40:$A$783,$A255,СВЦЭМ!$B$40:$B$783,I$225)+'СЕТ СН'!$F$15</f>
        <v>0</v>
      </c>
      <c r="J255" s="36">
        <f ca="1">SUMIFS(СВЦЭМ!$G$40:$G$783,СВЦЭМ!$A$40:$A$783,$A255,СВЦЭМ!$B$40:$B$783,J$225)+'СЕТ СН'!$F$15</f>
        <v>0</v>
      </c>
      <c r="K255" s="36">
        <f ca="1">SUMIFS(СВЦЭМ!$G$40:$G$783,СВЦЭМ!$A$40:$A$783,$A255,СВЦЭМ!$B$40:$B$783,K$225)+'СЕТ СН'!$F$15</f>
        <v>0</v>
      </c>
      <c r="L255" s="36">
        <f ca="1">SUMIFS(СВЦЭМ!$G$40:$G$783,СВЦЭМ!$A$40:$A$783,$A255,СВЦЭМ!$B$40:$B$783,L$225)+'СЕТ СН'!$F$15</f>
        <v>0</v>
      </c>
      <c r="M255" s="36">
        <f ca="1">SUMIFS(СВЦЭМ!$G$40:$G$783,СВЦЭМ!$A$40:$A$783,$A255,СВЦЭМ!$B$40:$B$783,M$225)+'СЕТ СН'!$F$15</f>
        <v>0</v>
      </c>
      <c r="N255" s="36">
        <f ca="1">SUMIFS(СВЦЭМ!$G$40:$G$783,СВЦЭМ!$A$40:$A$783,$A255,СВЦЭМ!$B$40:$B$783,N$225)+'СЕТ СН'!$F$15</f>
        <v>0</v>
      </c>
      <c r="O255" s="36">
        <f ca="1">SUMIFS(СВЦЭМ!$G$40:$G$783,СВЦЭМ!$A$40:$A$783,$A255,СВЦЭМ!$B$40:$B$783,O$225)+'СЕТ СН'!$F$15</f>
        <v>0</v>
      </c>
      <c r="P255" s="36">
        <f ca="1">SUMIFS(СВЦЭМ!$G$40:$G$783,СВЦЭМ!$A$40:$A$783,$A255,СВЦЭМ!$B$40:$B$783,P$225)+'СЕТ СН'!$F$15</f>
        <v>0</v>
      </c>
      <c r="Q255" s="36">
        <f ca="1">SUMIFS(СВЦЭМ!$G$40:$G$783,СВЦЭМ!$A$40:$A$783,$A255,СВЦЭМ!$B$40:$B$783,Q$225)+'СЕТ СН'!$F$15</f>
        <v>0</v>
      </c>
      <c r="R255" s="36">
        <f ca="1">SUMIFS(СВЦЭМ!$G$40:$G$783,СВЦЭМ!$A$40:$A$783,$A255,СВЦЭМ!$B$40:$B$783,R$225)+'СЕТ СН'!$F$15</f>
        <v>0</v>
      </c>
      <c r="S255" s="36">
        <f ca="1">SUMIFS(СВЦЭМ!$G$40:$G$783,СВЦЭМ!$A$40:$A$783,$A255,СВЦЭМ!$B$40:$B$783,S$225)+'СЕТ СН'!$F$15</f>
        <v>0</v>
      </c>
      <c r="T255" s="36">
        <f ca="1">SUMIFS(СВЦЭМ!$G$40:$G$783,СВЦЭМ!$A$40:$A$783,$A255,СВЦЭМ!$B$40:$B$783,T$225)+'СЕТ СН'!$F$15</f>
        <v>0</v>
      </c>
      <c r="U255" s="36">
        <f ca="1">SUMIFS(СВЦЭМ!$G$40:$G$783,СВЦЭМ!$A$40:$A$783,$A255,СВЦЭМ!$B$40:$B$783,U$225)+'СЕТ СН'!$F$15</f>
        <v>0</v>
      </c>
      <c r="V255" s="36">
        <f ca="1">SUMIFS(СВЦЭМ!$G$40:$G$783,СВЦЭМ!$A$40:$A$783,$A255,СВЦЭМ!$B$40:$B$783,V$225)+'СЕТ СН'!$F$15</f>
        <v>0</v>
      </c>
      <c r="W255" s="36">
        <f ca="1">SUMIFS(СВЦЭМ!$G$40:$G$783,СВЦЭМ!$A$40:$A$783,$A255,СВЦЭМ!$B$40:$B$783,W$225)+'СЕТ СН'!$F$15</f>
        <v>0</v>
      </c>
      <c r="X255" s="36">
        <f ca="1">SUMIFS(СВЦЭМ!$G$40:$G$783,СВЦЭМ!$A$40:$A$783,$A255,СВЦЭМ!$B$40:$B$783,X$225)+'СЕТ СН'!$F$15</f>
        <v>0</v>
      </c>
      <c r="Y255" s="36">
        <f ca="1">SUMIFS(СВЦЭМ!$G$40:$G$783,СВЦЭМ!$A$40:$A$783,$A255,СВЦЭМ!$B$40:$B$783,Y$225)+'СЕТ СН'!$F$15</f>
        <v>0</v>
      </c>
    </row>
    <row r="256" spans="1:25" ht="15.75" hidden="1" x14ac:dyDescent="0.2">
      <c r="A256" s="35">
        <f t="shared" si="6"/>
        <v>45169</v>
      </c>
      <c r="B256" s="36">
        <f ca="1">SUMIFS(СВЦЭМ!$G$40:$G$783,СВЦЭМ!$A$40:$A$783,$A256,СВЦЭМ!$B$40:$B$783,B$225)+'СЕТ СН'!$F$15</f>
        <v>0</v>
      </c>
      <c r="C256" s="36">
        <f ca="1">SUMIFS(СВЦЭМ!$G$40:$G$783,СВЦЭМ!$A$40:$A$783,$A256,СВЦЭМ!$B$40:$B$783,C$225)+'СЕТ СН'!$F$15</f>
        <v>0</v>
      </c>
      <c r="D256" s="36">
        <f ca="1">SUMIFS(СВЦЭМ!$G$40:$G$783,СВЦЭМ!$A$40:$A$783,$A256,СВЦЭМ!$B$40:$B$783,D$225)+'СЕТ СН'!$F$15</f>
        <v>0</v>
      </c>
      <c r="E256" s="36">
        <f ca="1">SUMIFS(СВЦЭМ!$G$40:$G$783,СВЦЭМ!$A$40:$A$783,$A256,СВЦЭМ!$B$40:$B$783,E$225)+'СЕТ СН'!$F$15</f>
        <v>0</v>
      </c>
      <c r="F256" s="36">
        <f ca="1">SUMIFS(СВЦЭМ!$G$40:$G$783,СВЦЭМ!$A$40:$A$783,$A256,СВЦЭМ!$B$40:$B$783,F$225)+'СЕТ СН'!$F$15</f>
        <v>0</v>
      </c>
      <c r="G256" s="36">
        <f ca="1">SUMIFS(СВЦЭМ!$G$40:$G$783,СВЦЭМ!$A$40:$A$783,$A256,СВЦЭМ!$B$40:$B$783,G$225)+'СЕТ СН'!$F$15</f>
        <v>0</v>
      </c>
      <c r="H256" s="36">
        <f ca="1">SUMIFS(СВЦЭМ!$G$40:$G$783,СВЦЭМ!$A$40:$A$783,$A256,СВЦЭМ!$B$40:$B$783,H$225)+'СЕТ СН'!$F$15</f>
        <v>0</v>
      </c>
      <c r="I256" s="36">
        <f ca="1">SUMIFS(СВЦЭМ!$G$40:$G$783,СВЦЭМ!$A$40:$A$783,$A256,СВЦЭМ!$B$40:$B$783,I$225)+'СЕТ СН'!$F$15</f>
        <v>0</v>
      </c>
      <c r="J256" s="36">
        <f ca="1">SUMIFS(СВЦЭМ!$G$40:$G$783,СВЦЭМ!$A$40:$A$783,$A256,СВЦЭМ!$B$40:$B$783,J$225)+'СЕТ СН'!$F$15</f>
        <v>0</v>
      </c>
      <c r="K256" s="36">
        <f ca="1">SUMIFS(СВЦЭМ!$G$40:$G$783,СВЦЭМ!$A$40:$A$783,$A256,СВЦЭМ!$B$40:$B$783,K$225)+'СЕТ СН'!$F$15</f>
        <v>0</v>
      </c>
      <c r="L256" s="36">
        <f ca="1">SUMIFS(СВЦЭМ!$G$40:$G$783,СВЦЭМ!$A$40:$A$783,$A256,СВЦЭМ!$B$40:$B$783,L$225)+'СЕТ СН'!$F$15</f>
        <v>0</v>
      </c>
      <c r="M256" s="36">
        <f ca="1">SUMIFS(СВЦЭМ!$G$40:$G$783,СВЦЭМ!$A$40:$A$783,$A256,СВЦЭМ!$B$40:$B$783,M$225)+'СЕТ СН'!$F$15</f>
        <v>0</v>
      </c>
      <c r="N256" s="36">
        <f ca="1">SUMIFS(СВЦЭМ!$G$40:$G$783,СВЦЭМ!$A$40:$A$783,$A256,СВЦЭМ!$B$40:$B$783,N$225)+'СЕТ СН'!$F$15</f>
        <v>0</v>
      </c>
      <c r="O256" s="36">
        <f ca="1">SUMIFS(СВЦЭМ!$G$40:$G$783,СВЦЭМ!$A$40:$A$783,$A256,СВЦЭМ!$B$40:$B$783,O$225)+'СЕТ СН'!$F$15</f>
        <v>0</v>
      </c>
      <c r="P256" s="36">
        <f ca="1">SUMIFS(СВЦЭМ!$G$40:$G$783,СВЦЭМ!$A$40:$A$783,$A256,СВЦЭМ!$B$40:$B$783,P$225)+'СЕТ СН'!$F$15</f>
        <v>0</v>
      </c>
      <c r="Q256" s="36">
        <f ca="1">SUMIFS(СВЦЭМ!$G$40:$G$783,СВЦЭМ!$A$40:$A$783,$A256,СВЦЭМ!$B$40:$B$783,Q$225)+'СЕТ СН'!$F$15</f>
        <v>0</v>
      </c>
      <c r="R256" s="36">
        <f ca="1">SUMIFS(СВЦЭМ!$G$40:$G$783,СВЦЭМ!$A$40:$A$783,$A256,СВЦЭМ!$B$40:$B$783,R$225)+'СЕТ СН'!$F$15</f>
        <v>0</v>
      </c>
      <c r="S256" s="36">
        <f ca="1">SUMIFS(СВЦЭМ!$G$40:$G$783,СВЦЭМ!$A$40:$A$783,$A256,СВЦЭМ!$B$40:$B$783,S$225)+'СЕТ СН'!$F$15</f>
        <v>0</v>
      </c>
      <c r="T256" s="36">
        <f ca="1">SUMIFS(СВЦЭМ!$G$40:$G$783,СВЦЭМ!$A$40:$A$783,$A256,СВЦЭМ!$B$40:$B$783,T$225)+'СЕТ СН'!$F$15</f>
        <v>0</v>
      </c>
      <c r="U256" s="36">
        <f ca="1">SUMIFS(СВЦЭМ!$G$40:$G$783,СВЦЭМ!$A$40:$A$783,$A256,СВЦЭМ!$B$40:$B$783,U$225)+'СЕТ СН'!$F$15</f>
        <v>0</v>
      </c>
      <c r="V256" s="36">
        <f ca="1">SUMIFS(СВЦЭМ!$G$40:$G$783,СВЦЭМ!$A$40:$A$783,$A256,СВЦЭМ!$B$40:$B$783,V$225)+'СЕТ СН'!$F$15</f>
        <v>0</v>
      </c>
      <c r="W256" s="36">
        <f ca="1">SUMIFS(СВЦЭМ!$G$40:$G$783,СВЦЭМ!$A$40:$A$783,$A256,СВЦЭМ!$B$40:$B$783,W$225)+'СЕТ СН'!$F$15</f>
        <v>0</v>
      </c>
      <c r="X256" s="36">
        <f ca="1">SUMIFS(СВЦЭМ!$G$40:$G$783,СВЦЭМ!$A$40:$A$783,$A256,СВЦЭМ!$B$40:$B$783,X$225)+'СЕТ СН'!$F$15</f>
        <v>0</v>
      </c>
      <c r="Y256" s="36">
        <f ca="1">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9"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0"/>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31"/>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01.08.2023</v>
      </c>
      <c r="B261" s="36">
        <f ca="1">SUMIFS(СВЦЭМ!$H$40:$H$783,СВЦЭМ!$A$40:$A$783,$A261,СВЦЭМ!$B$40:$B$783,B$260)+'СЕТ СН'!$F$15</f>
        <v>0</v>
      </c>
      <c r="C261" s="36">
        <f ca="1">SUMIFS(СВЦЭМ!$H$40:$H$783,СВЦЭМ!$A$40:$A$783,$A261,СВЦЭМ!$B$40:$B$783,C$260)+'СЕТ СН'!$F$15</f>
        <v>0</v>
      </c>
      <c r="D261" s="36">
        <f ca="1">SUMIFS(СВЦЭМ!$H$40:$H$783,СВЦЭМ!$A$40:$A$783,$A261,СВЦЭМ!$B$40:$B$783,D$260)+'СЕТ СН'!$F$15</f>
        <v>0</v>
      </c>
      <c r="E261" s="36">
        <f ca="1">SUMIFS(СВЦЭМ!$H$40:$H$783,СВЦЭМ!$A$40:$A$783,$A261,СВЦЭМ!$B$40:$B$783,E$260)+'СЕТ СН'!$F$15</f>
        <v>0</v>
      </c>
      <c r="F261" s="36">
        <f ca="1">SUMIFS(СВЦЭМ!$H$40:$H$783,СВЦЭМ!$A$40:$A$783,$A261,СВЦЭМ!$B$40:$B$783,F$260)+'СЕТ СН'!$F$15</f>
        <v>0</v>
      </c>
      <c r="G261" s="36">
        <f ca="1">SUMIFS(СВЦЭМ!$H$40:$H$783,СВЦЭМ!$A$40:$A$783,$A261,СВЦЭМ!$B$40:$B$783,G$260)+'СЕТ СН'!$F$15</f>
        <v>0</v>
      </c>
      <c r="H261" s="36">
        <f ca="1">SUMIFS(СВЦЭМ!$H$40:$H$783,СВЦЭМ!$A$40:$A$783,$A261,СВЦЭМ!$B$40:$B$783,H$260)+'СЕТ СН'!$F$15</f>
        <v>0</v>
      </c>
      <c r="I261" s="36">
        <f ca="1">SUMIFS(СВЦЭМ!$H$40:$H$783,СВЦЭМ!$A$40:$A$783,$A261,СВЦЭМ!$B$40:$B$783,I$260)+'СЕТ СН'!$F$15</f>
        <v>0</v>
      </c>
      <c r="J261" s="36">
        <f ca="1">SUMIFS(СВЦЭМ!$H$40:$H$783,СВЦЭМ!$A$40:$A$783,$A261,СВЦЭМ!$B$40:$B$783,J$260)+'СЕТ СН'!$F$15</f>
        <v>0</v>
      </c>
      <c r="K261" s="36">
        <f ca="1">SUMIFS(СВЦЭМ!$H$40:$H$783,СВЦЭМ!$A$40:$A$783,$A261,СВЦЭМ!$B$40:$B$783,K$260)+'СЕТ СН'!$F$15</f>
        <v>0</v>
      </c>
      <c r="L261" s="36">
        <f ca="1">SUMIFS(СВЦЭМ!$H$40:$H$783,СВЦЭМ!$A$40:$A$783,$A261,СВЦЭМ!$B$40:$B$783,L$260)+'СЕТ СН'!$F$15</f>
        <v>0</v>
      </c>
      <c r="M261" s="36">
        <f ca="1">SUMIFS(СВЦЭМ!$H$40:$H$783,СВЦЭМ!$A$40:$A$783,$A261,СВЦЭМ!$B$40:$B$783,M$260)+'СЕТ СН'!$F$15</f>
        <v>0</v>
      </c>
      <c r="N261" s="36">
        <f ca="1">SUMIFS(СВЦЭМ!$H$40:$H$783,СВЦЭМ!$A$40:$A$783,$A261,СВЦЭМ!$B$40:$B$783,N$260)+'СЕТ СН'!$F$15</f>
        <v>0</v>
      </c>
      <c r="O261" s="36">
        <f ca="1">SUMIFS(СВЦЭМ!$H$40:$H$783,СВЦЭМ!$A$40:$A$783,$A261,СВЦЭМ!$B$40:$B$783,O$260)+'СЕТ СН'!$F$15</f>
        <v>0</v>
      </c>
      <c r="P261" s="36">
        <f ca="1">SUMIFS(СВЦЭМ!$H$40:$H$783,СВЦЭМ!$A$40:$A$783,$A261,СВЦЭМ!$B$40:$B$783,P$260)+'СЕТ СН'!$F$15</f>
        <v>0</v>
      </c>
      <c r="Q261" s="36">
        <f ca="1">SUMIFS(СВЦЭМ!$H$40:$H$783,СВЦЭМ!$A$40:$A$783,$A261,СВЦЭМ!$B$40:$B$783,Q$260)+'СЕТ СН'!$F$15</f>
        <v>0</v>
      </c>
      <c r="R261" s="36">
        <f ca="1">SUMIFS(СВЦЭМ!$H$40:$H$783,СВЦЭМ!$A$40:$A$783,$A261,СВЦЭМ!$B$40:$B$783,R$260)+'СЕТ СН'!$F$15</f>
        <v>0</v>
      </c>
      <c r="S261" s="36">
        <f ca="1">SUMIFS(СВЦЭМ!$H$40:$H$783,СВЦЭМ!$A$40:$A$783,$A261,СВЦЭМ!$B$40:$B$783,S$260)+'СЕТ СН'!$F$15</f>
        <v>0</v>
      </c>
      <c r="T261" s="36">
        <f ca="1">SUMIFS(СВЦЭМ!$H$40:$H$783,СВЦЭМ!$A$40:$A$783,$A261,СВЦЭМ!$B$40:$B$783,T$260)+'СЕТ СН'!$F$15</f>
        <v>0</v>
      </c>
      <c r="U261" s="36">
        <f ca="1">SUMIFS(СВЦЭМ!$H$40:$H$783,СВЦЭМ!$A$40:$A$783,$A261,СВЦЭМ!$B$40:$B$783,U$260)+'СЕТ СН'!$F$15</f>
        <v>0</v>
      </c>
      <c r="V261" s="36">
        <f ca="1">SUMIFS(СВЦЭМ!$H$40:$H$783,СВЦЭМ!$A$40:$A$783,$A261,СВЦЭМ!$B$40:$B$783,V$260)+'СЕТ СН'!$F$15</f>
        <v>0</v>
      </c>
      <c r="W261" s="36">
        <f ca="1">SUMIFS(СВЦЭМ!$H$40:$H$783,СВЦЭМ!$A$40:$A$783,$A261,СВЦЭМ!$B$40:$B$783,W$260)+'СЕТ СН'!$F$15</f>
        <v>0</v>
      </c>
      <c r="X261" s="36">
        <f ca="1">SUMIFS(СВЦЭМ!$H$40:$H$783,СВЦЭМ!$A$40:$A$783,$A261,СВЦЭМ!$B$40:$B$783,X$260)+'СЕТ СН'!$F$15</f>
        <v>0</v>
      </c>
      <c r="Y261" s="36">
        <f ca="1">SUMIFS(СВЦЭМ!$H$40:$H$783,СВЦЭМ!$A$40:$A$783,$A261,СВЦЭМ!$B$40:$B$783,Y$260)+'СЕТ СН'!$F$15</f>
        <v>0</v>
      </c>
      <c r="AA261" s="45"/>
    </row>
    <row r="262" spans="1:27" ht="15.75" hidden="1" x14ac:dyDescent="0.2">
      <c r="A262" s="35">
        <f>A261+1</f>
        <v>45140</v>
      </c>
      <c r="B262" s="36">
        <f ca="1">SUMIFS(СВЦЭМ!$H$40:$H$783,СВЦЭМ!$A$40:$A$783,$A262,СВЦЭМ!$B$40:$B$783,B$260)+'СЕТ СН'!$F$15</f>
        <v>0</v>
      </c>
      <c r="C262" s="36">
        <f ca="1">SUMIFS(СВЦЭМ!$H$40:$H$783,СВЦЭМ!$A$40:$A$783,$A262,СВЦЭМ!$B$40:$B$783,C$260)+'СЕТ СН'!$F$15</f>
        <v>0</v>
      </c>
      <c r="D262" s="36">
        <f ca="1">SUMIFS(СВЦЭМ!$H$40:$H$783,СВЦЭМ!$A$40:$A$783,$A262,СВЦЭМ!$B$40:$B$783,D$260)+'СЕТ СН'!$F$15</f>
        <v>0</v>
      </c>
      <c r="E262" s="36">
        <f ca="1">SUMIFS(СВЦЭМ!$H$40:$H$783,СВЦЭМ!$A$40:$A$783,$A262,СВЦЭМ!$B$40:$B$783,E$260)+'СЕТ СН'!$F$15</f>
        <v>0</v>
      </c>
      <c r="F262" s="36">
        <f ca="1">SUMIFS(СВЦЭМ!$H$40:$H$783,СВЦЭМ!$A$40:$A$783,$A262,СВЦЭМ!$B$40:$B$783,F$260)+'СЕТ СН'!$F$15</f>
        <v>0</v>
      </c>
      <c r="G262" s="36">
        <f ca="1">SUMIFS(СВЦЭМ!$H$40:$H$783,СВЦЭМ!$A$40:$A$783,$A262,СВЦЭМ!$B$40:$B$783,G$260)+'СЕТ СН'!$F$15</f>
        <v>0</v>
      </c>
      <c r="H262" s="36">
        <f ca="1">SUMIFS(СВЦЭМ!$H$40:$H$783,СВЦЭМ!$A$40:$A$783,$A262,СВЦЭМ!$B$40:$B$783,H$260)+'СЕТ СН'!$F$15</f>
        <v>0</v>
      </c>
      <c r="I262" s="36">
        <f ca="1">SUMIFS(СВЦЭМ!$H$40:$H$783,СВЦЭМ!$A$40:$A$783,$A262,СВЦЭМ!$B$40:$B$783,I$260)+'СЕТ СН'!$F$15</f>
        <v>0</v>
      </c>
      <c r="J262" s="36">
        <f ca="1">SUMIFS(СВЦЭМ!$H$40:$H$783,СВЦЭМ!$A$40:$A$783,$A262,СВЦЭМ!$B$40:$B$783,J$260)+'СЕТ СН'!$F$15</f>
        <v>0</v>
      </c>
      <c r="K262" s="36">
        <f ca="1">SUMIFS(СВЦЭМ!$H$40:$H$783,СВЦЭМ!$A$40:$A$783,$A262,СВЦЭМ!$B$40:$B$783,K$260)+'СЕТ СН'!$F$15</f>
        <v>0</v>
      </c>
      <c r="L262" s="36">
        <f ca="1">SUMIFS(СВЦЭМ!$H$40:$H$783,СВЦЭМ!$A$40:$A$783,$A262,СВЦЭМ!$B$40:$B$783,L$260)+'СЕТ СН'!$F$15</f>
        <v>0</v>
      </c>
      <c r="M262" s="36">
        <f ca="1">SUMIFS(СВЦЭМ!$H$40:$H$783,СВЦЭМ!$A$40:$A$783,$A262,СВЦЭМ!$B$40:$B$783,M$260)+'СЕТ СН'!$F$15</f>
        <v>0</v>
      </c>
      <c r="N262" s="36">
        <f ca="1">SUMIFS(СВЦЭМ!$H$40:$H$783,СВЦЭМ!$A$40:$A$783,$A262,СВЦЭМ!$B$40:$B$783,N$260)+'СЕТ СН'!$F$15</f>
        <v>0</v>
      </c>
      <c r="O262" s="36">
        <f ca="1">SUMIFS(СВЦЭМ!$H$40:$H$783,СВЦЭМ!$A$40:$A$783,$A262,СВЦЭМ!$B$40:$B$783,O$260)+'СЕТ СН'!$F$15</f>
        <v>0</v>
      </c>
      <c r="P262" s="36">
        <f ca="1">SUMIFS(СВЦЭМ!$H$40:$H$783,СВЦЭМ!$A$40:$A$783,$A262,СВЦЭМ!$B$40:$B$783,P$260)+'СЕТ СН'!$F$15</f>
        <v>0</v>
      </c>
      <c r="Q262" s="36">
        <f ca="1">SUMIFS(СВЦЭМ!$H$40:$H$783,СВЦЭМ!$A$40:$A$783,$A262,СВЦЭМ!$B$40:$B$783,Q$260)+'СЕТ СН'!$F$15</f>
        <v>0</v>
      </c>
      <c r="R262" s="36">
        <f ca="1">SUMIFS(СВЦЭМ!$H$40:$H$783,СВЦЭМ!$A$40:$A$783,$A262,СВЦЭМ!$B$40:$B$783,R$260)+'СЕТ СН'!$F$15</f>
        <v>0</v>
      </c>
      <c r="S262" s="36">
        <f ca="1">SUMIFS(СВЦЭМ!$H$40:$H$783,СВЦЭМ!$A$40:$A$783,$A262,СВЦЭМ!$B$40:$B$783,S$260)+'СЕТ СН'!$F$15</f>
        <v>0</v>
      </c>
      <c r="T262" s="36">
        <f ca="1">SUMIFS(СВЦЭМ!$H$40:$H$783,СВЦЭМ!$A$40:$A$783,$A262,СВЦЭМ!$B$40:$B$783,T$260)+'СЕТ СН'!$F$15</f>
        <v>0</v>
      </c>
      <c r="U262" s="36">
        <f ca="1">SUMIFS(СВЦЭМ!$H$40:$H$783,СВЦЭМ!$A$40:$A$783,$A262,СВЦЭМ!$B$40:$B$783,U$260)+'СЕТ СН'!$F$15</f>
        <v>0</v>
      </c>
      <c r="V262" s="36">
        <f ca="1">SUMIFS(СВЦЭМ!$H$40:$H$783,СВЦЭМ!$A$40:$A$783,$A262,СВЦЭМ!$B$40:$B$783,V$260)+'СЕТ СН'!$F$15</f>
        <v>0</v>
      </c>
      <c r="W262" s="36">
        <f ca="1">SUMIFS(СВЦЭМ!$H$40:$H$783,СВЦЭМ!$A$40:$A$783,$A262,СВЦЭМ!$B$40:$B$783,W$260)+'СЕТ СН'!$F$15</f>
        <v>0</v>
      </c>
      <c r="X262" s="36">
        <f ca="1">SUMIFS(СВЦЭМ!$H$40:$H$783,СВЦЭМ!$A$40:$A$783,$A262,СВЦЭМ!$B$40:$B$783,X$260)+'СЕТ СН'!$F$15</f>
        <v>0</v>
      </c>
      <c r="Y262" s="36">
        <f ca="1">SUMIFS(СВЦЭМ!$H$40:$H$783,СВЦЭМ!$A$40:$A$783,$A262,СВЦЭМ!$B$40:$B$783,Y$260)+'СЕТ СН'!$F$15</f>
        <v>0</v>
      </c>
    </row>
    <row r="263" spans="1:27" ht="15.75" hidden="1" x14ac:dyDescent="0.2">
      <c r="A263" s="35">
        <f t="shared" ref="A263:A291" si="7">A262+1</f>
        <v>45141</v>
      </c>
      <c r="B263" s="36">
        <f ca="1">SUMIFS(СВЦЭМ!$H$40:$H$783,СВЦЭМ!$A$40:$A$783,$A263,СВЦЭМ!$B$40:$B$783,B$260)+'СЕТ СН'!$F$15</f>
        <v>0</v>
      </c>
      <c r="C263" s="36">
        <f ca="1">SUMIFS(СВЦЭМ!$H$40:$H$783,СВЦЭМ!$A$40:$A$783,$A263,СВЦЭМ!$B$40:$B$783,C$260)+'СЕТ СН'!$F$15</f>
        <v>0</v>
      </c>
      <c r="D263" s="36">
        <f ca="1">SUMIFS(СВЦЭМ!$H$40:$H$783,СВЦЭМ!$A$40:$A$783,$A263,СВЦЭМ!$B$40:$B$783,D$260)+'СЕТ СН'!$F$15</f>
        <v>0</v>
      </c>
      <c r="E263" s="36">
        <f ca="1">SUMIFS(СВЦЭМ!$H$40:$H$783,СВЦЭМ!$A$40:$A$783,$A263,СВЦЭМ!$B$40:$B$783,E$260)+'СЕТ СН'!$F$15</f>
        <v>0</v>
      </c>
      <c r="F263" s="36">
        <f ca="1">SUMIFS(СВЦЭМ!$H$40:$H$783,СВЦЭМ!$A$40:$A$783,$A263,СВЦЭМ!$B$40:$B$783,F$260)+'СЕТ СН'!$F$15</f>
        <v>0</v>
      </c>
      <c r="G263" s="36">
        <f ca="1">SUMIFS(СВЦЭМ!$H$40:$H$783,СВЦЭМ!$A$40:$A$783,$A263,СВЦЭМ!$B$40:$B$783,G$260)+'СЕТ СН'!$F$15</f>
        <v>0</v>
      </c>
      <c r="H263" s="36">
        <f ca="1">SUMIFS(СВЦЭМ!$H$40:$H$783,СВЦЭМ!$A$40:$A$783,$A263,СВЦЭМ!$B$40:$B$783,H$260)+'СЕТ СН'!$F$15</f>
        <v>0</v>
      </c>
      <c r="I263" s="36">
        <f ca="1">SUMIFS(СВЦЭМ!$H$40:$H$783,СВЦЭМ!$A$40:$A$783,$A263,СВЦЭМ!$B$40:$B$783,I$260)+'СЕТ СН'!$F$15</f>
        <v>0</v>
      </c>
      <c r="J263" s="36">
        <f ca="1">SUMIFS(СВЦЭМ!$H$40:$H$783,СВЦЭМ!$A$40:$A$783,$A263,СВЦЭМ!$B$40:$B$783,J$260)+'СЕТ СН'!$F$15</f>
        <v>0</v>
      </c>
      <c r="K263" s="36">
        <f ca="1">SUMIFS(СВЦЭМ!$H$40:$H$783,СВЦЭМ!$A$40:$A$783,$A263,СВЦЭМ!$B$40:$B$783,K$260)+'СЕТ СН'!$F$15</f>
        <v>0</v>
      </c>
      <c r="L263" s="36">
        <f ca="1">SUMIFS(СВЦЭМ!$H$40:$H$783,СВЦЭМ!$A$40:$A$783,$A263,СВЦЭМ!$B$40:$B$783,L$260)+'СЕТ СН'!$F$15</f>
        <v>0</v>
      </c>
      <c r="M263" s="36">
        <f ca="1">SUMIFS(СВЦЭМ!$H$40:$H$783,СВЦЭМ!$A$40:$A$783,$A263,СВЦЭМ!$B$40:$B$783,M$260)+'СЕТ СН'!$F$15</f>
        <v>0</v>
      </c>
      <c r="N263" s="36">
        <f ca="1">SUMIFS(СВЦЭМ!$H$40:$H$783,СВЦЭМ!$A$40:$A$783,$A263,СВЦЭМ!$B$40:$B$783,N$260)+'СЕТ СН'!$F$15</f>
        <v>0</v>
      </c>
      <c r="O263" s="36">
        <f ca="1">SUMIFS(СВЦЭМ!$H$40:$H$783,СВЦЭМ!$A$40:$A$783,$A263,СВЦЭМ!$B$40:$B$783,O$260)+'СЕТ СН'!$F$15</f>
        <v>0</v>
      </c>
      <c r="P263" s="36">
        <f ca="1">SUMIFS(СВЦЭМ!$H$40:$H$783,СВЦЭМ!$A$40:$A$783,$A263,СВЦЭМ!$B$40:$B$783,P$260)+'СЕТ СН'!$F$15</f>
        <v>0</v>
      </c>
      <c r="Q263" s="36">
        <f ca="1">SUMIFS(СВЦЭМ!$H$40:$H$783,СВЦЭМ!$A$40:$A$783,$A263,СВЦЭМ!$B$40:$B$783,Q$260)+'СЕТ СН'!$F$15</f>
        <v>0</v>
      </c>
      <c r="R263" s="36">
        <f ca="1">SUMIFS(СВЦЭМ!$H$40:$H$783,СВЦЭМ!$A$40:$A$783,$A263,СВЦЭМ!$B$40:$B$783,R$260)+'СЕТ СН'!$F$15</f>
        <v>0</v>
      </c>
      <c r="S263" s="36">
        <f ca="1">SUMIFS(СВЦЭМ!$H$40:$H$783,СВЦЭМ!$A$40:$A$783,$A263,СВЦЭМ!$B$40:$B$783,S$260)+'СЕТ СН'!$F$15</f>
        <v>0</v>
      </c>
      <c r="T263" s="36">
        <f ca="1">SUMIFS(СВЦЭМ!$H$40:$H$783,СВЦЭМ!$A$40:$A$783,$A263,СВЦЭМ!$B$40:$B$783,T$260)+'СЕТ СН'!$F$15</f>
        <v>0</v>
      </c>
      <c r="U263" s="36">
        <f ca="1">SUMIFS(СВЦЭМ!$H$40:$H$783,СВЦЭМ!$A$40:$A$783,$A263,СВЦЭМ!$B$40:$B$783,U$260)+'СЕТ СН'!$F$15</f>
        <v>0</v>
      </c>
      <c r="V263" s="36">
        <f ca="1">SUMIFS(СВЦЭМ!$H$40:$H$783,СВЦЭМ!$A$40:$A$783,$A263,СВЦЭМ!$B$40:$B$783,V$260)+'СЕТ СН'!$F$15</f>
        <v>0</v>
      </c>
      <c r="W263" s="36">
        <f ca="1">SUMIFS(СВЦЭМ!$H$40:$H$783,СВЦЭМ!$A$40:$A$783,$A263,СВЦЭМ!$B$40:$B$783,W$260)+'СЕТ СН'!$F$15</f>
        <v>0</v>
      </c>
      <c r="X263" s="36">
        <f ca="1">SUMIFS(СВЦЭМ!$H$40:$H$783,СВЦЭМ!$A$40:$A$783,$A263,СВЦЭМ!$B$40:$B$783,X$260)+'СЕТ СН'!$F$15</f>
        <v>0</v>
      </c>
      <c r="Y263" s="36">
        <f ca="1">SUMIFS(СВЦЭМ!$H$40:$H$783,СВЦЭМ!$A$40:$A$783,$A263,СВЦЭМ!$B$40:$B$783,Y$260)+'СЕТ СН'!$F$15</f>
        <v>0</v>
      </c>
    </row>
    <row r="264" spans="1:27" ht="15.75" hidden="1" x14ac:dyDescent="0.2">
      <c r="A264" s="35">
        <f t="shared" si="7"/>
        <v>45142</v>
      </c>
      <c r="B264" s="36">
        <f ca="1">SUMIFS(СВЦЭМ!$H$40:$H$783,СВЦЭМ!$A$40:$A$783,$A264,СВЦЭМ!$B$40:$B$783,B$260)+'СЕТ СН'!$F$15</f>
        <v>0</v>
      </c>
      <c r="C264" s="36">
        <f ca="1">SUMIFS(СВЦЭМ!$H$40:$H$783,СВЦЭМ!$A$40:$A$783,$A264,СВЦЭМ!$B$40:$B$783,C$260)+'СЕТ СН'!$F$15</f>
        <v>0</v>
      </c>
      <c r="D264" s="36">
        <f ca="1">SUMIFS(СВЦЭМ!$H$40:$H$783,СВЦЭМ!$A$40:$A$783,$A264,СВЦЭМ!$B$40:$B$783,D$260)+'СЕТ СН'!$F$15</f>
        <v>0</v>
      </c>
      <c r="E264" s="36">
        <f ca="1">SUMIFS(СВЦЭМ!$H$40:$H$783,СВЦЭМ!$A$40:$A$783,$A264,СВЦЭМ!$B$40:$B$783,E$260)+'СЕТ СН'!$F$15</f>
        <v>0</v>
      </c>
      <c r="F264" s="36">
        <f ca="1">SUMIFS(СВЦЭМ!$H$40:$H$783,СВЦЭМ!$A$40:$A$783,$A264,СВЦЭМ!$B$40:$B$783,F$260)+'СЕТ СН'!$F$15</f>
        <v>0</v>
      </c>
      <c r="G264" s="36">
        <f ca="1">SUMIFS(СВЦЭМ!$H$40:$H$783,СВЦЭМ!$A$40:$A$783,$A264,СВЦЭМ!$B$40:$B$783,G$260)+'СЕТ СН'!$F$15</f>
        <v>0</v>
      </c>
      <c r="H264" s="36">
        <f ca="1">SUMIFS(СВЦЭМ!$H$40:$H$783,СВЦЭМ!$A$40:$A$783,$A264,СВЦЭМ!$B$40:$B$783,H$260)+'СЕТ СН'!$F$15</f>
        <v>0</v>
      </c>
      <c r="I264" s="36">
        <f ca="1">SUMIFS(СВЦЭМ!$H$40:$H$783,СВЦЭМ!$A$40:$A$783,$A264,СВЦЭМ!$B$40:$B$783,I$260)+'СЕТ СН'!$F$15</f>
        <v>0</v>
      </c>
      <c r="J264" s="36">
        <f ca="1">SUMIFS(СВЦЭМ!$H$40:$H$783,СВЦЭМ!$A$40:$A$783,$A264,СВЦЭМ!$B$40:$B$783,J$260)+'СЕТ СН'!$F$15</f>
        <v>0</v>
      </c>
      <c r="K264" s="36">
        <f ca="1">SUMIFS(СВЦЭМ!$H$40:$H$783,СВЦЭМ!$A$40:$A$783,$A264,СВЦЭМ!$B$40:$B$783,K$260)+'СЕТ СН'!$F$15</f>
        <v>0</v>
      </c>
      <c r="L264" s="36">
        <f ca="1">SUMIFS(СВЦЭМ!$H$40:$H$783,СВЦЭМ!$A$40:$A$783,$A264,СВЦЭМ!$B$40:$B$783,L$260)+'СЕТ СН'!$F$15</f>
        <v>0</v>
      </c>
      <c r="M264" s="36">
        <f ca="1">SUMIFS(СВЦЭМ!$H$40:$H$783,СВЦЭМ!$A$40:$A$783,$A264,СВЦЭМ!$B$40:$B$783,M$260)+'СЕТ СН'!$F$15</f>
        <v>0</v>
      </c>
      <c r="N264" s="36">
        <f ca="1">SUMIFS(СВЦЭМ!$H$40:$H$783,СВЦЭМ!$A$40:$A$783,$A264,СВЦЭМ!$B$40:$B$783,N$260)+'СЕТ СН'!$F$15</f>
        <v>0</v>
      </c>
      <c r="O264" s="36">
        <f ca="1">SUMIFS(СВЦЭМ!$H$40:$H$783,СВЦЭМ!$A$40:$A$783,$A264,СВЦЭМ!$B$40:$B$783,O$260)+'СЕТ СН'!$F$15</f>
        <v>0</v>
      </c>
      <c r="P264" s="36">
        <f ca="1">SUMIFS(СВЦЭМ!$H$40:$H$783,СВЦЭМ!$A$40:$A$783,$A264,СВЦЭМ!$B$40:$B$783,P$260)+'СЕТ СН'!$F$15</f>
        <v>0</v>
      </c>
      <c r="Q264" s="36">
        <f ca="1">SUMIFS(СВЦЭМ!$H$40:$H$783,СВЦЭМ!$A$40:$A$783,$A264,СВЦЭМ!$B$40:$B$783,Q$260)+'СЕТ СН'!$F$15</f>
        <v>0</v>
      </c>
      <c r="R264" s="36">
        <f ca="1">SUMIFS(СВЦЭМ!$H$40:$H$783,СВЦЭМ!$A$40:$A$783,$A264,СВЦЭМ!$B$40:$B$783,R$260)+'СЕТ СН'!$F$15</f>
        <v>0</v>
      </c>
      <c r="S264" s="36">
        <f ca="1">SUMIFS(СВЦЭМ!$H$40:$H$783,СВЦЭМ!$A$40:$A$783,$A264,СВЦЭМ!$B$40:$B$783,S$260)+'СЕТ СН'!$F$15</f>
        <v>0</v>
      </c>
      <c r="T264" s="36">
        <f ca="1">SUMIFS(СВЦЭМ!$H$40:$H$783,СВЦЭМ!$A$40:$A$783,$A264,СВЦЭМ!$B$40:$B$783,T$260)+'СЕТ СН'!$F$15</f>
        <v>0</v>
      </c>
      <c r="U264" s="36">
        <f ca="1">SUMIFS(СВЦЭМ!$H$40:$H$783,СВЦЭМ!$A$40:$A$783,$A264,СВЦЭМ!$B$40:$B$783,U$260)+'СЕТ СН'!$F$15</f>
        <v>0</v>
      </c>
      <c r="V264" s="36">
        <f ca="1">SUMIFS(СВЦЭМ!$H$40:$H$783,СВЦЭМ!$A$40:$A$783,$A264,СВЦЭМ!$B$40:$B$783,V$260)+'СЕТ СН'!$F$15</f>
        <v>0</v>
      </c>
      <c r="W264" s="36">
        <f ca="1">SUMIFS(СВЦЭМ!$H$40:$H$783,СВЦЭМ!$A$40:$A$783,$A264,СВЦЭМ!$B$40:$B$783,W$260)+'СЕТ СН'!$F$15</f>
        <v>0</v>
      </c>
      <c r="X264" s="36">
        <f ca="1">SUMIFS(СВЦЭМ!$H$40:$H$783,СВЦЭМ!$A$40:$A$783,$A264,СВЦЭМ!$B$40:$B$783,X$260)+'СЕТ СН'!$F$15</f>
        <v>0</v>
      </c>
      <c r="Y264" s="36">
        <f ca="1">SUMIFS(СВЦЭМ!$H$40:$H$783,СВЦЭМ!$A$40:$A$783,$A264,СВЦЭМ!$B$40:$B$783,Y$260)+'СЕТ СН'!$F$15</f>
        <v>0</v>
      </c>
    </row>
    <row r="265" spans="1:27" ht="15.75" hidden="1" x14ac:dyDescent="0.2">
      <c r="A265" s="35">
        <f t="shared" si="7"/>
        <v>45143</v>
      </c>
      <c r="B265" s="36">
        <f ca="1">SUMIFS(СВЦЭМ!$H$40:$H$783,СВЦЭМ!$A$40:$A$783,$A265,СВЦЭМ!$B$40:$B$783,B$260)+'СЕТ СН'!$F$15</f>
        <v>0</v>
      </c>
      <c r="C265" s="36">
        <f ca="1">SUMIFS(СВЦЭМ!$H$40:$H$783,СВЦЭМ!$A$40:$A$783,$A265,СВЦЭМ!$B$40:$B$783,C$260)+'СЕТ СН'!$F$15</f>
        <v>0</v>
      </c>
      <c r="D265" s="36">
        <f ca="1">SUMIFS(СВЦЭМ!$H$40:$H$783,СВЦЭМ!$A$40:$A$783,$A265,СВЦЭМ!$B$40:$B$783,D$260)+'СЕТ СН'!$F$15</f>
        <v>0</v>
      </c>
      <c r="E265" s="36">
        <f ca="1">SUMIFS(СВЦЭМ!$H$40:$H$783,СВЦЭМ!$A$40:$A$783,$A265,СВЦЭМ!$B$40:$B$783,E$260)+'СЕТ СН'!$F$15</f>
        <v>0</v>
      </c>
      <c r="F265" s="36">
        <f ca="1">SUMIFS(СВЦЭМ!$H$40:$H$783,СВЦЭМ!$A$40:$A$783,$A265,СВЦЭМ!$B$40:$B$783,F$260)+'СЕТ СН'!$F$15</f>
        <v>0</v>
      </c>
      <c r="G265" s="36">
        <f ca="1">SUMIFS(СВЦЭМ!$H$40:$H$783,СВЦЭМ!$A$40:$A$783,$A265,СВЦЭМ!$B$40:$B$783,G$260)+'СЕТ СН'!$F$15</f>
        <v>0</v>
      </c>
      <c r="H265" s="36">
        <f ca="1">SUMIFS(СВЦЭМ!$H$40:$H$783,СВЦЭМ!$A$40:$A$783,$A265,СВЦЭМ!$B$40:$B$783,H$260)+'СЕТ СН'!$F$15</f>
        <v>0</v>
      </c>
      <c r="I265" s="36">
        <f ca="1">SUMIFS(СВЦЭМ!$H$40:$H$783,СВЦЭМ!$A$40:$A$783,$A265,СВЦЭМ!$B$40:$B$783,I$260)+'СЕТ СН'!$F$15</f>
        <v>0</v>
      </c>
      <c r="J265" s="36">
        <f ca="1">SUMIFS(СВЦЭМ!$H$40:$H$783,СВЦЭМ!$A$40:$A$783,$A265,СВЦЭМ!$B$40:$B$783,J$260)+'СЕТ СН'!$F$15</f>
        <v>0</v>
      </c>
      <c r="K265" s="36">
        <f ca="1">SUMIFS(СВЦЭМ!$H$40:$H$783,СВЦЭМ!$A$40:$A$783,$A265,СВЦЭМ!$B$40:$B$783,K$260)+'СЕТ СН'!$F$15</f>
        <v>0</v>
      </c>
      <c r="L265" s="36">
        <f ca="1">SUMIFS(СВЦЭМ!$H$40:$H$783,СВЦЭМ!$A$40:$A$783,$A265,СВЦЭМ!$B$40:$B$783,L$260)+'СЕТ СН'!$F$15</f>
        <v>0</v>
      </c>
      <c r="M265" s="36">
        <f ca="1">SUMIFS(СВЦЭМ!$H$40:$H$783,СВЦЭМ!$A$40:$A$783,$A265,СВЦЭМ!$B$40:$B$783,M$260)+'СЕТ СН'!$F$15</f>
        <v>0</v>
      </c>
      <c r="N265" s="36">
        <f ca="1">SUMIFS(СВЦЭМ!$H$40:$H$783,СВЦЭМ!$A$40:$A$783,$A265,СВЦЭМ!$B$40:$B$783,N$260)+'СЕТ СН'!$F$15</f>
        <v>0</v>
      </c>
      <c r="O265" s="36">
        <f ca="1">SUMIFS(СВЦЭМ!$H$40:$H$783,СВЦЭМ!$A$40:$A$783,$A265,СВЦЭМ!$B$40:$B$783,O$260)+'СЕТ СН'!$F$15</f>
        <v>0</v>
      </c>
      <c r="P265" s="36">
        <f ca="1">SUMIFS(СВЦЭМ!$H$40:$H$783,СВЦЭМ!$A$40:$A$783,$A265,СВЦЭМ!$B$40:$B$783,P$260)+'СЕТ СН'!$F$15</f>
        <v>0</v>
      </c>
      <c r="Q265" s="36">
        <f ca="1">SUMIFS(СВЦЭМ!$H$40:$H$783,СВЦЭМ!$A$40:$A$783,$A265,СВЦЭМ!$B$40:$B$783,Q$260)+'СЕТ СН'!$F$15</f>
        <v>0</v>
      </c>
      <c r="R265" s="36">
        <f ca="1">SUMIFS(СВЦЭМ!$H$40:$H$783,СВЦЭМ!$A$40:$A$783,$A265,СВЦЭМ!$B$40:$B$783,R$260)+'СЕТ СН'!$F$15</f>
        <v>0</v>
      </c>
      <c r="S265" s="36">
        <f ca="1">SUMIFS(СВЦЭМ!$H$40:$H$783,СВЦЭМ!$A$40:$A$783,$A265,СВЦЭМ!$B$40:$B$783,S$260)+'СЕТ СН'!$F$15</f>
        <v>0</v>
      </c>
      <c r="T265" s="36">
        <f ca="1">SUMIFS(СВЦЭМ!$H$40:$H$783,СВЦЭМ!$A$40:$A$783,$A265,СВЦЭМ!$B$40:$B$783,T$260)+'СЕТ СН'!$F$15</f>
        <v>0</v>
      </c>
      <c r="U265" s="36">
        <f ca="1">SUMIFS(СВЦЭМ!$H$40:$H$783,СВЦЭМ!$A$40:$A$783,$A265,СВЦЭМ!$B$40:$B$783,U$260)+'СЕТ СН'!$F$15</f>
        <v>0</v>
      </c>
      <c r="V265" s="36">
        <f ca="1">SUMIFS(СВЦЭМ!$H$40:$H$783,СВЦЭМ!$A$40:$A$783,$A265,СВЦЭМ!$B$40:$B$783,V$260)+'СЕТ СН'!$F$15</f>
        <v>0</v>
      </c>
      <c r="W265" s="36">
        <f ca="1">SUMIFS(СВЦЭМ!$H$40:$H$783,СВЦЭМ!$A$40:$A$783,$A265,СВЦЭМ!$B$40:$B$783,W$260)+'СЕТ СН'!$F$15</f>
        <v>0</v>
      </c>
      <c r="X265" s="36">
        <f ca="1">SUMIFS(СВЦЭМ!$H$40:$H$783,СВЦЭМ!$A$40:$A$783,$A265,СВЦЭМ!$B$40:$B$783,X$260)+'СЕТ СН'!$F$15</f>
        <v>0</v>
      </c>
      <c r="Y265" s="36">
        <f ca="1">SUMIFS(СВЦЭМ!$H$40:$H$783,СВЦЭМ!$A$40:$A$783,$A265,СВЦЭМ!$B$40:$B$783,Y$260)+'СЕТ СН'!$F$15</f>
        <v>0</v>
      </c>
    </row>
    <row r="266" spans="1:27" ht="15.75" hidden="1" x14ac:dyDescent="0.2">
      <c r="A266" s="35">
        <f t="shared" si="7"/>
        <v>45144</v>
      </c>
      <c r="B266" s="36">
        <f ca="1">SUMIFS(СВЦЭМ!$H$40:$H$783,СВЦЭМ!$A$40:$A$783,$A266,СВЦЭМ!$B$40:$B$783,B$260)+'СЕТ СН'!$F$15</f>
        <v>0</v>
      </c>
      <c r="C266" s="36">
        <f ca="1">SUMIFS(СВЦЭМ!$H$40:$H$783,СВЦЭМ!$A$40:$A$783,$A266,СВЦЭМ!$B$40:$B$783,C$260)+'СЕТ СН'!$F$15</f>
        <v>0</v>
      </c>
      <c r="D266" s="36">
        <f ca="1">SUMIFS(СВЦЭМ!$H$40:$H$783,СВЦЭМ!$A$40:$A$783,$A266,СВЦЭМ!$B$40:$B$783,D$260)+'СЕТ СН'!$F$15</f>
        <v>0</v>
      </c>
      <c r="E266" s="36">
        <f ca="1">SUMIFS(СВЦЭМ!$H$40:$H$783,СВЦЭМ!$A$40:$A$783,$A266,СВЦЭМ!$B$40:$B$783,E$260)+'СЕТ СН'!$F$15</f>
        <v>0</v>
      </c>
      <c r="F266" s="36">
        <f ca="1">SUMIFS(СВЦЭМ!$H$40:$H$783,СВЦЭМ!$A$40:$A$783,$A266,СВЦЭМ!$B$40:$B$783,F$260)+'СЕТ СН'!$F$15</f>
        <v>0</v>
      </c>
      <c r="G266" s="36">
        <f ca="1">SUMIFS(СВЦЭМ!$H$40:$H$783,СВЦЭМ!$A$40:$A$783,$A266,СВЦЭМ!$B$40:$B$783,G$260)+'СЕТ СН'!$F$15</f>
        <v>0</v>
      </c>
      <c r="H266" s="36">
        <f ca="1">SUMIFS(СВЦЭМ!$H$40:$H$783,СВЦЭМ!$A$40:$A$783,$A266,СВЦЭМ!$B$40:$B$783,H$260)+'СЕТ СН'!$F$15</f>
        <v>0</v>
      </c>
      <c r="I266" s="36">
        <f ca="1">SUMIFS(СВЦЭМ!$H$40:$H$783,СВЦЭМ!$A$40:$A$783,$A266,СВЦЭМ!$B$40:$B$783,I$260)+'СЕТ СН'!$F$15</f>
        <v>0</v>
      </c>
      <c r="J266" s="36">
        <f ca="1">SUMIFS(СВЦЭМ!$H$40:$H$783,СВЦЭМ!$A$40:$A$783,$A266,СВЦЭМ!$B$40:$B$783,J$260)+'СЕТ СН'!$F$15</f>
        <v>0</v>
      </c>
      <c r="K266" s="36">
        <f ca="1">SUMIFS(СВЦЭМ!$H$40:$H$783,СВЦЭМ!$A$40:$A$783,$A266,СВЦЭМ!$B$40:$B$783,K$260)+'СЕТ СН'!$F$15</f>
        <v>0</v>
      </c>
      <c r="L266" s="36">
        <f ca="1">SUMIFS(СВЦЭМ!$H$40:$H$783,СВЦЭМ!$A$40:$A$783,$A266,СВЦЭМ!$B$40:$B$783,L$260)+'СЕТ СН'!$F$15</f>
        <v>0</v>
      </c>
      <c r="M266" s="36">
        <f ca="1">SUMIFS(СВЦЭМ!$H$40:$H$783,СВЦЭМ!$A$40:$A$783,$A266,СВЦЭМ!$B$40:$B$783,M$260)+'СЕТ СН'!$F$15</f>
        <v>0</v>
      </c>
      <c r="N266" s="36">
        <f ca="1">SUMIFS(СВЦЭМ!$H$40:$H$783,СВЦЭМ!$A$40:$A$783,$A266,СВЦЭМ!$B$40:$B$783,N$260)+'СЕТ СН'!$F$15</f>
        <v>0</v>
      </c>
      <c r="O266" s="36">
        <f ca="1">SUMIFS(СВЦЭМ!$H$40:$H$783,СВЦЭМ!$A$40:$A$783,$A266,СВЦЭМ!$B$40:$B$783,O$260)+'СЕТ СН'!$F$15</f>
        <v>0</v>
      </c>
      <c r="P266" s="36">
        <f ca="1">SUMIFS(СВЦЭМ!$H$40:$H$783,СВЦЭМ!$A$40:$A$783,$A266,СВЦЭМ!$B$40:$B$783,P$260)+'СЕТ СН'!$F$15</f>
        <v>0</v>
      </c>
      <c r="Q266" s="36">
        <f ca="1">SUMIFS(СВЦЭМ!$H$40:$H$783,СВЦЭМ!$A$40:$A$783,$A266,СВЦЭМ!$B$40:$B$783,Q$260)+'СЕТ СН'!$F$15</f>
        <v>0</v>
      </c>
      <c r="R266" s="36">
        <f ca="1">SUMIFS(СВЦЭМ!$H$40:$H$783,СВЦЭМ!$A$40:$A$783,$A266,СВЦЭМ!$B$40:$B$783,R$260)+'СЕТ СН'!$F$15</f>
        <v>0</v>
      </c>
      <c r="S266" s="36">
        <f ca="1">SUMIFS(СВЦЭМ!$H$40:$H$783,СВЦЭМ!$A$40:$A$783,$A266,СВЦЭМ!$B$40:$B$783,S$260)+'СЕТ СН'!$F$15</f>
        <v>0</v>
      </c>
      <c r="T266" s="36">
        <f ca="1">SUMIFS(СВЦЭМ!$H$40:$H$783,СВЦЭМ!$A$40:$A$783,$A266,СВЦЭМ!$B$40:$B$783,T$260)+'СЕТ СН'!$F$15</f>
        <v>0</v>
      </c>
      <c r="U266" s="36">
        <f ca="1">SUMIFS(СВЦЭМ!$H$40:$H$783,СВЦЭМ!$A$40:$A$783,$A266,СВЦЭМ!$B$40:$B$783,U$260)+'СЕТ СН'!$F$15</f>
        <v>0</v>
      </c>
      <c r="V266" s="36">
        <f ca="1">SUMIFS(СВЦЭМ!$H$40:$H$783,СВЦЭМ!$A$40:$A$783,$A266,СВЦЭМ!$B$40:$B$783,V$260)+'СЕТ СН'!$F$15</f>
        <v>0</v>
      </c>
      <c r="W266" s="36">
        <f ca="1">SUMIFS(СВЦЭМ!$H$40:$H$783,СВЦЭМ!$A$40:$A$783,$A266,СВЦЭМ!$B$40:$B$783,W$260)+'СЕТ СН'!$F$15</f>
        <v>0</v>
      </c>
      <c r="X266" s="36">
        <f ca="1">SUMIFS(СВЦЭМ!$H$40:$H$783,СВЦЭМ!$A$40:$A$783,$A266,СВЦЭМ!$B$40:$B$783,X$260)+'СЕТ СН'!$F$15</f>
        <v>0</v>
      </c>
      <c r="Y266" s="36">
        <f ca="1">SUMIFS(СВЦЭМ!$H$40:$H$783,СВЦЭМ!$A$40:$A$783,$A266,СВЦЭМ!$B$40:$B$783,Y$260)+'СЕТ СН'!$F$15</f>
        <v>0</v>
      </c>
    </row>
    <row r="267" spans="1:27" ht="15.75" hidden="1" x14ac:dyDescent="0.2">
      <c r="A267" s="35">
        <f t="shared" si="7"/>
        <v>45145</v>
      </c>
      <c r="B267" s="36">
        <f ca="1">SUMIFS(СВЦЭМ!$H$40:$H$783,СВЦЭМ!$A$40:$A$783,$A267,СВЦЭМ!$B$40:$B$783,B$260)+'СЕТ СН'!$F$15</f>
        <v>0</v>
      </c>
      <c r="C267" s="36">
        <f ca="1">SUMIFS(СВЦЭМ!$H$40:$H$783,СВЦЭМ!$A$40:$A$783,$A267,СВЦЭМ!$B$40:$B$783,C$260)+'СЕТ СН'!$F$15</f>
        <v>0</v>
      </c>
      <c r="D267" s="36">
        <f ca="1">SUMIFS(СВЦЭМ!$H$40:$H$783,СВЦЭМ!$A$40:$A$783,$A267,СВЦЭМ!$B$40:$B$783,D$260)+'СЕТ СН'!$F$15</f>
        <v>0</v>
      </c>
      <c r="E267" s="36">
        <f ca="1">SUMIFS(СВЦЭМ!$H$40:$H$783,СВЦЭМ!$A$40:$A$783,$A267,СВЦЭМ!$B$40:$B$783,E$260)+'СЕТ СН'!$F$15</f>
        <v>0</v>
      </c>
      <c r="F267" s="36">
        <f ca="1">SUMIFS(СВЦЭМ!$H$40:$H$783,СВЦЭМ!$A$40:$A$783,$A267,СВЦЭМ!$B$40:$B$783,F$260)+'СЕТ СН'!$F$15</f>
        <v>0</v>
      </c>
      <c r="G267" s="36">
        <f ca="1">SUMIFS(СВЦЭМ!$H$40:$H$783,СВЦЭМ!$A$40:$A$783,$A267,СВЦЭМ!$B$40:$B$783,G$260)+'СЕТ СН'!$F$15</f>
        <v>0</v>
      </c>
      <c r="H267" s="36">
        <f ca="1">SUMIFS(СВЦЭМ!$H$40:$H$783,СВЦЭМ!$A$40:$A$783,$A267,СВЦЭМ!$B$40:$B$783,H$260)+'СЕТ СН'!$F$15</f>
        <v>0</v>
      </c>
      <c r="I267" s="36">
        <f ca="1">SUMIFS(СВЦЭМ!$H$40:$H$783,СВЦЭМ!$A$40:$A$783,$A267,СВЦЭМ!$B$40:$B$783,I$260)+'СЕТ СН'!$F$15</f>
        <v>0</v>
      </c>
      <c r="J267" s="36">
        <f ca="1">SUMIFS(СВЦЭМ!$H$40:$H$783,СВЦЭМ!$A$40:$A$783,$A267,СВЦЭМ!$B$40:$B$783,J$260)+'СЕТ СН'!$F$15</f>
        <v>0</v>
      </c>
      <c r="K267" s="36">
        <f ca="1">SUMIFS(СВЦЭМ!$H$40:$H$783,СВЦЭМ!$A$40:$A$783,$A267,СВЦЭМ!$B$40:$B$783,K$260)+'СЕТ СН'!$F$15</f>
        <v>0</v>
      </c>
      <c r="L267" s="36">
        <f ca="1">SUMIFS(СВЦЭМ!$H$40:$H$783,СВЦЭМ!$A$40:$A$783,$A267,СВЦЭМ!$B$40:$B$783,L$260)+'СЕТ СН'!$F$15</f>
        <v>0</v>
      </c>
      <c r="M267" s="36">
        <f ca="1">SUMIFS(СВЦЭМ!$H$40:$H$783,СВЦЭМ!$A$40:$A$783,$A267,СВЦЭМ!$B$40:$B$783,M$260)+'СЕТ СН'!$F$15</f>
        <v>0</v>
      </c>
      <c r="N267" s="36">
        <f ca="1">SUMIFS(СВЦЭМ!$H$40:$H$783,СВЦЭМ!$A$40:$A$783,$A267,СВЦЭМ!$B$40:$B$783,N$260)+'СЕТ СН'!$F$15</f>
        <v>0</v>
      </c>
      <c r="O267" s="36">
        <f ca="1">SUMIFS(СВЦЭМ!$H$40:$H$783,СВЦЭМ!$A$40:$A$783,$A267,СВЦЭМ!$B$40:$B$783,O$260)+'СЕТ СН'!$F$15</f>
        <v>0</v>
      </c>
      <c r="P267" s="36">
        <f ca="1">SUMIFS(СВЦЭМ!$H$40:$H$783,СВЦЭМ!$A$40:$A$783,$A267,СВЦЭМ!$B$40:$B$783,P$260)+'СЕТ СН'!$F$15</f>
        <v>0</v>
      </c>
      <c r="Q267" s="36">
        <f ca="1">SUMIFS(СВЦЭМ!$H$40:$H$783,СВЦЭМ!$A$40:$A$783,$A267,СВЦЭМ!$B$40:$B$783,Q$260)+'СЕТ СН'!$F$15</f>
        <v>0</v>
      </c>
      <c r="R267" s="36">
        <f ca="1">SUMIFS(СВЦЭМ!$H$40:$H$783,СВЦЭМ!$A$40:$A$783,$A267,СВЦЭМ!$B$40:$B$783,R$260)+'СЕТ СН'!$F$15</f>
        <v>0</v>
      </c>
      <c r="S267" s="36">
        <f ca="1">SUMIFS(СВЦЭМ!$H$40:$H$783,СВЦЭМ!$A$40:$A$783,$A267,СВЦЭМ!$B$40:$B$783,S$260)+'СЕТ СН'!$F$15</f>
        <v>0</v>
      </c>
      <c r="T267" s="36">
        <f ca="1">SUMIFS(СВЦЭМ!$H$40:$H$783,СВЦЭМ!$A$40:$A$783,$A267,СВЦЭМ!$B$40:$B$783,T$260)+'СЕТ СН'!$F$15</f>
        <v>0</v>
      </c>
      <c r="U267" s="36">
        <f ca="1">SUMIFS(СВЦЭМ!$H$40:$H$783,СВЦЭМ!$A$40:$A$783,$A267,СВЦЭМ!$B$40:$B$783,U$260)+'СЕТ СН'!$F$15</f>
        <v>0</v>
      </c>
      <c r="V267" s="36">
        <f ca="1">SUMIFS(СВЦЭМ!$H$40:$H$783,СВЦЭМ!$A$40:$A$783,$A267,СВЦЭМ!$B$40:$B$783,V$260)+'СЕТ СН'!$F$15</f>
        <v>0</v>
      </c>
      <c r="W267" s="36">
        <f ca="1">SUMIFS(СВЦЭМ!$H$40:$H$783,СВЦЭМ!$A$40:$A$783,$A267,СВЦЭМ!$B$40:$B$783,W$260)+'СЕТ СН'!$F$15</f>
        <v>0</v>
      </c>
      <c r="X267" s="36">
        <f ca="1">SUMIFS(СВЦЭМ!$H$40:$H$783,СВЦЭМ!$A$40:$A$783,$A267,СВЦЭМ!$B$40:$B$783,X$260)+'СЕТ СН'!$F$15</f>
        <v>0</v>
      </c>
      <c r="Y267" s="36">
        <f ca="1">SUMIFS(СВЦЭМ!$H$40:$H$783,СВЦЭМ!$A$40:$A$783,$A267,СВЦЭМ!$B$40:$B$783,Y$260)+'СЕТ СН'!$F$15</f>
        <v>0</v>
      </c>
    </row>
    <row r="268" spans="1:27" ht="15.75" hidden="1" x14ac:dyDescent="0.2">
      <c r="A268" s="35">
        <f t="shared" si="7"/>
        <v>45146</v>
      </c>
      <c r="B268" s="36">
        <f ca="1">SUMIFS(СВЦЭМ!$H$40:$H$783,СВЦЭМ!$A$40:$A$783,$A268,СВЦЭМ!$B$40:$B$783,B$260)+'СЕТ СН'!$F$15</f>
        <v>0</v>
      </c>
      <c r="C268" s="36">
        <f ca="1">SUMIFS(СВЦЭМ!$H$40:$H$783,СВЦЭМ!$A$40:$A$783,$A268,СВЦЭМ!$B$40:$B$783,C$260)+'СЕТ СН'!$F$15</f>
        <v>0</v>
      </c>
      <c r="D268" s="36">
        <f ca="1">SUMIFS(СВЦЭМ!$H$40:$H$783,СВЦЭМ!$A$40:$A$783,$A268,СВЦЭМ!$B$40:$B$783,D$260)+'СЕТ СН'!$F$15</f>
        <v>0</v>
      </c>
      <c r="E268" s="36">
        <f ca="1">SUMIFS(СВЦЭМ!$H$40:$H$783,СВЦЭМ!$A$40:$A$783,$A268,СВЦЭМ!$B$40:$B$783,E$260)+'СЕТ СН'!$F$15</f>
        <v>0</v>
      </c>
      <c r="F268" s="36">
        <f ca="1">SUMIFS(СВЦЭМ!$H$40:$H$783,СВЦЭМ!$A$40:$A$783,$A268,СВЦЭМ!$B$40:$B$783,F$260)+'СЕТ СН'!$F$15</f>
        <v>0</v>
      </c>
      <c r="G268" s="36">
        <f ca="1">SUMIFS(СВЦЭМ!$H$40:$H$783,СВЦЭМ!$A$40:$A$783,$A268,СВЦЭМ!$B$40:$B$783,G$260)+'СЕТ СН'!$F$15</f>
        <v>0</v>
      </c>
      <c r="H268" s="36">
        <f ca="1">SUMIFS(СВЦЭМ!$H$40:$H$783,СВЦЭМ!$A$40:$A$783,$A268,СВЦЭМ!$B$40:$B$783,H$260)+'СЕТ СН'!$F$15</f>
        <v>0</v>
      </c>
      <c r="I268" s="36">
        <f ca="1">SUMIFS(СВЦЭМ!$H$40:$H$783,СВЦЭМ!$A$40:$A$783,$A268,СВЦЭМ!$B$40:$B$783,I$260)+'СЕТ СН'!$F$15</f>
        <v>0</v>
      </c>
      <c r="J268" s="36">
        <f ca="1">SUMIFS(СВЦЭМ!$H$40:$H$783,СВЦЭМ!$A$40:$A$783,$A268,СВЦЭМ!$B$40:$B$783,J$260)+'СЕТ СН'!$F$15</f>
        <v>0</v>
      </c>
      <c r="K268" s="36">
        <f ca="1">SUMIFS(СВЦЭМ!$H$40:$H$783,СВЦЭМ!$A$40:$A$783,$A268,СВЦЭМ!$B$40:$B$783,K$260)+'СЕТ СН'!$F$15</f>
        <v>0</v>
      </c>
      <c r="L268" s="36">
        <f ca="1">SUMIFS(СВЦЭМ!$H$40:$H$783,СВЦЭМ!$A$40:$A$783,$A268,СВЦЭМ!$B$40:$B$783,L$260)+'СЕТ СН'!$F$15</f>
        <v>0</v>
      </c>
      <c r="M268" s="36">
        <f ca="1">SUMIFS(СВЦЭМ!$H$40:$H$783,СВЦЭМ!$A$40:$A$783,$A268,СВЦЭМ!$B$40:$B$783,M$260)+'СЕТ СН'!$F$15</f>
        <v>0</v>
      </c>
      <c r="N268" s="36">
        <f ca="1">SUMIFS(СВЦЭМ!$H$40:$H$783,СВЦЭМ!$A$40:$A$783,$A268,СВЦЭМ!$B$40:$B$783,N$260)+'СЕТ СН'!$F$15</f>
        <v>0</v>
      </c>
      <c r="O268" s="36">
        <f ca="1">SUMIFS(СВЦЭМ!$H$40:$H$783,СВЦЭМ!$A$40:$A$783,$A268,СВЦЭМ!$B$40:$B$783,O$260)+'СЕТ СН'!$F$15</f>
        <v>0</v>
      </c>
      <c r="P268" s="36">
        <f ca="1">SUMIFS(СВЦЭМ!$H$40:$H$783,СВЦЭМ!$A$40:$A$783,$A268,СВЦЭМ!$B$40:$B$783,P$260)+'СЕТ СН'!$F$15</f>
        <v>0</v>
      </c>
      <c r="Q268" s="36">
        <f ca="1">SUMIFS(СВЦЭМ!$H$40:$H$783,СВЦЭМ!$A$40:$A$783,$A268,СВЦЭМ!$B$40:$B$783,Q$260)+'СЕТ СН'!$F$15</f>
        <v>0</v>
      </c>
      <c r="R268" s="36">
        <f ca="1">SUMIFS(СВЦЭМ!$H$40:$H$783,СВЦЭМ!$A$40:$A$783,$A268,СВЦЭМ!$B$40:$B$783,R$260)+'СЕТ СН'!$F$15</f>
        <v>0</v>
      </c>
      <c r="S268" s="36">
        <f ca="1">SUMIFS(СВЦЭМ!$H$40:$H$783,СВЦЭМ!$A$40:$A$783,$A268,СВЦЭМ!$B$40:$B$783,S$260)+'СЕТ СН'!$F$15</f>
        <v>0</v>
      </c>
      <c r="T268" s="36">
        <f ca="1">SUMIFS(СВЦЭМ!$H$40:$H$783,СВЦЭМ!$A$40:$A$783,$A268,СВЦЭМ!$B$40:$B$783,T$260)+'СЕТ СН'!$F$15</f>
        <v>0</v>
      </c>
      <c r="U268" s="36">
        <f ca="1">SUMIFS(СВЦЭМ!$H$40:$H$783,СВЦЭМ!$A$40:$A$783,$A268,СВЦЭМ!$B$40:$B$783,U$260)+'СЕТ СН'!$F$15</f>
        <v>0</v>
      </c>
      <c r="V268" s="36">
        <f ca="1">SUMIFS(СВЦЭМ!$H$40:$H$783,СВЦЭМ!$A$40:$A$783,$A268,СВЦЭМ!$B$40:$B$783,V$260)+'СЕТ СН'!$F$15</f>
        <v>0</v>
      </c>
      <c r="W268" s="36">
        <f ca="1">SUMIFS(СВЦЭМ!$H$40:$H$783,СВЦЭМ!$A$40:$A$783,$A268,СВЦЭМ!$B$40:$B$783,W$260)+'СЕТ СН'!$F$15</f>
        <v>0</v>
      </c>
      <c r="X268" s="36">
        <f ca="1">SUMIFS(СВЦЭМ!$H$40:$H$783,СВЦЭМ!$A$40:$A$783,$A268,СВЦЭМ!$B$40:$B$783,X$260)+'СЕТ СН'!$F$15</f>
        <v>0</v>
      </c>
      <c r="Y268" s="36">
        <f ca="1">SUMIFS(СВЦЭМ!$H$40:$H$783,СВЦЭМ!$A$40:$A$783,$A268,СВЦЭМ!$B$40:$B$783,Y$260)+'СЕТ СН'!$F$15</f>
        <v>0</v>
      </c>
    </row>
    <row r="269" spans="1:27" ht="15.75" hidden="1" x14ac:dyDescent="0.2">
      <c r="A269" s="35">
        <f t="shared" si="7"/>
        <v>45147</v>
      </c>
      <c r="B269" s="36">
        <f ca="1">SUMIFS(СВЦЭМ!$H$40:$H$783,СВЦЭМ!$A$40:$A$783,$A269,СВЦЭМ!$B$40:$B$783,B$260)+'СЕТ СН'!$F$15</f>
        <v>0</v>
      </c>
      <c r="C269" s="36">
        <f ca="1">SUMIFS(СВЦЭМ!$H$40:$H$783,СВЦЭМ!$A$40:$A$783,$A269,СВЦЭМ!$B$40:$B$783,C$260)+'СЕТ СН'!$F$15</f>
        <v>0</v>
      </c>
      <c r="D269" s="36">
        <f ca="1">SUMIFS(СВЦЭМ!$H$40:$H$783,СВЦЭМ!$A$40:$A$783,$A269,СВЦЭМ!$B$40:$B$783,D$260)+'СЕТ СН'!$F$15</f>
        <v>0</v>
      </c>
      <c r="E269" s="36">
        <f ca="1">SUMIFS(СВЦЭМ!$H$40:$H$783,СВЦЭМ!$A$40:$A$783,$A269,СВЦЭМ!$B$40:$B$783,E$260)+'СЕТ СН'!$F$15</f>
        <v>0</v>
      </c>
      <c r="F269" s="36">
        <f ca="1">SUMIFS(СВЦЭМ!$H$40:$H$783,СВЦЭМ!$A$40:$A$783,$A269,СВЦЭМ!$B$40:$B$783,F$260)+'СЕТ СН'!$F$15</f>
        <v>0</v>
      </c>
      <c r="G269" s="36">
        <f ca="1">SUMIFS(СВЦЭМ!$H$40:$H$783,СВЦЭМ!$A$40:$A$783,$A269,СВЦЭМ!$B$40:$B$783,G$260)+'СЕТ СН'!$F$15</f>
        <v>0</v>
      </c>
      <c r="H269" s="36">
        <f ca="1">SUMIFS(СВЦЭМ!$H$40:$H$783,СВЦЭМ!$A$40:$A$783,$A269,СВЦЭМ!$B$40:$B$783,H$260)+'СЕТ СН'!$F$15</f>
        <v>0</v>
      </c>
      <c r="I269" s="36">
        <f ca="1">SUMIFS(СВЦЭМ!$H$40:$H$783,СВЦЭМ!$A$40:$A$783,$A269,СВЦЭМ!$B$40:$B$783,I$260)+'СЕТ СН'!$F$15</f>
        <v>0</v>
      </c>
      <c r="J269" s="36">
        <f ca="1">SUMIFS(СВЦЭМ!$H$40:$H$783,СВЦЭМ!$A$40:$A$783,$A269,СВЦЭМ!$B$40:$B$783,J$260)+'СЕТ СН'!$F$15</f>
        <v>0</v>
      </c>
      <c r="K269" s="36">
        <f ca="1">SUMIFS(СВЦЭМ!$H$40:$H$783,СВЦЭМ!$A$40:$A$783,$A269,СВЦЭМ!$B$40:$B$783,K$260)+'СЕТ СН'!$F$15</f>
        <v>0</v>
      </c>
      <c r="L269" s="36">
        <f ca="1">SUMIFS(СВЦЭМ!$H$40:$H$783,СВЦЭМ!$A$40:$A$783,$A269,СВЦЭМ!$B$40:$B$783,L$260)+'СЕТ СН'!$F$15</f>
        <v>0</v>
      </c>
      <c r="M269" s="36">
        <f ca="1">SUMIFS(СВЦЭМ!$H$40:$H$783,СВЦЭМ!$A$40:$A$783,$A269,СВЦЭМ!$B$40:$B$783,M$260)+'СЕТ СН'!$F$15</f>
        <v>0</v>
      </c>
      <c r="N269" s="36">
        <f ca="1">SUMIFS(СВЦЭМ!$H$40:$H$783,СВЦЭМ!$A$40:$A$783,$A269,СВЦЭМ!$B$40:$B$783,N$260)+'СЕТ СН'!$F$15</f>
        <v>0</v>
      </c>
      <c r="O269" s="36">
        <f ca="1">SUMIFS(СВЦЭМ!$H$40:$H$783,СВЦЭМ!$A$40:$A$783,$A269,СВЦЭМ!$B$40:$B$783,O$260)+'СЕТ СН'!$F$15</f>
        <v>0</v>
      </c>
      <c r="P269" s="36">
        <f ca="1">SUMIFS(СВЦЭМ!$H$40:$H$783,СВЦЭМ!$A$40:$A$783,$A269,СВЦЭМ!$B$40:$B$783,P$260)+'СЕТ СН'!$F$15</f>
        <v>0</v>
      </c>
      <c r="Q269" s="36">
        <f ca="1">SUMIFS(СВЦЭМ!$H$40:$H$783,СВЦЭМ!$A$40:$A$783,$A269,СВЦЭМ!$B$40:$B$783,Q$260)+'СЕТ СН'!$F$15</f>
        <v>0</v>
      </c>
      <c r="R269" s="36">
        <f ca="1">SUMIFS(СВЦЭМ!$H$40:$H$783,СВЦЭМ!$A$40:$A$783,$A269,СВЦЭМ!$B$40:$B$783,R$260)+'СЕТ СН'!$F$15</f>
        <v>0</v>
      </c>
      <c r="S269" s="36">
        <f ca="1">SUMIFS(СВЦЭМ!$H$40:$H$783,СВЦЭМ!$A$40:$A$783,$A269,СВЦЭМ!$B$40:$B$783,S$260)+'СЕТ СН'!$F$15</f>
        <v>0</v>
      </c>
      <c r="T269" s="36">
        <f ca="1">SUMIFS(СВЦЭМ!$H$40:$H$783,СВЦЭМ!$A$40:$A$783,$A269,СВЦЭМ!$B$40:$B$783,T$260)+'СЕТ СН'!$F$15</f>
        <v>0</v>
      </c>
      <c r="U269" s="36">
        <f ca="1">SUMIFS(СВЦЭМ!$H$40:$H$783,СВЦЭМ!$A$40:$A$783,$A269,СВЦЭМ!$B$40:$B$783,U$260)+'СЕТ СН'!$F$15</f>
        <v>0</v>
      </c>
      <c r="V269" s="36">
        <f ca="1">SUMIFS(СВЦЭМ!$H$40:$H$783,СВЦЭМ!$A$40:$A$783,$A269,СВЦЭМ!$B$40:$B$783,V$260)+'СЕТ СН'!$F$15</f>
        <v>0</v>
      </c>
      <c r="W269" s="36">
        <f ca="1">SUMIFS(СВЦЭМ!$H$40:$H$783,СВЦЭМ!$A$40:$A$783,$A269,СВЦЭМ!$B$40:$B$783,W$260)+'СЕТ СН'!$F$15</f>
        <v>0</v>
      </c>
      <c r="X269" s="36">
        <f ca="1">SUMIFS(СВЦЭМ!$H$40:$H$783,СВЦЭМ!$A$40:$A$783,$A269,СВЦЭМ!$B$40:$B$783,X$260)+'СЕТ СН'!$F$15</f>
        <v>0</v>
      </c>
      <c r="Y269" s="36">
        <f ca="1">SUMIFS(СВЦЭМ!$H$40:$H$783,СВЦЭМ!$A$40:$A$783,$A269,СВЦЭМ!$B$40:$B$783,Y$260)+'СЕТ СН'!$F$15</f>
        <v>0</v>
      </c>
    </row>
    <row r="270" spans="1:27" ht="15.75" hidden="1" x14ac:dyDescent="0.2">
      <c r="A270" s="35">
        <f t="shared" si="7"/>
        <v>45148</v>
      </c>
      <c r="B270" s="36">
        <f ca="1">SUMIFS(СВЦЭМ!$H$40:$H$783,СВЦЭМ!$A$40:$A$783,$A270,СВЦЭМ!$B$40:$B$783,B$260)+'СЕТ СН'!$F$15</f>
        <v>0</v>
      </c>
      <c r="C270" s="36">
        <f ca="1">SUMIFS(СВЦЭМ!$H$40:$H$783,СВЦЭМ!$A$40:$A$783,$A270,СВЦЭМ!$B$40:$B$783,C$260)+'СЕТ СН'!$F$15</f>
        <v>0</v>
      </c>
      <c r="D270" s="36">
        <f ca="1">SUMIFS(СВЦЭМ!$H$40:$H$783,СВЦЭМ!$A$40:$A$783,$A270,СВЦЭМ!$B$40:$B$783,D$260)+'СЕТ СН'!$F$15</f>
        <v>0</v>
      </c>
      <c r="E270" s="36">
        <f ca="1">SUMIFS(СВЦЭМ!$H$40:$H$783,СВЦЭМ!$A$40:$A$783,$A270,СВЦЭМ!$B$40:$B$783,E$260)+'СЕТ СН'!$F$15</f>
        <v>0</v>
      </c>
      <c r="F270" s="36">
        <f ca="1">SUMIFS(СВЦЭМ!$H$40:$H$783,СВЦЭМ!$A$40:$A$783,$A270,СВЦЭМ!$B$40:$B$783,F$260)+'СЕТ СН'!$F$15</f>
        <v>0</v>
      </c>
      <c r="G270" s="36">
        <f ca="1">SUMIFS(СВЦЭМ!$H$40:$H$783,СВЦЭМ!$A$40:$A$783,$A270,СВЦЭМ!$B$40:$B$783,G$260)+'СЕТ СН'!$F$15</f>
        <v>0</v>
      </c>
      <c r="H270" s="36">
        <f ca="1">SUMIFS(СВЦЭМ!$H$40:$H$783,СВЦЭМ!$A$40:$A$783,$A270,СВЦЭМ!$B$40:$B$783,H$260)+'СЕТ СН'!$F$15</f>
        <v>0</v>
      </c>
      <c r="I270" s="36">
        <f ca="1">SUMIFS(СВЦЭМ!$H$40:$H$783,СВЦЭМ!$A$40:$A$783,$A270,СВЦЭМ!$B$40:$B$783,I$260)+'СЕТ СН'!$F$15</f>
        <v>0</v>
      </c>
      <c r="J270" s="36">
        <f ca="1">SUMIFS(СВЦЭМ!$H$40:$H$783,СВЦЭМ!$A$40:$A$783,$A270,СВЦЭМ!$B$40:$B$783,J$260)+'СЕТ СН'!$F$15</f>
        <v>0</v>
      </c>
      <c r="K270" s="36">
        <f ca="1">SUMIFS(СВЦЭМ!$H$40:$H$783,СВЦЭМ!$A$40:$A$783,$A270,СВЦЭМ!$B$40:$B$783,K$260)+'СЕТ СН'!$F$15</f>
        <v>0</v>
      </c>
      <c r="L270" s="36">
        <f ca="1">SUMIFS(СВЦЭМ!$H$40:$H$783,СВЦЭМ!$A$40:$A$783,$A270,СВЦЭМ!$B$40:$B$783,L$260)+'СЕТ СН'!$F$15</f>
        <v>0</v>
      </c>
      <c r="M270" s="36">
        <f ca="1">SUMIFS(СВЦЭМ!$H$40:$H$783,СВЦЭМ!$A$40:$A$783,$A270,СВЦЭМ!$B$40:$B$783,M$260)+'СЕТ СН'!$F$15</f>
        <v>0</v>
      </c>
      <c r="N270" s="36">
        <f ca="1">SUMIFS(СВЦЭМ!$H$40:$H$783,СВЦЭМ!$A$40:$A$783,$A270,СВЦЭМ!$B$40:$B$783,N$260)+'СЕТ СН'!$F$15</f>
        <v>0</v>
      </c>
      <c r="O270" s="36">
        <f ca="1">SUMIFS(СВЦЭМ!$H$40:$H$783,СВЦЭМ!$A$40:$A$783,$A270,СВЦЭМ!$B$40:$B$783,O$260)+'СЕТ СН'!$F$15</f>
        <v>0</v>
      </c>
      <c r="P270" s="36">
        <f ca="1">SUMIFS(СВЦЭМ!$H$40:$H$783,СВЦЭМ!$A$40:$A$783,$A270,СВЦЭМ!$B$40:$B$783,P$260)+'СЕТ СН'!$F$15</f>
        <v>0</v>
      </c>
      <c r="Q270" s="36">
        <f ca="1">SUMIFS(СВЦЭМ!$H$40:$H$783,СВЦЭМ!$A$40:$A$783,$A270,СВЦЭМ!$B$40:$B$783,Q$260)+'СЕТ СН'!$F$15</f>
        <v>0</v>
      </c>
      <c r="R270" s="36">
        <f ca="1">SUMIFS(СВЦЭМ!$H$40:$H$783,СВЦЭМ!$A$40:$A$783,$A270,СВЦЭМ!$B$40:$B$783,R$260)+'СЕТ СН'!$F$15</f>
        <v>0</v>
      </c>
      <c r="S270" s="36">
        <f ca="1">SUMIFS(СВЦЭМ!$H$40:$H$783,СВЦЭМ!$A$40:$A$783,$A270,СВЦЭМ!$B$40:$B$783,S$260)+'СЕТ СН'!$F$15</f>
        <v>0</v>
      </c>
      <c r="T270" s="36">
        <f ca="1">SUMIFS(СВЦЭМ!$H$40:$H$783,СВЦЭМ!$A$40:$A$783,$A270,СВЦЭМ!$B$40:$B$783,T$260)+'СЕТ СН'!$F$15</f>
        <v>0</v>
      </c>
      <c r="U270" s="36">
        <f ca="1">SUMIFS(СВЦЭМ!$H$40:$H$783,СВЦЭМ!$A$40:$A$783,$A270,СВЦЭМ!$B$40:$B$783,U$260)+'СЕТ СН'!$F$15</f>
        <v>0</v>
      </c>
      <c r="V270" s="36">
        <f ca="1">SUMIFS(СВЦЭМ!$H$40:$H$783,СВЦЭМ!$A$40:$A$783,$A270,СВЦЭМ!$B$40:$B$783,V$260)+'СЕТ СН'!$F$15</f>
        <v>0</v>
      </c>
      <c r="W270" s="36">
        <f ca="1">SUMIFS(СВЦЭМ!$H$40:$H$783,СВЦЭМ!$A$40:$A$783,$A270,СВЦЭМ!$B$40:$B$783,W$260)+'СЕТ СН'!$F$15</f>
        <v>0</v>
      </c>
      <c r="X270" s="36">
        <f ca="1">SUMIFS(СВЦЭМ!$H$40:$H$783,СВЦЭМ!$A$40:$A$783,$A270,СВЦЭМ!$B$40:$B$783,X$260)+'СЕТ СН'!$F$15</f>
        <v>0</v>
      </c>
      <c r="Y270" s="36">
        <f ca="1">SUMIFS(СВЦЭМ!$H$40:$H$783,СВЦЭМ!$A$40:$A$783,$A270,СВЦЭМ!$B$40:$B$783,Y$260)+'СЕТ СН'!$F$15</f>
        <v>0</v>
      </c>
    </row>
    <row r="271" spans="1:27" ht="15.75" hidden="1" x14ac:dyDescent="0.2">
      <c r="A271" s="35">
        <f t="shared" si="7"/>
        <v>45149</v>
      </c>
      <c r="B271" s="36">
        <f ca="1">SUMIFS(СВЦЭМ!$H$40:$H$783,СВЦЭМ!$A$40:$A$783,$A271,СВЦЭМ!$B$40:$B$783,B$260)+'СЕТ СН'!$F$15</f>
        <v>0</v>
      </c>
      <c r="C271" s="36">
        <f ca="1">SUMIFS(СВЦЭМ!$H$40:$H$783,СВЦЭМ!$A$40:$A$783,$A271,СВЦЭМ!$B$40:$B$783,C$260)+'СЕТ СН'!$F$15</f>
        <v>0</v>
      </c>
      <c r="D271" s="36">
        <f ca="1">SUMIFS(СВЦЭМ!$H$40:$H$783,СВЦЭМ!$A$40:$A$783,$A271,СВЦЭМ!$B$40:$B$783,D$260)+'СЕТ СН'!$F$15</f>
        <v>0</v>
      </c>
      <c r="E271" s="36">
        <f ca="1">SUMIFS(СВЦЭМ!$H$40:$H$783,СВЦЭМ!$A$40:$A$783,$A271,СВЦЭМ!$B$40:$B$783,E$260)+'СЕТ СН'!$F$15</f>
        <v>0</v>
      </c>
      <c r="F271" s="36">
        <f ca="1">SUMIFS(СВЦЭМ!$H$40:$H$783,СВЦЭМ!$A$40:$A$783,$A271,СВЦЭМ!$B$40:$B$783,F$260)+'СЕТ СН'!$F$15</f>
        <v>0</v>
      </c>
      <c r="G271" s="36">
        <f ca="1">SUMIFS(СВЦЭМ!$H$40:$H$783,СВЦЭМ!$A$40:$A$783,$A271,СВЦЭМ!$B$40:$B$783,G$260)+'СЕТ СН'!$F$15</f>
        <v>0</v>
      </c>
      <c r="H271" s="36">
        <f ca="1">SUMIFS(СВЦЭМ!$H$40:$H$783,СВЦЭМ!$A$40:$A$783,$A271,СВЦЭМ!$B$40:$B$783,H$260)+'СЕТ СН'!$F$15</f>
        <v>0</v>
      </c>
      <c r="I271" s="36">
        <f ca="1">SUMIFS(СВЦЭМ!$H$40:$H$783,СВЦЭМ!$A$40:$A$783,$A271,СВЦЭМ!$B$40:$B$783,I$260)+'СЕТ СН'!$F$15</f>
        <v>0</v>
      </c>
      <c r="J271" s="36">
        <f ca="1">SUMIFS(СВЦЭМ!$H$40:$H$783,СВЦЭМ!$A$40:$A$783,$A271,СВЦЭМ!$B$40:$B$783,J$260)+'СЕТ СН'!$F$15</f>
        <v>0</v>
      </c>
      <c r="K271" s="36">
        <f ca="1">SUMIFS(СВЦЭМ!$H$40:$H$783,СВЦЭМ!$A$40:$A$783,$A271,СВЦЭМ!$B$40:$B$783,K$260)+'СЕТ СН'!$F$15</f>
        <v>0</v>
      </c>
      <c r="L271" s="36">
        <f ca="1">SUMIFS(СВЦЭМ!$H$40:$H$783,СВЦЭМ!$A$40:$A$783,$A271,СВЦЭМ!$B$40:$B$783,L$260)+'СЕТ СН'!$F$15</f>
        <v>0</v>
      </c>
      <c r="M271" s="36">
        <f ca="1">SUMIFS(СВЦЭМ!$H$40:$H$783,СВЦЭМ!$A$40:$A$783,$A271,СВЦЭМ!$B$40:$B$783,M$260)+'СЕТ СН'!$F$15</f>
        <v>0</v>
      </c>
      <c r="N271" s="36">
        <f ca="1">SUMIFS(СВЦЭМ!$H$40:$H$783,СВЦЭМ!$A$40:$A$783,$A271,СВЦЭМ!$B$40:$B$783,N$260)+'СЕТ СН'!$F$15</f>
        <v>0</v>
      </c>
      <c r="O271" s="36">
        <f ca="1">SUMIFS(СВЦЭМ!$H$40:$H$783,СВЦЭМ!$A$40:$A$783,$A271,СВЦЭМ!$B$40:$B$783,O$260)+'СЕТ СН'!$F$15</f>
        <v>0</v>
      </c>
      <c r="P271" s="36">
        <f ca="1">SUMIFS(СВЦЭМ!$H$40:$H$783,СВЦЭМ!$A$40:$A$783,$A271,СВЦЭМ!$B$40:$B$783,P$260)+'СЕТ СН'!$F$15</f>
        <v>0</v>
      </c>
      <c r="Q271" s="36">
        <f ca="1">SUMIFS(СВЦЭМ!$H$40:$H$783,СВЦЭМ!$A$40:$A$783,$A271,СВЦЭМ!$B$40:$B$783,Q$260)+'СЕТ СН'!$F$15</f>
        <v>0</v>
      </c>
      <c r="R271" s="36">
        <f ca="1">SUMIFS(СВЦЭМ!$H$40:$H$783,СВЦЭМ!$A$40:$A$783,$A271,СВЦЭМ!$B$40:$B$783,R$260)+'СЕТ СН'!$F$15</f>
        <v>0</v>
      </c>
      <c r="S271" s="36">
        <f ca="1">SUMIFS(СВЦЭМ!$H$40:$H$783,СВЦЭМ!$A$40:$A$783,$A271,СВЦЭМ!$B$40:$B$783,S$260)+'СЕТ СН'!$F$15</f>
        <v>0</v>
      </c>
      <c r="T271" s="36">
        <f ca="1">SUMIFS(СВЦЭМ!$H$40:$H$783,СВЦЭМ!$A$40:$A$783,$A271,СВЦЭМ!$B$40:$B$783,T$260)+'СЕТ СН'!$F$15</f>
        <v>0</v>
      </c>
      <c r="U271" s="36">
        <f ca="1">SUMIFS(СВЦЭМ!$H$40:$H$783,СВЦЭМ!$A$40:$A$783,$A271,СВЦЭМ!$B$40:$B$783,U$260)+'СЕТ СН'!$F$15</f>
        <v>0</v>
      </c>
      <c r="V271" s="36">
        <f ca="1">SUMIFS(СВЦЭМ!$H$40:$H$783,СВЦЭМ!$A$40:$A$783,$A271,СВЦЭМ!$B$40:$B$783,V$260)+'СЕТ СН'!$F$15</f>
        <v>0</v>
      </c>
      <c r="W271" s="36">
        <f ca="1">SUMIFS(СВЦЭМ!$H$40:$H$783,СВЦЭМ!$A$40:$A$783,$A271,СВЦЭМ!$B$40:$B$783,W$260)+'СЕТ СН'!$F$15</f>
        <v>0</v>
      </c>
      <c r="X271" s="36">
        <f ca="1">SUMIFS(СВЦЭМ!$H$40:$H$783,СВЦЭМ!$A$40:$A$783,$A271,СВЦЭМ!$B$40:$B$783,X$260)+'СЕТ СН'!$F$15</f>
        <v>0</v>
      </c>
      <c r="Y271" s="36">
        <f ca="1">SUMIFS(СВЦЭМ!$H$40:$H$783,СВЦЭМ!$A$40:$A$783,$A271,СВЦЭМ!$B$40:$B$783,Y$260)+'СЕТ СН'!$F$15</f>
        <v>0</v>
      </c>
    </row>
    <row r="272" spans="1:27" ht="15.75" hidden="1" x14ac:dyDescent="0.2">
      <c r="A272" s="35">
        <f t="shared" si="7"/>
        <v>45150</v>
      </c>
      <c r="B272" s="36">
        <f ca="1">SUMIFS(СВЦЭМ!$H$40:$H$783,СВЦЭМ!$A$40:$A$783,$A272,СВЦЭМ!$B$40:$B$783,B$260)+'СЕТ СН'!$F$15</f>
        <v>0</v>
      </c>
      <c r="C272" s="36">
        <f ca="1">SUMIFS(СВЦЭМ!$H$40:$H$783,СВЦЭМ!$A$40:$A$783,$A272,СВЦЭМ!$B$40:$B$783,C$260)+'СЕТ СН'!$F$15</f>
        <v>0</v>
      </c>
      <c r="D272" s="36">
        <f ca="1">SUMIFS(СВЦЭМ!$H$40:$H$783,СВЦЭМ!$A$40:$A$783,$A272,СВЦЭМ!$B$40:$B$783,D$260)+'СЕТ СН'!$F$15</f>
        <v>0</v>
      </c>
      <c r="E272" s="36">
        <f ca="1">SUMIFS(СВЦЭМ!$H$40:$H$783,СВЦЭМ!$A$40:$A$783,$A272,СВЦЭМ!$B$40:$B$783,E$260)+'СЕТ СН'!$F$15</f>
        <v>0</v>
      </c>
      <c r="F272" s="36">
        <f ca="1">SUMIFS(СВЦЭМ!$H$40:$H$783,СВЦЭМ!$A$40:$A$783,$A272,СВЦЭМ!$B$40:$B$783,F$260)+'СЕТ СН'!$F$15</f>
        <v>0</v>
      </c>
      <c r="G272" s="36">
        <f ca="1">SUMIFS(СВЦЭМ!$H$40:$H$783,СВЦЭМ!$A$40:$A$783,$A272,СВЦЭМ!$B$40:$B$783,G$260)+'СЕТ СН'!$F$15</f>
        <v>0</v>
      </c>
      <c r="H272" s="36">
        <f ca="1">SUMIFS(СВЦЭМ!$H$40:$H$783,СВЦЭМ!$A$40:$A$783,$A272,СВЦЭМ!$B$40:$B$783,H$260)+'СЕТ СН'!$F$15</f>
        <v>0</v>
      </c>
      <c r="I272" s="36">
        <f ca="1">SUMIFS(СВЦЭМ!$H$40:$H$783,СВЦЭМ!$A$40:$A$783,$A272,СВЦЭМ!$B$40:$B$783,I$260)+'СЕТ СН'!$F$15</f>
        <v>0</v>
      </c>
      <c r="J272" s="36">
        <f ca="1">SUMIFS(СВЦЭМ!$H$40:$H$783,СВЦЭМ!$A$40:$A$783,$A272,СВЦЭМ!$B$40:$B$783,J$260)+'СЕТ СН'!$F$15</f>
        <v>0</v>
      </c>
      <c r="K272" s="36">
        <f ca="1">SUMIFS(СВЦЭМ!$H$40:$H$783,СВЦЭМ!$A$40:$A$783,$A272,СВЦЭМ!$B$40:$B$783,K$260)+'СЕТ СН'!$F$15</f>
        <v>0</v>
      </c>
      <c r="L272" s="36">
        <f ca="1">SUMIFS(СВЦЭМ!$H$40:$H$783,СВЦЭМ!$A$40:$A$783,$A272,СВЦЭМ!$B$40:$B$783,L$260)+'СЕТ СН'!$F$15</f>
        <v>0</v>
      </c>
      <c r="M272" s="36">
        <f ca="1">SUMIFS(СВЦЭМ!$H$40:$H$783,СВЦЭМ!$A$40:$A$783,$A272,СВЦЭМ!$B$40:$B$783,M$260)+'СЕТ СН'!$F$15</f>
        <v>0</v>
      </c>
      <c r="N272" s="36">
        <f ca="1">SUMIFS(СВЦЭМ!$H$40:$H$783,СВЦЭМ!$A$40:$A$783,$A272,СВЦЭМ!$B$40:$B$783,N$260)+'СЕТ СН'!$F$15</f>
        <v>0</v>
      </c>
      <c r="O272" s="36">
        <f ca="1">SUMIFS(СВЦЭМ!$H$40:$H$783,СВЦЭМ!$A$40:$A$783,$A272,СВЦЭМ!$B$40:$B$783,O$260)+'СЕТ СН'!$F$15</f>
        <v>0</v>
      </c>
      <c r="P272" s="36">
        <f ca="1">SUMIFS(СВЦЭМ!$H$40:$H$783,СВЦЭМ!$A$40:$A$783,$A272,СВЦЭМ!$B$40:$B$783,P$260)+'СЕТ СН'!$F$15</f>
        <v>0</v>
      </c>
      <c r="Q272" s="36">
        <f ca="1">SUMIFS(СВЦЭМ!$H$40:$H$783,СВЦЭМ!$A$40:$A$783,$A272,СВЦЭМ!$B$40:$B$783,Q$260)+'СЕТ СН'!$F$15</f>
        <v>0</v>
      </c>
      <c r="R272" s="36">
        <f ca="1">SUMIFS(СВЦЭМ!$H$40:$H$783,СВЦЭМ!$A$40:$A$783,$A272,СВЦЭМ!$B$40:$B$783,R$260)+'СЕТ СН'!$F$15</f>
        <v>0</v>
      </c>
      <c r="S272" s="36">
        <f ca="1">SUMIFS(СВЦЭМ!$H$40:$H$783,СВЦЭМ!$A$40:$A$783,$A272,СВЦЭМ!$B$40:$B$783,S$260)+'СЕТ СН'!$F$15</f>
        <v>0</v>
      </c>
      <c r="T272" s="36">
        <f ca="1">SUMIFS(СВЦЭМ!$H$40:$H$783,СВЦЭМ!$A$40:$A$783,$A272,СВЦЭМ!$B$40:$B$783,T$260)+'СЕТ СН'!$F$15</f>
        <v>0</v>
      </c>
      <c r="U272" s="36">
        <f ca="1">SUMIFS(СВЦЭМ!$H$40:$H$783,СВЦЭМ!$A$40:$A$783,$A272,СВЦЭМ!$B$40:$B$783,U$260)+'СЕТ СН'!$F$15</f>
        <v>0</v>
      </c>
      <c r="V272" s="36">
        <f ca="1">SUMIFS(СВЦЭМ!$H$40:$H$783,СВЦЭМ!$A$40:$A$783,$A272,СВЦЭМ!$B$40:$B$783,V$260)+'СЕТ СН'!$F$15</f>
        <v>0</v>
      </c>
      <c r="W272" s="36">
        <f ca="1">SUMIFS(СВЦЭМ!$H$40:$H$783,СВЦЭМ!$A$40:$A$783,$A272,СВЦЭМ!$B$40:$B$783,W$260)+'СЕТ СН'!$F$15</f>
        <v>0</v>
      </c>
      <c r="X272" s="36">
        <f ca="1">SUMIFS(СВЦЭМ!$H$40:$H$783,СВЦЭМ!$A$40:$A$783,$A272,СВЦЭМ!$B$40:$B$783,X$260)+'СЕТ СН'!$F$15</f>
        <v>0</v>
      </c>
      <c r="Y272" s="36">
        <f ca="1">SUMIFS(СВЦЭМ!$H$40:$H$783,СВЦЭМ!$A$40:$A$783,$A272,СВЦЭМ!$B$40:$B$783,Y$260)+'СЕТ СН'!$F$15</f>
        <v>0</v>
      </c>
    </row>
    <row r="273" spans="1:25" ht="15.75" hidden="1" x14ac:dyDescent="0.2">
      <c r="A273" s="35">
        <f t="shared" si="7"/>
        <v>45151</v>
      </c>
      <c r="B273" s="36">
        <f ca="1">SUMIFS(СВЦЭМ!$H$40:$H$783,СВЦЭМ!$A$40:$A$783,$A273,СВЦЭМ!$B$40:$B$783,B$260)+'СЕТ СН'!$F$15</f>
        <v>0</v>
      </c>
      <c r="C273" s="36">
        <f ca="1">SUMIFS(СВЦЭМ!$H$40:$H$783,СВЦЭМ!$A$40:$A$783,$A273,СВЦЭМ!$B$40:$B$783,C$260)+'СЕТ СН'!$F$15</f>
        <v>0</v>
      </c>
      <c r="D273" s="36">
        <f ca="1">SUMIFS(СВЦЭМ!$H$40:$H$783,СВЦЭМ!$A$40:$A$783,$A273,СВЦЭМ!$B$40:$B$783,D$260)+'СЕТ СН'!$F$15</f>
        <v>0</v>
      </c>
      <c r="E273" s="36">
        <f ca="1">SUMIFS(СВЦЭМ!$H$40:$H$783,СВЦЭМ!$A$40:$A$783,$A273,СВЦЭМ!$B$40:$B$783,E$260)+'СЕТ СН'!$F$15</f>
        <v>0</v>
      </c>
      <c r="F273" s="36">
        <f ca="1">SUMIFS(СВЦЭМ!$H$40:$H$783,СВЦЭМ!$A$40:$A$783,$A273,СВЦЭМ!$B$40:$B$783,F$260)+'СЕТ СН'!$F$15</f>
        <v>0</v>
      </c>
      <c r="G273" s="36">
        <f ca="1">SUMIFS(СВЦЭМ!$H$40:$H$783,СВЦЭМ!$A$40:$A$783,$A273,СВЦЭМ!$B$40:$B$783,G$260)+'СЕТ СН'!$F$15</f>
        <v>0</v>
      </c>
      <c r="H273" s="36">
        <f ca="1">SUMIFS(СВЦЭМ!$H$40:$H$783,СВЦЭМ!$A$40:$A$783,$A273,СВЦЭМ!$B$40:$B$783,H$260)+'СЕТ СН'!$F$15</f>
        <v>0</v>
      </c>
      <c r="I273" s="36">
        <f ca="1">SUMIFS(СВЦЭМ!$H$40:$H$783,СВЦЭМ!$A$40:$A$783,$A273,СВЦЭМ!$B$40:$B$783,I$260)+'СЕТ СН'!$F$15</f>
        <v>0</v>
      </c>
      <c r="J273" s="36">
        <f ca="1">SUMIFS(СВЦЭМ!$H$40:$H$783,СВЦЭМ!$A$40:$A$783,$A273,СВЦЭМ!$B$40:$B$783,J$260)+'СЕТ СН'!$F$15</f>
        <v>0</v>
      </c>
      <c r="K273" s="36">
        <f ca="1">SUMIFS(СВЦЭМ!$H$40:$H$783,СВЦЭМ!$A$40:$A$783,$A273,СВЦЭМ!$B$40:$B$783,K$260)+'СЕТ СН'!$F$15</f>
        <v>0</v>
      </c>
      <c r="L273" s="36">
        <f ca="1">SUMIFS(СВЦЭМ!$H$40:$H$783,СВЦЭМ!$A$40:$A$783,$A273,СВЦЭМ!$B$40:$B$783,L$260)+'СЕТ СН'!$F$15</f>
        <v>0</v>
      </c>
      <c r="M273" s="36">
        <f ca="1">SUMIFS(СВЦЭМ!$H$40:$H$783,СВЦЭМ!$A$40:$A$783,$A273,СВЦЭМ!$B$40:$B$783,M$260)+'СЕТ СН'!$F$15</f>
        <v>0</v>
      </c>
      <c r="N273" s="36">
        <f ca="1">SUMIFS(СВЦЭМ!$H$40:$H$783,СВЦЭМ!$A$40:$A$783,$A273,СВЦЭМ!$B$40:$B$783,N$260)+'СЕТ СН'!$F$15</f>
        <v>0</v>
      </c>
      <c r="O273" s="36">
        <f ca="1">SUMIFS(СВЦЭМ!$H$40:$H$783,СВЦЭМ!$A$40:$A$783,$A273,СВЦЭМ!$B$40:$B$783,O$260)+'СЕТ СН'!$F$15</f>
        <v>0</v>
      </c>
      <c r="P273" s="36">
        <f ca="1">SUMIFS(СВЦЭМ!$H$40:$H$783,СВЦЭМ!$A$40:$A$783,$A273,СВЦЭМ!$B$40:$B$783,P$260)+'СЕТ СН'!$F$15</f>
        <v>0</v>
      </c>
      <c r="Q273" s="36">
        <f ca="1">SUMIFS(СВЦЭМ!$H$40:$H$783,СВЦЭМ!$A$40:$A$783,$A273,СВЦЭМ!$B$40:$B$783,Q$260)+'СЕТ СН'!$F$15</f>
        <v>0</v>
      </c>
      <c r="R273" s="36">
        <f ca="1">SUMIFS(СВЦЭМ!$H$40:$H$783,СВЦЭМ!$A$40:$A$783,$A273,СВЦЭМ!$B$40:$B$783,R$260)+'СЕТ СН'!$F$15</f>
        <v>0</v>
      </c>
      <c r="S273" s="36">
        <f ca="1">SUMIFS(СВЦЭМ!$H$40:$H$783,СВЦЭМ!$A$40:$A$783,$A273,СВЦЭМ!$B$40:$B$783,S$260)+'СЕТ СН'!$F$15</f>
        <v>0</v>
      </c>
      <c r="T273" s="36">
        <f ca="1">SUMIFS(СВЦЭМ!$H$40:$H$783,СВЦЭМ!$A$40:$A$783,$A273,СВЦЭМ!$B$40:$B$783,T$260)+'СЕТ СН'!$F$15</f>
        <v>0</v>
      </c>
      <c r="U273" s="36">
        <f ca="1">SUMIFS(СВЦЭМ!$H$40:$H$783,СВЦЭМ!$A$40:$A$783,$A273,СВЦЭМ!$B$40:$B$783,U$260)+'СЕТ СН'!$F$15</f>
        <v>0</v>
      </c>
      <c r="V273" s="36">
        <f ca="1">SUMIFS(СВЦЭМ!$H$40:$H$783,СВЦЭМ!$A$40:$A$783,$A273,СВЦЭМ!$B$40:$B$783,V$260)+'СЕТ СН'!$F$15</f>
        <v>0</v>
      </c>
      <c r="W273" s="36">
        <f ca="1">SUMIFS(СВЦЭМ!$H$40:$H$783,СВЦЭМ!$A$40:$A$783,$A273,СВЦЭМ!$B$40:$B$783,W$260)+'СЕТ СН'!$F$15</f>
        <v>0</v>
      </c>
      <c r="X273" s="36">
        <f ca="1">SUMIFS(СВЦЭМ!$H$40:$H$783,СВЦЭМ!$A$40:$A$783,$A273,СВЦЭМ!$B$40:$B$783,X$260)+'СЕТ СН'!$F$15</f>
        <v>0</v>
      </c>
      <c r="Y273" s="36">
        <f ca="1">SUMIFS(СВЦЭМ!$H$40:$H$783,СВЦЭМ!$A$40:$A$783,$A273,СВЦЭМ!$B$40:$B$783,Y$260)+'СЕТ СН'!$F$15</f>
        <v>0</v>
      </c>
    </row>
    <row r="274" spans="1:25" ht="15.75" hidden="1" x14ac:dyDescent="0.2">
      <c r="A274" s="35">
        <f t="shared" si="7"/>
        <v>45152</v>
      </c>
      <c r="B274" s="36">
        <f ca="1">SUMIFS(СВЦЭМ!$H$40:$H$783,СВЦЭМ!$A$40:$A$783,$A274,СВЦЭМ!$B$40:$B$783,B$260)+'СЕТ СН'!$F$15</f>
        <v>0</v>
      </c>
      <c r="C274" s="36">
        <f ca="1">SUMIFS(СВЦЭМ!$H$40:$H$783,СВЦЭМ!$A$40:$A$783,$A274,СВЦЭМ!$B$40:$B$783,C$260)+'СЕТ СН'!$F$15</f>
        <v>0</v>
      </c>
      <c r="D274" s="36">
        <f ca="1">SUMIFS(СВЦЭМ!$H$40:$H$783,СВЦЭМ!$A$40:$A$783,$A274,СВЦЭМ!$B$40:$B$783,D$260)+'СЕТ СН'!$F$15</f>
        <v>0</v>
      </c>
      <c r="E274" s="36">
        <f ca="1">SUMIFS(СВЦЭМ!$H$40:$H$783,СВЦЭМ!$A$40:$A$783,$A274,СВЦЭМ!$B$40:$B$783,E$260)+'СЕТ СН'!$F$15</f>
        <v>0</v>
      </c>
      <c r="F274" s="36">
        <f ca="1">SUMIFS(СВЦЭМ!$H$40:$H$783,СВЦЭМ!$A$40:$A$783,$A274,СВЦЭМ!$B$40:$B$783,F$260)+'СЕТ СН'!$F$15</f>
        <v>0</v>
      </c>
      <c r="G274" s="36">
        <f ca="1">SUMIFS(СВЦЭМ!$H$40:$H$783,СВЦЭМ!$A$40:$A$783,$A274,СВЦЭМ!$B$40:$B$783,G$260)+'СЕТ СН'!$F$15</f>
        <v>0</v>
      </c>
      <c r="H274" s="36">
        <f ca="1">SUMIFS(СВЦЭМ!$H$40:$H$783,СВЦЭМ!$A$40:$A$783,$A274,СВЦЭМ!$B$40:$B$783,H$260)+'СЕТ СН'!$F$15</f>
        <v>0</v>
      </c>
      <c r="I274" s="36">
        <f ca="1">SUMIFS(СВЦЭМ!$H$40:$H$783,СВЦЭМ!$A$40:$A$783,$A274,СВЦЭМ!$B$40:$B$783,I$260)+'СЕТ СН'!$F$15</f>
        <v>0</v>
      </c>
      <c r="J274" s="36">
        <f ca="1">SUMIFS(СВЦЭМ!$H$40:$H$783,СВЦЭМ!$A$40:$A$783,$A274,СВЦЭМ!$B$40:$B$783,J$260)+'СЕТ СН'!$F$15</f>
        <v>0</v>
      </c>
      <c r="K274" s="36">
        <f ca="1">SUMIFS(СВЦЭМ!$H$40:$H$783,СВЦЭМ!$A$40:$A$783,$A274,СВЦЭМ!$B$40:$B$783,K$260)+'СЕТ СН'!$F$15</f>
        <v>0</v>
      </c>
      <c r="L274" s="36">
        <f ca="1">SUMIFS(СВЦЭМ!$H$40:$H$783,СВЦЭМ!$A$40:$A$783,$A274,СВЦЭМ!$B$40:$B$783,L$260)+'СЕТ СН'!$F$15</f>
        <v>0</v>
      </c>
      <c r="M274" s="36">
        <f ca="1">SUMIFS(СВЦЭМ!$H$40:$H$783,СВЦЭМ!$A$40:$A$783,$A274,СВЦЭМ!$B$40:$B$783,M$260)+'СЕТ СН'!$F$15</f>
        <v>0</v>
      </c>
      <c r="N274" s="36">
        <f ca="1">SUMIFS(СВЦЭМ!$H$40:$H$783,СВЦЭМ!$A$40:$A$783,$A274,СВЦЭМ!$B$40:$B$783,N$260)+'СЕТ СН'!$F$15</f>
        <v>0</v>
      </c>
      <c r="O274" s="36">
        <f ca="1">SUMIFS(СВЦЭМ!$H$40:$H$783,СВЦЭМ!$A$40:$A$783,$A274,СВЦЭМ!$B$40:$B$783,O$260)+'СЕТ СН'!$F$15</f>
        <v>0</v>
      </c>
      <c r="P274" s="36">
        <f ca="1">SUMIFS(СВЦЭМ!$H$40:$H$783,СВЦЭМ!$A$40:$A$783,$A274,СВЦЭМ!$B$40:$B$783,P$260)+'СЕТ СН'!$F$15</f>
        <v>0</v>
      </c>
      <c r="Q274" s="36">
        <f ca="1">SUMIFS(СВЦЭМ!$H$40:$H$783,СВЦЭМ!$A$40:$A$783,$A274,СВЦЭМ!$B$40:$B$783,Q$260)+'СЕТ СН'!$F$15</f>
        <v>0</v>
      </c>
      <c r="R274" s="36">
        <f ca="1">SUMIFS(СВЦЭМ!$H$40:$H$783,СВЦЭМ!$A$40:$A$783,$A274,СВЦЭМ!$B$40:$B$783,R$260)+'СЕТ СН'!$F$15</f>
        <v>0</v>
      </c>
      <c r="S274" s="36">
        <f ca="1">SUMIFS(СВЦЭМ!$H$40:$H$783,СВЦЭМ!$A$40:$A$783,$A274,СВЦЭМ!$B$40:$B$783,S$260)+'СЕТ СН'!$F$15</f>
        <v>0</v>
      </c>
      <c r="T274" s="36">
        <f ca="1">SUMIFS(СВЦЭМ!$H$40:$H$783,СВЦЭМ!$A$40:$A$783,$A274,СВЦЭМ!$B$40:$B$783,T$260)+'СЕТ СН'!$F$15</f>
        <v>0</v>
      </c>
      <c r="U274" s="36">
        <f ca="1">SUMIFS(СВЦЭМ!$H$40:$H$783,СВЦЭМ!$A$40:$A$783,$A274,СВЦЭМ!$B$40:$B$783,U$260)+'СЕТ СН'!$F$15</f>
        <v>0</v>
      </c>
      <c r="V274" s="36">
        <f ca="1">SUMIFS(СВЦЭМ!$H$40:$H$783,СВЦЭМ!$A$40:$A$783,$A274,СВЦЭМ!$B$40:$B$783,V$260)+'СЕТ СН'!$F$15</f>
        <v>0</v>
      </c>
      <c r="W274" s="36">
        <f ca="1">SUMIFS(СВЦЭМ!$H$40:$H$783,СВЦЭМ!$A$40:$A$783,$A274,СВЦЭМ!$B$40:$B$783,W$260)+'СЕТ СН'!$F$15</f>
        <v>0</v>
      </c>
      <c r="X274" s="36">
        <f ca="1">SUMIFS(СВЦЭМ!$H$40:$H$783,СВЦЭМ!$A$40:$A$783,$A274,СВЦЭМ!$B$40:$B$783,X$260)+'СЕТ СН'!$F$15</f>
        <v>0</v>
      </c>
      <c r="Y274" s="36">
        <f ca="1">SUMIFS(СВЦЭМ!$H$40:$H$783,СВЦЭМ!$A$40:$A$783,$A274,СВЦЭМ!$B$40:$B$783,Y$260)+'СЕТ СН'!$F$15</f>
        <v>0</v>
      </c>
    </row>
    <row r="275" spans="1:25" ht="15.75" hidden="1" x14ac:dyDescent="0.2">
      <c r="A275" s="35">
        <f t="shared" si="7"/>
        <v>45153</v>
      </c>
      <c r="B275" s="36">
        <f ca="1">SUMIFS(СВЦЭМ!$H$40:$H$783,СВЦЭМ!$A$40:$A$783,$A275,СВЦЭМ!$B$40:$B$783,B$260)+'СЕТ СН'!$F$15</f>
        <v>0</v>
      </c>
      <c r="C275" s="36">
        <f ca="1">SUMIFS(СВЦЭМ!$H$40:$H$783,СВЦЭМ!$A$40:$A$783,$A275,СВЦЭМ!$B$40:$B$783,C$260)+'СЕТ СН'!$F$15</f>
        <v>0</v>
      </c>
      <c r="D275" s="36">
        <f ca="1">SUMIFS(СВЦЭМ!$H$40:$H$783,СВЦЭМ!$A$40:$A$783,$A275,СВЦЭМ!$B$40:$B$783,D$260)+'СЕТ СН'!$F$15</f>
        <v>0</v>
      </c>
      <c r="E275" s="36">
        <f ca="1">SUMIFS(СВЦЭМ!$H$40:$H$783,СВЦЭМ!$A$40:$A$783,$A275,СВЦЭМ!$B$40:$B$783,E$260)+'СЕТ СН'!$F$15</f>
        <v>0</v>
      </c>
      <c r="F275" s="36">
        <f ca="1">SUMIFS(СВЦЭМ!$H$40:$H$783,СВЦЭМ!$A$40:$A$783,$A275,СВЦЭМ!$B$40:$B$783,F$260)+'СЕТ СН'!$F$15</f>
        <v>0</v>
      </c>
      <c r="G275" s="36">
        <f ca="1">SUMIFS(СВЦЭМ!$H$40:$H$783,СВЦЭМ!$A$40:$A$783,$A275,СВЦЭМ!$B$40:$B$783,G$260)+'СЕТ СН'!$F$15</f>
        <v>0</v>
      </c>
      <c r="H275" s="36">
        <f ca="1">SUMIFS(СВЦЭМ!$H$40:$H$783,СВЦЭМ!$A$40:$A$783,$A275,СВЦЭМ!$B$40:$B$783,H$260)+'СЕТ СН'!$F$15</f>
        <v>0</v>
      </c>
      <c r="I275" s="36">
        <f ca="1">SUMIFS(СВЦЭМ!$H$40:$H$783,СВЦЭМ!$A$40:$A$783,$A275,СВЦЭМ!$B$40:$B$783,I$260)+'СЕТ СН'!$F$15</f>
        <v>0</v>
      </c>
      <c r="J275" s="36">
        <f ca="1">SUMIFS(СВЦЭМ!$H$40:$H$783,СВЦЭМ!$A$40:$A$783,$A275,СВЦЭМ!$B$40:$B$783,J$260)+'СЕТ СН'!$F$15</f>
        <v>0</v>
      </c>
      <c r="K275" s="36">
        <f ca="1">SUMIFS(СВЦЭМ!$H$40:$H$783,СВЦЭМ!$A$40:$A$783,$A275,СВЦЭМ!$B$40:$B$783,K$260)+'СЕТ СН'!$F$15</f>
        <v>0</v>
      </c>
      <c r="L275" s="36">
        <f ca="1">SUMIFS(СВЦЭМ!$H$40:$H$783,СВЦЭМ!$A$40:$A$783,$A275,СВЦЭМ!$B$40:$B$783,L$260)+'СЕТ СН'!$F$15</f>
        <v>0</v>
      </c>
      <c r="M275" s="36">
        <f ca="1">SUMIFS(СВЦЭМ!$H$40:$H$783,СВЦЭМ!$A$40:$A$783,$A275,СВЦЭМ!$B$40:$B$783,M$260)+'СЕТ СН'!$F$15</f>
        <v>0</v>
      </c>
      <c r="N275" s="36">
        <f ca="1">SUMIFS(СВЦЭМ!$H$40:$H$783,СВЦЭМ!$A$40:$A$783,$A275,СВЦЭМ!$B$40:$B$783,N$260)+'СЕТ СН'!$F$15</f>
        <v>0</v>
      </c>
      <c r="O275" s="36">
        <f ca="1">SUMIFS(СВЦЭМ!$H$40:$H$783,СВЦЭМ!$A$40:$A$783,$A275,СВЦЭМ!$B$40:$B$783,O$260)+'СЕТ СН'!$F$15</f>
        <v>0</v>
      </c>
      <c r="P275" s="36">
        <f ca="1">SUMIFS(СВЦЭМ!$H$40:$H$783,СВЦЭМ!$A$40:$A$783,$A275,СВЦЭМ!$B$40:$B$783,P$260)+'СЕТ СН'!$F$15</f>
        <v>0</v>
      </c>
      <c r="Q275" s="36">
        <f ca="1">SUMIFS(СВЦЭМ!$H$40:$H$783,СВЦЭМ!$A$40:$A$783,$A275,СВЦЭМ!$B$40:$B$783,Q$260)+'СЕТ СН'!$F$15</f>
        <v>0</v>
      </c>
      <c r="R275" s="36">
        <f ca="1">SUMIFS(СВЦЭМ!$H$40:$H$783,СВЦЭМ!$A$40:$A$783,$A275,СВЦЭМ!$B$40:$B$783,R$260)+'СЕТ СН'!$F$15</f>
        <v>0</v>
      </c>
      <c r="S275" s="36">
        <f ca="1">SUMIFS(СВЦЭМ!$H$40:$H$783,СВЦЭМ!$A$40:$A$783,$A275,СВЦЭМ!$B$40:$B$783,S$260)+'СЕТ СН'!$F$15</f>
        <v>0</v>
      </c>
      <c r="T275" s="36">
        <f ca="1">SUMIFS(СВЦЭМ!$H$40:$H$783,СВЦЭМ!$A$40:$A$783,$A275,СВЦЭМ!$B$40:$B$783,T$260)+'СЕТ СН'!$F$15</f>
        <v>0</v>
      </c>
      <c r="U275" s="36">
        <f ca="1">SUMIFS(СВЦЭМ!$H$40:$H$783,СВЦЭМ!$A$40:$A$783,$A275,СВЦЭМ!$B$40:$B$783,U$260)+'СЕТ СН'!$F$15</f>
        <v>0</v>
      </c>
      <c r="V275" s="36">
        <f ca="1">SUMIFS(СВЦЭМ!$H$40:$H$783,СВЦЭМ!$A$40:$A$783,$A275,СВЦЭМ!$B$40:$B$783,V$260)+'СЕТ СН'!$F$15</f>
        <v>0</v>
      </c>
      <c r="W275" s="36">
        <f ca="1">SUMIFS(СВЦЭМ!$H$40:$H$783,СВЦЭМ!$A$40:$A$783,$A275,СВЦЭМ!$B$40:$B$783,W$260)+'СЕТ СН'!$F$15</f>
        <v>0</v>
      </c>
      <c r="X275" s="36">
        <f ca="1">SUMIFS(СВЦЭМ!$H$40:$H$783,СВЦЭМ!$A$40:$A$783,$A275,СВЦЭМ!$B$40:$B$783,X$260)+'СЕТ СН'!$F$15</f>
        <v>0</v>
      </c>
      <c r="Y275" s="36">
        <f ca="1">SUMIFS(СВЦЭМ!$H$40:$H$783,СВЦЭМ!$A$40:$A$783,$A275,СВЦЭМ!$B$40:$B$783,Y$260)+'СЕТ СН'!$F$15</f>
        <v>0</v>
      </c>
    </row>
    <row r="276" spans="1:25" ht="15.75" hidden="1" x14ac:dyDescent="0.2">
      <c r="A276" s="35">
        <f t="shared" si="7"/>
        <v>45154</v>
      </c>
      <c r="B276" s="36">
        <f ca="1">SUMIFS(СВЦЭМ!$H$40:$H$783,СВЦЭМ!$A$40:$A$783,$A276,СВЦЭМ!$B$40:$B$783,B$260)+'СЕТ СН'!$F$15</f>
        <v>0</v>
      </c>
      <c r="C276" s="36">
        <f ca="1">SUMIFS(СВЦЭМ!$H$40:$H$783,СВЦЭМ!$A$40:$A$783,$A276,СВЦЭМ!$B$40:$B$783,C$260)+'СЕТ СН'!$F$15</f>
        <v>0</v>
      </c>
      <c r="D276" s="36">
        <f ca="1">SUMIFS(СВЦЭМ!$H$40:$H$783,СВЦЭМ!$A$40:$A$783,$A276,СВЦЭМ!$B$40:$B$783,D$260)+'СЕТ СН'!$F$15</f>
        <v>0</v>
      </c>
      <c r="E276" s="36">
        <f ca="1">SUMIFS(СВЦЭМ!$H$40:$H$783,СВЦЭМ!$A$40:$A$783,$A276,СВЦЭМ!$B$40:$B$783,E$260)+'СЕТ СН'!$F$15</f>
        <v>0</v>
      </c>
      <c r="F276" s="36">
        <f ca="1">SUMIFS(СВЦЭМ!$H$40:$H$783,СВЦЭМ!$A$40:$A$783,$A276,СВЦЭМ!$B$40:$B$783,F$260)+'СЕТ СН'!$F$15</f>
        <v>0</v>
      </c>
      <c r="G276" s="36">
        <f ca="1">SUMIFS(СВЦЭМ!$H$40:$H$783,СВЦЭМ!$A$40:$A$783,$A276,СВЦЭМ!$B$40:$B$783,G$260)+'СЕТ СН'!$F$15</f>
        <v>0</v>
      </c>
      <c r="H276" s="36">
        <f ca="1">SUMIFS(СВЦЭМ!$H$40:$H$783,СВЦЭМ!$A$40:$A$783,$A276,СВЦЭМ!$B$40:$B$783,H$260)+'СЕТ СН'!$F$15</f>
        <v>0</v>
      </c>
      <c r="I276" s="36">
        <f ca="1">SUMIFS(СВЦЭМ!$H$40:$H$783,СВЦЭМ!$A$40:$A$783,$A276,СВЦЭМ!$B$40:$B$783,I$260)+'СЕТ СН'!$F$15</f>
        <v>0</v>
      </c>
      <c r="J276" s="36">
        <f ca="1">SUMIFS(СВЦЭМ!$H$40:$H$783,СВЦЭМ!$A$40:$A$783,$A276,СВЦЭМ!$B$40:$B$783,J$260)+'СЕТ СН'!$F$15</f>
        <v>0</v>
      </c>
      <c r="K276" s="36">
        <f ca="1">SUMIFS(СВЦЭМ!$H$40:$H$783,СВЦЭМ!$A$40:$A$783,$A276,СВЦЭМ!$B$40:$B$783,K$260)+'СЕТ СН'!$F$15</f>
        <v>0</v>
      </c>
      <c r="L276" s="36">
        <f ca="1">SUMIFS(СВЦЭМ!$H$40:$H$783,СВЦЭМ!$A$40:$A$783,$A276,СВЦЭМ!$B$40:$B$783,L$260)+'СЕТ СН'!$F$15</f>
        <v>0</v>
      </c>
      <c r="M276" s="36">
        <f ca="1">SUMIFS(СВЦЭМ!$H$40:$H$783,СВЦЭМ!$A$40:$A$783,$A276,СВЦЭМ!$B$40:$B$783,M$260)+'СЕТ СН'!$F$15</f>
        <v>0</v>
      </c>
      <c r="N276" s="36">
        <f ca="1">SUMIFS(СВЦЭМ!$H$40:$H$783,СВЦЭМ!$A$40:$A$783,$A276,СВЦЭМ!$B$40:$B$783,N$260)+'СЕТ СН'!$F$15</f>
        <v>0</v>
      </c>
      <c r="O276" s="36">
        <f ca="1">SUMIFS(СВЦЭМ!$H$40:$H$783,СВЦЭМ!$A$40:$A$783,$A276,СВЦЭМ!$B$40:$B$783,O$260)+'СЕТ СН'!$F$15</f>
        <v>0</v>
      </c>
      <c r="P276" s="36">
        <f ca="1">SUMIFS(СВЦЭМ!$H$40:$H$783,СВЦЭМ!$A$40:$A$783,$A276,СВЦЭМ!$B$40:$B$783,P$260)+'СЕТ СН'!$F$15</f>
        <v>0</v>
      </c>
      <c r="Q276" s="36">
        <f ca="1">SUMIFS(СВЦЭМ!$H$40:$H$783,СВЦЭМ!$A$40:$A$783,$A276,СВЦЭМ!$B$40:$B$783,Q$260)+'СЕТ СН'!$F$15</f>
        <v>0</v>
      </c>
      <c r="R276" s="36">
        <f ca="1">SUMIFS(СВЦЭМ!$H$40:$H$783,СВЦЭМ!$A$40:$A$783,$A276,СВЦЭМ!$B$40:$B$783,R$260)+'СЕТ СН'!$F$15</f>
        <v>0</v>
      </c>
      <c r="S276" s="36">
        <f ca="1">SUMIFS(СВЦЭМ!$H$40:$H$783,СВЦЭМ!$A$40:$A$783,$A276,СВЦЭМ!$B$40:$B$783,S$260)+'СЕТ СН'!$F$15</f>
        <v>0</v>
      </c>
      <c r="T276" s="36">
        <f ca="1">SUMIFS(СВЦЭМ!$H$40:$H$783,СВЦЭМ!$A$40:$A$783,$A276,СВЦЭМ!$B$40:$B$783,T$260)+'СЕТ СН'!$F$15</f>
        <v>0</v>
      </c>
      <c r="U276" s="36">
        <f ca="1">SUMIFS(СВЦЭМ!$H$40:$H$783,СВЦЭМ!$A$40:$A$783,$A276,СВЦЭМ!$B$40:$B$783,U$260)+'СЕТ СН'!$F$15</f>
        <v>0</v>
      </c>
      <c r="V276" s="36">
        <f ca="1">SUMIFS(СВЦЭМ!$H$40:$H$783,СВЦЭМ!$A$40:$A$783,$A276,СВЦЭМ!$B$40:$B$783,V$260)+'СЕТ СН'!$F$15</f>
        <v>0</v>
      </c>
      <c r="W276" s="36">
        <f ca="1">SUMIFS(СВЦЭМ!$H$40:$H$783,СВЦЭМ!$A$40:$A$783,$A276,СВЦЭМ!$B$40:$B$783,W$260)+'СЕТ СН'!$F$15</f>
        <v>0</v>
      </c>
      <c r="X276" s="36">
        <f ca="1">SUMIFS(СВЦЭМ!$H$40:$H$783,СВЦЭМ!$A$40:$A$783,$A276,СВЦЭМ!$B$40:$B$783,X$260)+'СЕТ СН'!$F$15</f>
        <v>0</v>
      </c>
      <c r="Y276" s="36">
        <f ca="1">SUMIFS(СВЦЭМ!$H$40:$H$783,СВЦЭМ!$A$40:$A$783,$A276,СВЦЭМ!$B$40:$B$783,Y$260)+'СЕТ СН'!$F$15</f>
        <v>0</v>
      </c>
    </row>
    <row r="277" spans="1:25" ht="15.75" hidden="1" x14ac:dyDescent="0.2">
      <c r="A277" s="35">
        <f t="shared" si="7"/>
        <v>45155</v>
      </c>
      <c r="B277" s="36">
        <f ca="1">SUMIFS(СВЦЭМ!$H$40:$H$783,СВЦЭМ!$A$40:$A$783,$A277,СВЦЭМ!$B$40:$B$783,B$260)+'СЕТ СН'!$F$15</f>
        <v>0</v>
      </c>
      <c r="C277" s="36">
        <f ca="1">SUMIFS(СВЦЭМ!$H$40:$H$783,СВЦЭМ!$A$40:$A$783,$A277,СВЦЭМ!$B$40:$B$783,C$260)+'СЕТ СН'!$F$15</f>
        <v>0</v>
      </c>
      <c r="D277" s="36">
        <f ca="1">SUMIFS(СВЦЭМ!$H$40:$H$783,СВЦЭМ!$A$40:$A$783,$A277,СВЦЭМ!$B$40:$B$783,D$260)+'СЕТ СН'!$F$15</f>
        <v>0</v>
      </c>
      <c r="E277" s="36">
        <f ca="1">SUMIFS(СВЦЭМ!$H$40:$H$783,СВЦЭМ!$A$40:$A$783,$A277,СВЦЭМ!$B$40:$B$783,E$260)+'СЕТ СН'!$F$15</f>
        <v>0</v>
      </c>
      <c r="F277" s="36">
        <f ca="1">SUMIFS(СВЦЭМ!$H$40:$H$783,СВЦЭМ!$A$40:$A$783,$A277,СВЦЭМ!$B$40:$B$783,F$260)+'СЕТ СН'!$F$15</f>
        <v>0</v>
      </c>
      <c r="G277" s="36">
        <f ca="1">SUMIFS(СВЦЭМ!$H$40:$H$783,СВЦЭМ!$A$40:$A$783,$A277,СВЦЭМ!$B$40:$B$783,G$260)+'СЕТ СН'!$F$15</f>
        <v>0</v>
      </c>
      <c r="H277" s="36">
        <f ca="1">SUMIFS(СВЦЭМ!$H$40:$H$783,СВЦЭМ!$A$40:$A$783,$A277,СВЦЭМ!$B$40:$B$783,H$260)+'СЕТ СН'!$F$15</f>
        <v>0</v>
      </c>
      <c r="I277" s="36">
        <f ca="1">SUMIFS(СВЦЭМ!$H$40:$H$783,СВЦЭМ!$A$40:$A$783,$A277,СВЦЭМ!$B$40:$B$783,I$260)+'СЕТ СН'!$F$15</f>
        <v>0</v>
      </c>
      <c r="J277" s="36">
        <f ca="1">SUMIFS(СВЦЭМ!$H$40:$H$783,СВЦЭМ!$A$40:$A$783,$A277,СВЦЭМ!$B$40:$B$783,J$260)+'СЕТ СН'!$F$15</f>
        <v>0</v>
      </c>
      <c r="K277" s="36">
        <f ca="1">SUMIFS(СВЦЭМ!$H$40:$H$783,СВЦЭМ!$A$40:$A$783,$A277,СВЦЭМ!$B$40:$B$783,K$260)+'СЕТ СН'!$F$15</f>
        <v>0</v>
      </c>
      <c r="L277" s="36">
        <f ca="1">SUMIFS(СВЦЭМ!$H$40:$H$783,СВЦЭМ!$A$40:$A$783,$A277,СВЦЭМ!$B$40:$B$783,L$260)+'СЕТ СН'!$F$15</f>
        <v>0</v>
      </c>
      <c r="M277" s="36">
        <f ca="1">SUMIFS(СВЦЭМ!$H$40:$H$783,СВЦЭМ!$A$40:$A$783,$A277,СВЦЭМ!$B$40:$B$783,M$260)+'СЕТ СН'!$F$15</f>
        <v>0</v>
      </c>
      <c r="N277" s="36">
        <f ca="1">SUMIFS(СВЦЭМ!$H$40:$H$783,СВЦЭМ!$A$40:$A$783,$A277,СВЦЭМ!$B$40:$B$783,N$260)+'СЕТ СН'!$F$15</f>
        <v>0</v>
      </c>
      <c r="O277" s="36">
        <f ca="1">SUMIFS(СВЦЭМ!$H$40:$H$783,СВЦЭМ!$A$40:$A$783,$A277,СВЦЭМ!$B$40:$B$783,O$260)+'СЕТ СН'!$F$15</f>
        <v>0</v>
      </c>
      <c r="P277" s="36">
        <f ca="1">SUMIFS(СВЦЭМ!$H$40:$H$783,СВЦЭМ!$A$40:$A$783,$A277,СВЦЭМ!$B$40:$B$783,P$260)+'СЕТ СН'!$F$15</f>
        <v>0</v>
      </c>
      <c r="Q277" s="36">
        <f ca="1">SUMIFS(СВЦЭМ!$H$40:$H$783,СВЦЭМ!$A$40:$A$783,$A277,СВЦЭМ!$B$40:$B$783,Q$260)+'СЕТ СН'!$F$15</f>
        <v>0</v>
      </c>
      <c r="R277" s="36">
        <f ca="1">SUMIFS(СВЦЭМ!$H$40:$H$783,СВЦЭМ!$A$40:$A$783,$A277,СВЦЭМ!$B$40:$B$783,R$260)+'СЕТ СН'!$F$15</f>
        <v>0</v>
      </c>
      <c r="S277" s="36">
        <f ca="1">SUMIFS(СВЦЭМ!$H$40:$H$783,СВЦЭМ!$A$40:$A$783,$A277,СВЦЭМ!$B$40:$B$783,S$260)+'СЕТ СН'!$F$15</f>
        <v>0</v>
      </c>
      <c r="T277" s="36">
        <f ca="1">SUMIFS(СВЦЭМ!$H$40:$H$783,СВЦЭМ!$A$40:$A$783,$A277,СВЦЭМ!$B$40:$B$783,T$260)+'СЕТ СН'!$F$15</f>
        <v>0</v>
      </c>
      <c r="U277" s="36">
        <f ca="1">SUMIFS(СВЦЭМ!$H$40:$H$783,СВЦЭМ!$A$40:$A$783,$A277,СВЦЭМ!$B$40:$B$783,U$260)+'СЕТ СН'!$F$15</f>
        <v>0</v>
      </c>
      <c r="V277" s="36">
        <f ca="1">SUMIFS(СВЦЭМ!$H$40:$H$783,СВЦЭМ!$A$40:$A$783,$A277,СВЦЭМ!$B$40:$B$783,V$260)+'СЕТ СН'!$F$15</f>
        <v>0</v>
      </c>
      <c r="W277" s="36">
        <f ca="1">SUMIFS(СВЦЭМ!$H$40:$H$783,СВЦЭМ!$A$40:$A$783,$A277,СВЦЭМ!$B$40:$B$783,W$260)+'СЕТ СН'!$F$15</f>
        <v>0</v>
      </c>
      <c r="X277" s="36">
        <f ca="1">SUMIFS(СВЦЭМ!$H$40:$H$783,СВЦЭМ!$A$40:$A$783,$A277,СВЦЭМ!$B$40:$B$783,X$260)+'СЕТ СН'!$F$15</f>
        <v>0</v>
      </c>
      <c r="Y277" s="36">
        <f ca="1">SUMIFS(СВЦЭМ!$H$40:$H$783,СВЦЭМ!$A$40:$A$783,$A277,СВЦЭМ!$B$40:$B$783,Y$260)+'СЕТ СН'!$F$15</f>
        <v>0</v>
      </c>
    </row>
    <row r="278" spans="1:25" ht="15.75" hidden="1" x14ac:dyDescent="0.2">
      <c r="A278" s="35">
        <f t="shared" si="7"/>
        <v>45156</v>
      </c>
      <c r="B278" s="36">
        <f ca="1">SUMIFS(СВЦЭМ!$H$40:$H$783,СВЦЭМ!$A$40:$A$783,$A278,СВЦЭМ!$B$40:$B$783,B$260)+'СЕТ СН'!$F$15</f>
        <v>0</v>
      </c>
      <c r="C278" s="36">
        <f ca="1">SUMIFS(СВЦЭМ!$H$40:$H$783,СВЦЭМ!$A$40:$A$783,$A278,СВЦЭМ!$B$40:$B$783,C$260)+'СЕТ СН'!$F$15</f>
        <v>0</v>
      </c>
      <c r="D278" s="36">
        <f ca="1">SUMIFS(СВЦЭМ!$H$40:$H$783,СВЦЭМ!$A$40:$A$783,$A278,СВЦЭМ!$B$40:$B$783,D$260)+'СЕТ СН'!$F$15</f>
        <v>0</v>
      </c>
      <c r="E278" s="36">
        <f ca="1">SUMIFS(СВЦЭМ!$H$40:$H$783,СВЦЭМ!$A$40:$A$783,$A278,СВЦЭМ!$B$40:$B$783,E$260)+'СЕТ СН'!$F$15</f>
        <v>0</v>
      </c>
      <c r="F278" s="36">
        <f ca="1">SUMIFS(СВЦЭМ!$H$40:$H$783,СВЦЭМ!$A$40:$A$783,$A278,СВЦЭМ!$B$40:$B$783,F$260)+'СЕТ СН'!$F$15</f>
        <v>0</v>
      </c>
      <c r="G278" s="36">
        <f ca="1">SUMIFS(СВЦЭМ!$H$40:$H$783,СВЦЭМ!$A$40:$A$783,$A278,СВЦЭМ!$B$40:$B$783,G$260)+'СЕТ СН'!$F$15</f>
        <v>0</v>
      </c>
      <c r="H278" s="36">
        <f ca="1">SUMIFS(СВЦЭМ!$H$40:$H$783,СВЦЭМ!$A$40:$A$783,$A278,СВЦЭМ!$B$40:$B$783,H$260)+'СЕТ СН'!$F$15</f>
        <v>0</v>
      </c>
      <c r="I278" s="36">
        <f ca="1">SUMIFS(СВЦЭМ!$H$40:$H$783,СВЦЭМ!$A$40:$A$783,$A278,СВЦЭМ!$B$40:$B$783,I$260)+'СЕТ СН'!$F$15</f>
        <v>0</v>
      </c>
      <c r="J278" s="36">
        <f ca="1">SUMIFS(СВЦЭМ!$H$40:$H$783,СВЦЭМ!$A$40:$A$783,$A278,СВЦЭМ!$B$40:$B$783,J$260)+'СЕТ СН'!$F$15</f>
        <v>0</v>
      </c>
      <c r="K278" s="36">
        <f ca="1">SUMIFS(СВЦЭМ!$H$40:$H$783,СВЦЭМ!$A$40:$A$783,$A278,СВЦЭМ!$B$40:$B$783,K$260)+'СЕТ СН'!$F$15</f>
        <v>0</v>
      </c>
      <c r="L278" s="36">
        <f ca="1">SUMIFS(СВЦЭМ!$H$40:$H$783,СВЦЭМ!$A$40:$A$783,$A278,СВЦЭМ!$B$40:$B$783,L$260)+'СЕТ СН'!$F$15</f>
        <v>0</v>
      </c>
      <c r="M278" s="36">
        <f ca="1">SUMIFS(СВЦЭМ!$H$40:$H$783,СВЦЭМ!$A$40:$A$783,$A278,СВЦЭМ!$B$40:$B$783,M$260)+'СЕТ СН'!$F$15</f>
        <v>0</v>
      </c>
      <c r="N278" s="36">
        <f ca="1">SUMIFS(СВЦЭМ!$H$40:$H$783,СВЦЭМ!$A$40:$A$783,$A278,СВЦЭМ!$B$40:$B$783,N$260)+'СЕТ СН'!$F$15</f>
        <v>0</v>
      </c>
      <c r="O278" s="36">
        <f ca="1">SUMIFS(СВЦЭМ!$H$40:$H$783,СВЦЭМ!$A$40:$A$783,$A278,СВЦЭМ!$B$40:$B$783,O$260)+'СЕТ СН'!$F$15</f>
        <v>0</v>
      </c>
      <c r="P278" s="36">
        <f ca="1">SUMIFS(СВЦЭМ!$H$40:$H$783,СВЦЭМ!$A$40:$A$783,$A278,СВЦЭМ!$B$40:$B$783,P$260)+'СЕТ СН'!$F$15</f>
        <v>0</v>
      </c>
      <c r="Q278" s="36">
        <f ca="1">SUMIFS(СВЦЭМ!$H$40:$H$783,СВЦЭМ!$A$40:$A$783,$A278,СВЦЭМ!$B$40:$B$783,Q$260)+'СЕТ СН'!$F$15</f>
        <v>0</v>
      </c>
      <c r="R278" s="36">
        <f ca="1">SUMIFS(СВЦЭМ!$H$40:$H$783,СВЦЭМ!$A$40:$A$783,$A278,СВЦЭМ!$B$40:$B$783,R$260)+'СЕТ СН'!$F$15</f>
        <v>0</v>
      </c>
      <c r="S278" s="36">
        <f ca="1">SUMIFS(СВЦЭМ!$H$40:$H$783,СВЦЭМ!$A$40:$A$783,$A278,СВЦЭМ!$B$40:$B$783,S$260)+'СЕТ СН'!$F$15</f>
        <v>0</v>
      </c>
      <c r="T278" s="36">
        <f ca="1">SUMIFS(СВЦЭМ!$H$40:$H$783,СВЦЭМ!$A$40:$A$783,$A278,СВЦЭМ!$B$40:$B$783,T$260)+'СЕТ СН'!$F$15</f>
        <v>0</v>
      </c>
      <c r="U278" s="36">
        <f ca="1">SUMIFS(СВЦЭМ!$H$40:$H$783,СВЦЭМ!$A$40:$A$783,$A278,СВЦЭМ!$B$40:$B$783,U$260)+'СЕТ СН'!$F$15</f>
        <v>0</v>
      </c>
      <c r="V278" s="36">
        <f ca="1">SUMIFS(СВЦЭМ!$H$40:$H$783,СВЦЭМ!$A$40:$A$783,$A278,СВЦЭМ!$B$40:$B$783,V$260)+'СЕТ СН'!$F$15</f>
        <v>0</v>
      </c>
      <c r="W278" s="36">
        <f ca="1">SUMIFS(СВЦЭМ!$H$40:$H$783,СВЦЭМ!$A$40:$A$783,$A278,СВЦЭМ!$B$40:$B$783,W$260)+'СЕТ СН'!$F$15</f>
        <v>0</v>
      </c>
      <c r="X278" s="36">
        <f ca="1">SUMIFS(СВЦЭМ!$H$40:$H$783,СВЦЭМ!$A$40:$A$783,$A278,СВЦЭМ!$B$40:$B$783,X$260)+'СЕТ СН'!$F$15</f>
        <v>0</v>
      </c>
      <c r="Y278" s="36">
        <f ca="1">SUMIFS(СВЦЭМ!$H$40:$H$783,СВЦЭМ!$A$40:$A$783,$A278,СВЦЭМ!$B$40:$B$783,Y$260)+'СЕТ СН'!$F$15</f>
        <v>0</v>
      </c>
    </row>
    <row r="279" spans="1:25" ht="15.75" hidden="1" x14ac:dyDescent="0.2">
      <c r="A279" s="35">
        <f t="shared" si="7"/>
        <v>45157</v>
      </c>
      <c r="B279" s="36">
        <f ca="1">SUMIFS(СВЦЭМ!$H$40:$H$783,СВЦЭМ!$A$40:$A$783,$A279,СВЦЭМ!$B$40:$B$783,B$260)+'СЕТ СН'!$F$15</f>
        <v>0</v>
      </c>
      <c r="C279" s="36">
        <f ca="1">SUMIFS(СВЦЭМ!$H$40:$H$783,СВЦЭМ!$A$40:$A$783,$A279,СВЦЭМ!$B$40:$B$783,C$260)+'СЕТ СН'!$F$15</f>
        <v>0</v>
      </c>
      <c r="D279" s="36">
        <f ca="1">SUMIFS(СВЦЭМ!$H$40:$H$783,СВЦЭМ!$A$40:$A$783,$A279,СВЦЭМ!$B$40:$B$783,D$260)+'СЕТ СН'!$F$15</f>
        <v>0</v>
      </c>
      <c r="E279" s="36">
        <f ca="1">SUMIFS(СВЦЭМ!$H$40:$H$783,СВЦЭМ!$A$40:$A$783,$A279,СВЦЭМ!$B$40:$B$783,E$260)+'СЕТ СН'!$F$15</f>
        <v>0</v>
      </c>
      <c r="F279" s="36">
        <f ca="1">SUMIFS(СВЦЭМ!$H$40:$H$783,СВЦЭМ!$A$40:$A$783,$A279,СВЦЭМ!$B$40:$B$783,F$260)+'СЕТ СН'!$F$15</f>
        <v>0</v>
      </c>
      <c r="G279" s="36">
        <f ca="1">SUMIFS(СВЦЭМ!$H$40:$H$783,СВЦЭМ!$A$40:$A$783,$A279,СВЦЭМ!$B$40:$B$783,G$260)+'СЕТ СН'!$F$15</f>
        <v>0</v>
      </c>
      <c r="H279" s="36">
        <f ca="1">SUMIFS(СВЦЭМ!$H$40:$H$783,СВЦЭМ!$A$40:$A$783,$A279,СВЦЭМ!$B$40:$B$783,H$260)+'СЕТ СН'!$F$15</f>
        <v>0</v>
      </c>
      <c r="I279" s="36">
        <f ca="1">SUMIFS(СВЦЭМ!$H$40:$H$783,СВЦЭМ!$A$40:$A$783,$A279,СВЦЭМ!$B$40:$B$783,I$260)+'СЕТ СН'!$F$15</f>
        <v>0</v>
      </c>
      <c r="J279" s="36">
        <f ca="1">SUMIFS(СВЦЭМ!$H$40:$H$783,СВЦЭМ!$A$40:$A$783,$A279,СВЦЭМ!$B$40:$B$783,J$260)+'СЕТ СН'!$F$15</f>
        <v>0</v>
      </c>
      <c r="K279" s="36">
        <f ca="1">SUMIFS(СВЦЭМ!$H$40:$H$783,СВЦЭМ!$A$40:$A$783,$A279,СВЦЭМ!$B$40:$B$783,K$260)+'СЕТ СН'!$F$15</f>
        <v>0</v>
      </c>
      <c r="L279" s="36">
        <f ca="1">SUMIFS(СВЦЭМ!$H$40:$H$783,СВЦЭМ!$A$40:$A$783,$A279,СВЦЭМ!$B$40:$B$783,L$260)+'СЕТ СН'!$F$15</f>
        <v>0</v>
      </c>
      <c r="M279" s="36">
        <f ca="1">SUMIFS(СВЦЭМ!$H$40:$H$783,СВЦЭМ!$A$40:$A$783,$A279,СВЦЭМ!$B$40:$B$783,M$260)+'СЕТ СН'!$F$15</f>
        <v>0</v>
      </c>
      <c r="N279" s="36">
        <f ca="1">SUMIFS(СВЦЭМ!$H$40:$H$783,СВЦЭМ!$A$40:$A$783,$A279,СВЦЭМ!$B$40:$B$783,N$260)+'СЕТ СН'!$F$15</f>
        <v>0</v>
      </c>
      <c r="O279" s="36">
        <f ca="1">SUMIFS(СВЦЭМ!$H$40:$H$783,СВЦЭМ!$A$40:$A$783,$A279,СВЦЭМ!$B$40:$B$783,O$260)+'СЕТ СН'!$F$15</f>
        <v>0</v>
      </c>
      <c r="P279" s="36">
        <f ca="1">SUMIFS(СВЦЭМ!$H$40:$H$783,СВЦЭМ!$A$40:$A$783,$A279,СВЦЭМ!$B$40:$B$783,P$260)+'СЕТ СН'!$F$15</f>
        <v>0</v>
      </c>
      <c r="Q279" s="36">
        <f ca="1">SUMIFS(СВЦЭМ!$H$40:$H$783,СВЦЭМ!$A$40:$A$783,$A279,СВЦЭМ!$B$40:$B$783,Q$260)+'СЕТ СН'!$F$15</f>
        <v>0</v>
      </c>
      <c r="R279" s="36">
        <f ca="1">SUMIFS(СВЦЭМ!$H$40:$H$783,СВЦЭМ!$A$40:$A$783,$A279,СВЦЭМ!$B$40:$B$783,R$260)+'СЕТ СН'!$F$15</f>
        <v>0</v>
      </c>
      <c r="S279" s="36">
        <f ca="1">SUMIFS(СВЦЭМ!$H$40:$H$783,СВЦЭМ!$A$40:$A$783,$A279,СВЦЭМ!$B$40:$B$783,S$260)+'СЕТ СН'!$F$15</f>
        <v>0</v>
      </c>
      <c r="T279" s="36">
        <f ca="1">SUMIFS(СВЦЭМ!$H$40:$H$783,СВЦЭМ!$A$40:$A$783,$A279,СВЦЭМ!$B$40:$B$783,T$260)+'СЕТ СН'!$F$15</f>
        <v>0</v>
      </c>
      <c r="U279" s="36">
        <f ca="1">SUMIFS(СВЦЭМ!$H$40:$H$783,СВЦЭМ!$A$40:$A$783,$A279,СВЦЭМ!$B$40:$B$783,U$260)+'СЕТ СН'!$F$15</f>
        <v>0</v>
      </c>
      <c r="V279" s="36">
        <f ca="1">SUMIFS(СВЦЭМ!$H$40:$H$783,СВЦЭМ!$A$40:$A$783,$A279,СВЦЭМ!$B$40:$B$783,V$260)+'СЕТ СН'!$F$15</f>
        <v>0</v>
      </c>
      <c r="W279" s="36">
        <f ca="1">SUMIFS(СВЦЭМ!$H$40:$H$783,СВЦЭМ!$A$40:$A$783,$A279,СВЦЭМ!$B$40:$B$783,W$260)+'СЕТ СН'!$F$15</f>
        <v>0</v>
      </c>
      <c r="X279" s="36">
        <f ca="1">SUMIFS(СВЦЭМ!$H$40:$H$783,СВЦЭМ!$A$40:$A$783,$A279,СВЦЭМ!$B$40:$B$783,X$260)+'СЕТ СН'!$F$15</f>
        <v>0</v>
      </c>
      <c r="Y279" s="36">
        <f ca="1">SUMIFS(СВЦЭМ!$H$40:$H$783,СВЦЭМ!$A$40:$A$783,$A279,СВЦЭМ!$B$40:$B$783,Y$260)+'СЕТ СН'!$F$15</f>
        <v>0</v>
      </c>
    </row>
    <row r="280" spans="1:25" ht="15.75" hidden="1" x14ac:dyDescent="0.2">
      <c r="A280" s="35">
        <f t="shared" si="7"/>
        <v>45158</v>
      </c>
      <c r="B280" s="36">
        <f ca="1">SUMIFS(СВЦЭМ!$H$40:$H$783,СВЦЭМ!$A$40:$A$783,$A280,СВЦЭМ!$B$40:$B$783,B$260)+'СЕТ СН'!$F$15</f>
        <v>0</v>
      </c>
      <c r="C280" s="36">
        <f ca="1">SUMIFS(СВЦЭМ!$H$40:$H$783,СВЦЭМ!$A$40:$A$783,$A280,СВЦЭМ!$B$40:$B$783,C$260)+'СЕТ СН'!$F$15</f>
        <v>0</v>
      </c>
      <c r="D280" s="36">
        <f ca="1">SUMIFS(СВЦЭМ!$H$40:$H$783,СВЦЭМ!$A$40:$A$783,$A280,СВЦЭМ!$B$40:$B$783,D$260)+'СЕТ СН'!$F$15</f>
        <v>0</v>
      </c>
      <c r="E280" s="36">
        <f ca="1">SUMIFS(СВЦЭМ!$H$40:$H$783,СВЦЭМ!$A$40:$A$783,$A280,СВЦЭМ!$B$40:$B$783,E$260)+'СЕТ СН'!$F$15</f>
        <v>0</v>
      </c>
      <c r="F280" s="36">
        <f ca="1">SUMIFS(СВЦЭМ!$H$40:$H$783,СВЦЭМ!$A$40:$A$783,$A280,СВЦЭМ!$B$40:$B$783,F$260)+'СЕТ СН'!$F$15</f>
        <v>0</v>
      </c>
      <c r="G280" s="36">
        <f ca="1">SUMIFS(СВЦЭМ!$H$40:$H$783,СВЦЭМ!$A$40:$A$783,$A280,СВЦЭМ!$B$40:$B$783,G$260)+'СЕТ СН'!$F$15</f>
        <v>0</v>
      </c>
      <c r="H280" s="36">
        <f ca="1">SUMIFS(СВЦЭМ!$H$40:$H$783,СВЦЭМ!$A$40:$A$783,$A280,СВЦЭМ!$B$40:$B$783,H$260)+'СЕТ СН'!$F$15</f>
        <v>0</v>
      </c>
      <c r="I280" s="36">
        <f ca="1">SUMIFS(СВЦЭМ!$H$40:$H$783,СВЦЭМ!$A$40:$A$783,$A280,СВЦЭМ!$B$40:$B$783,I$260)+'СЕТ СН'!$F$15</f>
        <v>0</v>
      </c>
      <c r="J280" s="36">
        <f ca="1">SUMIFS(СВЦЭМ!$H$40:$H$783,СВЦЭМ!$A$40:$A$783,$A280,СВЦЭМ!$B$40:$B$783,J$260)+'СЕТ СН'!$F$15</f>
        <v>0</v>
      </c>
      <c r="K280" s="36">
        <f ca="1">SUMIFS(СВЦЭМ!$H$40:$H$783,СВЦЭМ!$A$40:$A$783,$A280,СВЦЭМ!$B$40:$B$783,K$260)+'СЕТ СН'!$F$15</f>
        <v>0</v>
      </c>
      <c r="L280" s="36">
        <f ca="1">SUMIFS(СВЦЭМ!$H$40:$H$783,СВЦЭМ!$A$40:$A$783,$A280,СВЦЭМ!$B$40:$B$783,L$260)+'СЕТ СН'!$F$15</f>
        <v>0</v>
      </c>
      <c r="M280" s="36">
        <f ca="1">SUMIFS(СВЦЭМ!$H$40:$H$783,СВЦЭМ!$A$40:$A$783,$A280,СВЦЭМ!$B$40:$B$783,M$260)+'СЕТ СН'!$F$15</f>
        <v>0</v>
      </c>
      <c r="N280" s="36">
        <f ca="1">SUMIFS(СВЦЭМ!$H$40:$H$783,СВЦЭМ!$A$40:$A$783,$A280,СВЦЭМ!$B$40:$B$783,N$260)+'СЕТ СН'!$F$15</f>
        <v>0</v>
      </c>
      <c r="O280" s="36">
        <f ca="1">SUMIFS(СВЦЭМ!$H$40:$H$783,СВЦЭМ!$A$40:$A$783,$A280,СВЦЭМ!$B$40:$B$783,O$260)+'СЕТ СН'!$F$15</f>
        <v>0</v>
      </c>
      <c r="P280" s="36">
        <f ca="1">SUMIFS(СВЦЭМ!$H$40:$H$783,СВЦЭМ!$A$40:$A$783,$A280,СВЦЭМ!$B$40:$B$783,P$260)+'СЕТ СН'!$F$15</f>
        <v>0</v>
      </c>
      <c r="Q280" s="36">
        <f ca="1">SUMIFS(СВЦЭМ!$H$40:$H$783,СВЦЭМ!$A$40:$A$783,$A280,СВЦЭМ!$B$40:$B$783,Q$260)+'СЕТ СН'!$F$15</f>
        <v>0</v>
      </c>
      <c r="R280" s="36">
        <f ca="1">SUMIFS(СВЦЭМ!$H$40:$H$783,СВЦЭМ!$A$40:$A$783,$A280,СВЦЭМ!$B$40:$B$783,R$260)+'СЕТ СН'!$F$15</f>
        <v>0</v>
      </c>
      <c r="S280" s="36">
        <f ca="1">SUMIFS(СВЦЭМ!$H$40:$H$783,СВЦЭМ!$A$40:$A$783,$A280,СВЦЭМ!$B$40:$B$783,S$260)+'СЕТ СН'!$F$15</f>
        <v>0</v>
      </c>
      <c r="T280" s="36">
        <f ca="1">SUMIFS(СВЦЭМ!$H$40:$H$783,СВЦЭМ!$A$40:$A$783,$A280,СВЦЭМ!$B$40:$B$783,T$260)+'СЕТ СН'!$F$15</f>
        <v>0</v>
      </c>
      <c r="U280" s="36">
        <f ca="1">SUMIFS(СВЦЭМ!$H$40:$H$783,СВЦЭМ!$A$40:$A$783,$A280,СВЦЭМ!$B$40:$B$783,U$260)+'СЕТ СН'!$F$15</f>
        <v>0</v>
      </c>
      <c r="V280" s="36">
        <f ca="1">SUMIFS(СВЦЭМ!$H$40:$H$783,СВЦЭМ!$A$40:$A$783,$A280,СВЦЭМ!$B$40:$B$783,V$260)+'СЕТ СН'!$F$15</f>
        <v>0</v>
      </c>
      <c r="W280" s="36">
        <f ca="1">SUMIFS(СВЦЭМ!$H$40:$H$783,СВЦЭМ!$A$40:$A$783,$A280,СВЦЭМ!$B$40:$B$783,W$260)+'СЕТ СН'!$F$15</f>
        <v>0</v>
      </c>
      <c r="X280" s="36">
        <f ca="1">SUMIFS(СВЦЭМ!$H$40:$H$783,СВЦЭМ!$A$40:$A$783,$A280,СВЦЭМ!$B$40:$B$783,X$260)+'СЕТ СН'!$F$15</f>
        <v>0</v>
      </c>
      <c r="Y280" s="36">
        <f ca="1">SUMIFS(СВЦЭМ!$H$40:$H$783,СВЦЭМ!$A$40:$A$783,$A280,СВЦЭМ!$B$40:$B$783,Y$260)+'СЕТ СН'!$F$15</f>
        <v>0</v>
      </c>
    </row>
    <row r="281" spans="1:25" ht="15.75" hidden="1" x14ac:dyDescent="0.2">
      <c r="A281" s="35">
        <f t="shared" si="7"/>
        <v>45159</v>
      </c>
      <c r="B281" s="36">
        <f ca="1">SUMIFS(СВЦЭМ!$H$40:$H$783,СВЦЭМ!$A$40:$A$783,$A281,СВЦЭМ!$B$40:$B$783,B$260)+'СЕТ СН'!$F$15</f>
        <v>0</v>
      </c>
      <c r="C281" s="36">
        <f ca="1">SUMIFS(СВЦЭМ!$H$40:$H$783,СВЦЭМ!$A$40:$A$783,$A281,СВЦЭМ!$B$40:$B$783,C$260)+'СЕТ СН'!$F$15</f>
        <v>0</v>
      </c>
      <c r="D281" s="36">
        <f ca="1">SUMIFS(СВЦЭМ!$H$40:$H$783,СВЦЭМ!$A$40:$A$783,$A281,СВЦЭМ!$B$40:$B$783,D$260)+'СЕТ СН'!$F$15</f>
        <v>0</v>
      </c>
      <c r="E281" s="36">
        <f ca="1">SUMIFS(СВЦЭМ!$H$40:$H$783,СВЦЭМ!$A$40:$A$783,$A281,СВЦЭМ!$B$40:$B$783,E$260)+'СЕТ СН'!$F$15</f>
        <v>0</v>
      </c>
      <c r="F281" s="36">
        <f ca="1">SUMIFS(СВЦЭМ!$H$40:$H$783,СВЦЭМ!$A$40:$A$783,$A281,СВЦЭМ!$B$40:$B$783,F$260)+'СЕТ СН'!$F$15</f>
        <v>0</v>
      </c>
      <c r="G281" s="36">
        <f ca="1">SUMIFS(СВЦЭМ!$H$40:$H$783,СВЦЭМ!$A$40:$A$783,$A281,СВЦЭМ!$B$40:$B$783,G$260)+'СЕТ СН'!$F$15</f>
        <v>0</v>
      </c>
      <c r="H281" s="36">
        <f ca="1">SUMIFS(СВЦЭМ!$H$40:$H$783,СВЦЭМ!$A$40:$A$783,$A281,СВЦЭМ!$B$40:$B$783,H$260)+'СЕТ СН'!$F$15</f>
        <v>0</v>
      </c>
      <c r="I281" s="36">
        <f ca="1">SUMIFS(СВЦЭМ!$H$40:$H$783,СВЦЭМ!$A$40:$A$783,$A281,СВЦЭМ!$B$40:$B$783,I$260)+'СЕТ СН'!$F$15</f>
        <v>0</v>
      </c>
      <c r="J281" s="36">
        <f ca="1">SUMIFS(СВЦЭМ!$H$40:$H$783,СВЦЭМ!$A$40:$A$783,$A281,СВЦЭМ!$B$40:$B$783,J$260)+'СЕТ СН'!$F$15</f>
        <v>0</v>
      </c>
      <c r="K281" s="36">
        <f ca="1">SUMIFS(СВЦЭМ!$H$40:$H$783,СВЦЭМ!$A$40:$A$783,$A281,СВЦЭМ!$B$40:$B$783,K$260)+'СЕТ СН'!$F$15</f>
        <v>0</v>
      </c>
      <c r="L281" s="36">
        <f ca="1">SUMIFS(СВЦЭМ!$H$40:$H$783,СВЦЭМ!$A$40:$A$783,$A281,СВЦЭМ!$B$40:$B$783,L$260)+'СЕТ СН'!$F$15</f>
        <v>0</v>
      </c>
      <c r="M281" s="36">
        <f ca="1">SUMIFS(СВЦЭМ!$H$40:$H$783,СВЦЭМ!$A$40:$A$783,$A281,СВЦЭМ!$B$40:$B$783,M$260)+'СЕТ СН'!$F$15</f>
        <v>0</v>
      </c>
      <c r="N281" s="36">
        <f ca="1">SUMIFS(СВЦЭМ!$H$40:$H$783,СВЦЭМ!$A$40:$A$783,$A281,СВЦЭМ!$B$40:$B$783,N$260)+'СЕТ СН'!$F$15</f>
        <v>0</v>
      </c>
      <c r="O281" s="36">
        <f ca="1">SUMIFS(СВЦЭМ!$H$40:$H$783,СВЦЭМ!$A$40:$A$783,$A281,СВЦЭМ!$B$40:$B$783,O$260)+'СЕТ СН'!$F$15</f>
        <v>0</v>
      </c>
      <c r="P281" s="36">
        <f ca="1">SUMIFS(СВЦЭМ!$H$40:$H$783,СВЦЭМ!$A$40:$A$783,$A281,СВЦЭМ!$B$40:$B$783,P$260)+'СЕТ СН'!$F$15</f>
        <v>0</v>
      </c>
      <c r="Q281" s="36">
        <f ca="1">SUMIFS(СВЦЭМ!$H$40:$H$783,СВЦЭМ!$A$40:$A$783,$A281,СВЦЭМ!$B$40:$B$783,Q$260)+'СЕТ СН'!$F$15</f>
        <v>0</v>
      </c>
      <c r="R281" s="36">
        <f ca="1">SUMIFS(СВЦЭМ!$H$40:$H$783,СВЦЭМ!$A$40:$A$783,$A281,СВЦЭМ!$B$40:$B$783,R$260)+'СЕТ СН'!$F$15</f>
        <v>0</v>
      </c>
      <c r="S281" s="36">
        <f ca="1">SUMIFS(СВЦЭМ!$H$40:$H$783,СВЦЭМ!$A$40:$A$783,$A281,СВЦЭМ!$B$40:$B$783,S$260)+'СЕТ СН'!$F$15</f>
        <v>0</v>
      </c>
      <c r="T281" s="36">
        <f ca="1">SUMIFS(СВЦЭМ!$H$40:$H$783,СВЦЭМ!$A$40:$A$783,$A281,СВЦЭМ!$B$40:$B$783,T$260)+'СЕТ СН'!$F$15</f>
        <v>0</v>
      </c>
      <c r="U281" s="36">
        <f ca="1">SUMIFS(СВЦЭМ!$H$40:$H$783,СВЦЭМ!$A$40:$A$783,$A281,СВЦЭМ!$B$40:$B$783,U$260)+'СЕТ СН'!$F$15</f>
        <v>0</v>
      </c>
      <c r="V281" s="36">
        <f ca="1">SUMIFS(СВЦЭМ!$H$40:$H$783,СВЦЭМ!$A$40:$A$783,$A281,СВЦЭМ!$B$40:$B$783,V$260)+'СЕТ СН'!$F$15</f>
        <v>0</v>
      </c>
      <c r="W281" s="36">
        <f ca="1">SUMIFS(СВЦЭМ!$H$40:$H$783,СВЦЭМ!$A$40:$A$783,$A281,СВЦЭМ!$B$40:$B$783,W$260)+'СЕТ СН'!$F$15</f>
        <v>0</v>
      </c>
      <c r="X281" s="36">
        <f ca="1">SUMIFS(СВЦЭМ!$H$40:$H$783,СВЦЭМ!$A$40:$A$783,$A281,СВЦЭМ!$B$40:$B$783,X$260)+'СЕТ СН'!$F$15</f>
        <v>0</v>
      </c>
      <c r="Y281" s="36">
        <f ca="1">SUMIFS(СВЦЭМ!$H$40:$H$783,СВЦЭМ!$A$40:$A$783,$A281,СВЦЭМ!$B$40:$B$783,Y$260)+'СЕТ СН'!$F$15</f>
        <v>0</v>
      </c>
    </row>
    <row r="282" spans="1:25" ht="15.75" hidden="1" x14ac:dyDescent="0.2">
      <c r="A282" s="35">
        <f t="shared" si="7"/>
        <v>45160</v>
      </c>
      <c r="B282" s="36">
        <f ca="1">SUMIFS(СВЦЭМ!$H$40:$H$783,СВЦЭМ!$A$40:$A$783,$A282,СВЦЭМ!$B$40:$B$783,B$260)+'СЕТ СН'!$F$15</f>
        <v>0</v>
      </c>
      <c r="C282" s="36">
        <f ca="1">SUMIFS(СВЦЭМ!$H$40:$H$783,СВЦЭМ!$A$40:$A$783,$A282,СВЦЭМ!$B$40:$B$783,C$260)+'СЕТ СН'!$F$15</f>
        <v>0</v>
      </c>
      <c r="D282" s="36">
        <f ca="1">SUMIFS(СВЦЭМ!$H$40:$H$783,СВЦЭМ!$A$40:$A$783,$A282,СВЦЭМ!$B$40:$B$783,D$260)+'СЕТ СН'!$F$15</f>
        <v>0</v>
      </c>
      <c r="E282" s="36">
        <f ca="1">SUMIFS(СВЦЭМ!$H$40:$H$783,СВЦЭМ!$A$40:$A$783,$A282,СВЦЭМ!$B$40:$B$783,E$260)+'СЕТ СН'!$F$15</f>
        <v>0</v>
      </c>
      <c r="F282" s="36">
        <f ca="1">SUMIFS(СВЦЭМ!$H$40:$H$783,СВЦЭМ!$A$40:$A$783,$A282,СВЦЭМ!$B$40:$B$783,F$260)+'СЕТ СН'!$F$15</f>
        <v>0</v>
      </c>
      <c r="G282" s="36">
        <f ca="1">SUMIFS(СВЦЭМ!$H$40:$H$783,СВЦЭМ!$A$40:$A$783,$A282,СВЦЭМ!$B$40:$B$783,G$260)+'СЕТ СН'!$F$15</f>
        <v>0</v>
      </c>
      <c r="H282" s="36">
        <f ca="1">SUMIFS(СВЦЭМ!$H$40:$H$783,СВЦЭМ!$A$40:$A$783,$A282,СВЦЭМ!$B$40:$B$783,H$260)+'СЕТ СН'!$F$15</f>
        <v>0</v>
      </c>
      <c r="I282" s="36">
        <f ca="1">SUMIFS(СВЦЭМ!$H$40:$H$783,СВЦЭМ!$A$40:$A$783,$A282,СВЦЭМ!$B$40:$B$783,I$260)+'СЕТ СН'!$F$15</f>
        <v>0</v>
      </c>
      <c r="J282" s="36">
        <f ca="1">SUMIFS(СВЦЭМ!$H$40:$H$783,СВЦЭМ!$A$40:$A$783,$A282,СВЦЭМ!$B$40:$B$783,J$260)+'СЕТ СН'!$F$15</f>
        <v>0</v>
      </c>
      <c r="K282" s="36">
        <f ca="1">SUMIFS(СВЦЭМ!$H$40:$H$783,СВЦЭМ!$A$40:$A$783,$A282,СВЦЭМ!$B$40:$B$783,K$260)+'СЕТ СН'!$F$15</f>
        <v>0</v>
      </c>
      <c r="L282" s="36">
        <f ca="1">SUMIFS(СВЦЭМ!$H$40:$H$783,СВЦЭМ!$A$40:$A$783,$A282,СВЦЭМ!$B$40:$B$783,L$260)+'СЕТ СН'!$F$15</f>
        <v>0</v>
      </c>
      <c r="M282" s="36">
        <f ca="1">SUMIFS(СВЦЭМ!$H$40:$H$783,СВЦЭМ!$A$40:$A$783,$A282,СВЦЭМ!$B$40:$B$783,M$260)+'СЕТ СН'!$F$15</f>
        <v>0</v>
      </c>
      <c r="N282" s="36">
        <f ca="1">SUMIFS(СВЦЭМ!$H$40:$H$783,СВЦЭМ!$A$40:$A$783,$A282,СВЦЭМ!$B$40:$B$783,N$260)+'СЕТ СН'!$F$15</f>
        <v>0</v>
      </c>
      <c r="O282" s="36">
        <f ca="1">SUMIFS(СВЦЭМ!$H$40:$H$783,СВЦЭМ!$A$40:$A$783,$A282,СВЦЭМ!$B$40:$B$783,O$260)+'СЕТ СН'!$F$15</f>
        <v>0</v>
      </c>
      <c r="P282" s="36">
        <f ca="1">SUMIFS(СВЦЭМ!$H$40:$H$783,СВЦЭМ!$A$40:$A$783,$A282,СВЦЭМ!$B$40:$B$783,P$260)+'СЕТ СН'!$F$15</f>
        <v>0</v>
      </c>
      <c r="Q282" s="36">
        <f ca="1">SUMIFS(СВЦЭМ!$H$40:$H$783,СВЦЭМ!$A$40:$A$783,$A282,СВЦЭМ!$B$40:$B$783,Q$260)+'СЕТ СН'!$F$15</f>
        <v>0</v>
      </c>
      <c r="R282" s="36">
        <f ca="1">SUMIFS(СВЦЭМ!$H$40:$H$783,СВЦЭМ!$A$40:$A$783,$A282,СВЦЭМ!$B$40:$B$783,R$260)+'СЕТ СН'!$F$15</f>
        <v>0</v>
      </c>
      <c r="S282" s="36">
        <f ca="1">SUMIFS(СВЦЭМ!$H$40:$H$783,СВЦЭМ!$A$40:$A$783,$A282,СВЦЭМ!$B$40:$B$783,S$260)+'СЕТ СН'!$F$15</f>
        <v>0</v>
      </c>
      <c r="T282" s="36">
        <f ca="1">SUMIFS(СВЦЭМ!$H$40:$H$783,СВЦЭМ!$A$40:$A$783,$A282,СВЦЭМ!$B$40:$B$783,T$260)+'СЕТ СН'!$F$15</f>
        <v>0</v>
      </c>
      <c r="U282" s="36">
        <f ca="1">SUMIFS(СВЦЭМ!$H$40:$H$783,СВЦЭМ!$A$40:$A$783,$A282,СВЦЭМ!$B$40:$B$783,U$260)+'СЕТ СН'!$F$15</f>
        <v>0</v>
      </c>
      <c r="V282" s="36">
        <f ca="1">SUMIFS(СВЦЭМ!$H$40:$H$783,СВЦЭМ!$A$40:$A$783,$A282,СВЦЭМ!$B$40:$B$783,V$260)+'СЕТ СН'!$F$15</f>
        <v>0</v>
      </c>
      <c r="W282" s="36">
        <f ca="1">SUMIFS(СВЦЭМ!$H$40:$H$783,СВЦЭМ!$A$40:$A$783,$A282,СВЦЭМ!$B$40:$B$783,W$260)+'СЕТ СН'!$F$15</f>
        <v>0</v>
      </c>
      <c r="X282" s="36">
        <f ca="1">SUMIFS(СВЦЭМ!$H$40:$H$783,СВЦЭМ!$A$40:$A$783,$A282,СВЦЭМ!$B$40:$B$783,X$260)+'СЕТ СН'!$F$15</f>
        <v>0</v>
      </c>
      <c r="Y282" s="36">
        <f ca="1">SUMIFS(СВЦЭМ!$H$40:$H$783,СВЦЭМ!$A$40:$A$783,$A282,СВЦЭМ!$B$40:$B$783,Y$260)+'СЕТ СН'!$F$15</f>
        <v>0</v>
      </c>
    </row>
    <row r="283" spans="1:25" ht="15.75" hidden="1" x14ac:dyDescent="0.2">
      <c r="A283" s="35">
        <f t="shared" si="7"/>
        <v>45161</v>
      </c>
      <c r="B283" s="36">
        <f ca="1">SUMIFS(СВЦЭМ!$H$40:$H$783,СВЦЭМ!$A$40:$A$783,$A283,СВЦЭМ!$B$40:$B$783,B$260)+'СЕТ СН'!$F$15</f>
        <v>0</v>
      </c>
      <c r="C283" s="36">
        <f ca="1">SUMIFS(СВЦЭМ!$H$40:$H$783,СВЦЭМ!$A$40:$A$783,$A283,СВЦЭМ!$B$40:$B$783,C$260)+'СЕТ СН'!$F$15</f>
        <v>0</v>
      </c>
      <c r="D283" s="36">
        <f ca="1">SUMIFS(СВЦЭМ!$H$40:$H$783,СВЦЭМ!$A$40:$A$783,$A283,СВЦЭМ!$B$40:$B$783,D$260)+'СЕТ СН'!$F$15</f>
        <v>0</v>
      </c>
      <c r="E283" s="36">
        <f ca="1">SUMIFS(СВЦЭМ!$H$40:$H$783,СВЦЭМ!$A$40:$A$783,$A283,СВЦЭМ!$B$40:$B$783,E$260)+'СЕТ СН'!$F$15</f>
        <v>0</v>
      </c>
      <c r="F283" s="36">
        <f ca="1">SUMIFS(СВЦЭМ!$H$40:$H$783,СВЦЭМ!$A$40:$A$783,$A283,СВЦЭМ!$B$40:$B$783,F$260)+'СЕТ СН'!$F$15</f>
        <v>0</v>
      </c>
      <c r="G283" s="36">
        <f ca="1">SUMIFS(СВЦЭМ!$H$40:$H$783,СВЦЭМ!$A$40:$A$783,$A283,СВЦЭМ!$B$40:$B$783,G$260)+'СЕТ СН'!$F$15</f>
        <v>0</v>
      </c>
      <c r="H283" s="36">
        <f ca="1">SUMIFS(СВЦЭМ!$H$40:$H$783,СВЦЭМ!$A$40:$A$783,$A283,СВЦЭМ!$B$40:$B$783,H$260)+'СЕТ СН'!$F$15</f>
        <v>0</v>
      </c>
      <c r="I283" s="36">
        <f ca="1">SUMIFS(СВЦЭМ!$H$40:$H$783,СВЦЭМ!$A$40:$A$783,$A283,СВЦЭМ!$B$40:$B$783,I$260)+'СЕТ СН'!$F$15</f>
        <v>0</v>
      </c>
      <c r="J283" s="36">
        <f ca="1">SUMIFS(СВЦЭМ!$H$40:$H$783,СВЦЭМ!$A$40:$A$783,$A283,СВЦЭМ!$B$40:$B$783,J$260)+'СЕТ СН'!$F$15</f>
        <v>0</v>
      </c>
      <c r="K283" s="36">
        <f ca="1">SUMIFS(СВЦЭМ!$H$40:$H$783,СВЦЭМ!$A$40:$A$783,$A283,СВЦЭМ!$B$40:$B$783,K$260)+'СЕТ СН'!$F$15</f>
        <v>0</v>
      </c>
      <c r="L283" s="36">
        <f ca="1">SUMIFS(СВЦЭМ!$H$40:$H$783,СВЦЭМ!$A$40:$A$783,$A283,СВЦЭМ!$B$40:$B$783,L$260)+'СЕТ СН'!$F$15</f>
        <v>0</v>
      </c>
      <c r="M283" s="36">
        <f ca="1">SUMIFS(СВЦЭМ!$H$40:$H$783,СВЦЭМ!$A$40:$A$783,$A283,СВЦЭМ!$B$40:$B$783,M$260)+'СЕТ СН'!$F$15</f>
        <v>0</v>
      </c>
      <c r="N283" s="36">
        <f ca="1">SUMIFS(СВЦЭМ!$H$40:$H$783,СВЦЭМ!$A$40:$A$783,$A283,СВЦЭМ!$B$40:$B$783,N$260)+'СЕТ СН'!$F$15</f>
        <v>0</v>
      </c>
      <c r="O283" s="36">
        <f ca="1">SUMIFS(СВЦЭМ!$H$40:$H$783,СВЦЭМ!$A$40:$A$783,$A283,СВЦЭМ!$B$40:$B$783,O$260)+'СЕТ СН'!$F$15</f>
        <v>0</v>
      </c>
      <c r="P283" s="36">
        <f ca="1">SUMIFS(СВЦЭМ!$H$40:$H$783,СВЦЭМ!$A$40:$A$783,$A283,СВЦЭМ!$B$40:$B$783,P$260)+'СЕТ СН'!$F$15</f>
        <v>0</v>
      </c>
      <c r="Q283" s="36">
        <f ca="1">SUMIFS(СВЦЭМ!$H$40:$H$783,СВЦЭМ!$A$40:$A$783,$A283,СВЦЭМ!$B$40:$B$783,Q$260)+'СЕТ СН'!$F$15</f>
        <v>0</v>
      </c>
      <c r="R283" s="36">
        <f ca="1">SUMIFS(СВЦЭМ!$H$40:$H$783,СВЦЭМ!$A$40:$A$783,$A283,СВЦЭМ!$B$40:$B$783,R$260)+'СЕТ СН'!$F$15</f>
        <v>0</v>
      </c>
      <c r="S283" s="36">
        <f ca="1">SUMIFS(СВЦЭМ!$H$40:$H$783,СВЦЭМ!$A$40:$A$783,$A283,СВЦЭМ!$B$40:$B$783,S$260)+'СЕТ СН'!$F$15</f>
        <v>0</v>
      </c>
      <c r="T283" s="36">
        <f ca="1">SUMIFS(СВЦЭМ!$H$40:$H$783,СВЦЭМ!$A$40:$A$783,$A283,СВЦЭМ!$B$40:$B$783,T$260)+'СЕТ СН'!$F$15</f>
        <v>0</v>
      </c>
      <c r="U283" s="36">
        <f ca="1">SUMIFS(СВЦЭМ!$H$40:$H$783,СВЦЭМ!$A$40:$A$783,$A283,СВЦЭМ!$B$40:$B$783,U$260)+'СЕТ СН'!$F$15</f>
        <v>0</v>
      </c>
      <c r="V283" s="36">
        <f ca="1">SUMIFS(СВЦЭМ!$H$40:$H$783,СВЦЭМ!$A$40:$A$783,$A283,СВЦЭМ!$B$40:$B$783,V$260)+'СЕТ СН'!$F$15</f>
        <v>0</v>
      </c>
      <c r="W283" s="36">
        <f ca="1">SUMIFS(СВЦЭМ!$H$40:$H$783,СВЦЭМ!$A$40:$A$783,$A283,СВЦЭМ!$B$40:$B$783,W$260)+'СЕТ СН'!$F$15</f>
        <v>0</v>
      </c>
      <c r="X283" s="36">
        <f ca="1">SUMIFS(СВЦЭМ!$H$40:$H$783,СВЦЭМ!$A$40:$A$783,$A283,СВЦЭМ!$B$40:$B$783,X$260)+'СЕТ СН'!$F$15</f>
        <v>0</v>
      </c>
      <c r="Y283" s="36">
        <f ca="1">SUMIFS(СВЦЭМ!$H$40:$H$783,СВЦЭМ!$A$40:$A$783,$A283,СВЦЭМ!$B$40:$B$783,Y$260)+'СЕТ СН'!$F$15</f>
        <v>0</v>
      </c>
    </row>
    <row r="284" spans="1:25" ht="15.75" hidden="1" x14ac:dyDescent="0.2">
      <c r="A284" s="35">
        <f t="shared" si="7"/>
        <v>45162</v>
      </c>
      <c r="B284" s="36">
        <f ca="1">SUMIFS(СВЦЭМ!$H$40:$H$783,СВЦЭМ!$A$40:$A$783,$A284,СВЦЭМ!$B$40:$B$783,B$260)+'СЕТ СН'!$F$15</f>
        <v>0</v>
      </c>
      <c r="C284" s="36">
        <f ca="1">SUMIFS(СВЦЭМ!$H$40:$H$783,СВЦЭМ!$A$40:$A$783,$A284,СВЦЭМ!$B$40:$B$783,C$260)+'СЕТ СН'!$F$15</f>
        <v>0</v>
      </c>
      <c r="D284" s="36">
        <f ca="1">SUMIFS(СВЦЭМ!$H$40:$H$783,СВЦЭМ!$A$40:$A$783,$A284,СВЦЭМ!$B$40:$B$783,D$260)+'СЕТ СН'!$F$15</f>
        <v>0</v>
      </c>
      <c r="E284" s="36">
        <f ca="1">SUMIFS(СВЦЭМ!$H$40:$H$783,СВЦЭМ!$A$40:$A$783,$A284,СВЦЭМ!$B$40:$B$783,E$260)+'СЕТ СН'!$F$15</f>
        <v>0</v>
      </c>
      <c r="F284" s="36">
        <f ca="1">SUMIFS(СВЦЭМ!$H$40:$H$783,СВЦЭМ!$A$40:$A$783,$A284,СВЦЭМ!$B$40:$B$783,F$260)+'СЕТ СН'!$F$15</f>
        <v>0</v>
      </c>
      <c r="G284" s="36">
        <f ca="1">SUMIFS(СВЦЭМ!$H$40:$H$783,СВЦЭМ!$A$40:$A$783,$A284,СВЦЭМ!$B$40:$B$783,G$260)+'СЕТ СН'!$F$15</f>
        <v>0</v>
      </c>
      <c r="H284" s="36">
        <f ca="1">SUMIFS(СВЦЭМ!$H$40:$H$783,СВЦЭМ!$A$40:$A$783,$A284,СВЦЭМ!$B$40:$B$783,H$260)+'СЕТ СН'!$F$15</f>
        <v>0</v>
      </c>
      <c r="I284" s="36">
        <f ca="1">SUMIFS(СВЦЭМ!$H$40:$H$783,СВЦЭМ!$A$40:$A$783,$A284,СВЦЭМ!$B$40:$B$783,I$260)+'СЕТ СН'!$F$15</f>
        <v>0</v>
      </c>
      <c r="J284" s="36">
        <f ca="1">SUMIFS(СВЦЭМ!$H$40:$H$783,СВЦЭМ!$A$40:$A$783,$A284,СВЦЭМ!$B$40:$B$783,J$260)+'СЕТ СН'!$F$15</f>
        <v>0</v>
      </c>
      <c r="K284" s="36">
        <f ca="1">SUMIFS(СВЦЭМ!$H$40:$H$783,СВЦЭМ!$A$40:$A$783,$A284,СВЦЭМ!$B$40:$B$783,K$260)+'СЕТ СН'!$F$15</f>
        <v>0</v>
      </c>
      <c r="L284" s="36">
        <f ca="1">SUMIFS(СВЦЭМ!$H$40:$H$783,СВЦЭМ!$A$40:$A$783,$A284,СВЦЭМ!$B$40:$B$783,L$260)+'СЕТ СН'!$F$15</f>
        <v>0</v>
      </c>
      <c r="M284" s="36">
        <f ca="1">SUMIFS(СВЦЭМ!$H$40:$H$783,СВЦЭМ!$A$40:$A$783,$A284,СВЦЭМ!$B$40:$B$783,M$260)+'СЕТ СН'!$F$15</f>
        <v>0</v>
      </c>
      <c r="N284" s="36">
        <f ca="1">SUMIFS(СВЦЭМ!$H$40:$H$783,СВЦЭМ!$A$40:$A$783,$A284,СВЦЭМ!$B$40:$B$783,N$260)+'СЕТ СН'!$F$15</f>
        <v>0</v>
      </c>
      <c r="O284" s="36">
        <f ca="1">SUMIFS(СВЦЭМ!$H$40:$H$783,СВЦЭМ!$A$40:$A$783,$A284,СВЦЭМ!$B$40:$B$783,O$260)+'СЕТ СН'!$F$15</f>
        <v>0</v>
      </c>
      <c r="P284" s="36">
        <f ca="1">SUMIFS(СВЦЭМ!$H$40:$H$783,СВЦЭМ!$A$40:$A$783,$A284,СВЦЭМ!$B$40:$B$783,P$260)+'СЕТ СН'!$F$15</f>
        <v>0</v>
      </c>
      <c r="Q284" s="36">
        <f ca="1">SUMIFS(СВЦЭМ!$H$40:$H$783,СВЦЭМ!$A$40:$A$783,$A284,СВЦЭМ!$B$40:$B$783,Q$260)+'СЕТ СН'!$F$15</f>
        <v>0</v>
      </c>
      <c r="R284" s="36">
        <f ca="1">SUMIFS(СВЦЭМ!$H$40:$H$783,СВЦЭМ!$A$40:$A$783,$A284,СВЦЭМ!$B$40:$B$783,R$260)+'СЕТ СН'!$F$15</f>
        <v>0</v>
      </c>
      <c r="S284" s="36">
        <f ca="1">SUMIFS(СВЦЭМ!$H$40:$H$783,СВЦЭМ!$A$40:$A$783,$A284,СВЦЭМ!$B$40:$B$783,S$260)+'СЕТ СН'!$F$15</f>
        <v>0</v>
      </c>
      <c r="T284" s="36">
        <f ca="1">SUMIFS(СВЦЭМ!$H$40:$H$783,СВЦЭМ!$A$40:$A$783,$A284,СВЦЭМ!$B$40:$B$783,T$260)+'СЕТ СН'!$F$15</f>
        <v>0</v>
      </c>
      <c r="U284" s="36">
        <f ca="1">SUMIFS(СВЦЭМ!$H$40:$H$783,СВЦЭМ!$A$40:$A$783,$A284,СВЦЭМ!$B$40:$B$783,U$260)+'СЕТ СН'!$F$15</f>
        <v>0</v>
      </c>
      <c r="V284" s="36">
        <f ca="1">SUMIFS(СВЦЭМ!$H$40:$H$783,СВЦЭМ!$A$40:$A$783,$A284,СВЦЭМ!$B$40:$B$783,V$260)+'СЕТ СН'!$F$15</f>
        <v>0</v>
      </c>
      <c r="W284" s="36">
        <f ca="1">SUMIFS(СВЦЭМ!$H$40:$H$783,СВЦЭМ!$A$40:$A$783,$A284,СВЦЭМ!$B$40:$B$783,W$260)+'СЕТ СН'!$F$15</f>
        <v>0</v>
      </c>
      <c r="X284" s="36">
        <f ca="1">SUMIFS(СВЦЭМ!$H$40:$H$783,СВЦЭМ!$A$40:$A$783,$A284,СВЦЭМ!$B$40:$B$783,X$260)+'СЕТ СН'!$F$15</f>
        <v>0</v>
      </c>
      <c r="Y284" s="36">
        <f ca="1">SUMIFS(СВЦЭМ!$H$40:$H$783,СВЦЭМ!$A$40:$A$783,$A284,СВЦЭМ!$B$40:$B$783,Y$260)+'СЕТ СН'!$F$15</f>
        <v>0</v>
      </c>
    </row>
    <row r="285" spans="1:25" ht="15.75" hidden="1" x14ac:dyDescent="0.2">
      <c r="A285" s="35">
        <f t="shared" si="7"/>
        <v>45163</v>
      </c>
      <c r="B285" s="36">
        <f ca="1">SUMIFS(СВЦЭМ!$H$40:$H$783,СВЦЭМ!$A$40:$A$783,$A285,СВЦЭМ!$B$40:$B$783,B$260)+'СЕТ СН'!$F$15</f>
        <v>0</v>
      </c>
      <c r="C285" s="36">
        <f ca="1">SUMIFS(СВЦЭМ!$H$40:$H$783,СВЦЭМ!$A$40:$A$783,$A285,СВЦЭМ!$B$40:$B$783,C$260)+'СЕТ СН'!$F$15</f>
        <v>0</v>
      </c>
      <c r="D285" s="36">
        <f ca="1">SUMIFS(СВЦЭМ!$H$40:$H$783,СВЦЭМ!$A$40:$A$783,$A285,СВЦЭМ!$B$40:$B$783,D$260)+'СЕТ СН'!$F$15</f>
        <v>0</v>
      </c>
      <c r="E285" s="36">
        <f ca="1">SUMIFS(СВЦЭМ!$H$40:$H$783,СВЦЭМ!$A$40:$A$783,$A285,СВЦЭМ!$B$40:$B$783,E$260)+'СЕТ СН'!$F$15</f>
        <v>0</v>
      </c>
      <c r="F285" s="36">
        <f ca="1">SUMIFS(СВЦЭМ!$H$40:$H$783,СВЦЭМ!$A$40:$A$783,$A285,СВЦЭМ!$B$40:$B$783,F$260)+'СЕТ СН'!$F$15</f>
        <v>0</v>
      </c>
      <c r="G285" s="36">
        <f ca="1">SUMIFS(СВЦЭМ!$H$40:$H$783,СВЦЭМ!$A$40:$A$783,$A285,СВЦЭМ!$B$40:$B$783,G$260)+'СЕТ СН'!$F$15</f>
        <v>0</v>
      </c>
      <c r="H285" s="36">
        <f ca="1">SUMIFS(СВЦЭМ!$H$40:$H$783,СВЦЭМ!$A$40:$A$783,$A285,СВЦЭМ!$B$40:$B$783,H$260)+'СЕТ СН'!$F$15</f>
        <v>0</v>
      </c>
      <c r="I285" s="36">
        <f ca="1">SUMIFS(СВЦЭМ!$H$40:$H$783,СВЦЭМ!$A$40:$A$783,$A285,СВЦЭМ!$B$40:$B$783,I$260)+'СЕТ СН'!$F$15</f>
        <v>0</v>
      </c>
      <c r="J285" s="36">
        <f ca="1">SUMIFS(СВЦЭМ!$H$40:$H$783,СВЦЭМ!$A$40:$A$783,$A285,СВЦЭМ!$B$40:$B$783,J$260)+'СЕТ СН'!$F$15</f>
        <v>0</v>
      </c>
      <c r="K285" s="36">
        <f ca="1">SUMIFS(СВЦЭМ!$H$40:$H$783,СВЦЭМ!$A$40:$A$783,$A285,СВЦЭМ!$B$40:$B$783,K$260)+'СЕТ СН'!$F$15</f>
        <v>0</v>
      </c>
      <c r="L285" s="36">
        <f ca="1">SUMIFS(СВЦЭМ!$H$40:$H$783,СВЦЭМ!$A$40:$A$783,$A285,СВЦЭМ!$B$40:$B$783,L$260)+'СЕТ СН'!$F$15</f>
        <v>0</v>
      </c>
      <c r="M285" s="36">
        <f ca="1">SUMIFS(СВЦЭМ!$H$40:$H$783,СВЦЭМ!$A$40:$A$783,$A285,СВЦЭМ!$B$40:$B$783,M$260)+'СЕТ СН'!$F$15</f>
        <v>0</v>
      </c>
      <c r="N285" s="36">
        <f ca="1">SUMIFS(СВЦЭМ!$H$40:$H$783,СВЦЭМ!$A$40:$A$783,$A285,СВЦЭМ!$B$40:$B$783,N$260)+'СЕТ СН'!$F$15</f>
        <v>0</v>
      </c>
      <c r="O285" s="36">
        <f ca="1">SUMIFS(СВЦЭМ!$H$40:$H$783,СВЦЭМ!$A$40:$A$783,$A285,СВЦЭМ!$B$40:$B$783,O$260)+'СЕТ СН'!$F$15</f>
        <v>0</v>
      </c>
      <c r="P285" s="36">
        <f ca="1">SUMIFS(СВЦЭМ!$H$40:$H$783,СВЦЭМ!$A$40:$A$783,$A285,СВЦЭМ!$B$40:$B$783,P$260)+'СЕТ СН'!$F$15</f>
        <v>0</v>
      </c>
      <c r="Q285" s="36">
        <f ca="1">SUMIFS(СВЦЭМ!$H$40:$H$783,СВЦЭМ!$A$40:$A$783,$A285,СВЦЭМ!$B$40:$B$783,Q$260)+'СЕТ СН'!$F$15</f>
        <v>0</v>
      </c>
      <c r="R285" s="36">
        <f ca="1">SUMIFS(СВЦЭМ!$H$40:$H$783,СВЦЭМ!$A$40:$A$783,$A285,СВЦЭМ!$B$40:$B$783,R$260)+'СЕТ СН'!$F$15</f>
        <v>0</v>
      </c>
      <c r="S285" s="36">
        <f ca="1">SUMIFS(СВЦЭМ!$H$40:$H$783,СВЦЭМ!$A$40:$A$783,$A285,СВЦЭМ!$B$40:$B$783,S$260)+'СЕТ СН'!$F$15</f>
        <v>0</v>
      </c>
      <c r="T285" s="36">
        <f ca="1">SUMIFS(СВЦЭМ!$H$40:$H$783,СВЦЭМ!$A$40:$A$783,$A285,СВЦЭМ!$B$40:$B$783,T$260)+'СЕТ СН'!$F$15</f>
        <v>0</v>
      </c>
      <c r="U285" s="36">
        <f ca="1">SUMIFS(СВЦЭМ!$H$40:$H$783,СВЦЭМ!$A$40:$A$783,$A285,СВЦЭМ!$B$40:$B$783,U$260)+'СЕТ СН'!$F$15</f>
        <v>0</v>
      </c>
      <c r="V285" s="36">
        <f ca="1">SUMIFS(СВЦЭМ!$H$40:$H$783,СВЦЭМ!$A$40:$A$783,$A285,СВЦЭМ!$B$40:$B$783,V$260)+'СЕТ СН'!$F$15</f>
        <v>0</v>
      </c>
      <c r="W285" s="36">
        <f ca="1">SUMIFS(СВЦЭМ!$H$40:$H$783,СВЦЭМ!$A$40:$A$783,$A285,СВЦЭМ!$B$40:$B$783,W$260)+'СЕТ СН'!$F$15</f>
        <v>0</v>
      </c>
      <c r="X285" s="36">
        <f ca="1">SUMIFS(СВЦЭМ!$H$40:$H$783,СВЦЭМ!$A$40:$A$783,$A285,СВЦЭМ!$B$40:$B$783,X$260)+'СЕТ СН'!$F$15</f>
        <v>0</v>
      </c>
      <c r="Y285" s="36">
        <f ca="1">SUMIFS(СВЦЭМ!$H$40:$H$783,СВЦЭМ!$A$40:$A$783,$A285,СВЦЭМ!$B$40:$B$783,Y$260)+'СЕТ СН'!$F$15</f>
        <v>0</v>
      </c>
    </row>
    <row r="286" spans="1:25" ht="15.75" hidden="1" x14ac:dyDescent="0.2">
      <c r="A286" s="35">
        <f t="shared" si="7"/>
        <v>45164</v>
      </c>
      <c r="B286" s="36">
        <f ca="1">SUMIFS(СВЦЭМ!$H$40:$H$783,СВЦЭМ!$A$40:$A$783,$A286,СВЦЭМ!$B$40:$B$783,B$260)+'СЕТ СН'!$F$15</f>
        <v>0</v>
      </c>
      <c r="C286" s="36">
        <f ca="1">SUMIFS(СВЦЭМ!$H$40:$H$783,СВЦЭМ!$A$40:$A$783,$A286,СВЦЭМ!$B$40:$B$783,C$260)+'СЕТ СН'!$F$15</f>
        <v>0</v>
      </c>
      <c r="D286" s="36">
        <f ca="1">SUMIFS(СВЦЭМ!$H$40:$H$783,СВЦЭМ!$A$40:$A$783,$A286,СВЦЭМ!$B$40:$B$783,D$260)+'СЕТ СН'!$F$15</f>
        <v>0</v>
      </c>
      <c r="E286" s="36">
        <f ca="1">SUMIFS(СВЦЭМ!$H$40:$H$783,СВЦЭМ!$A$40:$A$783,$A286,СВЦЭМ!$B$40:$B$783,E$260)+'СЕТ СН'!$F$15</f>
        <v>0</v>
      </c>
      <c r="F286" s="36">
        <f ca="1">SUMIFS(СВЦЭМ!$H$40:$H$783,СВЦЭМ!$A$40:$A$783,$A286,СВЦЭМ!$B$40:$B$783,F$260)+'СЕТ СН'!$F$15</f>
        <v>0</v>
      </c>
      <c r="G286" s="36">
        <f ca="1">SUMIFS(СВЦЭМ!$H$40:$H$783,СВЦЭМ!$A$40:$A$783,$A286,СВЦЭМ!$B$40:$B$783,G$260)+'СЕТ СН'!$F$15</f>
        <v>0</v>
      </c>
      <c r="H286" s="36">
        <f ca="1">SUMIFS(СВЦЭМ!$H$40:$H$783,СВЦЭМ!$A$40:$A$783,$A286,СВЦЭМ!$B$40:$B$783,H$260)+'СЕТ СН'!$F$15</f>
        <v>0</v>
      </c>
      <c r="I286" s="36">
        <f ca="1">SUMIFS(СВЦЭМ!$H$40:$H$783,СВЦЭМ!$A$40:$A$783,$A286,СВЦЭМ!$B$40:$B$783,I$260)+'СЕТ СН'!$F$15</f>
        <v>0</v>
      </c>
      <c r="J286" s="36">
        <f ca="1">SUMIFS(СВЦЭМ!$H$40:$H$783,СВЦЭМ!$A$40:$A$783,$A286,СВЦЭМ!$B$40:$B$783,J$260)+'СЕТ СН'!$F$15</f>
        <v>0</v>
      </c>
      <c r="K286" s="36">
        <f ca="1">SUMIFS(СВЦЭМ!$H$40:$H$783,СВЦЭМ!$A$40:$A$783,$A286,СВЦЭМ!$B$40:$B$783,K$260)+'СЕТ СН'!$F$15</f>
        <v>0</v>
      </c>
      <c r="L286" s="36">
        <f ca="1">SUMIFS(СВЦЭМ!$H$40:$H$783,СВЦЭМ!$A$40:$A$783,$A286,СВЦЭМ!$B$40:$B$783,L$260)+'СЕТ СН'!$F$15</f>
        <v>0</v>
      </c>
      <c r="M286" s="36">
        <f ca="1">SUMIFS(СВЦЭМ!$H$40:$H$783,СВЦЭМ!$A$40:$A$783,$A286,СВЦЭМ!$B$40:$B$783,M$260)+'СЕТ СН'!$F$15</f>
        <v>0</v>
      </c>
      <c r="N286" s="36">
        <f ca="1">SUMIFS(СВЦЭМ!$H$40:$H$783,СВЦЭМ!$A$40:$A$783,$A286,СВЦЭМ!$B$40:$B$783,N$260)+'СЕТ СН'!$F$15</f>
        <v>0</v>
      </c>
      <c r="O286" s="36">
        <f ca="1">SUMIFS(СВЦЭМ!$H$40:$H$783,СВЦЭМ!$A$40:$A$783,$A286,СВЦЭМ!$B$40:$B$783,O$260)+'СЕТ СН'!$F$15</f>
        <v>0</v>
      </c>
      <c r="P286" s="36">
        <f ca="1">SUMIFS(СВЦЭМ!$H$40:$H$783,СВЦЭМ!$A$40:$A$783,$A286,СВЦЭМ!$B$40:$B$783,P$260)+'СЕТ СН'!$F$15</f>
        <v>0</v>
      </c>
      <c r="Q286" s="36">
        <f ca="1">SUMIFS(СВЦЭМ!$H$40:$H$783,СВЦЭМ!$A$40:$A$783,$A286,СВЦЭМ!$B$40:$B$783,Q$260)+'СЕТ СН'!$F$15</f>
        <v>0</v>
      </c>
      <c r="R286" s="36">
        <f ca="1">SUMIFS(СВЦЭМ!$H$40:$H$783,СВЦЭМ!$A$40:$A$783,$A286,СВЦЭМ!$B$40:$B$783,R$260)+'СЕТ СН'!$F$15</f>
        <v>0</v>
      </c>
      <c r="S286" s="36">
        <f ca="1">SUMIFS(СВЦЭМ!$H$40:$H$783,СВЦЭМ!$A$40:$A$783,$A286,СВЦЭМ!$B$40:$B$783,S$260)+'СЕТ СН'!$F$15</f>
        <v>0</v>
      </c>
      <c r="T286" s="36">
        <f ca="1">SUMIFS(СВЦЭМ!$H$40:$H$783,СВЦЭМ!$A$40:$A$783,$A286,СВЦЭМ!$B$40:$B$783,T$260)+'СЕТ СН'!$F$15</f>
        <v>0</v>
      </c>
      <c r="U286" s="36">
        <f ca="1">SUMIFS(СВЦЭМ!$H$40:$H$783,СВЦЭМ!$A$40:$A$783,$A286,СВЦЭМ!$B$40:$B$783,U$260)+'СЕТ СН'!$F$15</f>
        <v>0</v>
      </c>
      <c r="V286" s="36">
        <f ca="1">SUMIFS(СВЦЭМ!$H$40:$H$783,СВЦЭМ!$A$40:$A$783,$A286,СВЦЭМ!$B$40:$B$783,V$260)+'СЕТ СН'!$F$15</f>
        <v>0</v>
      </c>
      <c r="W286" s="36">
        <f ca="1">SUMIFS(СВЦЭМ!$H$40:$H$783,СВЦЭМ!$A$40:$A$783,$A286,СВЦЭМ!$B$40:$B$783,W$260)+'СЕТ СН'!$F$15</f>
        <v>0</v>
      </c>
      <c r="X286" s="36">
        <f ca="1">SUMIFS(СВЦЭМ!$H$40:$H$783,СВЦЭМ!$A$40:$A$783,$A286,СВЦЭМ!$B$40:$B$783,X$260)+'СЕТ СН'!$F$15</f>
        <v>0</v>
      </c>
      <c r="Y286" s="36">
        <f ca="1">SUMIFS(СВЦЭМ!$H$40:$H$783,СВЦЭМ!$A$40:$A$783,$A286,СВЦЭМ!$B$40:$B$783,Y$260)+'СЕТ СН'!$F$15</f>
        <v>0</v>
      </c>
    </row>
    <row r="287" spans="1:25" ht="15.75" hidden="1" x14ac:dyDescent="0.2">
      <c r="A287" s="35">
        <f t="shared" si="7"/>
        <v>45165</v>
      </c>
      <c r="B287" s="36">
        <f ca="1">SUMIFS(СВЦЭМ!$H$40:$H$783,СВЦЭМ!$A$40:$A$783,$A287,СВЦЭМ!$B$40:$B$783,B$260)+'СЕТ СН'!$F$15</f>
        <v>0</v>
      </c>
      <c r="C287" s="36">
        <f ca="1">SUMIFS(СВЦЭМ!$H$40:$H$783,СВЦЭМ!$A$40:$A$783,$A287,СВЦЭМ!$B$40:$B$783,C$260)+'СЕТ СН'!$F$15</f>
        <v>0</v>
      </c>
      <c r="D287" s="36">
        <f ca="1">SUMIFS(СВЦЭМ!$H$40:$H$783,СВЦЭМ!$A$40:$A$783,$A287,СВЦЭМ!$B$40:$B$783,D$260)+'СЕТ СН'!$F$15</f>
        <v>0</v>
      </c>
      <c r="E287" s="36">
        <f ca="1">SUMIFS(СВЦЭМ!$H$40:$H$783,СВЦЭМ!$A$40:$A$783,$A287,СВЦЭМ!$B$40:$B$783,E$260)+'СЕТ СН'!$F$15</f>
        <v>0</v>
      </c>
      <c r="F287" s="36">
        <f ca="1">SUMIFS(СВЦЭМ!$H$40:$H$783,СВЦЭМ!$A$40:$A$783,$A287,СВЦЭМ!$B$40:$B$783,F$260)+'СЕТ СН'!$F$15</f>
        <v>0</v>
      </c>
      <c r="G287" s="36">
        <f ca="1">SUMIFS(СВЦЭМ!$H$40:$H$783,СВЦЭМ!$A$40:$A$783,$A287,СВЦЭМ!$B$40:$B$783,G$260)+'СЕТ СН'!$F$15</f>
        <v>0</v>
      </c>
      <c r="H287" s="36">
        <f ca="1">SUMIFS(СВЦЭМ!$H$40:$H$783,СВЦЭМ!$A$40:$A$783,$A287,СВЦЭМ!$B$40:$B$783,H$260)+'СЕТ СН'!$F$15</f>
        <v>0</v>
      </c>
      <c r="I287" s="36">
        <f ca="1">SUMIFS(СВЦЭМ!$H$40:$H$783,СВЦЭМ!$A$40:$A$783,$A287,СВЦЭМ!$B$40:$B$783,I$260)+'СЕТ СН'!$F$15</f>
        <v>0</v>
      </c>
      <c r="J287" s="36">
        <f ca="1">SUMIFS(СВЦЭМ!$H$40:$H$783,СВЦЭМ!$A$40:$A$783,$A287,СВЦЭМ!$B$40:$B$783,J$260)+'СЕТ СН'!$F$15</f>
        <v>0</v>
      </c>
      <c r="K287" s="36">
        <f ca="1">SUMIFS(СВЦЭМ!$H$40:$H$783,СВЦЭМ!$A$40:$A$783,$A287,СВЦЭМ!$B$40:$B$783,K$260)+'СЕТ СН'!$F$15</f>
        <v>0</v>
      </c>
      <c r="L287" s="36">
        <f ca="1">SUMIFS(СВЦЭМ!$H$40:$H$783,СВЦЭМ!$A$40:$A$783,$A287,СВЦЭМ!$B$40:$B$783,L$260)+'СЕТ СН'!$F$15</f>
        <v>0</v>
      </c>
      <c r="M287" s="36">
        <f ca="1">SUMIFS(СВЦЭМ!$H$40:$H$783,СВЦЭМ!$A$40:$A$783,$A287,СВЦЭМ!$B$40:$B$783,M$260)+'СЕТ СН'!$F$15</f>
        <v>0</v>
      </c>
      <c r="N287" s="36">
        <f ca="1">SUMIFS(СВЦЭМ!$H$40:$H$783,СВЦЭМ!$A$40:$A$783,$A287,СВЦЭМ!$B$40:$B$783,N$260)+'СЕТ СН'!$F$15</f>
        <v>0</v>
      </c>
      <c r="O287" s="36">
        <f ca="1">SUMIFS(СВЦЭМ!$H$40:$H$783,СВЦЭМ!$A$40:$A$783,$A287,СВЦЭМ!$B$40:$B$783,O$260)+'СЕТ СН'!$F$15</f>
        <v>0</v>
      </c>
      <c r="P287" s="36">
        <f ca="1">SUMIFS(СВЦЭМ!$H$40:$H$783,СВЦЭМ!$A$40:$A$783,$A287,СВЦЭМ!$B$40:$B$783,P$260)+'СЕТ СН'!$F$15</f>
        <v>0</v>
      </c>
      <c r="Q287" s="36">
        <f ca="1">SUMIFS(СВЦЭМ!$H$40:$H$783,СВЦЭМ!$A$40:$A$783,$A287,СВЦЭМ!$B$40:$B$783,Q$260)+'СЕТ СН'!$F$15</f>
        <v>0</v>
      </c>
      <c r="R287" s="36">
        <f ca="1">SUMIFS(СВЦЭМ!$H$40:$H$783,СВЦЭМ!$A$40:$A$783,$A287,СВЦЭМ!$B$40:$B$783,R$260)+'СЕТ СН'!$F$15</f>
        <v>0</v>
      </c>
      <c r="S287" s="36">
        <f ca="1">SUMIFS(СВЦЭМ!$H$40:$H$783,СВЦЭМ!$A$40:$A$783,$A287,СВЦЭМ!$B$40:$B$783,S$260)+'СЕТ СН'!$F$15</f>
        <v>0</v>
      </c>
      <c r="T287" s="36">
        <f ca="1">SUMIFS(СВЦЭМ!$H$40:$H$783,СВЦЭМ!$A$40:$A$783,$A287,СВЦЭМ!$B$40:$B$783,T$260)+'СЕТ СН'!$F$15</f>
        <v>0</v>
      </c>
      <c r="U287" s="36">
        <f ca="1">SUMIFS(СВЦЭМ!$H$40:$H$783,СВЦЭМ!$A$40:$A$783,$A287,СВЦЭМ!$B$40:$B$783,U$260)+'СЕТ СН'!$F$15</f>
        <v>0</v>
      </c>
      <c r="V287" s="36">
        <f ca="1">SUMIFS(СВЦЭМ!$H$40:$H$783,СВЦЭМ!$A$40:$A$783,$A287,СВЦЭМ!$B$40:$B$783,V$260)+'СЕТ СН'!$F$15</f>
        <v>0</v>
      </c>
      <c r="W287" s="36">
        <f ca="1">SUMIFS(СВЦЭМ!$H$40:$H$783,СВЦЭМ!$A$40:$A$783,$A287,СВЦЭМ!$B$40:$B$783,W$260)+'СЕТ СН'!$F$15</f>
        <v>0</v>
      </c>
      <c r="X287" s="36">
        <f ca="1">SUMIFS(СВЦЭМ!$H$40:$H$783,СВЦЭМ!$A$40:$A$783,$A287,СВЦЭМ!$B$40:$B$783,X$260)+'СЕТ СН'!$F$15</f>
        <v>0</v>
      </c>
      <c r="Y287" s="36">
        <f ca="1">SUMIFS(СВЦЭМ!$H$40:$H$783,СВЦЭМ!$A$40:$A$783,$A287,СВЦЭМ!$B$40:$B$783,Y$260)+'СЕТ СН'!$F$15</f>
        <v>0</v>
      </c>
    </row>
    <row r="288" spans="1:25" ht="15.75" hidden="1" x14ac:dyDescent="0.2">
      <c r="A288" s="35">
        <f t="shared" si="7"/>
        <v>45166</v>
      </c>
      <c r="B288" s="36">
        <f ca="1">SUMIFS(СВЦЭМ!$H$40:$H$783,СВЦЭМ!$A$40:$A$783,$A288,СВЦЭМ!$B$40:$B$783,B$260)+'СЕТ СН'!$F$15</f>
        <v>0</v>
      </c>
      <c r="C288" s="36">
        <f ca="1">SUMIFS(СВЦЭМ!$H$40:$H$783,СВЦЭМ!$A$40:$A$783,$A288,СВЦЭМ!$B$40:$B$783,C$260)+'СЕТ СН'!$F$15</f>
        <v>0</v>
      </c>
      <c r="D288" s="36">
        <f ca="1">SUMIFS(СВЦЭМ!$H$40:$H$783,СВЦЭМ!$A$40:$A$783,$A288,СВЦЭМ!$B$40:$B$783,D$260)+'СЕТ СН'!$F$15</f>
        <v>0</v>
      </c>
      <c r="E288" s="36">
        <f ca="1">SUMIFS(СВЦЭМ!$H$40:$H$783,СВЦЭМ!$A$40:$A$783,$A288,СВЦЭМ!$B$40:$B$783,E$260)+'СЕТ СН'!$F$15</f>
        <v>0</v>
      </c>
      <c r="F288" s="36">
        <f ca="1">SUMIFS(СВЦЭМ!$H$40:$H$783,СВЦЭМ!$A$40:$A$783,$A288,СВЦЭМ!$B$40:$B$783,F$260)+'СЕТ СН'!$F$15</f>
        <v>0</v>
      </c>
      <c r="G288" s="36">
        <f ca="1">SUMIFS(СВЦЭМ!$H$40:$H$783,СВЦЭМ!$A$40:$A$783,$A288,СВЦЭМ!$B$40:$B$783,G$260)+'СЕТ СН'!$F$15</f>
        <v>0</v>
      </c>
      <c r="H288" s="36">
        <f ca="1">SUMIFS(СВЦЭМ!$H$40:$H$783,СВЦЭМ!$A$40:$A$783,$A288,СВЦЭМ!$B$40:$B$783,H$260)+'СЕТ СН'!$F$15</f>
        <v>0</v>
      </c>
      <c r="I288" s="36">
        <f ca="1">SUMIFS(СВЦЭМ!$H$40:$H$783,СВЦЭМ!$A$40:$A$783,$A288,СВЦЭМ!$B$40:$B$783,I$260)+'СЕТ СН'!$F$15</f>
        <v>0</v>
      </c>
      <c r="J288" s="36">
        <f ca="1">SUMIFS(СВЦЭМ!$H$40:$H$783,СВЦЭМ!$A$40:$A$783,$A288,СВЦЭМ!$B$40:$B$783,J$260)+'СЕТ СН'!$F$15</f>
        <v>0</v>
      </c>
      <c r="K288" s="36">
        <f ca="1">SUMIFS(СВЦЭМ!$H$40:$H$783,СВЦЭМ!$A$40:$A$783,$A288,СВЦЭМ!$B$40:$B$783,K$260)+'СЕТ СН'!$F$15</f>
        <v>0</v>
      </c>
      <c r="L288" s="36">
        <f ca="1">SUMIFS(СВЦЭМ!$H$40:$H$783,СВЦЭМ!$A$40:$A$783,$A288,СВЦЭМ!$B$40:$B$783,L$260)+'СЕТ СН'!$F$15</f>
        <v>0</v>
      </c>
      <c r="M288" s="36">
        <f ca="1">SUMIFS(СВЦЭМ!$H$40:$H$783,СВЦЭМ!$A$40:$A$783,$A288,СВЦЭМ!$B$40:$B$783,M$260)+'СЕТ СН'!$F$15</f>
        <v>0</v>
      </c>
      <c r="N288" s="36">
        <f ca="1">SUMIFS(СВЦЭМ!$H$40:$H$783,СВЦЭМ!$A$40:$A$783,$A288,СВЦЭМ!$B$40:$B$783,N$260)+'СЕТ СН'!$F$15</f>
        <v>0</v>
      </c>
      <c r="O288" s="36">
        <f ca="1">SUMIFS(СВЦЭМ!$H$40:$H$783,СВЦЭМ!$A$40:$A$783,$A288,СВЦЭМ!$B$40:$B$783,O$260)+'СЕТ СН'!$F$15</f>
        <v>0</v>
      </c>
      <c r="P288" s="36">
        <f ca="1">SUMIFS(СВЦЭМ!$H$40:$H$783,СВЦЭМ!$A$40:$A$783,$A288,СВЦЭМ!$B$40:$B$783,P$260)+'СЕТ СН'!$F$15</f>
        <v>0</v>
      </c>
      <c r="Q288" s="36">
        <f ca="1">SUMIFS(СВЦЭМ!$H$40:$H$783,СВЦЭМ!$A$40:$A$783,$A288,СВЦЭМ!$B$40:$B$783,Q$260)+'СЕТ СН'!$F$15</f>
        <v>0</v>
      </c>
      <c r="R288" s="36">
        <f ca="1">SUMIFS(СВЦЭМ!$H$40:$H$783,СВЦЭМ!$A$40:$A$783,$A288,СВЦЭМ!$B$40:$B$783,R$260)+'СЕТ СН'!$F$15</f>
        <v>0</v>
      </c>
      <c r="S288" s="36">
        <f ca="1">SUMIFS(СВЦЭМ!$H$40:$H$783,СВЦЭМ!$A$40:$A$783,$A288,СВЦЭМ!$B$40:$B$783,S$260)+'СЕТ СН'!$F$15</f>
        <v>0</v>
      </c>
      <c r="T288" s="36">
        <f ca="1">SUMIFS(СВЦЭМ!$H$40:$H$783,СВЦЭМ!$A$40:$A$783,$A288,СВЦЭМ!$B$40:$B$783,T$260)+'СЕТ СН'!$F$15</f>
        <v>0</v>
      </c>
      <c r="U288" s="36">
        <f ca="1">SUMIFS(СВЦЭМ!$H$40:$H$783,СВЦЭМ!$A$40:$A$783,$A288,СВЦЭМ!$B$40:$B$783,U$260)+'СЕТ СН'!$F$15</f>
        <v>0</v>
      </c>
      <c r="V288" s="36">
        <f ca="1">SUMIFS(СВЦЭМ!$H$40:$H$783,СВЦЭМ!$A$40:$A$783,$A288,СВЦЭМ!$B$40:$B$783,V$260)+'СЕТ СН'!$F$15</f>
        <v>0</v>
      </c>
      <c r="W288" s="36">
        <f ca="1">SUMIFS(СВЦЭМ!$H$40:$H$783,СВЦЭМ!$A$40:$A$783,$A288,СВЦЭМ!$B$40:$B$783,W$260)+'СЕТ СН'!$F$15</f>
        <v>0</v>
      </c>
      <c r="X288" s="36">
        <f ca="1">SUMIFS(СВЦЭМ!$H$40:$H$783,СВЦЭМ!$A$40:$A$783,$A288,СВЦЭМ!$B$40:$B$783,X$260)+'СЕТ СН'!$F$15</f>
        <v>0</v>
      </c>
      <c r="Y288" s="36">
        <f ca="1">SUMIFS(СВЦЭМ!$H$40:$H$783,СВЦЭМ!$A$40:$A$783,$A288,СВЦЭМ!$B$40:$B$783,Y$260)+'СЕТ СН'!$F$15</f>
        <v>0</v>
      </c>
    </row>
    <row r="289" spans="1:27" ht="15.75" hidden="1" x14ac:dyDescent="0.2">
      <c r="A289" s="35">
        <f t="shared" si="7"/>
        <v>45167</v>
      </c>
      <c r="B289" s="36">
        <f ca="1">SUMIFS(СВЦЭМ!$H$40:$H$783,СВЦЭМ!$A$40:$A$783,$A289,СВЦЭМ!$B$40:$B$783,B$260)+'СЕТ СН'!$F$15</f>
        <v>0</v>
      </c>
      <c r="C289" s="36">
        <f ca="1">SUMIFS(СВЦЭМ!$H$40:$H$783,СВЦЭМ!$A$40:$A$783,$A289,СВЦЭМ!$B$40:$B$783,C$260)+'СЕТ СН'!$F$15</f>
        <v>0</v>
      </c>
      <c r="D289" s="36">
        <f ca="1">SUMIFS(СВЦЭМ!$H$40:$H$783,СВЦЭМ!$A$40:$A$783,$A289,СВЦЭМ!$B$40:$B$783,D$260)+'СЕТ СН'!$F$15</f>
        <v>0</v>
      </c>
      <c r="E289" s="36">
        <f ca="1">SUMIFS(СВЦЭМ!$H$40:$H$783,СВЦЭМ!$A$40:$A$783,$A289,СВЦЭМ!$B$40:$B$783,E$260)+'СЕТ СН'!$F$15</f>
        <v>0</v>
      </c>
      <c r="F289" s="36">
        <f ca="1">SUMIFS(СВЦЭМ!$H$40:$H$783,СВЦЭМ!$A$40:$A$783,$A289,СВЦЭМ!$B$40:$B$783,F$260)+'СЕТ СН'!$F$15</f>
        <v>0</v>
      </c>
      <c r="G289" s="36">
        <f ca="1">SUMIFS(СВЦЭМ!$H$40:$H$783,СВЦЭМ!$A$40:$A$783,$A289,СВЦЭМ!$B$40:$B$783,G$260)+'СЕТ СН'!$F$15</f>
        <v>0</v>
      </c>
      <c r="H289" s="36">
        <f ca="1">SUMIFS(СВЦЭМ!$H$40:$H$783,СВЦЭМ!$A$40:$A$783,$A289,СВЦЭМ!$B$40:$B$783,H$260)+'СЕТ СН'!$F$15</f>
        <v>0</v>
      </c>
      <c r="I289" s="36">
        <f ca="1">SUMIFS(СВЦЭМ!$H$40:$H$783,СВЦЭМ!$A$40:$A$783,$A289,СВЦЭМ!$B$40:$B$783,I$260)+'СЕТ СН'!$F$15</f>
        <v>0</v>
      </c>
      <c r="J289" s="36">
        <f ca="1">SUMIFS(СВЦЭМ!$H$40:$H$783,СВЦЭМ!$A$40:$A$783,$A289,СВЦЭМ!$B$40:$B$783,J$260)+'СЕТ СН'!$F$15</f>
        <v>0</v>
      </c>
      <c r="K289" s="36">
        <f ca="1">SUMIFS(СВЦЭМ!$H$40:$H$783,СВЦЭМ!$A$40:$A$783,$A289,СВЦЭМ!$B$40:$B$783,K$260)+'СЕТ СН'!$F$15</f>
        <v>0</v>
      </c>
      <c r="L289" s="36">
        <f ca="1">SUMIFS(СВЦЭМ!$H$40:$H$783,СВЦЭМ!$A$40:$A$783,$A289,СВЦЭМ!$B$40:$B$783,L$260)+'СЕТ СН'!$F$15</f>
        <v>0</v>
      </c>
      <c r="M289" s="36">
        <f ca="1">SUMIFS(СВЦЭМ!$H$40:$H$783,СВЦЭМ!$A$40:$A$783,$A289,СВЦЭМ!$B$40:$B$783,M$260)+'СЕТ СН'!$F$15</f>
        <v>0</v>
      </c>
      <c r="N289" s="36">
        <f ca="1">SUMIFS(СВЦЭМ!$H$40:$H$783,СВЦЭМ!$A$40:$A$783,$A289,СВЦЭМ!$B$40:$B$783,N$260)+'СЕТ СН'!$F$15</f>
        <v>0</v>
      </c>
      <c r="O289" s="36">
        <f ca="1">SUMIFS(СВЦЭМ!$H$40:$H$783,СВЦЭМ!$A$40:$A$783,$A289,СВЦЭМ!$B$40:$B$783,O$260)+'СЕТ СН'!$F$15</f>
        <v>0</v>
      </c>
      <c r="P289" s="36">
        <f ca="1">SUMIFS(СВЦЭМ!$H$40:$H$783,СВЦЭМ!$A$40:$A$783,$A289,СВЦЭМ!$B$40:$B$783,P$260)+'СЕТ СН'!$F$15</f>
        <v>0</v>
      </c>
      <c r="Q289" s="36">
        <f ca="1">SUMIFS(СВЦЭМ!$H$40:$H$783,СВЦЭМ!$A$40:$A$783,$A289,СВЦЭМ!$B$40:$B$783,Q$260)+'СЕТ СН'!$F$15</f>
        <v>0</v>
      </c>
      <c r="R289" s="36">
        <f ca="1">SUMIFS(СВЦЭМ!$H$40:$H$783,СВЦЭМ!$A$40:$A$783,$A289,СВЦЭМ!$B$40:$B$783,R$260)+'СЕТ СН'!$F$15</f>
        <v>0</v>
      </c>
      <c r="S289" s="36">
        <f ca="1">SUMIFS(СВЦЭМ!$H$40:$H$783,СВЦЭМ!$A$40:$A$783,$A289,СВЦЭМ!$B$40:$B$783,S$260)+'СЕТ СН'!$F$15</f>
        <v>0</v>
      </c>
      <c r="T289" s="36">
        <f ca="1">SUMIFS(СВЦЭМ!$H$40:$H$783,СВЦЭМ!$A$40:$A$783,$A289,СВЦЭМ!$B$40:$B$783,T$260)+'СЕТ СН'!$F$15</f>
        <v>0</v>
      </c>
      <c r="U289" s="36">
        <f ca="1">SUMIFS(СВЦЭМ!$H$40:$H$783,СВЦЭМ!$A$40:$A$783,$A289,СВЦЭМ!$B$40:$B$783,U$260)+'СЕТ СН'!$F$15</f>
        <v>0</v>
      </c>
      <c r="V289" s="36">
        <f ca="1">SUMIFS(СВЦЭМ!$H$40:$H$783,СВЦЭМ!$A$40:$A$783,$A289,СВЦЭМ!$B$40:$B$783,V$260)+'СЕТ СН'!$F$15</f>
        <v>0</v>
      </c>
      <c r="W289" s="36">
        <f ca="1">SUMIFS(СВЦЭМ!$H$40:$H$783,СВЦЭМ!$A$40:$A$783,$A289,СВЦЭМ!$B$40:$B$783,W$260)+'СЕТ СН'!$F$15</f>
        <v>0</v>
      </c>
      <c r="X289" s="36">
        <f ca="1">SUMIFS(СВЦЭМ!$H$40:$H$783,СВЦЭМ!$A$40:$A$783,$A289,СВЦЭМ!$B$40:$B$783,X$260)+'СЕТ СН'!$F$15</f>
        <v>0</v>
      </c>
      <c r="Y289" s="36">
        <f ca="1">SUMIFS(СВЦЭМ!$H$40:$H$783,СВЦЭМ!$A$40:$A$783,$A289,СВЦЭМ!$B$40:$B$783,Y$260)+'СЕТ СН'!$F$15</f>
        <v>0</v>
      </c>
    </row>
    <row r="290" spans="1:27" ht="15.75" hidden="1" x14ac:dyDescent="0.2">
      <c r="A290" s="35">
        <f t="shared" si="7"/>
        <v>45168</v>
      </c>
      <c r="B290" s="36">
        <f ca="1">SUMIFS(СВЦЭМ!$H$40:$H$783,СВЦЭМ!$A$40:$A$783,$A290,СВЦЭМ!$B$40:$B$783,B$260)+'СЕТ СН'!$F$15</f>
        <v>0</v>
      </c>
      <c r="C290" s="36">
        <f ca="1">SUMIFS(СВЦЭМ!$H$40:$H$783,СВЦЭМ!$A$40:$A$783,$A290,СВЦЭМ!$B$40:$B$783,C$260)+'СЕТ СН'!$F$15</f>
        <v>0</v>
      </c>
      <c r="D290" s="36">
        <f ca="1">SUMIFS(СВЦЭМ!$H$40:$H$783,СВЦЭМ!$A$40:$A$783,$A290,СВЦЭМ!$B$40:$B$783,D$260)+'СЕТ СН'!$F$15</f>
        <v>0</v>
      </c>
      <c r="E290" s="36">
        <f ca="1">SUMIFS(СВЦЭМ!$H$40:$H$783,СВЦЭМ!$A$40:$A$783,$A290,СВЦЭМ!$B$40:$B$783,E$260)+'СЕТ СН'!$F$15</f>
        <v>0</v>
      </c>
      <c r="F290" s="36">
        <f ca="1">SUMIFS(СВЦЭМ!$H$40:$H$783,СВЦЭМ!$A$40:$A$783,$A290,СВЦЭМ!$B$40:$B$783,F$260)+'СЕТ СН'!$F$15</f>
        <v>0</v>
      </c>
      <c r="G290" s="36">
        <f ca="1">SUMIFS(СВЦЭМ!$H$40:$H$783,СВЦЭМ!$A$40:$A$783,$A290,СВЦЭМ!$B$40:$B$783,G$260)+'СЕТ СН'!$F$15</f>
        <v>0</v>
      </c>
      <c r="H290" s="36">
        <f ca="1">SUMIFS(СВЦЭМ!$H$40:$H$783,СВЦЭМ!$A$40:$A$783,$A290,СВЦЭМ!$B$40:$B$783,H$260)+'СЕТ СН'!$F$15</f>
        <v>0</v>
      </c>
      <c r="I290" s="36">
        <f ca="1">SUMIFS(СВЦЭМ!$H$40:$H$783,СВЦЭМ!$A$40:$A$783,$A290,СВЦЭМ!$B$40:$B$783,I$260)+'СЕТ СН'!$F$15</f>
        <v>0</v>
      </c>
      <c r="J290" s="36">
        <f ca="1">SUMIFS(СВЦЭМ!$H$40:$H$783,СВЦЭМ!$A$40:$A$783,$A290,СВЦЭМ!$B$40:$B$783,J$260)+'СЕТ СН'!$F$15</f>
        <v>0</v>
      </c>
      <c r="K290" s="36">
        <f ca="1">SUMIFS(СВЦЭМ!$H$40:$H$783,СВЦЭМ!$A$40:$A$783,$A290,СВЦЭМ!$B$40:$B$783,K$260)+'СЕТ СН'!$F$15</f>
        <v>0</v>
      </c>
      <c r="L290" s="36">
        <f ca="1">SUMIFS(СВЦЭМ!$H$40:$H$783,СВЦЭМ!$A$40:$A$783,$A290,СВЦЭМ!$B$40:$B$783,L$260)+'СЕТ СН'!$F$15</f>
        <v>0</v>
      </c>
      <c r="M290" s="36">
        <f ca="1">SUMIFS(СВЦЭМ!$H$40:$H$783,СВЦЭМ!$A$40:$A$783,$A290,СВЦЭМ!$B$40:$B$783,M$260)+'СЕТ СН'!$F$15</f>
        <v>0</v>
      </c>
      <c r="N290" s="36">
        <f ca="1">SUMIFS(СВЦЭМ!$H$40:$H$783,СВЦЭМ!$A$40:$A$783,$A290,СВЦЭМ!$B$40:$B$783,N$260)+'СЕТ СН'!$F$15</f>
        <v>0</v>
      </c>
      <c r="O290" s="36">
        <f ca="1">SUMIFS(СВЦЭМ!$H$40:$H$783,СВЦЭМ!$A$40:$A$783,$A290,СВЦЭМ!$B$40:$B$783,O$260)+'СЕТ СН'!$F$15</f>
        <v>0</v>
      </c>
      <c r="P290" s="36">
        <f ca="1">SUMIFS(СВЦЭМ!$H$40:$H$783,СВЦЭМ!$A$40:$A$783,$A290,СВЦЭМ!$B$40:$B$783,P$260)+'СЕТ СН'!$F$15</f>
        <v>0</v>
      </c>
      <c r="Q290" s="36">
        <f ca="1">SUMIFS(СВЦЭМ!$H$40:$H$783,СВЦЭМ!$A$40:$A$783,$A290,СВЦЭМ!$B$40:$B$783,Q$260)+'СЕТ СН'!$F$15</f>
        <v>0</v>
      </c>
      <c r="R290" s="36">
        <f ca="1">SUMIFS(СВЦЭМ!$H$40:$H$783,СВЦЭМ!$A$40:$A$783,$A290,СВЦЭМ!$B$40:$B$783,R$260)+'СЕТ СН'!$F$15</f>
        <v>0</v>
      </c>
      <c r="S290" s="36">
        <f ca="1">SUMIFS(СВЦЭМ!$H$40:$H$783,СВЦЭМ!$A$40:$A$783,$A290,СВЦЭМ!$B$40:$B$783,S$260)+'СЕТ СН'!$F$15</f>
        <v>0</v>
      </c>
      <c r="T290" s="36">
        <f ca="1">SUMIFS(СВЦЭМ!$H$40:$H$783,СВЦЭМ!$A$40:$A$783,$A290,СВЦЭМ!$B$40:$B$783,T$260)+'СЕТ СН'!$F$15</f>
        <v>0</v>
      </c>
      <c r="U290" s="36">
        <f ca="1">SUMIFS(СВЦЭМ!$H$40:$H$783,СВЦЭМ!$A$40:$A$783,$A290,СВЦЭМ!$B$40:$B$783,U$260)+'СЕТ СН'!$F$15</f>
        <v>0</v>
      </c>
      <c r="V290" s="36">
        <f ca="1">SUMIFS(СВЦЭМ!$H$40:$H$783,СВЦЭМ!$A$40:$A$783,$A290,СВЦЭМ!$B$40:$B$783,V$260)+'СЕТ СН'!$F$15</f>
        <v>0</v>
      </c>
      <c r="W290" s="36">
        <f ca="1">SUMIFS(СВЦЭМ!$H$40:$H$783,СВЦЭМ!$A$40:$A$783,$A290,СВЦЭМ!$B$40:$B$783,W$260)+'СЕТ СН'!$F$15</f>
        <v>0</v>
      </c>
      <c r="X290" s="36">
        <f ca="1">SUMIFS(СВЦЭМ!$H$40:$H$783,СВЦЭМ!$A$40:$A$783,$A290,СВЦЭМ!$B$40:$B$783,X$260)+'СЕТ СН'!$F$15</f>
        <v>0</v>
      </c>
      <c r="Y290" s="36">
        <f ca="1">SUMIFS(СВЦЭМ!$H$40:$H$783,СВЦЭМ!$A$40:$A$783,$A290,СВЦЭМ!$B$40:$B$783,Y$260)+'СЕТ СН'!$F$15</f>
        <v>0</v>
      </c>
    </row>
    <row r="291" spans="1:27" ht="15.75" hidden="1" x14ac:dyDescent="0.2">
      <c r="A291" s="35">
        <f t="shared" si="7"/>
        <v>45169</v>
      </c>
      <c r="B291" s="36">
        <f ca="1">SUMIFS(СВЦЭМ!$H$40:$H$783,СВЦЭМ!$A$40:$A$783,$A291,СВЦЭМ!$B$40:$B$783,B$260)+'СЕТ СН'!$F$15</f>
        <v>0</v>
      </c>
      <c r="C291" s="36">
        <f ca="1">SUMIFS(СВЦЭМ!$H$40:$H$783,СВЦЭМ!$A$40:$A$783,$A291,СВЦЭМ!$B$40:$B$783,C$260)+'СЕТ СН'!$F$15</f>
        <v>0</v>
      </c>
      <c r="D291" s="36">
        <f ca="1">SUMIFS(СВЦЭМ!$H$40:$H$783,СВЦЭМ!$A$40:$A$783,$A291,СВЦЭМ!$B$40:$B$783,D$260)+'СЕТ СН'!$F$15</f>
        <v>0</v>
      </c>
      <c r="E291" s="36">
        <f ca="1">SUMIFS(СВЦЭМ!$H$40:$H$783,СВЦЭМ!$A$40:$A$783,$A291,СВЦЭМ!$B$40:$B$783,E$260)+'СЕТ СН'!$F$15</f>
        <v>0</v>
      </c>
      <c r="F291" s="36">
        <f ca="1">SUMIFS(СВЦЭМ!$H$40:$H$783,СВЦЭМ!$A$40:$A$783,$A291,СВЦЭМ!$B$40:$B$783,F$260)+'СЕТ СН'!$F$15</f>
        <v>0</v>
      </c>
      <c r="G291" s="36">
        <f ca="1">SUMIFS(СВЦЭМ!$H$40:$H$783,СВЦЭМ!$A$40:$A$783,$A291,СВЦЭМ!$B$40:$B$783,G$260)+'СЕТ СН'!$F$15</f>
        <v>0</v>
      </c>
      <c r="H291" s="36">
        <f ca="1">SUMIFS(СВЦЭМ!$H$40:$H$783,СВЦЭМ!$A$40:$A$783,$A291,СВЦЭМ!$B$40:$B$783,H$260)+'СЕТ СН'!$F$15</f>
        <v>0</v>
      </c>
      <c r="I291" s="36">
        <f ca="1">SUMIFS(СВЦЭМ!$H$40:$H$783,СВЦЭМ!$A$40:$A$783,$A291,СВЦЭМ!$B$40:$B$783,I$260)+'СЕТ СН'!$F$15</f>
        <v>0</v>
      </c>
      <c r="J291" s="36">
        <f ca="1">SUMIFS(СВЦЭМ!$H$40:$H$783,СВЦЭМ!$A$40:$A$783,$A291,СВЦЭМ!$B$40:$B$783,J$260)+'СЕТ СН'!$F$15</f>
        <v>0</v>
      </c>
      <c r="K291" s="36">
        <f ca="1">SUMIFS(СВЦЭМ!$H$40:$H$783,СВЦЭМ!$A$40:$A$783,$A291,СВЦЭМ!$B$40:$B$783,K$260)+'СЕТ СН'!$F$15</f>
        <v>0</v>
      </c>
      <c r="L291" s="36">
        <f ca="1">SUMIFS(СВЦЭМ!$H$40:$H$783,СВЦЭМ!$A$40:$A$783,$A291,СВЦЭМ!$B$40:$B$783,L$260)+'СЕТ СН'!$F$15</f>
        <v>0</v>
      </c>
      <c r="M291" s="36">
        <f ca="1">SUMIFS(СВЦЭМ!$H$40:$H$783,СВЦЭМ!$A$40:$A$783,$A291,СВЦЭМ!$B$40:$B$783,M$260)+'СЕТ СН'!$F$15</f>
        <v>0</v>
      </c>
      <c r="N291" s="36">
        <f ca="1">SUMIFS(СВЦЭМ!$H$40:$H$783,СВЦЭМ!$A$40:$A$783,$A291,СВЦЭМ!$B$40:$B$783,N$260)+'СЕТ СН'!$F$15</f>
        <v>0</v>
      </c>
      <c r="O291" s="36">
        <f ca="1">SUMIFS(СВЦЭМ!$H$40:$H$783,СВЦЭМ!$A$40:$A$783,$A291,СВЦЭМ!$B$40:$B$783,O$260)+'СЕТ СН'!$F$15</f>
        <v>0</v>
      </c>
      <c r="P291" s="36">
        <f ca="1">SUMIFS(СВЦЭМ!$H$40:$H$783,СВЦЭМ!$A$40:$A$783,$A291,СВЦЭМ!$B$40:$B$783,P$260)+'СЕТ СН'!$F$15</f>
        <v>0</v>
      </c>
      <c r="Q291" s="36">
        <f ca="1">SUMIFS(СВЦЭМ!$H$40:$H$783,СВЦЭМ!$A$40:$A$783,$A291,СВЦЭМ!$B$40:$B$783,Q$260)+'СЕТ СН'!$F$15</f>
        <v>0</v>
      </c>
      <c r="R291" s="36">
        <f ca="1">SUMIFS(СВЦЭМ!$H$40:$H$783,СВЦЭМ!$A$40:$A$783,$A291,СВЦЭМ!$B$40:$B$783,R$260)+'СЕТ СН'!$F$15</f>
        <v>0</v>
      </c>
      <c r="S291" s="36">
        <f ca="1">SUMIFS(СВЦЭМ!$H$40:$H$783,СВЦЭМ!$A$40:$A$783,$A291,СВЦЭМ!$B$40:$B$783,S$260)+'СЕТ СН'!$F$15</f>
        <v>0</v>
      </c>
      <c r="T291" s="36">
        <f ca="1">SUMIFS(СВЦЭМ!$H$40:$H$783,СВЦЭМ!$A$40:$A$783,$A291,СВЦЭМ!$B$40:$B$783,T$260)+'СЕТ СН'!$F$15</f>
        <v>0</v>
      </c>
      <c r="U291" s="36">
        <f ca="1">SUMIFS(СВЦЭМ!$H$40:$H$783,СВЦЭМ!$A$40:$A$783,$A291,СВЦЭМ!$B$40:$B$783,U$260)+'СЕТ СН'!$F$15</f>
        <v>0</v>
      </c>
      <c r="V291" s="36">
        <f ca="1">SUMIFS(СВЦЭМ!$H$40:$H$783,СВЦЭМ!$A$40:$A$783,$A291,СВЦЭМ!$B$40:$B$783,V$260)+'СЕТ СН'!$F$15</f>
        <v>0</v>
      </c>
      <c r="W291" s="36">
        <f ca="1">SUMIFS(СВЦЭМ!$H$40:$H$783,СВЦЭМ!$A$40:$A$783,$A291,СВЦЭМ!$B$40:$B$783,W$260)+'СЕТ СН'!$F$15</f>
        <v>0</v>
      </c>
      <c r="X291" s="36">
        <f ca="1">SUMIFS(СВЦЭМ!$H$40:$H$783,СВЦЭМ!$A$40:$A$783,$A291,СВЦЭМ!$B$40:$B$783,X$260)+'СЕТ СН'!$F$15</f>
        <v>0</v>
      </c>
      <c r="Y291" s="36">
        <f ca="1">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01.08.2023</v>
      </c>
      <c r="B297" s="36">
        <f ca="1">SUMIFS(СВЦЭМ!$I$40:$I$783,СВЦЭМ!$A$40:$A$783,$A297,СВЦЭМ!$B$40:$B$783,B$296)+'СЕТ СН'!$F$16</f>
        <v>0</v>
      </c>
      <c r="C297" s="36">
        <f ca="1">SUMIFS(СВЦЭМ!$I$40:$I$783,СВЦЭМ!$A$40:$A$783,$A297,СВЦЭМ!$B$40:$B$783,C$296)+'СЕТ СН'!$F$16</f>
        <v>0</v>
      </c>
      <c r="D297" s="36">
        <f ca="1">SUMIFS(СВЦЭМ!$I$40:$I$783,СВЦЭМ!$A$40:$A$783,$A297,СВЦЭМ!$B$40:$B$783,D$296)+'СЕТ СН'!$F$16</f>
        <v>0</v>
      </c>
      <c r="E297" s="36">
        <f ca="1">SUMIFS(СВЦЭМ!$I$40:$I$783,СВЦЭМ!$A$40:$A$783,$A297,СВЦЭМ!$B$40:$B$783,E$296)+'СЕТ СН'!$F$16</f>
        <v>0</v>
      </c>
      <c r="F297" s="36">
        <f ca="1">SUMIFS(СВЦЭМ!$I$40:$I$783,СВЦЭМ!$A$40:$A$783,$A297,СВЦЭМ!$B$40:$B$783,F$296)+'СЕТ СН'!$F$16</f>
        <v>0</v>
      </c>
      <c r="G297" s="36">
        <f ca="1">SUMIFS(СВЦЭМ!$I$40:$I$783,СВЦЭМ!$A$40:$A$783,$A297,СВЦЭМ!$B$40:$B$783,G$296)+'СЕТ СН'!$F$16</f>
        <v>0</v>
      </c>
      <c r="H297" s="36">
        <f ca="1">SUMIFS(СВЦЭМ!$I$40:$I$783,СВЦЭМ!$A$40:$A$783,$A297,СВЦЭМ!$B$40:$B$783,H$296)+'СЕТ СН'!$F$16</f>
        <v>0</v>
      </c>
      <c r="I297" s="36">
        <f ca="1">SUMIFS(СВЦЭМ!$I$40:$I$783,СВЦЭМ!$A$40:$A$783,$A297,СВЦЭМ!$B$40:$B$783,I$296)+'СЕТ СН'!$F$16</f>
        <v>0</v>
      </c>
      <c r="J297" s="36">
        <f ca="1">SUMIFS(СВЦЭМ!$I$40:$I$783,СВЦЭМ!$A$40:$A$783,$A297,СВЦЭМ!$B$40:$B$783,J$296)+'СЕТ СН'!$F$16</f>
        <v>0</v>
      </c>
      <c r="K297" s="36">
        <f ca="1">SUMIFS(СВЦЭМ!$I$40:$I$783,СВЦЭМ!$A$40:$A$783,$A297,СВЦЭМ!$B$40:$B$783,K$296)+'СЕТ СН'!$F$16</f>
        <v>0</v>
      </c>
      <c r="L297" s="36">
        <f ca="1">SUMIFS(СВЦЭМ!$I$40:$I$783,СВЦЭМ!$A$40:$A$783,$A297,СВЦЭМ!$B$40:$B$783,L$296)+'СЕТ СН'!$F$16</f>
        <v>0</v>
      </c>
      <c r="M297" s="36">
        <f ca="1">SUMIFS(СВЦЭМ!$I$40:$I$783,СВЦЭМ!$A$40:$A$783,$A297,СВЦЭМ!$B$40:$B$783,M$296)+'СЕТ СН'!$F$16</f>
        <v>0</v>
      </c>
      <c r="N297" s="36">
        <f ca="1">SUMIFS(СВЦЭМ!$I$40:$I$783,СВЦЭМ!$A$40:$A$783,$A297,СВЦЭМ!$B$40:$B$783,N$296)+'СЕТ СН'!$F$16</f>
        <v>0</v>
      </c>
      <c r="O297" s="36">
        <f ca="1">SUMIFS(СВЦЭМ!$I$40:$I$783,СВЦЭМ!$A$40:$A$783,$A297,СВЦЭМ!$B$40:$B$783,O$296)+'СЕТ СН'!$F$16</f>
        <v>0</v>
      </c>
      <c r="P297" s="36">
        <f ca="1">SUMIFS(СВЦЭМ!$I$40:$I$783,СВЦЭМ!$A$40:$A$783,$A297,СВЦЭМ!$B$40:$B$783,P$296)+'СЕТ СН'!$F$16</f>
        <v>0</v>
      </c>
      <c r="Q297" s="36">
        <f ca="1">SUMIFS(СВЦЭМ!$I$40:$I$783,СВЦЭМ!$A$40:$A$783,$A297,СВЦЭМ!$B$40:$B$783,Q$296)+'СЕТ СН'!$F$16</f>
        <v>0</v>
      </c>
      <c r="R297" s="36">
        <f ca="1">SUMIFS(СВЦЭМ!$I$40:$I$783,СВЦЭМ!$A$40:$A$783,$A297,СВЦЭМ!$B$40:$B$783,R$296)+'СЕТ СН'!$F$16</f>
        <v>0</v>
      </c>
      <c r="S297" s="36">
        <f ca="1">SUMIFS(СВЦЭМ!$I$40:$I$783,СВЦЭМ!$A$40:$A$783,$A297,СВЦЭМ!$B$40:$B$783,S$296)+'СЕТ СН'!$F$16</f>
        <v>0</v>
      </c>
      <c r="T297" s="36">
        <f ca="1">SUMIFS(СВЦЭМ!$I$40:$I$783,СВЦЭМ!$A$40:$A$783,$A297,СВЦЭМ!$B$40:$B$783,T$296)+'СЕТ СН'!$F$16</f>
        <v>0</v>
      </c>
      <c r="U297" s="36">
        <f ca="1">SUMIFS(СВЦЭМ!$I$40:$I$783,СВЦЭМ!$A$40:$A$783,$A297,СВЦЭМ!$B$40:$B$783,U$296)+'СЕТ СН'!$F$16</f>
        <v>0</v>
      </c>
      <c r="V297" s="36">
        <f ca="1">SUMIFS(СВЦЭМ!$I$40:$I$783,СВЦЭМ!$A$40:$A$783,$A297,СВЦЭМ!$B$40:$B$783,V$296)+'СЕТ СН'!$F$16</f>
        <v>0</v>
      </c>
      <c r="W297" s="36">
        <f ca="1">SUMIFS(СВЦЭМ!$I$40:$I$783,СВЦЭМ!$A$40:$A$783,$A297,СВЦЭМ!$B$40:$B$783,W$296)+'СЕТ СН'!$F$16</f>
        <v>0</v>
      </c>
      <c r="X297" s="36">
        <f ca="1">SUMIFS(СВЦЭМ!$I$40:$I$783,СВЦЭМ!$A$40:$A$783,$A297,СВЦЭМ!$B$40:$B$783,X$296)+'СЕТ СН'!$F$16</f>
        <v>0</v>
      </c>
      <c r="Y297" s="36">
        <f ca="1">SUMIFS(СВЦЭМ!$I$40:$I$783,СВЦЭМ!$A$40:$A$783,$A297,СВЦЭМ!$B$40:$B$783,Y$296)+'СЕТ СН'!$F$16</f>
        <v>0</v>
      </c>
      <c r="AA297" s="45"/>
    </row>
    <row r="298" spans="1:27" ht="15.75" hidden="1" x14ac:dyDescent="0.2">
      <c r="A298" s="35">
        <f>A297+1</f>
        <v>45140</v>
      </c>
      <c r="B298" s="36">
        <f ca="1">SUMIFS(СВЦЭМ!$I$40:$I$783,СВЦЭМ!$A$40:$A$783,$A298,СВЦЭМ!$B$40:$B$783,B$296)+'СЕТ СН'!$F$16</f>
        <v>0</v>
      </c>
      <c r="C298" s="36">
        <f ca="1">SUMIFS(СВЦЭМ!$I$40:$I$783,СВЦЭМ!$A$40:$A$783,$A298,СВЦЭМ!$B$40:$B$783,C$296)+'СЕТ СН'!$F$16</f>
        <v>0</v>
      </c>
      <c r="D298" s="36">
        <f ca="1">SUMIFS(СВЦЭМ!$I$40:$I$783,СВЦЭМ!$A$40:$A$783,$A298,СВЦЭМ!$B$40:$B$783,D$296)+'СЕТ СН'!$F$16</f>
        <v>0</v>
      </c>
      <c r="E298" s="36">
        <f ca="1">SUMIFS(СВЦЭМ!$I$40:$I$783,СВЦЭМ!$A$40:$A$783,$A298,СВЦЭМ!$B$40:$B$783,E$296)+'СЕТ СН'!$F$16</f>
        <v>0</v>
      </c>
      <c r="F298" s="36">
        <f ca="1">SUMIFS(СВЦЭМ!$I$40:$I$783,СВЦЭМ!$A$40:$A$783,$A298,СВЦЭМ!$B$40:$B$783,F$296)+'СЕТ СН'!$F$16</f>
        <v>0</v>
      </c>
      <c r="G298" s="36">
        <f ca="1">SUMIFS(СВЦЭМ!$I$40:$I$783,СВЦЭМ!$A$40:$A$783,$A298,СВЦЭМ!$B$40:$B$783,G$296)+'СЕТ СН'!$F$16</f>
        <v>0</v>
      </c>
      <c r="H298" s="36">
        <f ca="1">SUMIFS(СВЦЭМ!$I$40:$I$783,СВЦЭМ!$A$40:$A$783,$A298,СВЦЭМ!$B$40:$B$783,H$296)+'СЕТ СН'!$F$16</f>
        <v>0</v>
      </c>
      <c r="I298" s="36">
        <f ca="1">SUMIFS(СВЦЭМ!$I$40:$I$783,СВЦЭМ!$A$40:$A$783,$A298,СВЦЭМ!$B$40:$B$783,I$296)+'СЕТ СН'!$F$16</f>
        <v>0</v>
      </c>
      <c r="J298" s="36">
        <f ca="1">SUMIFS(СВЦЭМ!$I$40:$I$783,СВЦЭМ!$A$40:$A$783,$A298,СВЦЭМ!$B$40:$B$783,J$296)+'СЕТ СН'!$F$16</f>
        <v>0</v>
      </c>
      <c r="K298" s="36">
        <f ca="1">SUMIFS(СВЦЭМ!$I$40:$I$783,СВЦЭМ!$A$40:$A$783,$A298,СВЦЭМ!$B$40:$B$783,K$296)+'СЕТ СН'!$F$16</f>
        <v>0</v>
      </c>
      <c r="L298" s="36">
        <f ca="1">SUMIFS(СВЦЭМ!$I$40:$I$783,СВЦЭМ!$A$40:$A$783,$A298,СВЦЭМ!$B$40:$B$783,L$296)+'СЕТ СН'!$F$16</f>
        <v>0</v>
      </c>
      <c r="M298" s="36">
        <f ca="1">SUMIFS(СВЦЭМ!$I$40:$I$783,СВЦЭМ!$A$40:$A$783,$A298,СВЦЭМ!$B$40:$B$783,M$296)+'СЕТ СН'!$F$16</f>
        <v>0</v>
      </c>
      <c r="N298" s="36">
        <f ca="1">SUMIFS(СВЦЭМ!$I$40:$I$783,СВЦЭМ!$A$40:$A$783,$A298,СВЦЭМ!$B$40:$B$783,N$296)+'СЕТ СН'!$F$16</f>
        <v>0</v>
      </c>
      <c r="O298" s="36">
        <f ca="1">SUMIFS(СВЦЭМ!$I$40:$I$783,СВЦЭМ!$A$40:$A$783,$A298,СВЦЭМ!$B$40:$B$783,O$296)+'СЕТ СН'!$F$16</f>
        <v>0</v>
      </c>
      <c r="P298" s="36">
        <f ca="1">SUMIFS(СВЦЭМ!$I$40:$I$783,СВЦЭМ!$A$40:$A$783,$A298,СВЦЭМ!$B$40:$B$783,P$296)+'СЕТ СН'!$F$16</f>
        <v>0</v>
      </c>
      <c r="Q298" s="36">
        <f ca="1">SUMIFS(СВЦЭМ!$I$40:$I$783,СВЦЭМ!$A$40:$A$783,$A298,СВЦЭМ!$B$40:$B$783,Q$296)+'СЕТ СН'!$F$16</f>
        <v>0</v>
      </c>
      <c r="R298" s="36">
        <f ca="1">SUMIFS(СВЦЭМ!$I$40:$I$783,СВЦЭМ!$A$40:$A$783,$A298,СВЦЭМ!$B$40:$B$783,R$296)+'СЕТ СН'!$F$16</f>
        <v>0</v>
      </c>
      <c r="S298" s="36">
        <f ca="1">SUMIFS(СВЦЭМ!$I$40:$I$783,СВЦЭМ!$A$40:$A$783,$A298,СВЦЭМ!$B$40:$B$783,S$296)+'СЕТ СН'!$F$16</f>
        <v>0</v>
      </c>
      <c r="T298" s="36">
        <f ca="1">SUMIFS(СВЦЭМ!$I$40:$I$783,СВЦЭМ!$A$40:$A$783,$A298,СВЦЭМ!$B$40:$B$783,T$296)+'СЕТ СН'!$F$16</f>
        <v>0</v>
      </c>
      <c r="U298" s="36">
        <f ca="1">SUMIFS(СВЦЭМ!$I$40:$I$783,СВЦЭМ!$A$40:$A$783,$A298,СВЦЭМ!$B$40:$B$783,U$296)+'СЕТ СН'!$F$16</f>
        <v>0</v>
      </c>
      <c r="V298" s="36">
        <f ca="1">SUMIFS(СВЦЭМ!$I$40:$I$783,СВЦЭМ!$A$40:$A$783,$A298,СВЦЭМ!$B$40:$B$783,V$296)+'СЕТ СН'!$F$16</f>
        <v>0</v>
      </c>
      <c r="W298" s="36">
        <f ca="1">SUMIFS(СВЦЭМ!$I$40:$I$783,СВЦЭМ!$A$40:$A$783,$A298,СВЦЭМ!$B$40:$B$783,W$296)+'СЕТ СН'!$F$16</f>
        <v>0</v>
      </c>
      <c r="X298" s="36">
        <f ca="1">SUMIFS(СВЦЭМ!$I$40:$I$783,СВЦЭМ!$A$40:$A$783,$A298,СВЦЭМ!$B$40:$B$783,X$296)+'СЕТ СН'!$F$16</f>
        <v>0</v>
      </c>
      <c r="Y298" s="36">
        <f ca="1">SUMIFS(СВЦЭМ!$I$40:$I$783,СВЦЭМ!$A$40:$A$783,$A298,СВЦЭМ!$B$40:$B$783,Y$296)+'СЕТ СН'!$F$16</f>
        <v>0</v>
      </c>
    </row>
    <row r="299" spans="1:27" ht="15.75" hidden="1" x14ac:dyDescent="0.2">
      <c r="A299" s="35">
        <f t="shared" ref="A299:A327" si="8">A298+1</f>
        <v>45141</v>
      </c>
      <c r="B299" s="36">
        <f ca="1">SUMIFS(СВЦЭМ!$I$40:$I$783,СВЦЭМ!$A$40:$A$783,$A299,СВЦЭМ!$B$40:$B$783,B$296)+'СЕТ СН'!$F$16</f>
        <v>0</v>
      </c>
      <c r="C299" s="36">
        <f ca="1">SUMIFS(СВЦЭМ!$I$40:$I$783,СВЦЭМ!$A$40:$A$783,$A299,СВЦЭМ!$B$40:$B$783,C$296)+'СЕТ СН'!$F$16</f>
        <v>0</v>
      </c>
      <c r="D299" s="36">
        <f ca="1">SUMIFS(СВЦЭМ!$I$40:$I$783,СВЦЭМ!$A$40:$A$783,$A299,СВЦЭМ!$B$40:$B$783,D$296)+'СЕТ СН'!$F$16</f>
        <v>0</v>
      </c>
      <c r="E299" s="36">
        <f ca="1">SUMIFS(СВЦЭМ!$I$40:$I$783,СВЦЭМ!$A$40:$A$783,$A299,СВЦЭМ!$B$40:$B$783,E$296)+'СЕТ СН'!$F$16</f>
        <v>0</v>
      </c>
      <c r="F299" s="36">
        <f ca="1">SUMIFS(СВЦЭМ!$I$40:$I$783,СВЦЭМ!$A$40:$A$783,$A299,СВЦЭМ!$B$40:$B$783,F$296)+'СЕТ СН'!$F$16</f>
        <v>0</v>
      </c>
      <c r="G299" s="36">
        <f ca="1">SUMIFS(СВЦЭМ!$I$40:$I$783,СВЦЭМ!$A$40:$A$783,$A299,СВЦЭМ!$B$40:$B$783,G$296)+'СЕТ СН'!$F$16</f>
        <v>0</v>
      </c>
      <c r="H299" s="36">
        <f ca="1">SUMIFS(СВЦЭМ!$I$40:$I$783,СВЦЭМ!$A$40:$A$783,$A299,СВЦЭМ!$B$40:$B$783,H$296)+'СЕТ СН'!$F$16</f>
        <v>0</v>
      </c>
      <c r="I299" s="36">
        <f ca="1">SUMIFS(СВЦЭМ!$I$40:$I$783,СВЦЭМ!$A$40:$A$783,$A299,СВЦЭМ!$B$40:$B$783,I$296)+'СЕТ СН'!$F$16</f>
        <v>0</v>
      </c>
      <c r="J299" s="36">
        <f ca="1">SUMIFS(СВЦЭМ!$I$40:$I$783,СВЦЭМ!$A$40:$A$783,$A299,СВЦЭМ!$B$40:$B$783,J$296)+'СЕТ СН'!$F$16</f>
        <v>0</v>
      </c>
      <c r="K299" s="36">
        <f ca="1">SUMIFS(СВЦЭМ!$I$40:$I$783,СВЦЭМ!$A$40:$A$783,$A299,СВЦЭМ!$B$40:$B$783,K$296)+'СЕТ СН'!$F$16</f>
        <v>0</v>
      </c>
      <c r="L299" s="36">
        <f ca="1">SUMIFS(СВЦЭМ!$I$40:$I$783,СВЦЭМ!$A$40:$A$783,$A299,СВЦЭМ!$B$40:$B$783,L$296)+'СЕТ СН'!$F$16</f>
        <v>0</v>
      </c>
      <c r="M299" s="36">
        <f ca="1">SUMIFS(СВЦЭМ!$I$40:$I$783,СВЦЭМ!$A$40:$A$783,$A299,СВЦЭМ!$B$40:$B$783,M$296)+'СЕТ СН'!$F$16</f>
        <v>0</v>
      </c>
      <c r="N299" s="36">
        <f ca="1">SUMIFS(СВЦЭМ!$I$40:$I$783,СВЦЭМ!$A$40:$A$783,$A299,СВЦЭМ!$B$40:$B$783,N$296)+'СЕТ СН'!$F$16</f>
        <v>0</v>
      </c>
      <c r="O299" s="36">
        <f ca="1">SUMIFS(СВЦЭМ!$I$40:$I$783,СВЦЭМ!$A$40:$A$783,$A299,СВЦЭМ!$B$40:$B$783,O$296)+'СЕТ СН'!$F$16</f>
        <v>0</v>
      </c>
      <c r="P299" s="36">
        <f ca="1">SUMIFS(СВЦЭМ!$I$40:$I$783,СВЦЭМ!$A$40:$A$783,$A299,СВЦЭМ!$B$40:$B$783,P$296)+'СЕТ СН'!$F$16</f>
        <v>0</v>
      </c>
      <c r="Q299" s="36">
        <f ca="1">SUMIFS(СВЦЭМ!$I$40:$I$783,СВЦЭМ!$A$40:$A$783,$A299,СВЦЭМ!$B$40:$B$783,Q$296)+'СЕТ СН'!$F$16</f>
        <v>0</v>
      </c>
      <c r="R299" s="36">
        <f ca="1">SUMIFS(СВЦЭМ!$I$40:$I$783,СВЦЭМ!$A$40:$A$783,$A299,СВЦЭМ!$B$40:$B$783,R$296)+'СЕТ СН'!$F$16</f>
        <v>0</v>
      </c>
      <c r="S299" s="36">
        <f ca="1">SUMIFS(СВЦЭМ!$I$40:$I$783,СВЦЭМ!$A$40:$A$783,$A299,СВЦЭМ!$B$40:$B$783,S$296)+'СЕТ СН'!$F$16</f>
        <v>0</v>
      </c>
      <c r="T299" s="36">
        <f ca="1">SUMIFS(СВЦЭМ!$I$40:$I$783,СВЦЭМ!$A$40:$A$783,$A299,СВЦЭМ!$B$40:$B$783,T$296)+'СЕТ СН'!$F$16</f>
        <v>0</v>
      </c>
      <c r="U299" s="36">
        <f ca="1">SUMIFS(СВЦЭМ!$I$40:$I$783,СВЦЭМ!$A$40:$A$783,$A299,СВЦЭМ!$B$40:$B$783,U$296)+'СЕТ СН'!$F$16</f>
        <v>0</v>
      </c>
      <c r="V299" s="36">
        <f ca="1">SUMIFS(СВЦЭМ!$I$40:$I$783,СВЦЭМ!$A$40:$A$783,$A299,СВЦЭМ!$B$40:$B$783,V$296)+'СЕТ СН'!$F$16</f>
        <v>0</v>
      </c>
      <c r="W299" s="36">
        <f ca="1">SUMIFS(СВЦЭМ!$I$40:$I$783,СВЦЭМ!$A$40:$A$783,$A299,СВЦЭМ!$B$40:$B$783,W$296)+'СЕТ СН'!$F$16</f>
        <v>0</v>
      </c>
      <c r="X299" s="36">
        <f ca="1">SUMIFS(СВЦЭМ!$I$40:$I$783,СВЦЭМ!$A$40:$A$783,$A299,СВЦЭМ!$B$40:$B$783,X$296)+'СЕТ СН'!$F$16</f>
        <v>0</v>
      </c>
      <c r="Y299" s="36">
        <f ca="1">SUMIFS(СВЦЭМ!$I$40:$I$783,СВЦЭМ!$A$40:$A$783,$A299,СВЦЭМ!$B$40:$B$783,Y$296)+'СЕТ СН'!$F$16</f>
        <v>0</v>
      </c>
    </row>
    <row r="300" spans="1:27" ht="15.75" hidden="1" x14ac:dyDescent="0.2">
      <c r="A300" s="35">
        <f t="shared" si="8"/>
        <v>45142</v>
      </c>
      <c r="B300" s="36">
        <f ca="1">SUMIFS(СВЦЭМ!$I$40:$I$783,СВЦЭМ!$A$40:$A$783,$A300,СВЦЭМ!$B$40:$B$783,B$296)+'СЕТ СН'!$F$16</f>
        <v>0</v>
      </c>
      <c r="C300" s="36">
        <f ca="1">SUMIFS(СВЦЭМ!$I$40:$I$783,СВЦЭМ!$A$40:$A$783,$A300,СВЦЭМ!$B$40:$B$783,C$296)+'СЕТ СН'!$F$16</f>
        <v>0</v>
      </c>
      <c r="D300" s="36">
        <f ca="1">SUMIFS(СВЦЭМ!$I$40:$I$783,СВЦЭМ!$A$40:$A$783,$A300,СВЦЭМ!$B$40:$B$783,D$296)+'СЕТ СН'!$F$16</f>
        <v>0</v>
      </c>
      <c r="E300" s="36">
        <f ca="1">SUMIFS(СВЦЭМ!$I$40:$I$783,СВЦЭМ!$A$40:$A$783,$A300,СВЦЭМ!$B$40:$B$783,E$296)+'СЕТ СН'!$F$16</f>
        <v>0</v>
      </c>
      <c r="F300" s="36">
        <f ca="1">SUMIFS(СВЦЭМ!$I$40:$I$783,СВЦЭМ!$A$40:$A$783,$A300,СВЦЭМ!$B$40:$B$783,F$296)+'СЕТ СН'!$F$16</f>
        <v>0</v>
      </c>
      <c r="G300" s="36">
        <f ca="1">SUMIFS(СВЦЭМ!$I$40:$I$783,СВЦЭМ!$A$40:$A$783,$A300,СВЦЭМ!$B$40:$B$783,G$296)+'СЕТ СН'!$F$16</f>
        <v>0</v>
      </c>
      <c r="H300" s="36">
        <f ca="1">SUMIFS(СВЦЭМ!$I$40:$I$783,СВЦЭМ!$A$40:$A$783,$A300,СВЦЭМ!$B$40:$B$783,H$296)+'СЕТ СН'!$F$16</f>
        <v>0</v>
      </c>
      <c r="I300" s="36">
        <f ca="1">SUMIFS(СВЦЭМ!$I$40:$I$783,СВЦЭМ!$A$40:$A$783,$A300,СВЦЭМ!$B$40:$B$783,I$296)+'СЕТ СН'!$F$16</f>
        <v>0</v>
      </c>
      <c r="J300" s="36">
        <f ca="1">SUMIFS(СВЦЭМ!$I$40:$I$783,СВЦЭМ!$A$40:$A$783,$A300,СВЦЭМ!$B$40:$B$783,J$296)+'СЕТ СН'!$F$16</f>
        <v>0</v>
      </c>
      <c r="K300" s="36">
        <f ca="1">SUMIFS(СВЦЭМ!$I$40:$I$783,СВЦЭМ!$A$40:$A$783,$A300,СВЦЭМ!$B$40:$B$783,K$296)+'СЕТ СН'!$F$16</f>
        <v>0</v>
      </c>
      <c r="L300" s="36">
        <f ca="1">SUMIFS(СВЦЭМ!$I$40:$I$783,СВЦЭМ!$A$40:$A$783,$A300,СВЦЭМ!$B$40:$B$783,L$296)+'СЕТ СН'!$F$16</f>
        <v>0</v>
      </c>
      <c r="M300" s="36">
        <f ca="1">SUMIFS(СВЦЭМ!$I$40:$I$783,СВЦЭМ!$A$40:$A$783,$A300,СВЦЭМ!$B$40:$B$783,M$296)+'СЕТ СН'!$F$16</f>
        <v>0</v>
      </c>
      <c r="N300" s="36">
        <f ca="1">SUMIFS(СВЦЭМ!$I$40:$I$783,СВЦЭМ!$A$40:$A$783,$A300,СВЦЭМ!$B$40:$B$783,N$296)+'СЕТ СН'!$F$16</f>
        <v>0</v>
      </c>
      <c r="O300" s="36">
        <f ca="1">SUMIFS(СВЦЭМ!$I$40:$I$783,СВЦЭМ!$A$40:$A$783,$A300,СВЦЭМ!$B$40:$B$783,O$296)+'СЕТ СН'!$F$16</f>
        <v>0</v>
      </c>
      <c r="P300" s="36">
        <f ca="1">SUMIFS(СВЦЭМ!$I$40:$I$783,СВЦЭМ!$A$40:$A$783,$A300,СВЦЭМ!$B$40:$B$783,P$296)+'СЕТ СН'!$F$16</f>
        <v>0</v>
      </c>
      <c r="Q300" s="36">
        <f ca="1">SUMIFS(СВЦЭМ!$I$40:$I$783,СВЦЭМ!$A$40:$A$783,$A300,СВЦЭМ!$B$40:$B$783,Q$296)+'СЕТ СН'!$F$16</f>
        <v>0</v>
      </c>
      <c r="R300" s="36">
        <f ca="1">SUMIFS(СВЦЭМ!$I$40:$I$783,СВЦЭМ!$A$40:$A$783,$A300,СВЦЭМ!$B$40:$B$783,R$296)+'СЕТ СН'!$F$16</f>
        <v>0</v>
      </c>
      <c r="S300" s="36">
        <f ca="1">SUMIFS(СВЦЭМ!$I$40:$I$783,СВЦЭМ!$A$40:$A$783,$A300,СВЦЭМ!$B$40:$B$783,S$296)+'СЕТ СН'!$F$16</f>
        <v>0</v>
      </c>
      <c r="T300" s="36">
        <f ca="1">SUMIFS(СВЦЭМ!$I$40:$I$783,СВЦЭМ!$A$40:$A$783,$A300,СВЦЭМ!$B$40:$B$783,T$296)+'СЕТ СН'!$F$16</f>
        <v>0</v>
      </c>
      <c r="U300" s="36">
        <f ca="1">SUMIFS(СВЦЭМ!$I$40:$I$783,СВЦЭМ!$A$40:$A$783,$A300,СВЦЭМ!$B$40:$B$783,U$296)+'СЕТ СН'!$F$16</f>
        <v>0</v>
      </c>
      <c r="V300" s="36">
        <f ca="1">SUMIFS(СВЦЭМ!$I$40:$I$783,СВЦЭМ!$A$40:$A$783,$A300,СВЦЭМ!$B$40:$B$783,V$296)+'СЕТ СН'!$F$16</f>
        <v>0</v>
      </c>
      <c r="W300" s="36">
        <f ca="1">SUMIFS(СВЦЭМ!$I$40:$I$783,СВЦЭМ!$A$40:$A$783,$A300,СВЦЭМ!$B$40:$B$783,W$296)+'СЕТ СН'!$F$16</f>
        <v>0</v>
      </c>
      <c r="X300" s="36">
        <f ca="1">SUMIFS(СВЦЭМ!$I$40:$I$783,СВЦЭМ!$A$40:$A$783,$A300,СВЦЭМ!$B$40:$B$783,X$296)+'СЕТ СН'!$F$16</f>
        <v>0</v>
      </c>
      <c r="Y300" s="36">
        <f ca="1">SUMIFS(СВЦЭМ!$I$40:$I$783,СВЦЭМ!$A$40:$A$783,$A300,СВЦЭМ!$B$40:$B$783,Y$296)+'СЕТ СН'!$F$16</f>
        <v>0</v>
      </c>
    </row>
    <row r="301" spans="1:27" ht="15.75" hidden="1" x14ac:dyDescent="0.2">
      <c r="A301" s="35">
        <f t="shared" si="8"/>
        <v>45143</v>
      </c>
      <c r="B301" s="36">
        <f ca="1">SUMIFS(СВЦЭМ!$I$40:$I$783,СВЦЭМ!$A$40:$A$783,$A301,СВЦЭМ!$B$40:$B$783,B$296)+'СЕТ СН'!$F$16</f>
        <v>0</v>
      </c>
      <c r="C301" s="36">
        <f ca="1">SUMIFS(СВЦЭМ!$I$40:$I$783,СВЦЭМ!$A$40:$A$783,$A301,СВЦЭМ!$B$40:$B$783,C$296)+'СЕТ СН'!$F$16</f>
        <v>0</v>
      </c>
      <c r="D301" s="36">
        <f ca="1">SUMIFS(СВЦЭМ!$I$40:$I$783,СВЦЭМ!$A$40:$A$783,$A301,СВЦЭМ!$B$40:$B$783,D$296)+'СЕТ СН'!$F$16</f>
        <v>0</v>
      </c>
      <c r="E301" s="36">
        <f ca="1">SUMIFS(СВЦЭМ!$I$40:$I$783,СВЦЭМ!$A$40:$A$783,$A301,СВЦЭМ!$B$40:$B$783,E$296)+'СЕТ СН'!$F$16</f>
        <v>0</v>
      </c>
      <c r="F301" s="36">
        <f ca="1">SUMIFS(СВЦЭМ!$I$40:$I$783,СВЦЭМ!$A$40:$A$783,$A301,СВЦЭМ!$B$40:$B$783,F$296)+'СЕТ СН'!$F$16</f>
        <v>0</v>
      </c>
      <c r="G301" s="36">
        <f ca="1">SUMIFS(СВЦЭМ!$I$40:$I$783,СВЦЭМ!$A$40:$A$783,$A301,СВЦЭМ!$B$40:$B$783,G$296)+'СЕТ СН'!$F$16</f>
        <v>0</v>
      </c>
      <c r="H301" s="36">
        <f ca="1">SUMIFS(СВЦЭМ!$I$40:$I$783,СВЦЭМ!$A$40:$A$783,$A301,СВЦЭМ!$B$40:$B$783,H$296)+'СЕТ СН'!$F$16</f>
        <v>0</v>
      </c>
      <c r="I301" s="36">
        <f ca="1">SUMIFS(СВЦЭМ!$I$40:$I$783,СВЦЭМ!$A$40:$A$783,$A301,СВЦЭМ!$B$40:$B$783,I$296)+'СЕТ СН'!$F$16</f>
        <v>0</v>
      </c>
      <c r="J301" s="36">
        <f ca="1">SUMIFS(СВЦЭМ!$I$40:$I$783,СВЦЭМ!$A$40:$A$783,$A301,СВЦЭМ!$B$40:$B$783,J$296)+'СЕТ СН'!$F$16</f>
        <v>0</v>
      </c>
      <c r="K301" s="36">
        <f ca="1">SUMIFS(СВЦЭМ!$I$40:$I$783,СВЦЭМ!$A$40:$A$783,$A301,СВЦЭМ!$B$40:$B$783,K$296)+'СЕТ СН'!$F$16</f>
        <v>0</v>
      </c>
      <c r="L301" s="36">
        <f ca="1">SUMIFS(СВЦЭМ!$I$40:$I$783,СВЦЭМ!$A$40:$A$783,$A301,СВЦЭМ!$B$40:$B$783,L$296)+'СЕТ СН'!$F$16</f>
        <v>0</v>
      </c>
      <c r="M301" s="36">
        <f ca="1">SUMIFS(СВЦЭМ!$I$40:$I$783,СВЦЭМ!$A$40:$A$783,$A301,СВЦЭМ!$B$40:$B$783,M$296)+'СЕТ СН'!$F$16</f>
        <v>0</v>
      </c>
      <c r="N301" s="36">
        <f ca="1">SUMIFS(СВЦЭМ!$I$40:$I$783,СВЦЭМ!$A$40:$A$783,$A301,СВЦЭМ!$B$40:$B$783,N$296)+'СЕТ СН'!$F$16</f>
        <v>0</v>
      </c>
      <c r="O301" s="36">
        <f ca="1">SUMIFS(СВЦЭМ!$I$40:$I$783,СВЦЭМ!$A$40:$A$783,$A301,СВЦЭМ!$B$40:$B$783,O$296)+'СЕТ СН'!$F$16</f>
        <v>0</v>
      </c>
      <c r="P301" s="36">
        <f ca="1">SUMIFS(СВЦЭМ!$I$40:$I$783,СВЦЭМ!$A$40:$A$783,$A301,СВЦЭМ!$B$40:$B$783,P$296)+'СЕТ СН'!$F$16</f>
        <v>0</v>
      </c>
      <c r="Q301" s="36">
        <f ca="1">SUMIFS(СВЦЭМ!$I$40:$I$783,СВЦЭМ!$A$40:$A$783,$A301,СВЦЭМ!$B$40:$B$783,Q$296)+'СЕТ СН'!$F$16</f>
        <v>0</v>
      </c>
      <c r="R301" s="36">
        <f ca="1">SUMIFS(СВЦЭМ!$I$40:$I$783,СВЦЭМ!$A$40:$A$783,$A301,СВЦЭМ!$B$40:$B$783,R$296)+'СЕТ СН'!$F$16</f>
        <v>0</v>
      </c>
      <c r="S301" s="36">
        <f ca="1">SUMIFS(СВЦЭМ!$I$40:$I$783,СВЦЭМ!$A$40:$A$783,$A301,СВЦЭМ!$B$40:$B$783,S$296)+'СЕТ СН'!$F$16</f>
        <v>0</v>
      </c>
      <c r="T301" s="36">
        <f ca="1">SUMIFS(СВЦЭМ!$I$40:$I$783,СВЦЭМ!$A$40:$A$783,$A301,СВЦЭМ!$B$40:$B$783,T$296)+'СЕТ СН'!$F$16</f>
        <v>0</v>
      </c>
      <c r="U301" s="36">
        <f ca="1">SUMIFS(СВЦЭМ!$I$40:$I$783,СВЦЭМ!$A$40:$A$783,$A301,СВЦЭМ!$B$40:$B$783,U$296)+'СЕТ СН'!$F$16</f>
        <v>0</v>
      </c>
      <c r="V301" s="36">
        <f ca="1">SUMIFS(СВЦЭМ!$I$40:$I$783,СВЦЭМ!$A$40:$A$783,$A301,СВЦЭМ!$B$40:$B$783,V$296)+'СЕТ СН'!$F$16</f>
        <v>0</v>
      </c>
      <c r="W301" s="36">
        <f ca="1">SUMIFS(СВЦЭМ!$I$40:$I$783,СВЦЭМ!$A$40:$A$783,$A301,СВЦЭМ!$B$40:$B$783,W$296)+'СЕТ СН'!$F$16</f>
        <v>0</v>
      </c>
      <c r="X301" s="36">
        <f ca="1">SUMIFS(СВЦЭМ!$I$40:$I$783,СВЦЭМ!$A$40:$A$783,$A301,СВЦЭМ!$B$40:$B$783,X$296)+'СЕТ СН'!$F$16</f>
        <v>0</v>
      </c>
      <c r="Y301" s="36">
        <f ca="1">SUMIFS(СВЦЭМ!$I$40:$I$783,СВЦЭМ!$A$40:$A$783,$A301,СВЦЭМ!$B$40:$B$783,Y$296)+'СЕТ СН'!$F$16</f>
        <v>0</v>
      </c>
    </row>
    <row r="302" spans="1:27" ht="15.75" hidden="1" x14ac:dyDescent="0.2">
      <c r="A302" s="35">
        <f t="shared" si="8"/>
        <v>45144</v>
      </c>
      <c r="B302" s="36">
        <f ca="1">SUMIFS(СВЦЭМ!$I$40:$I$783,СВЦЭМ!$A$40:$A$783,$A302,СВЦЭМ!$B$40:$B$783,B$296)+'СЕТ СН'!$F$16</f>
        <v>0</v>
      </c>
      <c r="C302" s="36">
        <f ca="1">SUMIFS(СВЦЭМ!$I$40:$I$783,СВЦЭМ!$A$40:$A$783,$A302,СВЦЭМ!$B$40:$B$783,C$296)+'СЕТ СН'!$F$16</f>
        <v>0</v>
      </c>
      <c r="D302" s="36">
        <f ca="1">SUMIFS(СВЦЭМ!$I$40:$I$783,СВЦЭМ!$A$40:$A$783,$A302,СВЦЭМ!$B$40:$B$783,D$296)+'СЕТ СН'!$F$16</f>
        <v>0</v>
      </c>
      <c r="E302" s="36">
        <f ca="1">SUMIFS(СВЦЭМ!$I$40:$I$783,СВЦЭМ!$A$40:$A$783,$A302,СВЦЭМ!$B$40:$B$783,E$296)+'СЕТ СН'!$F$16</f>
        <v>0</v>
      </c>
      <c r="F302" s="36">
        <f ca="1">SUMIFS(СВЦЭМ!$I$40:$I$783,СВЦЭМ!$A$40:$A$783,$A302,СВЦЭМ!$B$40:$B$783,F$296)+'СЕТ СН'!$F$16</f>
        <v>0</v>
      </c>
      <c r="G302" s="36">
        <f ca="1">SUMIFS(СВЦЭМ!$I$40:$I$783,СВЦЭМ!$A$40:$A$783,$A302,СВЦЭМ!$B$40:$B$783,G$296)+'СЕТ СН'!$F$16</f>
        <v>0</v>
      </c>
      <c r="H302" s="36">
        <f ca="1">SUMIFS(СВЦЭМ!$I$40:$I$783,СВЦЭМ!$A$40:$A$783,$A302,СВЦЭМ!$B$40:$B$783,H$296)+'СЕТ СН'!$F$16</f>
        <v>0</v>
      </c>
      <c r="I302" s="36">
        <f ca="1">SUMIFS(СВЦЭМ!$I$40:$I$783,СВЦЭМ!$A$40:$A$783,$A302,СВЦЭМ!$B$40:$B$783,I$296)+'СЕТ СН'!$F$16</f>
        <v>0</v>
      </c>
      <c r="J302" s="36">
        <f ca="1">SUMIFS(СВЦЭМ!$I$40:$I$783,СВЦЭМ!$A$40:$A$783,$A302,СВЦЭМ!$B$40:$B$783,J$296)+'СЕТ СН'!$F$16</f>
        <v>0</v>
      </c>
      <c r="K302" s="36">
        <f ca="1">SUMIFS(СВЦЭМ!$I$40:$I$783,СВЦЭМ!$A$40:$A$783,$A302,СВЦЭМ!$B$40:$B$783,K$296)+'СЕТ СН'!$F$16</f>
        <v>0</v>
      </c>
      <c r="L302" s="36">
        <f ca="1">SUMIFS(СВЦЭМ!$I$40:$I$783,СВЦЭМ!$A$40:$A$783,$A302,СВЦЭМ!$B$40:$B$783,L$296)+'СЕТ СН'!$F$16</f>
        <v>0</v>
      </c>
      <c r="M302" s="36">
        <f ca="1">SUMIFS(СВЦЭМ!$I$40:$I$783,СВЦЭМ!$A$40:$A$783,$A302,СВЦЭМ!$B$40:$B$783,M$296)+'СЕТ СН'!$F$16</f>
        <v>0</v>
      </c>
      <c r="N302" s="36">
        <f ca="1">SUMIFS(СВЦЭМ!$I$40:$I$783,СВЦЭМ!$A$40:$A$783,$A302,СВЦЭМ!$B$40:$B$783,N$296)+'СЕТ СН'!$F$16</f>
        <v>0</v>
      </c>
      <c r="O302" s="36">
        <f ca="1">SUMIFS(СВЦЭМ!$I$40:$I$783,СВЦЭМ!$A$40:$A$783,$A302,СВЦЭМ!$B$40:$B$783,O$296)+'СЕТ СН'!$F$16</f>
        <v>0</v>
      </c>
      <c r="P302" s="36">
        <f ca="1">SUMIFS(СВЦЭМ!$I$40:$I$783,СВЦЭМ!$A$40:$A$783,$A302,СВЦЭМ!$B$40:$B$783,P$296)+'СЕТ СН'!$F$16</f>
        <v>0</v>
      </c>
      <c r="Q302" s="36">
        <f ca="1">SUMIFS(СВЦЭМ!$I$40:$I$783,СВЦЭМ!$A$40:$A$783,$A302,СВЦЭМ!$B$40:$B$783,Q$296)+'СЕТ СН'!$F$16</f>
        <v>0</v>
      </c>
      <c r="R302" s="36">
        <f ca="1">SUMIFS(СВЦЭМ!$I$40:$I$783,СВЦЭМ!$A$40:$A$783,$A302,СВЦЭМ!$B$40:$B$783,R$296)+'СЕТ СН'!$F$16</f>
        <v>0</v>
      </c>
      <c r="S302" s="36">
        <f ca="1">SUMIFS(СВЦЭМ!$I$40:$I$783,СВЦЭМ!$A$40:$A$783,$A302,СВЦЭМ!$B$40:$B$783,S$296)+'СЕТ СН'!$F$16</f>
        <v>0</v>
      </c>
      <c r="T302" s="36">
        <f ca="1">SUMIFS(СВЦЭМ!$I$40:$I$783,СВЦЭМ!$A$40:$A$783,$A302,СВЦЭМ!$B$40:$B$783,T$296)+'СЕТ СН'!$F$16</f>
        <v>0</v>
      </c>
      <c r="U302" s="36">
        <f ca="1">SUMIFS(СВЦЭМ!$I$40:$I$783,СВЦЭМ!$A$40:$A$783,$A302,СВЦЭМ!$B$40:$B$783,U$296)+'СЕТ СН'!$F$16</f>
        <v>0</v>
      </c>
      <c r="V302" s="36">
        <f ca="1">SUMIFS(СВЦЭМ!$I$40:$I$783,СВЦЭМ!$A$40:$A$783,$A302,СВЦЭМ!$B$40:$B$783,V$296)+'СЕТ СН'!$F$16</f>
        <v>0</v>
      </c>
      <c r="W302" s="36">
        <f ca="1">SUMIFS(СВЦЭМ!$I$40:$I$783,СВЦЭМ!$A$40:$A$783,$A302,СВЦЭМ!$B$40:$B$783,W$296)+'СЕТ СН'!$F$16</f>
        <v>0</v>
      </c>
      <c r="X302" s="36">
        <f ca="1">SUMIFS(СВЦЭМ!$I$40:$I$783,СВЦЭМ!$A$40:$A$783,$A302,СВЦЭМ!$B$40:$B$783,X$296)+'СЕТ СН'!$F$16</f>
        <v>0</v>
      </c>
      <c r="Y302" s="36">
        <f ca="1">SUMIFS(СВЦЭМ!$I$40:$I$783,СВЦЭМ!$A$40:$A$783,$A302,СВЦЭМ!$B$40:$B$783,Y$296)+'СЕТ СН'!$F$16</f>
        <v>0</v>
      </c>
    </row>
    <row r="303" spans="1:27" ht="15.75" hidden="1" x14ac:dyDescent="0.2">
      <c r="A303" s="35">
        <f t="shared" si="8"/>
        <v>45145</v>
      </c>
      <c r="B303" s="36">
        <f ca="1">SUMIFS(СВЦЭМ!$I$40:$I$783,СВЦЭМ!$A$40:$A$783,$A303,СВЦЭМ!$B$40:$B$783,B$296)+'СЕТ СН'!$F$16</f>
        <v>0</v>
      </c>
      <c r="C303" s="36">
        <f ca="1">SUMIFS(СВЦЭМ!$I$40:$I$783,СВЦЭМ!$A$40:$A$783,$A303,СВЦЭМ!$B$40:$B$783,C$296)+'СЕТ СН'!$F$16</f>
        <v>0</v>
      </c>
      <c r="D303" s="36">
        <f ca="1">SUMIFS(СВЦЭМ!$I$40:$I$783,СВЦЭМ!$A$40:$A$783,$A303,СВЦЭМ!$B$40:$B$783,D$296)+'СЕТ СН'!$F$16</f>
        <v>0</v>
      </c>
      <c r="E303" s="36">
        <f ca="1">SUMIFS(СВЦЭМ!$I$40:$I$783,СВЦЭМ!$A$40:$A$783,$A303,СВЦЭМ!$B$40:$B$783,E$296)+'СЕТ СН'!$F$16</f>
        <v>0</v>
      </c>
      <c r="F303" s="36">
        <f ca="1">SUMIFS(СВЦЭМ!$I$40:$I$783,СВЦЭМ!$A$40:$A$783,$A303,СВЦЭМ!$B$40:$B$783,F$296)+'СЕТ СН'!$F$16</f>
        <v>0</v>
      </c>
      <c r="G303" s="36">
        <f ca="1">SUMIFS(СВЦЭМ!$I$40:$I$783,СВЦЭМ!$A$40:$A$783,$A303,СВЦЭМ!$B$40:$B$783,G$296)+'СЕТ СН'!$F$16</f>
        <v>0</v>
      </c>
      <c r="H303" s="36">
        <f ca="1">SUMIFS(СВЦЭМ!$I$40:$I$783,СВЦЭМ!$A$40:$A$783,$A303,СВЦЭМ!$B$40:$B$783,H$296)+'СЕТ СН'!$F$16</f>
        <v>0</v>
      </c>
      <c r="I303" s="36">
        <f ca="1">SUMIFS(СВЦЭМ!$I$40:$I$783,СВЦЭМ!$A$40:$A$783,$A303,СВЦЭМ!$B$40:$B$783,I$296)+'СЕТ СН'!$F$16</f>
        <v>0</v>
      </c>
      <c r="J303" s="36">
        <f ca="1">SUMIFS(СВЦЭМ!$I$40:$I$783,СВЦЭМ!$A$40:$A$783,$A303,СВЦЭМ!$B$40:$B$783,J$296)+'СЕТ СН'!$F$16</f>
        <v>0</v>
      </c>
      <c r="K303" s="36">
        <f ca="1">SUMIFS(СВЦЭМ!$I$40:$I$783,СВЦЭМ!$A$40:$A$783,$A303,СВЦЭМ!$B$40:$B$783,K$296)+'СЕТ СН'!$F$16</f>
        <v>0</v>
      </c>
      <c r="L303" s="36">
        <f ca="1">SUMIFS(СВЦЭМ!$I$40:$I$783,СВЦЭМ!$A$40:$A$783,$A303,СВЦЭМ!$B$40:$B$783,L$296)+'СЕТ СН'!$F$16</f>
        <v>0</v>
      </c>
      <c r="M303" s="36">
        <f ca="1">SUMIFS(СВЦЭМ!$I$40:$I$783,СВЦЭМ!$A$40:$A$783,$A303,СВЦЭМ!$B$40:$B$783,M$296)+'СЕТ СН'!$F$16</f>
        <v>0</v>
      </c>
      <c r="N303" s="36">
        <f ca="1">SUMIFS(СВЦЭМ!$I$40:$I$783,СВЦЭМ!$A$40:$A$783,$A303,СВЦЭМ!$B$40:$B$783,N$296)+'СЕТ СН'!$F$16</f>
        <v>0</v>
      </c>
      <c r="O303" s="36">
        <f ca="1">SUMIFS(СВЦЭМ!$I$40:$I$783,СВЦЭМ!$A$40:$A$783,$A303,СВЦЭМ!$B$40:$B$783,O$296)+'СЕТ СН'!$F$16</f>
        <v>0</v>
      </c>
      <c r="P303" s="36">
        <f ca="1">SUMIFS(СВЦЭМ!$I$40:$I$783,СВЦЭМ!$A$40:$A$783,$A303,СВЦЭМ!$B$40:$B$783,P$296)+'СЕТ СН'!$F$16</f>
        <v>0</v>
      </c>
      <c r="Q303" s="36">
        <f ca="1">SUMIFS(СВЦЭМ!$I$40:$I$783,СВЦЭМ!$A$40:$A$783,$A303,СВЦЭМ!$B$40:$B$783,Q$296)+'СЕТ СН'!$F$16</f>
        <v>0</v>
      </c>
      <c r="R303" s="36">
        <f ca="1">SUMIFS(СВЦЭМ!$I$40:$I$783,СВЦЭМ!$A$40:$A$783,$A303,СВЦЭМ!$B$40:$B$783,R$296)+'СЕТ СН'!$F$16</f>
        <v>0</v>
      </c>
      <c r="S303" s="36">
        <f ca="1">SUMIFS(СВЦЭМ!$I$40:$I$783,СВЦЭМ!$A$40:$A$783,$A303,СВЦЭМ!$B$40:$B$783,S$296)+'СЕТ СН'!$F$16</f>
        <v>0</v>
      </c>
      <c r="T303" s="36">
        <f ca="1">SUMIFS(СВЦЭМ!$I$40:$I$783,СВЦЭМ!$A$40:$A$783,$A303,СВЦЭМ!$B$40:$B$783,T$296)+'СЕТ СН'!$F$16</f>
        <v>0</v>
      </c>
      <c r="U303" s="36">
        <f ca="1">SUMIFS(СВЦЭМ!$I$40:$I$783,СВЦЭМ!$A$40:$A$783,$A303,СВЦЭМ!$B$40:$B$783,U$296)+'СЕТ СН'!$F$16</f>
        <v>0</v>
      </c>
      <c r="V303" s="36">
        <f ca="1">SUMIFS(СВЦЭМ!$I$40:$I$783,СВЦЭМ!$A$40:$A$783,$A303,СВЦЭМ!$B$40:$B$783,V$296)+'СЕТ СН'!$F$16</f>
        <v>0</v>
      </c>
      <c r="W303" s="36">
        <f ca="1">SUMIFS(СВЦЭМ!$I$40:$I$783,СВЦЭМ!$A$40:$A$783,$A303,СВЦЭМ!$B$40:$B$783,W$296)+'СЕТ СН'!$F$16</f>
        <v>0</v>
      </c>
      <c r="X303" s="36">
        <f ca="1">SUMIFS(СВЦЭМ!$I$40:$I$783,СВЦЭМ!$A$40:$A$783,$A303,СВЦЭМ!$B$40:$B$783,X$296)+'СЕТ СН'!$F$16</f>
        <v>0</v>
      </c>
      <c r="Y303" s="36">
        <f ca="1">SUMIFS(СВЦЭМ!$I$40:$I$783,СВЦЭМ!$A$40:$A$783,$A303,СВЦЭМ!$B$40:$B$783,Y$296)+'СЕТ СН'!$F$16</f>
        <v>0</v>
      </c>
    </row>
    <row r="304" spans="1:27" ht="15.75" hidden="1" x14ac:dyDescent="0.2">
      <c r="A304" s="35">
        <f t="shared" si="8"/>
        <v>45146</v>
      </c>
      <c r="B304" s="36">
        <f ca="1">SUMIFS(СВЦЭМ!$I$40:$I$783,СВЦЭМ!$A$40:$A$783,$A304,СВЦЭМ!$B$40:$B$783,B$296)+'СЕТ СН'!$F$16</f>
        <v>0</v>
      </c>
      <c r="C304" s="36">
        <f ca="1">SUMIFS(СВЦЭМ!$I$40:$I$783,СВЦЭМ!$A$40:$A$783,$A304,СВЦЭМ!$B$40:$B$783,C$296)+'СЕТ СН'!$F$16</f>
        <v>0</v>
      </c>
      <c r="D304" s="36">
        <f ca="1">SUMIFS(СВЦЭМ!$I$40:$I$783,СВЦЭМ!$A$40:$A$783,$A304,СВЦЭМ!$B$40:$B$783,D$296)+'СЕТ СН'!$F$16</f>
        <v>0</v>
      </c>
      <c r="E304" s="36">
        <f ca="1">SUMIFS(СВЦЭМ!$I$40:$I$783,СВЦЭМ!$A$40:$A$783,$A304,СВЦЭМ!$B$40:$B$783,E$296)+'СЕТ СН'!$F$16</f>
        <v>0</v>
      </c>
      <c r="F304" s="36">
        <f ca="1">SUMIFS(СВЦЭМ!$I$40:$I$783,СВЦЭМ!$A$40:$A$783,$A304,СВЦЭМ!$B$40:$B$783,F$296)+'СЕТ СН'!$F$16</f>
        <v>0</v>
      </c>
      <c r="G304" s="36">
        <f ca="1">SUMIFS(СВЦЭМ!$I$40:$I$783,СВЦЭМ!$A$40:$A$783,$A304,СВЦЭМ!$B$40:$B$783,G$296)+'СЕТ СН'!$F$16</f>
        <v>0</v>
      </c>
      <c r="H304" s="36">
        <f ca="1">SUMIFS(СВЦЭМ!$I$40:$I$783,СВЦЭМ!$A$40:$A$783,$A304,СВЦЭМ!$B$40:$B$783,H$296)+'СЕТ СН'!$F$16</f>
        <v>0</v>
      </c>
      <c r="I304" s="36">
        <f ca="1">SUMIFS(СВЦЭМ!$I$40:$I$783,СВЦЭМ!$A$40:$A$783,$A304,СВЦЭМ!$B$40:$B$783,I$296)+'СЕТ СН'!$F$16</f>
        <v>0</v>
      </c>
      <c r="J304" s="36">
        <f ca="1">SUMIFS(СВЦЭМ!$I$40:$I$783,СВЦЭМ!$A$40:$A$783,$A304,СВЦЭМ!$B$40:$B$783,J$296)+'СЕТ СН'!$F$16</f>
        <v>0</v>
      </c>
      <c r="K304" s="36">
        <f ca="1">SUMIFS(СВЦЭМ!$I$40:$I$783,СВЦЭМ!$A$40:$A$783,$A304,СВЦЭМ!$B$40:$B$783,K$296)+'СЕТ СН'!$F$16</f>
        <v>0</v>
      </c>
      <c r="L304" s="36">
        <f ca="1">SUMIFS(СВЦЭМ!$I$40:$I$783,СВЦЭМ!$A$40:$A$783,$A304,СВЦЭМ!$B$40:$B$783,L$296)+'СЕТ СН'!$F$16</f>
        <v>0</v>
      </c>
      <c r="M304" s="36">
        <f ca="1">SUMIFS(СВЦЭМ!$I$40:$I$783,СВЦЭМ!$A$40:$A$783,$A304,СВЦЭМ!$B$40:$B$783,M$296)+'СЕТ СН'!$F$16</f>
        <v>0</v>
      </c>
      <c r="N304" s="36">
        <f ca="1">SUMIFS(СВЦЭМ!$I$40:$I$783,СВЦЭМ!$A$40:$A$783,$A304,СВЦЭМ!$B$40:$B$783,N$296)+'СЕТ СН'!$F$16</f>
        <v>0</v>
      </c>
      <c r="O304" s="36">
        <f ca="1">SUMIFS(СВЦЭМ!$I$40:$I$783,СВЦЭМ!$A$40:$A$783,$A304,СВЦЭМ!$B$40:$B$783,O$296)+'СЕТ СН'!$F$16</f>
        <v>0</v>
      </c>
      <c r="P304" s="36">
        <f ca="1">SUMIFS(СВЦЭМ!$I$40:$I$783,СВЦЭМ!$A$40:$A$783,$A304,СВЦЭМ!$B$40:$B$783,P$296)+'СЕТ СН'!$F$16</f>
        <v>0</v>
      </c>
      <c r="Q304" s="36">
        <f ca="1">SUMIFS(СВЦЭМ!$I$40:$I$783,СВЦЭМ!$A$40:$A$783,$A304,СВЦЭМ!$B$40:$B$783,Q$296)+'СЕТ СН'!$F$16</f>
        <v>0</v>
      </c>
      <c r="R304" s="36">
        <f ca="1">SUMIFS(СВЦЭМ!$I$40:$I$783,СВЦЭМ!$A$40:$A$783,$A304,СВЦЭМ!$B$40:$B$783,R$296)+'СЕТ СН'!$F$16</f>
        <v>0</v>
      </c>
      <c r="S304" s="36">
        <f ca="1">SUMIFS(СВЦЭМ!$I$40:$I$783,СВЦЭМ!$A$40:$A$783,$A304,СВЦЭМ!$B$40:$B$783,S$296)+'СЕТ СН'!$F$16</f>
        <v>0</v>
      </c>
      <c r="T304" s="36">
        <f ca="1">SUMIFS(СВЦЭМ!$I$40:$I$783,СВЦЭМ!$A$40:$A$783,$A304,СВЦЭМ!$B$40:$B$783,T$296)+'СЕТ СН'!$F$16</f>
        <v>0</v>
      </c>
      <c r="U304" s="36">
        <f ca="1">SUMIFS(СВЦЭМ!$I$40:$I$783,СВЦЭМ!$A$40:$A$783,$A304,СВЦЭМ!$B$40:$B$783,U$296)+'СЕТ СН'!$F$16</f>
        <v>0</v>
      </c>
      <c r="V304" s="36">
        <f ca="1">SUMIFS(СВЦЭМ!$I$40:$I$783,СВЦЭМ!$A$40:$A$783,$A304,СВЦЭМ!$B$40:$B$783,V$296)+'СЕТ СН'!$F$16</f>
        <v>0</v>
      </c>
      <c r="W304" s="36">
        <f ca="1">SUMIFS(СВЦЭМ!$I$40:$I$783,СВЦЭМ!$A$40:$A$783,$A304,СВЦЭМ!$B$40:$B$783,W$296)+'СЕТ СН'!$F$16</f>
        <v>0</v>
      </c>
      <c r="X304" s="36">
        <f ca="1">SUMIFS(СВЦЭМ!$I$40:$I$783,СВЦЭМ!$A$40:$A$783,$A304,СВЦЭМ!$B$40:$B$783,X$296)+'СЕТ СН'!$F$16</f>
        <v>0</v>
      </c>
      <c r="Y304" s="36">
        <f ca="1">SUMIFS(СВЦЭМ!$I$40:$I$783,СВЦЭМ!$A$40:$A$783,$A304,СВЦЭМ!$B$40:$B$783,Y$296)+'СЕТ СН'!$F$16</f>
        <v>0</v>
      </c>
    </row>
    <row r="305" spans="1:25" ht="15.75" hidden="1" x14ac:dyDescent="0.2">
      <c r="A305" s="35">
        <f t="shared" si="8"/>
        <v>45147</v>
      </c>
      <c r="B305" s="36">
        <f ca="1">SUMIFS(СВЦЭМ!$I$40:$I$783,СВЦЭМ!$A$40:$A$783,$A305,СВЦЭМ!$B$40:$B$783,B$296)+'СЕТ СН'!$F$16</f>
        <v>0</v>
      </c>
      <c r="C305" s="36">
        <f ca="1">SUMIFS(СВЦЭМ!$I$40:$I$783,СВЦЭМ!$A$40:$A$783,$A305,СВЦЭМ!$B$40:$B$783,C$296)+'СЕТ СН'!$F$16</f>
        <v>0</v>
      </c>
      <c r="D305" s="36">
        <f ca="1">SUMIFS(СВЦЭМ!$I$40:$I$783,СВЦЭМ!$A$40:$A$783,$A305,СВЦЭМ!$B$40:$B$783,D$296)+'СЕТ СН'!$F$16</f>
        <v>0</v>
      </c>
      <c r="E305" s="36">
        <f ca="1">SUMIFS(СВЦЭМ!$I$40:$I$783,СВЦЭМ!$A$40:$A$783,$A305,СВЦЭМ!$B$40:$B$783,E$296)+'СЕТ СН'!$F$16</f>
        <v>0</v>
      </c>
      <c r="F305" s="36">
        <f ca="1">SUMIFS(СВЦЭМ!$I$40:$I$783,СВЦЭМ!$A$40:$A$783,$A305,СВЦЭМ!$B$40:$B$783,F$296)+'СЕТ СН'!$F$16</f>
        <v>0</v>
      </c>
      <c r="G305" s="36">
        <f ca="1">SUMIFS(СВЦЭМ!$I$40:$I$783,СВЦЭМ!$A$40:$A$783,$A305,СВЦЭМ!$B$40:$B$783,G$296)+'СЕТ СН'!$F$16</f>
        <v>0</v>
      </c>
      <c r="H305" s="36">
        <f ca="1">SUMIFS(СВЦЭМ!$I$40:$I$783,СВЦЭМ!$A$40:$A$783,$A305,СВЦЭМ!$B$40:$B$783,H$296)+'СЕТ СН'!$F$16</f>
        <v>0</v>
      </c>
      <c r="I305" s="36">
        <f ca="1">SUMIFS(СВЦЭМ!$I$40:$I$783,СВЦЭМ!$A$40:$A$783,$A305,СВЦЭМ!$B$40:$B$783,I$296)+'СЕТ СН'!$F$16</f>
        <v>0</v>
      </c>
      <c r="J305" s="36">
        <f ca="1">SUMIFS(СВЦЭМ!$I$40:$I$783,СВЦЭМ!$A$40:$A$783,$A305,СВЦЭМ!$B$40:$B$783,J$296)+'СЕТ СН'!$F$16</f>
        <v>0</v>
      </c>
      <c r="K305" s="36">
        <f ca="1">SUMIFS(СВЦЭМ!$I$40:$I$783,СВЦЭМ!$A$40:$A$783,$A305,СВЦЭМ!$B$40:$B$783,K$296)+'СЕТ СН'!$F$16</f>
        <v>0</v>
      </c>
      <c r="L305" s="36">
        <f ca="1">SUMIFS(СВЦЭМ!$I$40:$I$783,СВЦЭМ!$A$40:$A$783,$A305,СВЦЭМ!$B$40:$B$783,L$296)+'СЕТ СН'!$F$16</f>
        <v>0</v>
      </c>
      <c r="M305" s="36">
        <f ca="1">SUMIFS(СВЦЭМ!$I$40:$I$783,СВЦЭМ!$A$40:$A$783,$A305,СВЦЭМ!$B$40:$B$783,M$296)+'СЕТ СН'!$F$16</f>
        <v>0</v>
      </c>
      <c r="N305" s="36">
        <f ca="1">SUMIFS(СВЦЭМ!$I$40:$I$783,СВЦЭМ!$A$40:$A$783,$A305,СВЦЭМ!$B$40:$B$783,N$296)+'СЕТ СН'!$F$16</f>
        <v>0</v>
      </c>
      <c r="O305" s="36">
        <f ca="1">SUMIFS(СВЦЭМ!$I$40:$I$783,СВЦЭМ!$A$40:$A$783,$A305,СВЦЭМ!$B$40:$B$783,O$296)+'СЕТ СН'!$F$16</f>
        <v>0</v>
      </c>
      <c r="P305" s="36">
        <f ca="1">SUMIFS(СВЦЭМ!$I$40:$I$783,СВЦЭМ!$A$40:$A$783,$A305,СВЦЭМ!$B$40:$B$783,P$296)+'СЕТ СН'!$F$16</f>
        <v>0</v>
      </c>
      <c r="Q305" s="36">
        <f ca="1">SUMIFS(СВЦЭМ!$I$40:$I$783,СВЦЭМ!$A$40:$A$783,$A305,СВЦЭМ!$B$40:$B$783,Q$296)+'СЕТ СН'!$F$16</f>
        <v>0</v>
      </c>
      <c r="R305" s="36">
        <f ca="1">SUMIFS(СВЦЭМ!$I$40:$I$783,СВЦЭМ!$A$40:$A$783,$A305,СВЦЭМ!$B$40:$B$783,R$296)+'СЕТ СН'!$F$16</f>
        <v>0</v>
      </c>
      <c r="S305" s="36">
        <f ca="1">SUMIFS(СВЦЭМ!$I$40:$I$783,СВЦЭМ!$A$40:$A$783,$A305,СВЦЭМ!$B$40:$B$783,S$296)+'СЕТ СН'!$F$16</f>
        <v>0</v>
      </c>
      <c r="T305" s="36">
        <f ca="1">SUMIFS(СВЦЭМ!$I$40:$I$783,СВЦЭМ!$A$40:$A$783,$A305,СВЦЭМ!$B$40:$B$783,T$296)+'СЕТ СН'!$F$16</f>
        <v>0</v>
      </c>
      <c r="U305" s="36">
        <f ca="1">SUMIFS(СВЦЭМ!$I$40:$I$783,СВЦЭМ!$A$40:$A$783,$A305,СВЦЭМ!$B$40:$B$783,U$296)+'СЕТ СН'!$F$16</f>
        <v>0</v>
      </c>
      <c r="V305" s="36">
        <f ca="1">SUMIFS(СВЦЭМ!$I$40:$I$783,СВЦЭМ!$A$40:$A$783,$A305,СВЦЭМ!$B$40:$B$783,V$296)+'СЕТ СН'!$F$16</f>
        <v>0</v>
      </c>
      <c r="W305" s="36">
        <f ca="1">SUMIFS(СВЦЭМ!$I$40:$I$783,СВЦЭМ!$A$40:$A$783,$A305,СВЦЭМ!$B$40:$B$783,W$296)+'СЕТ СН'!$F$16</f>
        <v>0</v>
      </c>
      <c r="X305" s="36">
        <f ca="1">SUMIFS(СВЦЭМ!$I$40:$I$783,СВЦЭМ!$A$40:$A$783,$A305,СВЦЭМ!$B$40:$B$783,X$296)+'СЕТ СН'!$F$16</f>
        <v>0</v>
      </c>
      <c r="Y305" s="36">
        <f ca="1">SUMIFS(СВЦЭМ!$I$40:$I$783,СВЦЭМ!$A$40:$A$783,$A305,СВЦЭМ!$B$40:$B$783,Y$296)+'СЕТ СН'!$F$16</f>
        <v>0</v>
      </c>
    </row>
    <row r="306" spans="1:25" ht="15.75" hidden="1" x14ac:dyDescent="0.2">
      <c r="A306" s="35">
        <f t="shared" si="8"/>
        <v>45148</v>
      </c>
      <c r="B306" s="36">
        <f ca="1">SUMIFS(СВЦЭМ!$I$40:$I$783,СВЦЭМ!$A$40:$A$783,$A306,СВЦЭМ!$B$40:$B$783,B$296)+'СЕТ СН'!$F$16</f>
        <v>0</v>
      </c>
      <c r="C306" s="36">
        <f ca="1">SUMIFS(СВЦЭМ!$I$40:$I$783,СВЦЭМ!$A$40:$A$783,$A306,СВЦЭМ!$B$40:$B$783,C$296)+'СЕТ СН'!$F$16</f>
        <v>0</v>
      </c>
      <c r="D306" s="36">
        <f ca="1">SUMIFS(СВЦЭМ!$I$40:$I$783,СВЦЭМ!$A$40:$A$783,$A306,СВЦЭМ!$B$40:$B$783,D$296)+'СЕТ СН'!$F$16</f>
        <v>0</v>
      </c>
      <c r="E306" s="36">
        <f ca="1">SUMIFS(СВЦЭМ!$I$40:$I$783,СВЦЭМ!$A$40:$A$783,$A306,СВЦЭМ!$B$40:$B$783,E$296)+'СЕТ СН'!$F$16</f>
        <v>0</v>
      </c>
      <c r="F306" s="36">
        <f ca="1">SUMIFS(СВЦЭМ!$I$40:$I$783,СВЦЭМ!$A$40:$A$783,$A306,СВЦЭМ!$B$40:$B$783,F$296)+'СЕТ СН'!$F$16</f>
        <v>0</v>
      </c>
      <c r="G306" s="36">
        <f ca="1">SUMIFS(СВЦЭМ!$I$40:$I$783,СВЦЭМ!$A$40:$A$783,$A306,СВЦЭМ!$B$40:$B$783,G$296)+'СЕТ СН'!$F$16</f>
        <v>0</v>
      </c>
      <c r="H306" s="36">
        <f ca="1">SUMIFS(СВЦЭМ!$I$40:$I$783,СВЦЭМ!$A$40:$A$783,$A306,СВЦЭМ!$B$40:$B$783,H$296)+'СЕТ СН'!$F$16</f>
        <v>0</v>
      </c>
      <c r="I306" s="36">
        <f ca="1">SUMIFS(СВЦЭМ!$I$40:$I$783,СВЦЭМ!$A$40:$A$783,$A306,СВЦЭМ!$B$40:$B$783,I$296)+'СЕТ СН'!$F$16</f>
        <v>0</v>
      </c>
      <c r="J306" s="36">
        <f ca="1">SUMIFS(СВЦЭМ!$I$40:$I$783,СВЦЭМ!$A$40:$A$783,$A306,СВЦЭМ!$B$40:$B$783,J$296)+'СЕТ СН'!$F$16</f>
        <v>0</v>
      </c>
      <c r="K306" s="36">
        <f ca="1">SUMIFS(СВЦЭМ!$I$40:$I$783,СВЦЭМ!$A$40:$A$783,$A306,СВЦЭМ!$B$40:$B$783,K$296)+'СЕТ СН'!$F$16</f>
        <v>0</v>
      </c>
      <c r="L306" s="36">
        <f ca="1">SUMIFS(СВЦЭМ!$I$40:$I$783,СВЦЭМ!$A$40:$A$783,$A306,СВЦЭМ!$B$40:$B$783,L$296)+'СЕТ СН'!$F$16</f>
        <v>0</v>
      </c>
      <c r="M306" s="36">
        <f ca="1">SUMIFS(СВЦЭМ!$I$40:$I$783,СВЦЭМ!$A$40:$A$783,$A306,СВЦЭМ!$B$40:$B$783,M$296)+'СЕТ СН'!$F$16</f>
        <v>0</v>
      </c>
      <c r="N306" s="36">
        <f ca="1">SUMIFS(СВЦЭМ!$I$40:$I$783,СВЦЭМ!$A$40:$A$783,$A306,СВЦЭМ!$B$40:$B$783,N$296)+'СЕТ СН'!$F$16</f>
        <v>0</v>
      </c>
      <c r="O306" s="36">
        <f ca="1">SUMIFS(СВЦЭМ!$I$40:$I$783,СВЦЭМ!$A$40:$A$783,$A306,СВЦЭМ!$B$40:$B$783,O$296)+'СЕТ СН'!$F$16</f>
        <v>0</v>
      </c>
      <c r="P306" s="36">
        <f ca="1">SUMIFS(СВЦЭМ!$I$40:$I$783,СВЦЭМ!$A$40:$A$783,$A306,СВЦЭМ!$B$40:$B$783,P$296)+'СЕТ СН'!$F$16</f>
        <v>0</v>
      </c>
      <c r="Q306" s="36">
        <f ca="1">SUMIFS(СВЦЭМ!$I$40:$I$783,СВЦЭМ!$A$40:$A$783,$A306,СВЦЭМ!$B$40:$B$783,Q$296)+'СЕТ СН'!$F$16</f>
        <v>0</v>
      </c>
      <c r="R306" s="36">
        <f ca="1">SUMIFS(СВЦЭМ!$I$40:$I$783,СВЦЭМ!$A$40:$A$783,$A306,СВЦЭМ!$B$40:$B$783,R$296)+'СЕТ СН'!$F$16</f>
        <v>0</v>
      </c>
      <c r="S306" s="36">
        <f ca="1">SUMIFS(СВЦЭМ!$I$40:$I$783,СВЦЭМ!$A$40:$A$783,$A306,СВЦЭМ!$B$40:$B$783,S$296)+'СЕТ СН'!$F$16</f>
        <v>0</v>
      </c>
      <c r="T306" s="36">
        <f ca="1">SUMIFS(СВЦЭМ!$I$40:$I$783,СВЦЭМ!$A$40:$A$783,$A306,СВЦЭМ!$B$40:$B$783,T$296)+'СЕТ СН'!$F$16</f>
        <v>0</v>
      </c>
      <c r="U306" s="36">
        <f ca="1">SUMIFS(СВЦЭМ!$I$40:$I$783,СВЦЭМ!$A$40:$A$783,$A306,СВЦЭМ!$B$40:$B$783,U$296)+'СЕТ СН'!$F$16</f>
        <v>0</v>
      </c>
      <c r="V306" s="36">
        <f ca="1">SUMIFS(СВЦЭМ!$I$40:$I$783,СВЦЭМ!$A$40:$A$783,$A306,СВЦЭМ!$B$40:$B$783,V$296)+'СЕТ СН'!$F$16</f>
        <v>0</v>
      </c>
      <c r="W306" s="36">
        <f ca="1">SUMIFS(СВЦЭМ!$I$40:$I$783,СВЦЭМ!$A$40:$A$783,$A306,СВЦЭМ!$B$40:$B$783,W$296)+'СЕТ СН'!$F$16</f>
        <v>0</v>
      </c>
      <c r="X306" s="36">
        <f ca="1">SUMIFS(СВЦЭМ!$I$40:$I$783,СВЦЭМ!$A$40:$A$783,$A306,СВЦЭМ!$B$40:$B$783,X$296)+'СЕТ СН'!$F$16</f>
        <v>0</v>
      </c>
      <c r="Y306" s="36">
        <f ca="1">SUMIFS(СВЦЭМ!$I$40:$I$783,СВЦЭМ!$A$40:$A$783,$A306,СВЦЭМ!$B$40:$B$783,Y$296)+'СЕТ СН'!$F$16</f>
        <v>0</v>
      </c>
    </row>
    <row r="307" spans="1:25" ht="15.75" hidden="1" x14ac:dyDescent="0.2">
      <c r="A307" s="35">
        <f t="shared" si="8"/>
        <v>45149</v>
      </c>
      <c r="B307" s="36">
        <f ca="1">SUMIFS(СВЦЭМ!$I$40:$I$783,СВЦЭМ!$A$40:$A$783,$A307,СВЦЭМ!$B$40:$B$783,B$296)+'СЕТ СН'!$F$16</f>
        <v>0</v>
      </c>
      <c r="C307" s="36">
        <f ca="1">SUMIFS(СВЦЭМ!$I$40:$I$783,СВЦЭМ!$A$40:$A$783,$A307,СВЦЭМ!$B$40:$B$783,C$296)+'СЕТ СН'!$F$16</f>
        <v>0</v>
      </c>
      <c r="D307" s="36">
        <f ca="1">SUMIFS(СВЦЭМ!$I$40:$I$783,СВЦЭМ!$A$40:$A$783,$A307,СВЦЭМ!$B$40:$B$783,D$296)+'СЕТ СН'!$F$16</f>
        <v>0</v>
      </c>
      <c r="E307" s="36">
        <f ca="1">SUMIFS(СВЦЭМ!$I$40:$I$783,СВЦЭМ!$A$40:$A$783,$A307,СВЦЭМ!$B$40:$B$783,E$296)+'СЕТ СН'!$F$16</f>
        <v>0</v>
      </c>
      <c r="F307" s="36">
        <f ca="1">SUMIFS(СВЦЭМ!$I$40:$I$783,СВЦЭМ!$A$40:$A$783,$A307,СВЦЭМ!$B$40:$B$783,F$296)+'СЕТ СН'!$F$16</f>
        <v>0</v>
      </c>
      <c r="G307" s="36">
        <f ca="1">SUMIFS(СВЦЭМ!$I$40:$I$783,СВЦЭМ!$A$40:$A$783,$A307,СВЦЭМ!$B$40:$B$783,G$296)+'СЕТ СН'!$F$16</f>
        <v>0</v>
      </c>
      <c r="H307" s="36">
        <f ca="1">SUMIFS(СВЦЭМ!$I$40:$I$783,СВЦЭМ!$A$40:$A$783,$A307,СВЦЭМ!$B$40:$B$783,H$296)+'СЕТ СН'!$F$16</f>
        <v>0</v>
      </c>
      <c r="I307" s="36">
        <f ca="1">SUMIFS(СВЦЭМ!$I$40:$I$783,СВЦЭМ!$A$40:$A$783,$A307,СВЦЭМ!$B$40:$B$783,I$296)+'СЕТ СН'!$F$16</f>
        <v>0</v>
      </c>
      <c r="J307" s="36">
        <f ca="1">SUMIFS(СВЦЭМ!$I$40:$I$783,СВЦЭМ!$A$40:$A$783,$A307,СВЦЭМ!$B$40:$B$783,J$296)+'СЕТ СН'!$F$16</f>
        <v>0</v>
      </c>
      <c r="K307" s="36">
        <f ca="1">SUMIFS(СВЦЭМ!$I$40:$I$783,СВЦЭМ!$A$40:$A$783,$A307,СВЦЭМ!$B$40:$B$783,K$296)+'СЕТ СН'!$F$16</f>
        <v>0</v>
      </c>
      <c r="L307" s="36">
        <f ca="1">SUMIFS(СВЦЭМ!$I$40:$I$783,СВЦЭМ!$A$40:$A$783,$A307,СВЦЭМ!$B$40:$B$783,L$296)+'СЕТ СН'!$F$16</f>
        <v>0</v>
      </c>
      <c r="M307" s="36">
        <f ca="1">SUMIFS(СВЦЭМ!$I$40:$I$783,СВЦЭМ!$A$40:$A$783,$A307,СВЦЭМ!$B$40:$B$783,M$296)+'СЕТ СН'!$F$16</f>
        <v>0</v>
      </c>
      <c r="N307" s="36">
        <f ca="1">SUMIFS(СВЦЭМ!$I$40:$I$783,СВЦЭМ!$A$40:$A$783,$A307,СВЦЭМ!$B$40:$B$783,N$296)+'СЕТ СН'!$F$16</f>
        <v>0</v>
      </c>
      <c r="O307" s="36">
        <f ca="1">SUMIFS(СВЦЭМ!$I$40:$I$783,СВЦЭМ!$A$40:$A$783,$A307,СВЦЭМ!$B$40:$B$783,O$296)+'СЕТ СН'!$F$16</f>
        <v>0</v>
      </c>
      <c r="P307" s="36">
        <f ca="1">SUMIFS(СВЦЭМ!$I$40:$I$783,СВЦЭМ!$A$40:$A$783,$A307,СВЦЭМ!$B$40:$B$783,P$296)+'СЕТ СН'!$F$16</f>
        <v>0</v>
      </c>
      <c r="Q307" s="36">
        <f ca="1">SUMIFS(СВЦЭМ!$I$40:$I$783,СВЦЭМ!$A$40:$A$783,$A307,СВЦЭМ!$B$40:$B$783,Q$296)+'СЕТ СН'!$F$16</f>
        <v>0</v>
      </c>
      <c r="R307" s="36">
        <f ca="1">SUMIFS(СВЦЭМ!$I$40:$I$783,СВЦЭМ!$A$40:$A$783,$A307,СВЦЭМ!$B$40:$B$783,R$296)+'СЕТ СН'!$F$16</f>
        <v>0</v>
      </c>
      <c r="S307" s="36">
        <f ca="1">SUMIFS(СВЦЭМ!$I$40:$I$783,СВЦЭМ!$A$40:$A$783,$A307,СВЦЭМ!$B$40:$B$783,S$296)+'СЕТ СН'!$F$16</f>
        <v>0</v>
      </c>
      <c r="T307" s="36">
        <f ca="1">SUMIFS(СВЦЭМ!$I$40:$I$783,СВЦЭМ!$A$40:$A$783,$A307,СВЦЭМ!$B$40:$B$783,T$296)+'СЕТ СН'!$F$16</f>
        <v>0</v>
      </c>
      <c r="U307" s="36">
        <f ca="1">SUMIFS(СВЦЭМ!$I$40:$I$783,СВЦЭМ!$A$40:$A$783,$A307,СВЦЭМ!$B$40:$B$783,U$296)+'СЕТ СН'!$F$16</f>
        <v>0</v>
      </c>
      <c r="V307" s="36">
        <f ca="1">SUMIFS(СВЦЭМ!$I$40:$I$783,СВЦЭМ!$A$40:$A$783,$A307,СВЦЭМ!$B$40:$B$783,V$296)+'СЕТ СН'!$F$16</f>
        <v>0</v>
      </c>
      <c r="W307" s="36">
        <f ca="1">SUMIFS(СВЦЭМ!$I$40:$I$783,СВЦЭМ!$A$40:$A$783,$A307,СВЦЭМ!$B$40:$B$783,W$296)+'СЕТ СН'!$F$16</f>
        <v>0</v>
      </c>
      <c r="X307" s="36">
        <f ca="1">SUMIFS(СВЦЭМ!$I$40:$I$783,СВЦЭМ!$A$40:$A$783,$A307,СВЦЭМ!$B$40:$B$783,X$296)+'СЕТ СН'!$F$16</f>
        <v>0</v>
      </c>
      <c r="Y307" s="36">
        <f ca="1">SUMIFS(СВЦЭМ!$I$40:$I$783,СВЦЭМ!$A$40:$A$783,$A307,СВЦЭМ!$B$40:$B$783,Y$296)+'СЕТ СН'!$F$16</f>
        <v>0</v>
      </c>
    </row>
    <row r="308" spans="1:25" ht="15.75" hidden="1" x14ac:dyDescent="0.2">
      <c r="A308" s="35">
        <f t="shared" si="8"/>
        <v>45150</v>
      </c>
      <c r="B308" s="36">
        <f ca="1">SUMIFS(СВЦЭМ!$I$40:$I$783,СВЦЭМ!$A$40:$A$783,$A308,СВЦЭМ!$B$40:$B$783,B$296)+'СЕТ СН'!$F$16</f>
        <v>0</v>
      </c>
      <c r="C308" s="36">
        <f ca="1">SUMIFS(СВЦЭМ!$I$40:$I$783,СВЦЭМ!$A$40:$A$783,$A308,СВЦЭМ!$B$40:$B$783,C$296)+'СЕТ СН'!$F$16</f>
        <v>0</v>
      </c>
      <c r="D308" s="36">
        <f ca="1">SUMIFS(СВЦЭМ!$I$40:$I$783,СВЦЭМ!$A$40:$A$783,$A308,СВЦЭМ!$B$40:$B$783,D$296)+'СЕТ СН'!$F$16</f>
        <v>0</v>
      </c>
      <c r="E308" s="36">
        <f ca="1">SUMIFS(СВЦЭМ!$I$40:$I$783,СВЦЭМ!$A$40:$A$783,$A308,СВЦЭМ!$B$40:$B$783,E$296)+'СЕТ СН'!$F$16</f>
        <v>0</v>
      </c>
      <c r="F308" s="36">
        <f ca="1">SUMIFS(СВЦЭМ!$I$40:$I$783,СВЦЭМ!$A$40:$A$783,$A308,СВЦЭМ!$B$40:$B$783,F$296)+'СЕТ СН'!$F$16</f>
        <v>0</v>
      </c>
      <c r="G308" s="36">
        <f ca="1">SUMIFS(СВЦЭМ!$I$40:$I$783,СВЦЭМ!$A$40:$A$783,$A308,СВЦЭМ!$B$40:$B$783,G$296)+'СЕТ СН'!$F$16</f>
        <v>0</v>
      </c>
      <c r="H308" s="36">
        <f ca="1">SUMIFS(СВЦЭМ!$I$40:$I$783,СВЦЭМ!$A$40:$A$783,$A308,СВЦЭМ!$B$40:$B$783,H$296)+'СЕТ СН'!$F$16</f>
        <v>0</v>
      </c>
      <c r="I308" s="36">
        <f ca="1">SUMIFS(СВЦЭМ!$I$40:$I$783,СВЦЭМ!$A$40:$A$783,$A308,СВЦЭМ!$B$40:$B$783,I$296)+'СЕТ СН'!$F$16</f>
        <v>0</v>
      </c>
      <c r="J308" s="36">
        <f ca="1">SUMIFS(СВЦЭМ!$I$40:$I$783,СВЦЭМ!$A$40:$A$783,$A308,СВЦЭМ!$B$40:$B$783,J$296)+'СЕТ СН'!$F$16</f>
        <v>0</v>
      </c>
      <c r="K308" s="36">
        <f ca="1">SUMIFS(СВЦЭМ!$I$40:$I$783,СВЦЭМ!$A$40:$A$783,$A308,СВЦЭМ!$B$40:$B$783,K$296)+'СЕТ СН'!$F$16</f>
        <v>0</v>
      </c>
      <c r="L308" s="36">
        <f ca="1">SUMIFS(СВЦЭМ!$I$40:$I$783,СВЦЭМ!$A$40:$A$783,$A308,СВЦЭМ!$B$40:$B$783,L$296)+'СЕТ СН'!$F$16</f>
        <v>0</v>
      </c>
      <c r="M308" s="36">
        <f ca="1">SUMIFS(СВЦЭМ!$I$40:$I$783,СВЦЭМ!$A$40:$A$783,$A308,СВЦЭМ!$B$40:$B$783,M$296)+'СЕТ СН'!$F$16</f>
        <v>0</v>
      </c>
      <c r="N308" s="36">
        <f ca="1">SUMIFS(СВЦЭМ!$I$40:$I$783,СВЦЭМ!$A$40:$A$783,$A308,СВЦЭМ!$B$40:$B$783,N$296)+'СЕТ СН'!$F$16</f>
        <v>0</v>
      </c>
      <c r="O308" s="36">
        <f ca="1">SUMIFS(СВЦЭМ!$I$40:$I$783,СВЦЭМ!$A$40:$A$783,$A308,СВЦЭМ!$B$40:$B$783,O$296)+'СЕТ СН'!$F$16</f>
        <v>0</v>
      </c>
      <c r="P308" s="36">
        <f ca="1">SUMIFS(СВЦЭМ!$I$40:$I$783,СВЦЭМ!$A$40:$A$783,$A308,СВЦЭМ!$B$40:$B$783,P$296)+'СЕТ СН'!$F$16</f>
        <v>0</v>
      </c>
      <c r="Q308" s="36">
        <f ca="1">SUMIFS(СВЦЭМ!$I$40:$I$783,СВЦЭМ!$A$40:$A$783,$A308,СВЦЭМ!$B$40:$B$783,Q$296)+'СЕТ СН'!$F$16</f>
        <v>0</v>
      </c>
      <c r="R308" s="36">
        <f ca="1">SUMIFS(СВЦЭМ!$I$40:$I$783,СВЦЭМ!$A$40:$A$783,$A308,СВЦЭМ!$B$40:$B$783,R$296)+'СЕТ СН'!$F$16</f>
        <v>0</v>
      </c>
      <c r="S308" s="36">
        <f ca="1">SUMIFS(СВЦЭМ!$I$40:$I$783,СВЦЭМ!$A$40:$A$783,$A308,СВЦЭМ!$B$40:$B$783,S$296)+'СЕТ СН'!$F$16</f>
        <v>0</v>
      </c>
      <c r="T308" s="36">
        <f ca="1">SUMIFS(СВЦЭМ!$I$40:$I$783,СВЦЭМ!$A$40:$A$783,$A308,СВЦЭМ!$B$40:$B$783,T$296)+'СЕТ СН'!$F$16</f>
        <v>0</v>
      </c>
      <c r="U308" s="36">
        <f ca="1">SUMIFS(СВЦЭМ!$I$40:$I$783,СВЦЭМ!$A$40:$A$783,$A308,СВЦЭМ!$B$40:$B$783,U$296)+'СЕТ СН'!$F$16</f>
        <v>0</v>
      </c>
      <c r="V308" s="36">
        <f ca="1">SUMIFS(СВЦЭМ!$I$40:$I$783,СВЦЭМ!$A$40:$A$783,$A308,СВЦЭМ!$B$40:$B$783,V$296)+'СЕТ СН'!$F$16</f>
        <v>0</v>
      </c>
      <c r="W308" s="36">
        <f ca="1">SUMIFS(СВЦЭМ!$I$40:$I$783,СВЦЭМ!$A$40:$A$783,$A308,СВЦЭМ!$B$40:$B$783,W$296)+'СЕТ СН'!$F$16</f>
        <v>0</v>
      </c>
      <c r="X308" s="36">
        <f ca="1">SUMIFS(СВЦЭМ!$I$40:$I$783,СВЦЭМ!$A$40:$A$783,$A308,СВЦЭМ!$B$40:$B$783,X$296)+'СЕТ СН'!$F$16</f>
        <v>0</v>
      </c>
      <c r="Y308" s="36">
        <f ca="1">SUMIFS(СВЦЭМ!$I$40:$I$783,СВЦЭМ!$A$40:$A$783,$A308,СВЦЭМ!$B$40:$B$783,Y$296)+'СЕТ СН'!$F$16</f>
        <v>0</v>
      </c>
    </row>
    <row r="309" spans="1:25" ht="15.75" hidden="1" x14ac:dyDescent="0.2">
      <c r="A309" s="35">
        <f t="shared" si="8"/>
        <v>45151</v>
      </c>
      <c r="B309" s="36">
        <f ca="1">SUMIFS(СВЦЭМ!$I$40:$I$783,СВЦЭМ!$A$40:$A$783,$A309,СВЦЭМ!$B$40:$B$783,B$296)+'СЕТ СН'!$F$16</f>
        <v>0</v>
      </c>
      <c r="C309" s="36">
        <f ca="1">SUMIFS(СВЦЭМ!$I$40:$I$783,СВЦЭМ!$A$40:$A$783,$A309,СВЦЭМ!$B$40:$B$783,C$296)+'СЕТ СН'!$F$16</f>
        <v>0</v>
      </c>
      <c r="D309" s="36">
        <f ca="1">SUMIFS(СВЦЭМ!$I$40:$I$783,СВЦЭМ!$A$40:$A$783,$A309,СВЦЭМ!$B$40:$B$783,D$296)+'СЕТ СН'!$F$16</f>
        <v>0</v>
      </c>
      <c r="E309" s="36">
        <f ca="1">SUMIFS(СВЦЭМ!$I$40:$I$783,СВЦЭМ!$A$40:$A$783,$A309,СВЦЭМ!$B$40:$B$783,E$296)+'СЕТ СН'!$F$16</f>
        <v>0</v>
      </c>
      <c r="F309" s="36">
        <f ca="1">SUMIFS(СВЦЭМ!$I$40:$I$783,СВЦЭМ!$A$40:$A$783,$A309,СВЦЭМ!$B$40:$B$783,F$296)+'СЕТ СН'!$F$16</f>
        <v>0</v>
      </c>
      <c r="G309" s="36">
        <f ca="1">SUMIFS(СВЦЭМ!$I$40:$I$783,СВЦЭМ!$A$40:$A$783,$A309,СВЦЭМ!$B$40:$B$783,G$296)+'СЕТ СН'!$F$16</f>
        <v>0</v>
      </c>
      <c r="H309" s="36">
        <f ca="1">SUMIFS(СВЦЭМ!$I$40:$I$783,СВЦЭМ!$A$40:$A$783,$A309,СВЦЭМ!$B$40:$B$783,H$296)+'СЕТ СН'!$F$16</f>
        <v>0</v>
      </c>
      <c r="I309" s="36">
        <f ca="1">SUMIFS(СВЦЭМ!$I$40:$I$783,СВЦЭМ!$A$40:$A$783,$A309,СВЦЭМ!$B$40:$B$783,I$296)+'СЕТ СН'!$F$16</f>
        <v>0</v>
      </c>
      <c r="J309" s="36">
        <f ca="1">SUMIFS(СВЦЭМ!$I$40:$I$783,СВЦЭМ!$A$40:$A$783,$A309,СВЦЭМ!$B$40:$B$783,J$296)+'СЕТ СН'!$F$16</f>
        <v>0</v>
      </c>
      <c r="K309" s="36">
        <f ca="1">SUMIFS(СВЦЭМ!$I$40:$I$783,СВЦЭМ!$A$40:$A$783,$A309,СВЦЭМ!$B$40:$B$783,K$296)+'СЕТ СН'!$F$16</f>
        <v>0</v>
      </c>
      <c r="L309" s="36">
        <f ca="1">SUMIFS(СВЦЭМ!$I$40:$I$783,СВЦЭМ!$A$40:$A$783,$A309,СВЦЭМ!$B$40:$B$783,L$296)+'СЕТ СН'!$F$16</f>
        <v>0</v>
      </c>
      <c r="M309" s="36">
        <f ca="1">SUMIFS(СВЦЭМ!$I$40:$I$783,СВЦЭМ!$A$40:$A$783,$A309,СВЦЭМ!$B$40:$B$783,M$296)+'СЕТ СН'!$F$16</f>
        <v>0</v>
      </c>
      <c r="N309" s="36">
        <f ca="1">SUMIFS(СВЦЭМ!$I$40:$I$783,СВЦЭМ!$A$40:$A$783,$A309,СВЦЭМ!$B$40:$B$783,N$296)+'СЕТ СН'!$F$16</f>
        <v>0</v>
      </c>
      <c r="O309" s="36">
        <f ca="1">SUMIFS(СВЦЭМ!$I$40:$I$783,СВЦЭМ!$A$40:$A$783,$A309,СВЦЭМ!$B$40:$B$783,O$296)+'СЕТ СН'!$F$16</f>
        <v>0</v>
      </c>
      <c r="P309" s="36">
        <f ca="1">SUMIFS(СВЦЭМ!$I$40:$I$783,СВЦЭМ!$A$40:$A$783,$A309,СВЦЭМ!$B$40:$B$783,P$296)+'СЕТ СН'!$F$16</f>
        <v>0</v>
      </c>
      <c r="Q309" s="36">
        <f ca="1">SUMIFS(СВЦЭМ!$I$40:$I$783,СВЦЭМ!$A$40:$A$783,$A309,СВЦЭМ!$B$40:$B$783,Q$296)+'СЕТ СН'!$F$16</f>
        <v>0</v>
      </c>
      <c r="R309" s="36">
        <f ca="1">SUMIFS(СВЦЭМ!$I$40:$I$783,СВЦЭМ!$A$40:$A$783,$A309,СВЦЭМ!$B$40:$B$783,R$296)+'СЕТ СН'!$F$16</f>
        <v>0</v>
      </c>
      <c r="S309" s="36">
        <f ca="1">SUMIFS(СВЦЭМ!$I$40:$I$783,СВЦЭМ!$A$40:$A$783,$A309,СВЦЭМ!$B$40:$B$783,S$296)+'СЕТ СН'!$F$16</f>
        <v>0</v>
      </c>
      <c r="T309" s="36">
        <f ca="1">SUMIFS(СВЦЭМ!$I$40:$I$783,СВЦЭМ!$A$40:$A$783,$A309,СВЦЭМ!$B$40:$B$783,T$296)+'СЕТ СН'!$F$16</f>
        <v>0</v>
      </c>
      <c r="U309" s="36">
        <f ca="1">SUMIFS(СВЦЭМ!$I$40:$I$783,СВЦЭМ!$A$40:$A$783,$A309,СВЦЭМ!$B$40:$B$783,U$296)+'СЕТ СН'!$F$16</f>
        <v>0</v>
      </c>
      <c r="V309" s="36">
        <f ca="1">SUMIFS(СВЦЭМ!$I$40:$I$783,СВЦЭМ!$A$40:$A$783,$A309,СВЦЭМ!$B$40:$B$783,V$296)+'СЕТ СН'!$F$16</f>
        <v>0</v>
      </c>
      <c r="W309" s="36">
        <f ca="1">SUMIFS(СВЦЭМ!$I$40:$I$783,СВЦЭМ!$A$40:$A$783,$A309,СВЦЭМ!$B$40:$B$783,W$296)+'СЕТ СН'!$F$16</f>
        <v>0</v>
      </c>
      <c r="X309" s="36">
        <f ca="1">SUMIFS(СВЦЭМ!$I$40:$I$783,СВЦЭМ!$A$40:$A$783,$A309,СВЦЭМ!$B$40:$B$783,X$296)+'СЕТ СН'!$F$16</f>
        <v>0</v>
      </c>
      <c r="Y309" s="36">
        <f ca="1">SUMIFS(СВЦЭМ!$I$40:$I$783,СВЦЭМ!$A$40:$A$783,$A309,СВЦЭМ!$B$40:$B$783,Y$296)+'СЕТ СН'!$F$16</f>
        <v>0</v>
      </c>
    </row>
    <row r="310" spans="1:25" ht="15.75" hidden="1" x14ac:dyDescent="0.2">
      <c r="A310" s="35">
        <f t="shared" si="8"/>
        <v>45152</v>
      </c>
      <c r="B310" s="36">
        <f ca="1">SUMIFS(СВЦЭМ!$I$40:$I$783,СВЦЭМ!$A$40:$A$783,$A310,СВЦЭМ!$B$40:$B$783,B$296)+'СЕТ СН'!$F$16</f>
        <v>0</v>
      </c>
      <c r="C310" s="36">
        <f ca="1">SUMIFS(СВЦЭМ!$I$40:$I$783,СВЦЭМ!$A$40:$A$783,$A310,СВЦЭМ!$B$40:$B$783,C$296)+'СЕТ СН'!$F$16</f>
        <v>0</v>
      </c>
      <c r="D310" s="36">
        <f ca="1">SUMIFS(СВЦЭМ!$I$40:$I$783,СВЦЭМ!$A$40:$A$783,$A310,СВЦЭМ!$B$40:$B$783,D$296)+'СЕТ СН'!$F$16</f>
        <v>0</v>
      </c>
      <c r="E310" s="36">
        <f ca="1">SUMIFS(СВЦЭМ!$I$40:$I$783,СВЦЭМ!$A$40:$A$783,$A310,СВЦЭМ!$B$40:$B$783,E$296)+'СЕТ СН'!$F$16</f>
        <v>0</v>
      </c>
      <c r="F310" s="36">
        <f ca="1">SUMIFS(СВЦЭМ!$I$40:$I$783,СВЦЭМ!$A$40:$A$783,$A310,СВЦЭМ!$B$40:$B$783,F$296)+'СЕТ СН'!$F$16</f>
        <v>0</v>
      </c>
      <c r="G310" s="36">
        <f ca="1">SUMIFS(СВЦЭМ!$I$40:$I$783,СВЦЭМ!$A$40:$A$783,$A310,СВЦЭМ!$B$40:$B$783,G$296)+'СЕТ СН'!$F$16</f>
        <v>0</v>
      </c>
      <c r="H310" s="36">
        <f ca="1">SUMIFS(СВЦЭМ!$I$40:$I$783,СВЦЭМ!$A$40:$A$783,$A310,СВЦЭМ!$B$40:$B$783,H$296)+'СЕТ СН'!$F$16</f>
        <v>0</v>
      </c>
      <c r="I310" s="36">
        <f ca="1">SUMIFS(СВЦЭМ!$I$40:$I$783,СВЦЭМ!$A$40:$A$783,$A310,СВЦЭМ!$B$40:$B$783,I$296)+'СЕТ СН'!$F$16</f>
        <v>0</v>
      </c>
      <c r="J310" s="36">
        <f ca="1">SUMIFS(СВЦЭМ!$I$40:$I$783,СВЦЭМ!$A$40:$A$783,$A310,СВЦЭМ!$B$40:$B$783,J$296)+'СЕТ СН'!$F$16</f>
        <v>0</v>
      </c>
      <c r="K310" s="36">
        <f ca="1">SUMIFS(СВЦЭМ!$I$40:$I$783,СВЦЭМ!$A$40:$A$783,$A310,СВЦЭМ!$B$40:$B$783,K$296)+'СЕТ СН'!$F$16</f>
        <v>0</v>
      </c>
      <c r="L310" s="36">
        <f ca="1">SUMIFS(СВЦЭМ!$I$40:$I$783,СВЦЭМ!$A$40:$A$783,$A310,СВЦЭМ!$B$40:$B$783,L$296)+'СЕТ СН'!$F$16</f>
        <v>0</v>
      </c>
      <c r="M310" s="36">
        <f ca="1">SUMIFS(СВЦЭМ!$I$40:$I$783,СВЦЭМ!$A$40:$A$783,$A310,СВЦЭМ!$B$40:$B$783,M$296)+'СЕТ СН'!$F$16</f>
        <v>0</v>
      </c>
      <c r="N310" s="36">
        <f ca="1">SUMIFS(СВЦЭМ!$I$40:$I$783,СВЦЭМ!$A$40:$A$783,$A310,СВЦЭМ!$B$40:$B$783,N$296)+'СЕТ СН'!$F$16</f>
        <v>0</v>
      </c>
      <c r="O310" s="36">
        <f ca="1">SUMIFS(СВЦЭМ!$I$40:$I$783,СВЦЭМ!$A$40:$A$783,$A310,СВЦЭМ!$B$40:$B$783,O$296)+'СЕТ СН'!$F$16</f>
        <v>0</v>
      </c>
      <c r="P310" s="36">
        <f ca="1">SUMIFS(СВЦЭМ!$I$40:$I$783,СВЦЭМ!$A$40:$A$783,$A310,СВЦЭМ!$B$40:$B$783,P$296)+'СЕТ СН'!$F$16</f>
        <v>0</v>
      </c>
      <c r="Q310" s="36">
        <f ca="1">SUMIFS(СВЦЭМ!$I$40:$I$783,СВЦЭМ!$A$40:$A$783,$A310,СВЦЭМ!$B$40:$B$783,Q$296)+'СЕТ СН'!$F$16</f>
        <v>0</v>
      </c>
      <c r="R310" s="36">
        <f ca="1">SUMIFS(СВЦЭМ!$I$40:$I$783,СВЦЭМ!$A$40:$A$783,$A310,СВЦЭМ!$B$40:$B$783,R$296)+'СЕТ СН'!$F$16</f>
        <v>0</v>
      </c>
      <c r="S310" s="36">
        <f ca="1">SUMIFS(СВЦЭМ!$I$40:$I$783,СВЦЭМ!$A$40:$A$783,$A310,СВЦЭМ!$B$40:$B$783,S$296)+'СЕТ СН'!$F$16</f>
        <v>0</v>
      </c>
      <c r="T310" s="36">
        <f ca="1">SUMIFS(СВЦЭМ!$I$40:$I$783,СВЦЭМ!$A$40:$A$783,$A310,СВЦЭМ!$B$40:$B$783,T$296)+'СЕТ СН'!$F$16</f>
        <v>0</v>
      </c>
      <c r="U310" s="36">
        <f ca="1">SUMIFS(СВЦЭМ!$I$40:$I$783,СВЦЭМ!$A$40:$A$783,$A310,СВЦЭМ!$B$40:$B$783,U$296)+'СЕТ СН'!$F$16</f>
        <v>0</v>
      </c>
      <c r="V310" s="36">
        <f ca="1">SUMIFS(СВЦЭМ!$I$40:$I$783,СВЦЭМ!$A$40:$A$783,$A310,СВЦЭМ!$B$40:$B$783,V$296)+'СЕТ СН'!$F$16</f>
        <v>0</v>
      </c>
      <c r="W310" s="36">
        <f ca="1">SUMIFS(СВЦЭМ!$I$40:$I$783,СВЦЭМ!$A$40:$A$783,$A310,СВЦЭМ!$B$40:$B$783,W$296)+'СЕТ СН'!$F$16</f>
        <v>0</v>
      </c>
      <c r="X310" s="36">
        <f ca="1">SUMIFS(СВЦЭМ!$I$40:$I$783,СВЦЭМ!$A$40:$A$783,$A310,СВЦЭМ!$B$40:$B$783,X$296)+'СЕТ СН'!$F$16</f>
        <v>0</v>
      </c>
      <c r="Y310" s="36">
        <f ca="1">SUMIFS(СВЦЭМ!$I$40:$I$783,СВЦЭМ!$A$40:$A$783,$A310,СВЦЭМ!$B$40:$B$783,Y$296)+'СЕТ СН'!$F$16</f>
        <v>0</v>
      </c>
    </row>
    <row r="311" spans="1:25" ht="15.75" hidden="1" x14ac:dyDescent="0.2">
      <c r="A311" s="35">
        <f t="shared" si="8"/>
        <v>45153</v>
      </c>
      <c r="B311" s="36">
        <f ca="1">SUMIFS(СВЦЭМ!$I$40:$I$783,СВЦЭМ!$A$40:$A$783,$A311,СВЦЭМ!$B$40:$B$783,B$296)+'СЕТ СН'!$F$16</f>
        <v>0</v>
      </c>
      <c r="C311" s="36">
        <f ca="1">SUMIFS(СВЦЭМ!$I$40:$I$783,СВЦЭМ!$A$40:$A$783,$A311,СВЦЭМ!$B$40:$B$783,C$296)+'СЕТ СН'!$F$16</f>
        <v>0</v>
      </c>
      <c r="D311" s="36">
        <f ca="1">SUMIFS(СВЦЭМ!$I$40:$I$783,СВЦЭМ!$A$40:$A$783,$A311,СВЦЭМ!$B$40:$B$783,D$296)+'СЕТ СН'!$F$16</f>
        <v>0</v>
      </c>
      <c r="E311" s="36">
        <f ca="1">SUMIFS(СВЦЭМ!$I$40:$I$783,СВЦЭМ!$A$40:$A$783,$A311,СВЦЭМ!$B$40:$B$783,E$296)+'СЕТ СН'!$F$16</f>
        <v>0</v>
      </c>
      <c r="F311" s="36">
        <f ca="1">SUMIFS(СВЦЭМ!$I$40:$I$783,СВЦЭМ!$A$40:$A$783,$A311,СВЦЭМ!$B$40:$B$783,F$296)+'СЕТ СН'!$F$16</f>
        <v>0</v>
      </c>
      <c r="G311" s="36">
        <f ca="1">SUMIFS(СВЦЭМ!$I$40:$I$783,СВЦЭМ!$A$40:$A$783,$A311,СВЦЭМ!$B$40:$B$783,G$296)+'СЕТ СН'!$F$16</f>
        <v>0</v>
      </c>
      <c r="H311" s="36">
        <f ca="1">SUMIFS(СВЦЭМ!$I$40:$I$783,СВЦЭМ!$A$40:$A$783,$A311,СВЦЭМ!$B$40:$B$783,H$296)+'СЕТ СН'!$F$16</f>
        <v>0</v>
      </c>
      <c r="I311" s="36">
        <f ca="1">SUMIFS(СВЦЭМ!$I$40:$I$783,СВЦЭМ!$A$40:$A$783,$A311,СВЦЭМ!$B$40:$B$783,I$296)+'СЕТ СН'!$F$16</f>
        <v>0</v>
      </c>
      <c r="J311" s="36">
        <f ca="1">SUMIFS(СВЦЭМ!$I$40:$I$783,СВЦЭМ!$A$40:$A$783,$A311,СВЦЭМ!$B$40:$B$783,J$296)+'СЕТ СН'!$F$16</f>
        <v>0</v>
      </c>
      <c r="K311" s="36">
        <f ca="1">SUMIFS(СВЦЭМ!$I$40:$I$783,СВЦЭМ!$A$40:$A$783,$A311,СВЦЭМ!$B$40:$B$783,K$296)+'СЕТ СН'!$F$16</f>
        <v>0</v>
      </c>
      <c r="L311" s="36">
        <f ca="1">SUMIFS(СВЦЭМ!$I$40:$I$783,СВЦЭМ!$A$40:$A$783,$A311,СВЦЭМ!$B$40:$B$783,L$296)+'СЕТ СН'!$F$16</f>
        <v>0</v>
      </c>
      <c r="M311" s="36">
        <f ca="1">SUMIFS(СВЦЭМ!$I$40:$I$783,СВЦЭМ!$A$40:$A$783,$A311,СВЦЭМ!$B$40:$B$783,M$296)+'СЕТ СН'!$F$16</f>
        <v>0</v>
      </c>
      <c r="N311" s="36">
        <f ca="1">SUMIFS(СВЦЭМ!$I$40:$I$783,СВЦЭМ!$A$40:$A$783,$A311,СВЦЭМ!$B$40:$B$783,N$296)+'СЕТ СН'!$F$16</f>
        <v>0</v>
      </c>
      <c r="O311" s="36">
        <f ca="1">SUMIFS(СВЦЭМ!$I$40:$I$783,СВЦЭМ!$A$40:$A$783,$A311,СВЦЭМ!$B$40:$B$783,O$296)+'СЕТ СН'!$F$16</f>
        <v>0</v>
      </c>
      <c r="P311" s="36">
        <f ca="1">SUMIFS(СВЦЭМ!$I$40:$I$783,СВЦЭМ!$A$40:$A$783,$A311,СВЦЭМ!$B$40:$B$783,P$296)+'СЕТ СН'!$F$16</f>
        <v>0</v>
      </c>
      <c r="Q311" s="36">
        <f ca="1">SUMIFS(СВЦЭМ!$I$40:$I$783,СВЦЭМ!$A$40:$A$783,$A311,СВЦЭМ!$B$40:$B$783,Q$296)+'СЕТ СН'!$F$16</f>
        <v>0</v>
      </c>
      <c r="R311" s="36">
        <f ca="1">SUMIFS(СВЦЭМ!$I$40:$I$783,СВЦЭМ!$A$40:$A$783,$A311,СВЦЭМ!$B$40:$B$783,R$296)+'СЕТ СН'!$F$16</f>
        <v>0</v>
      </c>
      <c r="S311" s="36">
        <f ca="1">SUMIFS(СВЦЭМ!$I$40:$I$783,СВЦЭМ!$A$40:$A$783,$A311,СВЦЭМ!$B$40:$B$783,S$296)+'СЕТ СН'!$F$16</f>
        <v>0</v>
      </c>
      <c r="T311" s="36">
        <f ca="1">SUMIFS(СВЦЭМ!$I$40:$I$783,СВЦЭМ!$A$40:$A$783,$A311,СВЦЭМ!$B$40:$B$783,T$296)+'СЕТ СН'!$F$16</f>
        <v>0</v>
      </c>
      <c r="U311" s="36">
        <f ca="1">SUMIFS(СВЦЭМ!$I$40:$I$783,СВЦЭМ!$A$40:$A$783,$A311,СВЦЭМ!$B$40:$B$783,U$296)+'СЕТ СН'!$F$16</f>
        <v>0</v>
      </c>
      <c r="V311" s="36">
        <f ca="1">SUMIFS(СВЦЭМ!$I$40:$I$783,СВЦЭМ!$A$40:$A$783,$A311,СВЦЭМ!$B$40:$B$783,V$296)+'СЕТ СН'!$F$16</f>
        <v>0</v>
      </c>
      <c r="W311" s="36">
        <f ca="1">SUMIFS(СВЦЭМ!$I$40:$I$783,СВЦЭМ!$A$40:$A$783,$A311,СВЦЭМ!$B$40:$B$783,W$296)+'СЕТ СН'!$F$16</f>
        <v>0</v>
      </c>
      <c r="X311" s="36">
        <f ca="1">SUMIFS(СВЦЭМ!$I$40:$I$783,СВЦЭМ!$A$40:$A$783,$A311,СВЦЭМ!$B$40:$B$783,X$296)+'СЕТ СН'!$F$16</f>
        <v>0</v>
      </c>
      <c r="Y311" s="36">
        <f ca="1">SUMIFS(СВЦЭМ!$I$40:$I$783,СВЦЭМ!$A$40:$A$783,$A311,СВЦЭМ!$B$40:$B$783,Y$296)+'СЕТ СН'!$F$16</f>
        <v>0</v>
      </c>
    </row>
    <row r="312" spans="1:25" ht="15.75" hidden="1" x14ac:dyDescent="0.2">
      <c r="A312" s="35">
        <f t="shared" si="8"/>
        <v>45154</v>
      </c>
      <c r="B312" s="36">
        <f ca="1">SUMIFS(СВЦЭМ!$I$40:$I$783,СВЦЭМ!$A$40:$A$783,$A312,СВЦЭМ!$B$40:$B$783,B$296)+'СЕТ СН'!$F$16</f>
        <v>0</v>
      </c>
      <c r="C312" s="36">
        <f ca="1">SUMIFS(СВЦЭМ!$I$40:$I$783,СВЦЭМ!$A$40:$A$783,$A312,СВЦЭМ!$B$40:$B$783,C$296)+'СЕТ СН'!$F$16</f>
        <v>0</v>
      </c>
      <c r="D312" s="36">
        <f ca="1">SUMIFS(СВЦЭМ!$I$40:$I$783,СВЦЭМ!$A$40:$A$783,$A312,СВЦЭМ!$B$40:$B$783,D$296)+'СЕТ СН'!$F$16</f>
        <v>0</v>
      </c>
      <c r="E312" s="36">
        <f ca="1">SUMIFS(СВЦЭМ!$I$40:$I$783,СВЦЭМ!$A$40:$A$783,$A312,СВЦЭМ!$B$40:$B$783,E$296)+'СЕТ СН'!$F$16</f>
        <v>0</v>
      </c>
      <c r="F312" s="36">
        <f ca="1">SUMIFS(СВЦЭМ!$I$40:$I$783,СВЦЭМ!$A$40:$A$783,$A312,СВЦЭМ!$B$40:$B$783,F$296)+'СЕТ СН'!$F$16</f>
        <v>0</v>
      </c>
      <c r="G312" s="36">
        <f ca="1">SUMIFS(СВЦЭМ!$I$40:$I$783,СВЦЭМ!$A$40:$A$783,$A312,СВЦЭМ!$B$40:$B$783,G$296)+'СЕТ СН'!$F$16</f>
        <v>0</v>
      </c>
      <c r="H312" s="36">
        <f ca="1">SUMIFS(СВЦЭМ!$I$40:$I$783,СВЦЭМ!$A$40:$A$783,$A312,СВЦЭМ!$B$40:$B$783,H$296)+'СЕТ СН'!$F$16</f>
        <v>0</v>
      </c>
      <c r="I312" s="36">
        <f ca="1">SUMIFS(СВЦЭМ!$I$40:$I$783,СВЦЭМ!$A$40:$A$783,$A312,СВЦЭМ!$B$40:$B$783,I$296)+'СЕТ СН'!$F$16</f>
        <v>0</v>
      </c>
      <c r="J312" s="36">
        <f ca="1">SUMIFS(СВЦЭМ!$I$40:$I$783,СВЦЭМ!$A$40:$A$783,$A312,СВЦЭМ!$B$40:$B$783,J$296)+'СЕТ СН'!$F$16</f>
        <v>0</v>
      </c>
      <c r="K312" s="36">
        <f ca="1">SUMIFS(СВЦЭМ!$I$40:$I$783,СВЦЭМ!$A$40:$A$783,$A312,СВЦЭМ!$B$40:$B$783,K$296)+'СЕТ СН'!$F$16</f>
        <v>0</v>
      </c>
      <c r="L312" s="36">
        <f ca="1">SUMIFS(СВЦЭМ!$I$40:$I$783,СВЦЭМ!$A$40:$A$783,$A312,СВЦЭМ!$B$40:$B$783,L$296)+'СЕТ СН'!$F$16</f>
        <v>0</v>
      </c>
      <c r="M312" s="36">
        <f ca="1">SUMIFS(СВЦЭМ!$I$40:$I$783,СВЦЭМ!$A$40:$A$783,$A312,СВЦЭМ!$B$40:$B$783,M$296)+'СЕТ СН'!$F$16</f>
        <v>0</v>
      </c>
      <c r="N312" s="36">
        <f ca="1">SUMIFS(СВЦЭМ!$I$40:$I$783,СВЦЭМ!$A$40:$A$783,$A312,СВЦЭМ!$B$40:$B$783,N$296)+'СЕТ СН'!$F$16</f>
        <v>0</v>
      </c>
      <c r="O312" s="36">
        <f ca="1">SUMIFS(СВЦЭМ!$I$40:$I$783,СВЦЭМ!$A$40:$A$783,$A312,СВЦЭМ!$B$40:$B$783,O$296)+'СЕТ СН'!$F$16</f>
        <v>0</v>
      </c>
      <c r="P312" s="36">
        <f ca="1">SUMIFS(СВЦЭМ!$I$40:$I$783,СВЦЭМ!$A$40:$A$783,$A312,СВЦЭМ!$B$40:$B$783,P$296)+'СЕТ СН'!$F$16</f>
        <v>0</v>
      </c>
      <c r="Q312" s="36">
        <f ca="1">SUMIFS(СВЦЭМ!$I$40:$I$783,СВЦЭМ!$A$40:$A$783,$A312,СВЦЭМ!$B$40:$B$783,Q$296)+'СЕТ СН'!$F$16</f>
        <v>0</v>
      </c>
      <c r="R312" s="36">
        <f ca="1">SUMIFS(СВЦЭМ!$I$40:$I$783,СВЦЭМ!$A$40:$A$783,$A312,СВЦЭМ!$B$40:$B$783,R$296)+'СЕТ СН'!$F$16</f>
        <v>0</v>
      </c>
      <c r="S312" s="36">
        <f ca="1">SUMIFS(СВЦЭМ!$I$40:$I$783,СВЦЭМ!$A$40:$A$783,$A312,СВЦЭМ!$B$40:$B$783,S$296)+'СЕТ СН'!$F$16</f>
        <v>0</v>
      </c>
      <c r="T312" s="36">
        <f ca="1">SUMIFS(СВЦЭМ!$I$40:$I$783,СВЦЭМ!$A$40:$A$783,$A312,СВЦЭМ!$B$40:$B$783,T$296)+'СЕТ СН'!$F$16</f>
        <v>0</v>
      </c>
      <c r="U312" s="36">
        <f ca="1">SUMIFS(СВЦЭМ!$I$40:$I$783,СВЦЭМ!$A$40:$A$783,$A312,СВЦЭМ!$B$40:$B$783,U$296)+'СЕТ СН'!$F$16</f>
        <v>0</v>
      </c>
      <c r="V312" s="36">
        <f ca="1">SUMIFS(СВЦЭМ!$I$40:$I$783,СВЦЭМ!$A$40:$A$783,$A312,СВЦЭМ!$B$40:$B$783,V$296)+'СЕТ СН'!$F$16</f>
        <v>0</v>
      </c>
      <c r="W312" s="36">
        <f ca="1">SUMIFS(СВЦЭМ!$I$40:$I$783,СВЦЭМ!$A$40:$A$783,$A312,СВЦЭМ!$B$40:$B$783,W$296)+'СЕТ СН'!$F$16</f>
        <v>0</v>
      </c>
      <c r="X312" s="36">
        <f ca="1">SUMIFS(СВЦЭМ!$I$40:$I$783,СВЦЭМ!$A$40:$A$783,$A312,СВЦЭМ!$B$40:$B$783,X$296)+'СЕТ СН'!$F$16</f>
        <v>0</v>
      </c>
      <c r="Y312" s="36">
        <f ca="1">SUMIFS(СВЦЭМ!$I$40:$I$783,СВЦЭМ!$A$40:$A$783,$A312,СВЦЭМ!$B$40:$B$783,Y$296)+'СЕТ СН'!$F$16</f>
        <v>0</v>
      </c>
    </row>
    <row r="313" spans="1:25" ht="15.75" hidden="1" x14ac:dyDescent="0.2">
      <c r="A313" s="35">
        <f t="shared" si="8"/>
        <v>45155</v>
      </c>
      <c r="B313" s="36">
        <f ca="1">SUMIFS(СВЦЭМ!$I$40:$I$783,СВЦЭМ!$A$40:$A$783,$A313,СВЦЭМ!$B$40:$B$783,B$296)+'СЕТ СН'!$F$16</f>
        <v>0</v>
      </c>
      <c r="C313" s="36">
        <f ca="1">SUMIFS(СВЦЭМ!$I$40:$I$783,СВЦЭМ!$A$40:$A$783,$A313,СВЦЭМ!$B$40:$B$783,C$296)+'СЕТ СН'!$F$16</f>
        <v>0</v>
      </c>
      <c r="D313" s="36">
        <f ca="1">SUMIFS(СВЦЭМ!$I$40:$I$783,СВЦЭМ!$A$40:$A$783,$A313,СВЦЭМ!$B$40:$B$783,D$296)+'СЕТ СН'!$F$16</f>
        <v>0</v>
      </c>
      <c r="E313" s="36">
        <f ca="1">SUMIFS(СВЦЭМ!$I$40:$I$783,СВЦЭМ!$A$40:$A$783,$A313,СВЦЭМ!$B$40:$B$783,E$296)+'СЕТ СН'!$F$16</f>
        <v>0</v>
      </c>
      <c r="F313" s="36">
        <f ca="1">SUMIFS(СВЦЭМ!$I$40:$I$783,СВЦЭМ!$A$40:$A$783,$A313,СВЦЭМ!$B$40:$B$783,F$296)+'СЕТ СН'!$F$16</f>
        <v>0</v>
      </c>
      <c r="G313" s="36">
        <f ca="1">SUMIFS(СВЦЭМ!$I$40:$I$783,СВЦЭМ!$A$40:$A$783,$A313,СВЦЭМ!$B$40:$B$783,G$296)+'СЕТ СН'!$F$16</f>
        <v>0</v>
      </c>
      <c r="H313" s="36">
        <f ca="1">SUMIFS(СВЦЭМ!$I$40:$I$783,СВЦЭМ!$A$40:$A$783,$A313,СВЦЭМ!$B$40:$B$783,H$296)+'СЕТ СН'!$F$16</f>
        <v>0</v>
      </c>
      <c r="I313" s="36">
        <f ca="1">SUMIFS(СВЦЭМ!$I$40:$I$783,СВЦЭМ!$A$40:$A$783,$A313,СВЦЭМ!$B$40:$B$783,I$296)+'СЕТ СН'!$F$16</f>
        <v>0</v>
      </c>
      <c r="J313" s="36">
        <f ca="1">SUMIFS(СВЦЭМ!$I$40:$I$783,СВЦЭМ!$A$40:$A$783,$A313,СВЦЭМ!$B$40:$B$783,J$296)+'СЕТ СН'!$F$16</f>
        <v>0</v>
      </c>
      <c r="K313" s="36">
        <f ca="1">SUMIFS(СВЦЭМ!$I$40:$I$783,СВЦЭМ!$A$40:$A$783,$A313,СВЦЭМ!$B$40:$B$783,K$296)+'СЕТ СН'!$F$16</f>
        <v>0</v>
      </c>
      <c r="L313" s="36">
        <f ca="1">SUMIFS(СВЦЭМ!$I$40:$I$783,СВЦЭМ!$A$40:$A$783,$A313,СВЦЭМ!$B$40:$B$783,L$296)+'СЕТ СН'!$F$16</f>
        <v>0</v>
      </c>
      <c r="M313" s="36">
        <f ca="1">SUMIFS(СВЦЭМ!$I$40:$I$783,СВЦЭМ!$A$40:$A$783,$A313,СВЦЭМ!$B$40:$B$783,M$296)+'СЕТ СН'!$F$16</f>
        <v>0</v>
      </c>
      <c r="N313" s="36">
        <f ca="1">SUMIFS(СВЦЭМ!$I$40:$I$783,СВЦЭМ!$A$40:$A$783,$A313,СВЦЭМ!$B$40:$B$783,N$296)+'СЕТ СН'!$F$16</f>
        <v>0</v>
      </c>
      <c r="O313" s="36">
        <f ca="1">SUMIFS(СВЦЭМ!$I$40:$I$783,СВЦЭМ!$A$40:$A$783,$A313,СВЦЭМ!$B$40:$B$783,O$296)+'СЕТ СН'!$F$16</f>
        <v>0</v>
      </c>
      <c r="P313" s="36">
        <f ca="1">SUMIFS(СВЦЭМ!$I$40:$I$783,СВЦЭМ!$A$40:$A$783,$A313,СВЦЭМ!$B$40:$B$783,P$296)+'СЕТ СН'!$F$16</f>
        <v>0</v>
      </c>
      <c r="Q313" s="36">
        <f ca="1">SUMIFS(СВЦЭМ!$I$40:$I$783,СВЦЭМ!$A$40:$A$783,$A313,СВЦЭМ!$B$40:$B$783,Q$296)+'СЕТ СН'!$F$16</f>
        <v>0</v>
      </c>
      <c r="R313" s="36">
        <f ca="1">SUMIFS(СВЦЭМ!$I$40:$I$783,СВЦЭМ!$A$40:$A$783,$A313,СВЦЭМ!$B$40:$B$783,R$296)+'СЕТ СН'!$F$16</f>
        <v>0</v>
      </c>
      <c r="S313" s="36">
        <f ca="1">SUMIFS(СВЦЭМ!$I$40:$I$783,СВЦЭМ!$A$40:$A$783,$A313,СВЦЭМ!$B$40:$B$783,S$296)+'СЕТ СН'!$F$16</f>
        <v>0</v>
      </c>
      <c r="T313" s="36">
        <f ca="1">SUMIFS(СВЦЭМ!$I$40:$I$783,СВЦЭМ!$A$40:$A$783,$A313,СВЦЭМ!$B$40:$B$783,T$296)+'СЕТ СН'!$F$16</f>
        <v>0</v>
      </c>
      <c r="U313" s="36">
        <f ca="1">SUMIFS(СВЦЭМ!$I$40:$I$783,СВЦЭМ!$A$40:$A$783,$A313,СВЦЭМ!$B$40:$B$783,U$296)+'СЕТ СН'!$F$16</f>
        <v>0</v>
      </c>
      <c r="V313" s="36">
        <f ca="1">SUMIFS(СВЦЭМ!$I$40:$I$783,СВЦЭМ!$A$40:$A$783,$A313,СВЦЭМ!$B$40:$B$783,V$296)+'СЕТ СН'!$F$16</f>
        <v>0</v>
      </c>
      <c r="W313" s="36">
        <f ca="1">SUMIFS(СВЦЭМ!$I$40:$I$783,СВЦЭМ!$A$40:$A$783,$A313,СВЦЭМ!$B$40:$B$783,W$296)+'СЕТ СН'!$F$16</f>
        <v>0</v>
      </c>
      <c r="X313" s="36">
        <f ca="1">SUMIFS(СВЦЭМ!$I$40:$I$783,СВЦЭМ!$A$40:$A$783,$A313,СВЦЭМ!$B$40:$B$783,X$296)+'СЕТ СН'!$F$16</f>
        <v>0</v>
      </c>
      <c r="Y313" s="36">
        <f ca="1">SUMIFS(СВЦЭМ!$I$40:$I$783,СВЦЭМ!$A$40:$A$783,$A313,СВЦЭМ!$B$40:$B$783,Y$296)+'СЕТ СН'!$F$16</f>
        <v>0</v>
      </c>
    </row>
    <row r="314" spans="1:25" ht="15.75" hidden="1" x14ac:dyDescent="0.2">
      <c r="A314" s="35">
        <f t="shared" si="8"/>
        <v>45156</v>
      </c>
      <c r="B314" s="36">
        <f ca="1">SUMIFS(СВЦЭМ!$I$40:$I$783,СВЦЭМ!$A$40:$A$783,$A314,СВЦЭМ!$B$40:$B$783,B$296)+'СЕТ СН'!$F$16</f>
        <v>0</v>
      </c>
      <c r="C314" s="36">
        <f ca="1">SUMIFS(СВЦЭМ!$I$40:$I$783,СВЦЭМ!$A$40:$A$783,$A314,СВЦЭМ!$B$40:$B$783,C$296)+'СЕТ СН'!$F$16</f>
        <v>0</v>
      </c>
      <c r="D314" s="36">
        <f ca="1">SUMIFS(СВЦЭМ!$I$40:$I$783,СВЦЭМ!$A$40:$A$783,$A314,СВЦЭМ!$B$40:$B$783,D$296)+'СЕТ СН'!$F$16</f>
        <v>0</v>
      </c>
      <c r="E314" s="36">
        <f ca="1">SUMIFS(СВЦЭМ!$I$40:$I$783,СВЦЭМ!$A$40:$A$783,$A314,СВЦЭМ!$B$40:$B$783,E$296)+'СЕТ СН'!$F$16</f>
        <v>0</v>
      </c>
      <c r="F314" s="36">
        <f ca="1">SUMIFS(СВЦЭМ!$I$40:$I$783,СВЦЭМ!$A$40:$A$783,$A314,СВЦЭМ!$B$40:$B$783,F$296)+'СЕТ СН'!$F$16</f>
        <v>0</v>
      </c>
      <c r="G314" s="36">
        <f ca="1">SUMIFS(СВЦЭМ!$I$40:$I$783,СВЦЭМ!$A$40:$A$783,$A314,СВЦЭМ!$B$40:$B$783,G$296)+'СЕТ СН'!$F$16</f>
        <v>0</v>
      </c>
      <c r="H314" s="36">
        <f ca="1">SUMIFS(СВЦЭМ!$I$40:$I$783,СВЦЭМ!$A$40:$A$783,$A314,СВЦЭМ!$B$40:$B$783,H$296)+'СЕТ СН'!$F$16</f>
        <v>0</v>
      </c>
      <c r="I314" s="36">
        <f ca="1">SUMIFS(СВЦЭМ!$I$40:$I$783,СВЦЭМ!$A$40:$A$783,$A314,СВЦЭМ!$B$40:$B$783,I$296)+'СЕТ СН'!$F$16</f>
        <v>0</v>
      </c>
      <c r="J314" s="36">
        <f ca="1">SUMIFS(СВЦЭМ!$I$40:$I$783,СВЦЭМ!$A$40:$A$783,$A314,СВЦЭМ!$B$40:$B$783,J$296)+'СЕТ СН'!$F$16</f>
        <v>0</v>
      </c>
      <c r="K314" s="36">
        <f ca="1">SUMIFS(СВЦЭМ!$I$40:$I$783,СВЦЭМ!$A$40:$A$783,$A314,СВЦЭМ!$B$40:$B$783,K$296)+'СЕТ СН'!$F$16</f>
        <v>0</v>
      </c>
      <c r="L314" s="36">
        <f ca="1">SUMIFS(СВЦЭМ!$I$40:$I$783,СВЦЭМ!$A$40:$A$783,$A314,СВЦЭМ!$B$40:$B$783,L$296)+'СЕТ СН'!$F$16</f>
        <v>0</v>
      </c>
      <c r="M314" s="36">
        <f ca="1">SUMIFS(СВЦЭМ!$I$40:$I$783,СВЦЭМ!$A$40:$A$783,$A314,СВЦЭМ!$B$40:$B$783,M$296)+'СЕТ СН'!$F$16</f>
        <v>0</v>
      </c>
      <c r="N314" s="36">
        <f ca="1">SUMIFS(СВЦЭМ!$I$40:$I$783,СВЦЭМ!$A$40:$A$783,$A314,СВЦЭМ!$B$40:$B$783,N$296)+'СЕТ СН'!$F$16</f>
        <v>0</v>
      </c>
      <c r="O314" s="36">
        <f ca="1">SUMIFS(СВЦЭМ!$I$40:$I$783,СВЦЭМ!$A$40:$A$783,$A314,СВЦЭМ!$B$40:$B$783,O$296)+'СЕТ СН'!$F$16</f>
        <v>0</v>
      </c>
      <c r="P314" s="36">
        <f ca="1">SUMIFS(СВЦЭМ!$I$40:$I$783,СВЦЭМ!$A$40:$A$783,$A314,СВЦЭМ!$B$40:$B$783,P$296)+'СЕТ СН'!$F$16</f>
        <v>0</v>
      </c>
      <c r="Q314" s="36">
        <f ca="1">SUMIFS(СВЦЭМ!$I$40:$I$783,СВЦЭМ!$A$40:$A$783,$A314,СВЦЭМ!$B$40:$B$783,Q$296)+'СЕТ СН'!$F$16</f>
        <v>0</v>
      </c>
      <c r="R314" s="36">
        <f ca="1">SUMIFS(СВЦЭМ!$I$40:$I$783,СВЦЭМ!$A$40:$A$783,$A314,СВЦЭМ!$B$40:$B$783,R$296)+'СЕТ СН'!$F$16</f>
        <v>0</v>
      </c>
      <c r="S314" s="36">
        <f ca="1">SUMIFS(СВЦЭМ!$I$40:$I$783,СВЦЭМ!$A$40:$A$783,$A314,СВЦЭМ!$B$40:$B$783,S$296)+'СЕТ СН'!$F$16</f>
        <v>0</v>
      </c>
      <c r="T314" s="36">
        <f ca="1">SUMIFS(СВЦЭМ!$I$40:$I$783,СВЦЭМ!$A$40:$A$783,$A314,СВЦЭМ!$B$40:$B$783,T$296)+'СЕТ СН'!$F$16</f>
        <v>0</v>
      </c>
      <c r="U314" s="36">
        <f ca="1">SUMIFS(СВЦЭМ!$I$40:$I$783,СВЦЭМ!$A$40:$A$783,$A314,СВЦЭМ!$B$40:$B$783,U$296)+'СЕТ СН'!$F$16</f>
        <v>0</v>
      </c>
      <c r="V314" s="36">
        <f ca="1">SUMIFS(СВЦЭМ!$I$40:$I$783,СВЦЭМ!$A$40:$A$783,$A314,СВЦЭМ!$B$40:$B$783,V$296)+'СЕТ СН'!$F$16</f>
        <v>0</v>
      </c>
      <c r="W314" s="36">
        <f ca="1">SUMIFS(СВЦЭМ!$I$40:$I$783,СВЦЭМ!$A$40:$A$783,$A314,СВЦЭМ!$B$40:$B$783,W$296)+'СЕТ СН'!$F$16</f>
        <v>0</v>
      </c>
      <c r="X314" s="36">
        <f ca="1">SUMIFS(СВЦЭМ!$I$40:$I$783,СВЦЭМ!$A$40:$A$783,$A314,СВЦЭМ!$B$40:$B$783,X$296)+'СЕТ СН'!$F$16</f>
        <v>0</v>
      </c>
      <c r="Y314" s="36">
        <f ca="1">SUMIFS(СВЦЭМ!$I$40:$I$783,СВЦЭМ!$A$40:$A$783,$A314,СВЦЭМ!$B$40:$B$783,Y$296)+'СЕТ СН'!$F$16</f>
        <v>0</v>
      </c>
    </row>
    <row r="315" spans="1:25" ht="15.75" hidden="1" x14ac:dyDescent="0.2">
      <c r="A315" s="35">
        <f t="shared" si="8"/>
        <v>45157</v>
      </c>
      <c r="B315" s="36">
        <f ca="1">SUMIFS(СВЦЭМ!$I$40:$I$783,СВЦЭМ!$A$40:$A$783,$A315,СВЦЭМ!$B$40:$B$783,B$296)+'СЕТ СН'!$F$16</f>
        <v>0</v>
      </c>
      <c r="C315" s="36">
        <f ca="1">SUMIFS(СВЦЭМ!$I$40:$I$783,СВЦЭМ!$A$40:$A$783,$A315,СВЦЭМ!$B$40:$B$783,C$296)+'СЕТ СН'!$F$16</f>
        <v>0</v>
      </c>
      <c r="D315" s="36">
        <f ca="1">SUMIFS(СВЦЭМ!$I$40:$I$783,СВЦЭМ!$A$40:$A$783,$A315,СВЦЭМ!$B$40:$B$783,D$296)+'СЕТ СН'!$F$16</f>
        <v>0</v>
      </c>
      <c r="E315" s="36">
        <f ca="1">SUMIFS(СВЦЭМ!$I$40:$I$783,СВЦЭМ!$A$40:$A$783,$A315,СВЦЭМ!$B$40:$B$783,E$296)+'СЕТ СН'!$F$16</f>
        <v>0</v>
      </c>
      <c r="F315" s="36">
        <f ca="1">SUMIFS(СВЦЭМ!$I$40:$I$783,СВЦЭМ!$A$40:$A$783,$A315,СВЦЭМ!$B$40:$B$783,F$296)+'СЕТ СН'!$F$16</f>
        <v>0</v>
      </c>
      <c r="G315" s="36">
        <f ca="1">SUMIFS(СВЦЭМ!$I$40:$I$783,СВЦЭМ!$A$40:$A$783,$A315,СВЦЭМ!$B$40:$B$783,G$296)+'СЕТ СН'!$F$16</f>
        <v>0</v>
      </c>
      <c r="H315" s="36">
        <f ca="1">SUMIFS(СВЦЭМ!$I$40:$I$783,СВЦЭМ!$A$40:$A$783,$A315,СВЦЭМ!$B$40:$B$783,H$296)+'СЕТ СН'!$F$16</f>
        <v>0</v>
      </c>
      <c r="I315" s="36">
        <f ca="1">SUMIFS(СВЦЭМ!$I$40:$I$783,СВЦЭМ!$A$40:$A$783,$A315,СВЦЭМ!$B$40:$B$783,I$296)+'СЕТ СН'!$F$16</f>
        <v>0</v>
      </c>
      <c r="J315" s="36">
        <f ca="1">SUMIFS(СВЦЭМ!$I$40:$I$783,СВЦЭМ!$A$40:$A$783,$A315,СВЦЭМ!$B$40:$B$783,J$296)+'СЕТ СН'!$F$16</f>
        <v>0</v>
      </c>
      <c r="K315" s="36">
        <f ca="1">SUMIFS(СВЦЭМ!$I$40:$I$783,СВЦЭМ!$A$40:$A$783,$A315,СВЦЭМ!$B$40:$B$783,K$296)+'СЕТ СН'!$F$16</f>
        <v>0</v>
      </c>
      <c r="L315" s="36">
        <f ca="1">SUMIFS(СВЦЭМ!$I$40:$I$783,СВЦЭМ!$A$40:$A$783,$A315,СВЦЭМ!$B$40:$B$783,L$296)+'СЕТ СН'!$F$16</f>
        <v>0</v>
      </c>
      <c r="M315" s="36">
        <f ca="1">SUMIFS(СВЦЭМ!$I$40:$I$783,СВЦЭМ!$A$40:$A$783,$A315,СВЦЭМ!$B$40:$B$783,M$296)+'СЕТ СН'!$F$16</f>
        <v>0</v>
      </c>
      <c r="N315" s="36">
        <f ca="1">SUMIFS(СВЦЭМ!$I$40:$I$783,СВЦЭМ!$A$40:$A$783,$A315,СВЦЭМ!$B$40:$B$783,N$296)+'СЕТ СН'!$F$16</f>
        <v>0</v>
      </c>
      <c r="O315" s="36">
        <f ca="1">SUMIFS(СВЦЭМ!$I$40:$I$783,СВЦЭМ!$A$40:$A$783,$A315,СВЦЭМ!$B$40:$B$783,O$296)+'СЕТ СН'!$F$16</f>
        <v>0</v>
      </c>
      <c r="P315" s="36">
        <f ca="1">SUMIFS(СВЦЭМ!$I$40:$I$783,СВЦЭМ!$A$40:$A$783,$A315,СВЦЭМ!$B$40:$B$783,P$296)+'СЕТ СН'!$F$16</f>
        <v>0</v>
      </c>
      <c r="Q315" s="36">
        <f ca="1">SUMIFS(СВЦЭМ!$I$40:$I$783,СВЦЭМ!$A$40:$A$783,$A315,СВЦЭМ!$B$40:$B$783,Q$296)+'СЕТ СН'!$F$16</f>
        <v>0</v>
      </c>
      <c r="R315" s="36">
        <f ca="1">SUMIFS(СВЦЭМ!$I$40:$I$783,СВЦЭМ!$A$40:$A$783,$A315,СВЦЭМ!$B$40:$B$783,R$296)+'СЕТ СН'!$F$16</f>
        <v>0</v>
      </c>
      <c r="S315" s="36">
        <f ca="1">SUMIFS(СВЦЭМ!$I$40:$I$783,СВЦЭМ!$A$40:$A$783,$A315,СВЦЭМ!$B$40:$B$783,S$296)+'СЕТ СН'!$F$16</f>
        <v>0</v>
      </c>
      <c r="T315" s="36">
        <f ca="1">SUMIFS(СВЦЭМ!$I$40:$I$783,СВЦЭМ!$A$40:$A$783,$A315,СВЦЭМ!$B$40:$B$783,T$296)+'СЕТ СН'!$F$16</f>
        <v>0</v>
      </c>
      <c r="U315" s="36">
        <f ca="1">SUMIFS(СВЦЭМ!$I$40:$I$783,СВЦЭМ!$A$40:$A$783,$A315,СВЦЭМ!$B$40:$B$783,U$296)+'СЕТ СН'!$F$16</f>
        <v>0</v>
      </c>
      <c r="V315" s="36">
        <f ca="1">SUMIFS(СВЦЭМ!$I$40:$I$783,СВЦЭМ!$A$40:$A$783,$A315,СВЦЭМ!$B$40:$B$783,V$296)+'СЕТ СН'!$F$16</f>
        <v>0</v>
      </c>
      <c r="W315" s="36">
        <f ca="1">SUMIFS(СВЦЭМ!$I$40:$I$783,СВЦЭМ!$A$40:$A$783,$A315,СВЦЭМ!$B$40:$B$783,W$296)+'СЕТ СН'!$F$16</f>
        <v>0</v>
      </c>
      <c r="X315" s="36">
        <f ca="1">SUMIFS(СВЦЭМ!$I$40:$I$783,СВЦЭМ!$A$40:$A$783,$A315,СВЦЭМ!$B$40:$B$783,X$296)+'СЕТ СН'!$F$16</f>
        <v>0</v>
      </c>
      <c r="Y315" s="36">
        <f ca="1">SUMIFS(СВЦЭМ!$I$40:$I$783,СВЦЭМ!$A$40:$A$783,$A315,СВЦЭМ!$B$40:$B$783,Y$296)+'СЕТ СН'!$F$16</f>
        <v>0</v>
      </c>
    </row>
    <row r="316" spans="1:25" ht="15.75" hidden="1" x14ac:dyDescent="0.2">
      <c r="A316" s="35">
        <f t="shared" si="8"/>
        <v>45158</v>
      </c>
      <c r="B316" s="36">
        <f ca="1">SUMIFS(СВЦЭМ!$I$40:$I$783,СВЦЭМ!$A$40:$A$783,$A316,СВЦЭМ!$B$40:$B$783,B$296)+'СЕТ СН'!$F$16</f>
        <v>0</v>
      </c>
      <c r="C316" s="36">
        <f ca="1">SUMIFS(СВЦЭМ!$I$40:$I$783,СВЦЭМ!$A$40:$A$783,$A316,СВЦЭМ!$B$40:$B$783,C$296)+'СЕТ СН'!$F$16</f>
        <v>0</v>
      </c>
      <c r="D316" s="36">
        <f ca="1">SUMIFS(СВЦЭМ!$I$40:$I$783,СВЦЭМ!$A$40:$A$783,$A316,СВЦЭМ!$B$40:$B$783,D$296)+'СЕТ СН'!$F$16</f>
        <v>0</v>
      </c>
      <c r="E316" s="36">
        <f ca="1">SUMIFS(СВЦЭМ!$I$40:$I$783,СВЦЭМ!$A$40:$A$783,$A316,СВЦЭМ!$B$40:$B$783,E$296)+'СЕТ СН'!$F$16</f>
        <v>0</v>
      </c>
      <c r="F316" s="36">
        <f ca="1">SUMIFS(СВЦЭМ!$I$40:$I$783,СВЦЭМ!$A$40:$A$783,$A316,СВЦЭМ!$B$40:$B$783,F$296)+'СЕТ СН'!$F$16</f>
        <v>0</v>
      </c>
      <c r="G316" s="36">
        <f ca="1">SUMIFS(СВЦЭМ!$I$40:$I$783,СВЦЭМ!$A$40:$A$783,$A316,СВЦЭМ!$B$40:$B$783,G$296)+'СЕТ СН'!$F$16</f>
        <v>0</v>
      </c>
      <c r="H316" s="36">
        <f ca="1">SUMIFS(СВЦЭМ!$I$40:$I$783,СВЦЭМ!$A$40:$A$783,$A316,СВЦЭМ!$B$40:$B$783,H$296)+'СЕТ СН'!$F$16</f>
        <v>0</v>
      </c>
      <c r="I316" s="36">
        <f ca="1">SUMIFS(СВЦЭМ!$I$40:$I$783,СВЦЭМ!$A$40:$A$783,$A316,СВЦЭМ!$B$40:$B$783,I$296)+'СЕТ СН'!$F$16</f>
        <v>0</v>
      </c>
      <c r="J316" s="36">
        <f ca="1">SUMIFS(СВЦЭМ!$I$40:$I$783,СВЦЭМ!$A$40:$A$783,$A316,СВЦЭМ!$B$40:$B$783,J$296)+'СЕТ СН'!$F$16</f>
        <v>0</v>
      </c>
      <c r="K316" s="36">
        <f ca="1">SUMIFS(СВЦЭМ!$I$40:$I$783,СВЦЭМ!$A$40:$A$783,$A316,СВЦЭМ!$B$40:$B$783,K$296)+'СЕТ СН'!$F$16</f>
        <v>0</v>
      </c>
      <c r="L316" s="36">
        <f ca="1">SUMIFS(СВЦЭМ!$I$40:$I$783,СВЦЭМ!$A$40:$A$783,$A316,СВЦЭМ!$B$40:$B$783,L$296)+'СЕТ СН'!$F$16</f>
        <v>0</v>
      </c>
      <c r="M316" s="36">
        <f ca="1">SUMIFS(СВЦЭМ!$I$40:$I$783,СВЦЭМ!$A$40:$A$783,$A316,СВЦЭМ!$B$40:$B$783,M$296)+'СЕТ СН'!$F$16</f>
        <v>0</v>
      </c>
      <c r="N316" s="36">
        <f ca="1">SUMIFS(СВЦЭМ!$I$40:$I$783,СВЦЭМ!$A$40:$A$783,$A316,СВЦЭМ!$B$40:$B$783,N$296)+'СЕТ СН'!$F$16</f>
        <v>0</v>
      </c>
      <c r="O316" s="36">
        <f ca="1">SUMIFS(СВЦЭМ!$I$40:$I$783,СВЦЭМ!$A$40:$A$783,$A316,СВЦЭМ!$B$40:$B$783,O$296)+'СЕТ СН'!$F$16</f>
        <v>0</v>
      </c>
      <c r="P316" s="36">
        <f ca="1">SUMIFS(СВЦЭМ!$I$40:$I$783,СВЦЭМ!$A$40:$A$783,$A316,СВЦЭМ!$B$40:$B$783,P$296)+'СЕТ СН'!$F$16</f>
        <v>0</v>
      </c>
      <c r="Q316" s="36">
        <f ca="1">SUMIFS(СВЦЭМ!$I$40:$I$783,СВЦЭМ!$A$40:$A$783,$A316,СВЦЭМ!$B$40:$B$783,Q$296)+'СЕТ СН'!$F$16</f>
        <v>0</v>
      </c>
      <c r="R316" s="36">
        <f ca="1">SUMIFS(СВЦЭМ!$I$40:$I$783,СВЦЭМ!$A$40:$A$783,$A316,СВЦЭМ!$B$40:$B$783,R$296)+'СЕТ СН'!$F$16</f>
        <v>0</v>
      </c>
      <c r="S316" s="36">
        <f ca="1">SUMIFS(СВЦЭМ!$I$40:$I$783,СВЦЭМ!$A$40:$A$783,$A316,СВЦЭМ!$B$40:$B$783,S$296)+'СЕТ СН'!$F$16</f>
        <v>0</v>
      </c>
      <c r="T316" s="36">
        <f ca="1">SUMIFS(СВЦЭМ!$I$40:$I$783,СВЦЭМ!$A$40:$A$783,$A316,СВЦЭМ!$B$40:$B$783,T$296)+'СЕТ СН'!$F$16</f>
        <v>0</v>
      </c>
      <c r="U316" s="36">
        <f ca="1">SUMIFS(СВЦЭМ!$I$40:$I$783,СВЦЭМ!$A$40:$A$783,$A316,СВЦЭМ!$B$40:$B$783,U$296)+'СЕТ СН'!$F$16</f>
        <v>0</v>
      </c>
      <c r="V316" s="36">
        <f ca="1">SUMIFS(СВЦЭМ!$I$40:$I$783,СВЦЭМ!$A$40:$A$783,$A316,СВЦЭМ!$B$40:$B$783,V$296)+'СЕТ СН'!$F$16</f>
        <v>0</v>
      </c>
      <c r="W316" s="36">
        <f ca="1">SUMIFS(СВЦЭМ!$I$40:$I$783,СВЦЭМ!$A$40:$A$783,$A316,СВЦЭМ!$B$40:$B$783,W$296)+'СЕТ СН'!$F$16</f>
        <v>0</v>
      </c>
      <c r="X316" s="36">
        <f ca="1">SUMIFS(СВЦЭМ!$I$40:$I$783,СВЦЭМ!$A$40:$A$783,$A316,СВЦЭМ!$B$40:$B$783,X$296)+'СЕТ СН'!$F$16</f>
        <v>0</v>
      </c>
      <c r="Y316" s="36">
        <f ca="1">SUMIFS(СВЦЭМ!$I$40:$I$783,СВЦЭМ!$A$40:$A$783,$A316,СВЦЭМ!$B$40:$B$783,Y$296)+'СЕТ СН'!$F$16</f>
        <v>0</v>
      </c>
    </row>
    <row r="317" spans="1:25" ht="15.75" hidden="1" x14ac:dyDescent="0.2">
      <c r="A317" s="35">
        <f t="shared" si="8"/>
        <v>45159</v>
      </c>
      <c r="B317" s="36">
        <f ca="1">SUMIFS(СВЦЭМ!$I$40:$I$783,СВЦЭМ!$A$40:$A$783,$A317,СВЦЭМ!$B$40:$B$783,B$296)+'СЕТ СН'!$F$16</f>
        <v>0</v>
      </c>
      <c r="C317" s="36">
        <f ca="1">SUMIFS(СВЦЭМ!$I$40:$I$783,СВЦЭМ!$A$40:$A$783,$A317,СВЦЭМ!$B$40:$B$783,C$296)+'СЕТ СН'!$F$16</f>
        <v>0</v>
      </c>
      <c r="D317" s="36">
        <f ca="1">SUMIFS(СВЦЭМ!$I$40:$I$783,СВЦЭМ!$A$40:$A$783,$A317,СВЦЭМ!$B$40:$B$783,D$296)+'СЕТ СН'!$F$16</f>
        <v>0</v>
      </c>
      <c r="E317" s="36">
        <f ca="1">SUMIFS(СВЦЭМ!$I$40:$I$783,СВЦЭМ!$A$40:$A$783,$A317,СВЦЭМ!$B$40:$B$783,E$296)+'СЕТ СН'!$F$16</f>
        <v>0</v>
      </c>
      <c r="F317" s="36">
        <f ca="1">SUMIFS(СВЦЭМ!$I$40:$I$783,СВЦЭМ!$A$40:$A$783,$A317,СВЦЭМ!$B$40:$B$783,F$296)+'СЕТ СН'!$F$16</f>
        <v>0</v>
      </c>
      <c r="G317" s="36">
        <f ca="1">SUMIFS(СВЦЭМ!$I$40:$I$783,СВЦЭМ!$A$40:$A$783,$A317,СВЦЭМ!$B$40:$B$783,G$296)+'СЕТ СН'!$F$16</f>
        <v>0</v>
      </c>
      <c r="H317" s="36">
        <f ca="1">SUMIFS(СВЦЭМ!$I$40:$I$783,СВЦЭМ!$A$40:$A$783,$A317,СВЦЭМ!$B$40:$B$783,H$296)+'СЕТ СН'!$F$16</f>
        <v>0</v>
      </c>
      <c r="I317" s="36">
        <f ca="1">SUMIFS(СВЦЭМ!$I$40:$I$783,СВЦЭМ!$A$40:$A$783,$A317,СВЦЭМ!$B$40:$B$783,I$296)+'СЕТ СН'!$F$16</f>
        <v>0</v>
      </c>
      <c r="J317" s="36">
        <f ca="1">SUMIFS(СВЦЭМ!$I$40:$I$783,СВЦЭМ!$A$40:$A$783,$A317,СВЦЭМ!$B$40:$B$783,J$296)+'СЕТ СН'!$F$16</f>
        <v>0</v>
      </c>
      <c r="K317" s="36">
        <f ca="1">SUMIFS(СВЦЭМ!$I$40:$I$783,СВЦЭМ!$A$40:$A$783,$A317,СВЦЭМ!$B$40:$B$783,K$296)+'СЕТ СН'!$F$16</f>
        <v>0</v>
      </c>
      <c r="L317" s="36">
        <f ca="1">SUMIFS(СВЦЭМ!$I$40:$I$783,СВЦЭМ!$A$40:$A$783,$A317,СВЦЭМ!$B$40:$B$783,L$296)+'СЕТ СН'!$F$16</f>
        <v>0</v>
      </c>
      <c r="M317" s="36">
        <f ca="1">SUMIFS(СВЦЭМ!$I$40:$I$783,СВЦЭМ!$A$40:$A$783,$A317,СВЦЭМ!$B$40:$B$783,M$296)+'СЕТ СН'!$F$16</f>
        <v>0</v>
      </c>
      <c r="N317" s="36">
        <f ca="1">SUMIFS(СВЦЭМ!$I$40:$I$783,СВЦЭМ!$A$40:$A$783,$A317,СВЦЭМ!$B$40:$B$783,N$296)+'СЕТ СН'!$F$16</f>
        <v>0</v>
      </c>
      <c r="O317" s="36">
        <f ca="1">SUMIFS(СВЦЭМ!$I$40:$I$783,СВЦЭМ!$A$40:$A$783,$A317,СВЦЭМ!$B$40:$B$783,O$296)+'СЕТ СН'!$F$16</f>
        <v>0</v>
      </c>
      <c r="P317" s="36">
        <f ca="1">SUMIFS(СВЦЭМ!$I$40:$I$783,СВЦЭМ!$A$40:$A$783,$A317,СВЦЭМ!$B$40:$B$783,P$296)+'СЕТ СН'!$F$16</f>
        <v>0</v>
      </c>
      <c r="Q317" s="36">
        <f ca="1">SUMIFS(СВЦЭМ!$I$40:$I$783,СВЦЭМ!$A$40:$A$783,$A317,СВЦЭМ!$B$40:$B$783,Q$296)+'СЕТ СН'!$F$16</f>
        <v>0</v>
      </c>
      <c r="R317" s="36">
        <f ca="1">SUMIFS(СВЦЭМ!$I$40:$I$783,СВЦЭМ!$A$40:$A$783,$A317,СВЦЭМ!$B$40:$B$783,R$296)+'СЕТ СН'!$F$16</f>
        <v>0</v>
      </c>
      <c r="S317" s="36">
        <f ca="1">SUMIFS(СВЦЭМ!$I$40:$I$783,СВЦЭМ!$A$40:$A$783,$A317,СВЦЭМ!$B$40:$B$783,S$296)+'СЕТ СН'!$F$16</f>
        <v>0</v>
      </c>
      <c r="T317" s="36">
        <f ca="1">SUMIFS(СВЦЭМ!$I$40:$I$783,СВЦЭМ!$A$40:$A$783,$A317,СВЦЭМ!$B$40:$B$783,T$296)+'СЕТ СН'!$F$16</f>
        <v>0</v>
      </c>
      <c r="U317" s="36">
        <f ca="1">SUMIFS(СВЦЭМ!$I$40:$I$783,СВЦЭМ!$A$40:$A$783,$A317,СВЦЭМ!$B$40:$B$783,U$296)+'СЕТ СН'!$F$16</f>
        <v>0</v>
      </c>
      <c r="V317" s="36">
        <f ca="1">SUMIFS(СВЦЭМ!$I$40:$I$783,СВЦЭМ!$A$40:$A$783,$A317,СВЦЭМ!$B$40:$B$783,V$296)+'СЕТ СН'!$F$16</f>
        <v>0</v>
      </c>
      <c r="W317" s="36">
        <f ca="1">SUMIFS(СВЦЭМ!$I$40:$I$783,СВЦЭМ!$A$40:$A$783,$A317,СВЦЭМ!$B$40:$B$783,W$296)+'СЕТ СН'!$F$16</f>
        <v>0</v>
      </c>
      <c r="X317" s="36">
        <f ca="1">SUMIFS(СВЦЭМ!$I$40:$I$783,СВЦЭМ!$A$40:$A$783,$A317,СВЦЭМ!$B$40:$B$783,X$296)+'СЕТ СН'!$F$16</f>
        <v>0</v>
      </c>
      <c r="Y317" s="36">
        <f ca="1">SUMIFS(СВЦЭМ!$I$40:$I$783,СВЦЭМ!$A$40:$A$783,$A317,СВЦЭМ!$B$40:$B$783,Y$296)+'СЕТ СН'!$F$16</f>
        <v>0</v>
      </c>
    </row>
    <row r="318" spans="1:25" ht="15.75" hidden="1" x14ac:dyDescent="0.2">
      <c r="A318" s="35">
        <f t="shared" si="8"/>
        <v>45160</v>
      </c>
      <c r="B318" s="36">
        <f ca="1">SUMIFS(СВЦЭМ!$I$40:$I$783,СВЦЭМ!$A$40:$A$783,$A318,СВЦЭМ!$B$40:$B$783,B$296)+'СЕТ СН'!$F$16</f>
        <v>0</v>
      </c>
      <c r="C318" s="36">
        <f ca="1">SUMIFS(СВЦЭМ!$I$40:$I$783,СВЦЭМ!$A$40:$A$783,$A318,СВЦЭМ!$B$40:$B$783,C$296)+'СЕТ СН'!$F$16</f>
        <v>0</v>
      </c>
      <c r="D318" s="36">
        <f ca="1">SUMIFS(СВЦЭМ!$I$40:$I$783,СВЦЭМ!$A$40:$A$783,$A318,СВЦЭМ!$B$40:$B$783,D$296)+'СЕТ СН'!$F$16</f>
        <v>0</v>
      </c>
      <c r="E318" s="36">
        <f ca="1">SUMIFS(СВЦЭМ!$I$40:$I$783,СВЦЭМ!$A$40:$A$783,$A318,СВЦЭМ!$B$40:$B$783,E$296)+'СЕТ СН'!$F$16</f>
        <v>0</v>
      </c>
      <c r="F318" s="36">
        <f ca="1">SUMIFS(СВЦЭМ!$I$40:$I$783,СВЦЭМ!$A$40:$A$783,$A318,СВЦЭМ!$B$40:$B$783,F$296)+'СЕТ СН'!$F$16</f>
        <v>0</v>
      </c>
      <c r="G318" s="36">
        <f ca="1">SUMIFS(СВЦЭМ!$I$40:$I$783,СВЦЭМ!$A$40:$A$783,$A318,СВЦЭМ!$B$40:$B$783,G$296)+'СЕТ СН'!$F$16</f>
        <v>0</v>
      </c>
      <c r="H318" s="36">
        <f ca="1">SUMIFS(СВЦЭМ!$I$40:$I$783,СВЦЭМ!$A$40:$A$783,$A318,СВЦЭМ!$B$40:$B$783,H$296)+'СЕТ СН'!$F$16</f>
        <v>0</v>
      </c>
      <c r="I318" s="36">
        <f ca="1">SUMIFS(СВЦЭМ!$I$40:$I$783,СВЦЭМ!$A$40:$A$783,$A318,СВЦЭМ!$B$40:$B$783,I$296)+'СЕТ СН'!$F$16</f>
        <v>0</v>
      </c>
      <c r="J318" s="36">
        <f ca="1">SUMIFS(СВЦЭМ!$I$40:$I$783,СВЦЭМ!$A$40:$A$783,$A318,СВЦЭМ!$B$40:$B$783,J$296)+'СЕТ СН'!$F$16</f>
        <v>0</v>
      </c>
      <c r="K318" s="36">
        <f ca="1">SUMIFS(СВЦЭМ!$I$40:$I$783,СВЦЭМ!$A$40:$A$783,$A318,СВЦЭМ!$B$40:$B$783,K$296)+'СЕТ СН'!$F$16</f>
        <v>0</v>
      </c>
      <c r="L318" s="36">
        <f ca="1">SUMIFS(СВЦЭМ!$I$40:$I$783,СВЦЭМ!$A$40:$A$783,$A318,СВЦЭМ!$B$40:$B$783,L$296)+'СЕТ СН'!$F$16</f>
        <v>0</v>
      </c>
      <c r="M318" s="36">
        <f ca="1">SUMIFS(СВЦЭМ!$I$40:$I$783,СВЦЭМ!$A$40:$A$783,$A318,СВЦЭМ!$B$40:$B$783,M$296)+'СЕТ СН'!$F$16</f>
        <v>0</v>
      </c>
      <c r="N318" s="36">
        <f ca="1">SUMIFS(СВЦЭМ!$I$40:$I$783,СВЦЭМ!$A$40:$A$783,$A318,СВЦЭМ!$B$40:$B$783,N$296)+'СЕТ СН'!$F$16</f>
        <v>0</v>
      </c>
      <c r="O318" s="36">
        <f ca="1">SUMIFS(СВЦЭМ!$I$40:$I$783,СВЦЭМ!$A$40:$A$783,$A318,СВЦЭМ!$B$40:$B$783,O$296)+'СЕТ СН'!$F$16</f>
        <v>0</v>
      </c>
      <c r="P318" s="36">
        <f ca="1">SUMIFS(СВЦЭМ!$I$40:$I$783,СВЦЭМ!$A$40:$A$783,$A318,СВЦЭМ!$B$40:$B$783,P$296)+'СЕТ СН'!$F$16</f>
        <v>0</v>
      </c>
      <c r="Q318" s="36">
        <f ca="1">SUMIFS(СВЦЭМ!$I$40:$I$783,СВЦЭМ!$A$40:$A$783,$A318,СВЦЭМ!$B$40:$B$783,Q$296)+'СЕТ СН'!$F$16</f>
        <v>0</v>
      </c>
      <c r="R318" s="36">
        <f ca="1">SUMIFS(СВЦЭМ!$I$40:$I$783,СВЦЭМ!$A$40:$A$783,$A318,СВЦЭМ!$B$40:$B$783,R$296)+'СЕТ СН'!$F$16</f>
        <v>0</v>
      </c>
      <c r="S318" s="36">
        <f ca="1">SUMIFS(СВЦЭМ!$I$40:$I$783,СВЦЭМ!$A$40:$A$783,$A318,СВЦЭМ!$B$40:$B$783,S$296)+'СЕТ СН'!$F$16</f>
        <v>0</v>
      </c>
      <c r="T318" s="36">
        <f ca="1">SUMIFS(СВЦЭМ!$I$40:$I$783,СВЦЭМ!$A$40:$A$783,$A318,СВЦЭМ!$B$40:$B$783,T$296)+'СЕТ СН'!$F$16</f>
        <v>0</v>
      </c>
      <c r="U318" s="36">
        <f ca="1">SUMIFS(СВЦЭМ!$I$40:$I$783,СВЦЭМ!$A$40:$A$783,$A318,СВЦЭМ!$B$40:$B$783,U$296)+'СЕТ СН'!$F$16</f>
        <v>0</v>
      </c>
      <c r="V318" s="36">
        <f ca="1">SUMIFS(СВЦЭМ!$I$40:$I$783,СВЦЭМ!$A$40:$A$783,$A318,СВЦЭМ!$B$40:$B$783,V$296)+'СЕТ СН'!$F$16</f>
        <v>0</v>
      </c>
      <c r="W318" s="36">
        <f ca="1">SUMIFS(СВЦЭМ!$I$40:$I$783,СВЦЭМ!$A$40:$A$783,$A318,СВЦЭМ!$B$40:$B$783,W$296)+'СЕТ СН'!$F$16</f>
        <v>0</v>
      </c>
      <c r="X318" s="36">
        <f ca="1">SUMIFS(СВЦЭМ!$I$40:$I$783,СВЦЭМ!$A$40:$A$783,$A318,СВЦЭМ!$B$40:$B$783,X$296)+'СЕТ СН'!$F$16</f>
        <v>0</v>
      </c>
      <c r="Y318" s="36">
        <f ca="1">SUMIFS(СВЦЭМ!$I$40:$I$783,СВЦЭМ!$A$40:$A$783,$A318,СВЦЭМ!$B$40:$B$783,Y$296)+'СЕТ СН'!$F$16</f>
        <v>0</v>
      </c>
    </row>
    <row r="319" spans="1:25" ht="15.75" hidden="1" x14ac:dyDescent="0.2">
      <c r="A319" s="35">
        <f t="shared" si="8"/>
        <v>45161</v>
      </c>
      <c r="B319" s="36">
        <f ca="1">SUMIFS(СВЦЭМ!$I$40:$I$783,СВЦЭМ!$A$40:$A$783,$A319,СВЦЭМ!$B$40:$B$783,B$296)+'СЕТ СН'!$F$16</f>
        <v>0</v>
      </c>
      <c r="C319" s="36">
        <f ca="1">SUMIFS(СВЦЭМ!$I$40:$I$783,СВЦЭМ!$A$40:$A$783,$A319,СВЦЭМ!$B$40:$B$783,C$296)+'СЕТ СН'!$F$16</f>
        <v>0</v>
      </c>
      <c r="D319" s="36">
        <f ca="1">SUMIFS(СВЦЭМ!$I$40:$I$783,СВЦЭМ!$A$40:$A$783,$A319,СВЦЭМ!$B$40:$B$783,D$296)+'СЕТ СН'!$F$16</f>
        <v>0</v>
      </c>
      <c r="E319" s="36">
        <f ca="1">SUMIFS(СВЦЭМ!$I$40:$I$783,СВЦЭМ!$A$40:$A$783,$A319,СВЦЭМ!$B$40:$B$783,E$296)+'СЕТ СН'!$F$16</f>
        <v>0</v>
      </c>
      <c r="F319" s="36">
        <f ca="1">SUMIFS(СВЦЭМ!$I$40:$I$783,СВЦЭМ!$A$40:$A$783,$A319,СВЦЭМ!$B$40:$B$783,F$296)+'СЕТ СН'!$F$16</f>
        <v>0</v>
      </c>
      <c r="G319" s="36">
        <f ca="1">SUMIFS(СВЦЭМ!$I$40:$I$783,СВЦЭМ!$A$40:$A$783,$A319,СВЦЭМ!$B$40:$B$783,G$296)+'СЕТ СН'!$F$16</f>
        <v>0</v>
      </c>
      <c r="H319" s="36">
        <f ca="1">SUMIFS(СВЦЭМ!$I$40:$I$783,СВЦЭМ!$A$40:$A$783,$A319,СВЦЭМ!$B$40:$B$783,H$296)+'СЕТ СН'!$F$16</f>
        <v>0</v>
      </c>
      <c r="I319" s="36">
        <f ca="1">SUMIFS(СВЦЭМ!$I$40:$I$783,СВЦЭМ!$A$40:$A$783,$A319,СВЦЭМ!$B$40:$B$783,I$296)+'СЕТ СН'!$F$16</f>
        <v>0</v>
      </c>
      <c r="J319" s="36">
        <f ca="1">SUMIFS(СВЦЭМ!$I$40:$I$783,СВЦЭМ!$A$40:$A$783,$A319,СВЦЭМ!$B$40:$B$783,J$296)+'СЕТ СН'!$F$16</f>
        <v>0</v>
      </c>
      <c r="K319" s="36">
        <f ca="1">SUMIFS(СВЦЭМ!$I$40:$I$783,СВЦЭМ!$A$40:$A$783,$A319,СВЦЭМ!$B$40:$B$783,K$296)+'СЕТ СН'!$F$16</f>
        <v>0</v>
      </c>
      <c r="L319" s="36">
        <f ca="1">SUMIFS(СВЦЭМ!$I$40:$I$783,СВЦЭМ!$A$40:$A$783,$A319,СВЦЭМ!$B$40:$B$783,L$296)+'СЕТ СН'!$F$16</f>
        <v>0</v>
      </c>
      <c r="M319" s="36">
        <f ca="1">SUMIFS(СВЦЭМ!$I$40:$I$783,СВЦЭМ!$A$40:$A$783,$A319,СВЦЭМ!$B$40:$B$783,M$296)+'СЕТ СН'!$F$16</f>
        <v>0</v>
      </c>
      <c r="N319" s="36">
        <f ca="1">SUMIFS(СВЦЭМ!$I$40:$I$783,СВЦЭМ!$A$40:$A$783,$A319,СВЦЭМ!$B$40:$B$783,N$296)+'СЕТ СН'!$F$16</f>
        <v>0</v>
      </c>
      <c r="O319" s="36">
        <f ca="1">SUMIFS(СВЦЭМ!$I$40:$I$783,СВЦЭМ!$A$40:$A$783,$A319,СВЦЭМ!$B$40:$B$783,O$296)+'СЕТ СН'!$F$16</f>
        <v>0</v>
      </c>
      <c r="P319" s="36">
        <f ca="1">SUMIFS(СВЦЭМ!$I$40:$I$783,СВЦЭМ!$A$40:$A$783,$A319,СВЦЭМ!$B$40:$B$783,P$296)+'СЕТ СН'!$F$16</f>
        <v>0</v>
      </c>
      <c r="Q319" s="36">
        <f ca="1">SUMIFS(СВЦЭМ!$I$40:$I$783,СВЦЭМ!$A$40:$A$783,$A319,СВЦЭМ!$B$40:$B$783,Q$296)+'СЕТ СН'!$F$16</f>
        <v>0</v>
      </c>
      <c r="R319" s="36">
        <f ca="1">SUMIFS(СВЦЭМ!$I$40:$I$783,СВЦЭМ!$A$40:$A$783,$A319,СВЦЭМ!$B$40:$B$783,R$296)+'СЕТ СН'!$F$16</f>
        <v>0</v>
      </c>
      <c r="S319" s="36">
        <f ca="1">SUMIFS(СВЦЭМ!$I$40:$I$783,СВЦЭМ!$A$40:$A$783,$A319,СВЦЭМ!$B$40:$B$783,S$296)+'СЕТ СН'!$F$16</f>
        <v>0</v>
      </c>
      <c r="T319" s="36">
        <f ca="1">SUMIFS(СВЦЭМ!$I$40:$I$783,СВЦЭМ!$A$40:$A$783,$A319,СВЦЭМ!$B$40:$B$783,T$296)+'СЕТ СН'!$F$16</f>
        <v>0</v>
      </c>
      <c r="U319" s="36">
        <f ca="1">SUMIFS(СВЦЭМ!$I$40:$I$783,СВЦЭМ!$A$40:$A$783,$A319,СВЦЭМ!$B$40:$B$783,U$296)+'СЕТ СН'!$F$16</f>
        <v>0</v>
      </c>
      <c r="V319" s="36">
        <f ca="1">SUMIFS(СВЦЭМ!$I$40:$I$783,СВЦЭМ!$A$40:$A$783,$A319,СВЦЭМ!$B$40:$B$783,V$296)+'СЕТ СН'!$F$16</f>
        <v>0</v>
      </c>
      <c r="W319" s="36">
        <f ca="1">SUMIFS(СВЦЭМ!$I$40:$I$783,СВЦЭМ!$A$40:$A$783,$A319,СВЦЭМ!$B$40:$B$783,W$296)+'СЕТ СН'!$F$16</f>
        <v>0</v>
      </c>
      <c r="X319" s="36">
        <f ca="1">SUMIFS(СВЦЭМ!$I$40:$I$783,СВЦЭМ!$A$40:$A$783,$A319,СВЦЭМ!$B$40:$B$783,X$296)+'СЕТ СН'!$F$16</f>
        <v>0</v>
      </c>
      <c r="Y319" s="36">
        <f ca="1">SUMIFS(СВЦЭМ!$I$40:$I$783,СВЦЭМ!$A$40:$A$783,$A319,СВЦЭМ!$B$40:$B$783,Y$296)+'СЕТ СН'!$F$16</f>
        <v>0</v>
      </c>
    </row>
    <row r="320" spans="1:25" ht="15.75" hidden="1" x14ac:dyDescent="0.2">
      <c r="A320" s="35">
        <f t="shared" si="8"/>
        <v>45162</v>
      </c>
      <c r="B320" s="36">
        <f ca="1">SUMIFS(СВЦЭМ!$I$40:$I$783,СВЦЭМ!$A$40:$A$783,$A320,СВЦЭМ!$B$40:$B$783,B$296)+'СЕТ СН'!$F$16</f>
        <v>0</v>
      </c>
      <c r="C320" s="36">
        <f ca="1">SUMIFS(СВЦЭМ!$I$40:$I$783,СВЦЭМ!$A$40:$A$783,$A320,СВЦЭМ!$B$40:$B$783,C$296)+'СЕТ СН'!$F$16</f>
        <v>0</v>
      </c>
      <c r="D320" s="36">
        <f ca="1">SUMIFS(СВЦЭМ!$I$40:$I$783,СВЦЭМ!$A$40:$A$783,$A320,СВЦЭМ!$B$40:$B$783,D$296)+'СЕТ СН'!$F$16</f>
        <v>0</v>
      </c>
      <c r="E320" s="36">
        <f ca="1">SUMIFS(СВЦЭМ!$I$40:$I$783,СВЦЭМ!$A$40:$A$783,$A320,СВЦЭМ!$B$40:$B$783,E$296)+'СЕТ СН'!$F$16</f>
        <v>0</v>
      </c>
      <c r="F320" s="36">
        <f ca="1">SUMIFS(СВЦЭМ!$I$40:$I$783,СВЦЭМ!$A$40:$A$783,$A320,СВЦЭМ!$B$40:$B$783,F$296)+'СЕТ СН'!$F$16</f>
        <v>0</v>
      </c>
      <c r="G320" s="36">
        <f ca="1">SUMIFS(СВЦЭМ!$I$40:$I$783,СВЦЭМ!$A$40:$A$783,$A320,СВЦЭМ!$B$40:$B$783,G$296)+'СЕТ СН'!$F$16</f>
        <v>0</v>
      </c>
      <c r="H320" s="36">
        <f ca="1">SUMIFS(СВЦЭМ!$I$40:$I$783,СВЦЭМ!$A$40:$A$783,$A320,СВЦЭМ!$B$40:$B$783,H$296)+'СЕТ СН'!$F$16</f>
        <v>0</v>
      </c>
      <c r="I320" s="36">
        <f ca="1">SUMIFS(СВЦЭМ!$I$40:$I$783,СВЦЭМ!$A$40:$A$783,$A320,СВЦЭМ!$B$40:$B$783,I$296)+'СЕТ СН'!$F$16</f>
        <v>0</v>
      </c>
      <c r="J320" s="36">
        <f ca="1">SUMIFS(СВЦЭМ!$I$40:$I$783,СВЦЭМ!$A$40:$A$783,$A320,СВЦЭМ!$B$40:$B$783,J$296)+'СЕТ СН'!$F$16</f>
        <v>0</v>
      </c>
      <c r="K320" s="36">
        <f ca="1">SUMIFS(СВЦЭМ!$I$40:$I$783,СВЦЭМ!$A$40:$A$783,$A320,СВЦЭМ!$B$40:$B$783,K$296)+'СЕТ СН'!$F$16</f>
        <v>0</v>
      </c>
      <c r="L320" s="36">
        <f ca="1">SUMIFS(СВЦЭМ!$I$40:$I$783,СВЦЭМ!$A$40:$A$783,$A320,СВЦЭМ!$B$40:$B$783,L$296)+'СЕТ СН'!$F$16</f>
        <v>0</v>
      </c>
      <c r="M320" s="36">
        <f ca="1">SUMIFS(СВЦЭМ!$I$40:$I$783,СВЦЭМ!$A$40:$A$783,$A320,СВЦЭМ!$B$40:$B$783,M$296)+'СЕТ СН'!$F$16</f>
        <v>0</v>
      </c>
      <c r="N320" s="36">
        <f ca="1">SUMIFS(СВЦЭМ!$I$40:$I$783,СВЦЭМ!$A$40:$A$783,$A320,СВЦЭМ!$B$40:$B$783,N$296)+'СЕТ СН'!$F$16</f>
        <v>0</v>
      </c>
      <c r="O320" s="36">
        <f ca="1">SUMIFS(СВЦЭМ!$I$40:$I$783,СВЦЭМ!$A$40:$A$783,$A320,СВЦЭМ!$B$40:$B$783,O$296)+'СЕТ СН'!$F$16</f>
        <v>0</v>
      </c>
      <c r="P320" s="36">
        <f ca="1">SUMIFS(СВЦЭМ!$I$40:$I$783,СВЦЭМ!$A$40:$A$783,$A320,СВЦЭМ!$B$40:$B$783,P$296)+'СЕТ СН'!$F$16</f>
        <v>0</v>
      </c>
      <c r="Q320" s="36">
        <f ca="1">SUMIFS(СВЦЭМ!$I$40:$I$783,СВЦЭМ!$A$40:$A$783,$A320,СВЦЭМ!$B$40:$B$783,Q$296)+'СЕТ СН'!$F$16</f>
        <v>0</v>
      </c>
      <c r="R320" s="36">
        <f ca="1">SUMIFS(СВЦЭМ!$I$40:$I$783,СВЦЭМ!$A$40:$A$783,$A320,СВЦЭМ!$B$40:$B$783,R$296)+'СЕТ СН'!$F$16</f>
        <v>0</v>
      </c>
      <c r="S320" s="36">
        <f ca="1">SUMIFS(СВЦЭМ!$I$40:$I$783,СВЦЭМ!$A$40:$A$783,$A320,СВЦЭМ!$B$40:$B$783,S$296)+'СЕТ СН'!$F$16</f>
        <v>0</v>
      </c>
      <c r="T320" s="36">
        <f ca="1">SUMIFS(СВЦЭМ!$I$40:$I$783,СВЦЭМ!$A$40:$A$783,$A320,СВЦЭМ!$B$40:$B$783,T$296)+'СЕТ СН'!$F$16</f>
        <v>0</v>
      </c>
      <c r="U320" s="36">
        <f ca="1">SUMIFS(СВЦЭМ!$I$40:$I$783,СВЦЭМ!$A$40:$A$783,$A320,СВЦЭМ!$B$40:$B$783,U$296)+'СЕТ СН'!$F$16</f>
        <v>0</v>
      </c>
      <c r="V320" s="36">
        <f ca="1">SUMIFS(СВЦЭМ!$I$40:$I$783,СВЦЭМ!$A$40:$A$783,$A320,СВЦЭМ!$B$40:$B$783,V$296)+'СЕТ СН'!$F$16</f>
        <v>0</v>
      </c>
      <c r="W320" s="36">
        <f ca="1">SUMIFS(СВЦЭМ!$I$40:$I$783,СВЦЭМ!$A$40:$A$783,$A320,СВЦЭМ!$B$40:$B$783,W$296)+'СЕТ СН'!$F$16</f>
        <v>0</v>
      </c>
      <c r="X320" s="36">
        <f ca="1">SUMIFS(СВЦЭМ!$I$40:$I$783,СВЦЭМ!$A$40:$A$783,$A320,СВЦЭМ!$B$40:$B$783,X$296)+'СЕТ СН'!$F$16</f>
        <v>0</v>
      </c>
      <c r="Y320" s="36">
        <f ca="1">SUMIFS(СВЦЭМ!$I$40:$I$783,СВЦЭМ!$A$40:$A$783,$A320,СВЦЭМ!$B$40:$B$783,Y$296)+'СЕТ СН'!$F$16</f>
        <v>0</v>
      </c>
    </row>
    <row r="321" spans="1:27" ht="15.75" hidden="1" x14ac:dyDescent="0.2">
      <c r="A321" s="35">
        <f t="shared" si="8"/>
        <v>45163</v>
      </c>
      <c r="B321" s="36">
        <f ca="1">SUMIFS(СВЦЭМ!$I$40:$I$783,СВЦЭМ!$A$40:$A$783,$A321,СВЦЭМ!$B$40:$B$783,B$296)+'СЕТ СН'!$F$16</f>
        <v>0</v>
      </c>
      <c r="C321" s="36">
        <f ca="1">SUMIFS(СВЦЭМ!$I$40:$I$783,СВЦЭМ!$A$40:$A$783,$A321,СВЦЭМ!$B$40:$B$783,C$296)+'СЕТ СН'!$F$16</f>
        <v>0</v>
      </c>
      <c r="D321" s="36">
        <f ca="1">SUMIFS(СВЦЭМ!$I$40:$I$783,СВЦЭМ!$A$40:$A$783,$A321,СВЦЭМ!$B$40:$B$783,D$296)+'СЕТ СН'!$F$16</f>
        <v>0</v>
      </c>
      <c r="E321" s="36">
        <f ca="1">SUMIFS(СВЦЭМ!$I$40:$I$783,СВЦЭМ!$A$40:$A$783,$A321,СВЦЭМ!$B$40:$B$783,E$296)+'СЕТ СН'!$F$16</f>
        <v>0</v>
      </c>
      <c r="F321" s="36">
        <f ca="1">SUMIFS(СВЦЭМ!$I$40:$I$783,СВЦЭМ!$A$40:$A$783,$A321,СВЦЭМ!$B$40:$B$783,F$296)+'СЕТ СН'!$F$16</f>
        <v>0</v>
      </c>
      <c r="G321" s="36">
        <f ca="1">SUMIFS(СВЦЭМ!$I$40:$I$783,СВЦЭМ!$A$40:$A$783,$A321,СВЦЭМ!$B$40:$B$783,G$296)+'СЕТ СН'!$F$16</f>
        <v>0</v>
      </c>
      <c r="H321" s="36">
        <f ca="1">SUMIFS(СВЦЭМ!$I$40:$I$783,СВЦЭМ!$A$40:$A$783,$A321,СВЦЭМ!$B$40:$B$783,H$296)+'СЕТ СН'!$F$16</f>
        <v>0</v>
      </c>
      <c r="I321" s="36">
        <f ca="1">SUMIFS(СВЦЭМ!$I$40:$I$783,СВЦЭМ!$A$40:$A$783,$A321,СВЦЭМ!$B$40:$B$783,I$296)+'СЕТ СН'!$F$16</f>
        <v>0</v>
      </c>
      <c r="J321" s="36">
        <f ca="1">SUMIFS(СВЦЭМ!$I$40:$I$783,СВЦЭМ!$A$40:$A$783,$A321,СВЦЭМ!$B$40:$B$783,J$296)+'СЕТ СН'!$F$16</f>
        <v>0</v>
      </c>
      <c r="K321" s="36">
        <f ca="1">SUMIFS(СВЦЭМ!$I$40:$I$783,СВЦЭМ!$A$40:$A$783,$A321,СВЦЭМ!$B$40:$B$783,K$296)+'СЕТ СН'!$F$16</f>
        <v>0</v>
      </c>
      <c r="L321" s="36">
        <f ca="1">SUMIFS(СВЦЭМ!$I$40:$I$783,СВЦЭМ!$A$40:$A$783,$A321,СВЦЭМ!$B$40:$B$783,L$296)+'СЕТ СН'!$F$16</f>
        <v>0</v>
      </c>
      <c r="M321" s="36">
        <f ca="1">SUMIFS(СВЦЭМ!$I$40:$I$783,СВЦЭМ!$A$40:$A$783,$A321,СВЦЭМ!$B$40:$B$783,M$296)+'СЕТ СН'!$F$16</f>
        <v>0</v>
      </c>
      <c r="N321" s="36">
        <f ca="1">SUMIFS(СВЦЭМ!$I$40:$I$783,СВЦЭМ!$A$40:$A$783,$A321,СВЦЭМ!$B$40:$B$783,N$296)+'СЕТ СН'!$F$16</f>
        <v>0</v>
      </c>
      <c r="O321" s="36">
        <f ca="1">SUMIFS(СВЦЭМ!$I$40:$I$783,СВЦЭМ!$A$40:$A$783,$A321,СВЦЭМ!$B$40:$B$783,O$296)+'СЕТ СН'!$F$16</f>
        <v>0</v>
      </c>
      <c r="P321" s="36">
        <f ca="1">SUMIFS(СВЦЭМ!$I$40:$I$783,СВЦЭМ!$A$40:$A$783,$A321,СВЦЭМ!$B$40:$B$783,P$296)+'СЕТ СН'!$F$16</f>
        <v>0</v>
      </c>
      <c r="Q321" s="36">
        <f ca="1">SUMIFS(СВЦЭМ!$I$40:$I$783,СВЦЭМ!$A$40:$A$783,$A321,СВЦЭМ!$B$40:$B$783,Q$296)+'СЕТ СН'!$F$16</f>
        <v>0</v>
      </c>
      <c r="R321" s="36">
        <f ca="1">SUMIFS(СВЦЭМ!$I$40:$I$783,СВЦЭМ!$A$40:$A$783,$A321,СВЦЭМ!$B$40:$B$783,R$296)+'СЕТ СН'!$F$16</f>
        <v>0</v>
      </c>
      <c r="S321" s="36">
        <f ca="1">SUMIFS(СВЦЭМ!$I$40:$I$783,СВЦЭМ!$A$40:$A$783,$A321,СВЦЭМ!$B$40:$B$783,S$296)+'СЕТ СН'!$F$16</f>
        <v>0</v>
      </c>
      <c r="T321" s="36">
        <f ca="1">SUMIFS(СВЦЭМ!$I$40:$I$783,СВЦЭМ!$A$40:$A$783,$A321,СВЦЭМ!$B$40:$B$783,T$296)+'СЕТ СН'!$F$16</f>
        <v>0</v>
      </c>
      <c r="U321" s="36">
        <f ca="1">SUMIFS(СВЦЭМ!$I$40:$I$783,СВЦЭМ!$A$40:$A$783,$A321,СВЦЭМ!$B$40:$B$783,U$296)+'СЕТ СН'!$F$16</f>
        <v>0</v>
      </c>
      <c r="V321" s="36">
        <f ca="1">SUMIFS(СВЦЭМ!$I$40:$I$783,СВЦЭМ!$A$40:$A$783,$A321,СВЦЭМ!$B$40:$B$783,V$296)+'СЕТ СН'!$F$16</f>
        <v>0</v>
      </c>
      <c r="W321" s="36">
        <f ca="1">SUMIFS(СВЦЭМ!$I$40:$I$783,СВЦЭМ!$A$40:$A$783,$A321,СВЦЭМ!$B$40:$B$783,W$296)+'СЕТ СН'!$F$16</f>
        <v>0</v>
      </c>
      <c r="X321" s="36">
        <f ca="1">SUMIFS(СВЦЭМ!$I$40:$I$783,СВЦЭМ!$A$40:$A$783,$A321,СВЦЭМ!$B$40:$B$783,X$296)+'СЕТ СН'!$F$16</f>
        <v>0</v>
      </c>
      <c r="Y321" s="36">
        <f ca="1">SUMIFS(СВЦЭМ!$I$40:$I$783,СВЦЭМ!$A$40:$A$783,$A321,СВЦЭМ!$B$40:$B$783,Y$296)+'СЕТ СН'!$F$16</f>
        <v>0</v>
      </c>
    </row>
    <row r="322" spans="1:27" ht="15.75" hidden="1" x14ac:dyDescent="0.2">
      <c r="A322" s="35">
        <f t="shared" si="8"/>
        <v>45164</v>
      </c>
      <c r="B322" s="36">
        <f ca="1">SUMIFS(СВЦЭМ!$I$40:$I$783,СВЦЭМ!$A$40:$A$783,$A322,СВЦЭМ!$B$40:$B$783,B$296)+'СЕТ СН'!$F$16</f>
        <v>0</v>
      </c>
      <c r="C322" s="36">
        <f ca="1">SUMIFS(СВЦЭМ!$I$40:$I$783,СВЦЭМ!$A$40:$A$783,$A322,СВЦЭМ!$B$40:$B$783,C$296)+'СЕТ СН'!$F$16</f>
        <v>0</v>
      </c>
      <c r="D322" s="36">
        <f ca="1">SUMIFS(СВЦЭМ!$I$40:$I$783,СВЦЭМ!$A$40:$A$783,$A322,СВЦЭМ!$B$40:$B$783,D$296)+'СЕТ СН'!$F$16</f>
        <v>0</v>
      </c>
      <c r="E322" s="36">
        <f ca="1">SUMIFS(СВЦЭМ!$I$40:$I$783,СВЦЭМ!$A$40:$A$783,$A322,СВЦЭМ!$B$40:$B$783,E$296)+'СЕТ СН'!$F$16</f>
        <v>0</v>
      </c>
      <c r="F322" s="36">
        <f ca="1">SUMIFS(СВЦЭМ!$I$40:$I$783,СВЦЭМ!$A$40:$A$783,$A322,СВЦЭМ!$B$40:$B$783,F$296)+'СЕТ СН'!$F$16</f>
        <v>0</v>
      </c>
      <c r="G322" s="36">
        <f ca="1">SUMIFS(СВЦЭМ!$I$40:$I$783,СВЦЭМ!$A$40:$A$783,$A322,СВЦЭМ!$B$40:$B$783,G$296)+'СЕТ СН'!$F$16</f>
        <v>0</v>
      </c>
      <c r="H322" s="36">
        <f ca="1">SUMIFS(СВЦЭМ!$I$40:$I$783,СВЦЭМ!$A$40:$A$783,$A322,СВЦЭМ!$B$40:$B$783,H$296)+'СЕТ СН'!$F$16</f>
        <v>0</v>
      </c>
      <c r="I322" s="36">
        <f ca="1">SUMIFS(СВЦЭМ!$I$40:$I$783,СВЦЭМ!$A$40:$A$783,$A322,СВЦЭМ!$B$40:$B$783,I$296)+'СЕТ СН'!$F$16</f>
        <v>0</v>
      </c>
      <c r="J322" s="36">
        <f ca="1">SUMIFS(СВЦЭМ!$I$40:$I$783,СВЦЭМ!$A$40:$A$783,$A322,СВЦЭМ!$B$40:$B$783,J$296)+'СЕТ СН'!$F$16</f>
        <v>0</v>
      </c>
      <c r="K322" s="36">
        <f ca="1">SUMIFS(СВЦЭМ!$I$40:$I$783,СВЦЭМ!$A$40:$A$783,$A322,СВЦЭМ!$B$40:$B$783,K$296)+'СЕТ СН'!$F$16</f>
        <v>0</v>
      </c>
      <c r="L322" s="36">
        <f ca="1">SUMIFS(СВЦЭМ!$I$40:$I$783,СВЦЭМ!$A$40:$A$783,$A322,СВЦЭМ!$B$40:$B$783,L$296)+'СЕТ СН'!$F$16</f>
        <v>0</v>
      </c>
      <c r="M322" s="36">
        <f ca="1">SUMIFS(СВЦЭМ!$I$40:$I$783,СВЦЭМ!$A$40:$A$783,$A322,СВЦЭМ!$B$40:$B$783,M$296)+'СЕТ СН'!$F$16</f>
        <v>0</v>
      </c>
      <c r="N322" s="36">
        <f ca="1">SUMIFS(СВЦЭМ!$I$40:$I$783,СВЦЭМ!$A$40:$A$783,$A322,СВЦЭМ!$B$40:$B$783,N$296)+'СЕТ СН'!$F$16</f>
        <v>0</v>
      </c>
      <c r="O322" s="36">
        <f ca="1">SUMIFS(СВЦЭМ!$I$40:$I$783,СВЦЭМ!$A$40:$A$783,$A322,СВЦЭМ!$B$40:$B$783,O$296)+'СЕТ СН'!$F$16</f>
        <v>0</v>
      </c>
      <c r="P322" s="36">
        <f ca="1">SUMIFS(СВЦЭМ!$I$40:$I$783,СВЦЭМ!$A$40:$A$783,$A322,СВЦЭМ!$B$40:$B$783,P$296)+'СЕТ СН'!$F$16</f>
        <v>0</v>
      </c>
      <c r="Q322" s="36">
        <f ca="1">SUMIFS(СВЦЭМ!$I$40:$I$783,СВЦЭМ!$A$40:$A$783,$A322,СВЦЭМ!$B$40:$B$783,Q$296)+'СЕТ СН'!$F$16</f>
        <v>0</v>
      </c>
      <c r="R322" s="36">
        <f ca="1">SUMIFS(СВЦЭМ!$I$40:$I$783,СВЦЭМ!$A$40:$A$783,$A322,СВЦЭМ!$B$40:$B$783,R$296)+'СЕТ СН'!$F$16</f>
        <v>0</v>
      </c>
      <c r="S322" s="36">
        <f ca="1">SUMIFS(СВЦЭМ!$I$40:$I$783,СВЦЭМ!$A$40:$A$783,$A322,СВЦЭМ!$B$40:$B$783,S$296)+'СЕТ СН'!$F$16</f>
        <v>0</v>
      </c>
      <c r="T322" s="36">
        <f ca="1">SUMIFS(СВЦЭМ!$I$40:$I$783,СВЦЭМ!$A$40:$A$783,$A322,СВЦЭМ!$B$40:$B$783,T$296)+'СЕТ СН'!$F$16</f>
        <v>0</v>
      </c>
      <c r="U322" s="36">
        <f ca="1">SUMIFS(СВЦЭМ!$I$40:$I$783,СВЦЭМ!$A$40:$A$783,$A322,СВЦЭМ!$B$40:$B$783,U$296)+'СЕТ СН'!$F$16</f>
        <v>0</v>
      </c>
      <c r="V322" s="36">
        <f ca="1">SUMIFS(СВЦЭМ!$I$40:$I$783,СВЦЭМ!$A$40:$A$783,$A322,СВЦЭМ!$B$40:$B$783,V$296)+'СЕТ СН'!$F$16</f>
        <v>0</v>
      </c>
      <c r="W322" s="36">
        <f ca="1">SUMIFS(СВЦЭМ!$I$40:$I$783,СВЦЭМ!$A$40:$A$783,$A322,СВЦЭМ!$B$40:$B$783,W$296)+'СЕТ СН'!$F$16</f>
        <v>0</v>
      </c>
      <c r="X322" s="36">
        <f ca="1">SUMIFS(СВЦЭМ!$I$40:$I$783,СВЦЭМ!$A$40:$A$783,$A322,СВЦЭМ!$B$40:$B$783,X$296)+'СЕТ СН'!$F$16</f>
        <v>0</v>
      </c>
      <c r="Y322" s="36">
        <f ca="1">SUMIFS(СВЦЭМ!$I$40:$I$783,СВЦЭМ!$A$40:$A$783,$A322,СВЦЭМ!$B$40:$B$783,Y$296)+'СЕТ СН'!$F$16</f>
        <v>0</v>
      </c>
    </row>
    <row r="323" spans="1:27" ht="15.75" hidden="1" x14ac:dyDescent="0.2">
      <c r="A323" s="35">
        <f t="shared" si="8"/>
        <v>45165</v>
      </c>
      <c r="B323" s="36">
        <f ca="1">SUMIFS(СВЦЭМ!$I$40:$I$783,СВЦЭМ!$A$40:$A$783,$A323,СВЦЭМ!$B$40:$B$783,B$296)+'СЕТ СН'!$F$16</f>
        <v>0</v>
      </c>
      <c r="C323" s="36">
        <f ca="1">SUMIFS(СВЦЭМ!$I$40:$I$783,СВЦЭМ!$A$40:$A$783,$A323,СВЦЭМ!$B$40:$B$783,C$296)+'СЕТ СН'!$F$16</f>
        <v>0</v>
      </c>
      <c r="D323" s="36">
        <f ca="1">SUMIFS(СВЦЭМ!$I$40:$I$783,СВЦЭМ!$A$40:$A$783,$A323,СВЦЭМ!$B$40:$B$783,D$296)+'СЕТ СН'!$F$16</f>
        <v>0</v>
      </c>
      <c r="E323" s="36">
        <f ca="1">SUMIFS(СВЦЭМ!$I$40:$I$783,СВЦЭМ!$A$40:$A$783,$A323,СВЦЭМ!$B$40:$B$783,E$296)+'СЕТ СН'!$F$16</f>
        <v>0</v>
      </c>
      <c r="F323" s="36">
        <f ca="1">SUMIFS(СВЦЭМ!$I$40:$I$783,СВЦЭМ!$A$40:$A$783,$A323,СВЦЭМ!$B$40:$B$783,F$296)+'СЕТ СН'!$F$16</f>
        <v>0</v>
      </c>
      <c r="G323" s="36">
        <f ca="1">SUMIFS(СВЦЭМ!$I$40:$I$783,СВЦЭМ!$A$40:$A$783,$A323,СВЦЭМ!$B$40:$B$783,G$296)+'СЕТ СН'!$F$16</f>
        <v>0</v>
      </c>
      <c r="H323" s="36">
        <f ca="1">SUMIFS(СВЦЭМ!$I$40:$I$783,СВЦЭМ!$A$40:$A$783,$A323,СВЦЭМ!$B$40:$B$783,H$296)+'СЕТ СН'!$F$16</f>
        <v>0</v>
      </c>
      <c r="I323" s="36">
        <f ca="1">SUMIFS(СВЦЭМ!$I$40:$I$783,СВЦЭМ!$A$40:$A$783,$A323,СВЦЭМ!$B$40:$B$783,I$296)+'СЕТ СН'!$F$16</f>
        <v>0</v>
      </c>
      <c r="J323" s="36">
        <f ca="1">SUMIFS(СВЦЭМ!$I$40:$I$783,СВЦЭМ!$A$40:$A$783,$A323,СВЦЭМ!$B$40:$B$783,J$296)+'СЕТ СН'!$F$16</f>
        <v>0</v>
      </c>
      <c r="K323" s="36">
        <f ca="1">SUMIFS(СВЦЭМ!$I$40:$I$783,СВЦЭМ!$A$40:$A$783,$A323,СВЦЭМ!$B$40:$B$783,K$296)+'СЕТ СН'!$F$16</f>
        <v>0</v>
      </c>
      <c r="L323" s="36">
        <f ca="1">SUMIFS(СВЦЭМ!$I$40:$I$783,СВЦЭМ!$A$40:$A$783,$A323,СВЦЭМ!$B$40:$B$783,L$296)+'СЕТ СН'!$F$16</f>
        <v>0</v>
      </c>
      <c r="M323" s="36">
        <f ca="1">SUMIFS(СВЦЭМ!$I$40:$I$783,СВЦЭМ!$A$40:$A$783,$A323,СВЦЭМ!$B$40:$B$783,M$296)+'СЕТ СН'!$F$16</f>
        <v>0</v>
      </c>
      <c r="N323" s="36">
        <f ca="1">SUMIFS(СВЦЭМ!$I$40:$I$783,СВЦЭМ!$A$40:$A$783,$A323,СВЦЭМ!$B$40:$B$783,N$296)+'СЕТ СН'!$F$16</f>
        <v>0</v>
      </c>
      <c r="O323" s="36">
        <f ca="1">SUMIFS(СВЦЭМ!$I$40:$I$783,СВЦЭМ!$A$40:$A$783,$A323,СВЦЭМ!$B$40:$B$783,O$296)+'СЕТ СН'!$F$16</f>
        <v>0</v>
      </c>
      <c r="P323" s="36">
        <f ca="1">SUMIFS(СВЦЭМ!$I$40:$I$783,СВЦЭМ!$A$40:$A$783,$A323,СВЦЭМ!$B$40:$B$783,P$296)+'СЕТ СН'!$F$16</f>
        <v>0</v>
      </c>
      <c r="Q323" s="36">
        <f ca="1">SUMIFS(СВЦЭМ!$I$40:$I$783,СВЦЭМ!$A$40:$A$783,$A323,СВЦЭМ!$B$40:$B$783,Q$296)+'СЕТ СН'!$F$16</f>
        <v>0</v>
      </c>
      <c r="R323" s="36">
        <f ca="1">SUMIFS(СВЦЭМ!$I$40:$I$783,СВЦЭМ!$A$40:$A$783,$A323,СВЦЭМ!$B$40:$B$783,R$296)+'СЕТ СН'!$F$16</f>
        <v>0</v>
      </c>
      <c r="S323" s="36">
        <f ca="1">SUMIFS(СВЦЭМ!$I$40:$I$783,СВЦЭМ!$A$40:$A$783,$A323,СВЦЭМ!$B$40:$B$783,S$296)+'СЕТ СН'!$F$16</f>
        <v>0</v>
      </c>
      <c r="T323" s="36">
        <f ca="1">SUMIFS(СВЦЭМ!$I$40:$I$783,СВЦЭМ!$A$40:$A$783,$A323,СВЦЭМ!$B$40:$B$783,T$296)+'СЕТ СН'!$F$16</f>
        <v>0</v>
      </c>
      <c r="U323" s="36">
        <f ca="1">SUMIFS(СВЦЭМ!$I$40:$I$783,СВЦЭМ!$A$40:$A$783,$A323,СВЦЭМ!$B$40:$B$783,U$296)+'СЕТ СН'!$F$16</f>
        <v>0</v>
      </c>
      <c r="V323" s="36">
        <f ca="1">SUMIFS(СВЦЭМ!$I$40:$I$783,СВЦЭМ!$A$40:$A$783,$A323,СВЦЭМ!$B$40:$B$783,V$296)+'СЕТ СН'!$F$16</f>
        <v>0</v>
      </c>
      <c r="W323" s="36">
        <f ca="1">SUMIFS(СВЦЭМ!$I$40:$I$783,СВЦЭМ!$A$40:$A$783,$A323,СВЦЭМ!$B$40:$B$783,W$296)+'СЕТ СН'!$F$16</f>
        <v>0</v>
      </c>
      <c r="X323" s="36">
        <f ca="1">SUMIFS(СВЦЭМ!$I$40:$I$783,СВЦЭМ!$A$40:$A$783,$A323,СВЦЭМ!$B$40:$B$783,X$296)+'СЕТ СН'!$F$16</f>
        <v>0</v>
      </c>
      <c r="Y323" s="36">
        <f ca="1">SUMIFS(СВЦЭМ!$I$40:$I$783,СВЦЭМ!$A$40:$A$783,$A323,СВЦЭМ!$B$40:$B$783,Y$296)+'СЕТ СН'!$F$16</f>
        <v>0</v>
      </c>
    </row>
    <row r="324" spans="1:27" ht="15.75" hidden="1" x14ac:dyDescent="0.2">
      <c r="A324" s="35">
        <f t="shared" si="8"/>
        <v>45166</v>
      </c>
      <c r="B324" s="36">
        <f ca="1">SUMIFS(СВЦЭМ!$I$40:$I$783,СВЦЭМ!$A$40:$A$783,$A324,СВЦЭМ!$B$40:$B$783,B$296)+'СЕТ СН'!$F$16</f>
        <v>0</v>
      </c>
      <c r="C324" s="36">
        <f ca="1">SUMIFS(СВЦЭМ!$I$40:$I$783,СВЦЭМ!$A$40:$A$783,$A324,СВЦЭМ!$B$40:$B$783,C$296)+'СЕТ СН'!$F$16</f>
        <v>0</v>
      </c>
      <c r="D324" s="36">
        <f ca="1">SUMIFS(СВЦЭМ!$I$40:$I$783,СВЦЭМ!$A$40:$A$783,$A324,СВЦЭМ!$B$40:$B$783,D$296)+'СЕТ СН'!$F$16</f>
        <v>0</v>
      </c>
      <c r="E324" s="36">
        <f ca="1">SUMIFS(СВЦЭМ!$I$40:$I$783,СВЦЭМ!$A$40:$A$783,$A324,СВЦЭМ!$B$40:$B$783,E$296)+'СЕТ СН'!$F$16</f>
        <v>0</v>
      </c>
      <c r="F324" s="36">
        <f ca="1">SUMIFS(СВЦЭМ!$I$40:$I$783,СВЦЭМ!$A$40:$A$783,$A324,СВЦЭМ!$B$40:$B$783,F$296)+'СЕТ СН'!$F$16</f>
        <v>0</v>
      </c>
      <c r="G324" s="36">
        <f ca="1">SUMIFS(СВЦЭМ!$I$40:$I$783,СВЦЭМ!$A$40:$A$783,$A324,СВЦЭМ!$B$40:$B$783,G$296)+'СЕТ СН'!$F$16</f>
        <v>0</v>
      </c>
      <c r="H324" s="36">
        <f ca="1">SUMIFS(СВЦЭМ!$I$40:$I$783,СВЦЭМ!$A$40:$A$783,$A324,СВЦЭМ!$B$40:$B$783,H$296)+'СЕТ СН'!$F$16</f>
        <v>0</v>
      </c>
      <c r="I324" s="36">
        <f ca="1">SUMIFS(СВЦЭМ!$I$40:$I$783,СВЦЭМ!$A$40:$A$783,$A324,СВЦЭМ!$B$40:$B$783,I$296)+'СЕТ СН'!$F$16</f>
        <v>0</v>
      </c>
      <c r="J324" s="36">
        <f ca="1">SUMIFS(СВЦЭМ!$I$40:$I$783,СВЦЭМ!$A$40:$A$783,$A324,СВЦЭМ!$B$40:$B$783,J$296)+'СЕТ СН'!$F$16</f>
        <v>0</v>
      </c>
      <c r="K324" s="36">
        <f ca="1">SUMIFS(СВЦЭМ!$I$40:$I$783,СВЦЭМ!$A$40:$A$783,$A324,СВЦЭМ!$B$40:$B$783,K$296)+'СЕТ СН'!$F$16</f>
        <v>0</v>
      </c>
      <c r="L324" s="36">
        <f ca="1">SUMIFS(СВЦЭМ!$I$40:$I$783,СВЦЭМ!$A$40:$A$783,$A324,СВЦЭМ!$B$40:$B$783,L$296)+'СЕТ СН'!$F$16</f>
        <v>0</v>
      </c>
      <c r="M324" s="36">
        <f ca="1">SUMIFS(СВЦЭМ!$I$40:$I$783,СВЦЭМ!$A$40:$A$783,$A324,СВЦЭМ!$B$40:$B$783,M$296)+'СЕТ СН'!$F$16</f>
        <v>0</v>
      </c>
      <c r="N324" s="36">
        <f ca="1">SUMIFS(СВЦЭМ!$I$40:$I$783,СВЦЭМ!$A$40:$A$783,$A324,СВЦЭМ!$B$40:$B$783,N$296)+'СЕТ СН'!$F$16</f>
        <v>0</v>
      </c>
      <c r="O324" s="36">
        <f ca="1">SUMIFS(СВЦЭМ!$I$40:$I$783,СВЦЭМ!$A$40:$A$783,$A324,СВЦЭМ!$B$40:$B$783,O$296)+'СЕТ СН'!$F$16</f>
        <v>0</v>
      </c>
      <c r="P324" s="36">
        <f ca="1">SUMIFS(СВЦЭМ!$I$40:$I$783,СВЦЭМ!$A$40:$A$783,$A324,СВЦЭМ!$B$40:$B$783,P$296)+'СЕТ СН'!$F$16</f>
        <v>0</v>
      </c>
      <c r="Q324" s="36">
        <f ca="1">SUMIFS(СВЦЭМ!$I$40:$I$783,СВЦЭМ!$A$40:$A$783,$A324,СВЦЭМ!$B$40:$B$783,Q$296)+'СЕТ СН'!$F$16</f>
        <v>0</v>
      </c>
      <c r="R324" s="36">
        <f ca="1">SUMIFS(СВЦЭМ!$I$40:$I$783,СВЦЭМ!$A$40:$A$783,$A324,СВЦЭМ!$B$40:$B$783,R$296)+'СЕТ СН'!$F$16</f>
        <v>0</v>
      </c>
      <c r="S324" s="36">
        <f ca="1">SUMIFS(СВЦЭМ!$I$40:$I$783,СВЦЭМ!$A$40:$A$783,$A324,СВЦЭМ!$B$40:$B$783,S$296)+'СЕТ СН'!$F$16</f>
        <v>0</v>
      </c>
      <c r="T324" s="36">
        <f ca="1">SUMIFS(СВЦЭМ!$I$40:$I$783,СВЦЭМ!$A$40:$A$783,$A324,СВЦЭМ!$B$40:$B$783,T$296)+'СЕТ СН'!$F$16</f>
        <v>0</v>
      </c>
      <c r="U324" s="36">
        <f ca="1">SUMIFS(СВЦЭМ!$I$40:$I$783,СВЦЭМ!$A$40:$A$783,$A324,СВЦЭМ!$B$40:$B$783,U$296)+'СЕТ СН'!$F$16</f>
        <v>0</v>
      </c>
      <c r="V324" s="36">
        <f ca="1">SUMIFS(СВЦЭМ!$I$40:$I$783,СВЦЭМ!$A$40:$A$783,$A324,СВЦЭМ!$B$40:$B$783,V$296)+'СЕТ СН'!$F$16</f>
        <v>0</v>
      </c>
      <c r="W324" s="36">
        <f ca="1">SUMIFS(СВЦЭМ!$I$40:$I$783,СВЦЭМ!$A$40:$A$783,$A324,СВЦЭМ!$B$40:$B$783,W$296)+'СЕТ СН'!$F$16</f>
        <v>0</v>
      </c>
      <c r="X324" s="36">
        <f ca="1">SUMIFS(СВЦЭМ!$I$40:$I$783,СВЦЭМ!$A$40:$A$783,$A324,СВЦЭМ!$B$40:$B$783,X$296)+'СЕТ СН'!$F$16</f>
        <v>0</v>
      </c>
      <c r="Y324" s="36">
        <f ca="1">SUMIFS(СВЦЭМ!$I$40:$I$783,СВЦЭМ!$A$40:$A$783,$A324,СВЦЭМ!$B$40:$B$783,Y$296)+'СЕТ СН'!$F$16</f>
        <v>0</v>
      </c>
    </row>
    <row r="325" spans="1:27" ht="15.75" hidden="1" x14ac:dyDescent="0.2">
      <c r="A325" s="35">
        <f t="shared" si="8"/>
        <v>45167</v>
      </c>
      <c r="B325" s="36">
        <f ca="1">SUMIFS(СВЦЭМ!$I$40:$I$783,СВЦЭМ!$A$40:$A$783,$A325,СВЦЭМ!$B$40:$B$783,B$296)+'СЕТ СН'!$F$16</f>
        <v>0</v>
      </c>
      <c r="C325" s="36">
        <f ca="1">SUMIFS(СВЦЭМ!$I$40:$I$783,СВЦЭМ!$A$40:$A$783,$A325,СВЦЭМ!$B$40:$B$783,C$296)+'СЕТ СН'!$F$16</f>
        <v>0</v>
      </c>
      <c r="D325" s="36">
        <f ca="1">SUMIFS(СВЦЭМ!$I$40:$I$783,СВЦЭМ!$A$40:$A$783,$A325,СВЦЭМ!$B$40:$B$783,D$296)+'СЕТ СН'!$F$16</f>
        <v>0</v>
      </c>
      <c r="E325" s="36">
        <f ca="1">SUMIFS(СВЦЭМ!$I$40:$I$783,СВЦЭМ!$A$40:$A$783,$A325,СВЦЭМ!$B$40:$B$783,E$296)+'СЕТ СН'!$F$16</f>
        <v>0</v>
      </c>
      <c r="F325" s="36">
        <f ca="1">SUMIFS(СВЦЭМ!$I$40:$I$783,СВЦЭМ!$A$40:$A$783,$A325,СВЦЭМ!$B$40:$B$783,F$296)+'СЕТ СН'!$F$16</f>
        <v>0</v>
      </c>
      <c r="G325" s="36">
        <f ca="1">SUMIFS(СВЦЭМ!$I$40:$I$783,СВЦЭМ!$A$40:$A$783,$A325,СВЦЭМ!$B$40:$B$783,G$296)+'СЕТ СН'!$F$16</f>
        <v>0</v>
      </c>
      <c r="H325" s="36">
        <f ca="1">SUMIFS(СВЦЭМ!$I$40:$I$783,СВЦЭМ!$A$40:$A$783,$A325,СВЦЭМ!$B$40:$B$783,H$296)+'СЕТ СН'!$F$16</f>
        <v>0</v>
      </c>
      <c r="I325" s="36">
        <f ca="1">SUMIFS(СВЦЭМ!$I$40:$I$783,СВЦЭМ!$A$40:$A$783,$A325,СВЦЭМ!$B$40:$B$783,I$296)+'СЕТ СН'!$F$16</f>
        <v>0</v>
      </c>
      <c r="J325" s="36">
        <f ca="1">SUMIFS(СВЦЭМ!$I$40:$I$783,СВЦЭМ!$A$40:$A$783,$A325,СВЦЭМ!$B$40:$B$783,J$296)+'СЕТ СН'!$F$16</f>
        <v>0</v>
      </c>
      <c r="K325" s="36">
        <f ca="1">SUMIFS(СВЦЭМ!$I$40:$I$783,СВЦЭМ!$A$40:$A$783,$A325,СВЦЭМ!$B$40:$B$783,K$296)+'СЕТ СН'!$F$16</f>
        <v>0</v>
      </c>
      <c r="L325" s="36">
        <f ca="1">SUMIFS(СВЦЭМ!$I$40:$I$783,СВЦЭМ!$A$40:$A$783,$A325,СВЦЭМ!$B$40:$B$783,L$296)+'СЕТ СН'!$F$16</f>
        <v>0</v>
      </c>
      <c r="M325" s="36">
        <f ca="1">SUMIFS(СВЦЭМ!$I$40:$I$783,СВЦЭМ!$A$40:$A$783,$A325,СВЦЭМ!$B$40:$B$783,M$296)+'СЕТ СН'!$F$16</f>
        <v>0</v>
      </c>
      <c r="N325" s="36">
        <f ca="1">SUMIFS(СВЦЭМ!$I$40:$I$783,СВЦЭМ!$A$40:$A$783,$A325,СВЦЭМ!$B$40:$B$783,N$296)+'СЕТ СН'!$F$16</f>
        <v>0</v>
      </c>
      <c r="O325" s="36">
        <f ca="1">SUMIFS(СВЦЭМ!$I$40:$I$783,СВЦЭМ!$A$40:$A$783,$A325,СВЦЭМ!$B$40:$B$783,O$296)+'СЕТ СН'!$F$16</f>
        <v>0</v>
      </c>
      <c r="P325" s="36">
        <f ca="1">SUMIFS(СВЦЭМ!$I$40:$I$783,СВЦЭМ!$A$40:$A$783,$A325,СВЦЭМ!$B$40:$B$783,P$296)+'СЕТ СН'!$F$16</f>
        <v>0</v>
      </c>
      <c r="Q325" s="36">
        <f ca="1">SUMIFS(СВЦЭМ!$I$40:$I$783,СВЦЭМ!$A$40:$A$783,$A325,СВЦЭМ!$B$40:$B$783,Q$296)+'СЕТ СН'!$F$16</f>
        <v>0</v>
      </c>
      <c r="R325" s="36">
        <f ca="1">SUMIFS(СВЦЭМ!$I$40:$I$783,СВЦЭМ!$A$40:$A$783,$A325,СВЦЭМ!$B$40:$B$783,R$296)+'СЕТ СН'!$F$16</f>
        <v>0</v>
      </c>
      <c r="S325" s="36">
        <f ca="1">SUMIFS(СВЦЭМ!$I$40:$I$783,СВЦЭМ!$A$40:$A$783,$A325,СВЦЭМ!$B$40:$B$783,S$296)+'СЕТ СН'!$F$16</f>
        <v>0</v>
      </c>
      <c r="T325" s="36">
        <f ca="1">SUMIFS(СВЦЭМ!$I$40:$I$783,СВЦЭМ!$A$40:$A$783,$A325,СВЦЭМ!$B$40:$B$783,T$296)+'СЕТ СН'!$F$16</f>
        <v>0</v>
      </c>
      <c r="U325" s="36">
        <f ca="1">SUMIFS(СВЦЭМ!$I$40:$I$783,СВЦЭМ!$A$40:$A$783,$A325,СВЦЭМ!$B$40:$B$783,U$296)+'СЕТ СН'!$F$16</f>
        <v>0</v>
      </c>
      <c r="V325" s="36">
        <f ca="1">SUMIFS(СВЦЭМ!$I$40:$I$783,СВЦЭМ!$A$40:$A$783,$A325,СВЦЭМ!$B$40:$B$783,V$296)+'СЕТ СН'!$F$16</f>
        <v>0</v>
      </c>
      <c r="W325" s="36">
        <f ca="1">SUMIFS(СВЦЭМ!$I$40:$I$783,СВЦЭМ!$A$40:$A$783,$A325,СВЦЭМ!$B$40:$B$783,W$296)+'СЕТ СН'!$F$16</f>
        <v>0</v>
      </c>
      <c r="X325" s="36">
        <f ca="1">SUMIFS(СВЦЭМ!$I$40:$I$783,СВЦЭМ!$A$40:$A$783,$A325,СВЦЭМ!$B$40:$B$783,X$296)+'СЕТ СН'!$F$16</f>
        <v>0</v>
      </c>
      <c r="Y325" s="36">
        <f ca="1">SUMIFS(СВЦЭМ!$I$40:$I$783,СВЦЭМ!$A$40:$A$783,$A325,СВЦЭМ!$B$40:$B$783,Y$296)+'СЕТ СН'!$F$16</f>
        <v>0</v>
      </c>
    </row>
    <row r="326" spans="1:27" ht="15.75" hidden="1" x14ac:dyDescent="0.2">
      <c r="A326" s="35">
        <f t="shared" si="8"/>
        <v>45168</v>
      </c>
      <c r="B326" s="36">
        <f ca="1">SUMIFS(СВЦЭМ!$I$40:$I$783,СВЦЭМ!$A$40:$A$783,$A326,СВЦЭМ!$B$40:$B$783,B$296)+'СЕТ СН'!$F$16</f>
        <v>0</v>
      </c>
      <c r="C326" s="36">
        <f ca="1">SUMIFS(СВЦЭМ!$I$40:$I$783,СВЦЭМ!$A$40:$A$783,$A326,СВЦЭМ!$B$40:$B$783,C$296)+'СЕТ СН'!$F$16</f>
        <v>0</v>
      </c>
      <c r="D326" s="36">
        <f ca="1">SUMIFS(СВЦЭМ!$I$40:$I$783,СВЦЭМ!$A$40:$A$783,$A326,СВЦЭМ!$B$40:$B$783,D$296)+'СЕТ СН'!$F$16</f>
        <v>0</v>
      </c>
      <c r="E326" s="36">
        <f ca="1">SUMIFS(СВЦЭМ!$I$40:$I$783,СВЦЭМ!$A$40:$A$783,$A326,СВЦЭМ!$B$40:$B$783,E$296)+'СЕТ СН'!$F$16</f>
        <v>0</v>
      </c>
      <c r="F326" s="36">
        <f ca="1">SUMIFS(СВЦЭМ!$I$40:$I$783,СВЦЭМ!$A$40:$A$783,$A326,СВЦЭМ!$B$40:$B$783,F$296)+'СЕТ СН'!$F$16</f>
        <v>0</v>
      </c>
      <c r="G326" s="36">
        <f ca="1">SUMIFS(СВЦЭМ!$I$40:$I$783,СВЦЭМ!$A$40:$A$783,$A326,СВЦЭМ!$B$40:$B$783,G$296)+'СЕТ СН'!$F$16</f>
        <v>0</v>
      </c>
      <c r="H326" s="36">
        <f ca="1">SUMIFS(СВЦЭМ!$I$40:$I$783,СВЦЭМ!$A$40:$A$783,$A326,СВЦЭМ!$B$40:$B$783,H$296)+'СЕТ СН'!$F$16</f>
        <v>0</v>
      </c>
      <c r="I326" s="36">
        <f ca="1">SUMIFS(СВЦЭМ!$I$40:$I$783,СВЦЭМ!$A$40:$A$783,$A326,СВЦЭМ!$B$40:$B$783,I$296)+'СЕТ СН'!$F$16</f>
        <v>0</v>
      </c>
      <c r="J326" s="36">
        <f ca="1">SUMIFS(СВЦЭМ!$I$40:$I$783,СВЦЭМ!$A$40:$A$783,$A326,СВЦЭМ!$B$40:$B$783,J$296)+'СЕТ СН'!$F$16</f>
        <v>0</v>
      </c>
      <c r="K326" s="36">
        <f ca="1">SUMIFS(СВЦЭМ!$I$40:$I$783,СВЦЭМ!$A$40:$A$783,$A326,СВЦЭМ!$B$40:$B$783,K$296)+'СЕТ СН'!$F$16</f>
        <v>0</v>
      </c>
      <c r="L326" s="36">
        <f ca="1">SUMIFS(СВЦЭМ!$I$40:$I$783,СВЦЭМ!$A$40:$A$783,$A326,СВЦЭМ!$B$40:$B$783,L$296)+'СЕТ СН'!$F$16</f>
        <v>0</v>
      </c>
      <c r="M326" s="36">
        <f ca="1">SUMIFS(СВЦЭМ!$I$40:$I$783,СВЦЭМ!$A$40:$A$783,$A326,СВЦЭМ!$B$40:$B$783,M$296)+'СЕТ СН'!$F$16</f>
        <v>0</v>
      </c>
      <c r="N326" s="36">
        <f ca="1">SUMIFS(СВЦЭМ!$I$40:$I$783,СВЦЭМ!$A$40:$A$783,$A326,СВЦЭМ!$B$40:$B$783,N$296)+'СЕТ СН'!$F$16</f>
        <v>0</v>
      </c>
      <c r="O326" s="36">
        <f ca="1">SUMIFS(СВЦЭМ!$I$40:$I$783,СВЦЭМ!$A$40:$A$783,$A326,СВЦЭМ!$B$40:$B$783,O$296)+'СЕТ СН'!$F$16</f>
        <v>0</v>
      </c>
      <c r="P326" s="36">
        <f ca="1">SUMIFS(СВЦЭМ!$I$40:$I$783,СВЦЭМ!$A$40:$A$783,$A326,СВЦЭМ!$B$40:$B$783,P$296)+'СЕТ СН'!$F$16</f>
        <v>0</v>
      </c>
      <c r="Q326" s="36">
        <f ca="1">SUMIFS(СВЦЭМ!$I$40:$I$783,СВЦЭМ!$A$40:$A$783,$A326,СВЦЭМ!$B$40:$B$783,Q$296)+'СЕТ СН'!$F$16</f>
        <v>0</v>
      </c>
      <c r="R326" s="36">
        <f ca="1">SUMIFS(СВЦЭМ!$I$40:$I$783,СВЦЭМ!$A$40:$A$783,$A326,СВЦЭМ!$B$40:$B$783,R$296)+'СЕТ СН'!$F$16</f>
        <v>0</v>
      </c>
      <c r="S326" s="36">
        <f ca="1">SUMIFS(СВЦЭМ!$I$40:$I$783,СВЦЭМ!$A$40:$A$783,$A326,СВЦЭМ!$B$40:$B$783,S$296)+'СЕТ СН'!$F$16</f>
        <v>0</v>
      </c>
      <c r="T326" s="36">
        <f ca="1">SUMIFS(СВЦЭМ!$I$40:$I$783,СВЦЭМ!$A$40:$A$783,$A326,СВЦЭМ!$B$40:$B$783,T$296)+'СЕТ СН'!$F$16</f>
        <v>0</v>
      </c>
      <c r="U326" s="36">
        <f ca="1">SUMIFS(СВЦЭМ!$I$40:$I$783,СВЦЭМ!$A$40:$A$783,$A326,СВЦЭМ!$B$40:$B$783,U$296)+'СЕТ СН'!$F$16</f>
        <v>0</v>
      </c>
      <c r="V326" s="36">
        <f ca="1">SUMIFS(СВЦЭМ!$I$40:$I$783,СВЦЭМ!$A$40:$A$783,$A326,СВЦЭМ!$B$40:$B$783,V$296)+'СЕТ СН'!$F$16</f>
        <v>0</v>
      </c>
      <c r="W326" s="36">
        <f ca="1">SUMIFS(СВЦЭМ!$I$40:$I$783,СВЦЭМ!$A$40:$A$783,$A326,СВЦЭМ!$B$40:$B$783,W$296)+'СЕТ СН'!$F$16</f>
        <v>0</v>
      </c>
      <c r="X326" s="36">
        <f ca="1">SUMIFS(СВЦЭМ!$I$40:$I$783,СВЦЭМ!$A$40:$A$783,$A326,СВЦЭМ!$B$40:$B$783,X$296)+'СЕТ СН'!$F$16</f>
        <v>0</v>
      </c>
      <c r="Y326" s="36">
        <f ca="1">SUMIFS(СВЦЭМ!$I$40:$I$783,СВЦЭМ!$A$40:$A$783,$A326,СВЦЭМ!$B$40:$B$783,Y$296)+'СЕТ СН'!$F$16</f>
        <v>0</v>
      </c>
    </row>
    <row r="327" spans="1:27" ht="15.75" hidden="1" x14ac:dyDescent="0.2">
      <c r="A327" s="35">
        <f t="shared" si="8"/>
        <v>45169</v>
      </c>
      <c r="B327" s="36">
        <f ca="1">SUMIFS(СВЦЭМ!$I$40:$I$783,СВЦЭМ!$A$40:$A$783,$A327,СВЦЭМ!$B$40:$B$783,B$296)+'СЕТ СН'!$F$16</f>
        <v>0</v>
      </c>
      <c r="C327" s="36">
        <f ca="1">SUMIFS(СВЦЭМ!$I$40:$I$783,СВЦЭМ!$A$40:$A$783,$A327,СВЦЭМ!$B$40:$B$783,C$296)+'СЕТ СН'!$F$16</f>
        <v>0</v>
      </c>
      <c r="D327" s="36">
        <f ca="1">SUMIFS(СВЦЭМ!$I$40:$I$783,СВЦЭМ!$A$40:$A$783,$A327,СВЦЭМ!$B$40:$B$783,D$296)+'СЕТ СН'!$F$16</f>
        <v>0</v>
      </c>
      <c r="E327" s="36">
        <f ca="1">SUMIFS(СВЦЭМ!$I$40:$I$783,СВЦЭМ!$A$40:$A$783,$A327,СВЦЭМ!$B$40:$B$783,E$296)+'СЕТ СН'!$F$16</f>
        <v>0</v>
      </c>
      <c r="F327" s="36">
        <f ca="1">SUMIFS(СВЦЭМ!$I$40:$I$783,СВЦЭМ!$A$40:$A$783,$A327,СВЦЭМ!$B$40:$B$783,F$296)+'СЕТ СН'!$F$16</f>
        <v>0</v>
      </c>
      <c r="G327" s="36">
        <f ca="1">SUMIFS(СВЦЭМ!$I$40:$I$783,СВЦЭМ!$A$40:$A$783,$A327,СВЦЭМ!$B$40:$B$783,G$296)+'СЕТ СН'!$F$16</f>
        <v>0</v>
      </c>
      <c r="H327" s="36">
        <f ca="1">SUMIFS(СВЦЭМ!$I$40:$I$783,СВЦЭМ!$A$40:$A$783,$A327,СВЦЭМ!$B$40:$B$783,H$296)+'СЕТ СН'!$F$16</f>
        <v>0</v>
      </c>
      <c r="I327" s="36">
        <f ca="1">SUMIFS(СВЦЭМ!$I$40:$I$783,СВЦЭМ!$A$40:$A$783,$A327,СВЦЭМ!$B$40:$B$783,I$296)+'СЕТ СН'!$F$16</f>
        <v>0</v>
      </c>
      <c r="J327" s="36">
        <f ca="1">SUMIFS(СВЦЭМ!$I$40:$I$783,СВЦЭМ!$A$40:$A$783,$A327,СВЦЭМ!$B$40:$B$783,J$296)+'СЕТ СН'!$F$16</f>
        <v>0</v>
      </c>
      <c r="K327" s="36">
        <f ca="1">SUMIFS(СВЦЭМ!$I$40:$I$783,СВЦЭМ!$A$40:$A$783,$A327,СВЦЭМ!$B$40:$B$783,K$296)+'СЕТ СН'!$F$16</f>
        <v>0</v>
      </c>
      <c r="L327" s="36">
        <f ca="1">SUMIFS(СВЦЭМ!$I$40:$I$783,СВЦЭМ!$A$40:$A$783,$A327,СВЦЭМ!$B$40:$B$783,L$296)+'СЕТ СН'!$F$16</f>
        <v>0</v>
      </c>
      <c r="M327" s="36">
        <f ca="1">SUMIFS(СВЦЭМ!$I$40:$I$783,СВЦЭМ!$A$40:$A$783,$A327,СВЦЭМ!$B$40:$B$783,M$296)+'СЕТ СН'!$F$16</f>
        <v>0</v>
      </c>
      <c r="N327" s="36">
        <f ca="1">SUMIFS(СВЦЭМ!$I$40:$I$783,СВЦЭМ!$A$40:$A$783,$A327,СВЦЭМ!$B$40:$B$783,N$296)+'СЕТ СН'!$F$16</f>
        <v>0</v>
      </c>
      <c r="O327" s="36">
        <f ca="1">SUMIFS(СВЦЭМ!$I$40:$I$783,СВЦЭМ!$A$40:$A$783,$A327,СВЦЭМ!$B$40:$B$783,O$296)+'СЕТ СН'!$F$16</f>
        <v>0</v>
      </c>
      <c r="P327" s="36">
        <f ca="1">SUMIFS(СВЦЭМ!$I$40:$I$783,СВЦЭМ!$A$40:$A$783,$A327,СВЦЭМ!$B$40:$B$783,P$296)+'СЕТ СН'!$F$16</f>
        <v>0</v>
      </c>
      <c r="Q327" s="36">
        <f ca="1">SUMIFS(СВЦЭМ!$I$40:$I$783,СВЦЭМ!$A$40:$A$783,$A327,СВЦЭМ!$B$40:$B$783,Q$296)+'СЕТ СН'!$F$16</f>
        <v>0</v>
      </c>
      <c r="R327" s="36">
        <f ca="1">SUMIFS(СВЦЭМ!$I$40:$I$783,СВЦЭМ!$A$40:$A$783,$A327,СВЦЭМ!$B$40:$B$783,R$296)+'СЕТ СН'!$F$16</f>
        <v>0</v>
      </c>
      <c r="S327" s="36">
        <f ca="1">SUMIFS(СВЦЭМ!$I$40:$I$783,СВЦЭМ!$A$40:$A$783,$A327,СВЦЭМ!$B$40:$B$783,S$296)+'СЕТ СН'!$F$16</f>
        <v>0</v>
      </c>
      <c r="T327" s="36">
        <f ca="1">SUMIFS(СВЦЭМ!$I$40:$I$783,СВЦЭМ!$A$40:$A$783,$A327,СВЦЭМ!$B$40:$B$783,T$296)+'СЕТ СН'!$F$16</f>
        <v>0</v>
      </c>
      <c r="U327" s="36">
        <f ca="1">SUMIFS(СВЦЭМ!$I$40:$I$783,СВЦЭМ!$A$40:$A$783,$A327,СВЦЭМ!$B$40:$B$783,U$296)+'СЕТ СН'!$F$16</f>
        <v>0</v>
      </c>
      <c r="V327" s="36">
        <f ca="1">SUMIFS(СВЦЭМ!$I$40:$I$783,СВЦЭМ!$A$40:$A$783,$A327,СВЦЭМ!$B$40:$B$783,V$296)+'СЕТ СН'!$F$16</f>
        <v>0</v>
      </c>
      <c r="W327" s="36">
        <f ca="1">SUMIFS(СВЦЭМ!$I$40:$I$783,СВЦЭМ!$A$40:$A$783,$A327,СВЦЭМ!$B$40:$B$783,W$296)+'СЕТ СН'!$F$16</f>
        <v>0</v>
      </c>
      <c r="X327" s="36">
        <f ca="1">SUMIFS(СВЦЭМ!$I$40:$I$783,СВЦЭМ!$A$40:$A$783,$A327,СВЦЭМ!$B$40:$B$783,X$296)+'СЕТ СН'!$F$16</f>
        <v>0</v>
      </c>
      <c r="Y327" s="36">
        <f ca="1">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9"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0"/>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31"/>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01.08.2023</v>
      </c>
      <c r="B332" s="36">
        <f ca="1">SUMIFS(СВЦЭМ!$J$40:$J$783,СВЦЭМ!$A$40:$A$783,$A332,СВЦЭМ!$B$40:$B$783,B$331)+'СЕТ СН'!$F$16</f>
        <v>0</v>
      </c>
      <c r="C332" s="36">
        <f ca="1">SUMIFS(СВЦЭМ!$J$40:$J$783,СВЦЭМ!$A$40:$A$783,$A332,СВЦЭМ!$B$40:$B$783,C$331)+'СЕТ СН'!$F$16</f>
        <v>0</v>
      </c>
      <c r="D332" s="36">
        <f ca="1">SUMIFS(СВЦЭМ!$J$40:$J$783,СВЦЭМ!$A$40:$A$783,$A332,СВЦЭМ!$B$40:$B$783,D$331)+'СЕТ СН'!$F$16</f>
        <v>0</v>
      </c>
      <c r="E332" s="36">
        <f ca="1">SUMIFS(СВЦЭМ!$J$40:$J$783,СВЦЭМ!$A$40:$A$783,$A332,СВЦЭМ!$B$40:$B$783,E$331)+'СЕТ СН'!$F$16</f>
        <v>0</v>
      </c>
      <c r="F332" s="36">
        <f ca="1">SUMIFS(СВЦЭМ!$J$40:$J$783,СВЦЭМ!$A$40:$A$783,$A332,СВЦЭМ!$B$40:$B$783,F$331)+'СЕТ СН'!$F$16</f>
        <v>0</v>
      </c>
      <c r="G332" s="36">
        <f ca="1">SUMIFS(СВЦЭМ!$J$40:$J$783,СВЦЭМ!$A$40:$A$783,$A332,СВЦЭМ!$B$40:$B$783,G$331)+'СЕТ СН'!$F$16</f>
        <v>0</v>
      </c>
      <c r="H332" s="36">
        <f ca="1">SUMIFS(СВЦЭМ!$J$40:$J$783,СВЦЭМ!$A$40:$A$783,$A332,СВЦЭМ!$B$40:$B$783,H$331)+'СЕТ СН'!$F$16</f>
        <v>0</v>
      </c>
      <c r="I332" s="36">
        <f ca="1">SUMIFS(СВЦЭМ!$J$40:$J$783,СВЦЭМ!$A$40:$A$783,$A332,СВЦЭМ!$B$40:$B$783,I$331)+'СЕТ СН'!$F$16</f>
        <v>0</v>
      </c>
      <c r="J332" s="36">
        <f ca="1">SUMIFS(СВЦЭМ!$J$40:$J$783,СВЦЭМ!$A$40:$A$783,$A332,СВЦЭМ!$B$40:$B$783,J$331)+'СЕТ СН'!$F$16</f>
        <v>0</v>
      </c>
      <c r="K332" s="36">
        <f ca="1">SUMIFS(СВЦЭМ!$J$40:$J$783,СВЦЭМ!$A$40:$A$783,$A332,СВЦЭМ!$B$40:$B$783,K$331)+'СЕТ СН'!$F$16</f>
        <v>0</v>
      </c>
      <c r="L332" s="36">
        <f ca="1">SUMIFS(СВЦЭМ!$J$40:$J$783,СВЦЭМ!$A$40:$A$783,$A332,СВЦЭМ!$B$40:$B$783,L$331)+'СЕТ СН'!$F$16</f>
        <v>0</v>
      </c>
      <c r="M332" s="36">
        <f ca="1">SUMIFS(СВЦЭМ!$J$40:$J$783,СВЦЭМ!$A$40:$A$783,$A332,СВЦЭМ!$B$40:$B$783,M$331)+'СЕТ СН'!$F$16</f>
        <v>0</v>
      </c>
      <c r="N332" s="36">
        <f ca="1">SUMIFS(СВЦЭМ!$J$40:$J$783,СВЦЭМ!$A$40:$A$783,$A332,СВЦЭМ!$B$40:$B$783,N$331)+'СЕТ СН'!$F$16</f>
        <v>0</v>
      </c>
      <c r="O332" s="36">
        <f ca="1">SUMIFS(СВЦЭМ!$J$40:$J$783,СВЦЭМ!$A$40:$A$783,$A332,СВЦЭМ!$B$40:$B$783,O$331)+'СЕТ СН'!$F$16</f>
        <v>0</v>
      </c>
      <c r="P332" s="36">
        <f ca="1">SUMIFS(СВЦЭМ!$J$40:$J$783,СВЦЭМ!$A$40:$A$783,$A332,СВЦЭМ!$B$40:$B$783,P$331)+'СЕТ СН'!$F$16</f>
        <v>0</v>
      </c>
      <c r="Q332" s="36">
        <f ca="1">SUMIFS(СВЦЭМ!$J$40:$J$783,СВЦЭМ!$A$40:$A$783,$A332,СВЦЭМ!$B$40:$B$783,Q$331)+'СЕТ СН'!$F$16</f>
        <v>0</v>
      </c>
      <c r="R332" s="36">
        <f ca="1">SUMIFS(СВЦЭМ!$J$40:$J$783,СВЦЭМ!$A$40:$A$783,$A332,СВЦЭМ!$B$40:$B$783,R$331)+'СЕТ СН'!$F$16</f>
        <v>0</v>
      </c>
      <c r="S332" s="36">
        <f ca="1">SUMIFS(СВЦЭМ!$J$40:$J$783,СВЦЭМ!$A$40:$A$783,$A332,СВЦЭМ!$B$40:$B$783,S$331)+'СЕТ СН'!$F$16</f>
        <v>0</v>
      </c>
      <c r="T332" s="36">
        <f ca="1">SUMIFS(СВЦЭМ!$J$40:$J$783,СВЦЭМ!$A$40:$A$783,$A332,СВЦЭМ!$B$40:$B$783,T$331)+'СЕТ СН'!$F$16</f>
        <v>0</v>
      </c>
      <c r="U332" s="36">
        <f ca="1">SUMIFS(СВЦЭМ!$J$40:$J$783,СВЦЭМ!$A$40:$A$783,$A332,СВЦЭМ!$B$40:$B$783,U$331)+'СЕТ СН'!$F$16</f>
        <v>0</v>
      </c>
      <c r="V332" s="36">
        <f ca="1">SUMIFS(СВЦЭМ!$J$40:$J$783,СВЦЭМ!$A$40:$A$783,$A332,СВЦЭМ!$B$40:$B$783,V$331)+'СЕТ СН'!$F$16</f>
        <v>0</v>
      </c>
      <c r="W332" s="36">
        <f ca="1">SUMIFS(СВЦЭМ!$J$40:$J$783,СВЦЭМ!$A$40:$A$783,$A332,СВЦЭМ!$B$40:$B$783,W$331)+'СЕТ СН'!$F$16</f>
        <v>0</v>
      </c>
      <c r="X332" s="36">
        <f ca="1">SUMIFS(СВЦЭМ!$J$40:$J$783,СВЦЭМ!$A$40:$A$783,$A332,СВЦЭМ!$B$40:$B$783,X$331)+'СЕТ СН'!$F$16</f>
        <v>0</v>
      </c>
      <c r="Y332" s="36">
        <f ca="1">SUMIFS(СВЦЭМ!$J$40:$J$783,СВЦЭМ!$A$40:$A$783,$A332,СВЦЭМ!$B$40:$B$783,Y$331)+'СЕТ СН'!$F$16</f>
        <v>0</v>
      </c>
      <c r="AA332" s="45"/>
    </row>
    <row r="333" spans="1:27" ht="15.75" hidden="1" x14ac:dyDescent="0.2">
      <c r="A333" s="35">
        <f>A332+1</f>
        <v>45140</v>
      </c>
      <c r="B333" s="36">
        <f ca="1">SUMIFS(СВЦЭМ!$J$40:$J$783,СВЦЭМ!$A$40:$A$783,$A333,СВЦЭМ!$B$40:$B$783,B$331)+'СЕТ СН'!$F$16</f>
        <v>0</v>
      </c>
      <c r="C333" s="36">
        <f ca="1">SUMIFS(СВЦЭМ!$J$40:$J$783,СВЦЭМ!$A$40:$A$783,$A333,СВЦЭМ!$B$40:$B$783,C$331)+'СЕТ СН'!$F$16</f>
        <v>0</v>
      </c>
      <c r="D333" s="36">
        <f ca="1">SUMIFS(СВЦЭМ!$J$40:$J$783,СВЦЭМ!$A$40:$A$783,$A333,СВЦЭМ!$B$40:$B$783,D$331)+'СЕТ СН'!$F$16</f>
        <v>0</v>
      </c>
      <c r="E333" s="36">
        <f ca="1">SUMIFS(СВЦЭМ!$J$40:$J$783,СВЦЭМ!$A$40:$A$783,$A333,СВЦЭМ!$B$40:$B$783,E$331)+'СЕТ СН'!$F$16</f>
        <v>0</v>
      </c>
      <c r="F333" s="36">
        <f ca="1">SUMIFS(СВЦЭМ!$J$40:$J$783,СВЦЭМ!$A$40:$A$783,$A333,СВЦЭМ!$B$40:$B$783,F$331)+'СЕТ СН'!$F$16</f>
        <v>0</v>
      </c>
      <c r="G333" s="36">
        <f ca="1">SUMIFS(СВЦЭМ!$J$40:$J$783,СВЦЭМ!$A$40:$A$783,$A333,СВЦЭМ!$B$40:$B$783,G$331)+'СЕТ СН'!$F$16</f>
        <v>0</v>
      </c>
      <c r="H333" s="36">
        <f ca="1">SUMIFS(СВЦЭМ!$J$40:$J$783,СВЦЭМ!$A$40:$A$783,$A333,СВЦЭМ!$B$40:$B$783,H$331)+'СЕТ СН'!$F$16</f>
        <v>0</v>
      </c>
      <c r="I333" s="36">
        <f ca="1">SUMIFS(СВЦЭМ!$J$40:$J$783,СВЦЭМ!$A$40:$A$783,$A333,СВЦЭМ!$B$40:$B$783,I$331)+'СЕТ СН'!$F$16</f>
        <v>0</v>
      </c>
      <c r="J333" s="36">
        <f ca="1">SUMIFS(СВЦЭМ!$J$40:$J$783,СВЦЭМ!$A$40:$A$783,$A333,СВЦЭМ!$B$40:$B$783,J$331)+'СЕТ СН'!$F$16</f>
        <v>0</v>
      </c>
      <c r="K333" s="36">
        <f ca="1">SUMIFS(СВЦЭМ!$J$40:$J$783,СВЦЭМ!$A$40:$A$783,$A333,СВЦЭМ!$B$40:$B$783,K$331)+'СЕТ СН'!$F$16</f>
        <v>0</v>
      </c>
      <c r="L333" s="36">
        <f ca="1">SUMIFS(СВЦЭМ!$J$40:$J$783,СВЦЭМ!$A$40:$A$783,$A333,СВЦЭМ!$B$40:$B$783,L$331)+'СЕТ СН'!$F$16</f>
        <v>0</v>
      </c>
      <c r="M333" s="36">
        <f ca="1">SUMIFS(СВЦЭМ!$J$40:$J$783,СВЦЭМ!$A$40:$A$783,$A333,СВЦЭМ!$B$40:$B$783,M$331)+'СЕТ СН'!$F$16</f>
        <v>0</v>
      </c>
      <c r="N333" s="36">
        <f ca="1">SUMIFS(СВЦЭМ!$J$40:$J$783,СВЦЭМ!$A$40:$A$783,$A333,СВЦЭМ!$B$40:$B$783,N$331)+'СЕТ СН'!$F$16</f>
        <v>0</v>
      </c>
      <c r="O333" s="36">
        <f ca="1">SUMIFS(СВЦЭМ!$J$40:$J$783,СВЦЭМ!$A$40:$A$783,$A333,СВЦЭМ!$B$40:$B$783,O$331)+'СЕТ СН'!$F$16</f>
        <v>0</v>
      </c>
      <c r="P333" s="36">
        <f ca="1">SUMIFS(СВЦЭМ!$J$40:$J$783,СВЦЭМ!$A$40:$A$783,$A333,СВЦЭМ!$B$40:$B$783,P$331)+'СЕТ СН'!$F$16</f>
        <v>0</v>
      </c>
      <c r="Q333" s="36">
        <f ca="1">SUMIFS(СВЦЭМ!$J$40:$J$783,СВЦЭМ!$A$40:$A$783,$A333,СВЦЭМ!$B$40:$B$783,Q$331)+'СЕТ СН'!$F$16</f>
        <v>0</v>
      </c>
      <c r="R333" s="36">
        <f ca="1">SUMIFS(СВЦЭМ!$J$40:$J$783,СВЦЭМ!$A$40:$A$783,$A333,СВЦЭМ!$B$40:$B$783,R$331)+'СЕТ СН'!$F$16</f>
        <v>0</v>
      </c>
      <c r="S333" s="36">
        <f ca="1">SUMIFS(СВЦЭМ!$J$40:$J$783,СВЦЭМ!$A$40:$A$783,$A333,СВЦЭМ!$B$40:$B$783,S$331)+'СЕТ СН'!$F$16</f>
        <v>0</v>
      </c>
      <c r="T333" s="36">
        <f ca="1">SUMIFS(СВЦЭМ!$J$40:$J$783,СВЦЭМ!$A$40:$A$783,$A333,СВЦЭМ!$B$40:$B$783,T$331)+'СЕТ СН'!$F$16</f>
        <v>0</v>
      </c>
      <c r="U333" s="36">
        <f ca="1">SUMIFS(СВЦЭМ!$J$40:$J$783,СВЦЭМ!$A$40:$A$783,$A333,СВЦЭМ!$B$40:$B$783,U$331)+'СЕТ СН'!$F$16</f>
        <v>0</v>
      </c>
      <c r="V333" s="36">
        <f ca="1">SUMIFS(СВЦЭМ!$J$40:$J$783,СВЦЭМ!$A$40:$A$783,$A333,СВЦЭМ!$B$40:$B$783,V$331)+'СЕТ СН'!$F$16</f>
        <v>0</v>
      </c>
      <c r="W333" s="36">
        <f ca="1">SUMIFS(СВЦЭМ!$J$40:$J$783,СВЦЭМ!$A$40:$A$783,$A333,СВЦЭМ!$B$40:$B$783,W$331)+'СЕТ СН'!$F$16</f>
        <v>0</v>
      </c>
      <c r="X333" s="36">
        <f ca="1">SUMIFS(СВЦЭМ!$J$40:$J$783,СВЦЭМ!$A$40:$A$783,$A333,СВЦЭМ!$B$40:$B$783,X$331)+'СЕТ СН'!$F$16</f>
        <v>0</v>
      </c>
      <c r="Y333" s="36">
        <f ca="1">SUMIFS(СВЦЭМ!$J$40:$J$783,СВЦЭМ!$A$40:$A$783,$A333,СВЦЭМ!$B$40:$B$783,Y$331)+'СЕТ СН'!$F$16</f>
        <v>0</v>
      </c>
    </row>
    <row r="334" spans="1:27" ht="15.75" hidden="1" x14ac:dyDescent="0.2">
      <c r="A334" s="35">
        <f t="shared" ref="A334:A362" si="9">A333+1</f>
        <v>45141</v>
      </c>
      <c r="B334" s="36">
        <f ca="1">SUMIFS(СВЦЭМ!$J$40:$J$783,СВЦЭМ!$A$40:$A$783,$A334,СВЦЭМ!$B$40:$B$783,B$331)+'СЕТ СН'!$F$16</f>
        <v>0</v>
      </c>
      <c r="C334" s="36">
        <f ca="1">SUMIFS(СВЦЭМ!$J$40:$J$783,СВЦЭМ!$A$40:$A$783,$A334,СВЦЭМ!$B$40:$B$783,C$331)+'СЕТ СН'!$F$16</f>
        <v>0</v>
      </c>
      <c r="D334" s="36">
        <f ca="1">SUMIFS(СВЦЭМ!$J$40:$J$783,СВЦЭМ!$A$40:$A$783,$A334,СВЦЭМ!$B$40:$B$783,D$331)+'СЕТ СН'!$F$16</f>
        <v>0</v>
      </c>
      <c r="E334" s="36">
        <f ca="1">SUMIFS(СВЦЭМ!$J$40:$J$783,СВЦЭМ!$A$40:$A$783,$A334,СВЦЭМ!$B$40:$B$783,E$331)+'СЕТ СН'!$F$16</f>
        <v>0</v>
      </c>
      <c r="F334" s="36">
        <f ca="1">SUMIFS(СВЦЭМ!$J$40:$J$783,СВЦЭМ!$A$40:$A$783,$A334,СВЦЭМ!$B$40:$B$783,F$331)+'СЕТ СН'!$F$16</f>
        <v>0</v>
      </c>
      <c r="G334" s="36">
        <f ca="1">SUMIFS(СВЦЭМ!$J$40:$J$783,СВЦЭМ!$A$40:$A$783,$A334,СВЦЭМ!$B$40:$B$783,G$331)+'СЕТ СН'!$F$16</f>
        <v>0</v>
      </c>
      <c r="H334" s="36">
        <f ca="1">SUMIFS(СВЦЭМ!$J$40:$J$783,СВЦЭМ!$A$40:$A$783,$A334,СВЦЭМ!$B$40:$B$783,H$331)+'СЕТ СН'!$F$16</f>
        <v>0</v>
      </c>
      <c r="I334" s="36">
        <f ca="1">SUMIFS(СВЦЭМ!$J$40:$J$783,СВЦЭМ!$A$40:$A$783,$A334,СВЦЭМ!$B$40:$B$783,I$331)+'СЕТ СН'!$F$16</f>
        <v>0</v>
      </c>
      <c r="J334" s="36">
        <f ca="1">SUMIFS(СВЦЭМ!$J$40:$J$783,СВЦЭМ!$A$40:$A$783,$A334,СВЦЭМ!$B$40:$B$783,J$331)+'СЕТ СН'!$F$16</f>
        <v>0</v>
      </c>
      <c r="K334" s="36">
        <f ca="1">SUMIFS(СВЦЭМ!$J$40:$J$783,СВЦЭМ!$A$40:$A$783,$A334,СВЦЭМ!$B$40:$B$783,K$331)+'СЕТ СН'!$F$16</f>
        <v>0</v>
      </c>
      <c r="L334" s="36">
        <f ca="1">SUMIFS(СВЦЭМ!$J$40:$J$783,СВЦЭМ!$A$40:$A$783,$A334,СВЦЭМ!$B$40:$B$783,L$331)+'СЕТ СН'!$F$16</f>
        <v>0</v>
      </c>
      <c r="M334" s="36">
        <f ca="1">SUMIFS(СВЦЭМ!$J$40:$J$783,СВЦЭМ!$A$40:$A$783,$A334,СВЦЭМ!$B$40:$B$783,M$331)+'СЕТ СН'!$F$16</f>
        <v>0</v>
      </c>
      <c r="N334" s="36">
        <f ca="1">SUMIFS(СВЦЭМ!$J$40:$J$783,СВЦЭМ!$A$40:$A$783,$A334,СВЦЭМ!$B$40:$B$783,N$331)+'СЕТ СН'!$F$16</f>
        <v>0</v>
      </c>
      <c r="O334" s="36">
        <f ca="1">SUMIFS(СВЦЭМ!$J$40:$J$783,СВЦЭМ!$A$40:$A$783,$A334,СВЦЭМ!$B$40:$B$783,O$331)+'СЕТ СН'!$F$16</f>
        <v>0</v>
      </c>
      <c r="P334" s="36">
        <f ca="1">SUMIFS(СВЦЭМ!$J$40:$J$783,СВЦЭМ!$A$40:$A$783,$A334,СВЦЭМ!$B$40:$B$783,P$331)+'СЕТ СН'!$F$16</f>
        <v>0</v>
      </c>
      <c r="Q334" s="36">
        <f ca="1">SUMIFS(СВЦЭМ!$J$40:$J$783,СВЦЭМ!$A$40:$A$783,$A334,СВЦЭМ!$B$40:$B$783,Q$331)+'СЕТ СН'!$F$16</f>
        <v>0</v>
      </c>
      <c r="R334" s="36">
        <f ca="1">SUMIFS(СВЦЭМ!$J$40:$J$783,СВЦЭМ!$A$40:$A$783,$A334,СВЦЭМ!$B$40:$B$783,R$331)+'СЕТ СН'!$F$16</f>
        <v>0</v>
      </c>
      <c r="S334" s="36">
        <f ca="1">SUMIFS(СВЦЭМ!$J$40:$J$783,СВЦЭМ!$A$40:$A$783,$A334,СВЦЭМ!$B$40:$B$783,S$331)+'СЕТ СН'!$F$16</f>
        <v>0</v>
      </c>
      <c r="T334" s="36">
        <f ca="1">SUMIFS(СВЦЭМ!$J$40:$J$783,СВЦЭМ!$A$40:$A$783,$A334,СВЦЭМ!$B$40:$B$783,T$331)+'СЕТ СН'!$F$16</f>
        <v>0</v>
      </c>
      <c r="U334" s="36">
        <f ca="1">SUMIFS(СВЦЭМ!$J$40:$J$783,СВЦЭМ!$A$40:$A$783,$A334,СВЦЭМ!$B$40:$B$783,U$331)+'СЕТ СН'!$F$16</f>
        <v>0</v>
      </c>
      <c r="V334" s="36">
        <f ca="1">SUMIFS(СВЦЭМ!$J$40:$J$783,СВЦЭМ!$A$40:$A$783,$A334,СВЦЭМ!$B$40:$B$783,V$331)+'СЕТ СН'!$F$16</f>
        <v>0</v>
      </c>
      <c r="W334" s="36">
        <f ca="1">SUMIFS(СВЦЭМ!$J$40:$J$783,СВЦЭМ!$A$40:$A$783,$A334,СВЦЭМ!$B$40:$B$783,W$331)+'СЕТ СН'!$F$16</f>
        <v>0</v>
      </c>
      <c r="X334" s="36">
        <f ca="1">SUMIFS(СВЦЭМ!$J$40:$J$783,СВЦЭМ!$A$40:$A$783,$A334,СВЦЭМ!$B$40:$B$783,X$331)+'СЕТ СН'!$F$16</f>
        <v>0</v>
      </c>
      <c r="Y334" s="36">
        <f ca="1">SUMIFS(СВЦЭМ!$J$40:$J$783,СВЦЭМ!$A$40:$A$783,$A334,СВЦЭМ!$B$40:$B$783,Y$331)+'СЕТ СН'!$F$16</f>
        <v>0</v>
      </c>
    </row>
    <row r="335" spans="1:27" ht="15.75" hidden="1" x14ac:dyDescent="0.2">
      <c r="A335" s="35">
        <f t="shared" si="9"/>
        <v>45142</v>
      </c>
      <c r="B335" s="36">
        <f ca="1">SUMIFS(СВЦЭМ!$J$40:$J$783,СВЦЭМ!$A$40:$A$783,$A335,СВЦЭМ!$B$40:$B$783,B$331)+'СЕТ СН'!$F$16</f>
        <v>0</v>
      </c>
      <c r="C335" s="36">
        <f ca="1">SUMIFS(СВЦЭМ!$J$40:$J$783,СВЦЭМ!$A$40:$A$783,$A335,СВЦЭМ!$B$40:$B$783,C$331)+'СЕТ СН'!$F$16</f>
        <v>0</v>
      </c>
      <c r="D335" s="36">
        <f ca="1">SUMIFS(СВЦЭМ!$J$40:$J$783,СВЦЭМ!$A$40:$A$783,$A335,СВЦЭМ!$B$40:$B$783,D$331)+'СЕТ СН'!$F$16</f>
        <v>0</v>
      </c>
      <c r="E335" s="36">
        <f ca="1">SUMIFS(СВЦЭМ!$J$40:$J$783,СВЦЭМ!$A$40:$A$783,$A335,СВЦЭМ!$B$40:$B$783,E$331)+'СЕТ СН'!$F$16</f>
        <v>0</v>
      </c>
      <c r="F335" s="36">
        <f ca="1">SUMIFS(СВЦЭМ!$J$40:$J$783,СВЦЭМ!$A$40:$A$783,$A335,СВЦЭМ!$B$40:$B$783,F$331)+'СЕТ СН'!$F$16</f>
        <v>0</v>
      </c>
      <c r="G335" s="36">
        <f ca="1">SUMIFS(СВЦЭМ!$J$40:$J$783,СВЦЭМ!$A$40:$A$783,$A335,СВЦЭМ!$B$40:$B$783,G$331)+'СЕТ СН'!$F$16</f>
        <v>0</v>
      </c>
      <c r="H335" s="36">
        <f ca="1">SUMIFS(СВЦЭМ!$J$40:$J$783,СВЦЭМ!$A$40:$A$783,$A335,СВЦЭМ!$B$40:$B$783,H$331)+'СЕТ СН'!$F$16</f>
        <v>0</v>
      </c>
      <c r="I335" s="36">
        <f ca="1">SUMIFS(СВЦЭМ!$J$40:$J$783,СВЦЭМ!$A$40:$A$783,$A335,СВЦЭМ!$B$40:$B$783,I$331)+'СЕТ СН'!$F$16</f>
        <v>0</v>
      </c>
      <c r="J335" s="36">
        <f ca="1">SUMIFS(СВЦЭМ!$J$40:$J$783,СВЦЭМ!$A$40:$A$783,$A335,СВЦЭМ!$B$40:$B$783,J$331)+'СЕТ СН'!$F$16</f>
        <v>0</v>
      </c>
      <c r="K335" s="36">
        <f ca="1">SUMIFS(СВЦЭМ!$J$40:$J$783,СВЦЭМ!$A$40:$A$783,$A335,СВЦЭМ!$B$40:$B$783,K$331)+'СЕТ СН'!$F$16</f>
        <v>0</v>
      </c>
      <c r="L335" s="36">
        <f ca="1">SUMIFS(СВЦЭМ!$J$40:$J$783,СВЦЭМ!$A$40:$A$783,$A335,СВЦЭМ!$B$40:$B$783,L$331)+'СЕТ СН'!$F$16</f>
        <v>0</v>
      </c>
      <c r="M335" s="36">
        <f ca="1">SUMIFS(СВЦЭМ!$J$40:$J$783,СВЦЭМ!$A$40:$A$783,$A335,СВЦЭМ!$B$40:$B$783,M$331)+'СЕТ СН'!$F$16</f>
        <v>0</v>
      </c>
      <c r="N335" s="36">
        <f ca="1">SUMIFS(СВЦЭМ!$J$40:$J$783,СВЦЭМ!$A$40:$A$783,$A335,СВЦЭМ!$B$40:$B$783,N$331)+'СЕТ СН'!$F$16</f>
        <v>0</v>
      </c>
      <c r="O335" s="36">
        <f ca="1">SUMIFS(СВЦЭМ!$J$40:$J$783,СВЦЭМ!$A$40:$A$783,$A335,СВЦЭМ!$B$40:$B$783,O$331)+'СЕТ СН'!$F$16</f>
        <v>0</v>
      </c>
      <c r="P335" s="36">
        <f ca="1">SUMIFS(СВЦЭМ!$J$40:$J$783,СВЦЭМ!$A$40:$A$783,$A335,СВЦЭМ!$B$40:$B$783,P$331)+'СЕТ СН'!$F$16</f>
        <v>0</v>
      </c>
      <c r="Q335" s="36">
        <f ca="1">SUMIFS(СВЦЭМ!$J$40:$J$783,СВЦЭМ!$A$40:$A$783,$A335,СВЦЭМ!$B$40:$B$783,Q$331)+'СЕТ СН'!$F$16</f>
        <v>0</v>
      </c>
      <c r="R335" s="36">
        <f ca="1">SUMIFS(СВЦЭМ!$J$40:$J$783,СВЦЭМ!$A$40:$A$783,$A335,СВЦЭМ!$B$40:$B$783,R$331)+'СЕТ СН'!$F$16</f>
        <v>0</v>
      </c>
      <c r="S335" s="36">
        <f ca="1">SUMIFS(СВЦЭМ!$J$40:$J$783,СВЦЭМ!$A$40:$A$783,$A335,СВЦЭМ!$B$40:$B$783,S$331)+'СЕТ СН'!$F$16</f>
        <v>0</v>
      </c>
      <c r="T335" s="36">
        <f ca="1">SUMIFS(СВЦЭМ!$J$40:$J$783,СВЦЭМ!$A$40:$A$783,$A335,СВЦЭМ!$B$40:$B$783,T$331)+'СЕТ СН'!$F$16</f>
        <v>0</v>
      </c>
      <c r="U335" s="36">
        <f ca="1">SUMIFS(СВЦЭМ!$J$40:$J$783,СВЦЭМ!$A$40:$A$783,$A335,СВЦЭМ!$B$40:$B$783,U$331)+'СЕТ СН'!$F$16</f>
        <v>0</v>
      </c>
      <c r="V335" s="36">
        <f ca="1">SUMIFS(СВЦЭМ!$J$40:$J$783,СВЦЭМ!$A$40:$A$783,$A335,СВЦЭМ!$B$40:$B$783,V$331)+'СЕТ СН'!$F$16</f>
        <v>0</v>
      </c>
      <c r="W335" s="36">
        <f ca="1">SUMIFS(СВЦЭМ!$J$40:$J$783,СВЦЭМ!$A$40:$A$783,$A335,СВЦЭМ!$B$40:$B$783,W$331)+'СЕТ СН'!$F$16</f>
        <v>0</v>
      </c>
      <c r="X335" s="36">
        <f ca="1">SUMIFS(СВЦЭМ!$J$40:$J$783,СВЦЭМ!$A$40:$A$783,$A335,СВЦЭМ!$B$40:$B$783,X$331)+'СЕТ СН'!$F$16</f>
        <v>0</v>
      </c>
      <c r="Y335" s="36">
        <f ca="1">SUMIFS(СВЦЭМ!$J$40:$J$783,СВЦЭМ!$A$40:$A$783,$A335,СВЦЭМ!$B$40:$B$783,Y$331)+'СЕТ СН'!$F$16</f>
        <v>0</v>
      </c>
    </row>
    <row r="336" spans="1:27" ht="15.75" hidden="1" x14ac:dyDescent="0.2">
      <c r="A336" s="35">
        <f t="shared" si="9"/>
        <v>45143</v>
      </c>
      <c r="B336" s="36">
        <f ca="1">SUMIFS(СВЦЭМ!$J$40:$J$783,СВЦЭМ!$A$40:$A$783,$A336,СВЦЭМ!$B$40:$B$783,B$331)+'СЕТ СН'!$F$16</f>
        <v>0</v>
      </c>
      <c r="C336" s="36">
        <f ca="1">SUMIFS(СВЦЭМ!$J$40:$J$783,СВЦЭМ!$A$40:$A$783,$A336,СВЦЭМ!$B$40:$B$783,C$331)+'СЕТ СН'!$F$16</f>
        <v>0</v>
      </c>
      <c r="D336" s="36">
        <f ca="1">SUMIFS(СВЦЭМ!$J$40:$J$783,СВЦЭМ!$A$40:$A$783,$A336,СВЦЭМ!$B$40:$B$783,D$331)+'СЕТ СН'!$F$16</f>
        <v>0</v>
      </c>
      <c r="E336" s="36">
        <f ca="1">SUMIFS(СВЦЭМ!$J$40:$J$783,СВЦЭМ!$A$40:$A$783,$A336,СВЦЭМ!$B$40:$B$783,E$331)+'СЕТ СН'!$F$16</f>
        <v>0</v>
      </c>
      <c r="F336" s="36">
        <f ca="1">SUMIFS(СВЦЭМ!$J$40:$J$783,СВЦЭМ!$A$40:$A$783,$A336,СВЦЭМ!$B$40:$B$783,F$331)+'СЕТ СН'!$F$16</f>
        <v>0</v>
      </c>
      <c r="G336" s="36">
        <f ca="1">SUMIFS(СВЦЭМ!$J$40:$J$783,СВЦЭМ!$A$40:$A$783,$A336,СВЦЭМ!$B$40:$B$783,G$331)+'СЕТ СН'!$F$16</f>
        <v>0</v>
      </c>
      <c r="H336" s="36">
        <f ca="1">SUMIFS(СВЦЭМ!$J$40:$J$783,СВЦЭМ!$A$40:$A$783,$A336,СВЦЭМ!$B$40:$B$783,H$331)+'СЕТ СН'!$F$16</f>
        <v>0</v>
      </c>
      <c r="I336" s="36">
        <f ca="1">SUMIFS(СВЦЭМ!$J$40:$J$783,СВЦЭМ!$A$40:$A$783,$A336,СВЦЭМ!$B$40:$B$783,I$331)+'СЕТ СН'!$F$16</f>
        <v>0</v>
      </c>
      <c r="J336" s="36">
        <f ca="1">SUMIFS(СВЦЭМ!$J$40:$J$783,СВЦЭМ!$A$40:$A$783,$A336,СВЦЭМ!$B$40:$B$783,J$331)+'СЕТ СН'!$F$16</f>
        <v>0</v>
      </c>
      <c r="K336" s="36">
        <f ca="1">SUMIFS(СВЦЭМ!$J$40:$J$783,СВЦЭМ!$A$40:$A$783,$A336,СВЦЭМ!$B$40:$B$783,K$331)+'СЕТ СН'!$F$16</f>
        <v>0</v>
      </c>
      <c r="L336" s="36">
        <f ca="1">SUMIFS(СВЦЭМ!$J$40:$J$783,СВЦЭМ!$A$40:$A$783,$A336,СВЦЭМ!$B$40:$B$783,L$331)+'СЕТ СН'!$F$16</f>
        <v>0</v>
      </c>
      <c r="M336" s="36">
        <f ca="1">SUMIFS(СВЦЭМ!$J$40:$J$783,СВЦЭМ!$A$40:$A$783,$A336,СВЦЭМ!$B$40:$B$783,M$331)+'СЕТ СН'!$F$16</f>
        <v>0</v>
      </c>
      <c r="N336" s="36">
        <f ca="1">SUMIFS(СВЦЭМ!$J$40:$J$783,СВЦЭМ!$A$40:$A$783,$A336,СВЦЭМ!$B$40:$B$783,N$331)+'СЕТ СН'!$F$16</f>
        <v>0</v>
      </c>
      <c r="O336" s="36">
        <f ca="1">SUMIFS(СВЦЭМ!$J$40:$J$783,СВЦЭМ!$A$40:$A$783,$A336,СВЦЭМ!$B$40:$B$783,O$331)+'СЕТ СН'!$F$16</f>
        <v>0</v>
      </c>
      <c r="P336" s="36">
        <f ca="1">SUMIFS(СВЦЭМ!$J$40:$J$783,СВЦЭМ!$A$40:$A$783,$A336,СВЦЭМ!$B$40:$B$783,P$331)+'СЕТ СН'!$F$16</f>
        <v>0</v>
      </c>
      <c r="Q336" s="36">
        <f ca="1">SUMIFS(СВЦЭМ!$J$40:$J$783,СВЦЭМ!$A$40:$A$783,$A336,СВЦЭМ!$B$40:$B$783,Q$331)+'СЕТ СН'!$F$16</f>
        <v>0</v>
      </c>
      <c r="R336" s="36">
        <f ca="1">SUMIFS(СВЦЭМ!$J$40:$J$783,СВЦЭМ!$A$40:$A$783,$A336,СВЦЭМ!$B$40:$B$783,R$331)+'СЕТ СН'!$F$16</f>
        <v>0</v>
      </c>
      <c r="S336" s="36">
        <f ca="1">SUMIFS(СВЦЭМ!$J$40:$J$783,СВЦЭМ!$A$40:$A$783,$A336,СВЦЭМ!$B$40:$B$783,S$331)+'СЕТ СН'!$F$16</f>
        <v>0</v>
      </c>
      <c r="T336" s="36">
        <f ca="1">SUMIFS(СВЦЭМ!$J$40:$J$783,СВЦЭМ!$A$40:$A$783,$A336,СВЦЭМ!$B$40:$B$783,T$331)+'СЕТ СН'!$F$16</f>
        <v>0</v>
      </c>
      <c r="U336" s="36">
        <f ca="1">SUMIFS(СВЦЭМ!$J$40:$J$783,СВЦЭМ!$A$40:$A$783,$A336,СВЦЭМ!$B$40:$B$783,U$331)+'СЕТ СН'!$F$16</f>
        <v>0</v>
      </c>
      <c r="V336" s="36">
        <f ca="1">SUMIFS(СВЦЭМ!$J$40:$J$783,СВЦЭМ!$A$40:$A$783,$A336,СВЦЭМ!$B$40:$B$783,V$331)+'СЕТ СН'!$F$16</f>
        <v>0</v>
      </c>
      <c r="W336" s="36">
        <f ca="1">SUMIFS(СВЦЭМ!$J$40:$J$783,СВЦЭМ!$A$40:$A$783,$A336,СВЦЭМ!$B$40:$B$783,W$331)+'СЕТ СН'!$F$16</f>
        <v>0</v>
      </c>
      <c r="X336" s="36">
        <f ca="1">SUMIFS(СВЦЭМ!$J$40:$J$783,СВЦЭМ!$A$40:$A$783,$A336,СВЦЭМ!$B$40:$B$783,X$331)+'СЕТ СН'!$F$16</f>
        <v>0</v>
      </c>
      <c r="Y336" s="36">
        <f ca="1">SUMIFS(СВЦЭМ!$J$40:$J$783,СВЦЭМ!$A$40:$A$783,$A336,СВЦЭМ!$B$40:$B$783,Y$331)+'СЕТ СН'!$F$16</f>
        <v>0</v>
      </c>
    </row>
    <row r="337" spans="1:25" ht="15.75" hidden="1" x14ac:dyDescent="0.2">
      <c r="A337" s="35">
        <f t="shared" si="9"/>
        <v>45144</v>
      </c>
      <c r="B337" s="36">
        <f ca="1">SUMIFS(СВЦЭМ!$J$40:$J$783,СВЦЭМ!$A$40:$A$783,$A337,СВЦЭМ!$B$40:$B$783,B$331)+'СЕТ СН'!$F$16</f>
        <v>0</v>
      </c>
      <c r="C337" s="36">
        <f ca="1">SUMIFS(СВЦЭМ!$J$40:$J$783,СВЦЭМ!$A$40:$A$783,$A337,СВЦЭМ!$B$40:$B$783,C$331)+'СЕТ СН'!$F$16</f>
        <v>0</v>
      </c>
      <c r="D337" s="36">
        <f ca="1">SUMIFS(СВЦЭМ!$J$40:$J$783,СВЦЭМ!$A$40:$A$783,$A337,СВЦЭМ!$B$40:$B$783,D$331)+'СЕТ СН'!$F$16</f>
        <v>0</v>
      </c>
      <c r="E337" s="36">
        <f ca="1">SUMIFS(СВЦЭМ!$J$40:$J$783,СВЦЭМ!$A$40:$A$783,$A337,СВЦЭМ!$B$40:$B$783,E$331)+'СЕТ СН'!$F$16</f>
        <v>0</v>
      </c>
      <c r="F337" s="36">
        <f ca="1">SUMIFS(СВЦЭМ!$J$40:$J$783,СВЦЭМ!$A$40:$A$783,$A337,СВЦЭМ!$B$40:$B$783,F$331)+'СЕТ СН'!$F$16</f>
        <v>0</v>
      </c>
      <c r="G337" s="36">
        <f ca="1">SUMIFS(СВЦЭМ!$J$40:$J$783,СВЦЭМ!$A$40:$A$783,$A337,СВЦЭМ!$B$40:$B$783,G$331)+'СЕТ СН'!$F$16</f>
        <v>0</v>
      </c>
      <c r="H337" s="36">
        <f ca="1">SUMIFS(СВЦЭМ!$J$40:$J$783,СВЦЭМ!$A$40:$A$783,$A337,СВЦЭМ!$B$40:$B$783,H$331)+'СЕТ СН'!$F$16</f>
        <v>0</v>
      </c>
      <c r="I337" s="36">
        <f ca="1">SUMIFS(СВЦЭМ!$J$40:$J$783,СВЦЭМ!$A$40:$A$783,$A337,СВЦЭМ!$B$40:$B$783,I$331)+'СЕТ СН'!$F$16</f>
        <v>0</v>
      </c>
      <c r="J337" s="36">
        <f ca="1">SUMIFS(СВЦЭМ!$J$40:$J$783,СВЦЭМ!$A$40:$A$783,$A337,СВЦЭМ!$B$40:$B$783,J$331)+'СЕТ СН'!$F$16</f>
        <v>0</v>
      </c>
      <c r="K337" s="36">
        <f ca="1">SUMIFS(СВЦЭМ!$J$40:$J$783,СВЦЭМ!$A$40:$A$783,$A337,СВЦЭМ!$B$40:$B$783,K$331)+'СЕТ СН'!$F$16</f>
        <v>0</v>
      </c>
      <c r="L337" s="36">
        <f ca="1">SUMIFS(СВЦЭМ!$J$40:$J$783,СВЦЭМ!$A$40:$A$783,$A337,СВЦЭМ!$B$40:$B$783,L$331)+'СЕТ СН'!$F$16</f>
        <v>0</v>
      </c>
      <c r="M337" s="36">
        <f ca="1">SUMIFS(СВЦЭМ!$J$40:$J$783,СВЦЭМ!$A$40:$A$783,$A337,СВЦЭМ!$B$40:$B$783,M$331)+'СЕТ СН'!$F$16</f>
        <v>0</v>
      </c>
      <c r="N337" s="36">
        <f ca="1">SUMIFS(СВЦЭМ!$J$40:$J$783,СВЦЭМ!$A$40:$A$783,$A337,СВЦЭМ!$B$40:$B$783,N$331)+'СЕТ СН'!$F$16</f>
        <v>0</v>
      </c>
      <c r="O337" s="36">
        <f ca="1">SUMIFS(СВЦЭМ!$J$40:$J$783,СВЦЭМ!$A$40:$A$783,$A337,СВЦЭМ!$B$40:$B$783,O$331)+'СЕТ СН'!$F$16</f>
        <v>0</v>
      </c>
      <c r="P337" s="36">
        <f ca="1">SUMIFS(СВЦЭМ!$J$40:$J$783,СВЦЭМ!$A$40:$A$783,$A337,СВЦЭМ!$B$40:$B$783,P$331)+'СЕТ СН'!$F$16</f>
        <v>0</v>
      </c>
      <c r="Q337" s="36">
        <f ca="1">SUMIFS(СВЦЭМ!$J$40:$J$783,СВЦЭМ!$A$40:$A$783,$A337,СВЦЭМ!$B$40:$B$783,Q$331)+'СЕТ СН'!$F$16</f>
        <v>0</v>
      </c>
      <c r="R337" s="36">
        <f ca="1">SUMIFS(СВЦЭМ!$J$40:$J$783,СВЦЭМ!$A$40:$A$783,$A337,СВЦЭМ!$B$40:$B$783,R$331)+'СЕТ СН'!$F$16</f>
        <v>0</v>
      </c>
      <c r="S337" s="36">
        <f ca="1">SUMIFS(СВЦЭМ!$J$40:$J$783,СВЦЭМ!$A$40:$A$783,$A337,СВЦЭМ!$B$40:$B$783,S$331)+'СЕТ СН'!$F$16</f>
        <v>0</v>
      </c>
      <c r="T337" s="36">
        <f ca="1">SUMIFS(СВЦЭМ!$J$40:$J$783,СВЦЭМ!$A$40:$A$783,$A337,СВЦЭМ!$B$40:$B$783,T$331)+'СЕТ СН'!$F$16</f>
        <v>0</v>
      </c>
      <c r="U337" s="36">
        <f ca="1">SUMIFS(СВЦЭМ!$J$40:$J$783,СВЦЭМ!$A$40:$A$783,$A337,СВЦЭМ!$B$40:$B$783,U$331)+'СЕТ СН'!$F$16</f>
        <v>0</v>
      </c>
      <c r="V337" s="36">
        <f ca="1">SUMIFS(СВЦЭМ!$J$40:$J$783,СВЦЭМ!$A$40:$A$783,$A337,СВЦЭМ!$B$40:$B$783,V$331)+'СЕТ СН'!$F$16</f>
        <v>0</v>
      </c>
      <c r="W337" s="36">
        <f ca="1">SUMIFS(СВЦЭМ!$J$40:$J$783,СВЦЭМ!$A$40:$A$783,$A337,СВЦЭМ!$B$40:$B$783,W$331)+'СЕТ СН'!$F$16</f>
        <v>0</v>
      </c>
      <c r="X337" s="36">
        <f ca="1">SUMIFS(СВЦЭМ!$J$40:$J$783,СВЦЭМ!$A$40:$A$783,$A337,СВЦЭМ!$B$40:$B$783,X$331)+'СЕТ СН'!$F$16</f>
        <v>0</v>
      </c>
      <c r="Y337" s="36">
        <f ca="1">SUMIFS(СВЦЭМ!$J$40:$J$783,СВЦЭМ!$A$40:$A$783,$A337,СВЦЭМ!$B$40:$B$783,Y$331)+'СЕТ СН'!$F$16</f>
        <v>0</v>
      </c>
    </row>
    <row r="338" spans="1:25" ht="15.75" hidden="1" x14ac:dyDescent="0.2">
      <c r="A338" s="35">
        <f t="shared" si="9"/>
        <v>45145</v>
      </c>
      <c r="B338" s="36">
        <f ca="1">SUMIFS(СВЦЭМ!$J$40:$J$783,СВЦЭМ!$A$40:$A$783,$A338,СВЦЭМ!$B$40:$B$783,B$331)+'СЕТ СН'!$F$16</f>
        <v>0</v>
      </c>
      <c r="C338" s="36">
        <f ca="1">SUMIFS(СВЦЭМ!$J$40:$J$783,СВЦЭМ!$A$40:$A$783,$A338,СВЦЭМ!$B$40:$B$783,C$331)+'СЕТ СН'!$F$16</f>
        <v>0</v>
      </c>
      <c r="D338" s="36">
        <f ca="1">SUMIFS(СВЦЭМ!$J$40:$J$783,СВЦЭМ!$A$40:$A$783,$A338,СВЦЭМ!$B$40:$B$783,D$331)+'СЕТ СН'!$F$16</f>
        <v>0</v>
      </c>
      <c r="E338" s="36">
        <f ca="1">SUMIFS(СВЦЭМ!$J$40:$J$783,СВЦЭМ!$A$40:$A$783,$A338,СВЦЭМ!$B$40:$B$783,E$331)+'СЕТ СН'!$F$16</f>
        <v>0</v>
      </c>
      <c r="F338" s="36">
        <f ca="1">SUMIFS(СВЦЭМ!$J$40:$J$783,СВЦЭМ!$A$40:$A$783,$A338,СВЦЭМ!$B$40:$B$783,F$331)+'СЕТ СН'!$F$16</f>
        <v>0</v>
      </c>
      <c r="G338" s="36">
        <f ca="1">SUMIFS(СВЦЭМ!$J$40:$J$783,СВЦЭМ!$A$40:$A$783,$A338,СВЦЭМ!$B$40:$B$783,G$331)+'СЕТ СН'!$F$16</f>
        <v>0</v>
      </c>
      <c r="H338" s="36">
        <f ca="1">SUMIFS(СВЦЭМ!$J$40:$J$783,СВЦЭМ!$A$40:$A$783,$A338,СВЦЭМ!$B$40:$B$783,H$331)+'СЕТ СН'!$F$16</f>
        <v>0</v>
      </c>
      <c r="I338" s="36">
        <f ca="1">SUMIFS(СВЦЭМ!$J$40:$J$783,СВЦЭМ!$A$40:$A$783,$A338,СВЦЭМ!$B$40:$B$783,I$331)+'СЕТ СН'!$F$16</f>
        <v>0</v>
      </c>
      <c r="J338" s="36">
        <f ca="1">SUMIFS(СВЦЭМ!$J$40:$J$783,СВЦЭМ!$A$40:$A$783,$A338,СВЦЭМ!$B$40:$B$783,J$331)+'СЕТ СН'!$F$16</f>
        <v>0</v>
      </c>
      <c r="K338" s="36">
        <f ca="1">SUMIFS(СВЦЭМ!$J$40:$J$783,СВЦЭМ!$A$40:$A$783,$A338,СВЦЭМ!$B$40:$B$783,K$331)+'СЕТ СН'!$F$16</f>
        <v>0</v>
      </c>
      <c r="L338" s="36">
        <f ca="1">SUMIFS(СВЦЭМ!$J$40:$J$783,СВЦЭМ!$A$40:$A$783,$A338,СВЦЭМ!$B$40:$B$783,L$331)+'СЕТ СН'!$F$16</f>
        <v>0</v>
      </c>
      <c r="M338" s="36">
        <f ca="1">SUMIFS(СВЦЭМ!$J$40:$J$783,СВЦЭМ!$A$40:$A$783,$A338,СВЦЭМ!$B$40:$B$783,M$331)+'СЕТ СН'!$F$16</f>
        <v>0</v>
      </c>
      <c r="N338" s="36">
        <f ca="1">SUMIFS(СВЦЭМ!$J$40:$J$783,СВЦЭМ!$A$40:$A$783,$A338,СВЦЭМ!$B$40:$B$783,N$331)+'СЕТ СН'!$F$16</f>
        <v>0</v>
      </c>
      <c r="O338" s="36">
        <f ca="1">SUMIFS(СВЦЭМ!$J$40:$J$783,СВЦЭМ!$A$40:$A$783,$A338,СВЦЭМ!$B$40:$B$783,O$331)+'СЕТ СН'!$F$16</f>
        <v>0</v>
      </c>
      <c r="P338" s="36">
        <f ca="1">SUMIFS(СВЦЭМ!$J$40:$J$783,СВЦЭМ!$A$40:$A$783,$A338,СВЦЭМ!$B$40:$B$783,P$331)+'СЕТ СН'!$F$16</f>
        <v>0</v>
      </c>
      <c r="Q338" s="36">
        <f ca="1">SUMIFS(СВЦЭМ!$J$40:$J$783,СВЦЭМ!$A$40:$A$783,$A338,СВЦЭМ!$B$40:$B$783,Q$331)+'СЕТ СН'!$F$16</f>
        <v>0</v>
      </c>
      <c r="R338" s="36">
        <f ca="1">SUMIFS(СВЦЭМ!$J$40:$J$783,СВЦЭМ!$A$40:$A$783,$A338,СВЦЭМ!$B$40:$B$783,R$331)+'СЕТ СН'!$F$16</f>
        <v>0</v>
      </c>
      <c r="S338" s="36">
        <f ca="1">SUMIFS(СВЦЭМ!$J$40:$J$783,СВЦЭМ!$A$40:$A$783,$A338,СВЦЭМ!$B$40:$B$783,S$331)+'СЕТ СН'!$F$16</f>
        <v>0</v>
      </c>
      <c r="T338" s="36">
        <f ca="1">SUMIFS(СВЦЭМ!$J$40:$J$783,СВЦЭМ!$A$40:$A$783,$A338,СВЦЭМ!$B$40:$B$783,T$331)+'СЕТ СН'!$F$16</f>
        <v>0</v>
      </c>
      <c r="U338" s="36">
        <f ca="1">SUMIFS(СВЦЭМ!$J$40:$J$783,СВЦЭМ!$A$40:$A$783,$A338,СВЦЭМ!$B$40:$B$783,U$331)+'СЕТ СН'!$F$16</f>
        <v>0</v>
      </c>
      <c r="V338" s="36">
        <f ca="1">SUMIFS(СВЦЭМ!$J$40:$J$783,СВЦЭМ!$A$40:$A$783,$A338,СВЦЭМ!$B$40:$B$783,V$331)+'СЕТ СН'!$F$16</f>
        <v>0</v>
      </c>
      <c r="W338" s="36">
        <f ca="1">SUMIFS(СВЦЭМ!$J$40:$J$783,СВЦЭМ!$A$40:$A$783,$A338,СВЦЭМ!$B$40:$B$783,W$331)+'СЕТ СН'!$F$16</f>
        <v>0</v>
      </c>
      <c r="X338" s="36">
        <f ca="1">SUMIFS(СВЦЭМ!$J$40:$J$783,СВЦЭМ!$A$40:$A$783,$A338,СВЦЭМ!$B$40:$B$783,X$331)+'СЕТ СН'!$F$16</f>
        <v>0</v>
      </c>
      <c r="Y338" s="36">
        <f ca="1">SUMIFS(СВЦЭМ!$J$40:$J$783,СВЦЭМ!$A$40:$A$783,$A338,СВЦЭМ!$B$40:$B$783,Y$331)+'СЕТ СН'!$F$16</f>
        <v>0</v>
      </c>
    </row>
    <row r="339" spans="1:25" ht="15.75" hidden="1" x14ac:dyDescent="0.2">
      <c r="A339" s="35">
        <f t="shared" si="9"/>
        <v>45146</v>
      </c>
      <c r="B339" s="36">
        <f ca="1">SUMIFS(СВЦЭМ!$J$40:$J$783,СВЦЭМ!$A$40:$A$783,$A339,СВЦЭМ!$B$40:$B$783,B$331)+'СЕТ СН'!$F$16</f>
        <v>0</v>
      </c>
      <c r="C339" s="36">
        <f ca="1">SUMIFS(СВЦЭМ!$J$40:$J$783,СВЦЭМ!$A$40:$A$783,$A339,СВЦЭМ!$B$40:$B$783,C$331)+'СЕТ СН'!$F$16</f>
        <v>0</v>
      </c>
      <c r="D339" s="36">
        <f ca="1">SUMIFS(СВЦЭМ!$J$40:$J$783,СВЦЭМ!$A$40:$A$783,$A339,СВЦЭМ!$B$40:$B$783,D$331)+'СЕТ СН'!$F$16</f>
        <v>0</v>
      </c>
      <c r="E339" s="36">
        <f ca="1">SUMIFS(СВЦЭМ!$J$40:$J$783,СВЦЭМ!$A$40:$A$783,$A339,СВЦЭМ!$B$40:$B$783,E$331)+'СЕТ СН'!$F$16</f>
        <v>0</v>
      </c>
      <c r="F339" s="36">
        <f ca="1">SUMIFS(СВЦЭМ!$J$40:$J$783,СВЦЭМ!$A$40:$A$783,$A339,СВЦЭМ!$B$40:$B$783,F$331)+'СЕТ СН'!$F$16</f>
        <v>0</v>
      </c>
      <c r="G339" s="36">
        <f ca="1">SUMIFS(СВЦЭМ!$J$40:$J$783,СВЦЭМ!$A$40:$A$783,$A339,СВЦЭМ!$B$40:$B$783,G$331)+'СЕТ СН'!$F$16</f>
        <v>0</v>
      </c>
      <c r="H339" s="36">
        <f ca="1">SUMIFS(СВЦЭМ!$J$40:$J$783,СВЦЭМ!$A$40:$A$783,$A339,СВЦЭМ!$B$40:$B$783,H$331)+'СЕТ СН'!$F$16</f>
        <v>0</v>
      </c>
      <c r="I339" s="36">
        <f ca="1">SUMIFS(СВЦЭМ!$J$40:$J$783,СВЦЭМ!$A$40:$A$783,$A339,СВЦЭМ!$B$40:$B$783,I$331)+'СЕТ СН'!$F$16</f>
        <v>0</v>
      </c>
      <c r="J339" s="36">
        <f ca="1">SUMIFS(СВЦЭМ!$J$40:$J$783,СВЦЭМ!$A$40:$A$783,$A339,СВЦЭМ!$B$40:$B$783,J$331)+'СЕТ СН'!$F$16</f>
        <v>0</v>
      </c>
      <c r="K339" s="36">
        <f ca="1">SUMIFS(СВЦЭМ!$J$40:$J$783,СВЦЭМ!$A$40:$A$783,$A339,СВЦЭМ!$B$40:$B$783,K$331)+'СЕТ СН'!$F$16</f>
        <v>0</v>
      </c>
      <c r="L339" s="36">
        <f ca="1">SUMIFS(СВЦЭМ!$J$40:$J$783,СВЦЭМ!$A$40:$A$783,$A339,СВЦЭМ!$B$40:$B$783,L$331)+'СЕТ СН'!$F$16</f>
        <v>0</v>
      </c>
      <c r="M339" s="36">
        <f ca="1">SUMIFS(СВЦЭМ!$J$40:$J$783,СВЦЭМ!$A$40:$A$783,$A339,СВЦЭМ!$B$40:$B$783,M$331)+'СЕТ СН'!$F$16</f>
        <v>0</v>
      </c>
      <c r="N339" s="36">
        <f ca="1">SUMIFS(СВЦЭМ!$J$40:$J$783,СВЦЭМ!$A$40:$A$783,$A339,СВЦЭМ!$B$40:$B$783,N$331)+'СЕТ СН'!$F$16</f>
        <v>0</v>
      </c>
      <c r="O339" s="36">
        <f ca="1">SUMIFS(СВЦЭМ!$J$40:$J$783,СВЦЭМ!$A$40:$A$783,$A339,СВЦЭМ!$B$40:$B$783,O$331)+'СЕТ СН'!$F$16</f>
        <v>0</v>
      </c>
      <c r="P339" s="36">
        <f ca="1">SUMIFS(СВЦЭМ!$J$40:$J$783,СВЦЭМ!$A$40:$A$783,$A339,СВЦЭМ!$B$40:$B$783,P$331)+'СЕТ СН'!$F$16</f>
        <v>0</v>
      </c>
      <c r="Q339" s="36">
        <f ca="1">SUMIFS(СВЦЭМ!$J$40:$J$783,СВЦЭМ!$A$40:$A$783,$A339,СВЦЭМ!$B$40:$B$783,Q$331)+'СЕТ СН'!$F$16</f>
        <v>0</v>
      </c>
      <c r="R339" s="36">
        <f ca="1">SUMIFS(СВЦЭМ!$J$40:$J$783,СВЦЭМ!$A$40:$A$783,$A339,СВЦЭМ!$B$40:$B$783,R$331)+'СЕТ СН'!$F$16</f>
        <v>0</v>
      </c>
      <c r="S339" s="36">
        <f ca="1">SUMIFS(СВЦЭМ!$J$40:$J$783,СВЦЭМ!$A$40:$A$783,$A339,СВЦЭМ!$B$40:$B$783,S$331)+'СЕТ СН'!$F$16</f>
        <v>0</v>
      </c>
      <c r="T339" s="36">
        <f ca="1">SUMIFS(СВЦЭМ!$J$40:$J$783,СВЦЭМ!$A$40:$A$783,$A339,СВЦЭМ!$B$40:$B$783,T$331)+'СЕТ СН'!$F$16</f>
        <v>0</v>
      </c>
      <c r="U339" s="36">
        <f ca="1">SUMIFS(СВЦЭМ!$J$40:$J$783,СВЦЭМ!$A$40:$A$783,$A339,СВЦЭМ!$B$40:$B$783,U$331)+'СЕТ СН'!$F$16</f>
        <v>0</v>
      </c>
      <c r="V339" s="36">
        <f ca="1">SUMIFS(СВЦЭМ!$J$40:$J$783,СВЦЭМ!$A$40:$A$783,$A339,СВЦЭМ!$B$40:$B$783,V$331)+'СЕТ СН'!$F$16</f>
        <v>0</v>
      </c>
      <c r="W339" s="36">
        <f ca="1">SUMIFS(СВЦЭМ!$J$40:$J$783,СВЦЭМ!$A$40:$A$783,$A339,СВЦЭМ!$B$40:$B$783,W$331)+'СЕТ СН'!$F$16</f>
        <v>0</v>
      </c>
      <c r="X339" s="36">
        <f ca="1">SUMIFS(СВЦЭМ!$J$40:$J$783,СВЦЭМ!$A$40:$A$783,$A339,СВЦЭМ!$B$40:$B$783,X$331)+'СЕТ СН'!$F$16</f>
        <v>0</v>
      </c>
      <c r="Y339" s="36">
        <f ca="1">SUMIFS(СВЦЭМ!$J$40:$J$783,СВЦЭМ!$A$40:$A$783,$A339,СВЦЭМ!$B$40:$B$783,Y$331)+'СЕТ СН'!$F$16</f>
        <v>0</v>
      </c>
    </row>
    <row r="340" spans="1:25" ht="15.75" hidden="1" x14ac:dyDescent="0.2">
      <c r="A340" s="35">
        <f t="shared" si="9"/>
        <v>45147</v>
      </c>
      <c r="B340" s="36">
        <f ca="1">SUMIFS(СВЦЭМ!$J$40:$J$783,СВЦЭМ!$A$40:$A$783,$A340,СВЦЭМ!$B$40:$B$783,B$331)+'СЕТ СН'!$F$16</f>
        <v>0</v>
      </c>
      <c r="C340" s="36">
        <f ca="1">SUMIFS(СВЦЭМ!$J$40:$J$783,СВЦЭМ!$A$40:$A$783,$A340,СВЦЭМ!$B$40:$B$783,C$331)+'СЕТ СН'!$F$16</f>
        <v>0</v>
      </c>
      <c r="D340" s="36">
        <f ca="1">SUMIFS(СВЦЭМ!$J$40:$J$783,СВЦЭМ!$A$40:$A$783,$A340,СВЦЭМ!$B$40:$B$783,D$331)+'СЕТ СН'!$F$16</f>
        <v>0</v>
      </c>
      <c r="E340" s="36">
        <f ca="1">SUMIFS(СВЦЭМ!$J$40:$J$783,СВЦЭМ!$A$40:$A$783,$A340,СВЦЭМ!$B$40:$B$783,E$331)+'СЕТ СН'!$F$16</f>
        <v>0</v>
      </c>
      <c r="F340" s="36">
        <f ca="1">SUMIFS(СВЦЭМ!$J$40:$J$783,СВЦЭМ!$A$40:$A$783,$A340,СВЦЭМ!$B$40:$B$783,F$331)+'СЕТ СН'!$F$16</f>
        <v>0</v>
      </c>
      <c r="G340" s="36">
        <f ca="1">SUMIFS(СВЦЭМ!$J$40:$J$783,СВЦЭМ!$A$40:$A$783,$A340,СВЦЭМ!$B$40:$B$783,G$331)+'СЕТ СН'!$F$16</f>
        <v>0</v>
      </c>
      <c r="H340" s="36">
        <f ca="1">SUMIFS(СВЦЭМ!$J$40:$J$783,СВЦЭМ!$A$40:$A$783,$A340,СВЦЭМ!$B$40:$B$783,H$331)+'СЕТ СН'!$F$16</f>
        <v>0</v>
      </c>
      <c r="I340" s="36">
        <f ca="1">SUMIFS(СВЦЭМ!$J$40:$J$783,СВЦЭМ!$A$40:$A$783,$A340,СВЦЭМ!$B$40:$B$783,I$331)+'СЕТ СН'!$F$16</f>
        <v>0</v>
      </c>
      <c r="J340" s="36">
        <f ca="1">SUMIFS(СВЦЭМ!$J$40:$J$783,СВЦЭМ!$A$40:$A$783,$A340,СВЦЭМ!$B$40:$B$783,J$331)+'СЕТ СН'!$F$16</f>
        <v>0</v>
      </c>
      <c r="K340" s="36">
        <f ca="1">SUMIFS(СВЦЭМ!$J$40:$J$783,СВЦЭМ!$A$40:$A$783,$A340,СВЦЭМ!$B$40:$B$783,K$331)+'СЕТ СН'!$F$16</f>
        <v>0</v>
      </c>
      <c r="L340" s="36">
        <f ca="1">SUMIFS(СВЦЭМ!$J$40:$J$783,СВЦЭМ!$A$40:$A$783,$A340,СВЦЭМ!$B$40:$B$783,L$331)+'СЕТ СН'!$F$16</f>
        <v>0</v>
      </c>
      <c r="M340" s="36">
        <f ca="1">SUMIFS(СВЦЭМ!$J$40:$J$783,СВЦЭМ!$A$40:$A$783,$A340,СВЦЭМ!$B$40:$B$783,M$331)+'СЕТ СН'!$F$16</f>
        <v>0</v>
      </c>
      <c r="N340" s="36">
        <f ca="1">SUMIFS(СВЦЭМ!$J$40:$J$783,СВЦЭМ!$A$40:$A$783,$A340,СВЦЭМ!$B$40:$B$783,N$331)+'СЕТ СН'!$F$16</f>
        <v>0</v>
      </c>
      <c r="O340" s="36">
        <f ca="1">SUMIFS(СВЦЭМ!$J$40:$J$783,СВЦЭМ!$A$40:$A$783,$A340,СВЦЭМ!$B$40:$B$783,O$331)+'СЕТ СН'!$F$16</f>
        <v>0</v>
      </c>
      <c r="P340" s="36">
        <f ca="1">SUMIFS(СВЦЭМ!$J$40:$J$783,СВЦЭМ!$A$40:$A$783,$A340,СВЦЭМ!$B$40:$B$783,P$331)+'СЕТ СН'!$F$16</f>
        <v>0</v>
      </c>
      <c r="Q340" s="36">
        <f ca="1">SUMIFS(СВЦЭМ!$J$40:$J$783,СВЦЭМ!$A$40:$A$783,$A340,СВЦЭМ!$B$40:$B$783,Q$331)+'СЕТ СН'!$F$16</f>
        <v>0</v>
      </c>
      <c r="R340" s="36">
        <f ca="1">SUMIFS(СВЦЭМ!$J$40:$J$783,СВЦЭМ!$A$40:$A$783,$A340,СВЦЭМ!$B$40:$B$783,R$331)+'СЕТ СН'!$F$16</f>
        <v>0</v>
      </c>
      <c r="S340" s="36">
        <f ca="1">SUMIFS(СВЦЭМ!$J$40:$J$783,СВЦЭМ!$A$40:$A$783,$A340,СВЦЭМ!$B$40:$B$783,S$331)+'СЕТ СН'!$F$16</f>
        <v>0</v>
      </c>
      <c r="T340" s="36">
        <f ca="1">SUMIFS(СВЦЭМ!$J$40:$J$783,СВЦЭМ!$A$40:$A$783,$A340,СВЦЭМ!$B$40:$B$783,T$331)+'СЕТ СН'!$F$16</f>
        <v>0</v>
      </c>
      <c r="U340" s="36">
        <f ca="1">SUMIFS(СВЦЭМ!$J$40:$J$783,СВЦЭМ!$A$40:$A$783,$A340,СВЦЭМ!$B$40:$B$783,U$331)+'СЕТ СН'!$F$16</f>
        <v>0</v>
      </c>
      <c r="V340" s="36">
        <f ca="1">SUMIFS(СВЦЭМ!$J$40:$J$783,СВЦЭМ!$A$40:$A$783,$A340,СВЦЭМ!$B$40:$B$783,V$331)+'СЕТ СН'!$F$16</f>
        <v>0</v>
      </c>
      <c r="W340" s="36">
        <f ca="1">SUMIFS(СВЦЭМ!$J$40:$J$783,СВЦЭМ!$A$40:$A$783,$A340,СВЦЭМ!$B$40:$B$783,W$331)+'СЕТ СН'!$F$16</f>
        <v>0</v>
      </c>
      <c r="X340" s="36">
        <f ca="1">SUMIFS(СВЦЭМ!$J$40:$J$783,СВЦЭМ!$A$40:$A$783,$A340,СВЦЭМ!$B$40:$B$783,X$331)+'СЕТ СН'!$F$16</f>
        <v>0</v>
      </c>
      <c r="Y340" s="36">
        <f ca="1">SUMIFS(СВЦЭМ!$J$40:$J$783,СВЦЭМ!$A$40:$A$783,$A340,СВЦЭМ!$B$40:$B$783,Y$331)+'СЕТ СН'!$F$16</f>
        <v>0</v>
      </c>
    </row>
    <row r="341" spans="1:25" ht="15.75" hidden="1" x14ac:dyDescent="0.2">
      <c r="A341" s="35">
        <f t="shared" si="9"/>
        <v>45148</v>
      </c>
      <c r="B341" s="36">
        <f ca="1">SUMIFS(СВЦЭМ!$J$40:$J$783,СВЦЭМ!$A$40:$A$783,$A341,СВЦЭМ!$B$40:$B$783,B$331)+'СЕТ СН'!$F$16</f>
        <v>0</v>
      </c>
      <c r="C341" s="36">
        <f ca="1">SUMIFS(СВЦЭМ!$J$40:$J$783,СВЦЭМ!$A$40:$A$783,$A341,СВЦЭМ!$B$40:$B$783,C$331)+'СЕТ СН'!$F$16</f>
        <v>0</v>
      </c>
      <c r="D341" s="36">
        <f ca="1">SUMIFS(СВЦЭМ!$J$40:$J$783,СВЦЭМ!$A$40:$A$783,$A341,СВЦЭМ!$B$40:$B$783,D$331)+'СЕТ СН'!$F$16</f>
        <v>0</v>
      </c>
      <c r="E341" s="36">
        <f ca="1">SUMIFS(СВЦЭМ!$J$40:$J$783,СВЦЭМ!$A$40:$A$783,$A341,СВЦЭМ!$B$40:$B$783,E$331)+'СЕТ СН'!$F$16</f>
        <v>0</v>
      </c>
      <c r="F341" s="36">
        <f ca="1">SUMIFS(СВЦЭМ!$J$40:$J$783,СВЦЭМ!$A$40:$A$783,$A341,СВЦЭМ!$B$40:$B$783,F$331)+'СЕТ СН'!$F$16</f>
        <v>0</v>
      </c>
      <c r="G341" s="36">
        <f ca="1">SUMIFS(СВЦЭМ!$J$40:$J$783,СВЦЭМ!$A$40:$A$783,$A341,СВЦЭМ!$B$40:$B$783,G$331)+'СЕТ СН'!$F$16</f>
        <v>0</v>
      </c>
      <c r="H341" s="36">
        <f ca="1">SUMIFS(СВЦЭМ!$J$40:$J$783,СВЦЭМ!$A$40:$A$783,$A341,СВЦЭМ!$B$40:$B$783,H$331)+'СЕТ СН'!$F$16</f>
        <v>0</v>
      </c>
      <c r="I341" s="36">
        <f ca="1">SUMIFS(СВЦЭМ!$J$40:$J$783,СВЦЭМ!$A$40:$A$783,$A341,СВЦЭМ!$B$40:$B$783,I$331)+'СЕТ СН'!$F$16</f>
        <v>0</v>
      </c>
      <c r="J341" s="36">
        <f ca="1">SUMIFS(СВЦЭМ!$J$40:$J$783,СВЦЭМ!$A$40:$A$783,$A341,СВЦЭМ!$B$40:$B$783,J$331)+'СЕТ СН'!$F$16</f>
        <v>0</v>
      </c>
      <c r="K341" s="36">
        <f ca="1">SUMIFS(СВЦЭМ!$J$40:$J$783,СВЦЭМ!$A$40:$A$783,$A341,СВЦЭМ!$B$40:$B$783,K$331)+'СЕТ СН'!$F$16</f>
        <v>0</v>
      </c>
      <c r="L341" s="36">
        <f ca="1">SUMIFS(СВЦЭМ!$J$40:$J$783,СВЦЭМ!$A$40:$A$783,$A341,СВЦЭМ!$B$40:$B$783,L$331)+'СЕТ СН'!$F$16</f>
        <v>0</v>
      </c>
      <c r="M341" s="36">
        <f ca="1">SUMIFS(СВЦЭМ!$J$40:$J$783,СВЦЭМ!$A$40:$A$783,$A341,СВЦЭМ!$B$40:$B$783,M$331)+'СЕТ СН'!$F$16</f>
        <v>0</v>
      </c>
      <c r="N341" s="36">
        <f ca="1">SUMIFS(СВЦЭМ!$J$40:$J$783,СВЦЭМ!$A$40:$A$783,$A341,СВЦЭМ!$B$40:$B$783,N$331)+'СЕТ СН'!$F$16</f>
        <v>0</v>
      </c>
      <c r="O341" s="36">
        <f ca="1">SUMIFS(СВЦЭМ!$J$40:$J$783,СВЦЭМ!$A$40:$A$783,$A341,СВЦЭМ!$B$40:$B$783,O$331)+'СЕТ СН'!$F$16</f>
        <v>0</v>
      </c>
      <c r="P341" s="36">
        <f ca="1">SUMIFS(СВЦЭМ!$J$40:$J$783,СВЦЭМ!$A$40:$A$783,$A341,СВЦЭМ!$B$40:$B$783,P$331)+'СЕТ СН'!$F$16</f>
        <v>0</v>
      </c>
      <c r="Q341" s="36">
        <f ca="1">SUMIFS(СВЦЭМ!$J$40:$J$783,СВЦЭМ!$A$40:$A$783,$A341,СВЦЭМ!$B$40:$B$783,Q$331)+'СЕТ СН'!$F$16</f>
        <v>0</v>
      </c>
      <c r="R341" s="36">
        <f ca="1">SUMIFS(СВЦЭМ!$J$40:$J$783,СВЦЭМ!$A$40:$A$783,$A341,СВЦЭМ!$B$40:$B$783,R$331)+'СЕТ СН'!$F$16</f>
        <v>0</v>
      </c>
      <c r="S341" s="36">
        <f ca="1">SUMIFS(СВЦЭМ!$J$40:$J$783,СВЦЭМ!$A$40:$A$783,$A341,СВЦЭМ!$B$40:$B$783,S$331)+'СЕТ СН'!$F$16</f>
        <v>0</v>
      </c>
      <c r="T341" s="36">
        <f ca="1">SUMIFS(СВЦЭМ!$J$40:$J$783,СВЦЭМ!$A$40:$A$783,$A341,СВЦЭМ!$B$40:$B$783,T$331)+'СЕТ СН'!$F$16</f>
        <v>0</v>
      </c>
      <c r="U341" s="36">
        <f ca="1">SUMIFS(СВЦЭМ!$J$40:$J$783,СВЦЭМ!$A$40:$A$783,$A341,СВЦЭМ!$B$40:$B$783,U$331)+'СЕТ СН'!$F$16</f>
        <v>0</v>
      </c>
      <c r="V341" s="36">
        <f ca="1">SUMIFS(СВЦЭМ!$J$40:$J$783,СВЦЭМ!$A$40:$A$783,$A341,СВЦЭМ!$B$40:$B$783,V$331)+'СЕТ СН'!$F$16</f>
        <v>0</v>
      </c>
      <c r="W341" s="36">
        <f ca="1">SUMIFS(СВЦЭМ!$J$40:$J$783,СВЦЭМ!$A$40:$A$783,$A341,СВЦЭМ!$B$40:$B$783,W$331)+'СЕТ СН'!$F$16</f>
        <v>0</v>
      </c>
      <c r="X341" s="36">
        <f ca="1">SUMIFS(СВЦЭМ!$J$40:$J$783,СВЦЭМ!$A$40:$A$783,$A341,СВЦЭМ!$B$40:$B$783,X$331)+'СЕТ СН'!$F$16</f>
        <v>0</v>
      </c>
      <c r="Y341" s="36">
        <f ca="1">SUMIFS(СВЦЭМ!$J$40:$J$783,СВЦЭМ!$A$40:$A$783,$A341,СВЦЭМ!$B$40:$B$783,Y$331)+'СЕТ СН'!$F$16</f>
        <v>0</v>
      </c>
    </row>
    <row r="342" spans="1:25" ht="15.75" hidden="1" x14ac:dyDescent="0.2">
      <c r="A342" s="35">
        <f t="shared" si="9"/>
        <v>45149</v>
      </c>
      <c r="B342" s="36">
        <f ca="1">SUMIFS(СВЦЭМ!$J$40:$J$783,СВЦЭМ!$A$40:$A$783,$A342,СВЦЭМ!$B$40:$B$783,B$331)+'СЕТ СН'!$F$16</f>
        <v>0</v>
      </c>
      <c r="C342" s="36">
        <f ca="1">SUMIFS(СВЦЭМ!$J$40:$J$783,СВЦЭМ!$A$40:$A$783,$A342,СВЦЭМ!$B$40:$B$783,C$331)+'СЕТ СН'!$F$16</f>
        <v>0</v>
      </c>
      <c r="D342" s="36">
        <f ca="1">SUMIFS(СВЦЭМ!$J$40:$J$783,СВЦЭМ!$A$40:$A$783,$A342,СВЦЭМ!$B$40:$B$783,D$331)+'СЕТ СН'!$F$16</f>
        <v>0</v>
      </c>
      <c r="E342" s="36">
        <f ca="1">SUMIFS(СВЦЭМ!$J$40:$J$783,СВЦЭМ!$A$40:$A$783,$A342,СВЦЭМ!$B$40:$B$783,E$331)+'СЕТ СН'!$F$16</f>
        <v>0</v>
      </c>
      <c r="F342" s="36">
        <f ca="1">SUMIFS(СВЦЭМ!$J$40:$J$783,СВЦЭМ!$A$40:$A$783,$A342,СВЦЭМ!$B$40:$B$783,F$331)+'СЕТ СН'!$F$16</f>
        <v>0</v>
      </c>
      <c r="G342" s="36">
        <f ca="1">SUMIFS(СВЦЭМ!$J$40:$J$783,СВЦЭМ!$A$40:$A$783,$A342,СВЦЭМ!$B$40:$B$783,G$331)+'СЕТ СН'!$F$16</f>
        <v>0</v>
      </c>
      <c r="H342" s="36">
        <f ca="1">SUMIFS(СВЦЭМ!$J$40:$J$783,СВЦЭМ!$A$40:$A$783,$A342,СВЦЭМ!$B$40:$B$783,H$331)+'СЕТ СН'!$F$16</f>
        <v>0</v>
      </c>
      <c r="I342" s="36">
        <f ca="1">SUMIFS(СВЦЭМ!$J$40:$J$783,СВЦЭМ!$A$40:$A$783,$A342,СВЦЭМ!$B$40:$B$783,I$331)+'СЕТ СН'!$F$16</f>
        <v>0</v>
      </c>
      <c r="J342" s="36">
        <f ca="1">SUMIFS(СВЦЭМ!$J$40:$J$783,СВЦЭМ!$A$40:$A$783,$A342,СВЦЭМ!$B$40:$B$783,J$331)+'СЕТ СН'!$F$16</f>
        <v>0</v>
      </c>
      <c r="K342" s="36">
        <f ca="1">SUMIFS(СВЦЭМ!$J$40:$J$783,СВЦЭМ!$A$40:$A$783,$A342,СВЦЭМ!$B$40:$B$783,K$331)+'СЕТ СН'!$F$16</f>
        <v>0</v>
      </c>
      <c r="L342" s="36">
        <f ca="1">SUMIFS(СВЦЭМ!$J$40:$J$783,СВЦЭМ!$A$40:$A$783,$A342,СВЦЭМ!$B$40:$B$783,L$331)+'СЕТ СН'!$F$16</f>
        <v>0</v>
      </c>
      <c r="M342" s="36">
        <f ca="1">SUMIFS(СВЦЭМ!$J$40:$J$783,СВЦЭМ!$A$40:$A$783,$A342,СВЦЭМ!$B$40:$B$783,M$331)+'СЕТ СН'!$F$16</f>
        <v>0</v>
      </c>
      <c r="N342" s="36">
        <f ca="1">SUMIFS(СВЦЭМ!$J$40:$J$783,СВЦЭМ!$A$40:$A$783,$A342,СВЦЭМ!$B$40:$B$783,N$331)+'СЕТ СН'!$F$16</f>
        <v>0</v>
      </c>
      <c r="O342" s="36">
        <f ca="1">SUMIFS(СВЦЭМ!$J$40:$J$783,СВЦЭМ!$A$40:$A$783,$A342,СВЦЭМ!$B$40:$B$783,O$331)+'СЕТ СН'!$F$16</f>
        <v>0</v>
      </c>
      <c r="P342" s="36">
        <f ca="1">SUMIFS(СВЦЭМ!$J$40:$J$783,СВЦЭМ!$A$40:$A$783,$A342,СВЦЭМ!$B$40:$B$783,P$331)+'СЕТ СН'!$F$16</f>
        <v>0</v>
      </c>
      <c r="Q342" s="36">
        <f ca="1">SUMIFS(СВЦЭМ!$J$40:$J$783,СВЦЭМ!$A$40:$A$783,$A342,СВЦЭМ!$B$40:$B$783,Q$331)+'СЕТ СН'!$F$16</f>
        <v>0</v>
      </c>
      <c r="R342" s="36">
        <f ca="1">SUMIFS(СВЦЭМ!$J$40:$J$783,СВЦЭМ!$A$40:$A$783,$A342,СВЦЭМ!$B$40:$B$783,R$331)+'СЕТ СН'!$F$16</f>
        <v>0</v>
      </c>
      <c r="S342" s="36">
        <f ca="1">SUMIFS(СВЦЭМ!$J$40:$J$783,СВЦЭМ!$A$40:$A$783,$A342,СВЦЭМ!$B$40:$B$783,S$331)+'СЕТ СН'!$F$16</f>
        <v>0</v>
      </c>
      <c r="T342" s="36">
        <f ca="1">SUMIFS(СВЦЭМ!$J$40:$J$783,СВЦЭМ!$A$40:$A$783,$A342,СВЦЭМ!$B$40:$B$783,T$331)+'СЕТ СН'!$F$16</f>
        <v>0</v>
      </c>
      <c r="U342" s="36">
        <f ca="1">SUMIFS(СВЦЭМ!$J$40:$J$783,СВЦЭМ!$A$40:$A$783,$A342,СВЦЭМ!$B$40:$B$783,U$331)+'СЕТ СН'!$F$16</f>
        <v>0</v>
      </c>
      <c r="V342" s="36">
        <f ca="1">SUMIFS(СВЦЭМ!$J$40:$J$783,СВЦЭМ!$A$40:$A$783,$A342,СВЦЭМ!$B$40:$B$783,V$331)+'СЕТ СН'!$F$16</f>
        <v>0</v>
      </c>
      <c r="W342" s="36">
        <f ca="1">SUMIFS(СВЦЭМ!$J$40:$J$783,СВЦЭМ!$A$40:$A$783,$A342,СВЦЭМ!$B$40:$B$783,W$331)+'СЕТ СН'!$F$16</f>
        <v>0</v>
      </c>
      <c r="X342" s="36">
        <f ca="1">SUMIFS(СВЦЭМ!$J$40:$J$783,СВЦЭМ!$A$40:$A$783,$A342,СВЦЭМ!$B$40:$B$783,X$331)+'СЕТ СН'!$F$16</f>
        <v>0</v>
      </c>
      <c r="Y342" s="36">
        <f ca="1">SUMIFS(СВЦЭМ!$J$40:$J$783,СВЦЭМ!$A$40:$A$783,$A342,СВЦЭМ!$B$40:$B$783,Y$331)+'СЕТ СН'!$F$16</f>
        <v>0</v>
      </c>
    </row>
    <row r="343" spans="1:25" ht="15.75" hidden="1" x14ac:dyDescent="0.2">
      <c r="A343" s="35">
        <f t="shared" si="9"/>
        <v>45150</v>
      </c>
      <c r="B343" s="36">
        <f ca="1">SUMIFS(СВЦЭМ!$J$40:$J$783,СВЦЭМ!$A$40:$A$783,$A343,СВЦЭМ!$B$40:$B$783,B$331)+'СЕТ СН'!$F$16</f>
        <v>0</v>
      </c>
      <c r="C343" s="36">
        <f ca="1">SUMIFS(СВЦЭМ!$J$40:$J$783,СВЦЭМ!$A$40:$A$783,$A343,СВЦЭМ!$B$40:$B$783,C$331)+'СЕТ СН'!$F$16</f>
        <v>0</v>
      </c>
      <c r="D343" s="36">
        <f ca="1">SUMIFS(СВЦЭМ!$J$40:$J$783,СВЦЭМ!$A$40:$A$783,$A343,СВЦЭМ!$B$40:$B$783,D$331)+'СЕТ СН'!$F$16</f>
        <v>0</v>
      </c>
      <c r="E343" s="36">
        <f ca="1">SUMIFS(СВЦЭМ!$J$40:$J$783,СВЦЭМ!$A$40:$A$783,$A343,СВЦЭМ!$B$40:$B$783,E$331)+'СЕТ СН'!$F$16</f>
        <v>0</v>
      </c>
      <c r="F343" s="36">
        <f ca="1">SUMIFS(СВЦЭМ!$J$40:$J$783,СВЦЭМ!$A$40:$A$783,$A343,СВЦЭМ!$B$40:$B$783,F$331)+'СЕТ СН'!$F$16</f>
        <v>0</v>
      </c>
      <c r="G343" s="36">
        <f ca="1">SUMIFS(СВЦЭМ!$J$40:$J$783,СВЦЭМ!$A$40:$A$783,$A343,СВЦЭМ!$B$40:$B$783,G$331)+'СЕТ СН'!$F$16</f>
        <v>0</v>
      </c>
      <c r="H343" s="36">
        <f ca="1">SUMIFS(СВЦЭМ!$J$40:$J$783,СВЦЭМ!$A$40:$A$783,$A343,СВЦЭМ!$B$40:$B$783,H$331)+'СЕТ СН'!$F$16</f>
        <v>0</v>
      </c>
      <c r="I343" s="36">
        <f ca="1">SUMIFS(СВЦЭМ!$J$40:$J$783,СВЦЭМ!$A$40:$A$783,$A343,СВЦЭМ!$B$40:$B$783,I$331)+'СЕТ СН'!$F$16</f>
        <v>0</v>
      </c>
      <c r="J343" s="36">
        <f ca="1">SUMIFS(СВЦЭМ!$J$40:$J$783,СВЦЭМ!$A$40:$A$783,$A343,СВЦЭМ!$B$40:$B$783,J$331)+'СЕТ СН'!$F$16</f>
        <v>0</v>
      </c>
      <c r="K343" s="36">
        <f ca="1">SUMIFS(СВЦЭМ!$J$40:$J$783,СВЦЭМ!$A$40:$A$783,$A343,СВЦЭМ!$B$40:$B$783,K$331)+'СЕТ СН'!$F$16</f>
        <v>0</v>
      </c>
      <c r="L343" s="36">
        <f ca="1">SUMIFS(СВЦЭМ!$J$40:$J$783,СВЦЭМ!$A$40:$A$783,$A343,СВЦЭМ!$B$40:$B$783,L$331)+'СЕТ СН'!$F$16</f>
        <v>0</v>
      </c>
      <c r="M343" s="36">
        <f ca="1">SUMIFS(СВЦЭМ!$J$40:$J$783,СВЦЭМ!$A$40:$A$783,$A343,СВЦЭМ!$B$40:$B$783,M$331)+'СЕТ СН'!$F$16</f>
        <v>0</v>
      </c>
      <c r="N343" s="36">
        <f ca="1">SUMIFS(СВЦЭМ!$J$40:$J$783,СВЦЭМ!$A$40:$A$783,$A343,СВЦЭМ!$B$40:$B$783,N$331)+'СЕТ СН'!$F$16</f>
        <v>0</v>
      </c>
      <c r="O343" s="36">
        <f ca="1">SUMIFS(СВЦЭМ!$J$40:$J$783,СВЦЭМ!$A$40:$A$783,$A343,СВЦЭМ!$B$40:$B$783,O$331)+'СЕТ СН'!$F$16</f>
        <v>0</v>
      </c>
      <c r="P343" s="36">
        <f ca="1">SUMIFS(СВЦЭМ!$J$40:$J$783,СВЦЭМ!$A$40:$A$783,$A343,СВЦЭМ!$B$40:$B$783,P$331)+'СЕТ СН'!$F$16</f>
        <v>0</v>
      </c>
      <c r="Q343" s="36">
        <f ca="1">SUMIFS(СВЦЭМ!$J$40:$J$783,СВЦЭМ!$A$40:$A$783,$A343,СВЦЭМ!$B$40:$B$783,Q$331)+'СЕТ СН'!$F$16</f>
        <v>0</v>
      </c>
      <c r="R343" s="36">
        <f ca="1">SUMIFS(СВЦЭМ!$J$40:$J$783,СВЦЭМ!$A$40:$A$783,$A343,СВЦЭМ!$B$40:$B$783,R$331)+'СЕТ СН'!$F$16</f>
        <v>0</v>
      </c>
      <c r="S343" s="36">
        <f ca="1">SUMIFS(СВЦЭМ!$J$40:$J$783,СВЦЭМ!$A$40:$A$783,$A343,СВЦЭМ!$B$40:$B$783,S$331)+'СЕТ СН'!$F$16</f>
        <v>0</v>
      </c>
      <c r="T343" s="36">
        <f ca="1">SUMIFS(СВЦЭМ!$J$40:$J$783,СВЦЭМ!$A$40:$A$783,$A343,СВЦЭМ!$B$40:$B$783,T$331)+'СЕТ СН'!$F$16</f>
        <v>0</v>
      </c>
      <c r="U343" s="36">
        <f ca="1">SUMIFS(СВЦЭМ!$J$40:$J$783,СВЦЭМ!$A$40:$A$783,$A343,СВЦЭМ!$B$40:$B$783,U$331)+'СЕТ СН'!$F$16</f>
        <v>0</v>
      </c>
      <c r="V343" s="36">
        <f ca="1">SUMIFS(СВЦЭМ!$J$40:$J$783,СВЦЭМ!$A$40:$A$783,$A343,СВЦЭМ!$B$40:$B$783,V$331)+'СЕТ СН'!$F$16</f>
        <v>0</v>
      </c>
      <c r="W343" s="36">
        <f ca="1">SUMIFS(СВЦЭМ!$J$40:$J$783,СВЦЭМ!$A$40:$A$783,$A343,СВЦЭМ!$B$40:$B$783,W$331)+'СЕТ СН'!$F$16</f>
        <v>0</v>
      </c>
      <c r="X343" s="36">
        <f ca="1">SUMIFS(СВЦЭМ!$J$40:$J$783,СВЦЭМ!$A$40:$A$783,$A343,СВЦЭМ!$B$40:$B$783,X$331)+'СЕТ СН'!$F$16</f>
        <v>0</v>
      </c>
      <c r="Y343" s="36">
        <f ca="1">SUMIFS(СВЦЭМ!$J$40:$J$783,СВЦЭМ!$A$40:$A$783,$A343,СВЦЭМ!$B$40:$B$783,Y$331)+'СЕТ СН'!$F$16</f>
        <v>0</v>
      </c>
    </row>
    <row r="344" spans="1:25" ht="15.75" hidden="1" x14ac:dyDescent="0.2">
      <c r="A344" s="35">
        <f t="shared" si="9"/>
        <v>45151</v>
      </c>
      <c r="B344" s="36">
        <f ca="1">SUMIFS(СВЦЭМ!$J$40:$J$783,СВЦЭМ!$A$40:$A$783,$A344,СВЦЭМ!$B$40:$B$783,B$331)+'СЕТ СН'!$F$16</f>
        <v>0</v>
      </c>
      <c r="C344" s="36">
        <f ca="1">SUMIFS(СВЦЭМ!$J$40:$J$783,СВЦЭМ!$A$40:$A$783,$A344,СВЦЭМ!$B$40:$B$783,C$331)+'СЕТ СН'!$F$16</f>
        <v>0</v>
      </c>
      <c r="D344" s="36">
        <f ca="1">SUMIFS(СВЦЭМ!$J$40:$J$783,СВЦЭМ!$A$40:$A$783,$A344,СВЦЭМ!$B$40:$B$783,D$331)+'СЕТ СН'!$F$16</f>
        <v>0</v>
      </c>
      <c r="E344" s="36">
        <f ca="1">SUMIFS(СВЦЭМ!$J$40:$J$783,СВЦЭМ!$A$40:$A$783,$A344,СВЦЭМ!$B$40:$B$783,E$331)+'СЕТ СН'!$F$16</f>
        <v>0</v>
      </c>
      <c r="F344" s="36">
        <f ca="1">SUMIFS(СВЦЭМ!$J$40:$J$783,СВЦЭМ!$A$40:$A$783,$A344,СВЦЭМ!$B$40:$B$783,F$331)+'СЕТ СН'!$F$16</f>
        <v>0</v>
      </c>
      <c r="G344" s="36">
        <f ca="1">SUMIFS(СВЦЭМ!$J$40:$J$783,СВЦЭМ!$A$40:$A$783,$A344,СВЦЭМ!$B$40:$B$783,G$331)+'СЕТ СН'!$F$16</f>
        <v>0</v>
      </c>
      <c r="H344" s="36">
        <f ca="1">SUMIFS(СВЦЭМ!$J$40:$J$783,СВЦЭМ!$A$40:$A$783,$A344,СВЦЭМ!$B$40:$B$783,H$331)+'СЕТ СН'!$F$16</f>
        <v>0</v>
      </c>
      <c r="I344" s="36">
        <f ca="1">SUMIFS(СВЦЭМ!$J$40:$J$783,СВЦЭМ!$A$40:$A$783,$A344,СВЦЭМ!$B$40:$B$783,I$331)+'СЕТ СН'!$F$16</f>
        <v>0</v>
      </c>
      <c r="J344" s="36">
        <f ca="1">SUMIFS(СВЦЭМ!$J$40:$J$783,СВЦЭМ!$A$40:$A$783,$A344,СВЦЭМ!$B$40:$B$783,J$331)+'СЕТ СН'!$F$16</f>
        <v>0</v>
      </c>
      <c r="K344" s="36">
        <f ca="1">SUMIFS(СВЦЭМ!$J$40:$J$783,СВЦЭМ!$A$40:$A$783,$A344,СВЦЭМ!$B$40:$B$783,K$331)+'СЕТ СН'!$F$16</f>
        <v>0</v>
      </c>
      <c r="L344" s="36">
        <f ca="1">SUMIFS(СВЦЭМ!$J$40:$J$783,СВЦЭМ!$A$40:$A$783,$A344,СВЦЭМ!$B$40:$B$783,L$331)+'СЕТ СН'!$F$16</f>
        <v>0</v>
      </c>
      <c r="M344" s="36">
        <f ca="1">SUMIFS(СВЦЭМ!$J$40:$J$783,СВЦЭМ!$A$40:$A$783,$A344,СВЦЭМ!$B$40:$B$783,M$331)+'СЕТ СН'!$F$16</f>
        <v>0</v>
      </c>
      <c r="N344" s="36">
        <f ca="1">SUMIFS(СВЦЭМ!$J$40:$J$783,СВЦЭМ!$A$40:$A$783,$A344,СВЦЭМ!$B$40:$B$783,N$331)+'СЕТ СН'!$F$16</f>
        <v>0</v>
      </c>
      <c r="O344" s="36">
        <f ca="1">SUMIFS(СВЦЭМ!$J$40:$J$783,СВЦЭМ!$A$40:$A$783,$A344,СВЦЭМ!$B$40:$B$783,O$331)+'СЕТ СН'!$F$16</f>
        <v>0</v>
      </c>
      <c r="P344" s="36">
        <f ca="1">SUMIFS(СВЦЭМ!$J$40:$J$783,СВЦЭМ!$A$40:$A$783,$A344,СВЦЭМ!$B$40:$B$783,P$331)+'СЕТ СН'!$F$16</f>
        <v>0</v>
      </c>
      <c r="Q344" s="36">
        <f ca="1">SUMIFS(СВЦЭМ!$J$40:$J$783,СВЦЭМ!$A$40:$A$783,$A344,СВЦЭМ!$B$40:$B$783,Q$331)+'СЕТ СН'!$F$16</f>
        <v>0</v>
      </c>
      <c r="R344" s="36">
        <f ca="1">SUMIFS(СВЦЭМ!$J$40:$J$783,СВЦЭМ!$A$40:$A$783,$A344,СВЦЭМ!$B$40:$B$783,R$331)+'СЕТ СН'!$F$16</f>
        <v>0</v>
      </c>
      <c r="S344" s="36">
        <f ca="1">SUMIFS(СВЦЭМ!$J$40:$J$783,СВЦЭМ!$A$40:$A$783,$A344,СВЦЭМ!$B$40:$B$783,S$331)+'СЕТ СН'!$F$16</f>
        <v>0</v>
      </c>
      <c r="T344" s="36">
        <f ca="1">SUMIFS(СВЦЭМ!$J$40:$J$783,СВЦЭМ!$A$40:$A$783,$A344,СВЦЭМ!$B$40:$B$783,T$331)+'СЕТ СН'!$F$16</f>
        <v>0</v>
      </c>
      <c r="U344" s="36">
        <f ca="1">SUMIFS(СВЦЭМ!$J$40:$J$783,СВЦЭМ!$A$40:$A$783,$A344,СВЦЭМ!$B$40:$B$783,U$331)+'СЕТ СН'!$F$16</f>
        <v>0</v>
      </c>
      <c r="V344" s="36">
        <f ca="1">SUMIFS(СВЦЭМ!$J$40:$J$783,СВЦЭМ!$A$40:$A$783,$A344,СВЦЭМ!$B$40:$B$783,V$331)+'СЕТ СН'!$F$16</f>
        <v>0</v>
      </c>
      <c r="W344" s="36">
        <f ca="1">SUMIFS(СВЦЭМ!$J$40:$J$783,СВЦЭМ!$A$40:$A$783,$A344,СВЦЭМ!$B$40:$B$783,W$331)+'СЕТ СН'!$F$16</f>
        <v>0</v>
      </c>
      <c r="X344" s="36">
        <f ca="1">SUMIFS(СВЦЭМ!$J$40:$J$783,СВЦЭМ!$A$40:$A$783,$A344,СВЦЭМ!$B$40:$B$783,X$331)+'СЕТ СН'!$F$16</f>
        <v>0</v>
      </c>
      <c r="Y344" s="36">
        <f ca="1">SUMIFS(СВЦЭМ!$J$40:$J$783,СВЦЭМ!$A$40:$A$783,$A344,СВЦЭМ!$B$40:$B$783,Y$331)+'СЕТ СН'!$F$16</f>
        <v>0</v>
      </c>
    </row>
    <row r="345" spans="1:25" ht="15.75" hidden="1" x14ac:dyDescent="0.2">
      <c r="A345" s="35">
        <f t="shared" si="9"/>
        <v>45152</v>
      </c>
      <c r="B345" s="36">
        <f ca="1">SUMIFS(СВЦЭМ!$J$40:$J$783,СВЦЭМ!$A$40:$A$783,$A345,СВЦЭМ!$B$40:$B$783,B$331)+'СЕТ СН'!$F$16</f>
        <v>0</v>
      </c>
      <c r="C345" s="36">
        <f ca="1">SUMIFS(СВЦЭМ!$J$40:$J$783,СВЦЭМ!$A$40:$A$783,$A345,СВЦЭМ!$B$40:$B$783,C$331)+'СЕТ СН'!$F$16</f>
        <v>0</v>
      </c>
      <c r="D345" s="36">
        <f ca="1">SUMIFS(СВЦЭМ!$J$40:$J$783,СВЦЭМ!$A$40:$A$783,$A345,СВЦЭМ!$B$40:$B$783,D$331)+'СЕТ СН'!$F$16</f>
        <v>0</v>
      </c>
      <c r="E345" s="36">
        <f ca="1">SUMIFS(СВЦЭМ!$J$40:$J$783,СВЦЭМ!$A$40:$A$783,$A345,СВЦЭМ!$B$40:$B$783,E$331)+'СЕТ СН'!$F$16</f>
        <v>0</v>
      </c>
      <c r="F345" s="36">
        <f ca="1">SUMIFS(СВЦЭМ!$J$40:$J$783,СВЦЭМ!$A$40:$A$783,$A345,СВЦЭМ!$B$40:$B$783,F$331)+'СЕТ СН'!$F$16</f>
        <v>0</v>
      </c>
      <c r="G345" s="36">
        <f ca="1">SUMIFS(СВЦЭМ!$J$40:$J$783,СВЦЭМ!$A$40:$A$783,$A345,СВЦЭМ!$B$40:$B$783,G$331)+'СЕТ СН'!$F$16</f>
        <v>0</v>
      </c>
      <c r="H345" s="36">
        <f ca="1">SUMIFS(СВЦЭМ!$J$40:$J$783,СВЦЭМ!$A$40:$A$783,$A345,СВЦЭМ!$B$40:$B$783,H$331)+'СЕТ СН'!$F$16</f>
        <v>0</v>
      </c>
      <c r="I345" s="36">
        <f ca="1">SUMIFS(СВЦЭМ!$J$40:$J$783,СВЦЭМ!$A$40:$A$783,$A345,СВЦЭМ!$B$40:$B$783,I$331)+'СЕТ СН'!$F$16</f>
        <v>0</v>
      </c>
      <c r="J345" s="36">
        <f ca="1">SUMIFS(СВЦЭМ!$J$40:$J$783,СВЦЭМ!$A$40:$A$783,$A345,СВЦЭМ!$B$40:$B$783,J$331)+'СЕТ СН'!$F$16</f>
        <v>0</v>
      </c>
      <c r="K345" s="36">
        <f ca="1">SUMIFS(СВЦЭМ!$J$40:$J$783,СВЦЭМ!$A$40:$A$783,$A345,СВЦЭМ!$B$40:$B$783,K$331)+'СЕТ СН'!$F$16</f>
        <v>0</v>
      </c>
      <c r="L345" s="36">
        <f ca="1">SUMIFS(СВЦЭМ!$J$40:$J$783,СВЦЭМ!$A$40:$A$783,$A345,СВЦЭМ!$B$40:$B$783,L$331)+'СЕТ СН'!$F$16</f>
        <v>0</v>
      </c>
      <c r="M345" s="36">
        <f ca="1">SUMIFS(СВЦЭМ!$J$40:$J$783,СВЦЭМ!$A$40:$A$783,$A345,СВЦЭМ!$B$40:$B$783,M$331)+'СЕТ СН'!$F$16</f>
        <v>0</v>
      </c>
      <c r="N345" s="36">
        <f ca="1">SUMIFS(СВЦЭМ!$J$40:$J$783,СВЦЭМ!$A$40:$A$783,$A345,СВЦЭМ!$B$40:$B$783,N$331)+'СЕТ СН'!$F$16</f>
        <v>0</v>
      </c>
      <c r="O345" s="36">
        <f ca="1">SUMIFS(СВЦЭМ!$J$40:$J$783,СВЦЭМ!$A$40:$A$783,$A345,СВЦЭМ!$B$40:$B$783,O$331)+'СЕТ СН'!$F$16</f>
        <v>0</v>
      </c>
      <c r="P345" s="36">
        <f ca="1">SUMIFS(СВЦЭМ!$J$40:$J$783,СВЦЭМ!$A$40:$A$783,$A345,СВЦЭМ!$B$40:$B$783,P$331)+'СЕТ СН'!$F$16</f>
        <v>0</v>
      </c>
      <c r="Q345" s="36">
        <f ca="1">SUMIFS(СВЦЭМ!$J$40:$J$783,СВЦЭМ!$A$40:$A$783,$A345,СВЦЭМ!$B$40:$B$783,Q$331)+'СЕТ СН'!$F$16</f>
        <v>0</v>
      </c>
      <c r="R345" s="36">
        <f ca="1">SUMIFS(СВЦЭМ!$J$40:$J$783,СВЦЭМ!$A$40:$A$783,$A345,СВЦЭМ!$B$40:$B$783,R$331)+'СЕТ СН'!$F$16</f>
        <v>0</v>
      </c>
      <c r="S345" s="36">
        <f ca="1">SUMIFS(СВЦЭМ!$J$40:$J$783,СВЦЭМ!$A$40:$A$783,$A345,СВЦЭМ!$B$40:$B$783,S$331)+'СЕТ СН'!$F$16</f>
        <v>0</v>
      </c>
      <c r="T345" s="36">
        <f ca="1">SUMIFS(СВЦЭМ!$J$40:$J$783,СВЦЭМ!$A$40:$A$783,$A345,СВЦЭМ!$B$40:$B$783,T$331)+'СЕТ СН'!$F$16</f>
        <v>0</v>
      </c>
      <c r="U345" s="36">
        <f ca="1">SUMIFS(СВЦЭМ!$J$40:$J$783,СВЦЭМ!$A$40:$A$783,$A345,СВЦЭМ!$B$40:$B$783,U$331)+'СЕТ СН'!$F$16</f>
        <v>0</v>
      </c>
      <c r="V345" s="36">
        <f ca="1">SUMIFS(СВЦЭМ!$J$40:$J$783,СВЦЭМ!$A$40:$A$783,$A345,СВЦЭМ!$B$40:$B$783,V$331)+'СЕТ СН'!$F$16</f>
        <v>0</v>
      </c>
      <c r="W345" s="36">
        <f ca="1">SUMIFS(СВЦЭМ!$J$40:$J$783,СВЦЭМ!$A$40:$A$783,$A345,СВЦЭМ!$B$40:$B$783,W$331)+'СЕТ СН'!$F$16</f>
        <v>0</v>
      </c>
      <c r="X345" s="36">
        <f ca="1">SUMIFS(СВЦЭМ!$J$40:$J$783,СВЦЭМ!$A$40:$A$783,$A345,СВЦЭМ!$B$40:$B$783,X$331)+'СЕТ СН'!$F$16</f>
        <v>0</v>
      </c>
      <c r="Y345" s="36">
        <f ca="1">SUMIFS(СВЦЭМ!$J$40:$J$783,СВЦЭМ!$A$40:$A$783,$A345,СВЦЭМ!$B$40:$B$783,Y$331)+'СЕТ СН'!$F$16</f>
        <v>0</v>
      </c>
    </row>
    <row r="346" spans="1:25" ht="15.75" hidden="1" x14ac:dyDescent="0.2">
      <c r="A346" s="35">
        <f t="shared" si="9"/>
        <v>45153</v>
      </c>
      <c r="B346" s="36">
        <f ca="1">SUMIFS(СВЦЭМ!$J$40:$J$783,СВЦЭМ!$A$40:$A$783,$A346,СВЦЭМ!$B$40:$B$783,B$331)+'СЕТ СН'!$F$16</f>
        <v>0</v>
      </c>
      <c r="C346" s="36">
        <f ca="1">SUMIFS(СВЦЭМ!$J$40:$J$783,СВЦЭМ!$A$40:$A$783,$A346,СВЦЭМ!$B$40:$B$783,C$331)+'СЕТ СН'!$F$16</f>
        <v>0</v>
      </c>
      <c r="D346" s="36">
        <f ca="1">SUMIFS(СВЦЭМ!$J$40:$J$783,СВЦЭМ!$A$40:$A$783,$A346,СВЦЭМ!$B$40:$B$783,D$331)+'СЕТ СН'!$F$16</f>
        <v>0</v>
      </c>
      <c r="E346" s="36">
        <f ca="1">SUMIFS(СВЦЭМ!$J$40:$J$783,СВЦЭМ!$A$40:$A$783,$A346,СВЦЭМ!$B$40:$B$783,E$331)+'СЕТ СН'!$F$16</f>
        <v>0</v>
      </c>
      <c r="F346" s="36">
        <f ca="1">SUMIFS(СВЦЭМ!$J$40:$J$783,СВЦЭМ!$A$40:$A$783,$A346,СВЦЭМ!$B$40:$B$783,F$331)+'СЕТ СН'!$F$16</f>
        <v>0</v>
      </c>
      <c r="G346" s="36">
        <f ca="1">SUMIFS(СВЦЭМ!$J$40:$J$783,СВЦЭМ!$A$40:$A$783,$A346,СВЦЭМ!$B$40:$B$783,G$331)+'СЕТ СН'!$F$16</f>
        <v>0</v>
      </c>
      <c r="H346" s="36">
        <f ca="1">SUMIFS(СВЦЭМ!$J$40:$J$783,СВЦЭМ!$A$40:$A$783,$A346,СВЦЭМ!$B$40:$B$783,H$331)+'СЕТ СН'!$F$16</f>
        <v>0</v>
      </c>
      <c r="I346" s="36">
        <f ca="1">SUMIFS(СВЦЭМ!$J$40:$J$783,СВЦЭМ!$A$40:$A$783,$A346,СВЦЭМ!$B$40:$B$783,I$331)+'СЕТ СН'!$F$16</f>
        <v>0</v>
      </c>
      <c r="J346" s="36">
        <f ca="1">SUMIFS(СВЦЭМ!$J$40:$J$783,СВЦЭМ!$A$40:$A$783,$A346,СВЦЭМ!$B$40:$B$783,J$331)+'СЕТ СН'!$F$16</f>
        <v>0</v>
      </c>
      <c r="K346" s="36">
        <f ca="1">SUMIFS(СВЦЭМ!$J$40:$J$783,СВЦЭМ!$A$40:$A$783,$A346,СВЦЭМ!$B$40:$B$783,K$331)+'СЕТ СН'!$F$16</f>
        <v>0</v>
      </c>
      <c r="L346" s="36">
        <f ca="1">SUMIFS(СВЦЭМ!$J$40:$J$783,СВЦЭМ!$A$40:$A$783,$A346,СВЦЭМ!$B$40:$B$783,L$331)+'СЕТ СН'!$F$16</f>
        <v>0</v>
      </c>
      <c r="M346" s="36">
        <f ca="1">SUMIFS(СВЦЭМ!$J$40:$J$783,СВЦЭМ!$A$40:$A$783,$A346,СВЦЭМ!$B$40:$B$783,M$331)+'СЕТ СН'!$F$16</f>
        <v>0</v>
      </c>
      <c r="N346" s="36">
        <f ca="1">SUMIFS(СВЦЭМ!$J$40:$J$783,СВЦЭМ!$A$40:$A$783,$A346,СВЦЭМ!$B$40:$B$783,N$331)+'СЕТ СН'!$F$16</f>
        <v>0</v>
      </c>
      <c r="O346" s="36">
        <f ca="1">SUMIFS(СВЦЭМ!$J$40:$J$783,СВЦЭМ!$A$40:$A$783,$A346,СВЦЭМ!$B$40:$B$783,O$331)+'СЕТ СН'!$F$16</f>
        <v>0</v>
      </c>
      <c r="P346" s="36">
        <f ca="1">SUMIFS(СВЦЭМ!$J$40:$J$783,СВЦЭМ!$A$40:$A$783,$A346,СВЦЭМ!$B$40:$B$783,P$331)+'СЕТ СН'!$F$16</f>
        <v>0</v>
      </c>
      <c r="Q346" s="36">
        <f ca="1">SUMIFS(СВЦЭМ!$J$40:$J$783,СВЦЭМ!$A$40:$A$783,$A346,СВЦЭМ!$B$40:$B$783,Q$331)+'СЕТ СН'!$F$16</f>
        <v>0</v>
      </c>
      <c r="R346" s="36">
        <f ca="1">SUMIFS(СВЦЭМ!$J$40:$J$783,СВЦЭМ!$A$40:$A$783,$A346,СВЦЭМ!$B$40:$B$783,R$331)+'СЕТ СН'!$F$16</f>
        <v>0</v>
      </c>
      <c r="S346" s="36">
        <f ca="1">SUMIFS(СВЦЭМ!$J$40:$J$783,СВЦЭМ!$A$40:$A$783,$A346,СВЦЭМ!$B$40:$B$783,S$331)+'СЕТ СН'!$F$16</f>
        <v>0</v>
      </c>
      <c r="T346" s="36">
        <f ca="1">SUMIFS(СВЦЭМ!$J$40:$J$783,СВЦЭМ!$A$40:$A$783,$A346,СВЦЭМ!$B$40:$B$783,T$331)+'СЕТ СН'!$F$16</f>
        <v>0</v>
      </c>
      <c r="U346" s="36">
        <f ca="1">SUMIFS(СВЦЭМ!$J$40:$J$783,СВЦЭМ!$A$40:$A$783,$A346,СВЦЭМ!$B$40:$B$783,U$331)+'СЕТ СН'!$F$16</f>
        <v>0</v>
      </c>
      <c r="V346" s="36">
        <f ca="1">SUMIFS(СВЦЭМ!$J$40:$J$783,СВЦЭМ!$A$40:$A$783,$A346,СВЦЭМ!$B$40:$B$783,V$331)+'СЕТ СН'!$F$16</f>
        <v>0</v>
      </c>
      <c r="W346" s="36">
        <f ca="1">SUMIFS(СВЦЭМ!$J$40:$J$783,СВЦЭМ!$A$40:$A$783,$A346,СВЦЭМ!$B$40:$B$783,W$331)+'СЕТ СН'!$F$16</f>
        <v>0</v>
      </c>
      <c r="X346" s="36">
        <f ca="1">SUMIFS(СВЦЭМ!$J$40:$J$783,СВЦЭМ!$A$40:$A$783,$A346,СВЦЭМ!$B$40:$B$783,X$331)+'СЕТ СН'!$F$16</f>
        <v>0</v>
      </c>
      <c r="Y346" s="36">
        <f ca="1">SUMIFS(СВЦЭМ!$J$40:$J$783,СВЦЭМ!$A$40:$A$783,$A346,СВЦЭМ!$B$40:$B$783,Y$331)+'СЕТ СН'!$F$16</f>
        <v>0</v>
      </c>
    </row>
    <row r="347" spans="1:25" ht="15.75" hidden="1" x14ac:dyDescent="0.2">
      <c r="A347" s="35">
        <f t="shared" si="9"/>
        <v>45154</v>
      </c>
      <c r="B347" s="36">
        <f ca="1">SUMIFS(СВЦЭМ!$J$40:$J$783,СВЦЭМ!$A$40:$A$783,$A347,СВЦЭМ!$B$40:$B$783,B$331)+'СЕТ СН'!$F$16</f>
        <v>0</v>
      </c>
      <c r="C347" s="36">
        <f ca="1">SUMIFS(СВЦЭМ!$J$40:$J$783,СВЦЭМ!$A$40:$A$783,$A347,СВЦЭМ!$B$40:$B$783,C$331)+'СЕТ СН'!$F$16</f>
        <v>0</v>
      </c>
      <c r="D347" s="36">
        <f ca="1">SUMIFS(СВЦЭМ!$J$40:$J$783,СВЦЭМ!$A$40:$A$783,$A347,СВЦЭМ!$B$40:$B$783,D$331)+'СЕТ СН'!$F$16</f>
        <v>0</v>
      </c>
      <c r="E347" s="36">
        <f ca="1">SUMIFS(СВЦЭМ!$J$40:$J$783,СВЦЭМ!$A$40:$A$783,$A347,СВЦЭМ!$B$40:$B$783,E$331)+'СЕТ СН'!$F$16</f>
        <v>0</v>
      </c>
      <c r="F347" s="36">
        <f ca="1">SUMIFS(СВЦЭМ!$J$40:$J$783,СВЦЭМ!$A$40:$A$783,$A347,СВЦЭМ!$B$40:$B$783,F$331)+'СЕТ СН'!$F$16</f>
        <v>0</v>
      </c>
      <c r="G347" s="36">
        <f ca="1">SUMIFS(СВЦЭМ!$J$40:$J$783,СВЦЭМ!$A$40:$A$783,$A347,СВЦЭМ!$B$40:$B$783,G$331)+'СЕТ СН'!$F$16</f>
        <v>0</v>
      </c>
      <c r="H347" s="36">
        <f ca="1">SUMIFS(СВЦЭМ!$J$40:$J$783,СВЦЭМ!$A$40:$A$783,$A347,СВЦЭМ!$B$40:$B$783,H$331)+'СЕТ СН'!$F$16</f>
        <v>0</v>
      </c>
      <c r="I347" s="36">
        <f ca="1">SUMIFS(СВЦЭМ!$J$40:$J$783,СВЦЭМ!$A$40:$A$783,$A347,СВЦЭМ!$B$40:$B$783,I$331)+'СЕТ СН'!$F$16</f>
        <v>0</v>
      </c>
      <c r="J347" s="36">
        <f ca="1">SUMIFS(СВЦЭМ!$J$40:$J$783,СВЦЭМ!$A$40:$A$783,$A347,СВЦЭМ!$B$40:$B$783,J$331)+'СЕТ СН'!$F$16</f>
        <v>0</v>
      </c>
      <c r="K347" s="36">
        <f ca="1">SUMIFS(СВЦЭМ!$J$40:$J$783,СВЦЭМ!$A$40:$A$783,$A347,СВЦЭМ!$B$40:$B$783,K$331)+'СЕТ СН'!$F$16</f>
        <v>0</v>
      </c>
      <c r="L347" s="36">
        <f ca="1">SUMIFS(СВЦЭМ!$J$40:$J$783,СВЦЭМ!$A$40:$A$783,$A347,СВЦЭМ!$B$40:$B$783,L$331)+'СЕТ СН'!$F$16</f>
        <v>0</v>
      </c>
      <c r="M347" s="36">
        <f ca="1">SUMIFS(СВЦЭМ!$J$40:$J$783,СВЦЭМ!$A$40:$A$783,$A347,СВЦЭМ!$B$40:$B$783,M$331)+'СЕТ СН'!$F$16</f>
        <v>0</v>
      </c>
      <c r="N347" s="36">
        <f ca="1">SUMIFS(СВЦЭМ!$J$40:$J$783,СВЦЭМ!$A$40:$A$783,$A347,СВЦЭМ!$B$40:$B$783,N$331)+'СЕТ СН'!$F$16</f>
        <v>0</v>
      </c>
      <c r="O347" s="36">
        <f ca="1">SUMIFS(СВЦЭМ!$J$40:$J$783,СВЦЭМ!$A$40:$A$783,$A347,СВЦЭМ!$B$40:$B$783,O$331)+'СЕТ СН'!$F$16</f>
        <v>0</v>
      </c>
      <c r="P347" s="36">
        <f ca="1">SUMIFS(СВЦЭМ!$J$40:$J$783,СВЦЭМ!$A$40:$A$783,$A347,СВЦЭМ!$B$40:$B$783,P$331)+'СЕТ СН'!$F$16</f>
        <v>0</v>
      </c>
      <c r="Q347" s="36">
        <f ca="1">SUMIFS(СВЦЭМ!$J$40:$J$783,СВЦЭМ!$A$40:$A$783,$A347,СВЦЭМ!$B$40:$B$783,Q$331)+'СЕТ СН'!$F$16</f>
        <v>0</v>
      </c>
      <c r="R347" s="36">
        <f ca="1">SUMIFS(СВЦЭМ!$J$40:$J$783,СВЦЭМ!$A$40:$A$783,$A347,СВЦЭМ!$B$40:$B$783,R$331)+'СЕТ СН'!$F$16</f>
        <v>0</v>
      </c>
      <c r="S347" s="36">
        <f ca="1">SUMIFS(СВЦЭМ!$J$40:$J$783,СВЦЭМ!$A$40:$A$783,$A347,СВЦЭМ!$B$40:$B$783,S$331)+'СЕТ СН'!$F$16</f>
        <v>0</v>
      </c>
      <c r="T347" s="36">
        <f ca="1">SUMIFS(СВЦЭМ!$J$40:$J$783,СВЦЭМ!$A$40:$A$783,$A347,СВЦЭМ!$B$40:$B$783,T$331)+'СЕТ СН'!$F$16</f>
        <v>0</v>
      </c>
      <c r="U347" s="36">
        <f ca="1">SUMIFS(СВЦЭМ!$J$40:$J$783,СВЦЭМ!$A$40:$A$783,$A347,СВЦЭМ!$B$40:$B$783,U$331)+'СЕТ СН'!$F$16</f>
        <v>0</v>
      </c>
      <c r="V347" s="36">
        <f ca="1">SUMIFS(СВЦЭМ!$J$40:$J$783,СВЦЭМ!$A$40:$A$783,$A347,СВЦЭМ!$B$40:$B$783,V$331)+'СЕТ СН'!$F$16</f>
        <v>0</v>
      </c>
      <c r="W347" s="36">
        <f ca="1">SUMIFS(СВЦЭМ!$J$40:$J$783,СВЦЭМ!$A$40:$A$783,$A347,СВЦЭМ!$B$40:$B$783,W$331)+'СЕТ СН'!$F$16</f>
        <v>0</v>
      </c>
      <c r="X347" s="36">
        <f ca="1">SUMIFS(СВЦЭМ!$J$40:$J$783,СВЦЭМ!$A$40:$A$783,$A347,СВЦЭМ!$B$40:$B$783,X$331)+'СЕТ СН'!$F$16</f>
        <v>0</v>
      </c>
      <c r="Y347" s="36">
        <f ca="1">SUMIFS(СВЦЭМ!$J$40:$J$783,СВЦЭМ!$A$40:$A$783,$A347,СВЦЭМ!$B$40:$B$783,Y$331)+'СЕТ СН'!$F$16</f>
        <v>0</v>
      </c>
    </row>
    <row r="348" spans="1:25" ht="15.75" hidden="1" x14ac:dyDescent="0.2">
      <c r="A348" s="35">
        <f t="shared" si="9"/>
        <v>45155</v>
      </c>
      <c r="B348" s="36">
        <f ca="1">SUMIFS(СВЦЭМ!$J$40:$J$783,СВЦЭМ!$A$40:$A$783,$A348,СВЦЭМ!$B$40:$B$783,B$331)+'СЕТ СН'!$F$16</f>
        <v>0</v>
      </c>
      <c r="C348" s="36">
        <f ca="1">SUMIFS(СВЦЭМ!$J$40:$J$783,СВЦЭМ!$A$40:$A$783,$A348,СВЦЭМ!$B$40:$B$783,C$331)+'СЕТ СН'!$F$16</f>
        <v>0</v>
      </c>
      <c r="D348" s="36">
        <f ca="1">SUMIFS(СВЦЭМ!$J$40:$J$783,СВЦЭМ!$A$40:$A$783,$A348,СВЦЭМ!$B$40:$B$783,D$331)+'СЕТ СН'!$F$16</f>
        <v>0</v>
      </c>
      <c r="E348" s="36">
        <f ca="1">SUMIFS(СВЦЭМ!$J$40:$J$783,СВЦЭМ!$A$40:$A$783,$A348,СВЦЭМ!$B$40:$B$783,E$331)+'СЕТ СН'!$F$16</f>
        <v>0</v>
      </c>
      <c r="F348" s="36">
        <f ca="1">SUMIFS(СВЦЭМ!$J$40:$J$783,СВЦЭМ!$A$40:$A$783,$A348,СВЦЭМ!$B$40:$B$783,F$331)+'СЕТ СН'!$F$16</f>
        <v>0</v>
      </c>
      <c r="G348" s="36">
        <f ca="1">SUMIFS(СВЦЭМ!$J$40:$J$783,СВЦЭМ!$A$40:$A$783,$A348,СВЦЭМ!$B$40:$B$783,G$331)+'СЕТ СН'!$F$16</f>
        <v>0</v>
      </c>
      <c r="H348" s="36">
        <f ca="1">SUMIFS(СВЦЭМ!$J$40:$J$783,СВЦЭМ!$A$40:$A$783,$A348,СВЦЭМ!$B$40:$B$783,H$331)+'СЕТ СН'!$F$16</f>
        <v>0</v>
      </c>
      <c r="I348" s="36">
        <f ca="1">SUMIFS(СВЦЭМ!$J$40:$J$783,СВЦЭМ!$A$40:$A$783,$A348,СВЦЭМ!$B$40:$B$783,I$331)+'СЕТ СН'!$F$16</f>
        <v>0</v>
      </c>
      <c r="J348" s="36">
        <f ca="1">SUMIFS(СВЦЭМ!$J$40:$J$783,СВЦЭМ!$A$40:$A$783,$A348,СВЦЭМ!$B$40:$B$783,J$331)+'СЕТ СН'!$F$16</f>
        <v>0</v>
      </c>
      <c r="K348" s="36">
        <f ca="1">SUMIFS(СВЦЭМ!$J$40:$J$783,СВЦЭМ!$A$40:$A$783,$A348,СВЦЭМ!$B$40:$B$783,K$331)+'СЕТ СН'!$F$16</f>
        <v>0</v>
      </c>
      <c r="L348" s="36">
        <f ca="1">SUMIFS(СВЦЭМ!$J$40:$J$783,СВЦЭМ!$A$40:$A$783,$A348,СВЦЭМ!$B$40:$B$783,L$331)+'СЕТ СН'!$F$16</f>
        <v>0</v>
      </c>
      <c r="M348" s="36">
        <f ca="1">SUMIFS(СВЦЭМ!$J$40:$J$783,СВЦЭМ!$A$40:$A$783,$A348,СВЦЭМ!$B$40:$B$783,M$331)+'СЕТ СН'!$F$16</f>
        <v>0</v>
      </c>
      <c r="N348" s="36">
        <f ca="1">SUMIFS(СВЦЭМ!$J$40:$J$783,СВЦЭМ!$A$40:$A$783,$A348,СВЦЭМ!$B$40:$B$783,N$331)+'СЕТ СН'!$F$16</f>
        <v>0</v>
      </c>
      <c r="O348" s="36">
        <f ca="1">SUMIFS(СВЦЭМ!$J$40:$J$783,СВЦЭМ!$A$40:$A$783,$A348,СВЦЭМ!$B$40:$B$783,O$331)+'СЕТ СН'!$F$16</f>
        <v>0</v>
      </c>
      <c r="P348" s="36">
        <f ca="1">SUMIFS(СВЦЭМ!$J$40:$J$783,СВЦЭМ!$A$40:$A$783,$A348,СВЦЭМ!$B$40:$B$783,P$331)+'СЕТ СН'!$F$16</f>
        <v>0</v>
      </c>
      <c r="Q348" s="36">
        <f ca="1">SUMIFS(СВЦЭМ!$J$40:$J$783,СВЦЭМ!$A$40:$A$783,$A348,СВЦЭМ!$B$40:$B$783,Q$331)+'СЕТ СН'!$F$16</f>
        <v>0</v>
      </c>
      <c r="R348" s="36">
        <f ca="1">SUMIFS(СВЦЭМ!$J$40:$J$783,СВЦЭМ!$A$40:$A$783,$A348,СВЦЭМ!$B$40:$B$783,R$331)+'СЕТ СН'!$F$16</f>
        <v>0</v>
      </c>
      <c r="S348" s="36">
        <f ca="1">SUMIFS(СВЦЭМ!$J$40:$J$783,СВЦЭМ!$A$40:$A$783,$A348,СВЦЭМ!$B$40:$B$783,S$331)+'СЕТ СН'!$F$16</f>
        <v>0</v>
      </c>
      <c r="T348" s="36">
        <f ca="1">SUMIFS(СВЦЭМ!$J$40:$J$783,СВЦЭМ!$A$40:$A$783,$A348,СВЦЭМ!$B$40:$B$783,T$331)+'СЕТ СН'!$F$16</f>
        <v>0</v>
      </c>
      <c r="U348" s="36">
        <f ca="1">SUMIFS(СВЦЭМ!$J$40:$J$783,СВЦЭМ!$A$40:$A$783,$A348,СВЦЭМ!$B$40:$B$783,U$331)+'СЕТ СН'!$F$16</f>
        <v>0</v>
      </c>
      <c r="V348" s="36">
        <f ca="1">SUMIFS(СВЦЭМ!$J$40:$J$783,СВЦЭМ!$A$40:$A$783,$A348,СВЦЭМ!$B$40:$B$783,V$331)+'СЕТ СН'!$F$16</f>
        <v>0</v>
      </c>
      <c r="W348" s="36">
        <f ca="1">SUMIFS(СВЦЭМ!$J$40:$J$783,СВЦЭМ!$A$40:$A$783,$A348,СВЦЭМ!$B$40:$B$783,W$331)+'СЕТ СН'!$F$16</f>
        <v>0</v>
      </c>
      <c r="X348" s="36">
        <f ca="1">SUMIFS(СВЦЭМ!$J$40:$J$783,СВЦЭМ!$A$40:$A$783,$A348,СВЦЭМ!$B$40:$B$783,X$331)+'СЕТ СН'!$F$16</f>
        <v>0</v>
      </c>
      <c r="Y348" s="36">
        <f ca="1">SUMIFS(СВЦЭМ!$J$40:$J$783,СВЦЭМ!$A$40:$A$783,$A348,СВЦЭМ!$B$40:$B$783,Y$331)+'СЕТ СН'!$F$16</f>
        <v>0</v>
      </c>
    </row>
    <row r="349" spans="1:25" ht="15.75" hidden="1" x14ac:dyDescent="0.2">
      <c r="A349" s="35">
        <f t="shared" si="9"/>
        <v>45156</v>
      </c>
      <c r="B349" s="36">
        <f ca="1">SUMIFS(СВЦЭМ!$J$40:$J$783,СВЦЭМ!$A$40:$A$783,$A349,СВЦЭМ!$B$40:$B$783,B$331)+'СЕТ СН'!$F$16</f>
        <v>0</v>
      </c>
      <c r="C349" s="36">
        <f ca="1">SUMIFS(СВЦЭМ!$J$40:$J$783,СВЦЭМ!$A$40:$A$783,$A349,СВЦЭМ!$B$40:$B$783,C$331)+'СЕТ СН'!$F$16</f>
        <v>0</v>
      </c>
      <c r="D349" s="36">
        <f ca="1">SUMIFS(СВЦЭМ!$J$40:$J$783,СВЦЭМ!$A$40:$A$783,$A349,СВЦЭМ!$B$40:$B$783,D$331)+'СЕТ СН'!$F$16</f>
        <v>0</v>
      </c>
      <c r="E349" s="36">
        <f ca="1">SUMIFS(СВЦЭМ!$J$40:$J$783,СВЦЭМ!$A$40:$A$783,$A349,СВЦЭМ!$B$40:$B$783,E$331)+'СЕТ СН'!$F$16</f>
        <v>0</v>
      </c>
      <c r="F349" s="36">
        <f ca="1">SUMIFS(СВЦЭМ!$J$40:$J$783,СВЦЭМ!$A$40:$A$783,$A349,СВЦЭМ!$B$40:$B$783,F$331)+'СЕТ СН'!$F$16</f>
        <v>0</v>
      </c>
      <c r="G349" s="36">
        <f ca="1">SUMIFS(СВЦЭМ!$J$40:$J$783,СВЦЭМ!$A$40:$A$783,$A349,СВЦЭМ!$B$40:$B$783,G$331)+'СЕТ СН'!$F$16</f>
        <v>0</v>
      </c>
      <c r="H349" s="36">
        <f ca="1">SUMIFS(СВЦЭМ!$J$40:$J$783,СВЦЭМ!$A$40:$A$783,$A349,СВЦЭМ!$B$40:$B$783,H$331)+'СЕТ СН'!$F$16</f>
        <v>0</v>
      </c>
      <c r="I349" s="36">
        <f ca="1">SUMIFS(СВЦЭМ!$J$40:$J$783,СВЦЭМ!$A$40:$A$783,$A349,СВЦЭМ!$B$40:$B$783,I$331)+'СЕТ СН'!$F$16</f>
        <v>0</v>
      </c>
      <c r="J349" s="36">
        <f ca="1">SUMIFS(СВЦЭМ!$J$40:$J$783,СВЦЭМ!$A$40:$A$783,$A349,СВЦЭМ!$B$40:$B$783,J$331)+'СЕТ СН'!$F$16</f>
        <v>0</v>
      </c>
      <c r="K349" s="36">
        <f ca="1">SUMIFS(СВЦЭМ!$J$40:$J$783,СВЦЭМ!$A$40:$A$783,$A349,СВЦЭМ!$B$40:$B$783,K$331)+'СЕТ СН'!$F$16</f>
        <v>0</v>
      </c>
      <c r="L349" s="36">
        <f ca="1">SUMIFS(СВЦЭМ!$J$40:$J$783,СВЦЭМ!$A$40:$A$783,$A349,СВЦЭМ!$B$40:$B$783,L$331)+'СЕТ СН'!$F$16</f>
        <v>0</v>
      </c>
      <c r="M349" s="36">
        <f ca="1">SUMIFS(СВЦЭМ!$J$40:$J$783,СВЦЭМ!$A$40:$A$783,$A349,СВЦЭМ!$B$40:$B$783,M$331)+'СЕТ СН'!$F$16</f>
        <v>0</v>
      </c>
      <c r="N349" s="36">
        <f ca="1">SUMIFS(СВЦЭМ!$J$40:$J$783,СВЦЭМ!$A$40:$A$783,$A349,СВЦЭМ!$B$40:$B$783,N$331)+'СЕТ СН'!$F$16</f>
        <v>0</v>
      </c>
      <c r="O349" s="36">
        <f ca="1">SUMIFS(СВЦЭМ!$J$40:$J$783,СВЦЭМ!$A$40:$A$783,$A349,СВЦЭМ!$B$40:$B$783,O$331)+'СЕТ СН'!$F$16</f>
        <v>0</v>
      </c>
      <c r="P349" s="36">
        <f ca="1">SUMIFS(СВЦЭМ!$J$40:$J$783,СВЦЭМ!$A$40:$A$783,$A349,СВЦЭМ!$B$40:$B$783,P$331)+'СЕТ СН'!$F$16</f>
        <v>0</v>
      </c>
      <c r="Q349" s="36">
        <f ca="1">SUMIFS(СВЦЭМ!$J$40:$J$783,СВЦЭМ!$A$40:$A$783,$A349,СВЦЭМ!$B$40:$B$783,Q$331)+'СЕТ СН'!$F$16</f>
        <v>0</v>
      </c>
      <c r="R349" s="36">
        <f ca="1">SUMIFS(СВЦЭМ!$J$40:$J$783,СВЦЭМ!$A$40:$A$783,$A349,СВЦЭМ!$B$40:$B$783,R$331)+'СЕТ СН'!$F$16</f>
        <v>0</v>
      </c>
      <c r="S349" s="36">
        <f ca="1">SUMIFS(СВЦЭМ!$J$40:$J$783,СВЦЭМ!$A$40:$A$783,$A349,СВЦЭМ!$B$40:$B$783,S$331)+'СЕТ СН'!$F$16</f>
        <v>0</v>
      </c>
      <c r="T349" s="36">
        <f ca="1">SUMIFS(СВЦЭМ!$J$40:$J$783,СВЦЭМ!$A$40:$A$783,$A349,СВЦЭМ!$B$40:$B$783,T$331)+'СЕТ СН'!$F$16</f>
        <v>0</v>
      </c>
      <c r="U349" s="36">
        <f ca="1">SUMIFS(СВЦЭМ!$J$40:$J$783,СВЦЭМ!$A$40:$A$783,$A349,СВЦЭМ!$B$40:$B$783,U$331)+'СЕТ СН'!$F$16</f>
        <v>0</v>
      </c>
      <c r="V349" s="36">
        <f ca="1">SUMIFS(СВЦЭМ!$J$40:$J$783,СВЦЭМ!$A$40:$A$783,$A349,СВЦЭМ!$B$40:$B$783,V$331)+'СЕТ СН'!$F$16</f>
        <v>0</v>
      </c>
      <c r="W349" s="36">
        <f ca="1">SUMIFS(СВЦЭМ!$J$40:$J$783,СВЦЭМ!$A$40:$A$783,$A349,СВЦЭМ!$B$40:$B$783,W$331)+'СЕТ СН'!$F$16</f>
        <v>0</v>
      </c>
      <c r="X349" s="36">
        <f ca="1">SUMIFS(СВЦЭМ!$J$40:$J$783,СВЦЭМ!$A$40:$A$783,$A349,СВЦЭМ!$B$40:$B$783,X$331)+'СЕТ СН'!$F$16</f>
        <v>0</v>
      </c>
      <c r="Y349" s="36">
        <f ca="1">SUMIFS(СВЦЭМ!$J$40:$J$783,СВЦЭМ!$A$40:$A$783,$A349,СВЦЭМ!$B$40:$B$783,Y$331)+'СЕТ СН'!$F$16</f>
        <v>0</v>
      </c>
    </row>
    <row r="350" spans="1:25" ht="15.75" hidden="1" x14ac:dyDescent="0.2">
      <c r="A350" s="35">
        <f t="shared" si="9"/>
        <v>45157</v>
      </c>
      <c r="B350" s="36">
        <f ca="1">SUMIFS(СВЦЭМ!$J$40:$J$783,СВЦЭМ!$A$40:$A$783,$A350,СВЦЭМ!$B$40:$B$783,B$331)+'СЕТ СН'!$F$16</f>
        <v>0</v>
      </c>
      <c r="C350" s="36">
        <f ca="1">SUMIFS(СВЦЭМ!$J$40:$J$783,СВЦЭМ!$A$40:$A$783,$A350,СВЦЭМ!$B$40:$B$783,C$331)+'СЕТ СН'!$F$16</f>
        <v>0</v>
      </c>
      <c r="D350" s="36">
        <f ca="1">SUMIFS(СВЦЭМ!$J$40:$J$783,СВЦЭМ!$A$40:$A$783,$A350,СВЦЭМ!$B$40:$B$783,D$331)+'СЕТ СН'!$F$16</f>
        <v>0</v>
      </c>
      <c r="E350" s="36">
        <f ca="1">SUMIFS(СВЦЭМ!$J$40:$J$783,СВЦЭМ!$A$40:$A$783,$A350,СВЦЭМ!$B$40:$B$783,E$331)+'СЕТ СН'!$F$16</f>
        <v>0</v>
      </c>
      <c r="F350" s="36">
        <f ca="1">SUMIFS(СВЦЭМ!$J$40:$J$783,СВЦЭМ!$A$40:$A$783,$A350,СВЦЭМ!$B$40:$B$783,F$331)+'СЕТ СН'!$F$16</f>
        <v>0</v>
      </c>
      <c r="G350" s="36">
        <f ca="1">SUMIFS(СВЦЭМ!$J$40:$J$783,СВЦЭМ!$A$40:$A$783,$A350,СВЦЭМ!$B$40:$B$783,G$331)+'СЕТ СН'!$F$16</f>
        <v>0</v>
      </c>
      <c r="H350" s="36">
        <f ca="1">SUMIFS(СВЦЭМ!$J$40:$J$783,СВЦЭМ!$A$40:$A$783,$A350,СВЦЭМ!$B$40:$B$783,H$331)+'СЕТ СН'!$F$16</f>
        <v>0</v>
      </c>
      <c r="I350" s="36">
        <f ca="1">SUMIFS(СВЦЭМ!$J$40:$J$783,СВЦЭМ!$A$40:$A$783,$A350,СВЦЭМ!$B$40:$B$783,I$331)+'СЕТ СН'!$F$16</f>
        <v>0</v>
      </c>
      <c r="J350" s="36">
        <f ca="1">SUMIFS(СВЦЭМ!$J$40:$J$783,СВЦЭМ!$A$40:$A$783,$A350,СВЦЭМ!$B$40:$B$783,J$331)+'СЕТ СН'!$F$16</f>
        <v>0</v>
      </c>
      <c r="K350" s="36">
        <f ca="1">SUMIFS(СВЦЭМ!$J$40:$J$783,СВЦЭМ!$A$40:$A$783,$A350,СВЦЭМ!$B$40:$B$783,K$331)+'СЕТ СН'!$F$16</f>
        <v>0</v>
      </c>
      <c r="L350" s="36">
        <f ca="1">SUMIFS(СВЦЭМ!$J$40:$J$783,СВЦЭМ!$A$40:$A$783,$A350,СВЦЭМ!$B$40:$B$783,L$331)+'СЕТ СН'!$F$16</f>
        <v>0</v>
      </c>
      <c r="M350" s="36">
        <f ca="1">SUMIFS(СВЦЭМ!$J$40:$J$783,СВЦЭМ!$A$40:$A$783,$A350,СВЦЭМ!$B$40:$B$783,M$331)+'СЕТ СН'!$F$16</f>
        <v>0</v>
      </c>
      <c r="N350" s="36">
        <f ca="1">SUMIFS(СВЦЭМ!$J$40:$J$783,СВЦЭМ!$A$40:$A$783,$A350,СВЦЭМ!$B$40:$B$783,N$331)+'СЕТ СН'!$F$16</f>
        <v>0</v>
      </c>
      <c r="O350" s="36">
        <f ca="1">SUMIFS(СВЦЭМ!$J$40:$J$783,СВЦЭМ!$A$40:$A$783,$A350,СВЦЭМ!$B$40:$B$783,O$331)+'СЕТ СН'!$F$16</f>
        <v>0</v>
      </c>
      <c r="P350" s="36">
        <f ca="1">SUMIFS(СВЦЭМ!$J$40:$J$783,СВЦЭМ!$A$40:$A$783,$A350,СВЦЭМ!$B$40:$B$783,P$331)+'СЕТ СН'!$F$16</f>
        <v>0</v>
      </c>
      <c r="Q350" s="36">
        <f ca="1">SUMIFS(СВЦЭМ!$J$40:$J$783,СВЦЭМ!$A$40:$A$783,$A350,СВЦЭМ!$B$40:$B$783,Q$331)+'СЕТ СН'!$F$16</f>
        <v>0</v>
      </c>
      <c r="R350" s="36">
        <f ca="1">SUMIFS(СВЦЭМ!$J$40:$J$783,СВЦЭМ!$A$40:$A$783,$A350,СВЦЭМ!$B$40:$B$783,R$331)+'СЕТ СН'!$F$16</f>
        <v>0</v>
      </c>
      <c r="S350" s="36">
        <f ca="1">SUMIFS(СВЦЭМ!$J$40:$J$783,СВЦЭМ!$A$40:$A$783,$A350,СВЦЭМ!$B$40:$B$783,S$331)+'СЕТ СН'!$F$16</f>
        <v>0</v>
      </c>
      <c r="T350" s="36">
        <f ca="1">SUMIFS(СВЦЭМ!$J$40:$J$783,СВЦЭМ!$A$40:$A$783,$A350,СВЦЭМ!$B$40:$B$783,T$331)+'СЕТ СН'!$F$16</f>
        <v>0</v>
      </c>
      <c r="U350" s="36">
        <f ca="1">SUMIFS(СВЦЭМ!$J$40:$J$783,СВЦЭМ!$A$40:$A$783,$A350,СВЦЭМ!$B$40:$B$783,U$331)+'СЕТ СН'!$F$16</f>
        <v>0</v>
      </c>
      <c r="V350" s="36">
        <f ca="1">SUMIFS(СВЦЭМ!$J$40:$J$783,СВЦЭМ!$A$40:$A$783,$A350,СВЦЭМ!$B$40:$B$783,V$331)+'СЕТ СН'!$F$16</f>
        <v>0</v>
      </c>
      <c r="W350" s="36">
        <f ca="1">SUMIFS(СВЦЭМ!$J$40:$J$783,СВЦЭМ!$A$40:$A$783,$A350,СВЦЭМ!$B$40:$B$783,W$331)+'СЕТ СН'!$F$16</f>
        <v>0</v>
      </c>
      <c r="X350" s="36">
        <f ca="1">SUMIFS(СВЦЭМ!$J$40:$J$783,СВЦЭМ!$A$40:$A$783,$A350,СВЦЭМ!$B$40:$B$783,X$331)+'СЕТ СН'!$F$16</f>
        <v>0</v>
      </c>
      <c r="Y350" s="36">
        <f ca="1">SUMIFS(СВЦЭМ!$J$40:$J$783,СВЦЭМ!$A$40:$A$783,$A350,СВЦЭМ!$B$40:$B$783,Y$331)+'СЕТ СН'!$F$16</f>
        <v>0</v>
      </c>
    </row>
    <row r="351" spans="1:25" ht="15.75" hidden="1" x14ac:dyDescent="0.2">
      <c r="A351" s="35">
        <f t="shared" si="9"/>
        <v>45158</v>
      </c>
      <c r="B351" s="36">
        <f ca="1">SUMIFS(СВЦЭМ!$J$40:$J$783,СВЦЭМ!$A$40:$A$783,$A351,СВЦЭМ!$B$40:$B$783,B$331)+'СЕТ СН'!$F$16</f>
        <v>0</v>
      </c>
      <c r="C351" s="36">
        <f ca="1">SUMIFS(СВЦЭМ!$J$40:$J$783,СВЦЭМ!$A$40:$A$783,$A351,СВЦЭМ!$B$40:$B$783,C$331)+'СЕТ СН'!$F$16</f>
        <v>0</v>
      </c>
      <c r="D351" s="36">
        <f ca="1">SUMIFS(СВЦЭМ!$J$40:$J$783,СВЦЭМ!$A$40:$A$783,$A351,СВЦЭМ!$B$40:$B$783,D$331)+'СЕТ СН'!$F$16</f>
        <v>0</v>
      </c>
      <c r="E351" s="36">
        <f ca="1">SUMIFS(СВЦЭМ!$J$40:$J$783,СВЦЭМ!$A$40:$A$783,$A351,СВЦЭМ!$B$40:$B$783,E$331)+'СЕТ СН'!$F$16</f>
        <v>0</v>
      </c>
      <c r="F351" s="36">
        <f ca="1">SUMIFS(СВЦЭМ!$J$40:$J$783,СВЦЭМ!$A$40:$A$783,$A351,СВЦЭМ!$B$40:$B$783,F$331)+'СЕТ СН'!$F$16</f>
        <v>0</v>
      </c>
      <c r="G351" s="36">
        <f ca="1">SUMIFS(СВЦЭМ!$J$40:$J$783,СВЦЭМ!$A$40:$A$783,$A351,СВЦЭМ!$B$40:$B$783,G$331)+'СЕТ СН'!$F$16</f>
        <v>0</v>
      </c>
      <c r="H351" s="36">
        <f ca="1">SUMIFS(СВЦЭМ!$J$40:$J$783,СВЦЭМ!$A$40:$A$783,$A351,СВЦЭМ!$B$40:$B$783,H$331)+'СЕТ СН'!$F$16</f>
        <v>0</v>
      </c>
      <c r="I351" s="36">
        <f ca="1">SUMIFS(СВЦЭМ!$J$40:$J$783,СВЦЭМ!$A$40:$A$783,$A351,СВЦЭМ!$B$40:$B$783,I$331)+'СЕТ СН'!$F$16</f>
        <v>0</v>
      </c>
      <c r="J351" s="36">
        <f ca="1">SUMIFS(СВЦЭМ!$J$40:$J$783,СВЦЭМ!$A$40:$A$783,$A351,СВЦЭМ!$B$40:$B$783,J$331)+'СЕТ СН'!$F$16</f>
        <v>0</v>
      </c>
      <c r="K351" s="36">
        <f ca="1">SUMIFS(СВЦЭМ!$J$40:$J$783,СВЦЭМ!$A$40:$A$783,$A351,СВЦЭМ!$B$40:$B$783,K$331)+'СЕТ СН'!$F$16</f>
        <v>0</v>
      </c>
      <c r="L351" s="36">
        <f ca="1">SUMIFS(СВЦЭМ!$J$40:$J$783,СВЦЭМ!$A$40:$A$783,$A351,СВЦЭМ!$B$40:$B$783,L$331)+'СЕТ СН'!$F$16</f>
        <v>0</v>
      </c>
      <c r="M351" s="36">
        <f ca="1">SUMIFS(СВЦЭМ!$J$40:$J$783,СВЦЭМ!$A$40:$A$783,$A351,СВЦЭМ!$B$40:$B$783,M$331)+'СЕТ СН'!$F$16</f>
        <v>0</v>
      </c>
      <c r="N351" s="36">
        <f ca="1">SUMIFS(СВЦЭМ!$J$40:$J$783,СВЦЭМ!$A$40:$A$783,$A351,СВЦЭМ!$B$40:$B$783,N$331)+'СЕТ СН'!$F$16</f>
        <v>0</v>
      </c>
      <c r="O351" s="36">
        <f ca="1">SUMIFS(СВЦЭМ!$J$40:$J$783,СВЦЭМ!$A$40:$A$783,$A351,СВЦЭМ!$B$40:$B$783,O$331)+'СЕТ СН'!$F$16</f>
        <v>0</v>
      </c>
      <c r="P351" s="36">
        <f ca="1">SUMIFS(СВЦЭМ!$J$40:$J$783,СВЦЭМ!$A$40:$A$783,$A351,СВЦЭМ!$B$40:$B$783,P$331)+'СЕТ СН'!$F$16</f>
        <v>0</v>
      </c>
      <c r="Q351" s="36">
        <f ca="1">SUMIFS(СВЦЭМ!$J$40:$J$783,СВЦЭМ!$A$40:$A$783,$A351,СВЦЭМ!$B$40:$B$783,Q$331)+'СЕТ СН'!$F$16</f>
        <v>0</v>
      </c>
      <c r="R351" s="36">
        <f ca="1">SUMIFS(СВЦЭМ!$J$40:$J$783,СВЦЭМ!$A$40:$A$783,$A351,СВЦЭМ!$B$40:$B$783,R$331)+'СЕТ СН'!$F$16</f>
        <v>0</v>
      </c>
      <c r="S351" s="36">
        <f ca="1">SUMIFS(СВЦЭМ!$J$40:$J$783,СВЦЭМ!$A$40:$A$783,$A351,СВЦЭМ!$B$40:$B$783,S$331)+'СЕТ СН'!$F$16</f>
        <v>0</v>
      </c>
      <c r="T351" s="36">
        <f ca="1">SUMIFS(СВЦЭМ!$J$40:$J$783,СВЦЭМ!$A$40:$A$783,$A351,СВЦЭМ!$B$40:$B$783,T$331)+'СЕТ СН'!$F$16</f>
        <v>0</v>
      </c>
      <c r="U351" s="36">
        <f ca="1">SUMIFS(СВЦЭМ!$J$40:$J$783,СВЦЭМ!$A$40:$A$783,$A351,СВЦЭМ!$B$40:$B$783,U$331)+'СЕТ СН'!$F$16</f>
        <v>0</v>
      </c>
      <c r="V351" s="36">
        <f ca="1">SUMIFS(СВЦЭМ!$J$40:$J$783,СВЦЭМ!$A$40:$A$783,$A351,СВЦЭМ!$B$40:$B$783,V$331)+'СЕТ СН'!$F$16</f>
        <v>0</v>
      </c>
      <c r="W351" s="36">
        <f ca="1">SUMIFS(СВЦЭМ!$J$40:$J$783,СВЦЭМ!$A$40:$A$783,$A351,СВЦЭМ!$B$40:$B$783,W$331)+'СЕТ СН'!$F$16</f>
        <v>0</v>
      </c>
      <c r="X351" s="36">
        <f ca="1">SUMIFS(СВЦЭМ!$J$40:$J$783,СВЦЭМ!$A$40:$A$783,$A351,СВЦЭМ!$B$40:$B$783,X$331)+'СЕТ СН'!$F$16</f>
        <v>0</v>
      </c>
      <c r="Y351" s="36">
        <f ca="1">SUMIFS(СВЦЭМ!$J$40:$J$783,СВЦЭМ!$A$40:$A$783,$A351,СВЦЭМ!$B$40:$B$783,Y$331)+'СЕТ СН'!$F$16</f>
        <v>0</v>
      </c>
    </row>
    <row r="352" spans="1:25" ht="15.75" hidden="1" x14ac:dyDescent="0.2">
      <c r="A352" s="35">
        <f t="shared" si="9"/>
        <v>45159</v>
      </c>
      <c r="B352" s="36">
        <f ca="1">SUMIFS(СВЦЭМ!$J$40:$J$783,СВЦЭМ!$A$40:$A$783,$A352,СВЦЭМ!$B$40:$B$783,B$331)+'СЕТ СН'!$F$16</f>
        <v>0</v>
      </c>
      <c r="C352" s="36">
        <f ca="1">SUMIFS(СВЦЭМ!$J$40:$J$783,СВЦЭМ!$A$40:$A$783,$A352,СВЦЭМ!$B$40:$B$783,C$331)+'СЕТ СН'!$F$16</f>
        <v>0</v>
      </c>
      <c r="D352" s="36">
        <f ca="1">SUMIFS(СВЦЭМ!$J$40:$J$783,СВЦЭМ!$A$40:$A$783,$A352,СВЦЭМ!$B$40:$B$783,D$331)+'СЕТ СН'!$F$16</f>
        <v>0</v>
      </c>
      <c r="E352" s="36">
        <f ca="1">SUMIFS(СВЦЭМ!$J$40:$J$783,СВЦЭМ!$A$40:$A$783,$A352,СВЦЭМ!$B$40:$B$783,E$331)+'СЕТ СН'!$F$16</f>
        <v>0</v>
      </c>
      <c r="F352" s="36">
        <f ca="1">SUMIFS(СВЦЭМ!$J$40:$J$783,СВЦЭМ!$A$40:$A$783,$A352,СВЦЭМ!$B$40:$B$783,F$331)+'СЕТ СН'!$F$16</f>
        <v>0</v>
      </c>
      <c r="G352" s="36">
        <f ca="1">SUMIFS(СВЦЭМ!$J$40:$J$783,СВЦЭМ!$A$40:$A$783,$A352,СВЦЭМ!$B$40:$B$783,G$331)+'СЕТ СН'!$F$16</f>
        <v>0</v>
      </c>
      <c r="H352" s="36">
        <f ca="1">SUMIFS(СВЦЭМ!$J$40:$J$783,СВЦЭМ!$A$40:$A$783,$A352,СВЦЭМ!$B$40:$B$783,H$331)+'СЕТ СН'!$F$16</f>
        <v>0</v>
      </c>
      <c r="I352" s="36">
        <f ca="1">SUMIFS(СВЦЭМ!$J$40:$J$783,СВЦЭМ!$A$40:$A$783,$A352,СВЦЭМ!$B$40:$B$783,I$331)+'СЕТ СН'!$F$16</f>
        <v>0</v>
      </c>
      <c r="J352" s="36">
        <f ca="1">SUMIFS(СВЦЭМ!$J$40:$J$783,СВЦЭМ!$A$40:$A$783,$A352,СВЦЭМ!$B$40:$B$783,J$331)+'СЕТ СН'!$F$16</f>
        <v>0</v>
      </c>
      <c r="K352" s="36">
        <f ca="1">SUMIFS(СВЦЭМ!$J$40:$J$783,СВЦЭМ!$A$40:$A$783,$A352,СВЦЭМ!$B$40:$B$783,K$331)+'СЕТ СН'!$F$16</f>
        <v>0</v>
      </c>
      <c r="L352" s="36">
        <f ca="1">SUMIFS(СВЦЭМ!$J$40:$J$783,СВЦЭМ!$A$40:$A$783,$A352,СВЦЭМ!$B$40:$B$783,L$331)+'СЕТ СН'!$F$16</f>
        <v>0</v>
      </c>
      <c r="M352" s="36">
        <f ca="1">SUMIFS(СВЦЭМ!$J$40:$J$783,СВЦЭМ!$A$40:$A$783,$A352,СВЦЭМ!$B$40:$B$783,M$331)+'СЕТ СН'!$F$16</f>
        <v>0</v>
      </c>
      <c r="N352" s="36">
        <f ca="1">SUMIFS(СВЦЭМ!$J$40:$J$783,СВЦЭМ!$A$40:$A$783,$A352,СВЦЭМ!$B$40:$B$783,N$331)+'СЕТ СН'!$F$16</f>
        <v>0</v>
      </c>
      <c r="O352" s="36">
        <f ca="1">SUMIFS(СВЦЭМ!$J$40:$J$783,СВЦЭМ!$A$40:$A$783,$A352,СВЦЭМ!$B$40:$B$783,O$331)+'СЕТ СН'!$F$16</f>
        <v>0</v>
      </c>
      <c r="P352" s="36">
        <f ca="1">SUMIFS(СВЦЭМ!$J$40:$J$783,СВЦЭМ!$A$40:$A$783,$A352,СВЦЭМ!$B$40:$B$783,P$331)+'СЕТ СН'!$F$16</f>
        <v>0</v>
      </c>
      <c r="Q352" s="36">
        <f ca="1">SUMIFS(СВЦЭМ!$J$40:$J$783,СВЦЭМ!$A$40:$A$783,$A352,СВЦЭМ!$B$40:$B$783,Q$331)+'СЕТ СН'!$F$16</f>
        <v>0</v>
      </c>
      <c r="R352" s="36">
        <f ca="1">SUMIFS(СВЦЭМ!$J$40:$J$783,СВЦЭМ!$A$40:$A$783,$A352,СВЦЭМ!$B$40:$B$783,R$331)+'СЕТ СН'!$F$16</f>
        <v>0</v>
      </c>
      <c r="S352" s="36">
        <f ca="1">SUMIFS(СВЦЭМ!$J$40:$J$783,СВЦЭМ!$A$40:$A$783,$A352,СВЦЭМ!$B$40:$B$783,S$331)+'СЕТ СН'!$F$16</f>
        <v>0</v>
      </c>
      <c r="T352" s="36">
        <f ca="1">SUMIFS(СВЦЭМ!$J$40:$J$783,СВЦЭМ!$A$40:$A$783,$A352,СВЦЭМ!$B$40:$B$783,T$331)+'СЕТ СН'!$F$16</f>
        <v>0</v>
      </c>
      <c r="U352" s="36">
        <f ca="1">SUMIFS(СВЦЭМ!$J$40:$J$783,СВЦЭМ!$A$40:$A$783,$A352,СВЦЭМ!$B$40:$B$783,U$331)+'СЕТ СН'!$F$16</f>
        <v>0</v>
      </c>
      <c r="V352" s="36">
        <f ca="1">SUMIFS(СВЦЭМ!$J$40:$J$783,СВЦЭМ!$A$40:$A$783,$A352,СВЦЭМ!$B$40:$B$783,V$331)+'СЕТ СН'!$F$16</f>
        <v>0</v>
      </c>
      <c r="W352" s="36">
        <f ca="1">SUMIFS(СВЦЭМ!$J$40:$J$783,СВЦЭМ!$A$40:$A$783,$A352,СВЦЭМ!$B$40:$B$783,W$331)+'СЕТ СН'!$F$16</f>
        <v>0</v>
      </c>
      <c r="X352" s="36">
        <f ca="1">SUMIFS(СВЦЭМ!$J$40:$J$783,СВЦЭМ!$A$40:$A$783,$A352,СВЦЭМ!$B$40:$B$783,X$331)+'СЕТ СН'!$F$16</f>
        <v>0</v>
      </c>
      <c r="Y352" s="36">
        <f ca="1">SUMIFS(СВЦЭМ!$J$40:$J$783,СВЦЭМ!$A$40:$A$783,$A352,СВЦЭМ!$B$40:$B$783,Y$331)+'СЕТ СН'!$F$16</f>
        <v>0</v>
      </c>
    </row>
    <row r="353" spans="1:27" ht="15.75" hidden="1" x14ac:dyDescent="0.2">
      <c r="A353" s="35">
        <f t="shared" si="9"/>
        <v>45160</v>
      </c>
      <c r="B353" s="36">
        <f ca="1">SUMIFS(СВЦЭМ!$J$40:$J$783,СВЦЭМ!$A$40:$A$783,$A353,СВЦЭМ!$B$40:$B$783,B$331)+'СЕТ СН'!$F$16</f>
        <v>0</v>
      </c>
      <c r="C353" s="36">
        <f ca="1">SUMIFS(СВЦЭМ!$J$40:$J$783,СВЦЭМ!$A$40:$A$783,$A353,СВЦЭМ!$B$40:$B$783,C$331)+'СЕТ СН'!$F$16</f>
        <v>0</v>
      </c>
      <c r="D353" s="36">
        <f ca="1">SUMIFS(СВЦЭМ!$J$40:$J$783,СВЦЭМ!$A$40:$A$783,$A353,СВЦЭМ!$B$40:$B$783,D$331)+'СЕТ СН'!$F$16</f>
        <v>0</v>
      </c>
      <c r="E353" s="36">
        <f ca="1">SUMIFS(СВЦЭМ!$J$40:$J$783,СВЦЭМ!$A$40:$A$783,$A353,СВЦЭМ!$B$40:$B$783,E$331)+'СЕТ СН'!$F$16</f>
        <v>0</v>
      </c>
      <c r="F353" s="36">
        <f ca="1">SUMIFS(СВЦЭМ!$J$40:$J$783,СВЦЭМ!$A$40:$A$783,$A353,СВЦЭМ!$B$40:$B$783,F$331)+'СЕТ СН'!$F$16</f>
        <v>0</v>
      </c>
      <c r="G353" s="36">
        <f ca="1">SUMIFS(СВЦЭМ!$J$40:$J$783,СВЦЭМ!$A$40:$A$783,$A353,СВЦЭМ!$B$40:$B$783,G$331)+'СЕТ СН'!$F$16</f>
        <v>0</v>
      </c>
      <c r="H353" s="36">
        <f ca="1">SUMIFS(СВЦЭМ!$J$40:$J$783,СВЦЭМ!$A$40:$A$783,$A353,СВЦЭМ!$B$40:$B$783,H$331)+'СЕТ СН'!$F$16</f>
        <v>0</v>
      </c>
      <c r="I353" s="36">
        <f ca="1">SUMIFS(СВЦЭМ!$J$40:$J$783,СВЦЭМ!$A$40:$A$783,$A353,СВЦЭМ!$B$40:$B$783,I$331)+'СЕТ СН'!$F$16</f>
        <v>0</v>
      </c>
      <c r="J353" s="36">
        <f ca="1">SUMIFS(СВЦЭМ!$J$40:$J$783,СВЦЭМ!$A$40:$A$783,$A353,СВЦЭМ!$B$40:$B$783,J$331)+'СЕТ СН'!$F$16</f>
        <v>0</v>
      </c>
      <c r="K353" s="36">
        <f ca="1">SUMIFS(СВЦЭМ!$J$40:$J$783,СВЦЭМ!$A$40:$A$783,$A353,СВЦЭМ!$B$40:$B$783,K$331)+'СЕТ СН'!$F$16</f>
        <v>0</v>
      </c>
      <c r="L353" s="36">
        <f ca="1">SUMIFS(СВЦЭМ!$J$40:$J$783,СВЦЭМ!$A$40:$A$783,$A353,СВЦЭМ!$B$40:$B$783,L$331)+'СЕТ СН'!$F$16</f>
        <v>0</v>
      </c>
      <c r="M353" s="36">
        <f ca="1">SUMIFS(СВЦЭМ!$J$40:$J$783,СВЦЭМ!$A$40:$A$783,$A353,СВЦЭМ!$B$40:$B$783,M$331)+'СЕТ СН'!$F$16</f>
        <v>0</v>
      </c>
      <c r="N353" s="36">
        <f ca="1">SUMIFS(СВЦЭМ!$J$40:$J$783,СВЦЭМ!$A$40:$A$783,$A353,СВЦЭМ!$B$40:$B$783,N$331)+'СЕТ СН'!$F$16</f>
        <v>0</v>
      </c>
      <c r="O353" s="36">
        <f ca="1">SUMIFS(СВЦЭМ!$J$40:$J$783,СВЦЭМ!$A$40:$A$783,$A353,СВЦЭМ!$B$40:$B$783,O$331)+'СЕТ СН'!$F$16</f>
        <v>0</v>
      </c>
      <c r="P353" s="36">
        <f ca="1">SUMIFS(СВЦЭМ!$J$40:$J$783,СВЦЭМ!$A$40:$A$783,$A353,СВЦЭМ!$B$40:$B$783,P$331)+'СЕТ СН'!$F$16</f>
        <v>0</v>
      </c>
      <c r="Q353" s="36">
        <f ca="1">SUMIFS(СВЦЭМ!$J$40:$J$783,СВЦЭМ!$A$40:$A$783,$A353,СВЦЭМ!$B$40:$B$783,Q$331)+'СЕТ СН'!$F$16</f>
        <v>0</v>
      </c>
      <c r="R353" s="36">
        <f ca="1">SUMIFS(СВЦЭМ!$J$40:$J$783,СВЦЭМ!$A$40:$A$783,$A353,СВЦЭМ!$B$40:$B$783,R$331)+'СЕТ СН'!$F$16</f>
        <v>0</v>
      </c>
      <c r="S353" s="36">
        <f ca="1">SUMIFS(СВЦЭМ!$J$40:$J$783,СВЦЭМ!$A$40:$A$783,$A353,СВЦЭМ!$B$40:$B$783,S$331)+'СЕТ СН'!$F$16</f>
        <v>0</v>
      </c>
      <c r="T353" s="36">
        <f ca="1">SUMIFS(СВЦЭМ!$J$40:$J$783,СВЦЭМ!$A$40:$A$783,$A353,СВЦЭМ!$B$40:$B$783,T$331)+'СЕТ СН'!$F$16</f>
        <v>0</v>
      </c>
      <c r="U353" s="36">
        <f ca="1">SUMIFS(СВЦЭМ!$J$40:$J$783,СВЦЭМ!$A$40:$A$783,$A353,СВЦЭМ!$B$40:$B$783,U$331)+'СЕТ СН'!$F$16</f>
        <v>0</v>
      </c>
      <c r="V353" s="36">
        <f ca="1">SUMIFS(СВЦЭМ!$J$40:$J$783,СВЦЭМ!$A$40:$A$783,$A353,СВЦЭМ!$B$40:$B$783,V$331)+'СЕТ СН'!$F$16</f>
        <v>0</v>
      </c>
      <c r="W353" s="36">
        <f ca="1">SUMIFS(СВЦЭМ!$J$40:$J$783,СВЦЭМ!$A$40:$A$783,$A353,СВЦЭМ!$B$40:$B$783,W$331)+'СЕТ СН'!$F$16</f>
        <v>0</v>
      </c>
      <c r="X353" s="36">
        <f ca="1">SUMIFS(СВЦЭМ!$J$40:$J$783,СВЦЭМ!$A$40:$A$783,$A353,СВЦЭМ!$B$40:$B$783,X$331)+'СЕТ СН'!$F$16</f>
        <v>0</v>
      </c>
      <c r="Y353" s="36">
        <f ca="1">SUMIFS(СВЦЭМ!$J$40:$J$783,СВЦЭМ!$A$40:$A$783,$A353,СВЦЭМ!$B$40:$B$783,Y$331)+'СЕТ СН'!$F$16</f>
        <v>0</v>
      </c>
    </row>
    <row r="354" spans="1:27" ht="15.75" hidden="1" x14ac:dyDescent="0.2">
      <c r="A354" s="35">
        <f t="shared" si="9"/>
        <v>45161</v>
      </c>
      <c r="B354" s="36">
        <f ca="1">SUMIFS(СВЦЭМ!$J$40:$J$783,СВЦЭМ!$A$40:$A$783,$A354,СВЦЭМ!$B$40:$B$783,B$331)+'СЕТ СН'!$F$16</f>
        <v>0</v>
      </c>
      <c r="C354" s="36">
        <f ca="1">SUMIFS(СВЦЭМ!$J$40:$J$783,СВЦЭМ!$A$40:$A$783,$A354,СВЦЭМ!$B$40:$B$783,C$331)+'СЕТ СН'!$F$16</f>
        <v>0</v>
      </c>
      <c r="D354" s="36">
        <f ca="1">SUMIFS(СВЦЭМ!$J$40:$J$783,СВЦЭМ!$A$40:$A$783,$A354,СВЦЭМ!$B$40:$B$783,D$331)+'СЕТ СН'!$F$16</f>
        <v>0</v>
      </c>
      <c r="E354" s="36">
        <f ca="1">SUMIFS(СВЦЭМ!$J$40:$J$783,СВЦЭМ!$A$40:$A$783,$A354,СВЦЭМ!$B$40:$B$783,E$331)+'СЕТ СН'!$F$16</f>
        <v>0</v>
      </c>
      <c r="F354" s="36">
        <f ca="1">SUMIFS(СВЦЭМ!$J$40:$J$783,СВЦЭМ!$A$40:$A$783,$A354,СВЦЭМ!$B$40:$B$783,F$331)+'СЕТ СН'!$F$16</f>
        <v>0</v>
      </c>
      <c r="G354" s="36">
        <f ca="1">SUMIFS(СВЦЭМ!$J$40:$J$783,СВЦЭМ!$A$40:$A$783,$A354,СВЦЭМ!$B$40:$B$783,G$331)+'СЕТ СН'!$F$16</f>
        <v>0</v>
      </c>
      <c r="H354" s="36">
        <f ca="1">SUMIFS(СВЦЭМ!$J$40:$J$783,СВЦЭМ!$A$40:$A$783,$A354,СВЦЭМ!$B$40:$B$783,H$331)+'СЕТ СН'!$F$16</f>
        <v>0</v>
      </c>
      <c r="I354" s="36">
        <f ca="1">SUMIFS(СВЦЭМ!$J$40:$J$783,СВЦЭМ!$A$40:$A$783,$A354,СВЦЭМ!$B$40:$B$783,I$331)+'СЕТ СН'!$F$16</f>
        <v>0</v>
      </c>
      <c r="J354" s="36">
        <f ca="1">SUMIFS(СВЦЭМ!$J$40:$J$783,СВЦЭМ!$A$40:$A$783,$A354,СВЦЭМ!$B$40:$B$783,J$331)+'СЕТ СН'!$F$16</f>
        <v>0</v>
      </c>
      <c r="K354" s="36">
        <f ca="1">SUMIFS(СВЦЭМ!$J$40:$J$783,СВЦЭМ!$A$40:$A$783,$A354,СВЦЭМ!$B$40:$B$783,K$331)+'СЕТ СН'!$F$16</f>
        <v>0</v>
      </c>
      <c r="L354" s="36">
        <f ca="1">SUMIFS(СВЦЭМ!$J$40:$J$783,СВЦЭМ!$A$40:$A$783,$A354,СВЦЭМ!$B$40:$B$783,L$331)+'СЕТ СН'!$F$16</f>
        <v>0</v>
      </c>
      <c r="M354" s="36">
        <f ca="1">SUMIFS(СВЦЭМ!$J$40:$J$783,СВЦЭМ!$A$40:$A$783,$A354,СВЦЭМ!$B$40:$B$783,M$331)+'СЕТ СН'!$F$16</f>
        <v>0</v>
      </c>
      <c r="N354" s="36">
        <f ca="1">SUMIFS(СВЦЭМ!$J$40:$J$783,СВЦЭМ!$A$40:$A$783,$A354,СВЦЭМ!$B$40:$B$783,N$331)+'СЕТ СН'!$F$16</f>
        <v>0</v>
      </c>
      <c r="O354" s="36">
        <f ca="1">SUMIFS(СВЦЭМ!$J$40:$J$783,СВЦЭМ!$A$40:$A$783,$A354,СВЦЭМ!$B$40:$B$783,O$331)+'СЕТ СН'!$F$16</f>
        <v>0</v>
      </c>
      <c r="P354" s="36">
        <f ca="1">SUMIFS(СВЦЭМ!$J$40:$J$783,СВЦЭМ!$A$40:$A$783,$A354,СВЦЭМ!$B$40:$B$783,P$331)+'СЕТ СН'!$F$16</f>
        <v>0</v>
      </c>
      <c r="Q354" s="36">
        <f ca="1">SUMIFS(СВЦЭМ!$J$40:$J$783,СВЦЭМ!$A$40:$A$783,$A354,СВЦЭМ!$B$40:$B$783,Q$331)+'СЕТ СН'!$F$16</f>
        <v>0</v>
      </c>
      <c r="R354" s="36">
        <f ca="1">SUMIFS(СВЦЭМ!$J$40:$J$783,СВЦЭМ!$A$40:$A$783,$A354,СВЦЭМ!$B$40:$B$783,R$331)+'СЕТ СН'!$F$16</f>
        <v>0</v>
      </c>
      <c r="S354" s="36">
        <f ca="1">SUMIFS(СВЦЭМ!$J$40:$J$783,СВЦЭМ!$A$40:$A$783,$A354,СВЦЭМ!$B$40:$B$783,S$331)+'СЕТ СН'!$F$16</f>
        <v>0</v>
      </c>
      <c r="T354" s="36">
        <f ca="1">SUMIFS(СВЦЭМ!$J$40:$J$783,СВЦЭМ!$A$40:$A$783,$A354,СВЦЭМ!$B$40:$B$783,T$331)+'СЕТ СН'!$F$16</f>
        <v>0</v>
      </c>
      <c r="U354" s="36">
        <f ca="1">SUMIFS(СВЦЭМ!$J$40:$J$783,СВЦЭМ!$A$40:$A$783,$A354,СВЦЭМ!$B$40:$B$783,U$331)+'СЕТ СН'!$F$16</f>
        <v>0</v>
      </c>
      <c r="V354" s="36">
        <f ca="1">SUMIFS(СВЦЭМ!$J$40:$J$783,СВЦЭМ!$A$40:$A$783,$A354,СВЦЭМ!$B$40:$B$783,V$331)+'СЕТ СН'!$F$16</f>
        <v>0</v>
      </c>
      <c r="W354" s="36">
        <f ca="1">SUMIFS(СВЦЭМ!$J$40:$J$783,СВЦЭМ!$A$40:$A$783,$A354,СВЦЭМ!$B$40:$B$783,W$331)+'СЕТ СН'!$F$16</f>
        <v>0</v>
      </c>
      <c r="X354" s="36">
        <f ca="1">SUMIFS(СВЦЭМ!$J$40:$J$783,СВЦЭМ!$A$40:$A$783,$A354,СВЦЭМ!$B$40:$B$783,X$331)+'СЕТ СН'!$F$16</f>
        <v>0</v>
      </c>
      <c r="Y354" s="36">
        <f ca="1">SUMIFS(СВЦЭМ!$J$40:$J$783,СВЦЭМ!$A$40:$A$783,$A354,СВЦЭМ!$B$40:$B$783,Y$331)+'СЕТ СН'!$F$16</f>
        <v>0</v>
      </c>
    </row>
    <row r="355" spans="1:27" ht="15.75" hidden="1" x14ac:dyDescent="0.2">
      <c r="A355" s="35">
        <f t="shared" si="9"/>
        <v>45162</v>
      </c>
      <c r="B355" s="36">
        <f ca="1">SUMIFS(СВЦЭМ!$J$40:$J$783,СВЦЭМ!$A$40:$A$783,$A355,СВЦЭМ!$B$40:$B$783,B$331)+'СЕТ СН'!$F$16</f>
        <v>0</v>
      </c>
      <c r="C355" s="36">
        <f ca="1">SUMIFS(СВЦЭМ!$J$40:$J$783,СВЦЭМ!$A$40:$A$783,$A355,СВЦЭМ!$B$40:$B$783,C$331)+'СЕТ СН'!$F$16</f>
        <v>0</v>
      </c>
      <c r="D355" s="36">
        <f ca="1">SUMIFS(СВЦЭМ!$J$40:$J$783,СВЦЭМ!$A$40:$A$783,$A355,СВЦЭМ!$B$40:$B$783,D$331)+'СЕТ СН'!$F$16</f>
        <v>0</v>
      </c>
      <c r="E355" s="36">
        <f ca="1">SUMIFS(СВЦЭМ!$J$40:$J$783,СВЦЭМ!$A$40:$A$783,$A355,СВЦЭМ!$B$40:$B$783,E$331)+'СЕТ СН'!$F$16</f>
        <v>0</v>
      </c>
      <c r="F355" s="36">
        <f ca="1">SUMIFS(СВЦЭМ!$J$40:$J$783,СВЦЭМ!$A$40:$A$783,$A355,СВЦЭМ!$B$40:$B$783,F$331)+'СЕТ СН'!$F$16</f>
        <v>0</v>
      </c>
      <c r="G355" s="36">
        <f ca="1">SUMIFS(СВЦЭМ!$J$40:$J$783,СВЦЭМ!$A$40:$A$783,$A355,СВЦЭМ!$B$40:$B$783,G$331)+'СЕТ СН'!$F$16</f>
        <v>0</v>
      </c>
      <c r="H355" s="36">
        <f ca="1">SUMIFS(СВЦЭМ!$J$40:$J$783,СВЦЭМ!$A$40:$A$783,$A355,СВЦЭМ!$B$40:$B$783,H$331)+'СЕТ СН'!$F$16</f>
        <v>0</v>
      </c>
      <c r="I355" s="36">
        <f ca="1">SUMIFS(СВЦЭМ!$J$40:$J$783,СВЦЭМ!$A$40:$A$783,$A355,СВЦЭМ!$B$40:$B$783,I$331)+'СЕТ СН'!$F$16</f>
        <v>0</v>
      </c>
      <c r="J355" s="36">
        <f ca="1">SUMIFS(СВЦЭМ!$J$40:$J$783,СВЦЭМ!$A$40:$A$783,$A355,СВЦЭМ!$B$40:$B$783,J$331)+'СЕТ СН'!$F$16</f>
        <v>0</v>
      </c>
      <c r="K355" s="36">
        <f ca="1">SUMIFS(СВЦЭМ!$J$40:$J$783,СВЦЭМ!$A$40:$A$783,$A355,СВЦЭМ!$B$40:$B$783,K$331)+'СЕТ СН'!$F$16</f>
        <v>0</v>
      </c>
      <c r="L355" s="36">
        <f ca="1">SUMIFS(СВЦЭМ!$J$40:$J$783,СВЦЭМ!$A$40:$A$783,$A355,СВЦЭМ!$B$40:$B$783,L$331)+'СЕТ СН'!$F$16</f>
        <v>0</v>
      </c>
      <c r="M355" s="36">
        <f ca="1">SUMIFS(СВЦЭМ!$J$40:$J$783,СВЦЭМ!$A$40:$A$783,$A355,СВЦЭМ!$B$40:$B$783,M$331)+'СЕТ СН'!$F$16</f>
        <v>0</v>
      </c>
      <c r="N355" s="36">
        <f ca="1">SUMIFS(СВЦЭМ!$J$40:$J$783,СВЦЭМ!$A$40:$A$783,$A355,СВЦЭМ!$B$40:$B$783,N$331)+'СЕТ СН'!$F$16</f>
        <v>0</v>
      </c>
      <c r="O355" s="36">
        <f ca="1">SUMIFS(СВЦЭМ!$J$40:$J$783,СВЦЭМ!$A$40:$A$783,$A355,СВЦЭМ!$B$40:$B$783,O$331)+'СЕТ СН'!$F$16</f>
        <v>0</v>
      </c>
      <c r="P355" s="36">
        <f ca="1">SUMIFS(СВЦЭМ!$J$40:$J$783,СВЦЭМ!$A$40:$A$783,$A355,СВЦЭМ!$B$40:$B$783,P$331)+'СЕТ СН'!$F$16</f>
        <v>0</v>
      </c>
      <c r="Q355" s="36">
        <f ca="1">SUMIFS(СВЦЭМ!$J$40:$J$783,СВЦЭМ!$A$40:$A$783,$A355,СВЦЭМ!$B$40:$B$783,Q$331)+'СЕТ СН'!$F$16</f>
        <v>0</v>
      </c>
      <c r="R355" s="36">
        <f ca="1">SUMIFS(СВЦЭМ!$J$40:$J$783,СВЦЭМ!$A$40:$A$783,$A355,СВЦЭМ!$B$40:$B$783,R$331)+'СЕТ СН'!$F$16</f>
        <v>0</v>
      </c>
      <c r="S355" s="36">
        <f ca="1">SUMIFS(СВЦЭМ!$J$40:$J$783,СВЦЭМ!$A$40:$A$783,$A355,СВЦЭМ!$B$40:$B$783,S$331)+'СЕТ СН'!$F$16</f>
        <v>0</v>
      </c>
      <c r="T355" s="36">
        <f ca="1">SUMIFS(СВЦЭМ!$J$40:$J$783,СВЦЭМ!$A$40:$A$783,$A355,СВЦЭМ!$B$40:$B$783,T$331)+'СЕТ СН'!$F$16</f>
        <v>0</v>
      </c>
      <c r="U355" s="36">
        <f ca="1">SUMIFS(СВЦЭМ!$J$40:$J$783,СВЦЭМ!$A$40:$A$783,$A355,СВЦЭМ!$B$40:$B$783,U$331)+'СЕТ СН'!$F$16</f>
        <v>0</v>
      </c>
      <c r="V355" s="36">
        <f ca="1">SUMIFS(СВЦЭМ!$J$40:$J$783,СВЦЭМ!$A$40:$A$783,$A355,СВЦЭМ!$B$40:$B$783,V$331)+'СЕТ СН'!$F$16</f>
        <v>0</v>
      </c>
      <c r="W355" s="36">
        <f ca="1">SUMIFS(СВЦЭМ!$J$40:$J$783,СВЦЭМ!$A$40:$A$783,$A355,СВЦЭМ!$B$40:$B$783,W$331)+'СЕТ СН'!$F$16</f>
        <v>0</v>
      </c>
      <c r="X355" s="36">
        <f ca="1">SUMIFS(СВЦЭМ!$J$40:$J$783,СВЦЭМ!$A$40:$A$783,$A355,СВЦЭМ!$B$40:$B$783,X$331)+'СЕТ СН'!$F$16</f>
        <v>0</v>
      </c>
      <c r="Y355" s="36">
        <f ca="1">SUMIFS(СВЦЭМ!$J$40:$J$783,СВЦЭМ!$A$40:$A$783,$A355,СВЦЭМ!$B$40:$B$783,Y$331)+'СЕТ СН'!$F$16</f>
        <v>0</v>
      </c>
    </row>
    <row r="356" spans="1:27" ht="15.75" hidden="1" x14ac:dyDescent="0.2">
      <c r="A356" s="35">
        <f t="shared" si="9"/>
        <v>45163</v>
      </c>
      <c r="B356" s="36">
        <f ca="1">SUMIFS(СВЦЭМ!$J$40:$J$783,СВЦЭМ!$A$40:$A$783,$A356,СВЦЭМ!$B$40:$B$783,B$331)+'СЕТ СН'!$F$16</f>
        <v>0</v>
      </c>
      <c r="C356" s="36">
        <f ca="1">SUMIFS(СВЦЭМ!$J$40:$J$783,СВЦЭМ!$A$40:$A$783,$A356,СВЦЭМ!$B$40:$B$783,C$331)+'СЕТ СН'!$F$16</f>
        <v>0</v>
      </c>
      <c r="D356" s="36">
        <f ca="1">SUMIFS(СВЦЭМ!$J$40:$J$783,СВЦЭМ!$A$40:$A$783,$A356,СВЦЭМ!$B$40:$B$783,D$331)+'СЕТ СН'!$F$16</f>
        <v>0</v>
      </c>
      <c r="E356" s="36">
        <f ca="1">SUMIFS(СВЦЭМ!$J$40:$J$783,СВЦЭМ!$A$40:$A$783,$A356,СВЦЭМ!$B$40:$B$783,E$331)+'СЕТ СН'!$F$16</f>
        <v>0</v>
      </c>
      <c r="F356" s="36">
        <f ca="1">SUMIFS(СВЦЭМ!$J$40:$J$783,СВЦЭМ!$A$40:$A$783,$A356,СВЦЭМ!$B$40:$B$783,F$331)+'СЕТ СН'!$F$16</f>
        <v>0</v>
      </c>
      <c r="G356" s="36">
        <f ca="1">SUMIFS(СВЦЭМ!$J$40:$J$783,СВЦЭМ!$A$40:$A$783,$A356,СВЦЭМ!$B$40:$B$783,G$331)+'СЕТ СН'!$F$16</f>
        <v>0</v>
      </c>
      <c r="H356" s="36">
        <f ca="1">SUMIFS(СВЦЭМ!$J$40:$J$783,СВЦЭМ!$A$40:$A$783,$A356,СВЦЭМ!$B$40:$B$783,H$331)+'СЕТ СН'!$F$16</f>
        <v>0</v>
      </c>
      <c r="I356" s="36">
        <f ca="1">SUMIFS(СВЦЭМ!$J$40:$J$783,СВЦЭМ!$A$40:$A$783,$A356,СВЦЭМ!$B$40:$B$783,I$331)+'СЕТ СН'!$F$16</f>
        <v>0</v>
      </c>
      <c r="J356" s="36">
        <f ca="1">SUMIFS(СВЦЭМ!$J$40:$J$783,СВЦЭМ!$A$40:$A$783,$A356,СВЦЭМ!$B$40:$B$783,J$331)+'СЕТ СН'!$F$16</f>
        <v>0</v>
      </c>
      <c r="K356" s="36">
        <f ca="1">SUMIFS(СВЦЭМ!$J$40:$J$783,СВЦЭМ!$A$40:$A$783,$A356,СВЦЭМ!$B$40:$B$783,K$331)+'СЕТ СН'!$F$16</f>
        <v>0</v>
      </c>
      <c r="L356" s="36">
        <f ca="1">SUMIFS(СВЦЭМ!$J$40:$J$783,СВЦЭМ!$A$40:$A$783,$A356,СВЦЭМ!$B$40:$B$783,L$331)+'СЕТ СН'!$F$16</f>
        <v>0</v>
      </c>
      <c r="M356" s="36">
        <f ca="1">SUMIFS(СВЦЭМ!$J$40:$J$783,СВЦЭМ!$A$40:$A$783,$A356,СВЦЭМ!$B$40:$B$783,M$331)+'СЕТ СН'!$F$16</f>
        <v>0</v>
      </c>
      <c r="N356" s="36">
        <f ca="1">SUMIFS(СВЦЭМ!$J$40:$J$783,СВЦЭМ!$A$40:$A$783,$A356,СВЦЭМ!$B$40:$B$783,N$331)+'СЕТ СН'!$F$16</f>
        <v>0</v>
      </c>
      <c r="O356" s="36">
        <f ca="1">SUMIFS(СВЦЭМ!$J$40:$J$783,СВЦЭМ!$A$40:$A$783,$A356,СВЦЭМ!$B$40:$B$783,O$331)+'СЕТ СН'!$F$16</f>
        <v>0</v>
      </c>
      <c r="P356" s="36">
        <f ca="1">SUMIFS(СВЦЭМ!$J$40:$J$783,СВЦЭМ!$A$40:$A$783,$A356,СВЦЭМ!$B$40:$B$783,P$331)+'СЕТ СН'!$F$16</f>
        <v>0</v>
      </c>
      <c r="Q356" s="36">
        <f ca="1">SUMIFS(СВЦЭМ!$J$40:$J$783,СВЦЭМ!$A$40:$A$783,$A356,СВЦЭМ!$B$40:$B$783,Q$331)+'СЕТ СН'!$F$16</f>
        <v>0</v>
      </c>
      <c r="R356" s="36">
        <f ca="1">SUMIFS(СВЦЭМ!$J$40:$J$783,СВЦЭМ!$A$40:$A$783,$A356,СВЦЭМ!$B$40:$B$783,R$331)+'СЕТ СН'!$F$16</f>
        <v>0</v>
      </c>
      <c r="S356" s="36">
        <f ca="1">SUMIFS(СВЦЭМ!$J$40:$J$783,СВЦЭМ!$A$40:$A$783,$A356,СВЦЭМ!$B$40:$B$783,S$331)+'СЕТ СН'!$F$16</f>
        <v>0</v>
      </c>
      <c r="T356" s="36">
        <f ca="1">SUMIFS(СВЦЭМ!$J$40:$J$783,СВЦЭМ!$A$40:$A$783,$A356,СВЦЭМ!$B$40:$B$783,T$331)+'СЕТ СН'!$F$16</f>
        <v>0</v>
      </c>
      <c r="U356" s="36">
        <f ca="1">SUMIFS(СВЦЭМ!$J$40:$J$783,СВЦЭМ!$A$40:$A$783,$A356,СВЦЭМ!$B$40:$B$783,U$331)+'СЕТ СН'!$F$16</f>
        <v>0</v>
      </c>
      <c r="V356" s="36">
        <f ca="1">SUMIFS(СВЦЭМ!$J$40:$J$783,СВЦЭМ!$A$40:$A$783,$A356,СВЦЭМ!$B$40:$B$783,V$331)+'СЕТ СН'!$F$16</f>
        <v>0</v>
      </c>
      <c r="W356" s="36">
        <f ca="1">SUMIFS(СВЦЭМ!$J$40:$J$783,СВЦЭМ!$A$40:$A$783,$A356,СВЦЭМ!$B$40:$B$783,W$331)+'СЕТ СН'!$F$16</f>
        <v>0</v>
      </c>
      <c r="X356" s="36">
        <f ca="1">SUMIFS(СВЦЭМ!$J$40:$J$783,СВЦЭМ!$A$40:$A$783,$A356,СВЦЭМ!$B$40:$B$783,X$331)+'СЕТ СН'!$F$16</f>
        <v>0</v>
      </c>
      <c r="Y356" s="36">
        <f ca="1">SUMIFS(СВЦЭМ!$J$40:$J$783,СВЦЭМ!$A$40:$A$783,$A356,СВЦЭМ!$B$40:$B$783,Y$331)+'СЕТ СН'!$F$16</f>
        <v>0</v>
      </c>
    </row>
    <row r="357" spans="1:27" ht="15.75" hidden="1" x14ac:dyDescent="0.2">
      <c r="A357" s="35">
        <f t="shared" si="9"/>
        <v>45164</v>
      </c>
      <c r="B357" s="36">
        <f ca="1">SUMIFS(СВЦЭМ!$J$40:$J$783,СВЦЭМ!$A$40:$A$783,$A357,СВЦЭМ!$B$40:$B$783,B$331)+'СЕТ СН'!$F$16</f>
        <v>0</v>
      </c>
      <c r="C357" s="36">
        <f ca="1">SUMIFS(СВЦЭМ!$J$40:$J$783,СВЦЭМ!$A$40:$A$783,$A357,СВЦЭМ!$B$40:$B$783,C$331)+'СЕТ СН'!$F$16</f>
        <v>0</v>
      </c>
      <c r="D357" s="36">
        <f ca="1">SUMIFS(СВЦЭМ!$J$40:$J$783,СВЦЭМ!$A$40:$A$783,$A357,СВЦЭМ!$B$40:$B$783,D$331)+'СЕТ СН'!$F$16</f>
        <v>0</v>
      </c>
      <c r="E357" s="36">
        <f ca="1">SUMIFS(СВЦЭМ!$J$40:$J$783,СВЦЭМ!$A$40:$A$783,$A357,СВЦЭМ!$B$40:$B$783,E$331)+'СЕТ СН'!$F$16</f>
        <v>0</v>
      </c>
      <c r="F357" s="36">
        <f ca="1">SUMIFS(СВЦЭМ!$J$40:$J$783,СВЦЭМ!$A$40:$A$783,$A357,СВЦЭМ!$B$40:$B$783,F$331)+'СЕТ СН'!$F$16</f>
        <v>0</v>
      </c>
      <c r="G357" s="36">
        <f ca="1">SUMIFS(СВЦЭМ!$J$40:$J$783,СВЦЭМ!$A$40:$A$783,$A357,СВЦЭМ!$B$40:$B$783,G$331)+'СЕТ СН'!$F$16</f>
        <v>0</v>
      </c>
      <c r="H357" s="36">
        <f ca="1">SUMIFS(СВЦЭМ!$J$40:$J$783,СВЦЭМ!$A$40:$A$783,$A357,СВЦЭМ!$B$40:$B$783,H$331)+'СЕТ СН'!$F$16</f>
        <v>0</v>
      </c>
      <c r="I357" s="36">
        <f ca="1">SUMIFS(СВЦЭМ!$J$40:$J$783,СВЦЭМ!$A$40:$A$783,$A357,СВЦЭМ!$B$40:$B$783,I$331)+'СЕТ СН'!$F$16</f>
        <v>0</v>
      </c>
      <c r="J357" s="36">
        <f ca="1">SUMIFS(СВЦЭМ!$J$40:$J$783,СВЦЭМ!$A$40:$A$783,$A357,СВЦЭМ!$B$40:$B$783,J$331)+'СЕТ СН'!$F$16</f>
        <v>0</v>
      </c>
      <c r="K357" s="36">
        <f ca="1">SUMIFS(СВЦЭМ!$J$40:$J$783,СВЦЭМ!$A$40:$A$783,$A357,СВЦЭМ!$B$40:$B$783,K$331)+'СЕТ СН'!$F$16</f>
        <v>0</v>
      </c>
      <c r="L357" s="36">
        <f ca="1">SUMIFS(СВЦЭМ!$J$40:$J$783,СВЦЭМ!$A$40:$A$783,$A357,СВЦЭМ!$B$40:$B$783,L$331)+'СЕТ СН'!$F$16</f>
        <v>0</v>
      </c>
      <c r="M357" s="36">
        <f ca="1">SUMIFS(СВЦЭМ!$J$40:$J$783,СВЦЭМ!$A$40:$A$783,$A357,СВЦЭМ!$B$40:$B$783,M$331)+'СЕТ СН'!$F$16</f>
        <v>0</v>
      </c>
      <c r="N357" s="36">
        <f ca="1">SUMIFS(СВЦЭМ!$J$40:$J$783,СВЦЭМ!$A$40:$A$783,$A357,СВЦЭМ!$B$40:$B$783,N$331)+'СЕТ СН'!$F$16</f>
        <v>0</v>
      </c>
      <c r="O357" s="36">
        <f ca="1">SUMIFS(СВЦЭМ!$J$40:$J$783,СВЦЭМ!$A$40:$A$783,$A357,СВЦЭМ!$B$40:$B$783,O$331)+'СЕТ СН'!$F$16</f>
        <v>0</v>
      </c>
      <c r="P357" s="36">
        <f ca="1">SUMIFS(СВЦЭМ!$J$40:$J$783,СВЦЭМ!$A$40:$A$783,$A357,СВЦЭМ!$B$40:$B$783,P$331)+'СЕТ СН'!$F$16</f>
        <v>0</v>
      </c>
      <c r="Q357" s="36">
        <f ca="1">SUMIFS(СВЦЭМ!$J$40:$J$783,СВЦЭМ!$A$40:$A$783,$A357,СВЦЭМ!$B$40:$B$783,Q$331)+'СЕТ СН'!$F$16</f>
        <v>0</v>
      </c>
      <c r="R357" s="36">
        <f ca="1">SUMIFS(СВЦЭМ!$J$40:$J$783,СВЦЭМ!$A$40:$A$783,$A357,СВЦЭМ!$B$40:$B$783,R$331)+'СЕТ СН'!$F$16</f>
        <v>0</v>
      </c>
      <c r="S357" s="36">
        <f ca="1">SUMIFS(СВЦЭМ!$J$40:$J$783,СВЦЭМ!$A$40:$A$783,$A357,СВЦЭМ!$B$40:$B$783,S$331)+'СЕТ СН'!$F$16</f>
        <v>0</v>
      </c>
      <c r="T357" s="36">
        <f ca="1">SUMIFS(СВЦЭМ!$J$40:$J$783,СВЦЭМ!$A$40:$A$783,$A357,СВЦЭМ!$B$40:$B$783,T$331)+'СЕТ СН'!$F$16</f>
        <v>0</v>
      </c>
      <c r="U357" s="36">
        <f ca="1">SUMIFS(СВЦЭМ!$J$40:$J$783,СВЦЭМ!$A$40:$A$783,$A357,СВЦЭМ!$B$40:$B$783,U$331)+'СЕТ СН'!$F$16</f>
        <v>0</v>
      </c>
      <c r="V357" s="36">
        <f ca="1">SUMIFS(СВЦЭМ!$J$40:$J$783,СВЦЭМ!$A$40:$A$783,$A357,СВЦЭМ!$B$40:$B$783,V$331)+'СЕТ СН'!$F$16</f>
        <v>0</v>
      </c>
      <c r="W357" s="36">
        <f ca="1">SUMIFS(СВЦЭМ!$J$40:$J$783,СВЦЭМ!$A$40:$A$783,$A357,СВЦЭМ!$B$40:$B$783,W$331)+'СЕТ СН'!$F$16</f>
        <v>0</v>
      </c>
      <c r="X357" s="36">
        <f ca="1">SUMIFS(СВЦЭМ!$J$40:$J$783,СВЦЭМ!$A$40:$A$783,$A357,СВЦЭМ!$B$40:$B$783,X$331)+'СЕТ СН'!$F$16</f>
        <v>0</v>
      </c>
      <c r="Y357" s="36">
        <f ca="1">SUMIFS(СВЦЭМ!$J$40:$J$783,СВЦЭМ!$A$40:$A$783,$A357,СВЦЭМ!$B$40:$B$783,Y$331)+'СЕТ СН'!$F$16</f>
        <v>0</v>
      </c>
    </row>
    <row r="358" spans="1:27" ht="15.75" hidden="1" x14ac:dyDescent="0.2">
      <c r="A358" s="35">
        <f t="shared" si="9"/>
        <v>45165</v>
      </c>
      <c r="B358" s="36">
        <f ca="1">SUMIFS(СВЦЭМ!$J$40:$J$783,СВЦЭМ!$A$40:$A$783,$A358,СВЦЭМ!$B$40:$B$783,B$331)+'СЕТ СН'!$F$16</f>
        <v>0</v>
      </c>
      <c r="C358" s="36">
        <f ca="1">SUMIFS(СВЦЭМ!$J$40:$J$783,СВЦЭМ!$A$40:$A$783,$A358,СВЦЭМ!$B$40:$B$783,C$331)+'СЕТ СН'!$F$16</f>
        <v>0</v>
      </c>
      <c r="D358" s="36">
        <f ca="1">SUMIFS(СВЦЭМ!$J$40:$J$783,СВЦЭМ!$A$40:$A$783,$A358,СВЦЭМ!$B$40:$B$783,D$331)+'СЕТ СН'!$F$16</f>
        <v>0</v>
      </c>
      <c r="E358" s="36">
        <f ca="1">SUMIFS(СВЦЭМ!$J$40:$J$783,СВЦЭМ!$A$40:$A$783,$A358,СВЦЭМ!$B$40:$B$783,E$331)+'СЕТ СН'!$F$16</f>
        <v>0</v>
      </c>
      <c r="F358" s="36">
        <f ca="1">SUMIFS(СВЦЭМ!$J$40:$J$783,СВЦЭМ!$A$40:$A$783,$A358,СВЦЭМ!$B$40:$B$783,F$331)+'СЕТ СН'!$F$16</f>
        <v>0</v>
      </c>
      <c r="G358" s="36">
        <f ca="1">SUMIFS(СВЦЭМ!$J$40:$J$783,СВЦЭМ!$A$40:$A$783,$A358,СВЦЭМ!$B$40:$B$783,G$331)+'СЕТ СН'!$F$16</f>
        <v>0</v>
      </c>
      <c r="H358" s="36">
        <f ca="1">SUMIFS(СВЦЭМ!$J$40:$J$783,СВЦЭМ!$A$40:$A$783,$A358,СВЦЭМ!$B$40:$B$783,H$331)+'СЕТ СН'!$F$16</f>
        <v>0</v>
      </c>
      <c r="I358" s="36">
        <f ca="1">SUMIFS(СВЦЭМ!$J$40:$J$783,СВЦЭМ!$A$40:$A$783,$A358,СВЦЭМ!$B$40:$B$783,I$331)+'СЕТ СН'!$F$16</f>
        <v>0</v>
      </c>
      <c r="J358" s="36">
        <f ca="1">SUMIFS(СВЦЭМ!$J$40:$J$783,СВЦЭМ!$A$40:$A$783,$A358,СВЦЭМ!$B$40:$B$783,J$331)+'СЕТ СН'!$F$16</f>
        <v>0</v>
      </c>
      <c r="K358" s="36">
        <f ca="1">SUMIFS(СВЦЭМ!$J$40:$J$783,СВЦЭМ!$A$40:$A$783,$A358,СВЦЭМ!$B$40:$B$783,K$331)+'СЕТ СН'!$F$16</f>
        <v>0</v>
      </c>
      <c r="L358" s="36">
        <f ca="1">SUMIFS(СВЦЭМ!$J$40:$J$783,СВЦЭМ!$A$40:$A$783,$A358,СВЦЭМ!$B$40:$B$783,L$331)+'СЕТ СН'!$F$16</f>
        <v>0</v>
      </c>
      <c r="M358" s="36">
        <f ca="1">SUMIFS(СВЦЭМ!$J$40:$J$783,СВЦЭМ!$A$40:$A$783,$A358,СВЦЭМ!$B$40:$B$783,M$331)+'СЕТ СН'!$F$16</f>
        <v>0</v>
      </c>
      <c r="N358" s="36">
        <f ca="1">SUMIFS(СВЦЭМ!$J$40:$J$783,СВЦЭМ!$A$40:$A$783,$A358,СВЦЭМ!$B$40:$B$783,N$331)+'СЕТ СН'!$F$16</f>
        <v>0</v>
      </c>
      <c r="O358" s="36">
        <f ca="1">SUMIFS(СВЦЭМ!$J$40:$J$783,СВЦЭМ!$A$40:$A$783,$A358,СВЦЭМ!$B$40:$B$783,O$331)+'СЕТ СН'!$F$16</f>
        <v>0</v>
      </c>
      <c r="P358" s="36">
        <f ca="1">SUMIFS(СВЦЭМ!$J$40:$J$783,СВЦЭМ!$A$40:$A$783,$A358,СВЦЭМ!$B$40:$B$783,P$331)+'СЕТ СН'!$F$16</f>
        <v>0</v>
      </c>
      <c r="Q358" s="36">
        <f ca="1">SUMIFS(СВЦЭМ!$J$40:$J$783,СВЦЭМ!$A$40:$A$783,$A358,СВЦЭМ!$B$40:$B$783,Q$331)+'СЕТ СН'!$F$16</f>
        <v>0</v>
      </c>
      <c r="R358" s="36">
        <f ca="1">SUMIFS(СВЦЭМ!$J$40:$J$783,СВЦЭМ!$A$40:$A$783,$A358,СВЦЭМ!$B$40:$B$783,R$331)+'СЕТ СН'!$F$16</f>
        <v>0</v>
      </c>
      <c r="S358" s="36">
        <f ca="1">SUMIFS(СВЦЭМ!$J$40:$J$783,СВЦЭМ!$A$40:$A$783,$A358,СВЦЭМ!$B$40:$B$783,S$331)+'СЕТ СН'!$F$16</f>
        <v>0</v>
      </c>
      <c r="T358" s="36">
        <f ca="1">SUMIFS(СВЦЭМ!$J$40:$J$783,СВЦЭМ!$A$40:$A$783,$A358,СВЦЭМ!$B$40:$B$783,T$331)+'СЕТ СН'!$F$16</f>
        <v>0</v>
      </c>
      <c r="U358" s="36">
        <f ca="1">SUMIFS(СВЦЭМ!$J$40:$J$783,СВЦЭМ!$A$40:$A$783,$A358,СВЦЭМ!$B$40:$B$783,U$331)+'СЕТ СН'!$F$16</f>
        <v>0</v>
      </c>
      <c r="V358" s="36">
        <f ca="1">SUMIFS(СВЦЭМ!$J$40:$J$783,СВЦЭМ!$A$40:$A$783,$A358,СВЦЭМ!$B$40:$B$783,V$331)+'СЕТ СН'!$F$16</f>
        <v>0</v>
      </c>
      <c r="W358" s="36">
        <f ca="1">SUMIFS(СВЦЭМ!$J$40:$J$783,СВЦЭМ!$A$40:$A$783,$A358,СВЦЭМ!$B$40:$B$783,W$331)+'СЕТ СН'!$F$16</f>
        <v>0</v>
      </c>
      <c r="X358" s="36">
        <f ca="1">SUMIFS(СВЦЭМ!$J$40:$J$783,СВЦЭМ!$A$40:$A$783,$A358,СВЦЭМ!$B$40:$B$783,X$331)+'СЕТ СН'!$F$16</f>
        <v>0</v>
      </c>
      <c r="Y358" s="36">
        <f ca="1">SUMIFS(СВЦЭМ!$J$40:$J$783,СВЦЭМ!$A$40:$A$783,$A358,СВЦЭМ!$B$40:$B$783,Y$331)+'СЕТ СН'!$F$16</f>
        <v>0</v>
      </c>
    </row>
    <row r="359" spans="1:27" ht="15.75" hidden="1" x14ac:dyDescent="0.2">
      <c r="A359" s="35">
        <f t="shared" si="9"/>
        <v>45166</v>
      </c>
      <c r="B359" s="36">
        <f ca="1">SUMIFS(СВЦЭМ!$J$40:$J$783,СВЦЭМ!$A$40:$A$783,$A359,СВЦЭМ!$B$40:$B$783,B$331)+'СЕТ СН'!$F$16</f>
        <v>0</v>
      </c>
      <c r="C359" s="36">
        <f ca="1">SUMIFS(СВЦЭМ!$J$40:$J$783,СВЦЭМ!$A$40:$A$783,$A359,СВЦЭМ!$B$40:$B$783,C$331)+'СЕТ СН'!$F$16</f>
        <v>0</v>
      </c>
      <c r="D359" s="36">
        <f ca="1">SUMIFS(СВЦЭМ!$J$40:$J$783,СВЦЭМ!$A$40:$A$783,$A359,СВЦЭМ!$B$40:$B$783,D$331)+'СЕТ СН'!$F$16</f>
        <v>0</v>
      </c>
      <c r="E359" s="36">
        <f ca="1">SUMIFS(СВЦЭМ!$J$40:$J$783,СВЦЭМ!$A$40:$A$783,$A359,СВЦЭМ!$B$40:$B$783,E$331)+'СЕТ СН'!$F$16</f>
        <v>0</v>
      </c>
      <c r="F359" s="36">
        <f ca="1">SUMIFS(СВЦЭМ!$J$40:$J$783,СВЦЭМ!$A$40:$A$783,$A359,СВЦЭМ!$B$40:$B$783,F$331)+'СЕТ СН'!$F$16</f>
        <v>0</v>
      </c>
      <c r="G359" s="36">
        <f ca="1">SUMIFS(СВЦЭМ!$J$40:$J$783,СВЦЭМ!$A$40:$A$783,$A359,СВЦЭМ!$B$40:$B$783,G$331)+'СЕТ СН'!$F$16</f>
        <v>0</v>
      </c>
      <c r="H359" s="36">
        <f ca="1">SUMIFS(СВЦЭМ!$J$40:$J$783,СВЦЭМ!$A$40:$A$783,$A359,СВЦЭМ!$B$40:$B$783,H$331)+'СЕТ СН'!$F$16</f>
        <v>0</v>
      </c>
      <c r="I359" s="36">
        <f ca="1">SUMIFS(СВЦЭМ!$J$40:$J$783,СВЦЭМ!$A$40:$A$783,$A359,СВЦЭМ!$B$40:$B$783,I$331)+'СЕТ СН'!$F$16</f>
        <v>0</v>
      </c>
      <c r="J359" s="36">
        <f ca="1">SUMIFS(СВЦЭМ!$J$40:$J$783,СВЦЭМ!$A$40:$A$783,$A359,СВЦЭМ!$B$40:$B$783,J$331)+'СЕТ СН'!$F$16</f>
        <v>0</v>
      </c>
      <c r="K359" s="36">
        <f ca="1">SUMIFS(СВЦЭМ!$J$40:$J$783,СВЦЭМ!$A$40:$A$783,$A359,СВЦЭМ!$B$40:$B$783,K$331)+'СЕТ СН'!$F$16</f>
        <v>0</v>
      </c>
      <c r="L359" s="36">
        <f ca="1">SUMIFS(СВЦЭМ!$J$40:$J$783,СВЦЭМ!$A$40:$A$783,$A359,СВЦЭМ!$B$40:$B$783,L$331)+'СЕТ СН'!$F$16</f>
        <v>0</v>
      </c>
      <c r="M359" s="36">
        <f ca="1">SUMIFS(СВЦЭМ!$J$40:$J$783,СВЦЭМ!$A$40:$A$783,$A359,СВЦЭМ!$B$40:$B$783,M$331)+'СЕТ СН'!$F$16</f>
        <v>0</v>
      </c>
      <c r="N359" s="36">
        <f ca="1">SUMIFS(СВЦЭМ!$J$40:$J$783,СВЦЭМ!$A$40:$A$783,$A359,СВЦЭМ!$B$40:$B$783,N$331)+'СЕТ СН'!$F$16</f>
        <v>0</v>
      </c>
      <c r="O359" s="36">
        <f ca="1">SUMIFS(СВЦЭМ!$J$40:$J$783,СВЦЭМ!$A$40:$A$783,$A359,СВЦЭМ!$B$40:$B$783,O$331)+'СЕТ СН'!$F$16</f>
        <v>0</v>
      </c>
      <c r="P359" s="36">
        <f ca="1">SUMIFS(СВЦЭМ!$J$40:$J$783,СВЦЭМ!$A$40:$A$783,$A359,СВЦЭМ!$B$40:$B$783,P$331)+'СЕТ СН'!$F$16</f>
        <v>0</v>
      </c>
      <c r="Q359" s="36">
        <f ca="1">SUMIFS(СВЦЭМ!$J$40:$J$783,СВЦЭМ!$A$40:$A$783,$A359,СВЦЭМ!$B$40:$B$783,Q$331)+'СЕТ СН'!$F$16</f>
        <v>0</v>
      </c>
      <c r="R359" s="36">
        <f ca="1">SUMIFS(СВЦЭМ!$J$40:$J$783,СВЦЭМ!$A$40:$A$783,$A359,СВЦЭМ!$B$40:$B$783,R$331)+'СЕТ СН'!$F$16</f>
        <v>0</v>
      </c>
      <c r="S359" s="36">
        <f ca="1">SUMIFS(СВЦЭМ!$J$40:$J$783,СВЦЭМ!$A$40:$A$783,$A359,СВЦЭМ!$B$40:$B$783,S$331)+'СЕТ СН'!$F$16</f>
        <v>0</v>
      </c>
      <c r="T359" s="36">
        <f ca="1">SUMIFS(СВЦЭМ!$J$40:$J$783,СВЦЭМ!$A$40:$A$783,$A359,СВЦЭМ!$B$40:$B$783,T$331)+'СЕТ СН'!$F$16</f>
        <v>0</v>
      </c>
      <c r="U359" s="36">
        <f ca="1">SUMIFS(СВЦЭМ!$J$40:$J$783,СВЦЭМ!$A$40:$A$783,$A359,СВЦЭМ!$B$40:$B$783,U$331)+'СЕТ СН'!$F$16</f>
        <v>0</v>
      </c>
      <c r="V359" s="36">
        <f ca="1">SUMIFS(СВЦЭМ!$J$40:$J$783,СВЦЭМ!$A$40:$A$783,$A359,СВЦЭМ!$B$40:$B$783,V$331)+'СЕТ СН'!$F$16</f>
        <v>0</v>
      </c>
      <c r="W359" s="36">
        <f ca="1">SUMIFS(СВЦЭМ!$J$40:$J$783,СВЦЭМ!$A$40:$A$783,$A359,СВЦЭМ!$B$40:$B$783,W$331)+'СЕТ СН'!$F$16</f>
        <v>0</v>
      </c>
      <c r="X359" s="36">
        <f ca="1">SUMIFS(СВЦЭМ!$J$40:$J$783,СВЦЭМ!$A$40:$A$783,$A359,СВЦЭМ!$B$40:$B$783,X$331)+'СЕТ СН'!$F$16</f>
        <v>0</v>
      </c>
      <c r="Y359" s="36">
        <f ca="1">SUMIFS(СВЦЭМ!$J$40:$J$783,СВЦЭМ!$A$40:$A$783,$A359,СВЦЭМ!$B$40:$B$783,Y$331)+'СЕТ СН'!$F$16</f>
        <v>0</v>
      </c>
    </row>
    <row r="360" spans="1:27" ht="15.75" hidden="1" x14ac:dyDescent="0.2">
      <c r="A360" s="35">
        <f t="shared" si="9"/>
        <v>45167</v>
      </c>
      <c r="B360" s="36">
        <f ca="1">SUMIFS(СВЦЭМ!$J$40:$J$783,СВЦЭМ!$A$40:$A$783,$A360,СВЦЭМ!$B$40:$B$783,B$331)+'СЕТ СН'!$F$16</f>
        <v>0</v>
      </c>
      <c r="C360" s="36">
        <f ca="1">SUMIFS(СВЦЭМ!$J$40:$J$783,СВЦЭМ!$A$40:$A$783,$A360,СВЦЭМ!$B$40:$B$783,C$331)+'СЕТ СН'!$F$16</f>
        <v>0</v>
      </c>
      <c r="D360" s="36">
        <f ca="1">SUMIFS(СВЦЭМ!$J$40:$J$783,СВЦЭМ!$A$40:$A$783,$A360,СВЦЭМ!$B$40:$B$783,D$331)+'СЕТ СН'!$F$16</f>
        <v>0</v>
      </c>
      <c r="E360" s="36">
        <f ca="1">SUMIFS(СВЦЭМ!$J$40:$J$783,СВЦЭМ!$A$40:$A$783,$A360,СВЦЭМ!$B$40:$B$783,E$331)+'СЕТ СН'!$F$16</f>
        <v>0</v>
      </c>
      <c r="F360" s="36">
        <f ca="1">SUMIFS(СВЦЭМ!$J$40:$J$783,СВЦЭМ!$A$40:$A$783,$A360,СВЦЭМ!$B$40:$B$783,F$331)+'СЕТ СН'!$F$16</f>
        <v>0</v>
      </c>
      <c r="G360" s="36">
        <f ca="1">SUMIFS(СВЦЭМ!$J$40:$J$783,СВЦЭМ!$A$40:$A$783,$A360,СВЦЭМ!$B$40:$B$783,G$331)+'СЕТ СН'!$F$16</f>
        <v>0</v>
      </c>
      <c r="H360" s="36">
        <f ca="1">SUMIFS(СВЦЭМ!$J$40:$J$783,СВЦЭМ!$A$40:$A$783,$A360,СВЦЭМ!$B$40:$B$783,H$331)+'СЕТ СН'!$F$16</f>
        <v>0</v>
      </c>
      <c r="I360" s="36">
        <f ca="1">SUMIFS(СВЦЭМ!$J$40:$J$783,СВЦЭМ!$A$40:$A$783,$A360,СВЦЭМ!$B$40:$B$783,I$331)+'СЕТ СН'!$F$16</f>
        <v>0</v>
      </c>
      <c r="J360" s="36">
        <f ca="1">SUMIFS(СВЦЭМ!$J$40:$J$783,СВЦЭМ!$A$40:$A$783,$A360,СВЦЭМ!$B$40:$B$783,J$331)+'СЕТ СН'!$F$16</f>
        <v>0</v>
      </c>
      <c r="K360" s="36">
        <f ca="1">SUMIFS(СВЦЭМ!$J$40:$J$783,СВЦЭМ!$A$40:$A$783,$A360,СВЦЭМ!$B$40:$B$783,K$331)+'СЕТ СН'!$F$16</f>
        <v>0</v>
      </c>
      <c r="L360" s="36">
        <f ca="1">SUMIFS(СВЦЭМ!$J$40:$J$783,СВЦЭМ!$A$40:$A$783,$A360,СВЦЭМ!$B$40:$B$783,L$331)+'СЕТ СН'!$F$16</f>
        <v>0</v>
      </c>
      <c r="M360" s="36">
        <f ca="1">SUMIFS(СВЦЭМ!$J$40:$J$783,СВЦЭМ!$A$40:$A$783,$A360,СВЦЭМ!$B$40:$B$783,M$331)+'СЕТ СН'!$F$16</f>
        <v>0</v>
      </c>
      <c r="N360" s="36">
        <f ca="1">SUMIFS(СВЦЭМ!$J$40:$J$783,СВЦЭМ!$A$40:$A$783,$A360,СВЦЭМ!$B$40:$B$783,N$331)+'СЕТ СН'!$F$16</f>
        <v>0</v>
      </c>
      <c r="O360" s="36">
        <f ca="1">SUMIFS(СВЦЭМ!$J$40:$J$783,СВЦЭМ!$A$40:$A$783,$A360,СВЦЭМ!$B$40:$B$783,O$331)+'СЕТ СН'!$F$16</f>
        <v>0</v>
      </c>
      <c r="P360" s="36">
        <f ca="1">SUMIFS(СВЦЭМ!$J$40:$J$783,СВЦЭМ!$A$40:$A$783,$A360,СВЦЭМ!$B$40:$B$783,P$331)+'СЕТ СН'!$F$16</f>
        <v>0</v>
      </c>
      <c r="Q360" s="36">
        <f ca="1">SUMIFS(СВЦЭМ!$J$40:$J$783,СВЦЭМ!$A$40:$A$783,$A360,СВЦЭМ!$B$40:$B$783,Q$331)+'СЕТ СН'!$F$16</f>
        <v>0</v>
      </c>
      <c r="R360" s="36">
        <f ca="1">SUMIFS(СВЦЭМ!$J$40:$J$783,СВЦЭМ!$A$40:$A$783,$A360,СВЦЭМ!$B$40:$B$783,R$331)+'СЕТ СН'!$F$16</f>
        <v>0</v>
      </c>
      <c r="S360" s="36">
        <f ca="1">SUMIFS(СВЦЭМ!$J$40:$J$783,СВЦЭМ!$A$40:$A$783,$A360,СВЦЭМ!$B$40:$B$783,S$331)+'СЕТ СН'!$F$16</f>
        <v>0</v>
      </c>
      <c r="T360" s="36">
        <f ca="1">SUMIFS(СВЦЭМ!$J$40:$J$783,СВЦЭМ!$A$40:$A$783,$A360,СВЦЭМ!$B$40:$B$783,T$331)+'СЕТ СН'!$F$16</f>
        <v>0</v>
      </c>
      <c r="U360" s="36">
        <f ca="1">SUMIFS(СВЦЭМ!$J$40:$J$783,СВЦЭМ!$A$40:$A$783,$A360,СВЦЭМ!$B$40:$B$783,U$331)+'СЕТ СН'!$F$16</f>
        <v>0</v>
      </c>
      <c r="V360" s="36">
        <f ca="1">SUMIFS(СВЦЭМ!$J$40:$J$783,СВЦЭМ!$A$40:$A$783,$A360,СВЦЭМ!$B$40:$B$783,V$331)+'СЕТ СН'!$F$16</f>
        <v>0</v>
      </c>
      <c r="W360" s="36">
        <f ca="1">SUMIFS(СВЦЭМ!$J$40:$J$783,СВЦЭМ!$A$40:$A$783,$A360,СВЦЭМ!$B$40:$B$783,W$331)+'СЕТ СН'!$F$16</f>
        <v>0</v>
      </c>
      <c r="X360" s="36">
        <f ca="1">SUMIFS(СВЦЭМ!$J$40:$J$783,СВЦЭМ!$A$40:$A$783,$A360,СВЦЭМ!$B$40:$B$783,X$331)+'СЕТ СН'!$F$16</f>
        <v>0</v>
      </c>
      <c r="Y360" s="36">
        <f ca="1">SUMIFS(СВЦЭМ!$J$40:$J$783,СВЦЭМ!$A$40:$A$783,$A360,СВЦЭМ!$B$40:$B$783,Y$331)+'СЕТ СН'!$F$16</f>
        <v>0</v>
      </c>
    </row>
    <row r="361" spans="1:27" ht="15.75" hidden="1" x14ac:dyDescent="0.2">
      <c r="A361" s="35">
        <f t="shared" si="9"/>
        <v>45168</v>
      </c>
      <c r="B361" s="36">
        <f ca="1">SUMIFS(СВЦЭМ!$J$40:$J$783,СВЦЭМ!$A$40:$A$783,$A361,СВЦЭМ!$B$40:$B$783,B$331)+'СЕТ СН'!$F$16</f>
        <v>0</v>
      </c>
      <c r="C361" s="36">
        <f ca="1">SUMIFS(СВЦЭМ!$J$40:$J$783,СВЦЭМ!$A$40:$A$783,$A361,СВЦЭМ!$B$40:$B$783,C$331)+'СЕТ СН'!$F$16</f>
        <v>0</v>
      </c>
      <c r="D361" s="36">
        <f ca="1">SUMIFS(СВЦЭМ!$J$40:$J$783,СВЦЭМ!$A$40:$A$783,$A361,СВЦЭМ!$B$40:$B$783,D$331)+'СЕТ СН'!$F$16</f>
        <v>0</v>
      </c>
      <c r="E361" s="36">
        <f ca="1">SUMIFS(СВЦЭМ!$J$40:$J$783,СВЦЭМ!$A$40:$A$783,$A361,СВЦЭМ!$B$40:$B$783,E$331)+'СЕТ СН'!$F$16</f>
        <v>0</v>
      </c>
      <c r="F361" s="36">
        <f ca="1">SUMIFS(СВЦЭМ!$J$40:$J$783,СВЦЭМ!$A$40:$A$783,$A361,СВЦЭМ!$B$40:$B$783,F$331)+'СЕТ СН'!$F$16</f>
        <v>0</v>
      </c>
      <c r="G361" s="36">
        <f ca="1">SUMIFS(СВЦЭМ!$J$40:$J$783,СВЦЭМ!$A$40:$A$783,$A361,СВЦЭМ!$B$40:$B$783,G$331)+'СЕТ СН'!$F$16</f>
        <v>0</v>
      </c>
      <c r="H361" s="36">
        <f ca="1">SUMIFS(СВЦЭМ!$J$40:$J$783,СВЦЭМ!$A$40:$A$783,$A361,СВЦЭМ!$B$40:$B$783,H$331)+'СЕТ СН'!$F$16</f>
        <v>0</v>
      </c>
      <c r="I361" s="36">
        <f ca="1">SUMIFS(СВЦЭМ!$J$40:$J$783,СВЦЭМ!$A$40:$A$783,$A361,СВЦЭМ!$B$40:$B$783,I$331)+'СЕТ СН'!$F$16</f>
        <v>0</v>
      </c>
      <c r="J361" s="36">
        <f ca="1">SUMIFS(СВЦЭМ!$J$40:$J$783,СВЦЭМ!$A$40:$A$783,$A361,СВЦЭМ!$B$40:$B$783,J$331)+'СЕТ СН'!$F$16</f>
        <v>0</v>
      </c>
      <c r="K361" s="36">
        <f ca="1">SUMIFS(СВЦЭМ!$J$40:$J$783,СВЦЭМ!$A$40:$A$783,$A361,СВЦЭМ!$B$40:$B$783,K$331)+'СЕТ СН'!$F$16</f>
        <v>0</v>
      </c>
      <c r="L361" s="36">
        <f ca="1">SUMIFS(СВЦЭМ!$J$40:$J$783,СВЦЭМ!$A$40:$A$783,$A361,СВЦЭМ!$B$40:$B$783,L$331)+'СЕТ СН'!$F$16</f>
        <v>0</v>
      </c>
      <c r="M361" s="36">
        <f ca="1">SUMIFS(СВЦЭМ!$J$40:$J$783,СВЦЭМ!$A$40:$A$783,$A361,СВЦЭМ!$B$40:$B$783,M$331)+'СЕТ СН'!$F$16</f>
        <v>0</v>
      </c>
      <c r="N361" s="36">
        <f ca="1">SUMIFS(СВЦЭМ!$J$40:$J$783,СВЦЭМ!$A$40:$A$783,$A361,СВЦЭМ!$B$40:$B$783,N$331)+'СЕТ СН'!$F$16</f>
        <v>0</v>
      </c>
      <c r="O361" s="36">
        <f ca="1">SUMIFS(СВЦЭМ!$J$40:$J$783,СВЦЭМ!$A$40:$A$783,$A361,СВЦЭМ!$B$40:$B$783,O$331)+'СЕТ СН'!$F$16</f>
        <v>0</v>
      </c>
      <c r="P361" s="36">
        <f ca="1">SUMIFS(СВЦЭМ!$J$40:$J$783,СВЦЭМ!$A$40:$A$783,$A361,СВЦЭМ!$B$40:$B$783,P$331)+'СЕТ СН'!$F$16</f>
        <v>0</v>
      </c>
      <c r="Q361" s="36">
        <f ca="1">SUMIFS(СВЦЭМ!$J$40:$J$783,СВЦЭМ!$A$40:$A$783,$A361,СВЦЭМ!$B$40:$B$783,Q$331)+'СЕТ СН'!$F$16</f>
        <v>0</v>
      </c>
      <c r="R361" s="36">
        <f ca="1">SUMIFS(СВЦЭМ!$J$40:$J$783,СВЦЭМ!$A$40:$A$783,$A361,СВЦЭМ!$B$40:$B$783,R$331)+'СЕТ СН'!$F$16</f>
        <v>0</v>
      </c>
      <c r="S361" s="36">
        <f ca="1">SUMIFS(СВЦЭМ!$J$40:$J$783,СВЦЭМ!$A$40:$A$783,$A361,СВЦЭМ!$B$40:$B$783,S$331)+'СЕТ СН'!$F$16</f>
        <v>0</v>
      </c>
      <c r="T361" s="36">
        <f ca="1">SUMIFS(СВЦЭМ!$J$40:$J$783,СВЦЭМ!$A$40:$A$783,$A361,СВЦЭМ!$B$40:$B$783,T$331)+'СЕТ СН'!$F$16</f>
        <v>0</v>
      </c>
      <c r="U361" s="36">
        <f ca="1">SUMIFS(СВЦЭМ!$J$40:$J$783,СВЦЭМ!$A$40:$A$783,$A361,СВЦЭМ!$B$40:$B$783,U$331)+'СЕТ СН'!$F$16</f>
        <v>0</v>
      </c>
      <c r="V361" s="36">
        <f ca="1">SUMIFS(СВЦЭМ!$J$40:$J$783,СВЦЭМ!$A$40:$A$783,$A361,СВЦЭМ!$B$40:$B$783,V$331)+'СЕТ СН'!$F$16</f>
        <v>0</v>
      </c>
      <c r="W361" s="36">
        <f ca="1">SUMIFS(СВЦЭМ!$J$40:$J$783,СВЦЭМ!$A$40:$A$783,$A361,СВЦЭМ!$B$40:$B$783,W$331)+'СЕТ СН'!$F$16</f>
        <v>0</v>
      </c>
      <c r="X361" s="36">
        <f ca="1">SUMIFS(СВЦЭМ!$J$40:$J$783,СВЦЭМ!$A$40:$A$783,$A361,СВЦЭМ!$B$40:$B$783,X$331)+'СЕТ СН'!$F$16</f>
        <v>0</v>
      </c>
      <c r="Y361" s="36">
        <f ca="1">SUMIFS(СВЦЭМ!$J$40:$J$783,СВЦЭМ!$A$40:$A$783,$A361,СВЦЭМ!$B$40:$B$783,Y$331)+'СЕТ СН'!$F$16</f>
        <v>0</v>
      </c>
    </row>
    <row r="362" spans="1:27" ht="15.75" hidden="1" x14ac:dyDescent="0.2">
      <c r="A362" s="35">
        <f t="shared" si="9"/>
        <v>45169</v>
      </c>
      <c r="B362" s="36">
        <f ca="1">SUMIFS(СВЦЭМ!$J$40:$J$783,СВЦЭМ!$A$40:$A$783,$A362,СВЦЭМ!$B$40:$B$783,B$331)+'СЕТ СН'!$F$16</f>
        <v>0</v>
      </c>
      <c r="C362" s="36">
        <f ca="1">SUMIFS(СВЦЭМ!$J$40:$J$783,СВЦЭМ!$A$40:$A$783,$A362,СВЦЭМ!$B$40:$B$783,C$331)+'СЕТ СН'!$F$16</f>
        <v>0</v>
      </c>
      <c r="D362" s="36">
        <f ca="1">SUMIFS(СВЦЭМ!$J$40:$J$783,СВЦЭМ!$A$40:$A$783,$A362,СВЦЭМ!$B$40:$B$783,D$331)+'СЕТ СН'!$F$16</f>
        <v>0</v>
      </c>
      <c r="E362" s="36">
        <f ca="1">SUMIFS(СВЦЭМ!$J$40:$J$783,СВЦЭМ!$A$40:$A$783,$A362,СВЦЭМ!$B$40:$B$783,E$331)+'СЕТ СН'!$F$16</f>
        <v>0</v>
      </c>
      <c r="F362" s="36">
        <f ca="1">SUMIFS(СВЦЭМ!$J$40:$J$783,СВЦЭМ!$A$40:$A$783,$A362,СВЦЭМ!$B$40:$B$783,F$331)+'СЕТ СН'!$F$16</f>
        <v>0</v>
      </c>
      <c r="G362" s="36">
        <f ca="1">SUMIFS(СВЦЭМ!$J$40:$J$783,СВЦЭМ!$A$40:$A$783,$A362,СВЦЭМ!$B$40:$B$783,G$331)+'СЕТ СН'!$F$16</f>
        <v>0</v>
      </c>
      <c r="H362" s="36">
        <f ca="1">SUMIFS(СВЦЭМ!$J$40:$J$783,СВЦЭМ!$A$40:$A$783,$A362,СВЦЭМ!$B$40:$B$783,H$331)+'СЕТ СН'!$F$16</f>
        <v>0</v>
      </c>
      <c r="I362" s="36">
        <f ca="1">SUMIFS(СВЦЭМ!$J$40:$J$783,СВЦЭМ!$A$40:$A$783,$A362,СВЦЭМ!$B$40:$B$783,I$331)+'СЕТ СН'!$F$16</f>
        <v>0</v>
      </c>
      <c r="J362" s="36">
        <f ca="1">SUMIFS(СВЦЭМ!$J$40:$J$783,СВЦЭМ!$A$40:$A$783,$A362,СВЦЭМ!$B$40:$B$783,J$331)+'СЕТ СН'!$F$16</f>
        <v>0</v>
      </c>
      <c r="K362" s="36">
        <f ca="1">SUMIFS(СВЦЭМ!$J$40:$J$783,СВЦЭМ!$A$40:$A$783,$A362,СВЦЭМ!$B$40:$B$783,K$331)+'СЕТ СН'!$F$16</f>
        <v>0</v>
      </c>
      <c r="L362" s="36">
        <f ca="1">SUMIFS(СВЦЭМ!$J$40:$J$783,СВЦЭМ!$A$40:$A$783,$A362,СВЦЭМ!$B$40:$B$783,L$331)+'СЕТ СН'!$F$16</f>
        <v>0</v>
      </c>
      <c r="M362" s="36">
        <f ca="1">SUMIFS(СВЦЭМ!$J$40:$J$783,СВЦЭМ!$A$40:$A$783,$A362,СВЦЭМ!$B$40:$B$783,M$331)+'СЕТ СН'!$F$16</f>
        <v>0</v>
      </c>
      <c r="N362" s="36">
        <f ca="1">SUMIFS(СВЦЭМ!$J$40:$J$783,СВЦЭМ!$A$40:$A$783,$A362,СВЦЭМ!$B$40:$B$783,N$331)+'СЕТ СН'!$F$16</f>
        <v>0</v>
      </c>
      <c r="O362" s="36">
        <f ca="1">SUMIFS(СВЦЭМ!$J$40:$J$783,СВЦЭМ!$A$40:$A$783,$A362,СВЦЭМ!$B$40:$B$783,O$331)+'СЕТ СН'!$F$16</f>
        <v>0</v>
      </c>
      <c r="P362" s="36">
        <f ca="1">SUMIFS(СВЦЭМ!$J$40:$J$783,СВЦЭМ!$A$40:$A$783,$A362,СВЦЭМ!$B$40:$B$783,P$331)+'СЕТ СН'!$F$16</f>
        <v>0</v>
      </c>
      <c r="Q362" s="36">
        <f ca="1">SUMIFS(СВЦЭМ!$J$40:$J$783,СВЦЭМ!$A$40:$A$783,$A362,СВЦЭМ!$B$40:$B$783,Q$331)+'СЕТ СН'!$F$16</f>
        <v>0</v>
      </c>
      <c r="R362" s="36">
        <f ca="1">SUMIFS(СВЦЭМ!$J$40:$J$783,СВЦЭМ!$A$40:$A$783,$A362,СВЦЭМ!$B$40:$B$783,R$331)+'СЕТ СН'!$F$16</f>
        <v>0</v>
      </c>
      <c r="S362" s="36">
        <f ca="1">SUMIFS(СВЦЭМ!$J$40:$J$783,СВЦЭМ!$A$40:$A$783,$A362,СВЦЭМ!$B$40:$B$783,S$331)+'СЕТ СН'!$F$16</f>
        <v>0</v>
      </c>
      <c r="T362" s="36">
        <f ca="1">SUMIFS(СВЦЭМ!$J$40:$J$783,СВЦЭМ!$A$40:$A$783,$A362,СВЦЭМ!$B$40:$B$783,T$331)+'СЕТ СН'!$F$16</f>
        <v>0</v>
      </c>
      <c r="U362" s="36">
        <f ca="1">SUMIFS(СВЦЭМ!$J$40:$J$783,СВЦЭМ!$A$40:$A$783,$A362,СВЦЭМ!$B$40:$B$783,U$331)+'СЕТ СН'!$F$16</f>
        <v>0</v>
      </c>
      <c r="V362" s="36">
        <f ca="1">SUMIFS(СВЦЭМ!$J$40:$J$783,СВЦЭМ!$A$40:$A$783,$A362,СВЦЭМ!$B$40:$B$783,V$331)+'СЕТ СН'!$F$16</f>
        <v>0</v>
      </c>
      <c r="W362" s="36">
        <f ca="1">SUMIFS(СВЦЭМ!$J$40:$J$783,СВЦЭМ!$A$40:$A$783,$A362,СВЦЭМ!$B$40:$B$783,W$331)+'СЕТ СН'!$F$16</f>
        <v>0</v>
      </c>
      <c r="X362" s="36">
        <f ca="1">SUMIFS(СВЦЭМ!$J$40:$J$783,СВЦЭМ!$A$40:$A$783,$A362,СВЦЭМ!$B$40:$B$783,X$331)+'СЕТ СН'!$F$16</f>
        <v>0</v>
      </c>
      <c r="Y362" s="36">
        <f ca="1">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9"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0"/>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31"/>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01.08.2023</v>
      </c>
      <c r="B367" s="36">
        <f ca="1">SUMIFS(СВЦЭМ!$K$40:$K$783,СВЦЭМ!$A$40:$A$783,$A367,СВЦЭМ!$B$40:$B$783,B$366)+'СЕТ СН'!$F$16</f>
        <v>0</v>
      </c>
      <c r="C367" s="36">
        <f ca="1">SUMIFS(СВЦЭМ!$K$40:$K$783,СВЦЭМ!$A$40:$A$783,$A367,СВЦЭМ!$B$40:$B$783,C$366)+'СЕТ СН'!$F$16</f>
        <v>0</v>
      </c>
      <c r="D367" s="36">
        <f ca="1">SUMIFS(СВЦЭМ!$K$40:$K$783,СВЦЭМ!$A$40:$A$783,$A367,СВЦЭМ!$B$40:$B$783,D$366)+'СЕТ СН'!$F$16</f>
        <v>0</v>
      </c>
      <c r="E367" s="36">
        <f ca="1">SUMIFS(СВЦЭМ!$K$40:$K$783,СВЦЭМ!$A$40:$A$783,$A367,СВЦЭМ!$B$40:$B$783,E$366)+'СЕТ СН'!$F$16</f>
        <v>0</v>
      </c>
      <c r="F367" s="36">
        <f ca="1">SUMIFS(СВЦЭМ!$K$40:$K$783,СВЦЭМ!$A$40:$A$783,$A367,СВЦЭМ!$B$40:$B$783,F$366)+'СЕТ СН'!$F$16</f>
        <v>0</v>
      </c>
      <c r="G367" s="36">
        <f ca="1">SUMIFS(СВЦЭМ!$K$40:$K$783,СВЦЭМ!$A$40:$A$783,$A367,СВЦЭМ!$B$40:$B$783,G$366)+'СЕТ СН'!$F$16</f>
        <v>0</v>
      </c>
      <c r="H367" s="36">
        <f ca="1">SUMIFS(СВЦЭМ!$K$40:$K$783,СВЦЭМ!$A$40:$A$783,$A367,СВЦЭМ!$B$40:$B$783,H$366)+'СЕТ СН'!$F$16</f>
        <v>0</v>
      </c>
      <c r="I367" s="36">
        <f ca="1">SUMIFS(СВЦЭМ!$K$40:$K$783,СВЦЭМ!$A$40:$A$783,$A367,СВЦЭМ!$B$40:$B$783,I$366)+'СЕТ СН'!$F$16</f>
        <v>0</v>
      </c>
      <c r="J367" s="36">
        <f ca="1">SUMIFS(СВЦЭМ!$K$40:$K$783,СВЦЭМ!$A$40:$A$783,$A367,СВЦЭМ!$B$40:$B$783,J$366)+'СЕТ СН'!$F$16</f>
        <v>0</v>
      </c>
      <c r="K367" s="36">
        <f ca="1">SUMIFS(СВЦЭМ!$K$40:$K$783,СВЦЭМ!$A$40:$A$783,$A367,СВЦЭМ!$B$40:$B$783,K$366)+'СЕТ СН'!$F$16</f>
        <v>0</v>
      </c>
      <c r="L367" s="36">
        <f ca="1">SUMIFS(СВЦЭМ!$K$40:$K$783,СВЦЭМ!$A$40:$A$783,$A367,СВЦЭМ!$B$40:$B$783,L$366)+'СЕТ СН'!$F$16</f>
        <v>0</v>
      </c>
      <c r="M367" s="36">
        <f ca="1">SUMIFS(СВЦЭМ!$K$40:$K$783,СВЦЭМ!$A$40:$A$783,$A367,СВЦЭМ!$B$40:$B$783,M$366)+'СЕТ СН'!$F$16</f>
        <v>0</v>
      </c>
      <c r="N367" s="36">
        <f ca="1">SUMIFS(СВЦЭМ!$K$40:$K$783,СВЦЭМ!$A$40:$A$783,$A367,СВЦЭМ!$B$40:$B$783,N$366)+'СЕТ СН'!$F$16</f>
        <v>0</v>
      </c>
      <c r="O367" s="36">
        <f ca="1">SUMIFS(СВЦЭМ!$K$40:$K$783,СВЦЭМ!$A$40:$A$783,$A367,СВЦЭМ!$B$40:$B$783,O$366)+'СЕТ СН'!$F$16</f>
        <v>0</v>
      </c>
      <c r="P367" s="36">
        <f ca="1">SUMIFS(СВЦЭМ!$K$40:$K$783,СВЦЭМ!$A$40:$A$783,$A367,СВЦЭМ!$B$40:$B$783,P$366)+'СЕТ СН'!$F$16</f>
        <v>0</v>
      </c>
      <c r="Q367" s="36">
        <f ca="1">SUMIFS(СВЦЭМ!$K$40:$K$783,СВЦЭМ!$A$40:$A$783,$A367,СВЦЭМ!$B$40:$B$783,Q$366)+'СЕТ СН'!$F$16</f>
        <v>0</v>
      </c>
      <c r="R367" s="36">
        <f ca="1">SUMIFS(СВЦЭМ!$K$40:$K$783,СВЦЭМ!$A$40:$A$783,$A367,СВЦЭМ!$B$40:$B$783,R$366)+'СЕТ СН'!$F$16</f>
        <v>0</v>
      </c>
      <c r="S367" s="36">
        <f ca="1">SUMIFS(СВЦЭМ!$K$40:$K$783,СВЦЭМ!$A$40:$A$783,$A367,СВЦЭМ!$B$40:$B$783,S$366)+'СЕТ СН'!$F$16</f>
        <v>0</v>
      </c>
      <c r="T367" s="36">
        <f ca="1">SUMIFS(СВЦЭМ!$K$40:$K$783,СВЦЭМ!$A$40:$A$783,$A367,СВЦЭМ!$B$40:$B$783,T$366)+'СЕТ СН'!$F$16</f>
        <v>0</v>
      </c>
      <c r="U367" s="36">
        <f ca="1">SUMIFS(СВЦЭМ!$K$40:$K$783,СВЦЭМ!$A$40:$A$783,$A367,СВЦЭМ!$B$40:$B$783,U$366)+'СЕТ СН'!$F$16</f>
        <v>0</v>
      </c>
      <c r="V367" s="36">
        <f ca="1">SUMIFS(СВЦЭМ!$K$40:$K$783,СВЦЭМ!$A$40:$A$783,$A367,СВЦЭМ!$B$40:$B$783,V$366)+'СЕТ СН'!$F$16</f>
        <v>0</v>
      </c>
      <c r="W367" s="36">
        <f ca="1">SUMIFS(СВЦЭМ!$K$40:$K$783,СВЦЭМ!$A$40:$A$783,$A367,СВЦЭМ!$B$40:$B$783,W$366)+'СЕТ СН'!$F$16</f>
        <v>0</v>
      </c>
      <c r="X367" s="36">
        <f ca="1">SUMIFS(СВЦЭМ!$K$40:$K$783,СВЦЭМ!$A$40:$A$783,$A367,СВЦЭМ!$B$40:$B$783,X$366)+'СЕТ СН'!$F$16</f>
        <v>0</v>
      </c>
      <c r="Y367" s="36">
        <f ca="1">SUMIFS(СВЦЭМ!$K$40:$K$783,СВЦЭМ!$A$40:$A$783,$A367,СВЦЭМ!$B$40:$B$783,Y$366)+'СЕТ СН'!$F$16</f>
        <v>0</v>
      </c>
      <c r="AA367" s="45"/>
    </row>
    <row r="368" spans="1:27" ht="15.75" hidden="1" x14ac:dyDescent="0.2">
      <c r="A368" s="35">
        <f>A367+1</f>
        <v>45140</v>
      </c>
      <c r="B368" s="36">
        <f ca="1">SUMIFS(СВЦЭМ!$K$40:$K$783,СВЦЭМ!$A$40:$A$783,$A368,СВЦЭМ!$B$40:$B$783,B$366)+'СЕТ СН'!$F$16</f>
        <v>0</v>
      </c>
      <c r="C368" s="36">
        <f ca="1">SUMIFS(СВЦЭМ!$K$40:$K$783,СВЦЭМ!$A$40:$A$783,$A368,СВЦЭМ!$B$40:$B$783,C$366)+'СЕТ СН'!$F$16</f>
        <v>0</v>
      </c>
      <c r="D368" s="36">
        <f ca="1">SUMIFS(СВЦЭМ!$K$40:$K$783,СВЦЭМ!$A$40:$A$783,$A368,СВЦЭМ!$B$40:$B$783,D$366)+'СЕТ СН'!$F$16</f>
        <v>0</v>
      </c>
      <c r="E368" s="36">
        <f ca="1">SUMIFS(СВЦЭМ!$K$40:$K$783,СВЦЭМ!$A$40:$A$783,$A368,СВЦЭМ!$B$40:$B$783,E$366)+'СЕТ СН'!$F$16</f>
        <v>0</v>
      </c>
      <c r="F368" s="36">
        <f ca="1">SUMIFS(СВЦЭМ!$K$40:$K$783,СВЦЭМ!$A$40:$A$783,$A368,СВЦЭМ!$B$40:$B$783,F$366)+'СЕТ СН'!$F$16</f>
        <v>0</v>
      </c>
      <c r="G368" s="36">
        <f ca="1">SUMIFS(СВЦЭМ!$K$40:$K$783,СВЦЭМ!$A$40:$A$783,$A368,СВЦЭМ!$B$40:$B$783,G$366)+'СЕТ СН'!$F$16</f>
        <v>0</v>
      </c>
      <c r="H368" s="36">
        <f ca="1">SUMIFS(СВЦЭМ!$K$40:$K$783,СВЦЭМ!$A$40:$A$783,$A368,СВЦЭМ!$B$40:$B$783,H$366)+'СЕТ СН'!$F$16</f>
        <v>0</v>
      </c>
      <c r="I368" s="36">
        <f ca="1">SUMIFS(СВЦЭМ!$K$40:$K$783,СВЦЭМ!$A$40:$A$783,$A368,СВЦЭМ!$B$40:$B$783,I$366)+'СЕТ СН'!$F$16</f>
        <v>0</v>
      </c>
      <c r="J368" s="36">
        <f ca="1">SUMIFS(СВЦЭМ!$K$40:$K$783,СВЦЭМ!$A$40:$A$783,$A368,СВЦЭМ!$B$40:$B$783,J$366)+'СЕТ СН'!$F$16</f>
        <v>0</v>
      </c>
      <c r="K368" s="36">
        <f ca="1">SUMIFS(СВЦЭМ!$K$40:$K$783,СВЦЭМ!$A$40:$A$783,$A368,СВЦЭМ!$B$40:$B$783,K$366)+'СЕТ СН'!$F$16</f>
        <v>0</v>
      </c>
      <c r="L368" s="36">
        <f ca="1">SUMIFS(СВЦЭМ!$K$40:$K$783,СВЦЭМ!$A$40:$A$783,$A368,СВЦЭМ!$B$40:$B$783,L$366)+'СЕТ СН'!$F$16</f>
        <v>0</v>
      </c>
      <c r="M368" s="36">
        <f ca="1">SUMIFS(СВЦЭМ!$K$40:$K$783,СВЦЭМ!$A$40:$A$783,$A368,СВЦЭМ!$B$40:$B$783,M$366)+'СЕТ СН'!$F$16</f>
        <v>0</v>
      </c>
      <c r="N368" s="36">
        <f ca="1">SUMIFS(СВЦЭМ!$K$40:$K$783,СВЦЭМ!$A$40:$A$783,$A368,СВЦЭМ!$B$40:$B$783,N$366)+'СЕТ СН'!$F$16</f>
        <v>0</v>
      </c>
      <c r="O368" s="36">
        <f ca="1">SUMIFS(СВЦЭМ!$K$40:$K$783,СВЦЭМ!$A$40:$A$783,$A368,СВЦЭМ!$B$40:$B$783,O$366)+'СЕТ СН'!$F$16</f>
        <v>0</v>
      </c>
      <c r="P368" s="36">
        <f ca="1">SUMIFS(СВЦЭМ!$K$40:$K$783,СВЦЭМ!$A$40:$A$783,$A368,СВЦЭМ!$B$40:$B$783,P$366)+'СЕТ СН'!$F$16</f>
        <v>0</v>
      </c>
      <c r="Q368" s="36">
        <f ca="1">SUMIFS(СВЦЭМ!$K$40:$K$783,СВЦЭМ!$A$40:$A$783,$A368,СВЦЭМ!$B$40:$B$783,Q$366)+'СЕТ СН'!$F$16</f>
        <v>0</v>
      </c>
      <c r="R368" s="36">
        <f ca="1">SUMIFS(СВЦЭМ!$K$40:$K$783,СВЦЭМ!$A$40:$A$783,$A368,СВЦЭМ!$B$40:$B$783,R$366)+'СЕТ СН'!$F$16</f>
        <v>0</v>
      </c>
      <c r="S368" s="36">
        <f ca="1">SUMIFS(СВЦЭМ!$K$40:$K$783,СВЦЭМ!$A$40:$A$783,$A368,СВЦЭМ!$B$40:$B$783,S$366)+'СЕТ СН'!$F$16</f>
        <v>0</v>
      </c>
      <c r="T368" s="36">
        <f ca="1">SUMIFS(СВЦЭМ!$K$40:$K$783,СВЦЭМ!$A$40:$A$783,$A368,СВЦЭМ!$B$40:$B$783,T$366)+'СЕТ СН'!$F$16</f>
        <v>0</v>
      </c>
      <c r="U368" s="36">
        <f ca="1">SUMIFS(СВЦЭМ!$K$40:$K$783,СВЦЭМ!$A$40:$A$783,$A368,СВЦЭМ!$B$40:$B$783,U$366)+'СЕТ СН'!$F$16</f>
        <v>0</v>
      </c>
      <c r="V368" s="36">
        <f ca="1">SUMIFS(СВЦЭМ!$K$40:$K$783,СВЦЭМ!$A$40:$A$783,$A368,СВЦЭМ!$B$40:$B$783,V$366)+'СЕТ СН'!$F$16</f>
        <v>0</v>
      </c>
      <c r="W368" s="36">
        <f ca="1">SUMIFS(СВЦЭМ!$K$40:$K$783,СВЦЭМ!$A$40:$A$783,$A368,СВЦЭМ!$B$40:$B$783,W$366)+'СЕТ СН'!$F$16</f>
        <v>0</v>
      </c>
      <c r="X368" s="36">
        <f ca="1">SUMIFS(СВЦЭМ!$K$40:$K$783,СВЦЭМ!$A$40:$A$783,$A368,СВЦЭМ!$B$40:$B$783,X$366)+'СЕТ СН'!$F$16</f>
        <v>0</v>
      </c>
      <c r="Y368" s="36">
        <f ca="1">SUMIFS(СВЦЭМ!$K$40:$K$783,СВЦЭМ!$A$40:$A$783,$A368,СВЦЭМ!$B$40:$B$783,Y$366)+'СЕТ СН'!$F$16</f>
        <v>0</v>
      </c>
    </row>
    <row r="369" spans="1:25" ht="15.75" hidden="1" x14ac:dyDescent="0.2">
      <c r="A369" s="35">
        <f t="shared" ref="A369:A397" si="10">A368+1</f>
        <v>45141</v>
      </c>
      <c r="B369" s="36">
        <f ca="1">SUMIFS(СВЦЭМ!$K$40:$K$783,СВЦЭМ!$A$40:$A$783,$A369,СВЦЭМ!$B$40:$B$783,B$366)+'СЕТ СН'!$F$16</f>
        <v>0</v>
      </c>
      <c r="C369" s="36">
        <f ca="1">SUMIFS(СВЦЭМ!$K$40:$K$783,СВЦЭМ!$A$40:$A$783,$A369,СВЦЭМ!$B$40:$B$783,C$366)+'СЕТ СН'!$F$16</f>
        <v>0</v>
      </c>
      <c r="D369" s="36">
        <f ca="1">SUMIFS(СВЦЭМ!$K$40:$K$783,СВЦЭМ!$A$40:$A$783,$A369,СВЦЭМ!$B$40:$B$783,D$366)+'СЕТ СН'!$F$16</f>
        <v>0</v>
      </c>
      <c r="E369" s="36">
        <f ca="1">SUMIFS(СВЦЭМ!$K$40:$K$783,СВЦЭМ!$A$40:$A$783,$A369,СВЦЭМ!$B$40:$B$783,E$366)+'СЕТ СН'!$F$16</f>
        <v>0</v>
      </c>
      <c r="F369" s="36">
        <f ca="1">SUMIFS(СВЦЭМ!$K$40:$K$783,СВЦЭМ!$A$40:$A$783,$A369,СВЦЭМ!$B$40:$B$783,F$366)+'СЕТ СН'!$F$16</f>
        <v>0</v>
      </c>
      <c r="G369" s="36">
        <f ca="1">SUMIFS(СВЦЭМ!$K$40:$K$783,СВЦЭМ!$A$40:$A$783,$A369,СВЦЭМ!$B$40:$B$783,G$366)+'СЕТ СН'!$F$16</f>
        <v>0</v>
      </c>
      <c r="H369" s="36">
        <f ca="1">SUMIFS(СВЦЭМ!$K$40:$K$783,СВЦЭМ!$A$40:$A$783,$A369,СВЦЭМ!$B$40:$B$783,H$366)+'СЕТ СН'!$F$16</f>
        <v>0</v>
      </c>
      <c r="I369" s="36">
        <f ca="1">SUMIFS(СВЦЭМ!$K$40:$K$783,СВЦЭМ!$A$40:$A$783,$A369,СВЦЭМ!$B$40:$B$783,I$366)+'СЕТ СН'!$F$16</f>
        <v>0</v>
      </c>
      <c r="J369" s="36">
        <f ca="1">SUMIFS(СВЦЭМ!$K$40:$K$783,СВЦЭМ!$A$40:$A$783,$A369,СВЦЭМ!$B$40:$B$783,J$366)+'СЕТ СН'!$F$16</f>
        <v>0</v>
      </c>
      <c r="K369" s="36">
        <f ca="1">SUMIFS(СВЦЭМ!$K$40:$K$783,СВЦЭМ!$A$40:$A$783,$A369,СВЦЭМ!$B$40:$B$783,K$366)+'СЕТ СН'!$F$16</f>
        <v>0</v>
      </c>
      <c r="L369" s="36">
        <f ca="1">SUMIFS(СВЦЭМ!$K$40:$K$783,СВЦЭМ!$A$40:$A$783,$A369,СВЦЭМ!$B$40:$B$783,L$366)+'СЕТ СН'!$F$16</f>
        <v>0</v>
      </c>
      <c r="M369" s="36">
        <f ca="1">SUMIFS(СВЦЭМ!$K$40:$K$783,СВЦЭМ!$A$40:$A$783,$A369,СВЦЭМ!$B$40:$B$783,M$366)+'СЕТ СН'!$F$16</f>
        <v>0</v>
      </c>
      <c r="N369" s="36">
        <f ca="1">SUMIFS(СВЦЭМ!$K$40:$K$783,СВЦЭМ!$A$40:$A$783,$A369,СВЦЭМ!$B$40:$B$783,N$366)+'СЕТ СН'!$F$16</f>
        <v>0</v>
      </c>
      <c r="O369" s="36">
        <f ca="1">SUMIFS(СВЦЭМ!$K$40:$K$783,СВЦЭМ!$A$40:$A$783,$A369,СВЦЭМ!$B$40:$B$783,O$366)+'СЕТ СН'!$F$16</f>
        <v>0</v>
      </c>
      <c r="P369" s="36">
        <f ca="1">SUMIFS(СВЦЭМ!$K$40:$K$783,СВЦЭМ!$A$40:$A$783,$A369,СВЦЭМ!$B$40:$B$783,P$366)+'СЕТ СН'!$F$16</f>
        <v>0</v>
      </c>
      <c r="Q369" s="36">
        <f ca="1">SUMIFS(СВЦЭМ!$K$40:$K$783,СВЦЭМ!$A$40:$A$783,$A369,СВЦЭМ!$B$40:$B$783,Q$366)+'СЕТ СН'!$F$16</f>
        <v>0</v>
      </c>
      <c r="R369" s="36">
        <f ca="1">SUMIFS(СВЦЭМ!$K$40:$K$783,СВЦЭМ!$A$40:$A$783,$A369,СВЦЭМ!$B$40:$B$783,R$366)+'СЕТ СН'!$F$16</f>
        <v>0</v>
      </c>
      <c r="S369" s="36">
        <f ca="1">SUMIFS(СВЦЭМ!$K$40:$K$783,СВЦЭМ!$A$40:$A$783,$A369,СВЦЭМ!$B$40:$B$783,S$366)+'СЕТ СН'!$F$16</f>
        <v>0</v>
      </c>
      <c r="T369" s="36">
        <f ca="1">SUMIFS(СВЦЭМ!$K$40:$K$783,СВЦЭМ!$A$40:$A$783,$A369,СВЦЭМ!$B$40:$B$783,T$366)+'СЕТ СН'!$F$16</f>
        <v>0</v>
      </c>
      <c r="U369" s="36">
        <f ca="1">SUMIFS(СВЦЭМ!$K$40:$K$783,СВЦЭМ!$A$40:$A$783,$A369,СВЦЭМ!$B$40:$B$783,U$366)+'СЕТ СН'!$F$16</f>
        <v>0</v>
      </c>
      <c r="V369" s="36">
        <f ca="1">SUMIFS(СВЦЭМ!$K$40:$K$783,СВЦЭМ!$A$40:$A$783,$A369,СВЦЭМ!$B$40:$B$783,V$366)+'СЕТ СН'!$F$16</f>
        <v>0</v>
      </c>
      <c r="W369" s="36">
        <f ca="1">SUMIFS(СВЦЭМ!$K$40:$K$783,СВЦЭМ!$A$40:$A$783,$A369,СВЦЭМ!$B$40:$B$783,W$366)+'СЕТ СН'!$F$16</f>
        <v>0</v>
      </c>
      <c r="X369" s="36">
        <f ca="1">SUMIFS(СВЦЭМ!$K$40:$K$783,СВЦЭМ!$A$40:$A$783,$A369,СВЦЭМ!$B$40:$B$783,X$366)+'СЕТ СН'!$F$16</f>
        <v>0</v>
      </c>
      <c r="Y369" s="36">
        <f ca="1">SUMIFS(СВЦЭМ!$K$40:$K$783,СВЦЭМ!$A$40:$A$783,$A369,СВЦЭМ!$B$40:$B$783,Y$366)+'СЕТ СН'!$F$16</f>
        <v>0</v>
      </c>
    </row>
    <row r="370" spans="1:25" ht="15.75" hidden="1" x14ac:dyDescent="0.2">
      <c r="A370" s="35">
        <f t="shared" si="10"/>
        <v>45142</v>
      </c>
      <c r="B370" s="36">
        <f ca="1">SUMIFS(СВЦЭМ!$K$40:$K$783,СВЦЭМ!$A$40:$A$783,$A370,СВЦЭМ!$B$40:$B$783,B$366)+'СЕТ СН'!$F$16</f>
        <v>0</v>
      </c>
      <c r="C370" s="36">
        <f ca="1">SUMIFS(СВЦЭМ!$K$40:$K$783,СВЦЭМ!$A$40:$A$783,$A370,СВЦЭМ!$B$40:$B$783,C$366)+'СЕТ СН'!$F$16</f>
        <v>0</v>
      </c>
      <c r="D370" s="36">
        <f ca="1">SUMIFS(СВЦЭМ!$K$40:$K$783,СВЦЭМ!$A$40:$A$783,$A370,СВЦЭМ!$B$40:$B$783,D$366)+'СЕТ СН'!$F$16</f>
        <v>0</v>
      </c>
      <c r="E370" s="36">
        <f ca="1">SUMIFS(СВЦЭМ!$K$40:$K$783,СВЦЭМ!$A$40:$A$783,$A370,СВЦЭМ!$B$40:$B$783,E$366)+'СЕТ СН'!$F$16</f>
        <v>0</v>
      </c>
      <c r="F370" s="36">
        <f ca="1">SUMIFS(СВЦЭМ!$K$40:$K$783,СВЦЭМ!$A$40:$A$783,$A370,СВЦЭМ!$B$40:$B$783,F$366)+'СЕТ СН'!$F$16</f>
        <v>0</v>
      </c>
      <c r="G370" s="36">
        <f ca="1">SUMIFS(СВЦЭМ!$K$40:$K$783,СВЦЭМ!$A$40:$A$783,$A370,СВЦЭМ!$B$40:$B$783,G$366)+'СЕТ СН'!$F$16</f>
        <v>0</v>
      </c>
      <c r="H370" s="36">
        <f ca="1">SUMIFS(СВЦЭМ!$K$40:$K$783,СВЦЭМ!$A$40:$A$783,$A370,СВЦЭМ!$B$40:$B$783,H$366)+'СЕТ СН'!$F$16</f>
        <v>0</v>
      </c>
      <c r="I370" s="36">
        <f ca="1">SUMIFS(СВЦЭМ!$K$40:$K$783,СВЦЭМ!$A$40:$A$783,$A370,СВЦЭМ!$B$40:$B$783,I$366)+'СЕТ СН'!$F$16</f>
        <v>0</v>
      </c>
      <c r="J370" s="36">
        <f ca="1">SUMIFS(СВЦЭМ!$K$40:$K$783,СВЦЭМ!$A$40:$A$783,$A370,СВЦЭМ!$B$40:$B$783,J$366)+'СЕТ СН'!$F$16</f>
        <v>0</v>
      </c>
      <c r="K370" s="36">
        <f ca="1">SUMIFS(СВЦЭМ!$K$40:$K$783,СВЦЭМ!$A$40:$A$783,$A370,СВЦЭМ!$B$40:$B$783,K$366)+'СЕТ СН'!$F$16</f>
        <v>0</v>
      </c>
      <c r="L370" s="36">
        <f ca="1">SUMIFS(СВЦЭМ!$K$40:$K$783,СВЦЭМ!$A$40:$A$783,$A370,СВЦЭМ!$B$40:$B$783,L$366)+'СЕТ СН'!$F$16</f>
        <v>0</v>
      </c>
      <c r="M370" s="36">
        <f ca="1">SUMIFS(СВЦЭМ!$K$40:$K$783,СВЦЭМ!$A$40:$A$783,$A370,СВЦЭМ!$B$40:$B$783,M$366)+'СЕТ СН'!$F$16</f>
        <v>0</v>
      </c>
      <c r="N370" s="36">
        <f ca="1">SUMIFS(СВЦЭМ!$K$40:$K$783,СВЦЭМ!$A$40:$A$783,$A370,СВЦЭМ!$B$40:$B$783,N$366)+'СЕТ СН'!$F$16</f>
        <v>0</v>
      </c>
      <c r="O370" s="36">
        <f ca="1">SUMIFS(СВЦЭМ!$K$40:$K$783,СВЦЭМ!$A$40:$A$783,$A370,СВЦЭМ!$B$40:$B$783,O$366)+'СЕТ СН'!$F$16</f>
        <v>0</v>
      </c>
      <c r="P370" s="36">
        <f ca="1">SUMIFS(СВЦЭМ!$K$40:$K$783,СВЦЭМ!$A$40:$A$783,$A370,СВЦЭМ!$B$40:$B$783,P$366)+'СЕТ СН'!$F$16</f>
        <v>0</v>
      </c>
      <c r="Q370" s="36">
        <f ca="1">SUMIFS(СВЦЭМ!$K$40:$K$783,СВЦЭМ!$A$40:$A$783,$A370,СВЦЭМ!$B$40:$B$783,Q$366)+'СЕТ СН'!$F$16</f>
        <v>0</v>
      </c>
      <c r="R370" s="36">
        <f ca="1">SUMIFS(СВЦЭМ!$K$40:$K$783,СВЦЭМ!$A$40:$A$783,$A370,СВЦЭМ!$B$40:$B$783,R$366)+'СЕТ СН'!$F$16</f>
        <v>0</v>
      </c>
      <c r="S370" s="36">
        <f ca="1">SUMIFS(СВЦЭМ!$K$40:$K$783,СВЦЭМ!$A$40:$A$783,$A370,СВЦЭМ!$B$40:$B$783,S$366)+'СЕТ СН'!$F$16</f>
        <v>0</v>
      </c>
      <c r="T370" s="36">
        <f ca="1">SUMIFS(СВЦЭМ!$K$40:$K$783,СВЦЭМ!$A$40:$A$783,$A370,СВЦЭМ!$B$40:$B$783,T$366)+'СЕТ СН'!$F$16</f>
        <v>0</v>
      </c>
      <c r="U370" s="36">
        <f ca="1">SUMIFS(СВЦЭМ!$K$40:$K$783,СВЦЭМ!$A$40:$A$783,$A370,СВЦЭМ!$B$40:$B$783,U$366)+'СЕТ СН'!$F$16</f>
        <v>0</v>
      </c>
      <c r="V370" s="36">
        <f ca="1">SUMIFS(СВЦЭМ!$K$40:$K$783,СВЦЭМ!$A$40:$A$783,$A370,СВЦЭМ!$B$40:$B$783,V$366)+'СЕТ СН'!$F$16</f>
        <v>0</v>
      </c>
      <c r="W370" s="36">
        <f ca="1">SUMIFS(СВЦЭМ!$K$40:$K$783,СВЦЭМ!$A$40:$A$783,$A370,СВЦЭМ!$B$40:$B$783,W$366)+'СЕТ СН'!$F$16</f>
        <v>0</v>
      </c>
      <c r="X370" s="36">
        <f ca="1">SUMIFS(СВЦЭМ!$K$40:$K$783,СВЦЭМ!$A$40:$A$783,$A370,СВЦЭМ!$B$40:$B$783,X$366)+'СЕТ СН'!$F$16</f>
        <v>0</v>
      </c>
      <c r="Y370" s="36">
        <f ca="1">SUMIFS(СВЦЭМ!$K$40:$K$783,СВЦЭМ!$A$40:$A$783,$A370,СВЦЭМ!$B$40:$B$783,Y$366)+'СЕТ СН'!$F$16</f>
        <v>0</v>
      </c>
    </row>
    <row r="371" spans="1:25" ht="15.75" hidden="1" x14ac:dyDescent="0.2">
      <c r="A371" s="35">
        <f t="shared" si="10"/>
        <v>45143</v>
      </c>
      <c r="B371" s="36">
        <f ca="1">SUMIFS(СВЦЭМ!$K$40:$K$783,СВЦЭМ!$A$40:$A$783,$A371,СВЦЭМ!$B$40:$B$783,B$366)+'СЕТ СН'!$F$16</f>
        <v>0</v>
      </c>
      <c r="C371" s="36">
        <f ca="1">SUMIFS(СВЦЭМ!$K$40:$K$783,СВЦЭМ!$A$40:$A$783,$A371,СВЦЭМ!$B$40:$B$783,C$366)+'СЕТ СН'!$F$16</f>
        <v>0</v>
      </c>
      <c r="D371" s="36">
        <f ca="1">SUMIFS(СВЦЭМ!$K$40:$K$783,СВЦЭМ!$A$40:$A$783,$A371,СВЦЭМ!$B$40:$B$783,D$366)+'СЕТ СН'!$F$16</f>
        <v>0</v>
      </c>
      <c r="E371" s="36">
        <f ca="1">SUMIFS(СВЦЭМ!$K$40:$K$783,СВЦЭМ!$A$40:$A$783,$A371,СВЦЭМ!$B$40:$B$783,E$366)+'СЕТ СН'!$F$16</f>
        <v>0</v>
      </c>
      <c r="F371" s="36">
        <f ca="1">SUMIFS(СВЦЭМ!$K$40:$K$783,СВЦЭМ!$A$40:$A$783,$A371,СВЦЭМ!$B$40:$B$783,F$366)+'СЕТ СН'!$F$16</f>
        <v>0</v>
      </c>
      <c r="G371" s="36">
        <f ca="1">SUMIFS(СВЦЭМ!$K$40:$K$783,СВЦЭМ!$A$40:$A$783,$A371,СВЦЭМ!$B$40:$B$783,G$366)+'СЕТ СН'!$F$16</f>
        <v>0</v>
      </c>
      <c r="H371" s="36">
        <f ca="1">SUMIFS(СВЦЭМ!$K$40:$K$783,СВЦЭМ!$A$40:$A$783,$A371,СВЦЭМ!$B$40:$B$783,H$366)+'СЕТ СН'!$F$16</f>
        <v>0</v>
      </c>
      <c r="I371" s="36">
        <f ca="1">SUMIFS(СВЦЭМ!$K$40:$K$783,СВЦЭМ!$A$40:$A$783,$A371,СВЦЭМ!$B$40:$B$783,I$366)+'СЕТ СН'!$F$16</f>
        <v>0</v>
      </c>
      <c r="J371" s="36">
        <f ca="1">SUMIFS(СВЦЭМ!$K$40:$K$783,СВЦЭМ!$A$40:$A$783,$A371,СВЦЭМ!$B$40:$B$783,J$366)+'СЕТ СН'!$F$16</f>
        <v>0</v>
      </c>
      <c r="K371" s="36">
        <f ca="1">SUMIFS(СВЦЭМ!$K$40:$K$783,СВЦЭМ!$A$40:$A$783,$A371,СВЦЭМ!$B$40:$B$783,K$366)+'СЕТ СН'!$F$16</f>
        <v>0</v>
      </c>
      <c r="L371" s="36">
        <f ca="1">SUMIFS(СВЦЭМ!$K$40:$K$783,СВЦЭМ!$A$40:$A$783,$A371,СВЦЭМ!$B$40:$B$783,L$366)+'СЕТ СН'!$F$16</f>
        <v>0</v>
      </c>
      <c r="M371" s="36">
        <f ca="1">SUMIFS(СВЦЭМ!$K$40:$K$783,СВЦЭМ!$A$40:$A$783,$A371,СВЦЭМ!$B$40:$B$783,M$366)+'СЕТ СН'!$F$16</f>
        <v>0</v>
      </c>
      <c r="N371" s="36">
        <f ca="1">SUMIFS(СВЦЭМ!$K$40:$K$783,СВЦЭМ!$A$40:$A$783,$A371,СВЦЭМ!$B$40:$B$783,N$366)+'СЕТ СН'!$F$16</f>
        <v>0</v>
      </c>
      <c r="O371" s="36">
        <f ca="1">SUMIFS(СВЦЭМ!$K$40:$K$783,СВЦЭМ!$A$40:$A$783,$A371,СВЦЭМ!$B$40:$B$783,O$366)+'СЕТ СН'!$F$16</f>
        <v>0</v>
      </c>
      <c r="P371" s="36">
        <f ca="1">SUMIFS(СВЦЭМ!$K$40:$K$783,СВЦЭМ!$A$40:$A$783,$A371,СВЦЭМ!$B$40:$B$783,P$366)+'СЕТ СН'!$F$16</f>
        <v>0</v>
      </c>
      <c r="Q371" s="36">
        <f ca="1">SUMIFS(СВЦЭМ!$K$40:$K$783,СВЦЭМ!$A$40:$A$783,$A371,СВЦЭМ!$B$40:$B$783,Q$366)+'СЕТ СН'!$F$16</f>
        <v>0</v>
      </c>
      <c r="R371" s="36">
        <f ca="1">SUMIFS(СВЦЭМ!$K$40:$K$783,СВЦЭМ!$A$40:$A$783,$A371,СВЦЭМ!$B$40:$B$783,R$366)+'СЕТ СН'!$F$16</f>
        <v>0</v>
      </c>
      <c r="S371" s="36">
        <f ca="1">SUMIFS(СВЦЭМ!$K$40:$K$783,СВЦЭМ!$A$40:$A$783,$A371,СВЦЭМ!$B$40:$B$783,S$366)+'СЕТ СН'!$F$16</f>
        <v>0</v>
      </c>
      <c r="T371" s="36">
        <f ca="1">SUMIFS(СВЦЭМ!$K$40:$K$783,СВЦЭМ!$A$40:$A$783,$A371,СВЦЭМ!$B$40:$B$783,T$366)+'СЕТ СН'!$F$16</f>
        <v>0</v>
      </c>
      <c r="U371" s="36">
        <f ca="1">SUMIFS(СВЦЭМ!$K$40:$K$783,СВЦЭМ!$A$40:$A$783,$A371,СВЦЭМ!$B$40:$B$783,U$366)+'СЕТ СН'!$F$16</f>
        <v>0</v>
      </c>
      <c r="V371" s="36">
        <f ca="1">SUMIFS(СВЦЭМ!$K$40:$K$783,СВЦЭМ!$A$40:$A$783,$A371,СВЦЭМ!$B$40:$B$783,V$366)+'СЕТ СН'!$F$16</f>
        <v>0</v>
      </c>
      <c r="W371" s="36">
        <f ca="1">SUMIFS(СВЦЭМ!$K$40:$K$783,СВЦЭМ!$A$40:$A$783,$A371,СВЦЭМ!$B$40:$B$783,W$366)+'СЕТ СН'!$F$16</f>
        <v>0</v>
      </c>
      <c r="X371" s="36">
        <f ca="1">SUMIFS(СВЦЭМ!$K$40:$K$783,СВЦЭМ!$A$40:$A$783,$A371,СВЦЭМ!$B$40:$B$783,X$366)+'СЕТ СН'!$F$16</f>
        <v>0</v>
      </c>
      <c r="Y371" s="36">
        <f ca="1">SUMIFS(СВЦЭМ!$K$40:$K$783,СВЦЭМ!$A$40:$A$783,$A371,СВЦЭМ!$B$40:$B$783,Y$366)+'СЕТ СН'!$F$16</f>
        <v>0</v>
      </c>
    </row>
    <row r="372" spans="1:25" ht="15.75" hidden="1" x14ac:dyDescent="0.2">
      <c r="A372" s="35">
        <f t="shared" si="10"/>
        <v>45144</v>
      </c>
      <c r="B372" s="36">
        <f ca="1">SUMIFS(СВЦЭМ!$K$40:$K$783,СВЦЭМ!$A$40:$A$783,$A372,СВЦЭМ!$B$40:$B$783,B$366)+'СЕТ СН'!$F$16</f>
        <v>0</v>
      </c>
      <c r="C372" s="36">
        <f ca="1">SUMIFS(СВЦЭМ!$K$40:$K$783,СВЦЭМ!$A$40:$A$783,$A372,СВЦЭМ!$B$40:$B$783,C$366)+'СЕТ СН'!$F$16</f>
        <v>0</v>
      </c>
      <c r="D372" s="36">
        <f ca="1">SUMIFS(СВЦЭМ!$K$40:$K$783,СВЦЭМ!$A$40:$A$783,$A372,СВЦЭМ!$B$40:$B$783,D$366)+'СЕТ СН'!$F$16</f>
        <v>0</v>
      </c>
      <c r="E372" s="36">
        <f ca="1">SUMIFS(СВЦЭМ!$K$40:$K$783,СВЦЭМ!$A$40:$A$783,$A372,СВЦЭМ!$B$40:$B$783,E$366)+'СЕТ СН'!$F$16</f>
        <v>0</v>
      </c>
      <c r="F372" s="36">
        <f ca="1">SUMIFS(СВЦЭМ!$K$40:$K$783,СВЦЭМ!$A$40:$A$783,$A372,СВЦЭМ!$B$40:$B$783,F$366)+'СЕТ СН'!$F$16</f>
        <v>0</v>
      </c>
      <c r="G372" s="36">
        <f ca="1">SUMIFS(СВЦЭМ!$K$40:$K$783,СВЦЭМ!$A$40:$A$783,$A372,СВЦЭМ!$B$40:$B$783,G$366)+'СЕТ СН'!$F$16</f>
        <v>0</v>
      </c>
      <c r="H372" s="36">
        <f ca="1">SUMIFS(СВЦЭМ!$K$40:$K$783,СВЦЭМ!$A$40:$A$783,$A372,СВЦЭМ!$B$40:$B$783,H$366)+'СЕТ СН'!$F$16</f>
        <v>0</v>
      </c>
      <c r="I372" s="36">
        <f ca="1">SUMIFS(СВЦЭМ!$K$40:$K$783,СВЦЭМ!$A$40:$A$783,$A372,СВЦЭМ!$B$40:$B$783,I$366)+'СЕТ СН'!$F$16</f>
        <v>0</v>
      </c>
      <c r="J372" s="36">
        <f ca="1">SUMIFS(СВЦЭМ!$K$40:$K$783,СВЦЭМ!$A$40:$A$783,$A372,СВЦЭМ!$B$40:$B$783,J$366)+'СЕТ СН'!$F$16</f>
        <v>0</v>
      </c>
      <c r="K372" s="36">
        <f ca="1">SUMIFS(СВЦЭМ!$K$40:$K$783,СВЦЭМ!$A$40:$A$783,$A372,СВЦЭМ!$B$40:$B$783,K$366)+'СЕТ СН'!$F$16</f>
        <v>0</v>
      </c>
      <c r="L372" s="36">
        <f ca="1">SUMIFS(СВЦЭМ!$K$40:$K$783,СВЦЭМ!$A$40:$A$783,$A372,СВЦЭМ!$B$40:$B$783,L$366)+'СЕТ СН'!$F$16</f>
        <v>0</v>
      </c>
      <c r="M372" s="36">
        <f ca="1">SUMIFS(СВЦЭМ!$K$40:$K$783,СВЦЭМ!$A$40:$A$783,$A372,СВЦЭМ!$B$40:$B$783,M$366)+'СЕТ СН'!$F$16</f>
        <v>0</v>
      </c>
      <c r="N372" s="36">
        <f ca="1">SUMIFS(СВЦЭМ!$K$40:$K$783,СВЦЭМ!$A$40:$A$783,$A372,СВЦЭМ!$B$40:$B$783,N$366)+'СЕТ СН'!$F$16</f>
        <v>0</v>
      </c>
      <c r="O372" s="36">
        <f ca="1">SUMIFS(СВЦЭМ!$K$40:$K$783,СВЦЭМ!$A$40:$A$783,$A372,СВЦЭМ!$B$40:$B$783,O$366)+'СЕТ СН'!$F$16</f>
        <v>0</v>
      </c>
      <c r="P372" s="36">
        <f ca="1">SUMIFS(СВЦЭМ!$K$40:$K$783,СВЦЭМ!$A$40:$A$783,$A372,СВЦЭМ!$B$40:$B$783,P$366)+'СЕТ СН'!$F$16</f>
        <v>0</v>
      </c>
      <c r="Q372" s="36">
        <f ca="1">SUMIFS(СВЦЭМ!$K$40:$K$783,СВЦЭМ!$A$40:$A$783,$A372,СВЦЭМ!$B$40:$B$783,Q$366)+'СЕТ СН'!$F$16</f>
        <v>0</v>
      </c>
      <c r="R372" s="36">
        <f ca="1">SUMIFS(СВЦЭМ!$K$40:$K$783,СВЦЭМ!$A$40:$A$783,$A372,СВЦЭМ!$B$40:$B$783,R$366)+'СЕТ СН'!$F$16</f>
        <v>0</v>
      </c>
      <c r="S372" s="36">
        <f ca="1">SUMIFS(СВЦЭМ!$K$40:$K$783,СВЦЭМ!$A$40:$A$783,$A372,СВЦЭМ!$B$40:$B$783,S$366)+'СЕТ СН'!$F$16</f>
        <v>0</v>
      </c>
      <c r="T372" s="36">
        <f ca="1">SUMIFS(СВЦЭМ!$K$40:$K$783,СВЦЭМ!$A$40:$A$783,$A372,СВЦЭМ!$B$40:$B$783,T$366)+'СЕТ СН'!$F$16</f>
        <v>0</v>
      </c>
      <c r="U372" s="36">
        <f ca="1">SUMIFS(СВЦЭМ!$K$40:$K$783,СВЦЭМ!$A$40:$A$783,$A372,СВЦЭМ!$B$40:$B$783,U$366)+'СЕТ СН'!$F$16</f>
        <v>0</v>
      </c>
      <c r="V372" s="36">
        <f ca="1">SUMIFS(СВЦЭМ!$K$40:$K$783,СВЦЭМ!$A$40:$A$783,$A372,СВЦЭМ!$B$40:$B$783,V$366)+'СЕТ СН'!$F$16</f>
        <v>0</v>
      </c>
      <c r="W372" s="36">
        <f ca="1">SUMIFS(СВЦЭМ!$K$40:$K$783,СВЦЭМ!$A$40:$A$783,$A372,СВЦЭМ!$B$40:$B$783,W$366)+'СЕТ СН'!$F$16</f>
        <v>0</v>
      </c>
      <c r="X372" s="36">
        <f ca="1">SUMIFS(СВЦЭМ!$K$40:$K$783,СВЦЭМ!$A$40:$A$783,$A372,СВЦЭМ!$B$40:$B$783,X$366)+'СЕТ СН'!$F$16</f>
        <v>0</v>
      </c>
      <c r="Y372" s="36">
        <f ca="1">SUMIFS(СВЦЭМ!$K$40:$K$783,СВЦЭМ!$A$40:$A$783,$A372,СВЦЭМ!$B$40:$B$783,Y$366)+'СЕТ СН'!$F$16</f>
        <v>0</v>
      </c>
    </row>
    <row r="373" spans="1:25" ht="15.75" hidden="1" x14ac:dyDescent="0.2">
      <c r="A373" s="35">
        <f t="shared" si="10"/>
        <v>45145</v>
      </c>
      <c r="B373" s="36">
        <f ca="1">SUMIFS(СВЦЭМ!$K$40:$K$783,СВЦЭМ!$A$40:$A$783,$A373,СВЦЭМ!$B$40:$B$783,B$366)+'СЕТ СН'!$F$16</f>
        <v>0</v>
      </c>
      <c r="C373" s="36">
        <f ca="1">SUMIFS(СВЦЭМ!$K$40:$K$783,СВЦЭМ!$A$40:$A$783,$A373,СВЦЭМ!$B$40:$B$783,C$366)+'СЕТ СН'!$F$16</f>
        <v>0</v>
      </c>
      <c r="D373" s="36">
        <f ca="1">SUMIFS(СВЦЭМ!$K$40:$K$783,СВЦЭМ!$A$40:$A$783,$A373,СВЦЭМ!$B$40:$B$783,D$366)+'СЕТ СН'!$F$16</f>
        <v>0</v>
      </c>
      <c r="E373" s="36">
        <f ca="1">SUMIFS(СВЦЭМ!$K$40:$K$783,СВЦЭМ!$A$40:$A$783,$A373,СВЦЭМ!$B$40:$B$783,E$366)+'СЕТ СН'!$F$16</f>
        <v>0</v>
      </c>
      <c r="F373" s="36">
        <f ca="1">SUMIFS(СВЦЭМ!$K$40:$K$783,СВЦЭМ!$A$40:$A$783,$A373,СВЦЭМ!$B$40:$B$783,F$366)+'СЕТ СН'!$F$16</f>
        <v>0</v>
      </c>
      <c r="G373" s="36">
        <f ca="1">SUMIFS(СВЦЭМ!$K$40:$K$783,СВЦЭМ!$A$40:$A$783,$A373,СВЦЭМ!$B$40:$B$783,G$366)+'СЕТ СН'!$F$16</f>
        <v>0</v>
      </c>
      <c r="H373" s="36">
        <f ca="1">SUMIFS(СВЦЭМ!$K$40:$K$783,СВЦЭМ!$A$40:$A$783,$A373,СВЦЭМ!$B$40:$B$783,H$366)+'СЕТ СН'!$F$16</f>
        <v>0</v>
      </c>
      <c r="I373" s="36">
        <f ca="1">SUMIFS(СВЦЭМ!$K$40:$K$783,СВЦЭМ!$A$40:$A$783,$A373,СВЦЭМ!$B$40:$B$783,I$366)+'СЕТ СН'!$F$16</f>
        <v>0</v>
      </c>
      <c r="J373" s="36">
        <f ca="1">SUMIFS(СВЦЭМ!$K$40:$K$783,СВЦЭМ!$A$40:$A$783,$A373,СВЦЭМ!$B$40:$B$783,J$366)+'СЕТ СН'!$F$16</f>
        <v>0</v>
      </c>
      <c r="K373" s="36">
        <f ca="1">SUMIFS(СВЦЭМ!$K$40:$K$783,СВЦЭМ!$A$40:$A$783,$A373,СВЦЭМ!$B$40:$B$783,K$366)+'СЕТ СН'!$F$16</f>
        <v>0</v>
      </c>
      <c r="L373" s="36">
        <f ca="1">SUMIFS(СВЦЭМ!$K$40:$K$783,СВЦЭМ!$A$40:$A$783,$A373,СВЦЭМ!$B$40:$B$783,L$366)+'СЕТ СН'!$F$16</f>
        <v>0</v>
      </c>
      <c r="M373" s="36">
        <f ca="1">SUMIFS(СВЦЭМ!$K$40:$K$783,СВЦЭМ!$A$40:$A$783,$A373,СВЦЭМ!$B$40:$B$783,M$366)+'СЕТ СН'!$F$16</f>
        <v>0</v>
      </c>
      <c r="N373" s="36">
        <f ca="1">SUMIFS(СВЦЭМ!$K$40:$K$783,СВЦЭМ!$A$40:$A$783,$A373,СВЦЭМ!$B$40:$B$783,N$366)+'СЕТ СН'!$F$16</f>
        <v>0</v>
      </c>
      <c r="O373" s="36">
        <f ca="1">SUMIFS(СВЦЭМ!$K$40:$K$783,СВЦЭМ!$A$40:$A$783,$A373,СВЦЭМ!$B$40:$B$783,O$366)+'СЕТ СН'!$F$16</f>
        <v>0</v>
      </c>
      <c r="P373" s="36">
        <f ca="1">SUMIFS(СВЦЭМ!$K$40:$K$783,СВЦЭМ!$A$40:$A$783,$A373,СВЦЭМ!$B$40:$B$783,P$366)+'СЕТ СН'!$F$16</f>
        <v>0</v>
      </c>
      <c r="Q373" s="36">
        <f ca="1">SUMIFS(СВЦЭМ!$K$40:$K$783,СВЦЭМ!$A$40:$A$783,$A373,СВЦЭМ!$B$40:$B$783,Q$366)+'СЕТ СН'!$F$16</f>
        <v>0</v>
      </c>
      <c r="R373" s="36">
        <f ca="1">SUMIFS(СВЦЭМ!$K$40:$K$783,СВЦЭМ!$A$40:$A$783,$A373,СВЦЭМ!$B$40:$B$783,R$366)+'СЕТ СН'!$F$16</f>
        <v>0</v>
      </c>
      <c r="S373" s="36">
        <f ca="1">SUMIFS(СВЦЭМ!$K$40:$K$783,СВЦЭМ!$A$40:$A$783,$A373,СВЦЭМ!$B$40:$B$783,S$366)+'СЕТ СН'!$F$16</f>
        <v>0</v>
      </c>
      <c r="T373" s="36">
        <f ca="1">SUMIFS(СВЦЭМ!$K$40:$K$783,СВЦЭМ!$A$40:$A$783,$A373,СВЦЭМ!$B$40:$B$783,T$366)+'СЕТ СН'!$F$16</f>
        <v>0</v>
      </c>
      <c r="U373" s="36">
        <f ca="1">SUMIFS(СВЦЭМ!$K$40:$K$783,СВЦЭМ!$A$40:$A$783,$A373,СВЦЭМ!$B$40:$B$783,U$366)+'СЕТ СН'!$F$16</f>
        <v>0</v>
      </c>
      <c r="V373" s="36">
        <f ca="1">SUMIFS(СВЦЭМ!$K$40:$K$783,СВЦЭМ!$A$40:$A$783,$A373,СВЦЭМ!$B$40:$B$783,V$366)+'СЕТ СН'!$F$16</f>
        <v>0</v>
      </c>
      <c r="W373" s="36">
        <f ca="1">SUMIFS(СВЦЭМ!$K$40:$K$783,СВЦЭМ!$A$40:$A$783,$A373,СВЦЭМ!$B$40:$B$783,W$366)+'СЕТ СН'!$F$16</f>
        <v>0</v>
      </c>
      <c r="X373" s="36">
        <f ca="1">SUMIFS(СВЦЭМ!$K$40:$K$783,СВЦЭМ!$A$40:$A$783,$A373,СВЦЭМ!$B$40:$B$783,X$366)+'СЕТ СН'!$F$16</f>
        <v>0</v>
      </c>
      <c r="Y373" s="36">
        <f ca="1">SUMIFS(СВЦЭМ!$K$40:$K$783,СВЦЭМ!$A$40:$A$783,$A373,СВЦЭМ!$B$40:$B$783,Y$366)+'СЕТ СН'!$F$16</f>
        <v>0</v>
      </c>
    </row>
    <row r="374" spans="1:25" ht="15.75" hidden="1" x14ac:dyDescent="0.2">
      <c r="A374" s="35">
        <f t="shared" si="10"/>
        <v>45146</v>
      </c>
      <c r="B374" s="36">
        <f ca="1">SUMIFS(СВЦЭМ!$K$40:$K$783,СВЦЭМ!$A$40:$A$783,$A374,СВЦЭМ!$B$40:$B$783,B$366)+'СЕТ СН'!$F$16</f>
        <v>0</v>
      </c>
      <c r="C374" s="36">
        <f ca="1">SUMIFS(СВЦЭМ!$K$40:$K$783,СВЦЭМ!$A$40:$A$783,$A374,СВЦЭМ!$B$40:$B$783,C$366)+'СЕТ СН'!$F$16</f>
        <v>0</v>
      </c>
      <c r="D374" s="36">
        <f ca="1">SUMIFS(СВЦЭМ!$K$40:$K$783,СВЦЭМ!$A$40:$A$783,$A374,СВЦЭМ!$B$40:$B$783,D$366)+'СЕТ СН'!$F$16</f>
        <v>0</v>
      </c>
      <c r="E374" s="36">
        <f ca="1">SUMIFS(СВЦЭМ!$K$40:$K$783,СВЦЭМ!$A$40:$A$783,$A374,СВЦЭМ!$B$40:$B$783,E$366)+'СЕТ СН'!$F$16</f>
        <v>0</v>
      </c>
      <c r="F374" s="36">
        <f ca="1">SUMIFS(СВЦЭМ!$K$40:$K$783,СВЦЭМ!$A$40:$A$783,$A374,СВЦЭМ!$B$40:$B$783,F$366)+'СЕТ СН'!$F$16</f>
        <v>0</v>
      </c>
      <c r="G374" s="36">
        <f ca="1">SUMIFS(СВЦЭМ!$K$40:$K$783,СВЦЭМ!$A$40:$A$783,$A374,СВЦЭМ!$B$40:$B$783,G$366)+'СЕТ СН'!$F$16</f>
        <v>0</v>
      </c>
      <c r="H374" s="36">
        <f ca="1">SUMIFS(СВЦЭМ!$K$40:$K$783,СВЦЭМ!$A$40:$A$783,$A374,СВЦЭМ!$B$40:$B$783,H$366)+'СЕТ СН'!$F$16</f>
        <v>0</v>
      </c>
      <c r="I374" s="36">
        <f ca="1">SUMIFS(СВЦЭМ!$K$40:$K$783,СВЦЭМ!$A$40:$A$783,$A374,СВЦЭМ!$B$40:$B$783,I$366)+'СЕТ СН'!$F$16</f>
        <v>0</v>
      </c>
      <c r="J374" s="36">
        <f ca="1">SUMIFS(СВЦЭМ!$K$40:$K$783,СВЦЭМ!$A$40:$A$783,$A374,СВЦЭМ!$B$40:$B$783,J$366)+'СЕТ СН'!$F$16</f>
        <v>0</v>
      </c>
      <c r="K374" s="36">
        <f ca="1">SUMIFS(СВЦЭМ!$K$40:$K$783,СВЦЭМ!$A$40:$A$783,$A374,СВЦЭМ!$B$40:$B$783,K$366)+'СЕТ СН'!$F$16</f>
        <v>0</v>
      </c>
      <c r="L374" s="36">
        <f ca="1">SUMIFS(СВЦЭМ!$K$40:$K$783,СВЦЭМ!$A$40:$A$783,$A374,СВЦЭМ!$B$40:$B$783,L$366)+'СЕТ СН'!$F$16</f>
        <v>0</v>
      </c>
      <c r="M374" s="36">
        <f ca="1">SUMIFS(СВЦЭМ!$K$40:$K$783,СВЦЭМ!$A$40:$A$783,$A374,СВЦЭМ!$B$40:$B$783,M$366)+'СЕТ СН'!$F$16</f>
        <v>0</v>
      </c>
      <c r="N374" s="36">
        <f ca="1">SUMIFS(СВЦЭМ!$K$40:$K$783,СВЦЭМ!$A$40:$A$783,$A374,СВЦЭМ!$B$40:$B$783,N$366)+'СЕТ СН'!$F$16</f>
        <v>0</v>
      </c>
      <c r="O374" s="36">
        <f ca="1">SUMIFS(СВЦЭМ!$K$40:$K$783,СВЦЭМ!$A$40:$A$783,$A374,СВЦЭМ!$B$40:$B$783,O$366)+'СЕТ СН'!$F$16</f>
        <v>0</v>
      </c>
      <c r="P374" s="36">
        <f ca="1">SUMIFS(СВЦЭМ!$K$40:$K$783,СВЦЭМ!$A$40:$A$783,$A374,СВЦЭМ!$B$40:$B$783,P$366)+'СЕТ СН'!$F$16</f>
        <v>0</v>
      </c>
      <c r="Q374" s="36">
        <f ca="1">SUMIFS(СВЦЭМ!$K$40:$K$783,СВЦЭМ!$A$40:$A$783,$A374,СВЦЭМ!$B$40:$B$783,Q$366)+'СЕТ СН'!$F$16</f>
        <v>0</v>
      </c>
      <c r="R374" s="36">
        <f ca="1">SUMIFS(СВЦЭМ!$K$40:$K$783,СВЦЭМ!$A$40:$A$783,$A374,СВЦЭМ!$B$40:$B$783,R$366)+'СЕТ СН'!$F$16</f>
        <v>0</v>
      </c>
      <c r="S374" s="36">
        <f ca="1">SUMIFS(СВЦЭМ!$K$40:$K$783,СВЦЭМ!$A$40:$A$783,$A374,СВЦЭМ!$B$40:$B$783,S$366)+'СЕТ СН'!$F$16</f>
        <v>0</v>
      </c>
      <c r="T374" s="36">
        <f ca="1">SUMIFS(СВЦЭМ!$K$40:$K$783,СВЦЭМ!$A$40:$A$783,$A374,СВЦЭМ!$B$40:$B$783,T$366)+'СЕТ СН'!$F$16</f>
        <v>0</v>
      </c>
      <c r="U374" s="36">
        <f ca="1">SUMIFS(СВЦЭМ!$K$40:$K$783,СВЦЭМ!$A$40:$A$783,$A374,СВЦЭМ!$B$40:$B$783,U$366)+'СЕТ СН'!$F$16</f>
        <v>0</v>
      </c>
      <c r="V374" s="36">
        <f ca="1">SUMIFS(СВЦЭМ!$K$40:$K$783,СВЦЭМ!$A$40:$A$783,$A374,СВЦЭМ!$B$40:$B$783,V$366)+'СЕТ СН'!$F$16</f>
        <v>0</v>
      </c>
      <c r="W374" s="36">
        <f ca="1">SUMIFS(СВЦЭМ!$K$40:$K$783,СВЦЭМ!$A$40:$A$783,$A374,СВЦЭМ!$B$40:$B$783,W$366)+'СЕТ СН'!$F$16</f>
        <v>0</v>
      </c>
      <c r="X374" s="36">
        <f ca="1">SUMIFS(СВЦЭМ!$K$40:$K$783,СВЦЭМ!$A$40:$A$783,$A374,СВЦЭМ!$B$40:$B$783,X$366)+'СЕТ СН'!$F$16</f>
        <v>0</v>
      </c>
      <c r="Y374" s="36">
        <f ca="1">SUMIFS(СВЦЭМ!$K$40:$K$783,СВЦЭМ!$A$40:$A$783,$A374,СВЦЭМ!$B$40:$B$783,Y$366)+'СЕТ СН'!$F$16</f>
        <v>0</v>
      </c>
    </row>
    <row r="375" spans="1:25" ht="15.75" hidden="1" x14ac:dyDescent="0.2">
      <c r="A375" s="35">
        <f t="shared" si="10"/>
        <v>45147</v>
      </c>
      <c r="B375" s="36">
        <f ca="1">SUMIFS(СВЦЭМ!$K$40:$K$783,СВЦЭМ!$A$40:$A$783,$A375,СВЦЭМ!$B$40:$B$783,B$366)+'СЕТ СН'!$F$16</f>
        <v>0</v>
      </c>
      <c r="C375" s="36">
        <f ca="1">SUMIFS(СВЦЭМ!$K$40:$K$783,СВЦЭМ!$A$40:$A$783,$A375,СВЦЭМ!$B$40:$B$783,C$366)+'СЕТ СН'!$F$16</f>
        <v>0</v>
      </c>
      <c r="D375" s="36">
        <f ca="1">SUMIFS(СВЦЭМ!$K$40:$K$783,СВЦЭМ!$A$40:$A$783,$A375,СВЦЭМ!$B$40:$B$783,D$366)+'СЕТ СН'!$F$16</f>
        <v>0</v>
      </c>
      <c r="E375" s="36">
        <f ca="1">SUMIFS(СВЦЭМ!$K$40:$K$783,СВЦЭМ!$A$40:$A$783,$A375,СВЦЭМ!$B$40:$B$783,E$366)+'СЕТ СН'!$F$16</f>
        <v>0</v>
      </c>
      <c r="F375" s="36">
        <f ca="1">SUMIFS(СВЦЭМ!$K$40:$K$783,СВЦЭМ!$A$40:$A$783,$A375,СВЦЭМ!$B$40:$B$783,F$366)+'СЕТ СН'!$F$16</f>
        <v>0</v>
      </c>
      <c r="G375" s="36">
        <f ca="1">SUMIFS(СВЦЭМ!$K$40:$K$783,СВЦЭМ!$A$40:$A$783,$A375,СВЦЭМ!$B$40:$B$783,G$366)+'СЕТ СН'!$F$16</f>
        <v>0</v>
      </c>
      <c r="H375" s="36">
        <f ca="1">SUMIFS(СВЦЭМ!$K$40:$K$783,СВЦЭМ!$A$40:$A$783,$A375,СВЦЭМ!$B$40:$B$783,H$366)+'СЕТ СН'!$F$16</f>
        <v>0</v>
      </c>
      <c r="I375" s="36">
        <f ca="1">SUMIFS(СВЦЭМ!$K$40:$K$783,СВЦЭМ!$A$40:$A$783,$A375,СВЦЭМ!$B$40:$B$783,I$366)+'СЕТ СН'!$F$16</f>
        <v>0</v>
      </c>
      <c r="J375" s="36">
        <f ca="1">SUMIFS(СВЦЭМ!$K$40:$K$783,СВЦЭМ!$A$40:$A$783,$A375,СВЦЭМ!$B$40:$B$783,J$366)+'СЕТ СН'!$F$16</f>
        <v>0</v>
      </c>
      <c r="K375" s="36">
        <f ca="1">SUMIFS(СВЦЭМ!$K$40:$K$783,СВЦЭМ!$A$40:$A$783,$A375,СВЦЭМ!$B$40:$B$783,K$366)+'СЕТ СН'!$F$16</f>
        <v>0</v>
      </c>
      <c r="L375" s="36">
        <f ca="1">SUMIFS(СВЦЭМ!$K$40:$K$783,СВЦЭМ!$A$40:$A$783,$A375,СВЦЭМ!$B$40:$B$783,L$366)+'СЕТ СН'!$F$16</f>
        <v>0</v>
      </c>
      <c r="M375" s="36">
        <f ca="1">SUMIFS(СВЦЭМ!$K$40:$K$783,СВЦЭМ!$A$40:$A$783,$A375,СВЦЭМ!$B$40:$B$783,M$366)+'СЕТ СН'!$F$16</f>
        <v>0</v>
      </c>
      <c r="N375" s="36">
        <f ca="1">SUMIFS(СВЦЭМ!$K$40:$K$783,СВЦЭМ!$A$40:$A$783,$A375,СВЦЭМ!$B$40:$B$783,N$366)+'СЕТ СН'!$F$16</f>
        <v>0</v>
      </c>
      <c r="O375" s="36">
        <f ca="1">SUMIFS(СВЦЭМ!$K$40:$K$783,СВЦЭМ!$A$40:$A$783,$A375,СВЦЭМ!$B$40:$B$783,O$366)+'СЕТ СН'!$F$16</f>
        <v>0</v>
      </c>
      <c r="P375" s="36">
        <f ca="1">SUMIFS(СВЦЭМ!$K$40:$K$783,СВЦЭМ!$A$40:$A$783,$A375,СВЦЭМ!$B$40:$B$783,P$366)+'СЕТ СН'!$F$16</f>
        <v>0</v>
      </c>
      <c r="Q375" s="36">
        <f ca="1">SUMIFS(СВЦЭМ!$K$40:$K$783,СВЦЭМ!$A$40:$A$783,$A375,СВЦЭМ!$B$40:$B$783,Q$366)+'СЕТ СН'!$F$16</f>
        <v>0</v>
      </c>
      <c r="R375" s="36">
        <f ca="1">SUMIFS(СВЦЭМ!$K$40:$K$783,СВЦЭМ!$A$40:$A$783,$A375,СВЦЭМ!$B$40:$B$783,R$366)+'СЕТ СН'!$F$16</f>
        <v>0</v>
      </c>
      <c r="S375" s="36">
        <f ca="1">SUMIFS(СВЦЭМ!$K$40:$K$783,СВЦЭМ!$A$40:$A$783,$A375,СВЦЭМ!$B$40:$B$783,S$366)+'СЕТ СН'!$F$16</f>
        <v>0</v>
      </c>
      <c r="T375" s="36">
        <f ca="1">SUMIFS(СВЦЭМ!$K$40:$K$783,СВЦЭМ!$A$40:$A$783,$A375,СВЦЭМ!$B$40:$B$783,T$366)+'СЕТ СН'!$F$16</f>
        <v>0</v>
      </c>
      <c r="U375" s="36">
        <f ca="1">SUMIFS(СВЦЭМ!$K$40:$K$783,СВЦЭМ!$A$40:$A$783,$A375,СВЦЭМ!$B$40:$B$783,U$366)+'СЕТ СН'!$F$16</f>
        <v>0</v>
      </c>
      <c r="V375" s="36">
        <f ca="1">SUMIFS(СВЦЭМ!$K$40:$K$783,СВЦЭМ!$A$40:$A$783,$A375,СВЦЭМ!$B$40:$B$783,V$366)+'СЕТ СН'!$F$16</f>
        <v>0</v>
      </c>
      <c r="W375" s="36">
        <f ca="1">SUMIFS(СВЦЭМ!$K$40:$K$783,СВЦЭМ!$A$40:$A$783,$A375,СВЦЭМ!$B$40:$B$783,W$366)+'СЕТ СН'!$F$16</f>
        <v>0</v>
      </c>
      <c r="X375" s="36">
        <f ca="1">SUMIFS(СВЦЭМ!$K$40:$K$783,СВЦЭМ!$A$40:$A$783,$A375,СВЦЭМ!$B$40:$B$783,X$366)+'СЕТ СН'!$F$16</f>
        <v>0</v>
      </c>
      <c r="Y375" s="36">
        <f ca="1">SUMIFS(СВЦЭМ!$K$40:$K$783,СВЦЭМ!$A$40:$A$783,$A375,СВЦЭМ!$B$40:$B$783,Y$366)+'СЕТ СН'!$F$16</f>
        <v>0</v>
      </c>
    </row>
    <row r="376" spans="1:25" ht="15.75" hidden="1" x14ac:dyDescent="0.2">
      <c r="A376" s="35">
        <f t="shared" si="10"/>
        <v>45148</v>
      </c>
      <c r="B376" s="36">
        <f ca="1">SUMIFS(СВЦЭМ!$K$40:$K$783,СВЦЭМ!$A$40:$A$783,$A376,СВЦЭМ!$B$40:$B$783,B$366)+'СЕТ СН'!$F$16</f>
        <v>0</v>
      </c>
      <c r="C376" s="36">
        <f ca="1">SUMIFS(СВЦЭМ!$K$40:$K$783,СВЦЭМ!$A$40:$A$783,$A376,СВЦЭМ!$B$40:$B$783,C$366)+'СЕТ СН'!$F$16</f>
        <v>0</v>
      </c>
      <c r="D376" s="36">
        <f ca="1">SUMIFS(СВЦЭМ!$K$40:$K$783,СВЦЭМ!$A$40:$A$783,$A376,СВЦЭМ!$B$40:$B$783,D$366)+'СЕТ СН'!$F$16</f>
        <v>0</v>
      </c>
      <c r="E376" s="36">
        <f ca="1">SUMIFS(СВЦЭМ!$K$40:$K$783,СВЦЭМ!$A$40:$A$783,$A376,СВЦЭМ!$B$40:$B$783,E$366)+'СЕТ СН'!$F$16</f>
        <v>0</v>
      </c>
      <c r="F376" s="36">
        <f ca="1">SUMIFS(СВЦЭМ!$K$40:$K$783,СВЦЭМ!$A$40:$A$783,$A376,СВЦЭМ!$B$40:$B$783,F$366)+'СЕТ СН'!$F$16</f>
        <v>0</v>
      </c>
      <c r="G376" s="36">
        <f ca="1">SUMIFS(СВЦЭМ!$K$40:$K$783,СВЦЭМ!$A$40:$A$783,$A376,СВЦЭМ!$B$40:$B$783,G$366)+'СЕТ СН'!$F$16</f>
        <v>0</v>
      </c>
      <c r="H376" s="36">
        <f ca="1">SUMIFS(СВЦЭМ!$K$40:$K$783,СВЦЭМ!$A$40:$A$783,$A376,СВЦЭМ!$B$40:$B$783,H$366)+'СЕТ СН'!$F$16</f>
        <v>0</v>
      </c>
      <c r="I376" s="36">
        <f ca="1">SUMIFS(СВЦЭМ!$K$40:$K$783,СВЦЭМ!$A$40:$A$783,$A376,СВЦЭМ!$B$40:$B$783,I$366)+'СЕТ СН'!$F$16</f>
        <v>0</v>
      </c>
      <c r="J376" s="36">
        <f ca="1">SUMIFS(СВЦЭМ!$K$40:$K$783,СВЦЭМ!$A$40:$A$783,$A376,СВЦЭМ!$B$40:$B$783,J$366)+'СЕТ СН'!$F$16</f>
        <v>0</v>
      </c>
      <c r="K376" s="36">
        <f ca="1">SUMIFS(СВЦЭМ!$K$40:$K$783,СВЦЭМ!$A$40:$A$783,$A376,СВЦЭМ!$B$40:$B$783,K$366)+'СЕТ СН'!$F$16</f>
        <v>0</v>
      </c>
      <c r="L376" s="36">
        <f ca="1">SUMIFS(СВЦЭМ!$K$40:$K$783,СВЦЭМ!$A$40:$A$783,$A376,СВЦЭМ!$B$40:$B$783,L$366)+'СЕТ СН'!$F$16</f>
        <v>0</v>
      </c>
      <c r="M376" s="36">
        <f ca="1">SUMIFS(СВЦЭМ!$K$40:$K$783,СВЦЭМ!$A$40:$A$783,$A376,СВЦЭМ!$B$40:$B$783,M$366)+'СЕТ СН'!$F$16</f>
        <v>0</v>
      </c>
      <c r="N376" s="36">
        <f ca="1">SUMIFS(СВЦЭМ!$K$40:$K$783,СВЦЭМ!$A$40:$A$783,$A376,СВЦЭМ!$B$40:$B$783,N$366)+'СЕТ СН'!$F$16</f>
        <v>0</v>
      </c>
      <c r="O376" s="36">
        <f ca="1">SUMIFS(СВЦЭМ!$K$40:$K$783,СВЦЭМ!$A$40:$A$783,$A376,СВЦЭМ!$B$40:$B$783,O$366)+'СЕТ СН'!$F$16</f>
        <v>0</v>
      </c>
      <c r="P376" s="36">
        <f ca="1">SUMIFS(СВЦЭМ!$K$40:$K$783,СВЦЭМ!$A$40:$A$783,$A376,СВЦЭМ!$B$40:$B$783,P$366)+'СЕТ СН'!$F$16</f>
        <v>0</v>
      </c>
      <c r="Q376" s="36">
        <f ca="1">SUMIFS(СВЦЭМ!$K$40:$K$783,СВЦЭМ!$A$40:$A$783,$A376,СВЦЭМ!$B$40:$B$783,Q$366)+'СЕТ СН'!$F$16</f>
        <v>0</v>
      </c>
      <c r="R376" s="36">
        <f ca="1">SUMIFS(СВЦЭМ!$K$40:$K$783,СВЦЭМ!$A$40:$A$783,$A376,СВЦЭМ!$B$40:$B$783,R$366)+'СЕТ СН'!$F$16</f>
        <v>0</v>
      </c>
      <c r="S376" s="36">
        <f ca="1">SUMIFS(СВЦЭМ!$K$40:$K$783,СВЦЭМ!$A$40:$A$783,$A376,СВЦЭМ!$B$40:$B$783,S$366)+'СЕТ СН'!$F$16</f>
        <v>0</v>
      </c>
      <c r="T376" s="36">
        <f ca="1">SUMIFS(СВЦЭМ!$K$40:$K$783,СВЦЭМ!$A$40:$A$783,$A376,СВЦЭМ!$B$40:$B$783,T$366)+'СЕТ СН'!$F$16</f>
        <v>0</v>
      </c>
      <c r="U376" s="36">
        <f ca="1">SUMIFS(СВЦЭМ!$K$40:$K$783,СВЦЭМ!$A$40:$A$783,$A376,СВЦЭМ!$B$40:$B$783,U$366)+'СЕТ СН'!$F$16</f>
        <v>0</v>
      </c>
      <c r="V376" s="36">
        <f ca="1">SUMIFS(СВЦЭМ!$K$40:$K$783,СВЦЭМ!$A$40:$A$783,$A376,СВЦЭМ!$B$40:$B$783,V$366)+'СЕТ СН'!$F$16</f>
        <v>0</v>
      </c>
      <c r="W376" s="36">
        <f ca="1">SUMIFS(СВЦЭМ!$K$40:$K$783,СВЦЭМ!$A$40:$A$783,$A376,СВЦЭМ!$B$40:$B$783,W$366)+'СЕТ СН'!$F$16</f>
        <v>0</v>
      </c>
      <c r="X376" s="36">
        <f ca="1">SUMIFS(СВЦЭМ!$K$40:$K$783,СВЦЭМ!$A$40:$A$783,$A376,СВЦЭМ!$B$40:$B$783,X$366)+'СЕТ СН'!$F$16</f>
        <v>0</v>
      </c>
      <c r="Y376" s="36">
        <f ca="1">SUMIFS(СВЦЭМ!$K$40:$K$783,СВЦЭМ!$A$40:$A$783,$A376,СВЦЭМ!$B$40:$B$783,Y$366)+'СЕТ СН'!$F$16</f>
        <v>0</v>
      </c>
    </row>
    <row r="377" spans="1:25" ht="15.75" hidden="1" x14ac:dyDescent="0.2">
      <c r="A377" s="35">
        <f t="shared" si="10"/>
        <v>45149</v>
      </c>
      <c r="B377" s="36">
        <f ca="1">SUMIFS(СВЦЭМ!$K$40:$K$783,СВЦЭМ!$A$40:$A$783,$A377,СВЦЭМ!$B$40:$B$783,B$366)+'СЕТ СН'!$F$16</f>
        <v>0</v>
      </c>
      <c r="C377" s="36">
        <f ca="1">SUMIFS(СВЦЭМ!$K$40:$K$783,СВЦЭМ!$A$40:$A$783,$A377,СВЦЭМ!$B$40:$B$783,C$366)+'СЕТ СН'!$F$16</f>
        <v>0</v>
      </c>
      <c r="D377" s="36">
        <f ca="1">SUMIFS(СВЦЭМ!$K$40:$K$783,СВЦЭМ!$A$40:$A$783,$A377,СВЦЭМ!$B$40:$B$783,D$366)+'СЕТ СН'!$F$16</f>
        <v>0</v>
      </c>
      <c r="E377" s="36">
        <f ca="1">SUMIFS(СВЦЭМ!$K$40:$K$783,СВЦЭМ!$A$40:$A$783,$A377,СВЦЭМ!$B$40:$B$783,E$366)+'СЕТ СН'!$F$16</f>
        <v>0</v>
      </c>
      <c r="F377" s="36">
        <f ca="1">SUMIFS(СВЦЭМ!$K$40:$K$783,СВЦЭМ!$A$40:$A$783,$A377,СВЦЭМ!$B$40:$B$783,F$366)+'СЕТ СН'!$F$16</f>
        <v>0</v>
      </c>
      <c r="G377" s="36">
        <f ca="1">SUMIFS(СВЦЭМ!$K$40:$K$783,СВЦЭМ!$A$40:$A$783,$A377,СВЦЭМ!$B$40:$B$783,G$366)+'СЕТ СН'!$F$16</f>
        <v>0</v>
      </c>
      <c r="H377" s="36">
        <f ca="1">SUMIFS(СВЦЭМ!$K$40:$K$783,СВЦЭМ!$A$40:$A$783,$A377,СВЦЭМ!$B$40:$B$783,H$366)+'СЕТ СН'!$F$16</f>
        <v>0</v>
      </c>
      <c r="I377" s="36">
        <f ca="1">SUMIFS(СВЦЭМ!$K$40:$K$783,СВЦЭМ!$A$40:$A$783,$A377,СВЦЭМ!$B$40:$B$783,I$366)+'СЕТ СН'!$F$16</f>
        <v>0</v>
      </c>
      <c r="J377" s="36">
        <f ca="1">SUMIFS(СВЦЭМ!$K$40:$K$783,СВЦЭМ!$A$40:$A$783,$A377,СВЦЭМ!$B$40:$B$783,J$366)+'СЕТ СН'!$F$16</f>
        <v>0</v>
      </c>
      <c r="K377" s="36">
        <f ca="1">SUMIFS(СВЦЭМ!$K$40:$K$783,СВЦЭМ!$A$40:$A$783,$A377,СВЦЭМ!$B$40:$B$783,K$366)+'СЕТ СН'!$F$16</f>
        <v>0</v>
      </c>
      <c r="L377" s="36">
        <f ca="1">SUMIFS(СВЦЭМ!$K$40:$K$783,СВЦЭМ!$A$40:$A$783,$A377,СВЦЭМ!$B$40:$B$783,L$366)+'СЕТ СН'!$F$16</f>
        <v>0</v>
      </c>
      <c r="M377" s="36">
        <f ca="1">SUMIFS(СВЦЭМ!$K$40:$K$783,СВЦЭМ!$A$40:$A$783,$A377,СВЦЭМ!$B$40:$B$783,M$366)+'СЕТ СН'!$F$16</f>
        <v>0</v>
      </c>
      <c r="N377" s="36">
        <f ca="1">SUMIFS(СВЦЭМ!$K$40:$K$783,СВЦЭМ!$A$40:$A$783,$A377,СВЦЭМ!$B$40:$B$783,N$366)+'СЕТ СН'!$F$16</f>
        <v>0</v>
      </c>
      <c r="O377" s="36">
        <f ca="1">SUMIFS(СВЦЭМ!$K$40:$K$783,СВЦЭМ!$A$40:$A$783,$A377,СВЦЭМ!$B$40:$B$783,O$366)+'СЕТ СН'!$F$16</f>
        <v>0</v>
      </c>
      <c r="P377" s="36">
        <f ca="1">SUMIFS(СВЦЭМ!$K$40:$K$783,СВЦЭМ!$A$40:$A$783,$A377,СВЦЭМ!$B$40:$B$783,P$366)+'СЕТ СН'!$F$16</f>
        <v>0</v>
      </c>
      <c r="Q377" s="36">
        <f ca="1">SUMIFS(СВЦЭМ!$K$40:$K$783,СВЦЭМ!$A$40:$A$783,$A377,СВЦЭМ!$B$40:$B$783,Q$366)+'СЕТ СН'!$F$16</f>
        <v>0</v>
      </c>
      <c r="R377" s="36">
        <f ca="1">SUMIFS(СВЦЭМ!$K$40:$K$783,СВЦЭМ!$A$40:$A$783,$A377,СВЦЭМ!$B$40:$B$783,R$366)+'СЕТ СН'!$F$16</f>
        <v>0</v>
      </c>
      <c r="S377" s="36">
        <f ca="1">SUMIFS(СВЦЭМ!$K$40:$K$783,СВЦЭМ!$A$40:$A$783,$A377,СВЦЭМ!$B$40:$B$783,S$366)+'СЕТ СН'!$F$16</f>
        <v>0</v>
      </c>
      <c r="T377" s="36">
        <f ca="1">SUMIFS(СВЦЭМ!$K$40:$K$783,СВЦЭМ!$A$40:$A$783,$A377,СВЦЭМ!$B$40:$B$783,T$366)+'СЕТ СН'!$F$16</f>
        <v>0</v>
      </c>
      <c r="U377" s="36">
        <f ca="1">SUMIFS(СВЦЭМ!$K$40:$K$783,СВЦЭМ!$A$40:$A$783,$A377,СВЦЭМ!$B$40:$B$783,U$366)+'СЕТ СН'!$F$16</f>
        <v>0</v>
      </c>
      <c r="V377" s="36">
        <f ca="1">SUMIFS(СВЦЭМ!$K$40:$K$783,СВЦЭМ!$A$40:$A$783,$A377,СВЦЭМ!$B$40:$B$783,V$366)+'СЕТ СН'!$F$16</f>
        <v>0</v>
      </c>
      <c r="W377" s="36">
        <f ca="1">SUMIFS(СВЦЭМ!$K$40:$K$783,СВЦЭМ!$A$40:$A$783,$A377,СВЦЭМ!$B$40:$B$783,W$366)+'СЕТ СН'!$F$16</f>
        <v>0</v>
      </c>
      <c r="X377" s="36">
        <f ca="1">SUMIFS(СВЦЭМ!$K$40:$K$783,СВЦЭМ!$A$40:$A$783,$A377,СВЦЭМ!$B$40:$B$783,X$366)+'СЕТ СН'!$F$16</f>
        <v>0</v>
      </c>
      <c r="Y377" s="36">
        <f ca="1">SUMIFS(СВЦЭМ!$K$40:$K$783,СВЦЭМ!$A$40:$A$783,$A377,СВЦЭМ!$B$40:$B$783,Y$366)+'СЕТ СН'!$F$16</f>
        <v>0</v>
      </c>
    </row>
    <row r="378" spans="1:25" ht="15.75" hidden="1" x14ac:dyDescent="0.2">
      <c r="A378" s="35">
        <f t="shared" si="10"/>
        <v>45150</v>
      </c>
      <c r="B378" s="36">
        <f ca="1">SUMIFS(СВЦЭМ!$K$40:$K$783,СВЦЭМ!$A$40:$A$783,$A378,СВЦЭМ!$B$40:$B$783,B$366)+'СЕТ СН'!$F$16</f>
        <v>0</v>
      </c>
      <c r="C378" s="36">
        <f ca="1">SUMIFS(СВЦЭМ!$K$40:$K$783,СВЦЭМ!$A$40:$A$783,$A378,СВЦЭМ!$B$40:$B$783,C$366)+'СЕТ СН'!$F$16</f>
        <v>0</v>
      </c>
      <c r="D378" s="36">
        <f ca="1">SUMIFS(СВЦЭМ!$K$40:$K$783,СВЦЭМ!$A$40:$A$783,$A378,СВЦЭМ!$B$40:$B$783,D$366)+'СЕТ СН'!$F$16</f>
        <v>0</v>
      </c>
      <c r="E378" s="36">
        <f ca="1">SUMIFS(СВЦЭМ!$K$40:$K$783,СВЦЭМ!$A$40:$A$783,$A378,СВЦЭМ!$B$40:$B$783,E$366)+'СЕТ СН'!$F$16</f>
        <v>0</v>
      </c>
      <c r="F378" s="36">
        <f ca="1">SUMIFS(СВЦЭМ!$K$40:$K$783,СВЦЭМ!$A$40:$A$783,$A378,СВЦЭМ!$B$40:$B$783,F$366)+'СЕТ СН'!$F$16</f>
        <v>0</v>
      </c>
      <c r="G378" s="36">
        <f ca="1">SUMIFS(СВЦЭМ!$K$40:$K$783,СВЦЭМ!$A$40:$A$783,$A378,СВЦЭМ!$B$40:$B$783,G$366)+'СЕТ СН'!$F$16</f>
        <v>0</v>
      </c>
      <c r="H378" s="36">
        <f ca="1">SUMIFS(СВЦЭМ!$K$40:$K$783,СВЦЭМ!$A$40:$A$783,$A378,СВЦЭМ!$B$40:$B$783,H$366)+'СЕТ СН'!$F$16</f>
        <v>0</v>
      </c>
      <c r="I378" s="36">
        <f ca="1">SUMIFS(СВЦЭМ!$K$40:$K$783,СВЦЭМ!$A$40:$A$783,$A378,СВЦЭМ!$B$40:$B$783,I$366)+'СЕТ СН'!$F$16</f>
        <v>0</v>
      </c>
      <c r="J378" s="36">
        <f ca="1">SUMIFS(СВЦЭМ!$K$40:$K$783,СВЦЭМ!$A$40:$A$783,$A378,СВЦЭМ!$B$40:$B$783,J$366)+'СЕТ СН'!$F$16</f>
        <v>0</v>
      </c>
      <c r="K378" s="36">
        <f ca="1">SUMIFS(СВЦЭМ!$K$40:$K$783,СВЦЭМ!$A$40:$A$783,$A378,СВЦЭМ!$B$40:$B$783,K$366)+'СЕТ СН'!$F$16</f>
        <v>0</v>
      </c>
      <c r="L378" s="36">
        <f ca="1">SUMIFS(СВЦЭМ!$K$40:$K$783,СВЦЭМ!$A$40:$A$783,$A378,СВЦЭМ!$B$40:$B$783,L$366)+'СЕТ СН'!$F$16</f>
        <v>0</v>
      </c>
      <c r="M378" s="36">
        <f ca="1">SUMIFS(СВЦЭМ!$K$40:$K$783,СВЦЭМ!$A$40:$A$783,$A378,СВЦЭМ!$B$40:$B$783,M$366)+'СЕТ СН'!$F$16</f>
        <v>0</v>
      </c>
      <c r="N378" s="36">
        <f ca="1">SUMIFS(СВЦЭМ!$K$40:$K$783,СВЦЭМ!$A$40:$A$783,$A378,СВЦЭМ!$B$40:$B$783,N$366)+'СЕТ СН'!$F$16</f>
        <v>0</v>
      </c>
      <c r="O378" s="36">
        <f ca="1">SUMIFS(СВЦЭМ!$K$40:$K$783,СВЦЭМ!$A$40:$A$783,$A378,СВЦЭМ!$B$40:$B$783,O$366)+'СЕТ СН'!$F$16</f>
        <v>0</v>
      </c>
      <c r="P378" s="36">
        <f ca="1">SUMIFS(СВЦЭМ!$K$40:$K$783,СВЦЭМ!$A$40:$A$783,$A378,СВЦЭМ!$B$40:$B$783,P$366)+'СЕТ СН'!$F$16</f>
        <v>0</v>
      </c>
      <c r="Q378" s="36">
        <f ca="1">SUMIFS(СВЦЭМ!$K$40:$K$783,СВЦЭМ!$A$40:$A$783,$A378,СВЦЭМ!$B$40:$B$783,Q$366)+'СЕТ СН'!$F$16</f>
        <v>0</v>
      </c>
      <c r="R378" s="36">
        <f ca="1">SUMIFS(СВЦЭМ!$K$40:$K$783,СВЦЭМ!$A$40:$A$783,$A378,СВЦЭМ!$B$40:$B$783,R$366)+'СЕТ СН'!$F$16</f>
        <v>0</v>
      </c>
      <c r="S378" s="36">
        <f ca="1">SUMIFS(СВЦЭМ!$K$40:$K$783,СВЦЭМ!$A$40:$A$783,$A378,СВЦЭМ!$B$40:$B$783,S$366)+'СЕТ СН'!$F$16</f>
        <v>0</v>
      </c>
      <c r="T378" s="36">
        <f ca="1">SUMIFS(СВЦЭМ!$K$40:$K$783,СВЦЭМ!$A$40:$A$783,$A378,СВЦЭМ!$B$40:$B$783,T$366)+'СЕТ СН'!$F$16</f>
        <v>0</v>
      </c>
      <c r="U378" s="36">
        <f ca="1">SUMIFS(СВЦЭМ!$K$40:$K$783,СВЦЭМ!$A$40:$A$783,$A378,СВЦЭМ!$B$40:$B$783,U$366)+'СЕТ СН'!$F$16</f>
        <v>0</v>
      </c>
      <c r="V378" s="36">
        <f ca="1">SUMIFS(СВЦЭМ!$K$40:$K$783,СВЦЭМ!$A$40:$A$783,$A378,СВЦЭМ!$B$40:$B$783,V$366)+'СЕТ СН'!$F$16</f>
        <v>0</v>
      </c>
      <c r="W378" s="36">
        <f ca="1">SUMIFS(СВЦЭМ!$K$40:$K$783,СВЦЭМ!$A$40:$A$783,$A378,СВЦЭМ!$B$40:$B$783,W$366)+'СЕТ СН'!$F$16</f>
        <v>0</v>
      </c>
      <c r="X378" s="36">
        <f ca="1">SUMIFS(СВЦЭМ!$K$40:$K$783,СВЦЭМ!$A$40:$A$783,$A378,СВЦЭМ!$B$40:$B$783,X$366)+'СЕТ СН'!$F$16</f>
        <v>0</v>
      </c>
      <c r="Y378" s="36">
        <f ca="1">SUMIFS(СВЦЭМ!$K$40:$K$783,СВЦЭМ!$A$40:$A$783,$A378,СВЦЭМ!$B$40:$B$783,Y$366)+'СЕТ СН'!$F$16</f>
        <v>0</v>
      </c>
    </row>
    <row r="379" spans="1:25" ht="15.75" hidden="1" x14ac:dyDescent="0.2">
      <c r="A379" s="35">
        <f t="shared" si="10"/>
        <v>45151</v>
      </c>
      <c r="B379" s="36">
        <f ca="1">SUMIFS(СВЦЭМ!$K$40:$K$783,СВЦЭМ!$A$40:$A$783,$A379,СВЦЭМ!$B$40:$B$783,B$366)+'СЕТ СН'!$F$16</f>
        <v>0</v>
      </c>
      <c r="C379" s="36">
        <f ca="1">SUMIFS(СВЦЭМ!$K$40:$K$783,СВЦЭМ!$A$40:$A$783,$A379,СВЦЭМ!$B$40:$B$783,C$366)+'СЕТ СН'!$F$16</f>
        <v>0</v>
      </c>
      <c r="D379" s="36">
        <f ca="1">SUMIFS(СВЦЭМ!$K$40:$K$783,СВЦЭМ!$A$40:$A$783,$A379,СВЦЭМ!$B$40:$B$783,D$366)+'СЕТ СН'!$F$16</f>
        <v>0</v>
      </c>
      <c r="E379" s="36">
        <f ca="1">SUMIFS(СВЦЭМ!$K$40:$K$783,СВЦЭМ!$A$40:$A$783,$A379,СВЦЭМ!$B$40:$B$783,E$366)+'СЕТ СН'!$F$16</f>
        <v>0</v>
      </c>
      <c r="F379" s="36">
        <f ca="1">SUMIFS(СВЦЭМ!$K$40:$K$783,СВЦЭМ!$A$40:$A$783,$A379,СВЦЭМ!$B$40:$B$783,F$366)+'СЕТ СН'!$F$16</f>
        <v>0</v>
      </c>
      <c r="G379" s="36">
        <f ca="1">SUMIFS(СВЦЭМ!$K$40:$K$783,СВЦЭМ!$A$40:$A$783,$A379,СВЦЭМ!$B$40:$B$783,G$366)+'СЕТ СН'!$F$16</f>
        <v>0</v>
      </c>
      <c r="H379" s="36">
        <f ca="1">SUMIFS(СВЦЭМ!$K$40:$K$783,СВЦЭМ!$A$40:$A$783,$A379,СВЦЭМ!$B$40:$B$783,H$366)+'СЕТ СН'!$F$16</f>
        <v>0</v>
      </c>
      <c r="I379" s="36">
        <f ca="1">SUMIFS(СВЦЭМ!$K$40:$K$783,СВЦЭМ!$A$40:$A$783,$A379,СВЦЭМ!$B$40:$B$783,I$366)+'СЕТ СН'!$F$16</f>
        <v>0</v>
      </c>
      <c r="J379" s="36">
        <f ca="1">SUMIFS(СВЦЭМ!$K$40:$K$783,СВЦЭМ!$A$40:$A$783,$A379,СВЦЭМ!$B$40:$B$783,J$366)+'СЕТ СН'!$F$16</f>
        <v>0</v>
      </c>
      <c r="K379" s="36">
        <f ca="1">SUMIFS(СВЦЭМ!$K$40:$K$783,СВЦЭМ!$A$40:$A$783,$A379,СВЦЭМ!$B$40:$B$783,K$366)+'СЕТ СН'!$F$16</f>
        <v>0</v>
      </c>
      <c r="L379" s="36">
        <f ca="1">SUMIFS(СВЦЭМ!$K$40:$K$783,СВЦЭМ!$A$40:$A$783,$A379,СВЦЭМ!$B$40:$B$783,L$366)+'СЕТ СН'!$F$16</f>
        <v>0</v>
      </c>
      <c r="M379" s="36">
        <f ca="1">SUMIFS(СВЦЭМ!$K$40:$K$783,СВЦЭМ!$A$40:$A$783,$A379,СВЦЭМ!$B$40:$B$783,M$366)+'СЕТ СН'!$F$16</f>
        <v>0</v>
      </c>
      <c r="N379" s="36">
        <f ca="1">SUMIFS(СВЦЭМ!$K$40:$K$783,СВЦЭМ!$A$40:$A$783,$A379,СВЦЭМ!$B$40:$B$783,N$366)+'СЕТ СН'!$F$16</f>
        <v>0</v>
      </c>
      <c r="O379" s="36">
        <f ca="1">SUMIFS(СВЦЭМ!$K$40:$K$783,СВЦЭМ!$A$40:$A$783,$A379,СВЦЭМ!$B$40:$B$783,O$366)+'СЕТ СН'!$F$16</f>
        <v>0</v>
      </c>
      <c r="P379" s="36">
        <f ca="1">SUMIFS(СВЦЭМ!$K$40:$K$783,СВЦЭМ!$A$40:$A$783,$A379,СВЦЭМ!$B$40:$B$783,P$366)+'СЕТ СН'!$F$16</f>
        <v>0</v>
      </c>
      <c r="Q379" s="36">
        <f ca="1">SUMIFS(СВЦЭМ!$K$40:$K$783,СВЦЭМ!$A$40:$A$783,$A379,СВЦЭМ!$B$40:$B$783,Q$366)+'СЕТ СН'!$F$16</f>
        <v>0</v>
      </c>
      <c r="R379" s="36">
        <f ca="1">SUMIFS(СВЦЭМ!$K$40:$K$783,СВЦЭМ!$A$40:$A$783,$A379,СВЦЭМ!$B$40:$B$783,R$366)+'СЕТ СН'!$F$16</f>
        <v>0</v>
      </c>
      <c r="S379" s="36">
        <f ca="1">SUMIFS(СВЦЭМ!$K$40:$K$783,СВЦЭМ!$A$40:$A$783,$A379,СВЦЭМ!$B$40:$B$783,S$366)+'СЕТ СН'!$F$16</f>
        <v>0</v>
      </c>
      <c r="T379" s="36">
        <f ca="1">SUMIFS(СВЦЭМ!$K$40:$K$783,СВЦЭМ!$A$40:$A$783,$A379,СВЦЭМ!$B$40:$B$783,T$366)+'СЕТ СН'!$F$16</f>
        <v>0</v>
      </c>
      <c r="U379" s="36">
        <f ca="1">SUMIFS(СВЦЭМ!$K$40:$K$783,СВЦЭМ!$A$40:$A$783,$A379,СВЦЭМ!$B$40:$B$783,U$366)+'СЕТ СН'!$F$16</f>
        <v>0</v>
      </c>
      <c r="V379" s="36">
        <f ca="1">SUMIFS(СВЦЭМ!$K$40:$K$783,СВЦЭМ!$A$40:$A$783,$A379,СВЦЭМ!$B$40:$B$783,V$366)+'СЕТ СН'!$F$16</f>
        <v>0</v>
      </c>
      <c r="W379" s="36">
        <f ca="1">SUMIFS(СВЦЭМ!$K$40:$K$783,СВЦЭМ!$A$40:$A$783,$A379,СВЦЭМ!$B$40:$B$783,W$366)+'СЕТ СН'!$F$16</f>
        <v>0</v>
      </c>
      <c r="X379" s="36">
        <f ca="1">SUMIFS(СВЦЭМ!$K$40:$K$783,СВЦЭМ!$A$40:$A$783,$A379,СВЦЭМ!$B$40:$B$783,X$366)+'СЕТ СН'!$F$16</f>
        <v>0</v>
      </c>
      <c r="Y379" s="36">
        <f ca="1">SUMIFS(СВЦЭМ!$K$40:$K$783,СВЦЭМ!$A$40:$A$783,$A379,СВЦЭМ!$B$40:$B$783,Y$366)+'СЕТ СН'!$F$16</f>
        <v>0</v>
      </c>
    </row>
    <row r="380" spans="1:25" ht="15.75" hidden="1" x14ac:dyDescent="0.2">
      <c r="A380" s="35">
        <f t="shared" si="10"/>
        <v>45152</v>
      </c>
      <c r="B380" s="36">
        <f ca="1">SUMIFS(СВЦЭМ!$K$40:$K$783,СВЦЭМ!$A$40:$A$783,$A380,СВЦЭМ!$B$40:$B$783,B$366)+'СЕТ СН'!$F$16</f>
        <v>0</v>
      </c>
      <c r="C380" s="36">
        <f ca="1">SUMIFS(СВЦЭМ!$K$40:$K$783,СВЦЭМ!$A$40:$A$783,$A380,СВЦЭМ!$B$40:$B$783,C$366)+'СЕТ СН'!$F$16</f>
        <v>0</v>
      </c>
      <c r="D380" s="36">
        <f ca="1">SUMIFS(СВЦЭМ!$K$40:$K$783,СВЦЭМ!$A$40:$A$783,$A380,СВЦЭМ!$B$40:$B$783,D$366)+'СЕТ СН'!$F$16</f>
        <v>0</v>
      </c>
      <c r="E380" s="36">
        <f ca="1">SUMIFS(СВЦЭМ!$K$40:$K$783,СВЦЭМ!$A$40:$A$783,$A380,СВЦЭМ!$B$40:$B$783,E$366)+'СЕТ СН'!$F$16</f>
        <v>0</v>
      </c>
      <c r="F380" s="36">
        <f ca="1">SUMIFS(СВЦЭМ!$K$40:$K$783,СВЦЭМ!$A$40:$A$783,$A380,СВЦЭМ!$B$40:$B$783,F$366)+'СЕТ СН'!$F$16</f>
        <v>0</v>
      </c>
      <c r="G380" s="36">
        <f ca="1">SUMIFS(СВЦЭМ!$K$40:$K$783,СВЦЭМ!$A$40:$A$783,$A380,СВЦЭМ!$B$40:$B$783,G$366)+'СЕТ СН'!$F$16</f>
        <v>0</v>
      </c>
      <c r="H380" s="36">
        <f ca="1">SUMIFS(СВЦЭМ!$K$40:$K$783,СВЦЭМ!$A$40:$A$783,$A380,СВЦЭМ!$B$40:$B$783,H$366)+'СЕТ СН'!$F$16</f>
        <v>0</v>
      </c>
      <c r="I380" s="36">
        <f ca="1">SUMIFS(СВЦЭМ!$K$40:$K$783,СВЦЭМ!$A$40:$A$783,$A380,СВЦЭМ!$B$40:$B$783,I$366)+'СЕТ СН'!$F$16</f>
        <v>0</v>
      </c>
      <c r="J380" s="36">
        <f ca="1">SUMIFS(СВЦЭМ!$K$40:$K$783,СВЦЭМ!$A$40:$A$783,$A380,СВЦЭМ!$B$40:$B$783,J$366)+'СЕТ СН'!$F$16</f>
        <v>0</v>
      </c>
      <c r="K380" s="36">
        <f ca="1">SUMIFS(СВЦЭМ!$K$40:$K$783,СВЦЭМ!$A$40:$A$783,$A380,СВЦЭМ!$B$40:$B$783,K$366)+'СЕТ СН'!$F$16</f>
        <v>0</v>
      </c>
      <c r="L380" s="36">
        <f ca="1">SUMIFS(СВЦЭМ!$K$40:$K$783,СВЦЭМ!$A$40:$A$783,$A380,СВЦЭМ!$B$40:$B$783,L$366)+'СЕТ СН'!$F$16</f>
        <v>0</v>
      </c>
      <c r="M380" s="36">
        <f ca="1">SUMIFS(СВЦЭМ!$K$40:$K$783,СВЦЭМ!$A$40:$A$783,$A380,СВЦЭМ!$B$40:$B$783,M$366)+'СЕТ СН'!$F$16</f>
        <v>0</v>
      </c>
      <c r="N380" s="36">
        <f ca="1">SUMIFS(СВЦЭМ!$K$40:$K$783,СВЦЭМ!$A$40:$A$783,$A380,СВЦЭМ!$B$40:$B$783,N$366)+'СЕТ СН'!$F$16</f>
        <v>0</v>
      </c>
      <c r="O380" s="36">
        <f ca="1">SUMIFS(СВЦЭМ!$K$40:$K$783,СВЦЭМ!$A$40:$A$783,$A380,СВЦЭМ!$B$40:$B$783,O$366)+'СЕТ СН'!$F$16</f>
        <v>0</v>
      </c>
      <c r="P380" s="36">
        <f ca="1">SUMIFS(СВЦЭМ!$K$40:$K$783,СВЦЭМ!$A$40:$A$783,$A380,СВЦЭМ!$B$40:$B$783,P$366)+'СЕТ СН'!$F$16</f>
        <v>0</v>
      </c>
      <c r="Q380" s="36">
        <f ca="1">SUMIFS(СВЦЭМ!$K$40:$K$783,СВЦЭМ!$A$40:$A$783,$A380,СВЦЭМ!$B$40:$B$783,Q$366)+'СЕТ СН'!$F$16</f>
        <v>0</v>
      </c>
      <c r="R380" s="36">
        <f ca="1">SUMIFS(СВЦЭМ!$K$40:$K$783,СВЦЭМ!$A$40:$A$783,$A380,СВЦЭМ!$B$40:$B$783,R$366)+'СЕТ СН'!$F$16</f>
        <v>0</v>
      </c>
      <c r="S380" s="36">
        <f ca="1">SUMIFS(СВЦЭМ!$K$40:$K$783,СВЦЭМ!$A$40:$A$783,$A380,СВЦЭМ!$B$40:$B$783,S$366)+'СЕТ СН'!$F$16</f>
        <v>0</v>
      </c>
      <c r="T380" s="36">
        <f ca="1">SUMIFS(СВЦЭМ!$K$40:$K$783,СВЦЭМ!$A$40:$A$783,$A380,СВЦЭМ!$B$40:$B$783,T$366)+'СЕТ СН'!$F$16</f>
        <v>0</v>
      </c>
      <c r="U380" s="36">
        <f ca="1">SUMIFS(СВЦЭМ!$K$40:$K$783,СВЦЭМ!$A$40:$A$783,$A380,СВЦЭМ!$B$40:$B$783,U$366)+'СЕТ СН'!$F$16</f>
        <v>0</v>
      </c>
      <c r="V380" s="36">
        <f ca="1">SUMIFS(СВЦЭМ!$K$40:$K$783,СВЦЭМ!$A$40:$A$783,$A380,СВЦЭМ!$B$40:$B$783,V$366)+'СЕТ СН'!$F$16</f>
        <v>0</v>
      </c>
      <c r="W380" s="36">
        <f ca="1">SUMIFS(СВЦЭМ!$K$40:$K$783,СВЦЭМ!$A$40:$A$783,$A380,СВЦЭМ!$B$40:$B$783,W$366)+'СЕТ СН'!$F$16</f>
        <v>0</v>
      </c>
      <c r="X380" s="36">
        <f ca="1">SUMIFS(СВЦЭМ!$K$40:$K$783,СВЦЭМ!$A$40:$A$783,$A380,СВЦЭМ!$B$40:$B$783,X$366)+'СЕТ СН'!$F$16</f>
        <v>0</v>
      </c>
      <c r="Y380" s="36">
        <f ca="1">SUMIFS(СВЦЭМ!$K$40:$K$783,СВЦЭМ!$A$40:$A$783,$A380,СВЦЭМ!$B$40:$B$783,Y$366)+'СЕТ СН'!$F$16</f>
        <v>0</v>
      </c>
    </row>
    <row r="381" spans="1:25" ht="15.75" hidden="1" x14ac:dyDescent="0.2">
      <c r="A381" s="35">
        <f t="shared" si="10"/>
        <v>45153</v>
      </c>
      <c r="B381" s="36">
        <f ca="1">SUMIFS(СВЦЭМ!$K$40:$K$783,СВЦЭМ!$A$40:$A$783,$A381,СВЦЭМ!$B$40:$B$783,B$366)+'СЕТ СН'!$F$16</f>
        <v>0</v>
      </c>
      <c r="C381" s="36">
        <f ca="1">SUMIFS(СВЦЭМ!$K$40:$K$783,СВЦЭМ!$A$40:$A$783,$A381,СВЦЭМ!$B$40:$B$783,C$366)+'СЕТ СН'!$F$16</f>
        <v>0</v>
      </c>
      <c r="D381" s="36">
        <f ca="1">SUMIFS(СВЦЭМ!$K$40:$K$783,СВЦЭМ!$A$40:$A$783,$A381,СВЦЭМ!$B$40:$B$783,D$366)+'СЕТ СН'!$F$16</f>
        <v>0</v>
      </c>
      <c r="E381" s="36">
        <f ca="1">SUMIFS(СВЦЭМ!$K$40:$K$783,СВЦЭМ!$A$40:$A$783,$A381,СВЦЭМ!$B$40:$B$783,E$366)+'СЕТ СН'!$F$16</f>
        <v>0</v>
      </c>
      <c r="F381" s="36">
        <f ca="1">SUMIFS(СВЦЭМ!$K$40:$K$783,СВЦЭМ!$A$40:$A$783,$A381,СВЦЭМ!$B$40:$B$783,F$366)+'СЕТ СН'!$F$16</f>
        <v>0</v>
      </c>
      <c r="G381" s="36">
        <f ca="1">SUMIFS(СВЦЭМ!$K$40:$K$783,СВЦЭМ!$A$40:$A$783,$A381,СВЦЭМ!$B$40:$B$783,G$366)+'СЕТ СН'!$F$16</f>
        <v>0</v>
      </c>
      <c r="H381" s="36">
        <f ca="1">SUMIFS(СВЦЭМ!$K$40:$K$783,СВЦЭМ!$A$40:$A$783,$A381,СВЦЭМ!$B$40:$B$783,H$366)+'СЕТ СН'!$F$16</f>
        <v>0</v>
      </c>
      <c r="I381" s="36">
        <f ca="1">SUMIFS(СВЦЭМ!$K$40:$K$783,СВЦЭМ!$A$40:$A$783,$A381,СВЦЭМ!$B$40:$B$783,I$366)+'СЕТ СН'!$F$16</f>
        <v>0</v>
      </c>
      <c r="J381" s="36">
        <f ca="1">SUMIFS(СВЦЭМ!$K$40:$K$783,СВЦЭМ!$A$40:$A$783,$A381,СВЦЭМ!$B$40:$B$783,J$366)+'СЕТ СН'!$F$16</f>
        <v>0</v>
      </c>
      <c r="K381" s="36">
        <f ca="1">SUMIFS(СВЦЭМ!$K$40:$K$783,СВЦЭМ!$A$40:$A$783,$A381,СВЦЭМ!$B$40:$B$783,K$366)+'СЕТ СН'!$F$16</f>
        <v>0</v>
      </c>
      <c r="L381" s="36">
        <f ca="1">SUMIFS(СВЦЭМ!$K$40:$K$783,СВЦЭМ!$A$40:$A$783,$A381,СВЦЭМ!$B$40:$B$783,L$366)+'СЕТ СН'!$F$16</f>
        <v>0</v>
      </c>
      <c r="M381" s="36">
        <f ca="1">SUMIFS(СВЦЭМ!$K$40:$K$783,СВЦЭМ!$A$40:$A$783,$A381,СВЦЭМ!$B$40:$B$783,M$366)+'СЕТ СН'!$F$16</f>
        <v>0</v>
      </c>
      <c r="N381" s="36">
        <f ca="1">SUMIFS(СВЦЭМ!$K$40:$K$783,СВЦЭМ!$A$40:$A$783,$A381,СВЦЭМ!$B$40:$B$783,N$366)+'СЕТ СН'!$F$16</f>
        <v>0</v>
      </c>
      <c r="O381" s="36">
        <f ca="1">SUMIFS(СВЦЭМ!$K$40:$K$783,СВЦЭМ!$A$40:$A$783,$A381,СВЦЭМ!$B$40:$B$783,O$366)+'СЕТ СН'!$F$16</f>
        <v>0</v>
      </c>
      <c r="P381" s="36">
        <f ca="1">SUMIFS(СВЦЭМ!$K$40:$K$783,СВЦЭМ!$A$40:$A$783,$A381,СВЦЭМ!$B$40:$B$783,P$366)+'СЕТ СН'!$F$16</f>
        <v>0</v>
      </c>
      <c r="Q381" s="36">
        <f ca="1">SUMIFS(СВЦЭМ!$K$40:$K$783,СВЦЭМ!$A$40:$A$783,$A381,СВЦЭМ!$B$40:$B$783,Q$366)+'СЕТ СН'!$F$16</f>
        <v>0</v>
      </c>
      <c r="R381" s="36">
        <f ca="1">SUMIFS(СВЦЭМ!$K$40:$K$783,СВЦЭМ!$A$40:$A$783,$A381,СВЦЭМ!$B$40:$B$783,R$366)+'СЕТ СН'!$F$16</f>
        <v>0</v>
      </c>
      <c r="S381" s="36">
        <f ca="1">SUMIFS(СВЦЭМ!$K$40:$K$783,СВЦЭМ!$A$40:$A$783,$A381,СВЦЭМ!$B$40:$B$783,S$366)+'СЕТ СН'!$F$16</f>
        <v>0</v>
      </c>
      <c r="T381" s="36">
        <f ca="1">SUMIFS(СВЦЭМ!$K$40:$K$783,СВЦЭМ!$A$40:$A$783,$A381,СВЦЭМ!$B$40:$B$783,T$366)+'СЕТ СН'!$F$16</f>
        <v>0</v>
      </c>
      <c r="U381" s="36">
        <f ca="1">SUMIFS(СВЦЭМ!$K$40:$K$783,СВЦЭМ!$A$40:$A$783,$A381,СВЦЭМ!$B$40:$B$783,U$366)+'СЕТ СН'!$F$16</f>
        <v>0</v>
      </c>
      <c r="V381" s="36">
        <f ca="1">SUMIFS(СВЦЭМ!$K$40:$K$783,СВЦЭМ!$A$40:$A$783,$A381,СВЦЭМ!$B$40:$B$783,V$366)+'СЕТ СН'!$F$16</f>
        <v>0</v>
      </c>
      <c r="W381" s="36">
        <f ca="1">SUMIFS(СВЦЭМ!$K$40:$K$783,СВЦЭМ!$A$40:$A$783,$A381,СВЦЭМ!$B$40:$B$783,W$366)+'СЕТ СН'!$F$16</f>
        <v>0</v>
      </c>
      <c r="X381" s="36">
        <f ca="1">SUMIFS(СВЦЭМ!$K$40:$K$783,СВЦЭМ!$A$40:$A$783,$A381,СВЦЭМ!$B$40:$B$783,X$366)+'СЕТ СН'!$F$16</f>
        <v>0</v>
      </c>
      <c r="Y381" s="36">
        <f ca="1">SUMIFS(СВЦЭМ!$K$40:$K$783,СВЦЭМ!$A$40:$A$783,$A381,СВЦЭМ!$B$40:$B$783,Y$366)+'СЕТ СН'!$F$16</f>
        <v>0</v>
      </c>
    </row>
    <row r="382" spans="1:25" ht="15.75" hidden="1" x14ac:dyDescent="0.2">
      <c r="A382" s="35">
        <f t="shared" si="10"/>
        <v>45154</v>
      </c>
      <c r="B382" s="36">
        <f ca="1">SUMIFS(СВЦЭМ!$K$40:$K$783,СВЦЭМ!$A$40:$A$783,$A382,СВЦЭМ!$B$40:$B$783,B$366)+'СЕТ СН'!$F$16</f>
        <v>0</v>
      </c>
      <c r="C382" s="36">
        <f ca="1">SUMIFS(СВЦЭМ!$K$40:$K$783,СВЦЭМ!$A$40:$A$783,$A382,СВЦЭМ!$B$40:$B$783,C$366)+'СЕТ СН'!$F$16</f>
        <v>0</v>
      </c>
      <c r="D382" s="36">
        <f ca="1">SUMIFS(СВЦЭМ!$K$40:$K$783,СВЦЭМ!$A$40:$A$783,$A382,СВЦЭМ!$B$40:$B$783,D$366)+'СЕТ СН'!$F$16</f>
        <v>0</v>
      </c>
      <c r="E382" s="36">
        <f ca="1">SUMIFS(СВЦЭМ!$K$40:$K$783,СВЦЭМ!$A$40:$A$783,$A382,СВЦЭМ!$B$40:$B$783,E$366)+'СЕТ СН'!$F$16</f>
        <v>0</v>
      </c>
      <c r="F382" s="36">
        <f ca="1">SUMIFS(СВЦЭМ!$K$40:$K$783,СВЦЭМ!$A$40:$A$783,$A382,СВЦЭМ!$B$40:$B$783,F$366)+'СЕТ СН'!$F$16</f>
        <v>0</v>
      </c>
      <c r="G382" s="36">
        <f ca="1">SUMIFS(СВЦЭМ!$K$40:$K$783,СВЦЭМ!$A$40:$A$783,$A382,СВЦЭМ!$B$40:$B$783,G$366)+'СЕТ СН'!$F$16</f>
        <v>0</v>
      </c>
      <c r="H382" s="36">
        <f ca="1">SUMIFS(СВЦЭМ!$K$40:$K$783,СВЦЭМ!$A$40:$A$783,$A382,СВЦЭМ!$B$40:$B$783,H$366)+'СЕТ СН'!$F$16</f>
        <v>0</v>
      </c>
      <c r="I382" s="36">
        <f ca="1">SUMIFS(СВЦЭМ!$K$40:$K$783,СВЦЭМ!$A$40:$A$783,$A382,СВЦЭМ!$B$40:$B$783,I$366)+'СЕТ СН'!$F$16</f>
        <v>0</v>
      </c>
      <c r="J382" s="36">
        <f ca="1">SUMIFS(СВЦЭМ!$K$40:$K$783,СВЦЭМ!$A$40:$A$783,$A382,СВЦЭМ!$B$40:$B$783,J$366)+'СЕТ СН'!$F$16</f>
        <v>0</v>
      </c>
      <c r="K382" s="36">
        <f ca="1">SUMIFS(СВЦЭМ!$K$40:$K$783,СВЦЭМ!$A$40:$A$783,$A382,СВЦЭМ!$B$40:$B$783,K$366)+'СЕТ СН'!$F$16</f>
        <v>0</v>
      </c>
      <c r="L382" s="36">
        <f ca="1">SUMIFS(СВЦЭМ!$K$40:$K$783,СВЦЭМ!$A$40:$A$783,$A382,СВЦЭМ!$B$40:$B$783,L$366)+'СЕТ СН'!$F$16</f>
        <v>0</v>
      </c>
      <c r="M382" s="36">
        <f ca="1">SUMIFS(СВЦЭМ!$K$40:$K$783,СВЦЭМ!$A$40:$A$783,$A382,СВЦЭМ!$B$40:$B$783,M$366)+'СЕТ СН'!$F$16</f>
        <v>0</v>
      </c>
      <c r="N382" s="36">
        <f ca="1">SUMIFS(СВЦЭМ!$K$40:$K$783,СВЦЭМ!$A$40:$A$783,$A382,СВЦЭМ!$B$40:$B$783,N$366)+'СЕТ СН'!$F$16</f>
        <v>0</v>
      </c>
      <c r="O382" s="36">
        <f ca="1">SUMIFS(СВЦЭМ!$K$40:$K$783,СВЦЭМ!$A$40:$A$783,$A382,СВЦЭМ!$B$40:$B$783,O$366)+'СЕТ СН'!$F$16</f>
        <v>0</v>
      </c>
      <c r="P382" s="36">
        <f ca="1">SUMIFS(СВЦЭМ!$K$40:$K$783,СВЦЭМ!$A$40:$A$783,$A382,СВЦЭМ!$B$40:$B$783,P$366)+'СЕТ СН'!$F$16</f>
        <v>0</v>
      </c>
      <c r="Q382" s="36">
        <f ca="1">SUMIFS(СВЦЭМ!$K$40:$K$783,СВЦЭМ!$A$40:$A$783,$A382,СВЦЭМ!$B$40:$B$783,Q$366)+'СЕТ СН'!$F$16</f>
        <v>0</v>
      </c>
      <c r="R382" s="36">
        <f ca="1">SUMIFS(СВЦЭМ!$K$40:$K$783,СВЦЭМ!$A$40:$A$783,$A382,СВЦЭМ!$B$40:$B$783,R$366)+'СЕТ СН'!$F$16</f>
        <v>0</v>
      </c>
      <c r="S382" s="36">
        <f ca="1">SUMIFS(СВЦЭМ!$K$40:$K$783,СВЦЭМ!$A$40:$A$783,$A382,СВЦЭМ!$B$40:$B$783,S$366)+'СЕТ СН'!$F$16</f>
        <v>0</v>
      </c>
      <c r="T382" s="36">
        <f ca="1">SUMIFS(СВЦЭМ!$K$40:$K$783,СВЦЭМ!$A$40:$A$783,$A382,СВЦЭМ!$B$40:$B$783,T$366)+'СЕТ СН'!$F$16</f>
        <v>0</v>
      </c>
      <c r="U382" s="36">
        <f ca="1">SUMIFS(СВЦЭМ!$K$40:$K$783,СВЦЭМ!$A$40:$A$783,$A382,СВЦЭМ!$B$40:$B$783,U$366)+'СЕТ СН'!$F$16</f>
        <v>0</v>
      </c>
      <c r="V382" s="36">
        <f ca="1">SUMIFS(СВЦЭМ!$K$40:$K$783,СВЦЭМ!$A$40:$A$783,$A382,СВЦЭМ!$B$40:$B$783,V$366)+'СЕТ СН'!$F$16</f>
        <v>0</v>
      </c>
      <c r="W382" s="36">
        <f ca="1">SUMIFS(СВЦЭМ!$K$40:$K$783,СВЦЭМ!$A$40:$A$783,$A382,СВЦЭМ!$B$40:$B$783,W$366)+'СЕТ СН'!$F$16</f>
        <v>0</v>
      </c>
      <c r="X382" s="36">
        <f ca="1">SUMIFS(СВЦЭМ!$K$40:$K$783,СВЦЭМ!$A$40:$A$783,$A382,СВЦЭМ!$B$40:$B$783,X$366)+'СЕТ СН'!$F$16</f>
        <v>0</v>
      </c>
      <c r="Y382" s="36">
        <f ca="1">SUMIFS(СВЦЭМ!$K$40:$K$783,СВЦЭМ!$A$40:$A$783,$A382,СВЦЭМ!$B$40:$B$783,Y$366)+'СЕТ СН'!$F$16</f>
        <v>0</v>
      </c>
    </row>
    <row r="383" spans="1:25" ht="15.75" hidden="1" x14ac:dyDescent="0.2">
      <c r="A383" s="35">
        <f t="shared" si="10"/>
        <v>45155</v>
      </c>
      <c r="B383" s="36">
        <f ca="1">SUMIFS(СВЦЭМ!$K$40:$K$783,СВЦЭМ!$A$40:$A$783,$A383,СВЦЭМ!$B$40:$B$783,B$366)+'СЕТ СН'!$F$16</f>
        <v>0</v>
      </c>
      <c r="C383" s="36">
        <f ca="1">SUMIFS(СВЦЭМ!$K$40:$K$783,СВЦЭМ!$A$40:$A$783,$A383,СВЦЭМ!$B$40:$B$783,C$366)+'СЕТ СН'!$F$16</f>
        <v>0</v>
      </c>
      <c r="D383" s="36">
        <f ca="1">SUMIFS(СВЦЭМ!$K$40:$K$783,СВЦЭМ!$A$40:$A$783,$A383,СВЦЭМ!$B$40:$B$783,D$366)+'СЕТ СН'!$F$16</f>
        <v>0</v>
      </c>
      <c r="E383" s="36">
        <f ca="1">SUMIFS(СВЦЭМ!$K$40:$K$783,СВЦЭМ!$A$40:$A$783,$A383,СВЦЭМ!$B$40:$B$783,E$366)+'СЕТ СН'!$F$16</f>
        <v>0</v>
      </c>
      <c r="F383" s="36">
        <f ca="1">SUMIFS(СВЦЭМ!$K$40:$K$783,СВЦЭМ!$A$40:$A$783,$A383,СВЦЭМ!$B$40:$B$783,F$366)+'СЕТ СН'!$F$16</f>
        <v>0</v>
      </c>
      <c r="G383" s="36">
        <f ca="1">SUMIFS(СВЦЭМ!$K$40:$K$783,СВЦЭМ!$A$40:$A$783,$A383,СВЦЭМ!$B$40:$B$783,G$366)+'СЕТ СН'!$F$16</f>
        <v>0</v>
      </c>
      <c r="H383" s="36">
        <f ca="1">SUMIFS(СВЦЭМ!$K$40:$K$783,СВЦЭМ!$A$40:$A$783,$A383,СВЦЭМ!$B$40:$B$783,H$366)+'СЕТ СН'!$F$16</f>
        <v>0</v>
      </c>
      <c r="I383" s="36">
        <f ca="1">SUMIFS(СВЦЭМ!$K$40:$K$783,СВЦЭМ!$A$40:$A$783,$A383,СВЦЭМ!$B$40:$B$783,I$366)+'СЕТ СН'!$F$16</f>
        <v>0</v>
      </c>
      <c r="J383" s="36">
        <f ca="1">SUMIFS(СВЦЭМ!$K$40:$K$783,СВЦЭМ!$A$40:$A$783,$A383,СВЦЭМ!$B$40:$B$783,J$366)+'СЕТ СН'!$F$16</f>
        <v>0</v>
      </c>
      <c r="K383" s="36">
        <f ca="1">SUMIFS(СВЦЭМ!$K$40:$K$783,СВЦЭМ!$A$40:$A$783,$A383,СВЦЭМ!$B$40:$B$783,K$366)+'СЕТ СН'!$F$16</f>
        <v>0</v>
      </c>
      <c r="L383" s="36">
        <f ca="1">SUMIFS(СВЦЭМ!$K$40:$K$783,СВЦЭМ!$A$40:$A$783,$A383,СВЦЭМ!$B$40:$B$783,L$366)+'СЕТ СН'!$F$16</f>
        <v>0</v>
      </c>
      <c r="M383" s="36">
        <f ca="1">SUMIFS(СВЦЭМ!$K$40:$K$783,СВЦЭМ!$A$40:$A$783,$A383,СВЦЭМ!$B$40:$B$783,M$366)+'СЕТ СН'!$F$16</f>
        <v>0</v>
      </c>
      <c r="N383" s="36">
        <f ca="1">SUMIFS(СВЦЭМ!$K$40:$K$783,СВЦЭМ!$A$40:$A$783,$A383,СВЦЭМ!$B$40:$B$783,N$366)+'СЕТ СН'!$F$16</f>
        <v>0</v>
      </c>
      <c r="O383" s="36">
        <f ca="1">SUMIFS(СВЦЭМ!$K$40:$K$783,СВЦЭМ!$A$40:$A$783,$A383,СВЦЭМ!$B$40:$B$783,O$366)+'СЕТ СН'!$F$16</f>
        <v>0</v>
      </c>
      <c r="P383" s="36">
        <f ca="1">SUMIFS(СВЦЭМ!$K$40:$K$783,СВЦЭМ!$A$40:$A$783,$A383,СВЦЭМ!$B$40:$B$783,P$366)+'СЕТ СН'!$F$16</f>
        <v>0</v>
      </c>
      <c r="Q383" s="36">
        <f ca="1">SUMIFS(СВЦЭМ!$K$40:$K$783,СВЦЭМ!$A$40:$A$783,$A383,СВЦЭМ!$B$40:$B$783,Q$366)+'СЕТ СН'!$F$16</f>
        <v>0</v>
      </c>
      <c r="R383" s="36">
        <f ca="1">SUMIFS(СВЦЭМ!$K$40:$K$783,СВЦЭМ!$A$40:$A$783,$A383,СВЦЭМ!$B$40:$B$783,R$366)+'СЕТ СН'!$F$16</f>
        <v>0</v>
      </c>
      <c r="S383" s="36">
        <f ca="1">SUMIFS(СВЦЭМ!$K$40:$K$783,СВЦЭМ!$A$40:$A$783,$A383,СВЦЭМ!$B$40:$B$783,S$366)+'СЕТ СН'!$F$16</f>
        <v>0</v>
      </c>
      <c r="T383" s="36">
        <f ca="1">SUMIFS(СВЦЭМ!$K$40:$K$783,СВЦЭМ!$A$40:$A$783,$A383,СВЦЭМ!$B$40:$B$783,T$366)+'СЕТ СН'!$F$16</f>
        <v>0</v>
      </c>
      <c r="U383" s="36">
        <f ca="1">SUMIFS(СВЦЭМ!$K$40:$K$783,СВЦЭМ!$A$40:$A$783,$A383,СВЦЭМ!$B$40:$B$783,U$366)+'СЕТ СН'!$F$16</f>
        <v>0</v>
      </c>
      <c r="V383" s="36">
        <f ca="1">SUMIFS(СВЦЭМ!$K$40:$K$783,СВЦЭМ!$A$40:$A$783,$A383,СВЦЭМ!$B$40:$B$783,V$366)+'СЕТ СН'!$F$16</f>
        <v>0</v>
      </c>
      <c r="W383" s="36">
        <f ca="1">SUMIFS(СВЦЭМ!$K$40:$K$783,СВЦЭМ!$A$40:$A$783,$A383,СВЦЭМ!$B$40:$B$783,W$366)+'СЕТ СН'!$F$16</f>
        <v>0</v>
      </c>
      <c r="X383" s="36">
        <f ca="1">SUMIFS(СВЦЭМ!$K$40:$K$783,СВЦЭМ!$A$40:$A$783,$A383,СВЦЭМ!$B$40:$B$783,X$366)+'СЕТ СН'!$F$16</f>
        <v>0</v>
      </c>
      <c r="Y383" s="36">
        <f ca="1">SUMIFS(СВЦЭМ!$K$40:$K$783,СВЦЭМ!$A$40:$A$783,$A383,СВЦЭМ!$B$40:$B$783,Y$366)+'СЕТ СН'!$F$16</f>
        <v>0</v>
      </c>
    </row>
    <row r="384" spans="1:25" ht="15.75" hidden="1" x14ac:dyDescent="0.2">
      <c r="A384" s="35">
        <f t="shared" si="10"/>
        <v>45156</v>
      </c>
      <c r="B384" s="36">
        <f ca="1">SUMIFS(СВЦЭМ!$K$40:$K$783,СВЦЭМ!$A$40:$A$783,$A384,СВЦЭМ!$B$40:$B$783,B$366)+'СЕТ СН'!$F$16</f>
        <v>0</v>
      </c>
      <c r="C384" s="36">
        <f ca="1">SUMIFS(СВЦЭМ!$K$40:$K$783,СВЦЭМ!$A$40:$A$783,$A384,СВЦЭМ!$B$40:$B$783,C$366)+'СЕТ СН'!$F$16</f>
        <v>0</v>
      </c>
      <c r="D384" s="36">
        <f ca="1">SUMIFS(СВЦЭМ!$K$40:$K$783,СВЦЭМ!$A$40:$A$783,$A384,СВЦЭМ!$B$40:$B$783,D$366)+'СЕТ СН'!$F$16</f>
        <v>0</v>
      </c>
      <c r="E384" s="36">
        <f ca="1">SUMIFS(СВЦЭМ!$K$40:$K$783,СВЦЭМ!$A$40:$A$783,$A384,СВЦЭМ!$B$40:$B$783,E$366)+'СЕТ СН'!$F$16</f>
        <v>0</v>
      </c>
      <c r="F384" s="36">
        <f ca="1">SUMIFS(СВЦЭМ!$K$40:$K$783,СВЦЭМ!$A$40:$A$783,$A384,СВЦЭМ!$B$40:$B$783,F$366)+'СЕТ СН'!$F$16</f>
        <v>0</v>
      </c>
      <c r="G384" s="36">
        <f ca="1">SUMIFS(СВЦЭМ!$K$40:$K$783,СВЦЭМ!$A$40:$A$783,$A384,СВЦЭМ!$B$40:$B$783,G$366)+'СЕТ СН'!$F$16</f>
        <v>0</v>
      </c>
      <c r="H384" s="36">
        <f ca="1">SUMIFS(СВЦЭМ!$K$40:$K$783,СВЦЭМ!$A$40:$A$783,$A384,СВЦЭМ!$B$40:$B$783,H$366)+'СЕТ СН'!$F$16</f>
        <v>0</v>
      </c>
      <c r="I384" s="36">
        <f ca="1">SUMIFS(СВЦЭМ!$K$40:$K$783,СВЦЭМ!$A$40:$A$783,$A384,СВЦЭМ!$B$40:$B$783,I$366)+'СЕТ СН'!$F$16</f>
        <v>0</v>
      </c>
      <c r="J384" s="36">
        <f ca="1">SUMIFS(СВЦЭМ!$K$40:$K$783,СВЦЭМ!$A$40:$A$783,$A384,СВЦЭМ!$B$40:$B$783,J$366)+'СЕТ СН'!$F$16</f>
        <v>0</v>
      </c>
      <c r="K384" s="36">
        <f ca="1">SUMIFS(СВЦЭМ!$K$40:$K$783,СВЦЭМ!$A$40:$A$783,$A384,СВЦЭМ!$B$40:$B$783,K$366)+'СЕТ СН'!$F$16</f>
        <v>0</v>
      </c>
      <c r="L384" s="36">
        <f ca="1">SUMIFS(СВЦЭМ!$K$40:$K$783,СВЦЭМ!$A$40:$A$783,$A384,СВЦЭМ!$B$40:$B$783,L$366)+'СЕТ СН'!$F$16</f>
        <v>0</v>
      </c>
      <c r="M384" s="36">
        <f ca="1">SUMIFS(СВЦЭМ!$K$40:$K$783,СВЦЭМ!$A$40:$A$783,$A384,СВЦЭМ!$B$40:$B$783,M$366)+'СЕТ СН'!$F$16</f>
        <v>0</v>
      </c>
      <c r="N384" s="36">
        <f ca="1">SUMIFS(СВЦЭМ!$K$40:$K$783,СВЦЭМ!$A$40:$A$783,$A384,СВЦЭМ!$B$40:$B$783,N$366)+'СЕТ СН'!$F$16</f>
        <v>0</v>
      </c>
      <c r="O384" s="36">
        <f ca="1">SUMIFS(СВЦЭМ!$K$40:$K$783,СВЦЭМ!$A$40:$A$783,$A384,СВЦЭМ!$B$40:$B$783,O$366)+'СЕТ СН'!$F$16</f>
        <v>0</v>
      </c>
      <c r="P384" s="36">
        <f ca="1">SUMIFS(СВЦЭМ!$K$40:$K$783,СВЦЭМ!$A$40:$A$783,$A384,СВЦЭМ!$B$40:$B$783,P$366)+'СЕТ СН'!$F$16</f>
        <v>0</v>
      </c>
      <c r="Q384" s="36">
        <f ca="1">SUMIFS(СВЦЭМ!$K$40:$K$783,СВЦЭМ!$A$40:$A$783,$A384,СВЦЭМ!$B$40:$B$783,Q$366)+'СЕТ СН'!$F$16</f>
        <v>0</v>
      </c>
      <c r="R384" s="36">
        <f ca="1">SUMIFS(СВЦЭМ!$K$40:$K$783,СВЦЭМ!$A$40:$A$783,$A384,СВЦЭМ!$B$40:$B$783,R$366)+'СЕТ СН'!$F$16</f>
        <v>0</v>
      </c>
      <c r="S384" s="36">
        <f ca="1">SUMIFS(СВЦЭМ!$K$40:$K$783,СВЦЭМ!$A$40:$A$783,$A384,СВЦЭМ!$B$40:$B$783,S$366)+'СЕТ СН'!$F$16</f>
        <v>0</v>
      </c>
      <c r="T384" s="36">
        <f ca="1">SUMIFS(СВЦЭМ!$K$40:$K$783,СВЦЭМ!$A$40:$A$783,$A384,СВЦЭМ!$B$40:$B$783,T$366)+'СЕТ СН'!$F$16</f>
        <v>0</v>
      </c>
      <c r="U384" s="36">
        <f ca="1">SUMIFS(СВЦЭМ!$K$40:$K$783,СВЦЭМ!$A$40:$A$783,$A384,СВЦЭМ!$B$40:$B$783,U$366)+'СЕТ СН'!$F$16</f>
        <v>0</v>
      </c>
      <c r="V384" s="36">
        <f ca="1">SUMIFS(СВЦЭМ!$K$40:$K$783,СВЦЭМ!$A$40:$A$783,$A384,СВЦЭМ!$B$40:$B$783,V$366)+'СЕТ СН'!$F$16</f>
        <v>0</v>
      </c>
      <c r="W384" s="36">
        <f ca="1">SUMIFS(СВЦЭМ!$K$40:$K$783,СВЦЭМ!$A$40:$A$783,$A384,СВЦЭМ!$B$40:$B$783,W$366)+'СЕТ СН'!$F$16</f>
        <v>0</v>
      </c>
      <c r="X384" s="36">
        <f ca="1">SUMIFS(СВЦЭМ!$K$40:$K$783,СВЦЭМ!$A$40:$A$783,$A384,СВЦЭМ!$B$40:$B$783,X$366)+'СЕТ СН'!$F$16</f>
        <v>0</v>
      </c>
      <c r="Y384" s="36">
        <f ca="1">SUMIFS(СВЦЭМ!$K$40:$K$783,СВЦЭМ!$A$40:$A$783,$A384,СВЦЭМ!$B$40:$B$783,Y$366)+'СЕТ СН'!$F$16</f>
        <v>0</v>
      </c>
    </row>
    <row r="385" spans="1:26" ht="15.75" hidden="1" x14ac:dyDescent="0.2">
      <c r="A385" s="35">
        <f t="shared" si="10"/>
        <v>45157</v>
      </c>
      <c r="B385" s="36">
        <f ca="1">SUMIFS(СВЦЭМ!$K$40:$K$783,СВЦЭМ!$A$40:$A$783,$A385,СВЦЭМ!$B$40:$B$783,B$366)+'СЕТ СН'!$F$16</f>
        <v>0</v>
      </c>
      <c r="C385" s="36">
        <f ca="1">SUMIFS(СВЦЭМ!$K$40:$K$783,СВЦЭМ!$A$40:$A$783,$A385,СВЦЭМ!$B$40:$B$783,C$366)+'СЕТ СН'!$F$16</f>
        <v>0</v>
      </c>
      <c r="D385" s="36">
        <f ca="1">SUMIFS(СВЦЭМ!$K$40:$K$783,СВЦЭМ!$A$40:$A$783,$A385,СВЦЭМ!$B$40:$B$783,D$366)+'СЕТ СН'!$F$16</f>
        <v>0</v>
      </c>
      <c r="E385" s="36">
        <f ca="1">SUMIFS(СВЦЭМ!$K$40:$K$783,СВЦЭМ!$A$40:$A$783,$A385,СВЦЭМ!$B$40:$B$783,E$366)+'СЕТ СН'!$F$16</f>
        <v>0</v>
      </c>
      <c r="F385" s="36">
        <f ca="1">SUMIFS(СВЦЭМ!$K$40:$K$783,СВЦЭМ!$A$40:$A$783,$A385,СВЦЭМ!$B$40:$B$783,F$366)+'СЕТ СН'!$F$16</f>
        <v>0</v>
      </c>
      <c r="G385" s="36">
        <f ca="1">SUMIFS(СВЦЭМ!$K$40:$K$783,СВЦЭМ!$A$40:$A$783,$A385,СВЦЭМ!$B$40:$B$783,G$366)+'СЕТ СН'!$F$16</f>
        <v>0</v>
      </c>
      <c r="H385" s="36">
        <f ca="1">SUMIFS(СВЦЭМ!$K$40:$K$783,СВЦЭМ!$A$40:$A$783,$A385,СВЦЭМ!$B$40:$B$783,H$366)+'СЕТ СН'!$F$16</f>
        <v>0</v>
      </c>
      <c r="I385" s="36">
        <f ca="1">SUMIFS(СВЦЭМ!$K$40:$K$783,СВЦЭМ!$A$40:$A$783,$A385,СВЦЭМ!$B$40:$B$783,I$366)+'СЕТ СН'!$F$16</f>
        <v>0</v>
      </c>
      <c r="J385" s="36">
        <f ca="1">SUMIFS(СВЦЭМ!$K$40:$K$783,СВЦЭМ!$A$40:$A$783,$A385,СВЦЭМ!$B$40:$B$783,J$366)+'СЕТ СН'!$F$16</f>
        <v>0</v>
      </c>
      <c r="K385" s="36">
        <f ca="1">SUMIFS(СВЦЭМ!$K$40:$K$783,СВЦЭМ!$A$40:$A$783,$A385,СВЦЭМ!$B$40:$B$783,K$366)+'СЕТ СН'!$F$16</f>
        <v>0</v>
      </c>
      <c r="L385" s="36">
        <f ca="1">SUMIFS(СВЦЭМ!$K$40:$K$783,СВЦЭМ!$A$40:$A$783,$A385,СВЦЭМ!$B$40:$B$783,L$366)+'СЕТ СН'!$F$16</f>
        <v>0</v>
      </c>
      <c r="M385" s="36">
        <f ca="1">SUMIFS(СВЦЭМ!$K$40:$K$783,СВЦЭМ!$A$40:$A$783,$A385,СВЦЭМ!$B$40:$B$783,M$366)+'СЕТ СН'!$F$16</f>
        <v>0</v>
      </c>
      <c r="N385" s="36">
        <f ca="1">SUMIFS(СВЦЭМ!$K$40:$K$783,СВЦЭМ!$A$40:$A$783,$A385,СВЦЭМ!$B$40:$B$783,N$366)+'СЕТ СН'!$F$16</f>
        <v>0</v>
      </c>
      <c r="O385" s="36">
        <f ca="1">SUMIFS(СВЦЭМ!$K$40:$K$783,СВЦЭМ!$A$40:$A$783,$A385,СВЦЭМ!$B$40:$B$783,O$366)+'СЕТ СН'!$F$16</f>
        <v>0</v>
      </c>
      <c r="P385" s="36">
        <f ca="1">SUMIFS(СВЦЭМ!$K$40:$K$783,СВЦЭМ!$A$40:$A$783,$A385,СВЦЭМ!$B$40:$B$783,P$366)+'СЕТ СН'!$F$16</f>
        <v>0</v>
      </c>
      <c r="Q385" s="36">
        <f ca="1">SUMIFS(СВЦЭМ!$K$40:$K$783,СВЦЭМ!$A$40:$A$783,$A385,СВЦЭМ!$B$40:$B$783,Q$366)+'СЕТ СН'!$F$16</f>
        <v>0</v>
      </c>
      <c r="R385" s="36">
        <f ca="1">SUMIFS(СВЦЭМ!$K$40:$K$783,СВЦЭМ!$A$40:$A$783,$A385,СВЦЭМ!$B$40:$B$783,R$366)+'СЕТ СН'!$F$16</f>
        <v>0</v>
      </c>
      <c r="S385" s="36">
        <f ca="1">SUMIFS(СВЦЭМ!$K$40:$K$783,СВЦЭМ!$A$40:$A$783,$A385,СВЦЭМ!$B$40:$B$783,S$366)+'СЕТ СН'!$F$16</f>
        <v>0</v>
      </c>
      <c r="T385" s="36">
        <f ca="1">SUMIFS(СВЦЭМ!$K$40:$K$783,СВЦЭМ!$A$40:$A$783,$A385,СВЦЭМ!$B$40:$B$783,T$366)+'СЕТ СН'!$F$16</f>
        <v>0</v>
      </c>
      <c r="U385" s="36">
        <f ca="1">SUMIFS(СВЦЭМ!$K$40:$K$783,СВЦЭМ!$A$40:$A$783,$A385,СВЦЭМ!$B$40:$B$783,U$366)+'СЕТ СН'!$F$16</f>
        <v>0</v>
      </c>
      <c r="V385" s="36">
        <f ca="1">SUMIFS(СВЦЭМ!$K$40:$K$783,СВЦЭМ!$A$40:$A$783,$A385,СВЦЭМ!$B$40:$B$783,V$366)+'СЕТ СН'!$F$16</f>
        <v>0</v>
      </c>
      <c r="W385" s="36">
        <f ca="1">SUMIFS(СВЦЭМ!$K$40:$K$783,СВЦЭМ!$A$40:$A$783,$A385,СВЦЭМ!$B$40:$B$783,W$366)+'СЕТ СН'!$F$16</f>
        <v>0</v>
      </c>
      <c r="X385" s="36">
        <f ca="1">SUMIFS(СВЦЭМ!$K$40:$K$783,СВЦЭМ!$A$40:$A$783,$A385,СВЦЭМ!$B$40:$B$783,X$366)+'СЕТ СН'!$F$16</f>
        <v>0</v>
      </c>
      <c r="Y385" s="36">
        <f ca="1">SUMIFS(СВЦЭМ!$K$40:$K$783,СВЦЭМ!$A$40:$A$783,$A385,СВЦЭМ!$B$40:$B$783,Y$366)+'СЕТ СН'!$F$16</f>
        <v>0</v>
      </c>
    </row>
    <row r="386" spans="1:26" ht="15.75" hidden="1" x14ac:dyDescent="0.2">
      <c r="A386" s="35">
        <f t="shared" si="10"/>
        <v>45158</v>
      </c>
      <c r="B386" s="36">
        <f ca="1">SUMIFS(СВЦЭМ!$K$40:$K$783,СВЦЭМ!$A$40:$A$783,$A386,СВЦЭМ!$B$40:$B$783,B$366)+'СЕТ СН'!$F$16</f>
        <v>0</v>
      </c>
      <c r="C386" s="36">
        <f ca="1">SUMIFS(СВЦЭМ!$K$40:$K$783,СВЦЭМ!$A$40:$A$783,$A386,СВЦЭМ!$B$40:$B$783,C$366)+'СЕТ СН'!$F$16</f>
        <v>0</v>
      </c>
      <c r="D386" s="36">
        <f ca="1">SUMIFS(СВЦЭМ!$K$40:$K$783,СВЦЭМ!$A$40:$A$783,$A386,СВЦЭМ!$B$40:$B$783,D$366)+'СЕТ СН'!$F$16</f>
        <v>0</v>
      </c>
      <c r="E386" s="36">
        <f ca="1">SUMIFS(СВЦЭМ!$K$40:$K$783,СВЦЭМ!$A$40:$A$783,$A386,СВЦЭМ!$B$40:$B$783,E$366)+'СЕТ СН'!$F$16</f>
        <v>0</v>
      </c>
      <c r="F386" s="36">
        <f ca="1">SUMIFS(СВЦЭМ!$K$40:$K$783,СВЦЭМ!$A$40:$A$783,$A386,СВЦЭМ!$B$40:$B$783,F$366)+'СЕТ СН'!$F$16</f>
        <v>0</v>
      </c>
      <c r="G386" s="36">
        <f ca="1">SUMIFS(СВЦЭМ!$K$40:$K$783,СВЦЭМ!$A$40:$A$783,$A386,СВЦЭМ!$B$40:$B$783,G$366)+'СЕТ СН'!$F$16</f>
        <v>0</v>
      </c>
      <c r="H386" s="36">
        <f ca="1">SUMIFS(СВЦЭМ!$K$40:$K$783,СВЦЭМ!$A$40:$A$783,$A386,СВЦЭМ!$B$40:$B$783,H$366)+'СЕТ СН'!$F$16</f>
        <v>0</v>
      </c>
      <c r="I386" s="36">
        <f ca="1">SUMIFS(СВЦЭМ!$K$40:$K$783,СВЦЭМ!$A$40:$A$783,$A386,СВЦЭМ!$B$40:$B$783,I$366)+'СЕТ СН'!$F$16</f>
        <v>0</v>
      </c>
      <c r="J386" s="36">
        <f ca="1">SUMIFS(СВЦЭМ!$K$40:$K$783,СВЦЭМ!$A$40:$A$783,$A386,СВЦЭМ!$B$40:$B$783,J$366)+'СЕТ СН'!$F$16</f>
        <v>0</v>
      </c>
      <c r="K386" s="36">
        <f ca="1">SUMIFS(СВЦЭМ!$K$40:$K$783,СВЦЭМ!$A$40:$A$783,$A386,СВЦЭМ!$B$40:$B$783,K$366)+'СЕТ СН'!$F$16</f>
        <v>0</v>
      </c>
      <c r="L386" s="36">
        <f ca="1">SUMIFS(СВЦЭМ!$K$40:$K$783,СВЦЭМ!$A$40:$A$783,$A386,СВЦЭМ!$B$40:$B$783,L$366)+'СЕТ СН'!$F$16</f>
        <v>0</v>
      </c>
      <c r="M386" s="36">
        <f ca="1">SUMIFS(СВЦЭМ!$K$40:$K$783,СВЦЭМ!$A$40:$A$783,$A386,СВЦЭМ!$B$40:$B$783,M$366)+'СЕТ СН'!$F$16</f>
        <v>0</v>
      </c>
      <c r="N386" s="36">
        <f ca="1">SUMIFS(СВЦЭМ!$K$40:$K$783,СВЦЭМ!$A$40:$A$783,$A386,СВЦЭМ!$B$40:$B$783,N$366)+'СЕТ СН'!$F$16</f>
        <v>0</v>
      </c>
      <c r="O386" s="36">
        <f ca="1">SUMIFS(СВЦЭМ!$K$40:$K$783,СВЦЭМ!$A$40:$A$783,$A386,СВЦЭМ!$B$40:$B$783,O$366)+'СЕТ СН'!$F$16</f>
        <v>0</v>
      </c>
      <c r="P386" s="36">
        <f ca="1">SUMIFS(СВЦЭМ!$K$40:$K$783,СВЦЭМ!$A$40:$A$783,$A386,СВЦЭМ!$B$40:$B$783,P$366)+'СЕТ СН'!$F$16</f>
        <v>0</v>
      </c>
      <c r="Q386" s="36">
        <f ca="1">SUMIFS(СВЦЭМ!$K$40:$K$783,СВЦЭМ!$A$40:$A$783,$A386,СВЦЭМ!$B$40:$B$783,Q$366)+'СЕТ СН'!$F$16</f>
        <v>0</v>
      </c>
      <c r="R386" s="36">
        <f ca="1">SUMIFS(СВЦЭМ!$K$40:$K$783,СВЦЭМ!$A$40:$A$783,$A386,СВЦЭМ!$B$40:$B$783,R$366)+'СЕТ СН'!$F$16</f>
        <v>0</v>
      </c>
      <c r="S386" s="36">
        <f ca="1">SUMIFS(СВЦЭМ!$K$40:$K$783,СВЦЭМ!$A$40:$A$783,$A386,СВЦЭМ!$B$40:$B$783,S$366)+'СЕТ СН'!$F$16</f>
        <v>0</v>
      </c>
      <c r="T386" s="36">
        <f ca="1">SUMIFS(СВЦЭМ!$K$40:$K$783,СВЦЭМ!$A$40:$A$783,$A386,СВЦЭМ!$B$40:$B$783,T$366)+'СЕТ СН'!$F$16</f>
        <v>0</v>
      </c>
      <c r="U386" s="36">
        <f ca="1">SUMIFS(СВЦЭМ!$K$40:$K$783,СВЦЭМ!$A$40:$A$783,$A386,СВЦЭМ!$B$40:$B$783,U$366)+'СЕТ СН'!$F$16</f>
        <v>0</v>
      </c>
      <c r="V386" s="36">
        <f ca="1">SUMIFS(СВЦЭМ!$K$40:$K$783,СВЦЭМ!$A$40:$A$783,$A386,СВЦЭМ!$B$40:$B$783,V$366)+'СЕТ СН'!$F$16</f>
        <v>0</v>
      </c>
      <c r="W386" s="36">
        <f ca="1">SUMIFS(СВЦЭМ!$K$40:$K$783,СВЦЭМ!$A$40:$A$783,$A386,СВЦЭМ!$B$40:$B$783,W$366)+'СЕТ СН'!$F$16</f>
        <v>0</v>
      </c>
      <c r="X386" s="36">
        <f ca="1">SUMIFS(СВЦЭМ!$K$40:$K$783,СВЦЭМ!$A$40:$A$783,$A386,СВЦЭМ!$B$40:$B$783,X$366)+'СЕТ СН'!$F$16</f>
        <v>0</v>
      </c>
      <c r="Y386" s="36">
        <f ca="1">SUMIFS(СВЦЭМ!$K$40:$K$783,СВЦЭМ!$A$40:$A$783,$A386,СВЦЭМ!$B$40:$B$783,Y$366)+'СЕТ СН'!$F$16</f>
        <v>0</v>
      </c>
    </row>
    <row r="387" spans="1:26" ht="15.75" hidden="1" x14ac:dyDescent="0.2">
      <c r="A387" s="35">
        <f t="shared" si="10"/>
        <v>45159</v>
      </c>
      <c r="B387" s="36">
        <f ca="1">SUMIFS(СВЦЭМ!$K$40:$K$783,СВЦЭМ!$A$40:$A$783,$A387,СВЦЭМ!$B$40:$B$783,B$366)+'СЕТ СН'!$F$16</f>
        <v>0</v>
      </c>
      <c r="C387" s="36">
        <f ca="1">SUMIFS(СВЦЭМ!$K$40:$K$783,СВЦЭМ!$A$40:$A$783,$A387,СВЦЭМ!$B$40:$B$783,C$366)+'СЕТ СН'!$F$16</f>
        <v>0</v>
      </c>
      <c r="D387" s="36">
        <f ca="1">SUMIFS(СВЦЭМ!$K$40:$K$783,СВЦЭМ!$A$40:$A$783,$A387,СВЦЭМ!$B$40:$B$783,D$366)+'СЕТ СН'!$F$16</f>
        <v>0</v>
      </c>
      <c r="E387" s="36">
        <f ca="1">SUMIFS(СВЦЭМ!$K$40:$K$783,СВЦЭМ!$A$40:$A$783,$A387,СВЦЭМ!$B$40:$B$783,E$366)+'СЕТ СН'!$F$16</f>
        <v>0</v>
      </c>
      <c r="F387" s="36">
        <f ca="1">SUMIFS(СВЦЭМ!$K$40:$K$783,СВЦЭМ!$A$40:$A$783,$A387,СВЦЭМ!$B$40:$B$783,F$366)+'СЕТ СН'!$F$16</f>
        <v>0</v>
      </c>
      <c r="G387" s="36">
        <f ca="1">SUMIFS(СВЦЭМ!$K$40:$K$783,СВЦЭМ!$A$40:$A$783,$A387,СВЦЭМ!$B$40:$B$783,G$366)+'СЕТ СН'!$F$16</f>
        <v>0</v>
      </c>
      <c r="H387" s="36">
        <f ca="1">SUMIFS(СВЦЭМ!$K$40:$K$783,СВЦЭМ!$A$40:$A$783,$A387,СВЦЭМ!$B$40:$B$783,H$366)+'СЕТ СН'!$F$16</f>
        <v>0</v>
      </c>
      <c r="I387" s="36">
        <f ca="1">SUMIFS(СВЦЭМ!$K$40:$K$783,СВЦЭМ!$A$40:$A$783,$A387,СВЦЭМ!$B$40:$B$783,I$366)+'СЕТ СН'!$F$16</f>
        <v>0</v>
      </c>
      <c r="J387" s="36">
        <f ca="1">SUMIFS(СВЦЭМ!$K$40:$K$783,СВЦЭМ!$A$40:$A$783,$A387,СВЦЭМ!$B$40:$B$783,J$366)+'СЕТ СН'!$F$16</f>
        <v>0</v>
      </c>
      <c r="K387" s="36">
        <f ca="1">SUMIFS(СВЦЭМ!$K$40:$K$783,СВЦЭМ!$A$40:$A$783,$A387,СВЦЭМ!$B$40:$B$783,K$366)+'СЕТ СН'!$F$16</f>
        <v>0</v>
      </c>
      <c r="L387" s="36">
        <f ca="1">SUMIFS(СВЦЭМ!$K$40:$K$783,СВЦЭМ!$A$40:$A$783,$A387,СВЦЭМ!$B$40:$B$783,L$366)+'СЕТ СН'!$F$16</f>
        <v>0</v>
      </c>
      <c r="M387" s="36">
        <f ca="1">SUMIFS(СВЦЭМ!$K$40:$K$783,СВЦЭМ!$A$40:$A$783,$A387,СВЦЭМ!$B$40:$B$783,M$366)+'СЕТ СН'!$F$16</f>
        <v>0</v>
      </c>
      <c r="N387" s="36">
        <f ca="1">SUMIFS(СВЦЭМ!$K$40:$K$783,СВЦЭМ!$A$40:$A$783,$A387,СВЦЭМ!$B$40:$B$783,N$366)+'СЕТ СН'!$F$16</f>
        <v>0</v>
      </c>
      <c r="O387" s="36">
        <f ca="1">SUMIFS(СВЦЭМ!$K$40:$K$783,СВЦЭМ!$A$40:$A$783,$A387,СВЦЭМ!$B$40:$B$783,O$366)+'СЕТ СН'!$F$16</f>
        <v>0</v>
      </c>
      <c r="P387" s="36">
        <f ca="1">SUMIFS(СВЦЭМ!$K$40:$K$783,СВЦЭМ!$A$40:$A$783,$A387,СВЦЭМ!$B$40:$B$783,P$366)+'СЕТ СН'!$F$16</f>
        <v>0</v>
      </c>
      <c r="Q387" s="36">
        <f ca="1">SUMIFS(СВЦЭМ!$K$40:$K$783,СВЦЭМ!$A$40:$A$783,$A387,СВЦЭМ!$B$40:$B$783,Q$366)+'СЕТ СН'!$F$16</f>
        <v>0</v>
      </c>
      <c r="R387" s="36">
        <f ca="1">SUMIFS(СВЦЭМ!$K$40:$K$783,СВЦЭМ!$A$40:$A$783,$A387,СВЦЭМ!$B$40:$B$783,R$366)+'СЕТ СН'!$F$16</f>
        <v>0</v>
      </c>
      <c r="S387" s="36">
        <f ca="1">SUMIFS(СВЦЭМ!$K$40:$K$783,СВЦЭМ!$A$40:$A$783,$A387,СВЦЭМ!$B$40:$B$783,S$366)+'СЕТ СН'!$F$16</f>
        <v>0</v>
      </c>
      <c r="T387" s="36">
        <f ca="1">SUMIFS(СВЦЭМ!$K$40:$K$783,СВЦЭМ!$A$40:$A$783,$A387,СВЦЭМ!$B$40:$B$783,T$366)+'СЕТ СН'!$F$16</f>
        <v>0</v>
      </c>
      <c r="U387" s="36">
        <f ca="1">SUMIFS(СВЦЭМ!$K$40:$K$783,СВЦЭМ!$A$40:$A$783,$A387,СВЦЭМ!$B$40:$B$783,U$366)+'СЕТ СН'!$F$16</f>
        <v>0</v>
      </c>
      <c r="V387" s="36">
        <f ca="1">SUMIFS(СВЦЭМ!$K$40:$K$783,СВЦЭМ!$A$40:$A$783,$A387,СВЦЭМ!$B$40:$B$783,V$366)+'СЕТ СН'!$F$16</f>
        <v>0</v>
      </c>
      <c r="W387" s="36">
        <f ca="1">SUMIFS(СВЦЭМ!$K$40:$K$783,СВЦЭМ!$A$40:$A$783,$A387,СВЦЭМ!$B$40:$B$783,W$366)+'СЕТ СН'!$F$16</f>
        <v>0</v>
      </c>
      <c r="X387" s="36">
        <f ca="1">SUMIFS(СВЦЭМ!$K$40:$K$783,СВЦЭМ!$A$40:$A$783,$A387,СВЦЭМ!$B$40:$B$783,X$366)+'СЕТ СН'!$F$16</f>
        <v>0</v>
      </c>
      <c r="Y387" s="36">
        <f ca="1">SUMIFS(СВЦЭМ!$K$40:$K$783,СВЦЭМ!$A$40:$A$783,$A387,СВЦЭМ!$B$40:$B$783,Y$366)+'СЕТ СН'!$F$16</f>
        <v>0</v>
      </c>
    </row>
    <row r="388" spans="1:26" ht="15.75" hidden="1" x14ac:dyDescent="0.2">
      <c r="A388" s="35">
        <f t="shared" si="10"/>
        <v>45160</v>
      </c>
      <c r="B388" s="36">
        <f ca="1">SUMIFS(СВЦЭМ!$K$40:$K$783,СВЦЭМ!$A$40:$A$783,$A388,СВЦЭМ!$B$40:$B$783,B$366)+'СЕТ СН'!$F$16</f>
        <v>0</v>
      </c>
      <c r="C388" s="36">
        <f ca="1">SUMIFS(СВЦЭМ!$K$40:$K$783,СВЦЭМ!$A$40:$A$783,$A388,СВЦЭМ!$B$40:$B$783,C$366)+'СЕТ СН'!$F$16</f>
        <v>0</v>
      </c>
      <c r="D388" s="36">
        <f ca="1">SUMIFS(СВЦЭМ!$K$40:$K$783,СВЦЭМ!$A$40:$A$783,$A388,СВЦЭМ!$B$40:$B$783,D$366)+'СЕТ СН'!$F$16</f>
        <v>0</v>
      </c>
      <c r="E388" s="36">
        <f ca="1">SUMIFS(СВЦЭМ!$K$40:$K$783,СВЦЭМ!$A$40:$A$783,$A388,СВЦЭМ!$B$40:$B$783,E$366)+'СЕТ СН'!$F$16</f>
        <v>0</v>
      </c>
      <c r="F388" s="36">
        <f ca="1">SUMIFS(СВЦЭМ!$K$40:$K$783,СВЦЭМ!$A$40:$A$783,$A388,СВЦЭМ!$B$40:$B$783,F$366)+'СЕТ СН'!$F$16</f>
        <v>0</v>
      </c>
      <c r="G388" s="36">
        <f ca="1">SUMIFS(СВЦЭМ!$K$40:$K$783,СВЦЭМ!$A$40:$A$783,$A388,СВЦЭМ!$B$40:$B$783,G$366)+'СЕТ СН'!$F$16</f>
        <v>0</v>
      </c>
      <c r="H388" s="36">
        <f ca="1">SUMIFS(СВЦЭМ!$K$40:$K$783,СВЦЭМ!$A$40:$A$783,$A388,СВЦЭМ!$B$40:$B$783,H$366)+'СЕТ СН'!$F$16</f>
        <v>0</v>
      </c>
      <c r="I388" s="36">
        <f ca="1">SUMIFS(СВЦЭМ!$K$40:$K$783,СВЦЭМ!$A$40:$A$783,$A388,СВЦЭМ!$B$40:$B$783,I$366)+'СЕТ СН'!$F$16</f>
        <v>0</v>
      </c>
      <c r="J388" s="36">
        <f ca="1">SUMIFS(СВЦЭМ!$K$40:$K$783,СВЦЭМ!$A$40:$A$783,$A388,СВЦЭМ!$B$40:$B$783,J$366)+'СЕТ СН'!$F$16</f>
        <v>0</v>
      </c>
      <c r="K388" s="36">
        <f ca="1">SUMIFS(СВЦЭМ!$K$40:$K$783,СВЦЭМ!$A$40:$A$783,$A388,СВЦЭМ!$B$40:$B$783,K$366)+'СЕТ СН'!$F$16</f>
        <v>0</v>
      </c>
      <c r="L388" s="36">
        <f ca="1">SUMIFS(СВЦЭМ!$K$40:$K$783,СВЦЭМ!$A$40:$A$783,$A388,СВЦЭМ!$B$40:$B$783,L$366)+'СЕТ СН'!$F$16</f>
        <v>0</v>
      </c>
      <c r="M388" s="36">
        <f ca="1">SUMIFS(СВЦЭМ!$K$40:$K$783,СВЦЭМ!$A$40:$A$783,$A388,СВЦЭМ!$B$40:$B$783,M$366)+'СЕТ СН'!$F$16</f>
        <v>0</v>
      </c>
      <c r="N388" s="36">
        <f ca="1">SUMIFS(СВЦЭМ!$K$40:$K$783,СВЦЭМ!$A$40:$A$783,$A388,СВЦЭМ!$B$40:$B$783,N$366)+'СЕТ СН'!$F$16</f>
        <v>0</v>
      </c>
      <c r="O388" s="36">
        <f ca="1">SUMIFS(СВЦЭМ!$K$40:$K$783,СВЦЭМ!$A$40:$A$783,$A388,СВЦЭМ!$B$40:$B$783,O$366)+'СЕТ СН'!$F$16</f>
        <v>0</v>
      </c>
      <c r="P388" s="36">
        <f ca="1">SUMIFS(СВЦЭМ!$K$40:$K$783,СВЦЭМ!$A$40:$A$783,$A388,СВЦЭМ!$B$40:$B$783,P$366)+'СЕТ СН'!$F$16</f>
        <v>0</v>
      </c>
      <c r="Q388" s="36">
        <f ca="1">SUMIFS(СВЦЭМ!$K$40:$K$783,СВЦЭМ!$A$40:$A$783,$A388,СВЦЭМ!$B$40:$B$783,Q$366)+'СЕТ СН'!$F$16</f>
        <v>0</v>
      </c>
      <c r="R388" s="36">
        <f ca="1">SUMIFS(СВЦЭМ!$K$40:$K$783,СВЦЭМ!$A$40:$A$783,$A388,СВЦЭМ!$B$40:$B$783,R$366)+'СЕТ СН'!$F$16</f>
        <v>0</v>
      </c>
      <c r="S388" s="36">
        <f ca="1">SUMIFS(СВЦЭМ!$K$40:$K$783,СВЦЭМ!$A$40:$A$783,$A388,СВЦЭМ!$B$40:$B$783,S$366)+'СЕТ СН'!$F$16</f>
        <v>0</v>
      </c>
      <c r="T388" s="36">
        <f ca="1">SUMIFS(СВЦЭМ!$K$40:$K$783,СВЦЭМ!$A$40:$A$783,$A388,СВЦЭМ!$B$40:$B$783,T$366)+'СЕТ СН'!$F$16</f>
        <v>0</v>
      </c>
      <c r="U388" s="36">
        <f ca="1">SUMIFS(СВЦЭМ!$K$40:$K$783,СВЦЭМ!$A$40:$A$783,$A388,СВЦЭМ!$B$40:$B$783,U$366)+'СЕТ СН'!$F$16</f>
        <v>0</v>
      </c>
      <c r="V388" s="36">
        <f ca="1">SUMIFS(СВЦЭМ!$K$40:$K$783,СВЦЭМ!$A$40:$A$783,$A388,СВЦЭМ!$B$40:$B$783,V$366)+'СЕТ СН'!$F$16</f>
        <v>0</v>
      </c>
      <c r="W388" s="36">
        <f ca="1">SUMIFS(СВЦЭМ!$K$40:$K$783,СВЦЭМ!$A$40:$A$783,$A388,СВЦЭМ!$B$40:$B$783,W$366)+'СЕТ СН'!$F$16</f>
        <v>0</v>
      </c>
      <c r="X388" s="36">
        <f ca="1">SUMIFS(СВЦЭМ!$K$40:$K$783,СВЦЭМ!$A$40:$A$783,$A388,СВЦЭМ!$B$40:$B$783,X$366)+'СЕТ СН'!$F$16</f>
        <v>0</v>
      </c>
      <c r="Y388" s="36">
        <f ca="1">SUMIFS(СВЦЭМ!$K$40:$K$783,СВЦЭМ!$A$40:$A$783,$A388,СВЦЭМ!$B$40:$B$783,Y$366)+'СЕТ СН'!$F$16</f>
        <v>0</v>
      </c>
    </row>
    <row r="389" spans="1:26" ht="15.75" hidden="1" x14ac:dyDescent="0.2">
      <c r="A389" s="35">
        <f t="shared" si="10"/>
        <v>45161</v>
      </c>
      <c r="B389" s="36">
        <f ca="1">SUMIFS(СВЦЭМ!$K$40:$K$783,СВЦЭМ!$A$40:$A$783,$A389,СВЦЭМ!$B$40:$B$783,B$366)+'СЕТ СН'!$F$16</f>
        <v>0</v>
      </c>
      <c r="C389" s="36">
        <f ca="1">SUMIFS(СВЦЭМ!$K$40:$K$783,СВЦЭМ!$A$40:$A$783,$A389,СВЦЭМ!$B$40:$B$783,C$366)+'СЕТ СН'!$F$16</f>
        <v>0</v>
      </c>
      <c r="D389" s="36">
        <f ca="1">SUMIFS(СВЦЭМ!$K$40:$K$783,СВЦЭМ!$A$40:$A$783,$A389,СВЦЭМ!$B$40:$B$783,D$366)+'СЕТ СН'!$F$16</f>
        <v>0</v>
      </c>
      <c r="E389" s="36">
        <f ca="1">SUMIFS(СВЦЭМ!$K$40:$K$783,СВЦЭМ!$A$40:$A$783,$A389,СВЦЭМ!$B$40:$B$783,E$366)+'СЕТ СН'!$F$16</f>
        <v>0</v>
      </c>
      <c r="F389" s="36">
        <f ca="1">SUMIFS(СВЦЭМ!$K$40:$K$783,СВЦЭМ!$A$40:$A$783,$A389,СВЦЭМ!$B$40:$B$783,F$366)+'СЕТ СН'!$F$16</f>
        <v>0</v>
      </c>
      <c r="G389" s="36">
        <f ca="1">SUMIFS(СВЦЭМ!$K$40:$K$783,СВЦЭМ!$A$40:$A$783,$A389,СВЦЭМ!$B$40:$B$783,G$366)+'СЕТ СН'!$F$16</f>
        <v>0</v>
      </c>
      <c r="H389" s="36">
        <f ca="1">SUMIFS(СВЦЭМ!$K$40:$K$783,СВЦЭМ!$A$40:$A$783,$A389,СВЦЭМ!$B$40:$B$783,H$366)+'СЕТ СН'!$F$16</f>
        <v>0</v>
      </c>
      <c r="I389" s="36">
        <f ca="1">SUMIFS(СВЦЭМ!$K$40:$K$783,СВЦЭМ!$A$40:$A$783,$A389,СВЦЭМ!$B$40:$B$783,I$366)+'СЕТ СН'!$F$16</f>
        <v>0</v>
      </c>
      <c r="J389" s="36">
        <f ca="1">SUMIFS(СВЦЭМ!$K$40:$K$783,СВЦЭМ!$A$40:$A$783,$A389,СВЦЭМ!$B$40:$B$783,J$366)+'СЕТ СН'!$F$16</f>
        <v>0</v>
      </c>
      <c r="K389" s="36">
        <f ca="1">SUMIFS(СВЦЭМ!$K$40:$K$783,СВЦЭМ!$A$40:$A$783,$A389,СВЦЭМ!$B$40:$B$783,K$366)+'СЕТ СН'!$F$16</f>
        <v>0</v>
      </c>
      <c r="L389" s="36">
        <f ca="1">SUMIFS(СВЦЭМ!$K$40:$K$783,СВЦЭМ!$A$40:$A$783,$A389,СВЦЭМ!$B$40:$B$783,L$366)+'СЕТ СН'!$F$16</f>
        <v>0</v>
      </c>
      <c r="M389" s="36">
        <f ca="1">SUMIFS(СВЦЭМ!$K$40:$K$783,СВЦЭМ!$A$40:$A$783,$A389,СВЦЭМ!$B$40:$B$783,M$366)+'СЕТ СН'!$F$16</f>
        <v>0</v>
      </c>
      <c r="N389" s="36">
        <f ca="1">SUMIFS(СВЦЭМ!$K$40:$K$783,СВЦЭМ!$A$40:$A$783,$A389,СВЦЭМ!$B$40:$B$783,N$366)+'СЕТ СН'!$F$16</f>
        <v>0</v>
      </c>
      <c r="O389" s="36">
        <f ca="1">SUMIFS(СВЦЭМ!$K$40:$K$783,СВЦЭМ!$A$40:$A$783,$A389,СВЦЭМ!$B$40:$B$783,O$366)+'СЕТ СН'!$F$16</f>
        <v>0</v>
      </c>
      <c r="P389" s="36">
        <f ca="1">SUMIFS(СВЦЭМ!$K$40:$K$783,СВЦЭМ!$A$40:$A$783,$A389,СВЦЭМ!$B$40:$B$783,P$366)+'СЕТ СН'!$F$16</f>
        <v>0</v>
      </c>
      <c r="Q389" s="36">
        <f ca="1">SUMIFS(СВЦЭМ!$K$40:$K$783,СВЦЭМ!$A$40:$A$783,$A389,СВЦЭМ!$B$40:$B$783,Q$366)+'СЕТ СН'!$F$16</f>
        <v>0</v>
      </c>
      <c r="R389" s="36">
        <f ca="1">SUMIFS(СВЦЭМ!$K$40:$K$783,СВЦЭМ!$A$40:$A$783,$A389,СВЦЭМ!$B$40:$B$783,R$366)+'СЕТ СН'!$F$16</f>
        <v>0</v>
      </c>
      <c r="S389" s="36">
        <f ca="1">SUMIFS(СВЦЭМ!$K$40:$K$783,СВЦЭМ!$A$40:$A$783,$A389,СВЦЭМ!$B$40:$B$783,S$366)+'СЕТ СН'!$F$16</f>
        <v>0</v>
      </c>
      <c r="T389" s="36">
        <f ca="1">SUMIFS(СВЦЭМ!$K$40:$K$783,СВЦЭМ!$A$40:$A$783,$A389,СВЦЭМ!$B$40:$B$783,T$366)+'СЕТ СН'!$F$16</f>
        <v>0</v>
      </c>
      <c r="U389" s="36">
        <f ca="1">SUMIFS(СВЦЭМ!$K$40:$K$783,СВЦЭМ!$A$40:$A$783,$A389,СВЦЭМ!$B$40:$B$783,U$366)+'СЕТ СН'!$F$16</f>
        <v>0</v>
      </c>
      <c r="V389" s="36">
        <f ca="1">SUMIFS(СВЦЭМ!$K$40:$K$783,СВЦЭМ!$A$40:$A$783,$A389,СВЦЭМ!$B$40:$B$783,V$366)+'СЕТ СН'!$F$16</f>
        <v>0</v>
      </c>
      <c r="W389" s="36">
        <f ca="1">SUMIFS(СВЦЭМ!$K$40:$K$783,СВЦЭМ!$A$40:$A$783,$A389,СВЦЭМ!$B$40:$B$783,W$366)+'СЕТ СН'!$F$16</f>
        <v>0</v>
      </c>
      <c r="X389" s="36">
        <f ca="1">SUMIFS(СВЦЭМ!$K$40:$K$783,СВЦЭМ!$A$40:$A$783,$A389,СВЦЭМ!$B$40:$B$783,X$366)+'СЕТ СН'!$F$16</f>
        <v>0</v>
      </c>
      <c r="Y389" s="36">
        <f ca="1">SUMIFS(СВЦЭМ!$K$40:$K$783,СВЦЭМ!$A$40:$A$783,$A389,СВЦЭМ!$B$40:$B$783,Y$366)+'СЕТ СН'!$F$16</f>
        <v>0</v>
      </c>
    </row>
    <row r="390" spans="1:26" ht="15.75" hidden="1" x14ac:dyDescent="0.2">
      <c r="A390" s="35">
        <f t="shared" si="10"/>
        <v>45162</v>
      </c>
      <c r="B390" s="36">
        <f ca="1">SUMIFS(СВЦЭМ!$K$40:$K$783,СВЦЭМ!$A$40:$A$783,$A390,СВЦЭМ!$B$40:$B$783,B$366)+'СЕТ СН'!$F$16</f>
        <v>0</v>
      </c>
      <c r="C390" s="36">
        <f ca="1">SUMIFS(СВЦЭМ!$K$40:$K$783,СВЦЭМ!$A$40:$A$783,$A390,СВЦЭМ!$B$40:$B$783,C$366)+'СЕТ СН'!$F$16</f>
        <v>0</v>
      </c>
      <c r="D390" s="36">
        <f ca="1">SUMIFS(СВЦЭМ!$K$40:$K$783,СВЦЭМ!$A$40:$A$783,$A390,СВЦЭМ!$B$40:$B$783,D$366)+'СЕТ СН'!$F$16</f>
        <v>0</v>
      </c>
      <c r="E390" s="36">
        <f ca="1">SUMIFS(СВЦЭМ!$K$40:$K$783,СВЦЭМ!$A$40:$A$783,$A390,СВЦЭМ!$B$40:$B$783,E$366)+'СЕТ СН'!$F$16</f>
        <v>0</v>
      </c>
      <c r="F390" s="36">
        <f ca="1">SUMIFS(СВЦЭМ!$K$40:$K$783,СВЦЭМ!$A$40:$A$783,$A390,СВЦЭМ!$B$40:$B$783,F$366)+'СЕТ СН'!$F$16</f>
        <v>0</v>
      </c>
      <c r="G390" s="36">
        <f ca="1">SUMIFS(СВЦЭМ!$K$40:$K$783,СВЦЭМ!$A$40:$A$783,$A390,СВЦЭМ!$B$40:$B$783,G$366)+'СЕТ СН'!$F$16</f>
        <v>0</v>
      </c>
      <c r="H390" s="36">
        <f ca="1">SUMIFS(СВЦЭМ!$K$40:$K$783,СВЦЭМ!$A$40:$A$783,$A390,СВЦЭМ!$B$40:$B$783,H$366)+'СЕТ СН'!$F$16</f>
        <v>0</v>
      </c>
      <c r="I390" s="36">
        <f ca="1">SUMIFS(СВЦЭМ!$K$40:$K$783,СВЦЭМ!$A$40:$A$783,$A390,СВЦЭМ!$B$40:$B$783,I$366)+'СЕТ СН'!$F$16</f>
        <v>0</v>
      </c>
      <c r="J390" s="36">
        <f ca="1">SUMIFS(СВЦЭМ!$K$40:$K$783,СВЦЭМ!$A$40:$A$783,$A390,СВЦЭМ!$B$40:$B$783,J$366)+'СЕТ СН'!$F$16</f>
        <v>0</v>
      </c>
      <c r="K390" s="36">
        <f ca="1">SUMIFS(СВЦЭМ!$K$40:$K$783,СВЦЭМ!$A$40:$A$783,$A390,СВЦЭМ!$B$40:$B$783,K$366)+'СЕТ СН'!$F$16</f>
        <v>0</v>
      </c>
      <c r="L390" s="36">
        <f ca="1">SUMIFS(СВЦЭМ!$K$40:$K$783,СВЦЭМ!$A$40:$A$783,$A390,СВЦЭМ!$B$40:$B$783,L$366)+'СЕТ СН'!$F$16</f>
        <v>0</v>
      </c>
      <c r="M390" s="36">
        <f ca="1">SUMIFS(СВЦЭМ!$K$40:$K$783,СВЦЭМ!$A$40:$A$783,$A390,СВЦЭМ!$B$40:$B$783,M$366)+'СЕТ СН'!$F$16</f>
        <v>0</v>
      </c>
      <c r="N390" s="36">
        <f ca="1">SUMIFS(СВЦЭМ!$K$40:$K$783,СВЦЭМ!$A$40:$A$783,$A390,СВЦЭМ!$B$40:$B$783,N$366)+'СЕТ СН'!$F$16</f>
        <v>0</v>
      </c>
      <c r="O390" s="36">
        <f ca="1">SUMIFS(СВЦЭМ!$K$40:$K$783,СВЦЭМ!$A$40:$A$783,$A390,СВЦЭМ!$B$40:$B$783,O$366)+'СЕТ СН'!$F$16</f>
        <v>0</v>
      </c>
      <c r="P390" s="36">
        <f ca="1">SUMIFS(СВЦЭМ!$K$40:$K$783,СВЦЭМ!$A$40:$A$783,$A390,СВЦЭМ!$B$40:$B$783,P$366)+'СЕТ СН'!$F$16</f>
        <v>0</v>
      </c>
      <c r="Q390" s="36">
        <f ca="1">SUMIFS(СВЦЭМ!$K$40:$K$783,СВЦЭМ!$A$40:$A$783,$A390,СВЦЭМ!$B$40:$B$783,Q$366)+'СЕТ СН'!$F$16</f>
        <v>0</v>
      </c>
      <c r="R390" s="36">
        <f ca="1">SUMIFS(СВЦЭМ!$K$40:$K$783,СВЦЭМ!$A$40:$A$783,$A390,СВЦЭМ!$B$40:$B$783,R$366)+'СЕТ СН'!$F$16</f>
        <v>0</v>
      </c>
      <c r="S390" s="36">
        <f ca="1">SUMIFS(СВЦЭМ!$K$40:$K$783,СВЦЭМ!$A$40:$A$783,$A390,СВЦЭМ!$B$40:$B$783,S$366)+'СЕТ СН'!$F$16</f>
        <v>0</v>
      </c>
      <c r="T390" s="36">
        <f ca="1">SUMIFS(СВЦЭМ!$K$40:$K$783,СВЦЭМ!$A$40:$A$783,$A390,СВЦЭМ!$B$40:$B$783,T$366)+'СЕТ СН'!$F$16</f>
        <v>0</v>
      </c>
      <c r="U390" s="36">
        <f ca="1">SUMIFS(СВЦЭМ!$K$40:$K$783,СВЦЭМ!$A$40:$A$783,$A390,СВЦЭМ!$B$40:$B$783,U$366)+'СЕТ СН'!$F$16</f>
        <v>0</v>
      </c>
      <c r="V390" s="36">
        <f ca="1">SUMIFS(СВЦЭМ!$K$40:$K$783,СВЦЭМ!$A$40:$A$783,$A390,СВЦЭМ!$B$40:$B$783,V$366)+'СЕТ СН'!$F$16</f>
        <v>0</v>
      </c>
      <c r="W390" s="36">
        <f ca="1">SUMIFS(СВЦЭМ!$K$40:$K$783,СВЦЭМ!$A$40:$A$783,$A390,СВЦЭМ!$B$40:$B$783,W$366)+'СЕТ СН'!$F$16</f>
        <v>0</v>
      </c>
      <c r="X390" s="36">
        <f ca="1">SUMIFS(СВЦЭМ!$K$40:$K$783,СВЦЭМ!$A$40:$A$783,$A390,СВЦЭМ!$B$40:$B$783,X$366)+'СЕТ СН'!$F$16</f>
        <v>0</v>
      </c>
      <c r="Y390" s="36">
        <f ca="1">SUMIFS(СВЦЭМ!$K$40:$K$783,СВЦЭМ!$A$40:$A$783,$A390,СВЦЭМ!$B$40:$B$783,Y$366)+'СЕТ СН'!$F$16</f>
        <v>0</v>
      </c>
    </row>
    <row r="391" spans="1:26" ht="15.75" hidden="1" x14ac:dyDescent="0.2">
      <c r="A391" s="35">
        <f t="shared" si="10"/>
        <v>45163</v>
      </c>
      <c r="B391" s="36">
        <f ca="1">SUMIFS(СВЦЭМ!$K$40:$K$783,СВЦЭМ!$A$40:$A$783,$A391,СВЦЭМ!$B$40:$B$783,B$366)+'СЕТ СН'!$F$16</f>
        <v>0</v>
      </c>
      <c r="C391" s="36">
        <f ca="1">SUMIFS(СВЦЭМ!$K$40:$K$783,СВЦЭМ!$A$40:$A$783,$A391,СВЦЭМ!$B$40:$B$783,C$366)+'СЕТ СН'!$F$16</f>
        <v>0</v>
      </c>
      <c r="D391" s="36">
        <f ca="1">SUMIFS(СВЦЭМ!$K$40:$K$783,СВЦЭМ!$A$40:$A$783,$A391,СВЦЭМ!$B$40:$B$783,D$366)+'СЕТ СН'!$F$16</f>
        <v>0</v>
      </c>
      <c r="E391" s="36">
        <f ca="1">SUMIFS(СВЦЭМ!$K$40:$K$783,СВЦЭМ!$A$40:$A$783,$A391,СВЦЭМ!$B$40:$B$783,E$366)+'СЕТ СН'!$F$16</f>
        <v>0</v>
      </c>
      <c r="F391" s="36">
        <f ca="1">SUMIFS(СВЦЭМ!$K$40:$K$783,СВЦЭМ!$A$40:$A$783,$A391,СВЦЭМ!$B$40:$B$783,F$366)+'СЕТ СН'!$F$16</f>
        <v>0</v>
      </c>
      <c r="G391" s="36">
        <f ca="1">SUMIFS(СВЦЭМ!$K$40:$K$783,СВЦЭМ!$A$40:$A$783,$A391,СВЦЭМ!$B$40:$B$783,G$366)+'СЕТ СН'!$F$16</f>
        <v>0</v>
      </c>
      <c r="H391" s="36">
        <f ca="1">SUMIFS(СВЦЭМ!$K$40:$K$783,СВЦЭМ!$A$40:$A$783,$A391,СВЦЭМ!$B$40:$B$783,H$366)+'СЕТ СН'!$F$16</f>
        <v>0</v>
      </c>
      <c r="I391" s="36">
        <f ca="1">SUMIFS(СВЦЭМ!$K$40:$K$783,СВЦЭМ!$A$40:$A$783,$A391,СВЦЭМ!$B$40:$B$783,I$366)+'СЕТ СН'!$F$16</f>
        <v>0</v>
      </c>
      <c r="J391" s="36">
        <f ca="1">SUMIFS(СВЦЭМ!$K$40:$K$783,СВЦЭМ!$A$40:$A$783,$A391,СВЦЭМ!$B$40:$B$783,J$366)+'СЕТ СН'!$F$16</f>
        <v>0</v>
      </c>
      <c r="K391" s="36">
        <f ca="1">SUMIFS(СВЦЭМ!$K$40:$K$783,СВЦЭМ!$A$40:$A$783,$A391,СВЦЭМ!$B$40:$B$783,K$366)+'СЕТ СН'!$F$16</f>
        <v>0</v>
      </c>
      <c r="L391" s="36">
        <f ca="1">SUMIFS(СВЦЭМ!$K$40:$K$783,СВЦЭМ!$A$40:$A$783,$A391,СВЦЭМ!$B$40:$B$783,L$366)+'СЕТ СН'!$F$16</f>
        <v>0</v>
      </c>
      <c r="M391" s="36">
        <f ca="1">SUMIFS(СВЦЭМ!$K$40:$K$783,СВЦЭМ!$A$40:$A$783,$A391,СВЦЭМ!$B$40:$B$783,M$366)+'СЕТ СН'!$F$16</f>
        <v>0</v>
      </c>
      <c r="N391" s="36">
        <f ca="1">SUMIFS(СВЦЭМ!$K$40:$K$783,СВЦЭМ!$A$40:$A$783,$A391,СВЦЭМ!$B$40:$B$783,N$366)+'СЕТ СН'!$F$16</f>
        <v>0</v>
      </c>
      <c r="O391" s="36">
        <f ca="1">SUMIFS(СВЦЭМ!$K$40:$K$783,СВЦЭМ!$A$40:$A$783,$A391,СВЦЭМ!$B$40:$B$783,O$366)+'СЕТ СН'!$F$16</f>
        <v>0</v>
      </c>
      <c r="P391" s="36">
        <f ca="1">SUMIFS(СВЦЭМ!$K$40:$K$783,СВЦЭМ!$A$40:$A$783,$A391,СВЦЭМ!$B$40:$B$783,P$366)+'СЕТ СН'!$F$16</f>
        <v>0</v>
      </c>
      <c r="Q391" s="36">
        <f ca="1">SUMIFS(СВЦЭМ!$K$40:$K$783,СВЦЭМ!$A$40:$A$783,$A391,СВЦЭМ!$B$40:$B$783,Q$366)+'СЕТ СН'!$F$16</f>
        <v>0</v>
      </c>
      <c r="R391" s="36">
        <f ca="1">SUMIFS(СВЦЭМ!$K$40:$K$783,СВЦЭМ!$A$40:$A$783,$A391,СВЦЭМ!$B$40:$B$783,R$366)+'СЕТ СН'!$F$16</f>
        <v>0</v>
      </c>
      <c r="S391" s="36">
        <f ca="1">SUMIFS(СВЦЭМ!$K$40:$K$783,СВЦЭМ!$A$40:$A$783,$A391,СВЦЭМ!$B$40:$B$783,S$366)+'СЕТ СН'!$F$16</f>
        <v>0</v>
      </c>
      <c r="T391" s="36">
        <f ca="1">SUMIFS(СВЦЭМ!$K$40:$K$783,СВЦЭМ!$A$40:$A$783,$A391,СВЦЭМ!$B$40:$B$783,T$366)+'СЕТ СН'!$F$16</f>
        <v>0</v>
      </c>
      <c r="U391" s="36">
        <f ca="1">SUMIFS(СВЦЭМ!$K$40:$K$783,СВЦЭМ!$A$40:$A$783,$A391,СВЦЭМ!$B$40:$B$783,U$366)+'СЕТ СН'!$F$16</f>
        <v>0</v>
      </c>
      <c r="V391" s="36">
        <f ca="1">SUMIFS(СВЦЭМ!$K$40:$K$783,СВЦЭМ!$A$40:$A$783,$A391,СВЦЭМ!$B$40:$B$783,V$366)+'СЕТ СН'!$F$16</f>
        <v>0</v>
      </c>
      <c r="W391" s="36">
        <f ca="1">SUMIFS(СВЦЭМ!$K$40:$K$783,СВЦЭМ!$A$40:$A$783,$A391,СВЦЭМ!$B$40:$B$783,W$366)+'СЕТ СН'!$F$16</f>
        <v>0</v>
      </c>
      <c r="X391" s="36">
        <f ca="1">SUMIFS(СВЦЭМ!$K$40:$K$783,СВЦЭМ!$A$40:$A$783,$A391,СВЦЭМ!$B$40:$B$783,X$366)+'СЕТ СН'!$F$16</f>
        <v>0</v>
      </c>
      <c r="Y391" s="36">
        <f ca="1">SUMIFS(СВЦЭМ!$K$40:$K$783,СВЦЭМ!$A$40:$A$783,$A391,СВЦЭМ!$B$40:$B$783,Y$366)+'СЕТ СН'!$F$16</f>
        <v>0</v>
      </c>
    </row>
    <row r="392" spans="1:26" ht="15.75" hidden="1" x14ac:dyDescent="0.2">
      <c r="A392" s="35">
        <f t="shared" si="10"/>
        <v>45164</v>
      </c>
      <c r="B392" s="36">
        <f ca="1">SUMIFS(СВЦЭМ!$K$40:$K$783,СВЦЭМ!$A$40:$A$783,$A392,СВЦЭМ!$B$40:$B$783,B$366)+'СЕТ СН'!$F$16</f>
        <v>0</v>
      </c>
      <c r="C392" s="36">
        <f ca="1">SUMIFS(СВЦЭМ!$K$40:$K$783,СВЦЭМ!$A$40:$A$783,$A392,СВЦЭМ!$B$40:$B$783,C$366)+'СЕТ СН'!$F$16</f>
        <v>0</v>
      </c>
      <c r="D392" s="36">
        <f ca="1">SUMIFS(СВЦЭМ!$K$40:$K$783,СВЦЭМ!$A$40:$A$783,$A392,СВЦЭМ!$B$40:$B$783,D$366)+'СЕТ СН'!$F$16</f>
        <v>0</v>
      </c>
      <c r="E392" s="36">
        <f ca="1">SUMIFS(СВЦЭМ!$K$40:$K$783,СВЦЭМ!$A$40:$A$783,$A392,СВЦЭМ!$B$40:$B$783,E$366)+'СЕТ СН'!$F$16</f>
        <v>0</v>
      </c>
      <c r="F392" s="36">
        <f ca="1">SUMIFS(СВЦЭМ!$K$40:$K$783,СВЦЭМ!$A$40:$A$783,$A392,СВЦЭМ!$B$40:$B$783,F$366)+'СЕТ СН'!$F$16</f>
        <v>0</v>
      </c>
      <c r="G392" s="36">
        <f ca="1">SUMIFS(СВЦЭМ!$K$40:$K$783,СВЦЭМ!$A$40:$A$783,$A392,СВЦЭМ!$B$40:$B$783,G$366)+'СЕТ СН'!$F$16</f>
        <v>0</v>
      </c>
      <c r="H392" s="36">
        <f ca="1">SUMIFS(СВЦЭМ!$K$40:$K$783,СВЦЭМ!$A$40:$A$783,$A392,СВЦЭМ!$B$40:$B$783,H$366)+'СЕТ СН'!$F$16</f>
        <v>0</v>
      </c>
      <c r="I392" s="36">
        <f ca="1">SUMIFS(СВЦЭМ!$K$40:$K$783,СВЦЭМ!$A$40:$A$783,$A392,СВЦЭМ!$B$40:$B$783,I$366)+'СЕТ СН'!$F$16</f>
        <v>0</v>
      </c>
      <c r="J392" s="36">
        <f ca="1">SUMIFS(СВЦЭМ!$K$40:$K$783,СВЦЭМ!$A$40:$A$783,$A392,СВЦЭМ!$B$40:$B$783,J$366)+'СЕТ СН'!$F$16</f>
        <v>0</v>
      </c>
      <c r="K392" s="36">
        <f ca="1">SUMIFS(СВЦЭМ!$K$40:$K$783,СВЦЭМ!$A$40:$A$783,$A392,СВЦЭМ!$B$40:$B$783,K$366)+'СЕТ СН'!$F$16</f>
        <v>0</v>
      </c>
      <c r="L392" s="36">
        <f ca="1">SUMIFS(СВЦЭМ!$K$40:$K$783,СВЦЭМ!$A$40:$A$783,$A392,СВЦЭМ!$B$40:$B$783,L$366)+'СЕТ СН'!$F$16</f>
        <v>0</v>
      </c>
      <c r="M392" s="36">
        <f ca="1">SUMIFS(СВЦЭМ!$K$40:$K$783,СВЦЭМ!$A$40:$A$783,$A392,СВЦЭМ!$B$40:$B$783,M$366)+'СЕТ СН'!$F$16</f>
        <v>0</v>
      </c>
      <c r="N392" s="36">
        <f ca="1">SUMIFS(СВЦЭМ!$K$40:$K$783,СВЦЭМ!$A$40:$A$783,$A392,СВЦЭМ!$B$40:$B$783,N$366)+'СЕТ СН'!$F$16</f>
        <v>0</v>
      </c>
      <c r="O392" s="36">
        <f ca="1">SUMIFS(СВЦЭМ!$K$40:$K$783,СВЦЭМ!$A$40:$A$783,$A392,СВЦЭМ!$B$40:$B$783,O$366)+'СЕТ СН'!$F$16</f>
        <v>0</v>
      </c>
      <c r="P392" s="36">
        <f ca="1">SUMIFS(СВЦЭМ!$K$40:$K$783,СВЦЭМ!$A$40:$A$783,$A392,СВЦЭМ!$B$40:$B$783,P$366)+'СЕТ СН'!$F$16</f>
        <v>0</v>
      </c>
      <c r="Q392" s="36">
        <f ca="1">SUMIFS(СВЦЭМ!$K$40:$K$783,СВЦЭМ!$A$40:$A$783,$A392,СВЦЭМ!$B$40:$B$783,Q$366)+'СЕТ СН'!$F$16</f>
        <v>0</v>
      </c>
      <c r="R392" s="36">
        <f ca="1">SUMIFS(СВЦЭМ!$K$40:$K$783,СВЦЭМ!$A$40:$A$783,$A392,СВЦЭМ!$B$40:$B$783,R$366)+'СЕТ СН'!$F$16</f>
        <v>0</v>
      </c>
      <c r="S392" s="36">
        <f ca="1">SUMIFS(СВЦЭМ!$K$40:$K$783,СВЦЭМ!$A$40:$A$783,$A392,СВЦЭМ!$B$40:$B$783,S$366)+'СЕТ СН'!$F$16</f>
        <v>0</v>
      </c>
      <c r="T392" s="36">
        <f ca="1">SUMIFS(СВЦЭМ!$K$40:$K$783,СВЦЭМ!$A$40:$A$783,$A392,СВЦЭМ!$B$40:$B$783,T$366)+'СЕТ СН'!$F$16</f>
        <v>0</v>
      </c>
      <c r="U392" s="36">
        <f ca="1">SUMIFS(СВЦЭМ!$K$40:$K$783,СВЦЭМ!$A$40:$A$783,$A392,СВЦЭМ!$B$40:$B$783,U$366)+'СЕТ СН'!$F$16</f>
        <v>0</v>
      </c>
      <c r="V392" s="36">
        <f ca="1">SUMIFS(СВЦЭМ!$K$40:$K$783,СВЦЭМ!$A$40:$A$783,$A392,СВЦЭМ!$B$40:$B$783,V$366)+'СЕТ СН'!$F$16</f>
        <v>0</v>
      </c>
      <c r="W392" s="36">
        <f ca="1">SUMIFS(СВЦЭМ!$K$40:$K$783,СВЦЭМ!$A$40:$A$783,$A392,СВЦЭМ!$B$40:$B$783,W$366)+'СЕТ СН'!$F$16</f>
        <v>0</v>
      </c>
      <c r="X392" s="36">
        <f ca="1">SUMIFS(СВЦЭМ!$K$40:$K$783,СВЦЭМ!$A$40:$A$783,$A392,СВЦЭМ!$B$40:$B$783,X$366)+'СЕТ СН'!$F$16</f>
        <v>0</v>
      </c>
      <c r="Y392" s="36">
        <f ca="1">SUMIFS(СВЦЭМ!$K$40:$K$783,СВЦЭМ!$A$40:$A$783,$A392,СВЦЭМ!$B$40:$B$783,Y$366)+'СЕТ СН'!$F$16</f>
        <v>0</v>
      </c>
    </row>
    <row r="393" spans="1:26" ht="15.75" hidden="1" x14ac:dyDescent="0.2">
      <c r="A393" s="35">
        <f t="shared" si="10"/>
        <v>45165</v>
      </c>
      <c r="B393" s="36">
        <f ca="1">SUMIFS(СВЦЭМ!$K$40:$K$783,СВЦЭМ!$A$40:$A$783,$A393,СВЦЭМ!$B$40:$B$783,B$366)+'СЕТ СН'!$F$16</f>
        <v>0</v>
      </c>
      <c r="C393" s="36">
        <f ca="1">SUMIFS(СВЦЭМ!$K$40:$K$783,СВЦЭМ!$A$40:$A$783,$A393,СВЦЭМ!$B$40:$B$783,C$366)+'СЕТ СН'!$F$16</f>
        <v>0</v>
      </c>
      <c r="D393" s="36">
        <f ca="1">SUMIFS(СВЦЭМ!$K$40:$K$783,СВЦЭМ!$A$40:$A$783,$A393,СВЦЭМ!$B$40:$B$783,D$366)+'СЕТ СН'!$F$16</f>
        <v>0</v>
      </c>
      <c r="E393" s="36">
        <f ca="1">SUMIFS(СВЦЭМ!$K$40:$K$783,СВЦЭМ!$A$40:$A$783,$A393,СВЦЭМ!$B$40:$B$783,E$366)+'СЕТ СН'!$F$16</f>
        <v>0</v>
      </c>
      <c r="F393" s="36">
        <f ca="1">SUMIFS(СВЦЭМ!$K$40:$K$783,СВЦЭМ!$A$40:$A$783,$A393,СВЦЭМ!$B$40:$B$783,F$366)+'СЕТ СН'!$F$16</f>
        <v>0</v>
      </c>
      <c r="G393" s="36">
        <f ca="1">SUMIFS(СВЦЭМ!$K$40:$K$783,СВЦЭМ!$A$40:$A$783,$A393,СВЦЭМ!$B$40:$B$783,G$366)+'СЕТ СН'!$F$16</f>
        <v>0</v>
      </c>
      <c r="H393" s="36">
        <f ca="1">SUMIFS(СВЦЭМ!$K$40:$K$783,СВЦЭМ!$A$40:$A$783,$A393,СВЦЭМ!$B$40:$B$783,H$366)+'СЕТ СН'!$F$16</f>
        <v>0</v>
      </c>
      <c r="I393" s="36">
        <f ca="1">SUMIFS(СВЦЭМ!$K$40:$K$783,СВЦЭМ!$A$40:$A$783,$A393,СВЦЭМ!$B$40:$B$783,I$366)+'СЕТ СН'!$F$16</f>
        <v>0</v>
      </c>
      <c r="J393" s="36">
        <f ca="1">SUMIFS(СВЦЭМ!$K$40:$K$783,СВЦЭМ!$A$40:$A$783,$A393,СВЦЭМ!$B$40:$B$783,J$366)+'СЕТ СН'!$F$16</f>
        <v>0</v>
      </c>
      <c r="K393" s="36">
        <f ca="1">SUMIFS(СВЦЭМ!$K$40:$K$783,СВЦЭМ!$A$40:$A$783,$A393,СВЦЭМ!$B$40:$B$783,K$366)+'СЕТ СН'!$F$16</f>
        <v>0</v>
      </c>
      <c r="L393" s="36">
        <f ca="1">SUMIFS(СВЦЭМ!$K$40:$K$783,СВЦЭМ!$A$40:$A$783,$A393,СВЦЭМ!$B$40:$B$783,L$366)+'СЕТ СН'!$F$16</f>
        <v>0</v>
      </c>
      <c r="M393" s="36">
        <f ca="1">SUMIFS(СВЦЭМ!$K$40:$K$783,СВЦЭМ!$A$40:$A$783,$A393,СВЦЭМ!$B$40:$B$783,M$366)+'СЕТ СН'!$F$16</f>
        <v>0</v>
      </c>
      <c r="N393" s="36">
        <f ca="1">SUMIFS(СВЦЭМ!$K$40:$K$783,СВЦЭМ!$A$40:$A$783,$A393,СВЦЭМ!$B$40:$B$783,N$366)+'СЕТ СН'!$F$16</f>
        <v>0</v>
      </c>
      <c r="O393" s="36">
        <f ca="1">SUMIFS(СВЦЭМ!$K$40:$K$783,СВЦЭМ!$A$40:$A$783,$A393,СВЦЭМ!$B$40:$B$783,O$366)+'СЕТ СН'!$F$16</f>
        <v>0</v>
      </c>
      <c r="P393" s="36">
        <f ca="1">SUMIFS(СВЦЭМ!$K$40:$K$783,СВЦЭМ!$A$40:$A$783,$A393,СВЦЭМ!$B$40:$B$783,P$366)+'СЕТ СН'!$F$16</f>
        <v>0</v>
      </c>
      <c r="Q393" s="36">
        <f ca="1">SUMIFS(СВЦЭМ!$K$40:$K$783,СВЦЭМ!$A$40:$A$783,$A393,СВЦЭМ!$B$40:$B$783,Q$366)+'СЕТ СН'!$F$16</f>
        <v>0</v>
      </c>
      <c r="R393" s="36">
        <f ca="1">SUMIFS(СВЦЭМ!$K$40:$K$783,СВЦЭМ!$A$40:$A$783,$A393,СВЦЭМ!$B$40:$B$783,R$366)+'СЕТ СН'!$F$16</f>
        <v>0</v>
      </c>
      <c r="S393" s="36">
        <f ca="1">SUMIFS(СВЦЭМ!$K$40:$K$783,СВЦЭМ!$A$40:$A$783,$A393,СВЦЭМ!$B$40:$B$783,S$366)+'СЕТ СН'!$F$16</f>
        <v>0</v>
      </c>
      <c r="T393" s="36">
        <f ca="1">SUMIFS(СВЦЭМ!$K$40:$K$783,СВЦЭМ!$A$40:$A$783,$A393,СВЦЭМ!$B$40:$B$783,T$366)+'СЕТ СН'!$F$16</f>
        <v>0</v>
      </c>
      <c r="U393" s="36">
        <f ca="1">SUMIFS(СВЦЭМ!$K$40:$K$783,СВЦЭМ!$A$40:$A$783,$A393,СВЦЭМ!$B$40:$B$783,U$366)+'СЕТ СН'!$F$16</f>
        <v>0</v>
      </c>
      <c r="V393" s="36">
        <f ca="1">SUMIFS(СВЦЭМ!$K$40:$K$783,СВЦЭМ!$A$40:$A$783,$A393,СВЦЭМ!$B$40:$B$783,V$366)+'СЕТ СН'!$F$16</f>
        <v>0</v>
      </c>
      <c r="W393" s="36">
        <f ca="1">SUMIFS(СВЦЭМ!$K$40:$K$783,СВЦЭМ!$A$40:$A$783,$A393,СВЦЭМ!$B$40:$B$783,W$366)+'СЕТ СН'!$F$16</f>
        <v>0</v>
      </c>
      <c r="X393" s="36">
        <f ca="1">SUMIFS(СВЦЭМ!$K$40:$K$783,СВЦЭМ!$A$40:$A$783,$A393,СВЦЭМ!$B$40:$B$783,X$366)+'СЕТ СН'!$F$16</f>
        <v>0</v>
      </c>
      <c r="Y393" s="36">
        <f ca="1">SUMIFS(СВЦЭМ!$K$40:$K$783,СВЦЭМ!$A$40:$A$783,$A393,СВЦЭМ!$B$40:$B$783,Y$366)+'СЕТ СН'!$F$16</f>
        <v>0</v>
      </c>
    </row>
    <row r="394" spans="1:26" ht="15.75" hidden="1" x14ac:dyDescent="0.2">
      <c r="A394" s="35">
        <f t="shared" si="10"/>
        <v>45166</v>
      </c>
      <c r="B394" s="36">
        <f ca="1">SUMIFS(СВЦЭМ!$K$40:$K$783,СВЦЭМ!$A$40:$A$783,$A394,СВЦЭМ!$B$40:$B$783,B$366)+'СЕТ СН'!$F$16</f>
        <v>0</v>
      </c>
      <c r="C394" s="36">
        <f ca="1">SUMIFS(СВЦЭМ!$K$40:$K$783,СВЦЭМ!$A$40:$A$783,$A394,СВЦЭМ!$B$40:$B$783,C$366)+'СЕТ СН'!$F$16</f>
        <v>0</v>
      </c>
      <c r="D394" s="36">
        <f ca="1">SUMIFS(СВЦЭМ!$K$40:$K$783,СВЦЭМ!$A$40:$A$783,$A394,СВЦЭМ!$B$40:$B$783,D$366)+'СЕТ СН'!$F$16</f>
        <v>0</v>
      </c>
      <c r="E394" s="36">
        <f ca="1">SUMIFS(СВЦЭМ!$K$40:$K$783,СВЦЭМ!$A$40:$A$783,$A394,СВЦЭМ!$B$40:$B$783,E$366)+'СЕТ СН'!$F$16</f>
        <v>0</v>
      </c>
      <c r="F394" s="36">
        <f ca="1">SUMIFS(СВЦЭМ!$K$40:$K$783,СВЦЭМ!$A$40:$A$783,$A394,СВЦЭМ!$B$40:$B$783,F$366)+'СЕТ СН'!$F$16</f>
        <v>0</v>
      </c>
      <c r="G394" s="36">
        <f ca="1">SUMIFS(СВЦЭМ!$K$40:$K$783,СВЦЭМ!$A$40:$A$783,$A394,СВЦЭМ!$B$40:$B$783,G$366)+'СЕТ СН'!$F$16</f>
        <v>0</v>
      </c>
      <c r="H394" s="36">
        <f ca="1">SUMIFS(СВЦЭМ!$K$40:$K$783,СВЦЭМ!$A$40:$A$783,$A394,СВЦЭМ!$B$40:$B$783,H$366)+'СЕТ СН'!$F$16</f>
        <v>0</v>
      </c>
      <c r="I394" s="36">
        <f ca="1">SUMIFS(СВЦЭМ!$K$40:$K$783,СВЦЭМ!$A$40:$A$783,$A394,СВЦЭМ!$B$40:$B$783,I$366)+'СЕТ СН'!$F$16</f>
        <v>0</v>
      </c>
      <c r="J394" s="36">
        <f ca="1">SUMIFS(СВЦЭМ!$K$40:$K$783,СВЦЭМ!$A$40:$A$783,$A394,СВЦЭМ!$B$40:$B$783,J$366)+'СЕТ СН'!$F$16</f>
        <v>0</v>
      </c>
      <c r="K394" s="36">
        <f ca="1">SUMIFS(СВЦЭМ!$K$40:$K$783,СВЦЭМ!$A$40:$A$783,$A394,СВЦЭМ!$B$40:$B$783,K$366)+'СЕТ СН'!$F$16</f>
        <v>0</v>
      </c>
      <c r="L394" s="36">
        <f ca="1">SUMIFS(СВЦЭМ!$K$40:$K$783,СВЦЭМ!$A$40:$A$783,$A394,СВЦЭМ!$B$40:$B$783,L$366)+'СЕТ СН'!$F$16</f>
        <v>0</v>
      </c>
      <c r="M394" s="36">
        <f ca="1">SUMIFS(СВЦЭМ!$K$40:$K$783,СВЦЭМ!$A$40:$A$783,$A394,СВЦЭМ!$B$40:$B$783,M$366)+'СЕТ СН'!$F$16</f>
        <v>0</v>
      </c>
      <c r="N394" s="36">
        <f ca="1">SUMIFS(СВЦЭМ!$K$40:$K$783,СВЦЭМ!$A$40:$A$783,$A394,СВЦЭМ!$B$40:$B$783,N$366)+'СЕТ СН'!$F$16</f>
        <v>0</v>
      </c>
      <c r="O394" s="36">
        <f ca="1">SUMIFS(СВЦЭМ!$K$40:$K$783,СВЦЭМ!$A$40:$A$783,$A394,СВЦЭМ!$B$40:$B$783,O$366)+'СЕТ СН'!$F$16</f>
        <v>0</v>
      </c>
      <c r="P394" s="36">
        <f ca="1">SUMIFS(СВЦЭМ!$K$40:$K$783,СВЦЭМ!$A$40:$A$783,$A394,СВЦЭМ!$B$40:$B$783,P$366)+'СЕТ СН'!$F$16</f>
        <v>0</v>
      </c>
      <c r="Q394" s="36">
        <f ca="1">SUMIFS(СВЦЭМ!$K$40:$K$783,СВЦЭМ!$A$40:$A$783,$A394,СВЦЭМ!$B$40:$B$783,Q$366)+'СЕТ СН'!$F$16</f>
        <v>0</v>
      </c>
      <c r="R394" s="36">
        <f ca="1">SUMIFS(СВЦЭМ!$K$40:$K$783,СВЦЭМ!$A$40:$A$783,$A394,СВЦЭМ!$B$40:$B$783,R$366)+'СЕТ СН'!$F$16</f>
        <v>0</v>
      </c>
      <c r="S394" s="36">
        <f ca="1">SUMIFS(СВЦЭМ!$K$40:$K$783,СВЦЭМ!$A$40:$A$783,$A394,СВЦЭМ!$B$40:$B$783,S$366)+'СЕТ СН'!$F$16</f>
        <v>0</v>
      </c>
      <c r="T394" s="36">
        <f ca="1">SUMIFS(СВЦЭМ!$K$40:$K$783,СВЦЭМ!$A$40:$A$783,$A394,СВЦЭМ!$B$40:$B$783,T$366)+'СЕТ СН'!$F$16</f>
        <v>0</v>
      </c>
      <c r="U394" s="36">
        <f ca="1">SUMIFS(СВЦЭМ!$K$40:$K$783,СВЦЭМ!$A$40:$A$783,$A394,СВЦЭМ!$B$40:$B$783,U$366)+'СЕТ СН'!$F$16</f>
        <v>0</v>
      </c>
      <c r="V394" s="36">
        <f ca="1">SUMIFS(СВЦЭМ!$K$40:$K$783,СВЦЭМ!$A$40:$A$783,$A394,СВЦЭМ!$B$40:$B$783,V$366)+'СЕТ СН'!$F$16</f>
        <v>0</v>
      </c>
      <c r="W394" s="36">
        <f ca="1">SUMIFS(СВЦЭМ!$K$40:$K$783,СВЦЭМ!$A$40:$A$783,$A394,СВЦЭМ!$B$40:$B$783,W$366)+'СЕТ СН'!$F$16</f>
        <v>0</v>
      </c>
      <c r="X394" s="36">
        <f ca="1">SUMIFS(СВЦЭМ!$K$40:$K$783,СВЦЭМ!$A$40:$A$783,$A394,СВЦЭМ!$B$40:$B$783,X$366)+'СЕТ СН'!$F$16</f>
        <v>0</v>
      </c>
      <c r="Y394" s="36">
        <f ca="1">SUMIFS(СВЦЭМ!$K$40:$K$783,СВЦЭМ!$A$40:$A$783,$A394,СВЦЭМ!$B$40:$B$783,Y$366)+'СЕТ СН'!$F$16</f>
        <v>0</v>
      </c>
    </row>
    <row r="395" spans="1:26" ht="15.75" hidden="1" x14ac:dyDescent="0.2">
      <c r="A395" s="35">
        <f t="shared" si="10"/>
        <v>45167</v>
      </c>
      <c r="B395" s="36">
        <f ca="1">SUMIFS(СВЦЭМ!$K$40:$K$783,СВЦЭМ!$A$40:$A$783,$A395,СВЦЭМ!$B$40:$B$783,B$366)+'СЕТ СН'!$F$16</f>
        <v>0</v>
      </c>
      <c r="C395" s="36">
        <f ca="1">SUMIFS(СВЦЭМ!$K$40:$K$783,СВЦЭМ!$A$40:$A$783,$A395,СВЦЭМ!$B$40:$B$783,C$366)+'СЕТ СН'!$F$16</f>
        <v>0</v>
      </c>
      <c r="D395" s="36">
        <f ca="1">SUMIFS(СВЦЭМ!$K$40:$K$783,СВЦЭМ!$A$40:$A$783,$A395,СВЦЭМ!$B$40:$B$783,D$366)+'СЕТ СН'!$F$16</f>
        <v>0</v>
      </c>
      <c r="E395" s="36">
        <f ca="1">SUMIFS(СВЦЭМ!$K$40:$K$783,СВЦЭМ!$A$40:$A$783,$A395,СВЦЭМ!$B$40:$B$783,E$366)+'СЕТ СН'!$F$16</f>
        <v>0</v>
      </c>
      <c r="F395" s="36">
        <f ca="1">SUMIFS(СВЦЭМ!$K$40:$K$783,СВЦЭМ!$A$40:$A$783,$A395,СВЦЭМ!$B$40:$B$783,F$366)+'СЕТ СН'!$F$16</f>
        <v>0</v>
      </c>
      <c r="G395" s="36">
        <f ca="1">SUMIFS(СВЦЭМ!$K$40:$K$783,СВЦЭМ!$A$40:$A$783,$A395,СВЦЭМ!$B$40:$B$783,G$366)+'СЕТ СН'!$F$16</f>
        <v>0</v>
      </c>
      <c r="H395" s="36">
        <f ca="1">SUMIFS(СВЦЭМ!$K$40:$K$783,СВЦЭМ!$A$40:$A$783,$A395,СВЦЭМ!$B$40:$B$783,H$366)+'СЕТ СН'!$F$16</f>
        <v>0</v>
      </c>
      <c r="I395" s="36">
        <f ca="1">SUMIFS(СВЦЭМ!$K$40:$K$783,СВЦЭМ!$A$40:$A$783,$A395,СВЦЭМ!$B$40:$B$783,I$366)+'СЕТ СН'!$F$16</f>
        <v>0</v>
      </c>
      <c r="J395" s="36">
        <f ca="1">SUMIFS(СВЦЭМ!$K$40:$K$783,СВЦЭМ!$A$40:$A$783,$A395,СВЦЭМ!$B$40:$B$783,J$366)+'СЕТ СН'!$F$16</f>
        <v>0</v>
      </c>
      <c r="K395" s="36">
        <f ca="1">SUMIFS(СВЦЭМ!$K$40:$K$783,СВЦЭМ!$A$40:$A$783,$A395,СВЦЭМ!$B$40:$B$783,K$366)+'СЕТ СН'!$F$16</f>
        <v>0</v>
      </c>
      <c r="L395" s="36">
        <f ca="1">SUMIFS(СВЦЭМ!$K$40:$K$783,СВЦЭМ!$A$40:$A$783,$A395,СВЦЭМ!$B$40:$B$783,L$366)+'СЕТ СН'!$F$16</f>
        <v>0</v>
      </c>
      <c r="M395" s="36">
        <f ca="1">SUMIFS(СВЦЭМ!$K$40:$K$783,СВЦЭМ!$A$40:$A$783,$A395,СВЦЭМ!$B$40:$B$783,M$366)+'СЕТ СН'!$F$16</f>
        <v>0</v>
      </c>
      <c r="N395" s="36">
        <f ca="1">SUMIFS(СВЦЭМ!$K$40:$K$783,СВЦЭМ!$A$40:$A$783,$A395,СВЦЭМ!$B$40:$B$783,N$366)+'СЕТ СН'!$F$16</f>
        <v>0</v>
      </c>
      <c r="O395" s="36">
        <f ca="1">SUMIFS(СВЦЭМ!$K$40:$K$783,СВЦЭМ!$A$40:$A$783,$A395,СВЦЭМ!$B$40:$B$783,O$366)+'СЕТ СН'!$F$16</f>
        <v>0</v>
      </c>
      <c r="P395" s="36">
        <f ca="1">SUMIFS(СВЦЭМ!$K$40:$K$783,СВЦЭМ!$A$40:$A$783,$A395,СВЦЭМ!$B$40:$B$783,P$366)+'СЕТ СН'!$F$16</f>
        <v>0</v>
      </c>
      <c r="Q395" s="36">
        <f ca="1">SUMIFS(СВЦЭМ!$K$40:$K$783,СВЦЭМ!$A$40:$A$783,$A395,СВЦЭМ!$B$40:$B$783,Q$366)+'СЕТ СН'!$F$16</f>
        <v>0</v>
      </c>
      <c r="R395" s="36">
        <f ca="1">SUMIFS(СВЦЭМ!$K$40:$K$783,СВЦЭМ!$A$40:$A$783,$A395,СВЦЭМ!$B$40:$B$783,R$366)+'СЕТ СН'!$F$16</f>
        <v>0</v>
      </c>
      <c r="S395" s="36">
        <f ca="1">SUMIFS(СВЦЭМ!$K$40:$K$783,СВЦЭМ!$A$40:$A$783,$A395,СВЦЭМ!$B$40:$B$783,S$366)+'СЕТ СН'!$F$16</f>
        <v>0</v>
      </c>
      <c r="T395" s="36">
        <f ca="1">SUMIFS(СВЦЭМ!$K$40:$K$783,СВЦЭМ!$A$40:$A$783,$A395,СВЦЭМ!$B$40:$B$783,T$366)+'СЕТ СН'!$F$16</f>
        <v>0</v>
      </c>
      <c r="U395" s="36">
        <f ca="1">SUMIFS(СВЦЭМ!$K$40:$K$783,СВЦЭМ!$A$40:$A$783,$A395,СВЦЭМ!$B$40:$B$783,U$366)+'СЕТ СН'!$F$16</f>
        <v>0</v>
      </c>
      <c r="V395" s="36">
        <f ca="1">SUMIFS(СВЦЭМ!$K$40:$K$783,СВЦЭМ!$A$40:$A$783,$A395,СВЦЭМ!$B$40:$B$783,V$366)+'СЕТ СН'!$F$16</f>
        <v>0</v>
      </c>
      <c r="W395" s="36">
        <f ca="1">SUMIFS(СВЦЭМ!$K$40:$K$783,СВЦЭМ!$A$40:$A$783,$A395,СВЦЭМ!$B$40:$B$783,W$366)+'СЕТ СН'!$F$16</f>
        <v>0</v>
      </c>
      <c r="X395" s="36">
        <f ca="1">SUMIFS(СВЦЭМ!$K$40:$K$783,СВЦЭМ!$A$40:$A$783,$A395,СВЦЭМ!$B$40:$B$783,X$366)+'СЕТ СН'!$F$16</f>
        <v>0</v>
      </c>
      <c r="Y395" s="36">
        <f ca="1">SUMIFS(СВЦЭМ!$K$40:$K$783,СВЦЭМ!$A$40:$A$783,$A395,СВЦЭМ!$B$40:$B$783,Y$366)+'СЕТ СН'!$F$16</f>
        <v>0</v>
      </c>
    </row>
    <row r="396" spans="1:26" ht="15.75" hidden="1" x14ac:dyDescent="0.2">
      <c r="A396" s="35">
        <f t="shared" si="10"/>
        <v>45168</v>
      </c>
      <c r="B396" s="36">
        <f ca="1">SUMIFS(СВЦЭМ!$K$40:$K$783,СВЦЭМ!$A$40:$A$783,$A396,СВЦЭМ!$B$40:$B$783,B$366)+'СЕТ СН'!$F$16</f>
        <v>0</v>
      </c>
      <c r="C396" s="36">
        <f ca="1">SUMIFS(СВЦЭМ!$K$40:$K$783,СВЦЭМ!$A$40:$A$783,$A396,СВЦЭМ!$B$40:$B$783,C$366)+'СЕТ СН'!$F$16</f>
        <v>0</v>
      </c>
      <c r="D396" s="36">
        <f ca="1">SUMIFS(СВЦЭМ!$K$40:$K$783,СВЦЭМ!$A$40:$A$783,$A396,СВЦЭМ!$B$40:$B$783,D$366)+'СЕТ СН'!$F$16</f>
        <v>0</v>
      </c>
      <c r="E396" s="36">
        <f ca="1">SUMIFS(СВЦЭМ!$K$40:$K$783,СВЦЭМ!$A$40:$A$783,$A396,СВЦЭМ!$B$40:$B$783,E$366)+'СЕТ СН'!$F$16</f>
        <v>0</v>
      </c>
      <c r="F396" s="36">
        <f ca="1">SUMIFS(СВЦЭМ!$K$40:$K$783,СВЦЭМ!$A$40:$A$783,$A396,СВЦЭМ!$B$40:$B$783,F$366)+'СЕТ СН'!$F$16</f>
        <v>0</v>
      </c>
      <c r="G396" s="36">
        <f ca="1">SUMIFS(СВЦЭМ!$K$40:$K$783,СВЦЭМ!$A$40:$A$783,$A396,СВЦЭМ!$B$40:$B$783,G$366)+'СЕТ СН'!$F$16</f>
        <v>0</v>
      </c>
      <c r="H396" s="36">
        <f ca="1">SUMIFS(СВЦЭМ!$K$40:$K$783,СВЦЭМ!$A$40:$A$783,$A396,СВЦЭМ!$B$40:$B$783,H$366)+'СЕТ СН'!$F$16</f>
        <v>0</v>
      </c>
      <c r="I396" s="36">
        <f ca="1">SUMIFS(СВЦЭМ!$K$40:$K$783,СВЦЭМ!$A$40:$A$783,$A396,СВЦЭМ!$B$40:$B$783,I$366)+'СЕТ СН'!$F$16</f>
        <v>0</v>
      </c>
      <c r="J396" s="36">
        <f ca="1">SUMIFS(СВЦЭМ!$K$40:$K$783,СВЦЭМ!$A$40:$A$783,$A396,СВЦЭМ!$B$40:$B$783,J$366)+'СЕТ СН'!$F$16</f>
        <v>0</v>
      </c>
      <c r="K396" s="36">
        <f ca="1">SUMIFS(СВЦЭМ!$K$40:$K$783,СВЦЭМ!$A$40:$A$783,$A396,СВЦЭМ!$B$40:$B$783,K$366)+'СЕТ СН'!$F$16</f>
        <v>0</v>
      </c>
      <c r="L396" s="36">
        <f ca="1">SUMIFS(СВЦЭМ!$K$40:$K$783,СВЦЭМ!$A$40:$A$783,$A396,СВЦЭМ!$B$40:$B$783,L$366)+'СЕТ СН'!$F$16</f>
        <v>0</v>
      </c>
      <c r="M396" s="36">
        <f ca="1">SUMIFS(СВЦЭМ!$K$40:$K$783,СВЦЭМ!$A$40:$A$783,$A396,СВЦЭМ!$B$40:$B$783,M$366)+'СЕТ СН'!$F$16</f>
        <v>0</v>
      </c>
      <c r="N396" s="36">
        <f ca="1">SUMIFS(СВЦЭМ!$K$40:$K$783,СВЦЭМ!$A$40:$A$783,$A396,СВЦЭМ!$B$40:$B$783,N$366)+'СЕТ СН'!$F$16</f>
        <v>0</v>
      </c>
      <c r="O396" s="36">
        <f ca="1">SUMIFS(СВЦЭМ!$K$40:$K$783,СВЦЭМ!$A$40:$A$783,$A396,СВЦЭМ!$B$40:$B$783,O$366)+'СЕТ СН'!$F$16</f>
        <v>0</v>
      </c>
      <c r="P396" s="36">
        <f ca="1">SUMIFS(СВЦЭМ!$K$40:$K$783,СВЦЭМ!$A$40:$A$783,$A396,СВЦЭМ!$B$40:$B$783,P$366)+'СЕТ СН'!$F$16</f>
        <v>0</v>
      </c>
      <c r="Q396" s="36">
        <f ca="1">SUMIFS(СВЦЭМ!$K$40:$K$783,СВЦЭМ!$A$40:$A$783,$A396,СВЦЭМ!$B$40:$B$783,Q$366)+'СЕТ СН'!$F$16</f>
        <v>0</v>
      </c>
      <c r="R396" s="36">
        <f ca="1">SUMIFS(СВЦЭМ!$K$40:$K$783,СВЦЭМ!$A$40:$A$783,$A396,СВЦЭМ!$B$40:$B$783,R$366)+'СЕТ СН'!$F$16</f>
        <v>0</v>
      </c>
      <c r="S396" s="36">
        <f ca="1">SUMIFS(СВЦЭМ!$K$40:$K$783,СВЦЭМ!$A$40:$A$783,$A396,СВЦЭМ!$B$40:$B$783,S$366)+'СЕТ СН'!$F$16</f>
        <v>0</v>
      </c>
      <c r="T396" s="36">
        <f ca="1">SUMIFS(СВЦЭМ!$K$40:$K$783,СВЦЭМ!$A$40:$A$783,$A396,СВЦЭМ!$B$40:$B$783,T$366)+'СЕТ СН'!$F$16</f>
        <v>0</v>
      </c>
      <c r="U396" s="36">
        <f ca="1">SUMIFS(СВЦЭМ!$K$40:$K$783,СВЦЭМ!$A$40:$A$783,$A396,СВЦЭМ!$B$40:$B$783,U$366)+'СЕТ СН'!$F$16</f>
        <v>0</v>
      </c>
      <c r="V396" s="36">
        <f ca="1">SUMIFS(СВЦЭМ!$K$40:$K$783,СВЦЭМ!$A$40:$A$783,$A396,СВЦЭМ!$B$40:$B$783,V$366)+'СЕТ СН'!$F$16</f>
        <v>0</v>
      </c>
      <c r="W396" s="36">
        <f ca="1">SUMIFS(СВЦЭМ!$K$40:$K$783,СВЦЭМ!$A$40:$A$783,$A396,СВЦЭМ!$B$40:$B$783,W$366)+'СЕТ СН'!$F$16</f>
        <v>0</v>
      </c>
      <c r="X396" s="36">
        <f ca="1">SUMIFS(СВЦЭМ!$K$40:$K$783,СВЦЭМ!$A$40:$A$783,$A396,СВЦЭМ!$B$40:$B$783,X$366)+'СЕТ СН'!$F$16</f>
        <v>0</v>
      </c>
      <c r="Y396" s="36">
        <f ca="1">SUMIFS(СВЦЭМ!$K$40:$K$783,СВЦЭМ!$A$40:$A$783,$A396,СВЦЭМ!$B$40:$B$783,Y$366)+'СЕТ СН'!$F$16</f>
        <v>0</v>
      </c>
    </row>
    <row r="397" spans="1:26" ht="15.75" hidden="1" x14ac:dyDescent="0.2">
      <c r="A397" s="35">
        <f t="shared" si="10"/>
        <v>45169</v>
      </c>
      <c r="B397" s="36">
        <f ca="1">SUMIFS(СВЦЭМ!$K$40:$K$783,СВЦЭМ!$A$40:$A$783,$A397,СВЦЭМ!$B$40:$B$783,B$366)+'СЕТ СН'!$F$16</f>
        <v>0</v>
      </c>
      <c r="C397" s="36">
        <f ca="1">SUMIFS(СВЦЭМ!$K$40:$K$783,СВЦЭМ!$A$40:$A$783,$A397,СВЦЭМ!$B$40:$B$783,C$366)+'СЕТ СН'!$F$16</f>
        <v>0</v>
      </c>
      <c r="D397" s="36">
        <f ca="1">SUMIFS(СВЦЭМ!$K$40:$K$783,СВЦЭМ!$A$40:$A$783,$A397,СВЦЭМ!$B$40:$B$783,D$366)+'СЕТ СН'!$F$16</f>
        <v>0</v>
      </c>
      <c r="E397" s="36">
        <f ca="1">SUMIFS(СВЦЭМ!$K$40:$K$783,СВЦЭМ!$A$40:$A$783,$A397,СВЦЭМ!$B$40:$B$783,E$366)+'СЕТ СН'!$F$16</f>
        <v>0</v>
      </c>
      <c r="F397" s="36">
        <f ca="1">SUMIFS(СВЦЭМ!$K$40:$K$783,СВЦЭМ!$A$40:$A$783,$A397,СВЦЭМ!$B$40:$B$783,F$366)+'СЕТ СН'!$F$16</f>
        <v>0</v>
      </c>
      <c r="G397" s="36">
        <f ca="1">SUMIFS(СВЦЭМ!$K$40:$K$783,СВЦЭМ!$A$40:$A$783,$A397,СВЦЭМ!$B$40:$B$783,G$366)+'СЕТ СН'!$F$16</f>
        <v>0</v>
      </c>
      <c r="H397" s="36">
        <f ca="1">SUMIFS(СВЦЭМ!$K$40:$K$783,СВЦЭМ!$A$40:$A$783,$A397,СВЦЭМ!$B$40:$B$783,H$366)+'СЕТ СН'!$F$16</f>
        <v>0</v>
      </c>
      <c r="I397" s="36">
        <f ca="1">SUMIFS(СВЦЭМ!$K$40:$K$783,СВЦЭМ!$A$40:$A$783,$A397,СВЦЭМ!$B$40:$B$783,I$366)+'СЕТ СН'!$F$16</f>
        <v>0</v>
      </c>
      <c r="J397" s="36">
        <f ca="1">SUMIFS(СВЦЭМ!$K$40:$K$783,СВЦЭМ!$A$40:$A$783,$A397,СВЦЭМ!$B$40:$B$783,J$366)+'СЕТ СН'!$F$16</f>
        <v>0</v>
      </c>
      <c r="K397" s="36">
        <f ca="1">SUMIFS(СВЦЭМ!$K$40:$K$783,СВЦЭМ!$A$40:$A$783,$A397,СВЦЭМ!$B$40:$B$783,K$366)+'СЕТ СН'!$F$16</f>
        <v>0</v>
      </c>
      <c r="L397" s="36">
        <f ca="1">SUMIFS(СВЦЭМ!$K$40:$K$783,СВЦЭМ!$A$40:$A$783,$A397,СВЦЭМ!$B$40:$B$783,L$366)+'СЕТ СН'!$F$16</f>
        <v>0</v>
      </c>
      <c r="M397" s="36">
        <f ca="1">SUMIFS(СВЦЭМ!$K$40:$K$783,СВЦЭМ!$A$40:$A$783,$A397,СВЦЭМ!$B$40:$B$783,M$366)+'СЕТ СН'!$F$16</f>
        <v>0</v>
      </c>
      <c r="N397" s="36">
        <f ca="1">SUMIFS(СВЦЭМ!$K$40:$K$783,СВЦЭМ!$A$40:$A$783,$A397,СВЦЭМ!$B$40:$B$783,N$366)+'СЕТ СН'!$F$16</f>
        <v>0</v>
      </c>
      <c r="O397" s="36">
        <f ca="1">SUMIFS(СВЦЭМ!$K$40:$K$783,СВЦЭМ!$A$40:$A$783,$A397,СВЦЭМ!$B$40:$B$783,O$366)+'СЕТ СН'!$F$16</f>
        <v>0</v>
      </c>
      <c r="P397" s="36">
        <f ca="1">SUMIFS(СВЦЭМ!$K$40:$K$783,СВЦЭМ!$A$40:$A$783,$A397,СВЦЭМ!$B$40:$B$783,P$366)+'СЕТ СН'!$F$16</f>
        <v>0</v>
      </c>
      <c r="Q397" s="36">
        <f ca="1">SUMIFS(СВЦЭМ!$K$40:$K$783,СВЦЭМ!$A$40:$A$783,$A397,СВЦЭМ!$B$40:$B$783,Q$366)+'СЕТ СН'!$F$16</f>
        <v>0</v>
      </c>
      <c r="R397" s="36">
        <f ca="1">SUMIFS(СВЦЭМ!$K$40:$K$783,СВЦЭМ!$A$40:$A$783,$A397,СВЦЭМ!$B$40:$B$783,R$366)+'СЕТ СН'!$F$16</f>
        <v>0</v>
      </c>
      <c r="S397" s="36">
        <f ca="1">SUMIFS(СВЦЭМ!$K$40:$K$783,СВЦЭМ!$A$40:$A$783,$A397,СВЦЭМ!$B$40:$B$783,S$366)+'СЕТ СН'!$F$16</f>
        <v>0</v>
      </c>
      <c r="T397" s="36">
        <f ca="1">SUMIFS(СВЦЭМ!$K$40:$K$783,СВЦЭМ!$A$40:$A$783,$A397,СВЦЭМ!$B$40:$B$783,T$366)+'СЕТ СН'!$F$16</f>
        <v>0</v>
      </c>
      <c r="U397" s="36">
        <f ca="1">SUMIFS(СВЦЭМ!$K$40:$K$783,СВЦЭМ!$A$40:$A$783,$A397,СВЦЭМ!$B$40:$B$783,U$366)+'СЕТ СН'!$F$16</f>
        <v>0</v>
      </c>
      <c r="V397" s="36">
        <f ca="1">SUMIFS(СВЦЭМ!$K$40:$K$783,СВЦЭМ!$A$40:$A$783,$A397,СВЦЭМ!$B$40:$B$783,V$366)+'СЕТ СН'!$F$16</f>
        <v>0</v>
      </c>
      <c r="W397" s="36">
        <f ca="1">SUMIFS(СВЦЭМ!$K$40:$K$783,СВЦЭМ!$A$40:$A$783,$A397,СВЦЭМ!$B$40:$B$783,W$366)+'СЕТ СН'!$F$16</f>
        <v>0</v>
      </c>
      <c r="X397" s="36">
        <f ca="1">SUMIFS(СВЦЭМ!$K$40:$K$783,СВЦЭМ!$A$40:$A$783,$A397,СВЦЭМ!$B$40:$B$783,X$366)+'СЕТ СН'!$F$16</f>
        <v>0</v>
      </c>
      <c r="Y397" s="36">
        <f ca="1">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9"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0"/>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31"/>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01.08.2023</v>
      </c>
      <c r="B402" s="36">
        <f ca="1">SUMIFS(СВЦЭМ!$L$40:$L$783,СВЦЭМ!$A$40:$A$783,$A402,СВЦЭМ!$B$40:$B$783,B$401)+'СЕТ СН'!$F$16</f>
        <v>0</v>
      </c>
      <c r="C402" s="36">
        <f ca="1">SUMIFS(СВЦЭМ!$L$40:$L$783,СВЦЭМ!$A$40:$A$783,$A402,СВЦЭМ!$B$40:$B$783,C$401)+'СЕТ СН'!$F$16</f>
        <v>0</v>
      </c>
      <c r="D402" s="36">
        <f ca="1">SUMIFS(СВЦЭМ!$L$40:$L$783,СВЦЭМ!$A$40:$A$783,$A402,СВЦЭМ!$B$40:$B$783,D$401)+'СЕТ СН'!$F$16</f>
        <v>0</v>
      </c>
      <c r="E402" s="36">
        <f ca="1">SUMIFS(СВЦЭМ!$L$40:$L$783,СВЦЭМ!$A$40:$A$783,$A402,СВЦЭМ!$B$40:$B$783,E$401)+'СЕТ СН'!$F$16</f>
        <v>0</v>
      </c>
      <c r="F402" s="36">
        <f ca="1">SUMIFS(СВЦЭМ!$L$40:$L$783,СВЦЭМ!$A$40:$A$783,$A402,СВЦЭМ!$B$40:$B$783,F$401)+'СЕТ СН'!$F$16</f>
        <v>0</v>
      </c>
      <c r="G402" s="36">
        <f ca="1">SUMIFS(СВЦЭМ!$L$40:$L$783,СВЦЭМ!$A$40:$A$783,$A402,СВЦЭМ!$B$40:$B$783,G$401)+'СЕТ СН'!$F$16</f>
        <v>0</v>
      </c>
      <c r="H402" s="36">
        <f ca="1">SUMIFS(СВЦЭМ!$L$40:$L$783,СВЦЭМ!$A$40:$A$783,$A402,СВЦЭМ!$B$40:$B$783,H$401)+'СЕТ СН'!$F$16</f>
        <v>0</v>
      </c>
      <c r="I402" s="36">
        <f ca="1">SUMIFS(СВЦЭМ!$L$40:$L$783,СВЦЭМ!$A$40:$A$783,$A402,СВЦЭМ!$B$40:$B$783,I$401)+'СЕТ СН'!$F$16</f>
        <v>0</v>
      </c>
      <c r="J402" s="36">
        <f ca="1">SUMIFS(СВЦЭМ!$L$40:$L$783,СВЦЭМ!$A$40:$A$783,$A402,СВЦЭМ!$B$40:$B$783,J$401)+'СЕТ СН'!$F$16</f>
        <v>0</v>
      </c>
      <c r="K402" s="36">
        <f ca="1">SUMIFS(СВЦЭМ!$L$40:$L$783,СВЦЭМ!$A$40:$A$783,$A402,СВЦЭМ!$B$40:$B$783,K$401)+'СЕТ СН'!$F$16</f>
        <v>0</v>
      </c>
      <c r="L402" s="36">
        <f ca="1">SUMIFS(СВЦЭМ!$L$40:$L$783,СВЦЭМ!$A$40:$A$783,$A402,СВЦЭМ!$B$40:$B$783,L$401)+'СЕТ СН'!$F$16</f>
        <v>0</v>
      </c>
      <c r="M402" s="36">
        <f ca="1">SUMIFS(СВЦЭМ!$L$40:$L$783,СВЦЭМ!$A$40:$A$783,$A402,СВЦЭМ!$B$40:$B$783,M$401)+'СЕТ СН'!$F$16</f>
        <v>0</v>
      </c>
      <c r="N402" s="36">
        <f ca="1">SUMIFS(СВЦЭМ!$L$40:$L$783,СВЦЭМ!$A$40:$A$783,$A402,СВЦЭМ!$B$40:$B$783,N$401)+'СЕТ СН'!$F$16</f>
        <v>0</v>
      </c>
      <c r="O402" s="36">
        <f ca="1">SUMIFS(СВЦЭМ!$L$40:$L$783,СВЦЭМ!$A$40:$A$783,$A402,СВЦЭМ!$B$40:$B$783,O$401)+'СЕТ СН'!$F$16</f>
        <v>0</v>
      </c>
      <c r="P402" s="36">
        <f ca="1">SUMIFS(СВЦЭМ!$L$40:$L$783,СВЦЭМ!$A$40:$A$783,$A402,СВЦЭМ!$B$40:$B$783,P$401)+'СЕТ СН'!$F$16</f>
        <v>0</v>
      </c>
      <c r="Q402" s="36">
        <f ca="1">SUMIFS(СВЦЭМ!$L$40:$L$783,СВЦЭМ!$A$40:$A$783,$A402,СВЦЭМ!$B$40:$B$783,Q$401)+'СЕТ СН'!$F$16</f>
        <v>0</v>
      </c>
      <c r="R402" s="36">
        <f ca="1">SUMIFS(СВЦЭМ!$L$40:$L$783,СВЦЭМ!$A$40:$A$783,$A402,СВЦЭМ!$B$40:$B$783,R$401)+'СЕТ СН'!$F$16</f>
        <v>0</v>
      </c>
      <c r="S402" s="36">
        <f ca="1">SUMIFS(СВЦЭМ!$L$40:$L$783,СВЦЭМ!$A$40:$A$783,$A402,СВЦЭМ!$B$40:$B$783,S$401)+'СЕТ СН'!$F$16</f>
        <v>0</v>
      </c>
      <c r="T402" s="36">
        <f ca="1">SUMIFS(СВЦЭМ!$L$40:$L$783,СВЦЭМ!$A$40:$A$783,$A402,СВЦЭМ!$B$40:$B$783,T$401)+'СЕТ СН'!$F$16</f>
        <v>0</v>
      </c>
      <c r="U402" s="36">
        <f ca="1">SUMIFS(СВЦЭМ!$L$40:$L$783,СВЦЭМ!$A$40:$A$783,$A402,СВЦЭМ!$B$40:$B$783,U$401)+'СЕТ СН'!$F$16</f>
        <v>0</v>
      </c>
      <c r="V402" s="36">
        <f ca="1">SUMIFS(СВЦЭМ!$L$40:$L$783,СВЦЭМ!$A$40:$A$783,$A402,СВЦЭМ!$B$40:$B$783,V$401)+'СЕТ СН'!$F$16</f>
        <v>0</v>
      </c>
      <c r="W402" s="36">
        <f ca="1">SUMIFS(СВЦЭМ!$L$40:$L$783,СВЦЭМ!$A$40:$A$783,$A402,СВЦЭМ!$B$40:$B$783,W$401)+'СЕТ СН'!$F$16</f>
        <v>0</v>
      </c>
      <c r="X402" s="36">
        <f ca="1">SUMIFS(СВЦЭМ!$L$40:$L$783,СВЦЭМ!$A$40:$A$783,$A402,СВЦЭМ!$B$40:$B$783,X$401)+'СЕТ СН'!$F$16</f>
        <v>0</v>
      </c>
      <c r="Y402" s="36">
        <f ca="1">SUMIFS(СВЦЭМ!$L$40:$L$783,СВЦЭМ!$A$40:$A$783,$A402,СВЦЭМ!$B$40:$B$783,Y$401)+'СЕТ СН'!$F$16</f>
        <v>0</v>
      </c>
      <c r="AA402" s="45"/>
    </row>
    <row r="403" spans="1:27" ht="15.75" hidden="1" x14ac:dyDescent="0.2">
      <c r="A403" s="35">
        <f>A402+1</f>
        <v>45140</v>
      </c>
      <c r="B403" s="36">
        <f ca="1">SUMIFS(СВЦЭМ!$L$40:$L$783,СВЦЭМ!$A$40:$A$783,$A403,СВЦЭМ!$B$40:$B$783,B$401)+'СЕТ СН'!$F$16</f>
        <v>0</v>
      </c>
      <c r="C403" s="36">
        <f ca="1">SUMIFS(СВЦЭМ!$L$40:$L$783,СВЦЭМ!$A$40:$A$783,$A403,СВЦЭМ!$B$40:$B$783,C$401)+'СЕТ СН'!$F$16</f>
        <v>0</v>
      </c>
      <c r="D403" s="36">
        <f ca="1">SUMIFS(СВЦЭМ!$L$40:$L$783,СВЦЭМ!$A$40:$A$783,$A403,СВЦЭМ!$B$40:$B$783,D$401)+'СЕТ СН'!$F$16</f>
        <v>0</v>
      </c>
      <c r="E403" s="36">
        <f ca="1">SUMIFS(СВЦЭМ!$L$40:$L$783,СВЦЭМ!$A$40:$A$783,$A403,СВЦЭМ!$B$40:$B$783,E$401)+'СЕТ СН'!$F$16</f>
        <v>0</v>
      </c>
      <c r="F403" s="36">
        <f ca="1">SUMIFS(СВЦЭМ!$L$40:$L$783,СВЦЭМ!$A$40:$A$783,$A403,СВЦЭМ!$B$40:$B$783,F$401)+'СЕТ СН'!$F$16</f>
        <v>0</v>
      </c>
      <c r="G403" s="36">
        <f ca="1">SUMIFS(СВЦЭМ!$L$40:$L$783,СВЦЭМ!$A$40:$A$783,$A403,СВЦЭМ!$B$40:$B$783,G$401)+'СЕТ СН'!$F$16</f>
        <v>0</v>
      </c>
      <c r="H403" s="36">
        <f ca="1">SUMIFS(СВЦЭМ!$L$40:$L$783,СВЦЭМ!$A$40:$A$783,$A403,СВЦЭМ!$B$40:$B$783,H$401)+'СЕТ СН'!$F$16</f>
        <v>0</v>
      </c>
      <c r="I403" s="36">
        <f ca="1">SUMIFS(СВЦЭМ!$L$40:$L$783,СВЦЭМ!$A$40:$A$783,$A403,СВЦЭМ!$B$40:$B$783,I$401)+'СЕТ СН'!$F$16</f>
        <v>0</v>
      </c>
      <c r="J403" s="36">
        <f ca="1">SUMIFS(СВЦЭМ!$L$40:$L$783,СВЦЭМ!$A$40:$A$783,$A403,СВЦЭМ!$B$40:$B$783,J$401)+'СЕТ СН'!$F$16</f>
        <v>0</v>
      </c>
      <c r="K403" s="36">
        <f ca="1">SUMIFS(СВЦЭМ!$L$40:$L$783,СВЦЭМ!$A$40:$A$783,$A403,СВЦЭМ!$B$40:$B$783,K$401)+'СЕТ СН'!$F$16</f>
        <v>0</v>
      </c>
      <c r="L403" s="36">
        <f ca="1">SUMIFS(СВЦЭМ!$L$40:$L$783,СВЦЭМ!$A$40:$A$783,$A403,СВЦЭМ!$B$40:$B$783,L$401)+'СЕТ СН'!$F$16</f>
        <v>0</v>
      </c>
      <c r="M403" s="36">
        <f ca="1">SUMIFS(СВЦЭМ!$L$40:$L$783,СВЦЭМ!$A$40:$A$783,$A403,СВЦЭМ!$B$40:$B$783,M$401)+'СЕТ СН'!$F$16</f>
        <v>0</v>
      </c>
      <c r="N403" s="36">
        <f ca="1">SUMIFS(СВЦЭМ!$L$40:$L$783,СВЦЭМ!$A$40:$A$783,$A403,СВЦЭМ!$B$40:$B$783,N$401)+'СЕТ СН'!$F$16</f>
        <v>0</v>
      </c>
      <c r="O403" s="36">
        <f ca="1">SUMIFS(СВЦЭМ!$L$40:$L$783,СВЦЭМ!$A$40:$A$783,$A403,СВЦЭМ!$B$40:$B$783,O$401)+'СЕТ СН'!$F$16</f>
        <v>0</v>
      </c>
      <c r="P403" s="36">
        <f ca="1">SUMIFS(СВЦЭМ!$L$40:$L$783,СВЦЭМ!$A$40:$A$783,$A403,СВЦЭМ!$B$40:$B$783,P$401)+'СЕТ СН'!$F$16</f>
        <v>0</v>
      </c>
      <c r="Q403" s="36">
        <f ca="1">SUMIFS(СВЦЭМ!$L$40:$L$783,СВЦЭМ!$A$40:$A$783,$A403,СВЦЭМ!$B$40:$B$783,Q$401)+'СЕТ СН'!$F$16</f>
        <v>0</v>
      </c>
      <c r="R403" s="36">
        <f ca="1">SUMIFS(СВЦЭМ!$L$40:$L$783,СВЦЭМ!$A$40:$A$783,$A403,СВЦЭМ!$B$40:$B$783,R$401)+'СЕТ СН'!$F$16</f>
        <v>0</v>
      </c>
      <c r="S403" s="36">
        <f ca="1">SUMIFS(СВЦЭМ!$L$40:$L$783,СВЦЭМ!$A$40:$A$783,$A403,СВЦЭМ!$B$40:$B$783,S$401)+'СЕТ СН'!$F$16</f>
        <v>0</v>
      </c>
      <c r="T403" s="36">
        <f ca="1">SUMIFS(СВЦЭМ!$L$40:$L$783,СВЦЭМ!$A$40:$A$783,$A403,СВЦЭМ!$B$40:$B$783,T$401)+'СЕТ СН'!$F$16</f>
        <v>0</v>
      </c>
      <c r="U403" s="36">
        <f ca="1">SUMIFS(СВЦЭМ!$L$40:$L$783,СВЦЭМ!$A$40:$A$783,$A403,СВЦЭМ!$B$40:$B$783,U$401)+'СЕТ СН'!$F$16</f>
        <v>0</v>
      </c>
      <c r="V403" s="36">
        <f ca="1">SUMIFS(СВЦЭМ!$L$40:$L$783,СВЦЭМ!$A$40:$A$783,$A403,СВЦЭМ!$B$40:$B$783,V$401)+'СЕТ СН'!$F$16</f>
        <v>0</v>
      </c>
      <c r="W403" s="36">
        <f ca="1">SUMIFS(СВЦЭМ!$L$40:$L$783,СВЦЭМ!$A$40:$A$783,$A403,СВЦЭМ!$B$40:$B$783,W$401)+'СЕТ СН'!$F$16</f>
        <v>0</v>
      </c>
      <c r="X403" s="36">
        <f ca="1">SUMIFS(СВЦЭМ!$L$40:$L$783,СВЦЭМ!$A$40:$A$783,$A403,СВЦЭМ!$B$40:$B$783,X$401)+'СЕТ СН'!$F$16</f>
        <v>0</v>
      </c>
      <c r="Y403" s="36">
        <f ca="1">SUMIFS(СВЦЭМ!$L$40:$L$783,СВЦЭМ!$A$40:$A$783,$A403,СВЦЭМ!$B$40:$B$783,Y$401)+'СЕТ СН'!$F$16</f>
        <v>0</v>
      </c>
    </row>
    <row r="404" spans="1:27" ht="15.75" hidden="1" x14ac:dyDescent="0.2">
      <c r="A404" s="35">
        <f t="shared" ref="A404:A432" si="11">A403+1</f>
        <v>45141</v>
      </c>
      <c r="B404" s="36">
        <f ca="1">SUMIFS(СВЦЭМ!$L$40:$L$783,СВЦЭМ!$A$40:$A$783,$A404,СВЦЭМ!$B$40:$B$783,B$401)+'СЕТ СН'!$F$16</f>
        <v>0</v>
      </c>
      <c r="C404" s="36">
        <f ca="1">SUMIFS(СВЦЭМ!$L$40:$L$783,СВЦЭМ!$A$40:$A$783,$A404,СВЦЭМ!$B$40:$B$783,C$401)+'СЕТ СН'!$F$16</f>
        <v>0</v>
      </c>
      <c r="D404" s="36">
        <f ca="1">SUMIFS(СВЦЭМ!$L$40:$L$783,СВЦЭМ!$A$40:$A$783,$A404,СВЦЭМ!$B$40:$B$783,D$401)+'СЕТ СН'!$F$16</f>
        <v>0</v>
      </c>
      <c r="E404" s="36">
        <f ca="1">SUMIFS(СВЦЭМ!$L$40:$L$783,СВЦЭМ!$A$40:$A$783,$A404,СВЦЭМ!$B$40:$B$783,E$401)+'СЕТ СН'!$F$16</f>
        <v>0</v>
      </c>
      <c r="F404" s="36">
        <f ca="1">SUMIFS(СВЦЭМ!$L$40:$L$783,СВЦЭМ!$A$40:$A$783,$A404,СВЦЭМ!$B$40:$B$783,F$401)+'СЕТ СН'!$F$16</f>
        <v>0</v>
      </c>
      <c r="G404" s="36">
        <f ca="1">SUMIFS(СВЦЭМ!$L$40:$L$783,СВЦЭМ!$A$40:$A$783,$A404,СВЦЭМ!$B$40:$B$783,G$401)+'СЕТ СН'!$F$16</f>
        <v>0</v>
      </c>
      <c r="H404" s="36">
        <f ca="1">SUMIFS(СВЦЭМ!$L$40:$L$783,СВЦЭМ!$A$40:$A$783,$A404,СВЦЭМ!$B$40:$B$783,H$401)+'СЕТ СН'!$F$16</f>
        <v>0</v>
      </c>
      <c r="I404" s="36">
        <f ca="1">SUMIFS(СВЦЭМ!$L$40:$L$783,СВЦЭМ!$A$40:$A$783,$A404,СВЦЭМ!$B$40:$B$783,I$401)+'СЕТ СН'!$F$16</f>
        <v>0</v>
      </c>
      <c r="J404" s="36">
        <f ca="1">SUMIFS(СВЦЭМ!$L$40:$L$783,СВЦЭМ!$A$40:$A$783,$A404,СВЦЭМ!$B$40:$B$783,J$401)+'СЕТ СН'!$F$16</f>
        <v>0</v>
      </c>
      <c r="K404" s="36">
        <f ca="1">SUMIFS(СВЦЭМ!$L$40:$L$783,СВЦЭМ!$A$40:$A$783,$A404,СВЦЭМ!$B$40:$B$783,K$401)+'СЕТ СН'!$F$16</f>
        <v>0</v>
      </c>
      <c r="L404" s="36">
        <f ca="1">SUMIFS(СВЦЭМ!$L$40:$L$783,СВЦЭМ!$A$40:$A$783,$A404,СВЦЭМ!$B$40:$B$783,L$401)+'СЕТ СН'!$F$16</f>
        <v>0</v>
      </c>
      <c r="M404" s="36">
        <f ca="1">SUMIFS(СВЦЭМ!$L$40:$L$783,СВЦЭМ!$A$40:$A$783,$A404,СВЦЭМ!$B$40:$B$783,M$401)+'СЕТ СН'!$F$16</f>
        <v>0</v>
      </c>
      <c r="N404" s="36">
        <f ca="1">SUMIFS(СВЦЭМ!$L$40:$L$783,СВЦЭМ!$A$40:$A$783,$A404,СВЦЭМ!$B$40:$B$783,N$401)+'СЕТ СН'!$F$16</f>
        <v>0</v>
      </c>
      <c r="O404" s="36">
        <f ca="1">SUMIFS(СВЦЭМ!$L$40:$L$783,СВЦЭМ!$A$40:$A$783,$A404,СВЦЭМ!$B$40:$B$783,O$401)+'СЕТ СН'!$F$16</f>
        <v>0</v>
      </c>
      <c r="P404" s="36">
        <f ca="1">SUMIFS(СВЦЭМ!$L$40:$L$783,СВЦЭМ!$A$40:$A$783,$A404,СВЦЭМ!$B$40:$B$783,P$401)+'СЕТ СН'!$F$16</f>
        <v>0</v>
      </c>
      <c r="Q404" s="36">
        <f ca="1">SUMIFS(СВЦЭМ!$L$40:$L$783,СВЦЭМ!$A$40:$A$783,$A404,СВЦЭМ!$B$40:$B$783,Q$401)+'СЕТ СН'!$F$16</f>
        <v>0</v>
      </c>
      <c r="R404" s="36">
        <f ca="1">SUMIFS(СВЦЭМ!$L$40:$L$783,СВЦЭМ!$A$40:$A$783,$A404,СВЦЭМ!$B$40:$B$783,R$401)+'СЕТ СН'!$F$16</f>
        <v>0</v>
      </c>
      <c r="S404" s="36">
        <f ca="1">SUMIFS(СВЦЭМ!$L$40:$L$783,СВЦЭМ!$A$40:$A$783,$A404,СВЦЭМ!$B$40:$B$783,S$401)+'СЕТ СН'!$F$16</f>
        <v>0</v>
      </c>
      <c r="T404" s="36">
        <f ca="1">SUMIFS(СВЦЭМ!$L$40:$L$783,СВЦЭМ!$A$40:$A$783,$A404,СВЦЭМ!$B$40:$B$783,T$401)+'СЕТ СН'!$F$16</f>
        <v>0</v>
      </c>
      <c r="U404" s="36">
        <f ca="1">SUMIFS(СВЦЭМ!$L$40:$L$783,СВЦЭМ!$A$40:$A$783,$A404,СВЦЭМ!$B$40:$B$783,U$401)+'СЕТ СН'!$F$16</f>
        <v>0</v>
      </c>
      <c r="V404" s="36">
        <f ca="1">SUMIFS(СВЦЭМ!$L$40:$L$783,СВЦЭМ!$A$40:$A$783,$A404,СВЦЭМ!$B$40:$B$783,V$401)+'СЕТ СН'!$F$16</f>
        <v>0</v>
      </c>
      <c r="W404" s="36">
        <f ca="1">SUMIFS(СВЦЭМ!$L$40:$L$783,СВЦЭМ!$A$40:$A$783,$A404,СВЦЭМ!$B$40:$B$783,W$401)+'СЕТ СН'!$F$16</f>
        <v>0</v>
      </c>
      <c r="X404" s="36">
        <f ca="1">SUMIFS(СВЦЭМ!$L$40:$L$783,СВЦЭМ!$A$40:$A$783,$A404,СВЦЭМ!$B$40:$B$783,X$401)+'СЕТ СН'!$F$16</f>
        <v>0</v>
      </c>
      <c r="Y404" s="36">
        <f ca="1">SUMIFS(СВЦЭМ!$L$40:$L$783,СВЦЭМ!$A$40:$A$783,$A404,СВЦЭМ!$B$40:$B$783,Y$401)+'СЕТ СН'!$F$16</f>
        <v>0</v>
      </c>
    </row>
    <row r="405" spans="1:27" ht="15.75" hidden="1" x14ac:dyDescent="0.2">
      <c r="A405" s="35">
        <f t="shared" si="11"/>
        <v>45142</v>
      </c>
      <c r="B405" s="36">
        <f ca="1">SUMIFS(СВЦЭМ!$L$40:$L$783,СВЦЭМ!$A$40:$A$783,$A405,СВЦЭМ!$B$40:$B$783,B$401)+'СЕТ СН'!$F$16</f>
        <v>0</v>
      </c>
      <c r="C405" s="36">
        <f ca="1">SUMIFS(СВЦЭМ!$L$40:$L$783,СВЦЭМ!$A$40:$A$783,$A405,СВЦЭМ!$B$40:$B$783,C$401)+'СЕТ СН'!$F$16</f>
        <v>0</v>
      </c>
      <c r="D405" s="36">
        <f ca="1">SUMIFS(СВЦЭМ!$L$40:$L$783,СВЦЭМ!$A$40:$A$783,$A405,СВЦЭМ!$B$40:$B$783,D$401)+'СЕТ СН'!$F$16</f>
        <v>0</v>
      </c>
      <c r="E405" s="36">
        <f ca="1">SUMIFS(СВЦЭМ!$L$40:$L$783,СВЦЭМ!$A$40:$A$783,$A405,СВЦЭМ!$B$40:$B$783,E$401)+'СЕТ СН'!$F$16</f>
        <v>0</v>
      </c>
      <c r="F405" s="36">
        <f ca="1">SUMIFS(СВЦЭМ!$L$40:$L$783,СВЦЭМ!$A$40:$A$783,$A405,СВЦЭМ!$B$40:$B$783,F$401)+'СЕТ СН'!$F$16</f>
        <v>0</v>
      </c>
      <c r="G405" s="36">
        <f ca="1">SUMIFS(СВЦЭМ!$L$40:$L$783,СВЦЭМ!$A$40:$A$783,$A405,СВЦЭМ!$B$40:$B$783,G$401)+'СЕТ СН'!$F$16</f>
        <v>0</v>
      </c>
      <c r="H405" s="36">
        <f ca="1">SUMIFS(СВЦЭМ!$L$40:$L$783,СВЦЭМ!$A$40:$A$783,$A405,СВЦЭМ!$B$40:$B$783,H$401)+'СЕТ СН'!$F$16</f>
        <v>0</v>
      </c>
      <c r="I405" s="36">
        <f ca="1">SUMIFS(СВЦЭМ!$L$40:$L$783,СВЦЭМ!$A$40:$A$783,$A405,СВЦЭМ!$B$40:$B$783,I$401)+'СЕТ СН'!$F$16</f>
        <v>0</v>
      </c>
      <c r="J405" s="36">
        <f ca="1">SUMIFS(СВЦЭМ!$L$40:$L$783,СВЦЭМ!$A$40:$A$783,$A405,СВЦЭМ!$B$40:$B$783,J$401)+'СЕТ СН'!$F$16</f>
        <v>0</v>
      </c>
      <c r="K405" s="36">
        <f ca="1">SUMIFS(СВЦЭМ!$L$40:$L$783,СВЦЭМ!$A$40:$A$783,$A405,СВЦЭМ!$B$40:$B$783,K$401)+'СЕТ СН'!$F$16</f>
        <v>0</v>
      </c>
      <c r="L405" s="36">
        <f ca="1">SUMIFS(СВЦЭМ!$L$40:$L$783,СВЦЭМ!$A$40:$A$783,$A405,СВЦЭМ!$B$40:$B$783,L$401)+'СЕТ СН'!$F$16</f>
        <v>0</v>
      </c>
      <c r="M405" s="36">
        <f ca="1">SUMIFS(СВЦЭМ!$L$40:$L$783,СВЦЭМ!$A$40:$A$783,$A405,СВЦЭМ!$B$40:$B$783,M$401)+'СЕТ СН'!$F$16</f>
        <v>0</v>
      </c>
      <c r="N405" s="36">
        <f ca="1">SUMIFS(СВЦЭМ!$L$40:$L$783,СВЦЭМ!$A$40:$A$783,$A405,СВЦЭМ!$B$40:$B$783,N$401)+'СЕТ СН'!$F$16</f>
        <v>0</v>
      </c>
      <c r="O405" s="36">
        <f ca="1">SUMIFS(СВЦЭМ!$L$40:$L$783,СВЦЭМ!$A$40:$A$783,$A405,СВЦЭМ!$B$40:$B$783,O$401)+'СЕТ СН'!$F$16</f>
        <v>0</v>
      </c>
      <c r="P405" s="36">
        <f ca="1">SUMIFS(СВЦЭМ!$L$40:$L$783,СВЦЭМ!$A$40:$A$783,$A405,СВЦЭМ!$B$40:$B$783,P$401)+'СЕТ СН'!$F$16</f>
        <v>0</v>
      </c>
      <c r="Q405" s="36">
        <f ca="1">SUMIFS(СВЦЭМ!$L$40:$L$783,СВЦЭМ!$A$40:$A$783,$A405,СВЦЭМ!$B$40:$B$783,Q$401)+'СЕТ СН'!$F$16</f>
        <v>0</v>
      </c>
      <c r="R405" s="36">
        <f ca="1">SUMIFS(СВЦЭМ!$L$40:$L$783,СВЦЭМ!$A$40:$A$783,$A405,СВЦЭМ!$B$40:$B$783,R$401)+'СЕТ СН'!$F$16</f>
        <v>0</v>
      </c>
      <c r="S405" s="36">
        <f ca="1">SUMIFS(СВЦЭМ!$L$40:$L$783,СВЦЭМ!$A$40:$A$783,$A405,СВЦЭМ!$B$40:$B$783,S$401)+'СЕТ СН'!$F$16</f>
        <v>0</v>
      </c>
      <c r="T405" s="36">
        <f ca="1">SUMIFS(СВЦЭМ!$L$40:$L$783,СВЦЭМ!$A$40:$A$783,$A405,СВЦЭМ!$B$40:$B$783,T$401)+'СЕТ СН'!$F$16</f>
        <v>0</v>
      </c>
      <c r="U405" s="36">
        <f ca="1">SUMIFS(СВЦЭМ!$L$40:$L$783,СВЦЭМ!$A$40:$A$783,$A405,СВЦЭМ!$B$40:$B$783,U$401)+'СЕТ СН'!$F$16</f>
        <v>0</v>
      </c>
      <c r="V405" s="36">
        <f ca="1">SUMIFS(СВЦЭМ!$L$40:$L$783,СВЦЭМ!$A$40:$A$783,$A405,СВЦЭМ!$B$40:$B$783,V$401)+'СЕТ СН'!$F$16</f>
        <v>0</v>
      </c>
      <c r="W405" s="36">
        <f ca="1">SUMIFS(СВЦЭМ!$L$40:$L$783,СВЦЭМ!$A$40:$A$783,$A405,СВЦЭМ!$B$40:$B$783,W$401)+'СЕТ СН'!$F$16</f>
        <v>0</v>
      </c>
      <c r="X405" s="36">
        <f ca="1">SUMIFS(СВЦЭМ!$L$40:$L$783,СВЦЭМ!$A$40:$A$783,$A405,СВЦЭМ!$B$40:$B$783,X$401)+'СЕТ СН'!$F$16</f>
        <v>0</v>
      </c>
      <c r="Y405" s="36">
        <f ca="1">SUMIFS(СВЦЭМ!$L$40:$L$783,СВЦЭМ!$A$40:$A$783,$A405,СВЦЭМ!$B$40:$B$783,Y$401)+'СЕТ СН'!$F$16</f>
        <v>0</v>
      </c>
    </row>
    <row r="406" spans="1:27" ht="15.75" hidden="1" x14ac:dyDescent="0.2">
      <c r="A406" s="35">
        <f t="shared" si="11"/>
        <v>45143</v>
      </c>
      <c r="B406" s="36">
        <f ca="1">SUMIFS(СВЦЭМ!$L$40:$L$783,СВЦЭМ!$A$40:$A$783,$A406,СВЦЭМ!$B$40:$B$783,B$401)+'СЕТ СН'!$F$16</f>
        <v>0</v>
      </c>
      <c r="C406" s="36">
        <f ca="1">SUMIFS(СВЦЭМ!$L$40:$L$783,СВЦЭМ!$A$40:$A$783,$A406,СВЦЭМ!$B$40:$B$783,C$401)+'СЕТ СН'!$F$16</f>
        <v>0</v>
      </c>
      <c r="D406" s="36">
        <f ca="1">SUMIFS(СВЦЭМ!$L$40:$L$783,СВЦЭМ!$A$40:$A$783,$A406,СВЦЭМ!$B$40:$B$783,D$401)+'СЕТ СН'!$F$16</f>
        <v>0</v>
      </c>
      <c r="E406" s="36">
        <f ca="1">SUMIFS(СВЦЭМ!$L$40:$L$783,СВЦЭМ!$A$40:$A$783,$A406,СВЦЭМ!$B$40:$B$783,E$401)+'СЕТ СН'!$F$16</f>
        <v>0</v>
      </c>
      <c r="F406" s="36">
        <f ca="1">SUMIFS(СВЦЭМ!$L$40:$L$783,СВЦЭМ!$A$40:$A$783,$A406,СВЦЭМ!$B$40:$B$783,F$401)+'СЕТ СН'!$F$16</f>
        <v>0</v>
      </c>
      <c r="G406" s="36">
        <f ca="1">SUMIFS(СВЦЭМ!$L$40:$L$783,СВЦЭМ!$A$40:$A$783,$A406,СВЦЭМ!$B$40:$B$783,G$401)+'СЕТ СН'!$F$16</f>
        <v>0</v>
      </c>
      <c r="H406" s="36">
        <f ca="1">SUMIFS(СВЦЭМ!$L$40:$L$783,СВЦЭМ!$A$40:$A$783,$A406,СВЦЭМ!$B$40:$B$783,H$401)+'СЕТ СН'!$F$16</f>
        <v>0</v>
      </c>
      <c r="I406" s="36">
        <f ca="1">SUMIFS(СВЦЭМ!$L$40:$L$783,СВЦЭМ!$A$40:$A$783,$A406,СВЦЭМ!$B$40:$B$783,I$401)+'СЕТ СН'!$F$16</f>
        <v>0</v>
      </c>
      <c r="J406" s="36">
        <f ca="1">SUMIFS(СВЦЭМ!$L$40:$L$783,СВЦЭМ!$A$40:$A$783,$A406,СВЦЭМ!$B$40:$B$783,J$401)+'СЕТ СН'!$F$16</f>
        <v>0</v>
      </c>
      <c r="K406" s="36">
        <f ca="1">SUMIFS(СВЦЭМ!$L$40:$L$783,СВЦЭМ!$A$40:$A$783,$A406,СВЦЭМ!$B$40:$B$783,K$401)+'СЕТ СН'!$F$16</f>
        <v>0</v>
      </c>
      <c r="L406" s="36">
        <f ca="1">SUMIFS(СВЦЭМ!$L$40:$L$783,СВЦЭМ!$A$40:$A$783,$A406,СВЦЭМ!$B$40:$B$783,L$401)+'СЕТ СН'!$F$16</f>
        <v>0</v>
      </c>
      <c r="M406" s="36">
        <f ca="1">SUMIFS(СВЦЭМ!$L$40:$L$783,СВЦЭМ!$A$40:$A$783,$A406,СВЦЭМ!$B$40:$B$783,M$401)+'СЕТ СН'!$F$16</f>
        <v>0</v>
      </c>
      <c r="N406" s="36">
        <f ca="1">SUMIFS(СВЦЭМ!$L$40:$L$783,СВЦЭМ!$A$40:$A$783,$A406,СВЦЭМ!$B$40:$B$783,N$401)+'СЕТ СН'!$F$16</f>
        <v>0</v>
      </c>
      <c r="O406" s="36">
        <f ca="1">SUMIFS(СВЦЭМ!$L$40:$L$783,СВЦЭМ!$A$40:$A$783,$A406,СВЦЭМ!$B$40:$B$783,O$401)+'СЕТ СН'!$F$16</f>
        <v>0</v>
      </c>
      <c r="P406" s="36">
        <f ca="1">SUMIFS(СВЦЭМ!$L$40:$L$783,СВЦЭМ!$A$40:$A$783,$A406,СВЦЭМ!$B$40:$B$783,P$401)+'СЕТ СН'!$F$16</f>
        <v>0</v>
      </c>
      <c r="Q406" s="36">
        <f ca="1">SUMIFS(СВЦЭМ!$L$40:$L$783,СВЦЭМ!$A$40:$A$783,$A406,СВЦЭМ!$B$40:$B$783,Q$401)+'СЕТ СН'!$F$16</f>
        <v>0</v>
      </c>
      <c r="R406" s="36">
        <f ca="1">SUMIFS(СВЦЭМ!$L$40:$L$783,СВЦЭМ!$A$40:$A$783,$A406,СВЦЭМ!$B$40:$B$783,R$401)+'СЕТ СН'!$F$16</f>
        <v>0</v>
      </c>
      <c r="S406" s="36">
        <f ca="1">SUMIFS(СВЦЭМ!$L$40:$L$783,СВЦЭМ!$A$40:$A$783,$A406,СВЦЭМ!$B$40:$B$783,S$401)+'СЕТ СН'!$F$16</f>
        <v>0</v>
      </c>
      <c r="T406" s="36">
        <f ca="1">SUMIFS(СВЦЭМ!$L$40:$L$783,СВЦЭМ!$A$40:$A$783,$A406,СВЦЭМ!$B$40:$B$783,T$401)+'СЕТ СН'!$F$16</f>
        <v>0</v>
      </c>
      <c r="U406" s="36">
        <f ca="1">SUMIFS(СВЦЭМ!$L$40:$L$783,СВЦЭМ!$A$40:$A$783,$A406,СВЦЭМ!$B$40:$B$783,U$401)+'СЕТ СН'!$F$16</f>
        <v>0</v>
      </c>
      <c r="V406" s="36">
        <f ca="1">SUMIFS(СВЦЭМ!$L$40:$L$783,СВЦЭМ!$A$40:$A$783,$A406,СВЦЭМ!$B$40:$B$783,V$401)+'СЕТ СН'!$F$16</f>
        <v>0</v>
      </c>
      <c r="W406" s="36">
        <f ca="1">SUMIFS(СВЦЭМ!$L$40:$L$783,СВЦЭМ!$A$40:$A$783,$A406,СВЦЭМ!$B$40:$B$783,W$401)+'СЕТ СН'!$F$16</f>
        <v>0</v>
      </c>
      <c r="X406" s="36">
        <f ca="1">SUMIFS(СВЦЭМ!$L$40:$L$783,СВЦЭМ!$A$40:$A$783,$A406,СВЦЭМ!$B$40:$B$783,X$401)+'СЕТ СН'!$F$16</f>
        <v>0</v>
      </c>
      <c r="Y406" s="36">
        <f ca="1">SUMIFS(СВЦЭМ!$L$40:$L$783,СВЦЭМ!$A$40:$A$783,$A406,СВЦЭМ!$B$40:$B$783,Y$401)+'СЕТ СН'!$F$16</f>
        <v>0</v>
      </c>
    </row>
    <row r="407" spans="1:27" ht="15.75" hidden="1" x14ac:dyDescent="0.2">
      <c r="A407" s="35">
        <f t="shared" si="11"/>
        <v>45144</v>
      </c>
      <c r="B407" s="36">
        <f ca="1">SUMIFS(СВЦЭМ!$L$40:$L$783,СВЦЭМ!$A$40:$A$783,$A407,СВЦЭМ!$B$40:$B$783,B$401)+'СЕТ СН'!$F$16</f>
        <v>0</v>
      </c>
      <c r="C407" s="36">
        <f ca="1">SUMIFS(СВЦЭМ!$L$40:$L$783,СВЦЭМ!$A$40:$A$783,$A407,СВЦЭМ!$B$40:$B$783,C$401)+'СЕТ СН'!$F$16</f>
        <v>0</v>
      </c>
      <c r="D407" s="36">
        <f ca="1">SUMIFS(СВЦЭМ!$L$40:$L$783,СВЦЭМ!$A$40:$A$783,$A407,СВЦЭМ!$B$40:$B$783,D$401)+'СЕТ СН'!$F$16</f>
        <v>0</v>
      </c>
      <c r="E407" s="36">
        <f ca="1">SUMIFS(СВЦЭМ!$L$40:$L$783,СВЦЭМ!$A$40:$A$783,$A407,СВЦЭМ!$B$40:$B$783,E$401)+'СЕТ СН'!$F$16</f>
        <v>0</v>
      </c>
      <c r="F407" s="36">
        <f ca="1">SUMIFS(СВЦЭМ!$L$40:$L$783,СВЦЭМ!$A$40:$A$783,$A407,СВЦЭМ!$B$40:$B$783,F$401)+'СЕТ СН'!$F$16</f>
        <v>0</v>
      </c>
      <c r="G407" s="36">
        <f ca="1">SUMIFS(СВЦЭМ!$L$40:$L$783,СВЦЭМ!$A$40:$A$783,$A407,СВЦЭМ!$B$40:$B$783,G$401)+'СЕТ СН'!$F$16</f>
        <v>0</v>
      </c>
      <c r="H407" s="36">
        <f ca="1">SUMIFS(СВЦЭМ!$L$40:$L$783,СВЦЭМ!$A$40:$A$783,$A407,СВЦЭМ!$B$40:$B$783,H$401)+'СЕТ СН'!$F$16</f>
        <v>0</v>
      </c>
      <c r="I407" s="36">
        <f ca="1">SUMIFS(СВЦЭМ!$L$40:$L$783,СВЦЭМ!$A$40:$A$783,$A407,СВЦЭМ!$B$40:$B$783,I$401)+'СЕТ СН'!$F$16</f>
        <v>0</v>
      </c>
      <c r="J407" s="36">
        <f ca="1">SUMIFS(СВЦЭМ!$L$40:$L$783,СВЦЭМ!$A$40:$A$783,$A407,СВЦЭМ!$B$40:$B$783,J$401)+'СЕТ СН'!$F$16</f>
        <v>0</v>
      </c>
      <c r="K407" s="36">
        <f ca="1">SUMIFS(СВЦЭМ!$L$40:$L$783,СВЦЭМ!$A$40:$A$783,$A407,СВЦЭМ!$B$40:$B$783,K$401)+'СЕТ СН'!$F$16</f>
        <v>0</v>
      </c>
      <c r="L407" s="36">
        <f ca="1">SUMIFS(СВЦЭМ!$L$40:$L$783,СВЦЭМ!$A$40:$A$783,$A407,СВЦЭМ!$B$40:$B$783,L$401)+'СЕТ СН'!$F$16</f>
        <v>0</v>
      </c>
      <c r="M407" s="36">
        <f ca="1">SUMIFS(СВЦЭМ!$L$40:$L$783,СВЦЭМ!$A$40:$A$783,$A407,СВЦЭМ!$B$40:$B$783,M$401)+'СЕТ СН'!$F$16</f>
        <v>0</v>
      </c>
      <c r="N407" s="36">
        <f ca="1">SUMIFS(СВЦЭМ!$L$40:$L$783,СВЦЭМ!$A$40:$A$783,$A407,СВЦЭМ!$B$40:$B$783,N$401)+'СЕТ СН'!$F$16</f>
        <v>0</v>
      </c>
      <c r="O407" s="36">
        <f ca="1">SUMIFS(СВЦЭМ!$L$40:$L$783,СВЦЭМ!$A$40:$A$783,$A407,СВЦЭМ!$B$40:$B$783,O$401)+'СЕТ СН'!$F$16</f>
        <v>0</v>
      </c>
      <c r="P407" s="36">
        <f ca="1">SUMIFS(СВЦЭМ!$L$40:$L$783,СВЦЭМ!$A$40:$A$783,$A407,СВЦЭМ!$B$40:$B$783,P$401)+'СЕТ СН'!$F$16</f>
        <v>0</v>
      </c>
      <c r="Q407" s="36">
        <f ca="1">SUMIFS(СВЦЭМ!$L$40:$L$783,СВЦЭМ!$A$40:$A$783,$A407,СВЦЭМ!$B$40:$B$783,Q$401)+'СЕТ СН'!$F$16</f>
        <v>0</v>
      </c>
      <c r="R407" s="36">
        <f ca="1">SUMIFS(СВЦЭМ!$L$40:$L$783,СВЦЭМ!$A$40:$A$783,$A407,СВЦЭМ!$B$40:$B$783,R$401)+'СЕТ СН'!$F$16</f>
        <v>0</v>
      </c>
      <c r="S407" s="36">
        <f ca="1">SUMIFS(СВЦЭМ!$L$40:$L$783,СВЦЭМ!$A$40:$A$783,$A407,СВЦЭМ!$B$40:$B$783,S$401)+'СЕТ СН'!$F$16</f>
        <v>0</v>
      </c>
      <c r="T407" s="36">
        <f ca="1">SUMIFS(СВЦЭМ!$L$40:$L$783,СВЦЭМ!$A$40:$A$783,$A407,СВЦЭМ!$B$40:$B$783,T$401)+'СЕТ СН'!$F$16</f>
        <v>0</v>
      </c>
      <c r="U407" s="36">
        <f ca="1">SUMIFS(СВЦЭМ!$L$40:$L$783,СВЦЭМ!$A$40:$A$783,$A407,СВЦЭМ!$B$40:$B$783,U$401)+'СЕТ СН'!$F$16</f>
        <v>0</v>
      </c>
      <c r="V407" s="36">
        <f ca="1">SUMIFS(СВЦЭМ!$L$40:$L$783,СВЦЭМ!$A$40:$A$783,$A407,СВЦЭМ!$B$40:$B$783,V$401)+'СЕТ СН'!$F$16</f>
        <v>0</v>
      </c>
      <c r="W407" s="36">
        <f ca="1">SUMIFS(СВЦЭМ!$L$40:$L$783,СВЦЭМ!$A$40:$A$783,$A407,СВЦЭМ!$B$40:$B$783,W$401)+'СЕТ СН'!$F$16</f>
        <v>0</v>
      </c>
      <c r="X407" s="36">
        <f ca="1">SUMIFS(СВЦЭМ!$L$40:$L$783,СВЦЭМ!$A$40:$A$783,$A407,СВЦЭМ!$B$40:$B$783,X$401)+'СЕТ СН'!$F$16</f>
        <v>0</v>
      </c>
      <c r="Y407" s="36">
        <f ca="1">SUMIFS(СВЦЭМ!$L$40:$L$783,СВЦЭМ!$A$40:$A$783,$A407,СВЦЭМ!$B$40:$B$783,Y$401)+'СЕТ СН'!$F$16</f>
        <v>0</v>
      </c>
    </row>
    <row r="408" spans="1:27" ht="15.75" hidden="1" x14ac:dyDescent="0.2">
      <c r="A408" s="35">
        <f t="shared" si="11"/>
        <v>45145</v>
      </c>
      <c r="B408" s="36">
        <f ca="1">SUMIFS(СВЦЭМ!$L$40:$L$783,СВЦЭМ!$A$40:$A$783,$A408,СВЦЭМ!$B$40:$B$783,B$401)+'СЕТ СН'!$F$16</f>
        <v>0</v>
      </c>
      <c r="C408" s="36">
        <f ca="1">SUMIFS(СВЦЭМ!$L$40:$L$783,СВЦЭМ!$A$40:$A$783,$A408,СВЦЭМ!$B$40:$B$783,C$401)+'СЕТ СН'!$F$16</f>
        <v>0</v>
      </c>
      <c r="D408" s="36">
        <f ca="1">SUMIFS(СВЦЭМ!$L$40:$L$783,СВЦЭМ!$A$40:$A$783,$A408,СВЦЭМ!$B$40:$B$783,D$401)+'СЕТ СН'!$F$16</f>
        <v>0</v>
      </c>
      <c r="E408" s="36">
        <f ca="1">SUMIFS(СВЦЭМ!$L$40:$L$783,СВЦЭМ!$A$40:$A$783,$A408,СВЦЭМ!$B$40:$B$783,E$401)+'СЕТ СН'!$F$16</f>
        <v>0</v>
      </c>
      <c r="F408" s="36">
        <f ca="1">SUMIFS(СВЦЭМ!$L$40:$L$783,СВЦЭМ!$A$40:$A$783,$A408,СВЦЭМ!$B$40:$B$783,F$401)+'СЕТ СН'!$F$16</f>
        <v>0</v>
      </c>
      <c r="G408" s="36">
        <f ca="1">SUMIFS(СВЦЭМ!$L$40:$L$783,СВЦЭМ!$A$40:$A$783,$A408,СВЦЭМ!$B$40:$B$783,G$401)+'СЕТ СН'!$F$16</f>
        <v>0</v>
      </c>
      <c r="H408" s="36">
        <f ca="1">SUMIFS(СВЦЭМ!$L$40:$L$783,СВЦЭМ!$A$40:$A$783,$A408,СВЦЭМ!$B$40:$B$783,H$401)+'СЕТ СН'!$F$16</f>
        <v>0</v>
      </c>
      <c r="I408" s="36">
        <f ca="1">SUMIFS(СВЦЭМ!$L$40:$L$783,СВЦЭМ!$A$40:$A$783,$A408,СВЦЭМ!$B$40:$B$783,I$401)+'СЕТ СН'!$F$16</f>
        <v>0</v>
      </c>
      <c r="J408" s="36">
        <f ca="1">SUMIFS(СВЦЭМ!$L$40:$L$783,СВЦЭМ!$A$40:$A$783,$A408,СВЦЭМ!$B$40:$B$783,J$401)+'СЕТ СН'!$F$16</f>
        <v>0</v>
      </c>
      <c r="K408" s="36">
        <f ca="1">SUMIFS(СВЦЭМ!$L$40:$L$783,СВЦЭМ!$A$40:$A$783,$A408,СВЦЭМ!$B$40:$B$783,K$401)+'СЕТ СН'!$F$16</f>
        <v>0</v>
      </c>
      <c r="L408" s="36">
        <f ca="1">SUMIFS(СВЦЭМ!$L$40:$L$783,СВЦЭМ!$A$40:$A$783,$A408,СВЦЭМ!$B$40:$B$783,L$401)+'СЕТ СН'!$F$16</f>
        <v>0</v>
      </c>
      <c r="M408" s="36">
        <f ca="1">SUMIFS(СВЦЭМ!$L$40:$L$783,СВЦЭМ!$A$40:$A$783,$A408,СВЦЭМ!$B$40:$B$783,M$401)+'СЕТ СН'!$F$16</f>
        <v>0</v>
      </c>
      <c r="N408" s="36">
        <f ca="1">SUMIFS(СВЦЭМ!$L$40:$L$783,СВЦЭМ!$A$40:$A$783,$A408,СВЦЭМ!$B$40:$B$783,N$401)+'СЕТ СН'!$F$16</f>
        <v>0</v>
      </c>
      <c r="O408" s="36">
        <f ca="1">SUMIFS(СВЦЭМ!$L$40:$L$783,СВЦЭМ!$A$40:$A$783,$A408,СВЦЭМ!$B$40:$B$783,O$401)+'СЕТ СН'!$F$16</f>
        <v>0</v>
      </c>
      <c r="P408" s="36">
        <f ca="1">SUMIFS(СВЦЭМ!$L$40:$L$783,СВЦЭМ!$A$40:$A$783,$A408,СВЦЭМ!$B$40:$B$783,P$401)+'СЕТ СН'!$F$16</f>
        <v>0</v>
      </c>
      <c r="Q408" s="36">
        <f ca="1">SUMIFS(СВЦЭМ!$L$40:$L$783,СВЦЭМ!$A$40:$A$783,$A408,СВЦЭМ!$B$40:$B$783,Q$401)+'СЕТ СН'!$F$16</f>
        <v>0</v>
      </c>
      <c r="R408" s="36">
        <f ca="1">SUMIFS(СВЦЭМ!$L$40:$L$783,СВЦЭМ!$A$40:$A$783,$A408,СВЦЭМ!$B$40:$B$783,R$401)+'СЕТ СН'!$F$16</f>
        <v>0</v>
      </c>
      <c r="S408" s="36">
        <f ca="1">SUMIFS(СВЦЭМ!$L$40:$L$783,СВЦЭМ!$A$40:$A$783,$A408,СВЦЭМ!$B$40:$B$783,S$401)+'СЕТ СН'!$F$16</f>
        <v>0</v>
      </c>
      <c r="T408" s="36">
        <f ca="1">SUMIFS(СВЦЭМ!$L$40:$L$783,СВЦЭМ!$A$40:$A$783,$A408,СВЦЭМ!$B$40:$B$783,T$401)+'СЕТ СН'!$F$16</f>
        <v>0</v>
      </c>
      <c r="U408" s="36">
        <f ca="1">SUMIFS(СВЦЭМ!$L$40:$L$783,СВЦЭМ!$A$40:$A$783,$A408,СВЦЭМ!$B$40:$B$783,U$401)+'СЕТ СН'!$F$16</f>
        <v>0</v>
      </c>
      <c r="V408" s="36">
        <f ca="1">SUMIFS(СВЦЭМ!$L$40:$L$783,СВЦЭМ!$A$40:$A$783,$A408,СВЦЭМ!$B$40:$B$783,V$401)+'СЕТ СН'!$F$16</f>
        <v>0</v>
      </c>
      <c r="W408" s="36">
        <f ca="1">SUMIFS(СВЦЭМ!$L$40:$L$783,СВЦЭМ!$A$40:$A$783,$A408,СВЦЭМ!$B$40:$B$783,W$401)+'СЕТ СН'!$F$16</f>
        <v>0</v>
      </c>
      <c r="X408" s="36">
        <f ca="1">SUMIFS(СВЦЭМ!$L$40:$L$783,СВЦЭМ!$A$40:$A$783,$A408,СВЦЭМ!$B$40:$B$783,X$401)+'СЕТ СН'!$F$16</f>
        <v>0</v>
      </c>
      <c r="Y408" s="36">
        <f ca="1">SUMIFS(СВЦЭМ!$L$40:$L$783,СВЦЭМ!$A$40:$A$783,$A408,СВЦЭМ!$B$40:$B$783,Y$401)+'СЕТ СН'!$F$16</f>
        <v>0</v>
      </c>
    </row>
    <row r="409" spans="1:27" ht="15.75" hidden="1" x14ac:dyDescent="0.2">
      <c r="A409" s="35">
        <f t="shared" si="11"/>
        <v>45146</v>
      </c>
      <c r="B409" s="36">
        <f ca="1">SUMIFS(СВЦЭМ!$L$40:$L$783,СВЦЭМ!$A$40:$A$783,$A409,СВЦЭМ!$B$40:$B$783,B$401)+'СЕТ СН'!$F$16</f>
        <v>0</v>
      </c>
      <c r="C409" s="36">
        <f ca="1">SUMIFS(СВЦЭМ!$L$40:$L$783,СВЦЭМ!$A$40:$A$783,$A409,СВЦЭМ!$B$40:$B$783,C$401)+'СЕТ СН'!$F$16</f>
        <v>0</v>
      </c>
      <c r="D409" s="36">
        <f ca="1">SUMIFS(СВЦЭМ!$L$40:$L$783,СВЦЭМ!$A$40:$A$783,$A409,СВЦЭМ!$B$40:$B$783,D$401)+'СЕТ СН'!$F$16</f>
        <v>0</v>
      </c>
      <c r="E409" s="36">
        <f ca="1">SUMIFS(СВЦЭМ!$L$40:$L$783,СВЦЭМ!$A$40:$A$783,$A409,СВЦЭМ!$B$40:$B$783,E$401)+'СЕТ СН'!$F$16</f>
        <v>0</v>
      </c>
      <c r="F409" s="36">
        <f ca="1">SUMIFS(СВЦЭМ!$L$40:$L$783,СВЦЭМ!$A$40:$A$783,$A409,СВЦЭМ!$B$40:$B$783,F$401)+'СЕТ СН'!$F$16</f>
        <v>0</v>
      </c>
      <c r="G409" s="36">
        <f ca="1">SUMIFS(СВЦЭМ!$L$40:$L$783,СВЦЭМ!$A$40:$A$783,$A409,СВЦЭМ!$B$40:$B$783,G$401)+'СЕТ СН'!$F$16</f>
        <v>0</v>
      </c>
      <c r="H409" s="36">
        <f ca="1">SUMIFS(СВЦЭМ!$L$40:$L$783,СВЦЭМ!$A$40:$A$783,$A409,СВЦЭМ!$B$40:$B$783,H$401)+'СЕТ СН'!$F$16</f>
        <v>0</v>
      </c>
      <c r="I409" s="36">
        <f ca="1">SUMIFS(СВЦЭМ!$L$40:$L$783,СВЦЭМ!$A$40:$A$783,$A409,СВЦЭМ!$B$40:$B$783,I$401)+'СЕТ СН'!$F$16</f>
        <v>0</v>
      </c>
      <c r="J409" s="36">
        <f ca="1">SUMIFS(СВЦЭМ!$L$40:$L$783,СВЦЭМ!$A$40:$A$783,$A409,СВЦЭМ!$B$40:$B$783,J$401)+'СЕТ СН'!$F$16</f>
        <v>0</v>
      </c>
      <c r="K409" s="36">
        <f ca="1">SUMIFS(СВЦЭМ!$L$40:$L$783,СВЦЭМ!$A$40:$A$783,$A409,СВЦЭМ!$B$40:$B$783,K$401)+'СЕТ СН'!$F$16</f>
        <v>0</v>
      </c>
      <c r="L409" s="36">
        <f ca="1">SUMIFS(СВЦЭМ!$L$40:$L$783,СВЦЭМ!$A$40:$A$783,$A409,СВЦЭМ!$B$40:$B$783,L$401)+'СЕТ СН'!$F$16</f>
        <v>0</v>
      </c>
      <c r="M409" s="36">
        <f ca="1">SUMIFS(СВЦЭМ!$L$40:$L$783,СВЦЭМ!$A$40:$A$783,$A409,СВЦЭМ!$B$40:$B$783,M$401)+'СЕТ СН'!$F$16</f>
        <v>0</v>
      </c>
      <c r="N409" s="36">
        <f ca="1">SUMIFS(СВЦЭМ!$L$40:$L$783,СВЦЭМ!$A$40:$A$783,$A409,СВЦЭМ!$B$40:$B$783,N$401)+'СЕТ СН'!$F$16</f>
        <v>0</v>
      </c>
      <c r="O409" s="36">
        <f ca="1">SUMIFS(СВЦЭМ!$L$40:$L$783,СВЦЭМ!$A$40:$A$783,$A409,СВЦЭМ!$B$40:$B$783,O$401)+'СЕТ СН'!$F$16</f>
        <v>0</v>
      </c>
      <c r="P409" s="36">
        <f ca="1">SUMIFS(СВЦЭМ!$L$40:$L$783,СВЦЭМ!$A$40:$A$783,$A409,СВЦЭМ!$B$40:$B$783,P$401)+'СЕТ СН'!$F$16</f>
        <v>0</v>
      </c>
      <c r="Q409" s="36">
        <f ca="1">SUMIFS(СВЦЭМ!$L$40:$L$783,СВЦЭМ!$A$40:$A$783,$A409,СВЦЭМ!$B$40:$B$783,Q$401)+'СЕТ СН'!$F$16</f>
        <v>0</v>
      </c>
      <c r="R409" s="36">
        <f ca="1">SUMIFS(СВЦЭМ!$L$40:$L$783,СВЦЭМ!$A$40:$A$783,$A409,СВЦЭМ!$B$40:$B$783,R$401)+'СЕТ СН'!$F$16</f>
        <v>0</v>
      </c>
      <c r="S409" s="36">
        <f ca="1">SUMIFS(СВЦЭМ!$L$40:$L$783,СВЦЭМ!$A$40:$A$783,$A409,СВЦЭМ!$B$40:$B$783,S$401)+'СЕТ СН'!$F$16</f>
        <v>0</v>
      </c>
      <c r="T409" s="36">
        <f ca="1">SUMIFS(СВЦЭМ!$L$40:$L$783,СВЦЭМ!$A$40:$A$783,$A409,СВЦЭМ!$B$40:$B$783,T$401)+'СЕТ СН'!$F$16</f>
        <v>0</v>
      </c>
      <c r="U409" s="36">
        <f ca="1">SUMIFS(СВЦЭМ!$L$40:$L$783,СВЦЭМ!$A$40:$A$783,$A409,СВЦЭМ!$B$40:$B$783,U$401)+'СЕТ СН'!$F$16</f>
        <v>0</v>
      </c>
      <c r="V409" s="36">
        <f ca="1">SUMIFS(СВЦЭМ!$L$40:$L$783,СВЦЭМ!$A$40:$A$783,$A409,СВЦЭМ!$B$40:$B$783,V$401)+'СЕТ СН'!$F$16</f>
        <v>0</v>
      </c>
      <c r="W409" s="36">
        <f ca="1">SUMIFS(СВЦЭМ!$L$40:$L$783,СВЦЭМ!$A$40:$A$783,$A409,СВЦЭМ!$B$40:$B$783,W$401)+'СЕТ СН'!$F$16</f>
        <v>0</v>
      </c>
      <c r="X409" s="36">
        <f ca="1">SUMIFS(СВЦЭМ!$L$40:$L$783,СВЦЭМ!$A$40:$A$783,$A409,СВЦЭМ!$B$40:$B$783,X$401)+'СЕТ СН'!$F$16</f>
        <v>0</v>
      </c>
      <c r="Y409" s="36">
        <f ca="1">SUMIFS(СВЦЭМ!$L$40:$L$783,СВЦЭМ!$A$40:$A$783,$A409,СВЦЭМ!$B$40:$B$783,Y$401)+'СЕТ СН'!$F$16</f>
        <v>0</v>
      </c>
    </row>
    <row r="410" spans="1:27" ht="15.75" hidden="1" x14ac:dyDescent="0.2">
      <c r="A410" s="35">
        <f t="shared" si="11"/>
        <v>45147</v>
      </c>
      <c r="B410" s="36">
        <f ca="1">SUMIFS(СВЦЭМ!$L$40:$L$783,СВЦЭМ!$A$40:$A$783,$A410,СВЦЭМ!$B$40:$B$783,B$401)+'СЕТ СН'!$F$16</f>
        <v>0</v>
      </c>
      <c r="C410" s="36">
        <f ca="1">SUMIFS(СВЦЭМ!$L$40:$L$783,СВЦЭМ!$A$40:$A$783,$A410,СВЦЭМ!$B$40:$B$783,C$401)+'СЕТ СН'!$F$16</f>
        <v>0</v>
      </c>
      <c r="D410" s="36">
        <f ca="1">SUMIFS(СВЦЭМ!$L$40:$L$783,СВЦЭМ!$A$40:$A$783,$A410,СВЦЭМ!$B$40:$B$783,D$401)+'СЕТ СН'!$F$16</f>
        <v>0</v>
      </c>
      <c r="E410" s="36">
        <f ca="1">SUMIFS(СВЦЭМ!$L$40:$L$783,СВЦЭМ!$A$40:$A$783,$A410,СВЦЭМ!$B$40:$B$783,E$401)+'СЕТ СН'!$F$16</f>
        <v>0</v>
      </c>
      <c r="F410" s="36">
        <f ca="1">SUMIFS(СВЦЭМ!$L$40:$L$783,СВЦЭМ!$A$40:$A$783,$A410,СВЦЭМ!$B$40:$B$783,F$401)+'СЕТ СН'!$F$16</f>
        <v>0</v>
      </c>
      <c r="G410" s="36">
        <f ca="1">SUMIFS(СВЦЭМ!$L$40:$L$783,СВЦЭМ!$A$40:$A$783,$A410,СВЦЭМ!$B$40:$B$783,G$401)+'СЕТ СН'!$F$16</f>
        <v>0</v>
      </c>
      <c r="H410" s="36">
        <f ca="1">SUMIFS(СВЦЭМ!$L$40:$L$783,СВЦЭМ!$A$40:$A$783,$A410,СВЦЭМ!$B$40:$B$783,H$401)+'СЕТ СН'!$F$16</f>
        <v>0</v>
      </c>
      <c r="I410" s="36">
        <f ca="1">SUMIFS(СВЦЭМ!$L$40:$L$783,СВЦЭМ!$A$40:$A$783,$A410,СВЦЭМ!$B$40:$B$783,I$401)+'СЕТ СН'!$F$16</f>
        <v>0</v>
      </c>
      <c r="J410" s="36">
        <f ca="1">SUMIFS(СВЦЭМ!$L$40:$L$783,СВЦЭМ!$A$40:$A$783,$A410,СВЦЭМ!$B$40:$B$783,J$401)+'СЕТ СН'!$F$16</f>
        <v>0</v>
      </c>
      <c r="K410" s="36">
        <f ca="1">SUMIFS(СВЦЭМ!$L$40:$L$783,СВЦЭМ!$A$40:$A$783,$A410,СВЦЭМ!$B$40:$B$783,K$401)+'СЕТ СН'!$F$16</f>
        <v>0</v>
      </c>
      <c r="L410" s="36">
        <f ca="1">SUMIFS(СВЦЭМ!$L$40:$L$783,СВЦЭМ!$A$40:$A$783,$A410,СВЦЭМ!$B$40:$B$783,L$401)+'СЕТ СН'!$F$16</f>
        <v>0</v>
      </c>
      <c r="M410" s="36">
        <f ca="1">SUMIFS(СВЦЭМ!$L$40:$L$783,СВЦЭМ!$A$40:$A$783,$A410,СВЦЭМ!$B$40:$B$783,M$401)+'СЕТ СН'!$F$16</f>
        <v>0</v>
      </c>
      <c r="N410" s="36">
        <f ca="1">SUMIFS(СВЦЭМ!$L$40:$L$783,СВЦЭМ!$A$40:$A$783,$A410,СВЦЭМ!$B$40:$B$783,N$401)+'СЕТ СН'!$F$16</f>
        <v>0</v>
      </c>
      <c r="O410" s="36">
        <f ca="1">SUMIFS(СВЦЭМ!$L$40:$L$783,СВЦЭМ!$A$40:$A$783,$A410,СВЦЭМ!$B$40:$B$783,O$401)+'СЕТ СН'!$F$16</f>
        <v>0</v>
      </c>
      <c r="P410" s="36">
        <f ca="1">SUMIFS(СВЦЭМ!$L$40:$L$783,СВЦЭМ!$A$40:$A$783,$A410,СВЦЭМ!$B$40:$B$783,P$401)+'СЕТ СН'!$F$16</f>
        <v>0</v>
      </c>
      <c r="Q410" s="36">
        <f ca="1">SUMIFS(СВЦЭМ!$L$40:$L$783,СВЦЭМ!$A$40:$A$783,$A410,СВЦЭМ!$B$40:$B$783,Q$401)+'СЕТ СН'!$F$16</f>
        <v>0</v>
      </c>
      <c r="R410" s="36">
        <f ca="1">SUMIFS(СВЦЭМ!$L$40:$L$783,СВЦЭМ!$A$40:$A$783,$A410,СВЦЭМ!$B$40:$B$783,R$401)+'СЕТ СН'!$F$16</f>
        <v>0</v>
      </c>
      <c r="S410" s="36">
        <f ca="1">SUMIFS(СВЦЭМ!$L$40:$L$783,СВЦЭМ!$A$40:$A$783,$A410,СВЦЭМ!$B$40:$B$783,S$401)+'СЕТ СН'!$F$16</f>
        <v>0</v>
      </c>
      <c r="T410" s="36">
        <f ca="1">SUMIFS(СВЦЭМ!$L$40:$L$783,СВЦЭМ!$A$40:$A$783,$A410,СВЦЭМ!$B$40:$B$783,T$401)+'СЕТ СН'!$F$16</f>
        <v>0</v>
      </c>
      <c r="U410" s="36">
        <f ca="1">SUMIFS(СВЦЭМ!$L$40:$L$783,СВЦЭМ!$A$40:$A$783,$A410,СВЦЭМ!$B$40:$B$783,U$401)+'СЕТ СН'!$F$16</f>
        <v>0</v>
      </c>
      <c r="V410" s="36">
        <f ca="1">SUMIFS(СВЦЭМ!$L$40:$L$783,СВЦЭМ!$A$40:$A$783,$A410,СВЦЭМ!$B$40:$B$783,V$401)+'СЕТ СН'!$F$16</f>
        <v>0</v>
      </c>
      <c r="W410" s="36">
        <f ca="1">SUMIFS(СВЦЭМ!$L$40:$L$783,СВЦЭМ!$A$40:$A$783,$A410,СВЦЭМ!$B$40:$B$783,W$401)+'СЕТ СН'!$F$16</f>
        <v>0</v>
      </c>
      <c r="X410" s="36">
        <f ca="1">SUMIFS(СВЦЭМ!$L$40:$L$783,СВЦЭМ!$A$40:$A$783,$A410,СВЦЭМ!$B$40:$B$783,X$401)+'СЕТ СН'!$F$16</f>
        <v>0</v>
      </c>
      <c r="Y410" s="36">
        <f ca="1">SUMIFS(СВЦЭМ!$L$40:$L$783,СВЦЭМ!$A$40:$A$783,$A410,СВЦЭМ!$B$40:$B$783,Y$401)+'СЕТ СН'!$F$16</f>
        <v>0</v>
      </c>
    </row>
    <row r="411" spans="1:27" ht="15.75" hidden="1" x14ac:dyDescent="0.2">
      <c r="A411" s="35">
        <f t="shared" si="11"/>
        <v>45148</v>
      </c>
      <c r="B411" s="36">
        <f ca="1">SUMIFS(СВЦЭМ!$L$40:$L$783,СВЦЭМ!$A$40:$A$783,$A411,СВЦЭМ!$B$40:$B$783,B$401)+'СЕТ СН'!$F$16</f>
        <v>0</v>
      </c>
      <c r="C411" s="36">
        <f ca="1">SUMIFS(СВЦЭМ!$L$40:$L$783,СВЦЭМ!$A$40:$A$783,$A411,СВЦЭМ!$B$40:$B$783,C$401)+'СЕТ СН'!$F$16</f>
        <v>0</v>
      </c>
      <c r="D411" s="36">
        <f ca="1">SUMIFS(СВЦЭМ!$L$40:$L$783,СВЦЭМ!$A$40:$A$783,$A411,СВЦЭМ!$B$40:$B$783,D$401)+'СЕТ СН'!$F$16</f>
        <v>0</v>
      </c>
      <c r="E411" s="36">
        <f ca="1">SUMIFS(СВЦЭМ!$L$40:$L$783,СВЦЭМ!$A$40:$A$783,$A411,СВЦЭМ!$B$40:$B$783,E$401)+'СЕТ СН'!$F$16</f>
        <v>0</v>
      </c>
      <c r="F411" s="36">
        <f ca="1">SUMIFS(СВЦЭМ!$L$40:$L$783,СВЦЭМ!$A$40:$A$783,$A411,СВЦЭМ!$B$40:$B$783,F$401)+'СЕТ СН'!$F$16</f>
        <v>0</v>
      </c>
      <c r="G411" s="36">
        <f ca="1">SUMIFS(СВЦЭМ!$L$40:$L$783,СВЦЭМ!$A$40:$A$783,$A411,СВЦЭМ!$B$40:$B$783,G$401)+'СЕТ СН'!$F$16</f>
        <v>0</v>
      </c>
      <c r="H411" s="36">
        <f ca="1">SUMIFS(СВЦЭМ!$L$40:$L$783,СВЦЭМ!$A$40:$A$783,$A411,СВЦЭМ!$B$40:$B$783,H$401)+'СЕТ СН'!$F$16</f>
        <v>0</v>
      </c>
      <c r="I411" s="36">
        <f ca="1">SUMIFS(СВЦЭМ!$L$40:$L$783,СВЦЭМ!$A$40:$A$783,$A411,СВЦЭМ!$B$40:$B$783,I$401)+'СЕТ СН'!$F$16</f>
        <v>0</v>
      </c>
      <c r="J411" s="36">
        <f ca="1">SUMIFS(СВЦЭМ!$L$40:$L$783,СВЦЭМ!$A$40:$A$783,$A411,СВЦЭМ!$B$40:$B$783,J$401)+'СЕТ СН'!$F$16</f>
        <v>0</v>
      </c>
      <c r="K411" s="36">
        <f ca="1">SUMIFS(СВЦЭМ!$L$40:$L$783,СВЦЭМ!$A$40:$A$783,$A411,СВЦЭМ!$B$40:$B$783,K$401)+'СЕТ СН'!$F$16</f>
        <v>0</v>
      </c>
      <c r="L411" s="36">
        <f ca="1">SUMIFS(СВЦЭМ!$L$40:$L$783,СВЦЭМ!$A$40:$A$783,$A411,СВЦЭМ!$B$40:$B$783,L$401)+'СЕТ СН'!$F$16</f>
        <v>0</v>
      </c>
      <c r="M411" s="36">
        <f ca="1">SUMIFS(СВЦЭМ!$L$40:$L$783,СВЦЭМ!$A$40:$A$783,$A411,СВЦЭМ!$B$40:$B$783,M$401)+'СЕТ СН'!$F$16</f>
        <v>0</v>
      </c>
      <c r="N411" s="36">
        <f ca="1">SUMIFS(СВЦЭМ!$L$40:$L$783,СВЦЭМ!$A$40:$A$783,$A411,СВЦЭМ!$B$40:$B$783,N$401)+'СЕТ СН'!$F$16</f>
        <v>0</v>
      </c>
      <c r="O411" s="36">
        <f ca="1">SUMIFS(СВЦЭМ!$L$40:$L$783,СВЦЭМ!$A$40:$A$783,$A411,СВЦЭМ!$B$40:$B$783,O$401)+'СЕТ СН'!$F$16</f>
        <v>0</v>
      </c>
      <c r="P411" s="36">
        <f ca="1">SUMIFS(СВЦЭМ!$L$40:$L$783,СВЦЭМ!$A$40:$A$783,$A411,СВЦЭМ!$B$40:$B$783,P$401)+'СЕТ СН'!$F$16</f>
        <v>0</v>
      </c>
      <c r="Q411" s="36">
        <f ca="1">SUMIFS(СВЦЭМ!$L$40:$L$783,СВЦЭМ!$A$40:$A$783,$A411,СВЦЭМ!$B$40:$B$783,Q$401)+'СЕТ СН'!$F$16</f>
        <v>0</v>
      </c>
      <c r="R411" s="36">
        <f ca="1">SUMIFS(СВЦЭМ!$L$40:$L$783,СВЦЭМ!$A$40:$A$783,$A411,СВЦЭМ!$B$40:$B$783,R$401)+'СЕТ СН'!$F$16</f>
        <v>0</v>
      </c>
      <c r="S411" s="36">
        <f ca="1">SUMIFS(СВЦЭМ!$L$40:$L$783,СВЦЭМ!$A$40:$A$783,$A411,СВЦЭМ!$B$40:$B$783,S$401)+'СЕТ СН'!$F$16</f>
        <v>0</v>
      </c>
      <c r="T411" s="36">
        <f ca="1">SUMIFS(СВЦЭМ!$L$40:$L$783,СВЦЭМ!$A$40:$A$783,$A411,СВЦЭМ!$B$40:$B$783,T$401)+'СЕТ СН'!$F$16</f>
        <v>0</v>
      </c>
      <c r="U411" s="36">
        <f ca="1">SUMIFS(СВЦЭМ!$L$40:$L$783,СВЦЭМ!$A$40:$A$783,$A411,СВЦЭМ!$B$40:$B$783,U$401)+'СЕТ СН'!$F$16</f>
        <v>0</v>
      </c>
      <c r="V411" s="36">
        <f ca="1">SUMIFS(СВЦЭМ!$L$40:$L$783,СВЦЭМ!$A$40:$A$783,$A411,СВЦЭМ!$B$40:$B$783,V$401)+'СЕТ СН'!$F$16</f>
        <v>0</v>
      </c>
      <c r="W411" s="36">
        <f ca="1">SUMIFS(СВЦЭМ!$L$40:$L$783,СВЦЭМ!$A$40:$A$783,$A411,СВЦЭМ!$B$40:$B$783,W$401)+'СЕТ СН'!$F$16</f>
        <v>0</v>
      </c>
      <c r="X411" s="36">
        <f ca="1">SUMIFS(СВЦЭМ!$L$40:$L$783,СВЦЭМ!$A$40:$A$783,$A411,СВЦЭМ!$B$40:$B$783,X$401)+'СЕТ СН'!$F$16</f>
        <v>0</v>
      </c>
      <c r="Y411" s="36">
        <f ca="1">SUMIFS(СВЦЭМ!$L$40:$L$783,СВЦЭМ!$A$40:$A$783,$A411,СВЦЭМ!$B$40:$B$783,Y$401)+'СЕТ СН'!$F$16</f>
        <v>0</v>
      </c>
    </row>
    <row r="412" spans="1:27" ht="15.75" hidden="1" x14ac:dyDescent="0.2">
      <c r="A412" s="35">
        <f t="shared" si="11"/>
        <v>45149</v>
      </c>
      <c r="B412" s="36">
        <f ca="1">SUMIFS(СВЦЭМ!$L$40:$L$783,СВЦЭМ!$A$40:$A$783,$A412,СВЦЭМ!$B$40:$B$783,B$401)+'СЕТ СН'!$F$16</f>
        <v>0</v>
      </c>
      <c r="C412" s="36">
        <f ca="1">SUMIFS(СВЦЭМ!$L$40:$L$783,СВЦЭМ!$A$40:$A$783,$A412,СВЦЭМ!$B$40:$B$783,C$401)+'СЕТ СН'!$F$16</f>
        <v>0</v>
      </c>
      <c r="D412" s="36">
        <f ca="1">SUMIFS(СВЦЭМ!$L$40:$L$783,СВЦЭМ!$A$40:$A$783,$A412,СВЦЭМ!$B$40:$B$783,D$401)+'СЕТ СН'!$F$16</f>
        <v>0</v>
      </c>
      <c r="E412" s="36">
        <f ca="1">SUMIFS(СВЦЭМ!$L$40:$L$783,СВЦЭМ!$A$40:$A$783,$A412,СВЦЭМ!$B$40:$B$783,E$401)+'СЕТ СН'!$F$16</f>
        <v>0</v>
      </c>
      <c r="F412" s="36">
        <f ca="1">SUMIFS(СВЦЭМ!$L$40:$L$783,СВЦЭМ!$A$40:$A$783,$A412,СВЦЭМ!$B$40:$B$783,F$401)+'СЕТ СН'!$F$16</f>
        <v>0</v>
      </c>
      <c r="G412" s="36">
        <f ca="1">SUMIFS(СВЦЭМ!$L$40:$L$783,СВЦЭМ!$A$40:$A$783,$A412,СВЦЭМ!$B$40:$B$783,G$401)+'СЕТ СН'!$F$16</f>
        <v>0</v>
      </c>
      <c r="H412" s="36">
        <f ca="1">SUMIFS(СВЦЭМ!$L$40:$L$783,СВЦЭМ!$A$40:$A$783,$A412,СВЦЭМ!$B$40:$B$783,H$401)+'СЕТ СН'!$F$16</f>
        <v>0</v>
      </c>
      <c r="I412" s="36">
        <f ca="1">SUMIFS(СВЦЭМ!$L$40:$L$783,СВЦЭМ!$A$40:$A$783,$A412,СВЦЭМ!$B$40:$B$783,I$401)+'СЕТ СН'!$F$16</f>
        <v>0</v>
      </c>
      <c r="J412" s="36">
        <f ca="1">SUMIFS(СВЦЭМ!$L$40:$L$783,СВЦЭМ!$A$40:$A$783,$A412,СВЦЭМ!$B$40:$B$783,J$401)+'СЕТ СН'!$F$16</f>
        <v>0</v>
      </c>
      <c r="K412" s="36">
        <f ca="1">SUMIFS(СВЦЭМ!$L$40:$L$783,СВЦЭМ!$A$40:$A$783,$A412,СВЦЭМ!$B$40:$B$783,K$401)+'СЕТ СН'!$F$16</f>
        <v>0</v>
      </c>
      <c r="L412" s="36">
        <f ca="1">SUMIFS(СВЦЭМ!$L$40:$L$783,СВЦЭМ!$A$40:$A$783,$A412,СВЦЭМ!$B$40:$B$783,L$401)+'СЕТ СН'!$F$16</f>
        <v>0</v>
      </c>
      <c r="M412" s="36">
        <f ca="1">SUMIFS(СВЦЭМ!$L$40:$L$783,СВЦЭМ!$A$40:$A$783,$A412,СВЦЭМ!$B$40:$B$783,M$401)+'СЕТ СН'!$F$16</f>
        <v>0</v>
      </c>
      <c r="N412" s="36">
        <f ca="1">SUMIFS(СВЦЭМ!$L$40:$L$783,СВЦЭМ!$A$40:$A$783,$A412,СВЦЭМ!$B$40:$B$783,N$401)+'СЕТ СН'!$F$16</f>
        <v>0</v>
      </c>
      <c r="O412" s="36">
        <f ca="1">SUMIFS(СВЦЭМ!$L$40:$L$783,СВЦЭМ!$A$40:$A$783,$A412,СВЦЭМ!$B$40:$B$783,O$401)+'СЕТ СН'!$F$16</f>
        <v>0</v>
      </c>
      <c r="P412" s="36">
        <f ca="1">SUMIFS(СВЦЭМ!$L$40:$L$783,СВЦЭМ!$A$40:$A$783,$A412,СВЦЭМ!$B$40:$B$783,P$401)+'СЕТ СН'!$F$16</f>
        <v>0</v>
      </c>
      <c r="Q412" s="36">
        <f ca="1">SUMIFS(СВЦЭМ!$L$40:$L$783,СВЦЭМ!$A$40:$A$783,$A412,СВЦЭМ!$B$40:$B$783,Q$401)+'СЕТ СН'!$F$16</f>
        <v>0</v>
      </c>
      <c r="R412" s="36">
        <f ca="1">SUMIFS(СВЦЭМ!$L$40:$L$783,СВЦЭМ!$A$40:$A$783,$A412,СВЦЭМ!$B$40:$B$783,R$401)+'СЕТ СН'!$F$16</f>
        <v>0</v>
      </c>
      <c r="S412" s="36">
        <f ca="1">SUMIFS(СВЦЭМ!$L$40:$L$783,СВЦЭМ!$A$40:$A$783,$A412,СВЦЭМ!$B$40:$B$783,S$401)+'СЕТ СН'!$F$16</f>
        <v>0</v>
      </c>
      <c r="T412" s="36">
        <f ca="1">SUMIFS(СВЦЭМ!$L$40:$L$783,СВЦЭМ!$A$40:$A$783,$A412,СВЦЭМ!$B$40:$B$783,T$401)+'СЕТ СН'!$F$16</f>
        <v>0</v>
      </c>
      <c r="U412" s="36">
        <f ca="1">SUMIFS(СВЦЭМ!$L$40:$L$783,СВЦЭМ!$A$40:$A$783,$A412,СВЦЭМ!$B$40:$B$783,U$401)+'СЕТ СН'!$F$16</f>
        <v>0</v>
      </c>
      <c r="V412" s="36">
        <f ca="1">SUMIFS(СВЦЭМ!$L$40:$L$783,СВЦЭМ!$A$40:$A$783,$A412,СВЦЭМ!$B$40:$B$783,V$401)+'СЕТ СН'!$F$16</f>
        <v>0</v>
      </c>
      <c r="W412" s="36">
        <f ca="1">SUMIFS(СВЦЭМ!$L$40:$L$783,СВЦЭМ!$A$40:$A$783,$A412,СВЦЭМ!$B$40:$B$783,W$401)+'СЕТ СН'!$F$16</f>
        <v>0</v>
      </c>
      <c r="X412" s="36">
        <f ca="1">SUMIFS(СВЦЭМ!$L$40:$L$783,СВЦЭМ!$A$40:$A$783,$A412,СВЦЭМ!$B$40:$B$783,X$401)+'СЕТ СН'!$F$16</f>
        <v>0</v>
      </c>
      <c r="Y412" s="36">
        <f ca="1">SUMIFS(СВЦЭМ!$L$40:$L$783,СВЦЭМ!$A$40:$A$783,$A412,СВЦЭМ!$B$40:$B$783,Y$401)+'СЕТ СН'!$F$16</f>
        <v>0</v>
      </c>
    </row>
    <row r="413" spans="1:27" ht="15.75" hidden="1" x14ac:dyDescent="0.2">
      <c r="A413" s="35">
        <f t="shared" si="11"/>
        <v>45150</v>
      </c>
      <c r="B413" s="36">
        <f ca="1">SUMIFS(СВЦЭМ!$L$40:$L$783,СВЦЭМ!$A$40:$A$783,$A413,СВЦЭМ!$B$40:$B$783,B$401)+'СЕТ СН'!$F$16</f>
        <v>0</v>
      </c>
      <c r="C413" s="36">
        <f ca="1">SUMIFS(СВЦЭМ!$L$40:$L$783,СВЦЭМ!$A$40:$A$783,$A413,СВЦЭМ!$B$40:$B$783,C$401)+'СЕТ СН'!$F$16</f>
        <v>0</v>
      </c>
      <c r="D413" s="36">
        <f ca="1">SUMIFS(СВЦЭМ!$L$40:$L$783,СВЦЭМ!$A$40:$A$783,$A413,СВЦЭМ!$B$40:$B$783,D$401)+'СЕТ СН'!$F$16</f>
        <v>0</v>
      </c>
      <c r="E413" s="36">
        <f ca="1">SUMIFS(СВЦЭМ!$L$40:$L$783,СВЦЭМ!$A$40:$A$783,$A413,СВЦЭМ!$B$40:$B$783,E$401)+'СЕТ СН'!$F$16</f>
        <v>0</v>
      </c>
      <c r="F413" s="36">
        <f ca="1">SUMIFS(СВЦЭМ!$L$40:$L$783,СВЦЭМ!$A$40:$A$783,$A413,СВЦЭМ!$B$40:$B$783,F$401)+'СЕТ СН'!$F$16</f>
        <v>0</v>
      </c>
      <c r="G413" s="36">
        <f ca="1">SUMIFS(СВЦЭМ!$L$40:$L$783,СВЦЭМ!$A$40:$A$783,$A413,СВЦЭМ!$B$40:$B$783,G$401)+'СЕТ СН'!$F$16</f>
        <v>0</v>
      </c>
      <c r="H413" s="36">
        <f ca="1">SUMIFS(СВЦЭМ!$L$40:$L$783,СВЦЭМ!$A$40:$A$783,$A413,СВЦЭМ!$B$40:$B$783,H$401)+'СЕТ СН'!$F$16</f>
        <v>0</v>
      </c>
      <c r="I413" s="36">
        <f ca="1">SUMIFS(СВЦЭМ!$L$40:$L$783,СВЦЭМ!$A$40:$A$783,$A413,СВЦЭМ!$B$40:$B$783,I$401)+'СЕТ СН'!$F$16</f>
        <v>0</v>
      </c>
      <c r="J413" s="36">
        <f ca="1">SUMIFS(СВЦЭМ!$L$40:$L$783,СВЦЭМ!$A$40:$A$783,$A413,СВЦЭМ!$B$40:$B$783,J$401)+'СЕТ СН'!$F$16</f>
        <v>0</v>
      </c>
      <c r="K413" s="36">
        <f ca="1">SUMIFS(СВЦЭМ!$L$40:$L$783,СВЦЭМ!$A$40:$A$783,$A413,СВЦЭМ!$B$40:$B$783,K$401)+'СЕТ СН'!$F$16</f>
        <v>0</v>
      </c>
      <c r="L413" s="36">
        <f ca="1">SUMIFS(СВЦЭМ!$L$40:$L$783,СВЦЭМ!$A$40:$A$783,$A413,СВЦЭМ!$B$40:$B$783,L$401)+'СЕТ СН'!$F$16</f>
        <v>0</v>
      </c>
      <c r="M413" s="36">
        <f ca="1">SUMIFS(СВЦЭМ!$L$40:$L$783,СВЦЭМ!$A$40:$A$783,$A413,СВЦЭМ!$B$40:$B$783,M$401)+'СЕТ СН'!$F$16</f>
        <v>0</v>
      </c>
      <c r="N413" s="36">
        <f ca="1">SUMIFS(СВЦЭМ!$L$40:$L$783,СВЦЭМ!$A$40:$A$783,$A413,СВЦЭМ!$B$40:$B$783,N$401)+'СЕТ СН'!$F$16</f>
        <v>0</v>
      </c>
      <c r="O413" s="36">
        <f ca="1">SUMIFS(СВЦЭМ!$L$40:$L$783,СВЦЭМ!$A$40:$A$783,$A413,СВЦЭМ!$B$40:$B$783,O$401)+'СЕТ СН'!$F$16</f>
        <v>0</v>
      </c>
      <c r="P413" s="36">
        <f ca="1">SUMIFS(СВЦЭМ!$L$40:$L$783,СВЦЭМ!$A$40:$A$783,$A413,СВЦЭМ!$B$40:$B$783,P$401)+'СЕТ СН'!$F$16</f>
        <v>0</v>
      </c>
      <c r="Q413" s="36">
        <f ca="1">SUMIFS(СВЦЭМ!$L$40:$L$783,СВЦЭМ!$A$40:$A$783,$A413,СВЦЭМ!$B$40:$B$783,Q$401)+'СЕТ СН'!$F$16</f>
        <v>0</v>
      </c>
      <c r="R413" s="36">
        <f ca="1">SUMIFS(СВЦЭМ!$L$40:$L$783,СВЦЭМ!$A$40:$A$783,$A413,СВЦЭМ!$B$40:$B$783,R$401)+'СЕТ СН'!$F$16</f>
        <v>0</v>
      </c>
      <c r="S413" s="36">
        <f ca="1">SUMIFS(СВЦЭМ!$L$40:$L$783,СВЦЭМ!$A$40:$A$783,$A413,СВЦЭМ!$B$40:$B$783,S$401)+'СЕТ СН'!$F$16</f>
        <v>0</v>
      </c>
      <c r="T413" s="36">
        <f ca="1">SUMIFS(СВЦЭМ!$L$40:$L$783,СВЦЭМ!$A$40:$A$783,$A413,СВЦЭМ!$B$40:$B$783,T$401)+'СЕТ СН'!$F$16</f>
        <v>0</v>
      </c>
      <c r="U413" s="36">
        <f ca="1">SUMIFS(СВЦЭМ!$L$40:$L$783,СВЦЭМ!$A$40:$A$783,$A413,СВЦЭМ!$B$40:$B$783,U$401)+'СЕТ СН'!$F$16</f>
        <v>0</v>
      </c>
      <c r="V413" s="36">
        <f ca="1">SUMIFS(СВЦЭМ!$L$40:$L$783,СВЦЭМ!$A$40:$A$783,$A413,СВЦЭМ!$B$40:$B$783,V$401)+'СЕТ СН'!$F$16</f>
        <v>0</v>
      </c>
      <c r="W413" s="36">
        <f ca="1">SUMIFS(СВЦЭМ!$L$40:$L$783,СВЦЭМ!$A$40:$A$783,$A413,СВЦЭМ!$B$40:$B$783,W$401)+'СЕТ СН'!$F$16</f>
        <v>0</v>
      </c>
      <c r="X413" s="36">
        <f ca="1">SUMIFS(СВЦЭМ!$L$40:$L$783,СВЦЭМ!$A$40:$A$783,$A413,СВЦЭМ!$B$40:$B$783,X$401)+'СЕТ СН'!$F$16</f>
        <v>0</v>
      </c>
      <c r="Y413" s="36">
        <f ca="1">SUMIFS(СВЦЭМ!$L$40:$L$783,СВЦЭМ!$A$40:$A$783,$A413,СВЦЭМ!$B$40:$B$783,Y$401)+'СЕТ СН'!$F$16</f>
        <v>0</v>
      </c>
    </row>
    <row r="414" spans="1:27" ht="15.75" hidden="1" x14ac:dyDescent="0.2">
      <c r="A414" s="35">
        <f t="shared" si="11"/>
        <v>45151</v>
      </c>
      <c r="B414" s="36">
        <f ca="1">SUMIFS(СВЦЭМ!$L$40:$L$783,СВЦЭМ!$A$40:$A$783,$A414,СВЦЭМ!$B$40:$B$783,B$401)+'СЕТ СН'!$F$16</f>
        <v>0</v>
      </c>
      <c r="C414" s="36">
        <f ca="1">SUMIFS(СВЦЭМ!$L$40:$L$783,СВЦЭМ!$A$40:$A$783,$A414,СВЦЭМ!$B$40:$B$783,C$401)+'СЕТ СН'!$F$16</f>
        <v>0</v>
      </c>
      <c r="D414" s="36">
        <f ca="1">SUMIFS(СВЦЭМ!$L$40:$L$783,СВЦЭМ!$A$40:$A$783,$A414,СВЦЭМ!$B$40:$B$783,D$401)+'СЕТ СН'!$F$16</f>
        <v>0</v>
      </c>
      <c r="E414" s="36">
        <f ca="1">SUMIFS(СВЦЭМ!$L$40:$L$783,СВЦЭМ!$A$40:$A$783,$A414,СВЦЭМ!$B$40:$B$783,E$401)+'СЕТ СН'!$F$16</f>
        <v>0</v>
      </c>
      <c r="F414" s="36">
        <f ca="1">SUMIFS(СВЦЭМ!$L$40:$L$783,СВЦЭМ!$A$40:$A$783,$A414,СВЦЭМ!$B$40:$B$783,F$401)+'СЕТ СН'!$F$16</f>
        <v>0</v>
      </c>
      <c r="G414" s="36">
        <f ca="1">SUMIFS(СВЦЭМ!$L$40:$L$783,СВЦЭМ!$A$40:$A$783,$A414,СВЦЭМ!$B$40:$B$783,G$401)+'СЕТ СН'!$F$16</f>
        <v>0</v>
      </c>
      <c r="H414" s="36">
        <f ca="1">SUMIFS(СВЦЭМ!$L$40:$L$783,СВЦЭМ!$A$40:$A$783,$A414,СВЦЭМ!$B$40:$B$783,H$401)+'СЕТ СН'!$F$16</f>
        <v>0</v>
      </c>
      <c r="I414" s="36">
        <f ca="1">SUMIFS(СВЦЭМ!$L$40:$L$783,СВЦЭМ!$A$40:$A$783,$A414,СВЦЭМ!$B$40:$B$783,I$401)+'СЕТ СН'!$F$16</f>
        <v>0</v>
      </c>
      <c r="J414" s="36">
        <f ca="1">SUMIFS(СВЦЭМ!$L$40:$L$783,СВЦЭМ!$A$40:$A$783,$A414,СВЦЭМ!$B$40:$B$783,J$401)+'СЕТ СН'!$F$16</f>
        <v>0</v>
      </c>
      <c r="K414" s="36">
        <f ca="1">SUMIFS(СВЦЭМ!$L$40:$L$783,СВЦЭМ!$A$40:$A$783,$A414,СВЦЭМ!$B$40:$B$783,K$401)+'СЕТ СН'!$F$16</f>
        <v>0</v>
      </c>
      <c r="L414" s="36">
        <f ca="1">SUMIFS(СВЦЭМ!$L$40:$L$783,СВЦЭМ!$A$40:$A$783,$A414,СВЦЭМ!$B$40:$B$783,L$401)+'СЕТ СН'!$F$16</f>
        <v>0</v>
      </c>
      <c r="M414" s="36">
        <f ca="1">SUMIFS(СВЦЭМ!$L$40:$L$783,СВЦЭМ!$A$40:$A$783,$A414,СВЦЭМ!$B$40:$B$783,M$401)+'СЕТ СН'!$F$16</f>
        <v>0</v>
      </c>
      <c r="N414" s="36">
        <f ca="1">SUMIFS(СВЦЭМ!$L$40:$L$783,СВЦЭМ!$A$40:$A$783,$A414,СВЦЭМ!$B$40:$B$783,N$401)+'СЕТ СН'!$F$16</f>
        <v>0</v>
      </c>
      <c r="O414" s="36">
        <f ca="1">SUMIFS(СВЦЭМ!$L$40:$L$783,СВЦЭМ!$A$40:$A$783,$A414,СВЦЭМ!$B$40:$B$783,O$401)+'СЕТ СН'!$F$16</f>
        <v>0</v>
      </c>
      <c r="P414" s="36">
        <f ca="1">SUMIFS(СВЦЭМ!$L$40:$L$783,СВЦЭМ!$A$40:$A$783,$A414,СВЦЭМ!$B$40:$B$783,P$401)+'СЕТ СН'!$F$16</f>
        <v>0</v>
      </c>
      <c r="Q414" s="36">
        <f ca="1">SUMIFS(СВЦЭМ!$L$40:$L$783,СВЦЭМ!$A$40:$A$783,$A414,СВЦЭМ!$B$40:$B$783,Q$401)+'СЕТ СН'!$F$16</f>
        <v>0</v>
      </c>
      <c r="R414" s="36">
        <f ca="1">SUMIFS(СВЦЭМ!$L$40:$L$783,СВЦЭМ!$A$40:$A$783,$A414,СВЦЭМ!$B$40:$B$783,R$401)+'СЕТ СН'!$F$16</f>
        <v>0</v>
      </c>
      <c r="S414" s="36">
        <f ca="1">SUMIFS(СВЦЭМ!$L$40:$L$783,СВЦЭМ!$A$40:$A$783,$A414,СВЦЭМ!$B$40:$B$783,S$401)+'СЕТ СН'!$F$16</f>
        <v>0</v>
      </c>
      <c r="T414" s="36">
        <f ca="1">SUMIFS(СВЦЭМ!$L$40:$L$783,СВЦЭМ!$A$40:$A$783,$A414,СВЦЭМ!$B$40:$B$783,T$401)+'СЕТ СН'!$F$16</f>
        <v>0</v>
      </c>
      <c r="U414" s="36">
        <f ca="1">SUMIFS(СВЦЭМ!$L$40:$L$783,СВЦЭМ!$A$40:$A$783,$A414,СВЦЭМ!$B$40:$B$783,U$401)+'СЕТ СН'!$F$16</f>
        <v>0</v>
      </c>
      <c r="V414" s="36">
        <f ca="1">SUMIFS(СВЦЭМ!$L$40:$L$783,СВЦЭМ!$A$40:$A$783,$A414,СВЦЭМ!$B$40:$B$783,V$401)+'СЕТ СН'!$F$16</f>
        <v>0</v>
      </c>
      <c r="W414" s="36">
        <f ca="1">SUMIFS(СВЦЭМ!$L$40:$L$783,СВЦЭМ!$A$40:$A$783,$A414,СВЦЭМ!$B$40:$B$783,W$401)+'СЕТ СН'!$F$16</f>
        <v>0</v>
      </c>
      <c r="X414" s="36">
        <f ca="1">SUMIFS(СВЦЭМ!$L$40:$L$783,СВЦЭМ!$A$40:$A$783,$A414,СВЦЭМ!$B$40:$B$783,X$401)+'СЕТ СН'!$F$16</f>
        <v>0</v>
      </c>
      <c r="Y414" s="36">
        <f ca="1">SUMIFS(СВЦЭМ!$L$40:$L$783,СВЦЭМ!$A$40:$A$783,$A414,СВЦЭМ!$B$40:$B$783,Y$401)+'СЕТ СН'!$F$16</f>
        <v>0</v>
      </c>
    </row>
    <row r="415" spans="1:27" ht="15.75" hidden="1" x14ac:dyDescent="0.2">
      <c r="A415" s="35">
        <f t="shared" si="11"/>
        <v>45152</v>
      </c>
      <c r="B415" s="36">
        <f ca="1">SUMIFS(СВЦЭМ!$L$40:$L$783,СВЦЭМ!$A$40:$A$783,$A415,СВЦЭМ!$B$40:$B$783,B$401)+'СЕТ СН'!$F$16</f>
        <v>0</v>
      </c>
      <c r="C415" s="36">
        <f ca="1">SUMIFS(СВЦЭМ!$L$40:$L$783,СВЦЭМ!$A$40:$A$783,$A415,СВЦЭМ!$B$40:$B$783,C$401)+'СЕТ СН'!$F$16</f>
        <v>0</v>
      </c>
      <c r="D415" s="36">
        <f ca="1">SUMIFS(СВЦЭМ!$L$40:$L$783,СВЦЭМ!$A$40:$A$783,$A415,СВЦЭМ!$B$40:$B$783,D$401)+'СЕТ СН'!$F$16</f>
        <v>0</v>
      </c>
      <c r="E415" s="36">
        <f ca="1">SUMIFS(СВЦЭМ!$L$40:$L$783,СВЦЭМ!$A$40:$A$783,$A415,СВЦЭМ!$B$40:$B$783,E$401)+'СЕТ СН'!$F$16</f>
        <v>0</v>
      </c>
      <c r="F415" s="36">
        <f ca="1">SUMIFS(СВЦЭМ!$L$40:$L$783,СВЦЭМ!$A$40:$A$783,$A415,СВЦЭМ!$B$40:$B$783,F$401)+'СЕТ СН'!$F$16</f>
        <v>0</v>
      </c>
      <c r="G415" s="36">
        <f ca="1">SUMIFS(СВЦЭМ!$L$40:$L$783,СВЦЭМ!$A$40:$A$783,$A415,СВЦЭМ!$B$40:$B$783,G$401)+'СЕТ СН'!$F$16</f>
        <v>0</v>
      </c>
      <c r="H415" s="36">
        <f ca="1">SUMIFS(СВЦЭМ!$L$40:$L$783,СВЦЭМ!$A$40:$A$783,$A415,СВЦЭМ!$B$40:$B$783,H$401)+'СЕТ СН'!$F$16</f>
        <v>0</v>
      </c>
      <c r="I415" s="36">
        <f ca="1">SUMIFS(СВЦЭМ!$L$40:$L$783,СВЦЭМ!$A$40:$A$783,$A415,СВЦЭМ!$B$40:$B$783,I$401)+'СЕТ СН'!$F$16</f>
        <v>0</v>
      </c>
      <c r="J415" s="36">
        <f ca="1">SUMIFS(СВЦЭМ!$L$40:$L$783,СВЦЭМ!$A$40:$A$783,$A415,СВЦЭМ!$B$40:$B$783,J$401)+'СЕТ СН'!$F$16</f>
        <v>0</v>
      </c>
      <c r="K415" s="36">
        <f ca="1">SUMIFS(СВЦЭМ!$L$40:$L$783,СВЦЭМ!$A$40:$A$783,$A415,СВЦЭМ!$B$40:$B$783,K$401)+'СЕТ СН'!$F$16</f>
        <v>0</v>
      </c>
      <c r="L415" s="36">
        <f ca="1">SUMIFS(СВЦЭМ!$L$40:$L$783,СВЦЭМ!$A$40:$A$783,$A415,СВЦЭМ!$B$40:$B$783,L$401)+'СЕТ СН'!$F$16</f>
        <v>0</v>
      </c>
      <c r="M415" s="36">
        <f ca="1">SUMIFS(СВЦЭМ!$L$40:$L$783,СВЦЭМ!$A$40:$A$783,$A415,СВЦЭМ!$B$40:$B$783,M$401)+'СЕТ СН'!$F$16</f>
        <v>0</v>
      </c>
      <c r="N415" s="36">
        <f ca="1">SUMIFS(СВЦЭМ!$L$40:$L$783,СВЦЭМ!$A$40:$A$783,$A415,СВЦЭМ!$B$40:$B$783,N$401)+'СЕТ СН'!$F$16</f>
        <v>0</v>
      </c>
      <c r="O415" s="36">
        <f ca="1">SUMIFS(СВЦЭМ!$L$40:$L$783,СВЦЭМ!$A$40:$A$783,$A415,СВЦЭМ!$B$40:$B$783,O$401)+'СЕТ СН'!$F$16</f>
        <v>0</v>
      </c>
      <c r="P415" s="36">
        <f ca="1">SUMIFS(СВЦЭМ!$L$40:$L$783,СВЦЭМ!$A$40:$A$783,$A415,СВЦЭМ!$B$40:$B$783,P$401)+'СЕТ СН'!$F$16</f>
        <v>0</v>
      </c>
      <c r="Q415" s="36">
        <f ca="1">SUMIFS(СВЦЭМ!$L$40:$L$783,СВЦЭМ!$A$40:$A$783,$A415,СВЦЭМ!$B$40:$B$783,Q$401)+'СЕТ СН'!$F$16</f>
        <v>0</v>
      </c>
      <c r="R415" s="36">
        <f ca="1">SUMIFS(СВЦЭМ!$L$40:$L$783,СВЦЭМ!$A$40:$A$783,$A415,СВЦЭМ!$B$40:$B$783,R$401)+'СЕТ СН'!$F$16</f>
        <v>0</v>
      </c>
      <c r="S415" s="36">
        <f ca="1">SUMIFS(СВЦЭМ!$L$40:$L$783,СВЦЭМ!$A$40:$A$783,$A415,СВЦЭМ!$B$40:$B$783,S$401)+'СЕТ СН'!$F$16</f>
        <v>0</v>
      </c>
      <c r="T415" s="36">
        <f ca="1">SUMIFS(СВЦЭМ!$L$40:$L$783,СВЦЭМ!$A$40:$A$783,$A415,СВЦЭМ!$B$40:$B$783,T$401)+'СЕТ СН'!$F$16</f>
        <v>0</v>
      </c>
      <c r="U415" s="36">
        <f ca="1">SUMIFS(СВЦЭМ!$L$40:$L$783,СВЦЭМ!$A$40:$A$783,$A415,СВЦЭМ!$B$40:$B$783,U$401)+'СЕТ СН'!$F$16</f>
        <v>0</v>
      </c>
      <c r="V415" s="36">
        <f ca="1">SUMIFS(СВЦЭМ!$L$40:$L$783,СВЦЭМ!$A$40:$A$783,$A415,СВЦЭМ!$B$40:$B$783,V$401)+'СЕТ СН'!$F$16</f>
        <v>0</v>
      </c>
      <c r="W415" s="36">
        <f ca="1">SUMIFS(СВЦЭМ!$L$40:$L$783,СВЦЭМ!$A$40:$A$783,$A415,СВЦЭМ!$B$40:$B$783,W$401)+'СЕТ СН'!$F$16</f>
        <v>0</v>
      </c>
      <c r="X415" s="36">
        <f ca="1">SUMIFS(СВЦЭМ!$L$40:$L$783,СВЦЭМ!$A$40:$A$783,$A415,СВЦЭМ!$B$40:$B$783,X$401)+'СЕТ СН'!$F$16</f>
        <v>0</v>
      </c>
      <c r="Y415" s="36">
        <f ca="1">SUMIFS(СВЦЭМ!$L$40:$L$783,СВЦЭМ!$A$40:$A$783,$A415,СВЦЭМ!$B$40:$B$783,Y$401)+'СЕТ СН'!$F$16</f>
        <v>0</v>
      </c>
    </row>
    <row r="416" spans="1:27" ht="15.75" hidden="1" x14ac:dyDescent="0.2">
      <c r="A416" s="35">
        <f t="shared" si="11"/>
        <v>45153</v>
      </c>
      <c r="B416" s="36">
        <f ca="1">SUMIFS(СВЦЭМ!$L$40:$L$783,СВЦЭМ!$A$40:$A$783,$A416,СВЦЭМ!$B$40:$B$783,B$401)+'СЕТ СН'!$F$16</f>
        <v>0</v>
      </c>
      <c r="C416" s="36">
        <f ca="1">SUMIFS(СВЦЭМ!$L$40:$L$783,СВЦЭМ!$A$40:$A$783,$A416,СВЦЭМ!$B$40:$B$783,C$401)+'СЕТ СН'!$F$16</f>
        <v>0</v>
      </c>
      <c r="D416" s="36">
        <f ca="1">SUMIFS(СВЦЭМ!$L$40:$L$783,СВЦЭМ!$A$40:$A$783,$A416,СВЦЭМ!$B$40:$B$783,D$401)+'СЕТ СН'!$F$16</f>
        <v>0</v>
      </c>
      <c r="E416" s="36">
        <f ca="1">SUMIFS(СВЦЭМ!$L$40:$L$783,СВЦЭМ!$A$40:$A$783,$A416,СВЦЭМ!$B$40:$B$783,E$401)+'СЕТ СН'!$F$16</f>
        <v>0</v>
      </c>
      <c r="F416" s="36">
        <f ca="1">SUMIFS(СВЦЭМ!$L$40:$L$783,СВЦЭМ!$A$40:$A$783,$A416,СВЦЭМ!$B$40:$B$783,F$401)+'СЕТ СН'!$F$16</f>
        <v>0</v>
      </c>
      <c r="G416" s="36">
        <f ca="1">SUMIFS(СВЦЭМ!$L$40:$L$783,СВЦЭМ!$A$40:$A$783,$A416,СВЦЭМ!$B$40:$B$783,G$401)+'СЕТ СН'!$F$16</f>
        <v>0</v>
      </c>
      <c r="H416" s="36">
        <f ca="1">SUMIFS(СВЦЭМ!$L$40:$L$783,СВЦЭМ!$A$40:$A$783,$A416,СВЦЭМ!$B$40:$B$783,H$401)+'СЕТ СН'!$F$16</f>
        <v>0</v>
      </c>
      <c r="I416" s="36">
        <f ca="1">SUMIFS(СВЦЭМ!$L$40:$L$783,СВЦЭМ!$A$40:$A$783,$A416,СВЦЭМ!$B$40:$B$783,I$401)+'СЕТ СН'!$F$16</f>
        <v>0</v>
      </c>
      <c r="J416" s="36">
        <f ca="1">SUMIFS(СВЦЭМ!$L$40:$L$783,СВЦЭМ!$A$40:$A$783,$A416,СВЦЭМ!$B$40:$B$783,J$401)+'СЕТ СН'!$F$16</f>
        <v>0</v>
      </c>
      <c r="K416" s="36">
        <f ca="1">SUMIFS(СВЦЭМ!$L$40:$L$783,СВЦЭМ!$A$40:$A$783,$A416,СВЦЭМ!$B$40:$B$783,K$401)+'СЕТ СН'!$F$16</f>
        <v>0</v>
      </c>
      <c r="L416" s="36">
        <f ca="1">SUMIFS(СВЦЭМ!$L$40:$L$783,СВЦЭМ!$A$40:$A$783,$A416,СВЦЭМ!$B$40:$B$783,L$401)+'СЕТ СН'!$F$16</f>
        <v>0</v>
      </c>
      <c r="M416" s="36">
        <f ca="1">SUMIFS(СВЦЭМ!$L$40:$L$783,СВЦЭМ!$A$40:$A$783,$A416,СВЦЭМ!$B$40:$B$783,M$401)+'СЕТ СН'!$F$16</f>
        <v>0</v>
      </c>
      <c r="N416" s="36">
        <f ca="1">SUMIFS(СВЦЭМ!$L$40:$L$783,СВЦЭМ!$A$40:$A$783,$A416,СВЦЭМ!$B$40:$B$783,N$401)+'СЕТ СН'!$F$16</f>
        <v>0</v>
      </c>
      <c r="O416" s="36">
        <f ca="1">SUMIFS(СВЦЭМ!$L$40:$L$783,СВЦЭМ!$A$40:$A$783,$A416,СВЦЭМ!$B$40:$B$783,O$401)+'СЕТ СН'!$F$16</f>
        <v>0</v>
      </c>
      <c r="P416" s="36">
        <f ca="1">SUMIFS(СВЦЭМ!$L$40:$L$783,СВЦЭМ!$A$40:$A$783,$A416,СВЦЭМ!$B$40:$B$783,P$401)+'СЕТ СН'!$F$16</f>
        <v>0</v>
      </c>
      <c r="Q416" s="36">
        <f ca="1">SUMIFS(СВЦЭМ!$L$40:$L$783,СВЦЭМ!$A$40:$A$783,$A416,СВЦЭМ!$B$40:$B$783,Q$401)+'СЕТ СН'!$F$16</f>
        <v>0</v>
      </c>
      <c r="R416" s="36">
        <f ca="1">SUMIFS(СВЦЭМ!$L$40:$L$783,СВЦЭМ!$A$40:$A$783,$A416,СВЦЭМ!$B$40:$B$783,R$401)+'СЕТ СН'!$F$16</f>
        <v>0</v>
      </c>
      <c r="S416" s="36">
        <f ca="1">SUMIFS(СВЦЭМ!$L$40:$L$783,СВЦЭМ!$A$40:$A$783,$A416,СВЦЭМ!$B$40:$B$783,S$401)+'СЕТ СН'!$F$16</f>
        <v>0</v>
      </c>
      <c r="T416" s="36">
        <f ca="1">SUMIFS(СВЦЭМ!$L$40:$L$783,СВЦЭМ!$A$40:$A$783,$A416,СВЦЭМ!$B$40:$B$783,T$401)+'СЕТ СН'!$F$16</f>
        <v>0</v>
      </c>
      <c r="U416" s="36">
        <f ca="1">SUMIFS(СВЦЭМ!$L$40:$L$783,СВЦЭМ!$A$40:$A$783,$A416,СВЦЭМ!$B$40:$B$783,U$401)+'СЕТ СН'!$F$16</f>
        <v>0</v>
      </c>
      <c r="V416" s="36">
        <f ca="1">SUMIFS(СВЦЭМ!$L$40:$L$783,СВЦЭМ!$A$40:$A$783,$A416,СВЦЭМ!$B$40:$B$783,V$401)+'СЕТ СН'!$F$16</f>
        <v>0</v>
      </c>
      <c r="W416" s="36">
        <f ca="1">SUMIFS(СВЦЭМ!$L$40:$L$783,СВЦЭМ!$A$40:$A$783,$A416,СВЦЭМ!$B$40:$B$783,W$401)+'СЕТ СН'!$F$16</f>
        <v>0</v>
      </c>
      <c r="X416" s="36">
        <f ca="1">SUMIFS(СВЦЭМ!$L$40:$L$783,СВЦЭМ!$A$40:$A$783,$A416,СВЦЭМ!$B$40:$B$783,X$401)+'СЕТ СН'!$F$16</f>
        <v>0</v>
      </c>
      <c r="Y416" s="36">
        <f ca="1">SUMIFS(СВЦЭМ!$L$40:$L$783,СВЦЭМ!$A$40:$A$783,$A416,СВЦЭМ!$B$40:$B$783,Y$401)+'СЕТ СН'!$F$16</f>
        <v>0</v>
      </c>
    </row>
    <row r="417" spans="1:25" ht="15.75" hidden="1" x14ac:dyDescent="0.2">
      <c r="A417" s="35">
        <f t="shared" si="11"/>
        <v>45154</v>
      </c>
      <c r="B417" s="36">
        <f ca="1">SUMIFS(СВЦЭМ!$L$40:$L$783,СВЦЭМ!$A$40:$A$783,$A417,СВЦЭМ!$B$40:$B$783,B$401)+'СЕТ СН'!$F$16</f>
        <v>0</v>
      </c>
      <c r="C417" s="36">
        <f ca="1">SUMIFS(СВЦЭМ!$L$40:$L$783,СВЦЭМ!$A$40:$A$783,$A417,СВЦЭМ!$B$40:$B$783,C$401)+'СЕТ СН'!$F$16</f>
        <v>0</v>
      </c>
      <c r="D417" s="36">
        <f ca="1">SUMIFS(СВЦЭМ!$L$40:$L$783,СВЦЭМ!$A$40:$A$783,$A417,СВЦЭМ!$B$40:$B$783,D$401)+'СЕТ СН'!$F$16</f>
        <v>0</v>
      </c>
      <c r="E417" s="36">
        <f ca="1">SUMIFS(СВЦЭМ!$L$40:$L$783,СВЦЭМ!$A$40:$A$783,$A417,СВЦЭМ!$B$40:$B$783,E$401)+'СЕТ СН'!$F$16</f>
        <v>0</v>
      </c>
      <c r="F417" s="36">
        <f ca="1">SUMIFS(СВЦЭМ!$L$40:$L$783,СВЦЭМ!$A$40:$A$783,$A417,СВЦЭМ!$B$40:$B$783,F$401)+'СЕТ СН'!$F$16</f>
        <v>0</v>
      </c>
      <c r="G417" s="36">
        <f ca="1">SUMIFS(СВЦЭМ!$L$40:$L$783,СВЦЭМ!$A$40:$A$783,$A417,СВЦЭМ!$B$40:$B$783,G$401)+'СЕТ СН'!$F$16</f>
        <v>0</v>
      </c>
      <c r="H417" s="36">
        <f ca="1">SUMIFS(СВЦЭМ!$L$40:$L$783,СВЦЭМ!$A$40:$A$783,$A417,СВЦЭМ!$B$40:$B$783,H$401)+'СЕТ СН'!$F$16</f>
        <v>0</v>
      </c>
      <c r="I417" s="36">
        <f ca="1">SUMIFS(СВЦЭМ!$L$40:$L$783,СВЦЭМ!$A$40:$A$783,$A417,СВЦЭМ!$B$40:$B$783,I$401)+'СЕТ СН'!$F$16</f>
        <v>0</v>
      </c>
      <c r="J417" s="36">
        <f ca="1">SUMIFS(СВЦЭМ!$L$40:$L$783,СВЦЭМ!$A$40:$A$783,$A417,СВЦЭМ!$B$40:$B$783,J$401)+'СЕТ СН'!$F$16</f>
        <v>0</v>
      </c>
      <c r="K417" s="36">
        <f ca="1">SUMIFS(СВЦЭМ!$L$40:$L$783,СВЦЭМ!$A$40:$A$783,$A417,СВЦЭМ!$B$40:$B$783,K$401)+'СЕТ СН'!$F$16</f>
        <v>0</v>
      </c>
      <c r="L417" s="36">
        <f ca="1">SUMIFS(СВЦЭМ!$L$40:$L$783,СВЦЭМ!$A$40:$A$783,$A417,СВЦЭМ!$B$40:$B$783,L$401)+'СЕТ СН'!$F$16</f>
        <v>0</v>
      </c>
      <c r="M417" s="36">
        <f ca="1">SUMIFS(СВЦЭМ!$L$40:$L$783,СВЦЭМ!$A$40:$A$783,$A417,СВЦЭМ!$B$40:$B$783,M$401)+'СЕТ СН'!$F$16</f>
        <v>0</v>
      </c>
      <c r="N417" s="36">
        <f ca="1">SUMIFS(СВЦЭМ!$L$40:$L$783,СВЦЭМ!$A$40:$A$783,$A417,СВЦЭМ!$B$40:$B$783,N$401)+'СЕТ СН'!$F$16</f>
        <v>0</v>
      </c>
      <c r="O417" s="36">
        <f ca="1">SUMIFS(СВЦЭМ!$L$40:$L$783,СВЦЭМ!$A$40:$A$783,$A417,СВЦЭМ!$B$40:$B$783,O$401)+'СЕТ СН'!$F$16</f>
        <v>0</v>
      </c>
      <c r="P417" s="36">
        <f ca="1">SUMIFS(СВЦЭМ!$L$40:$L$783,СВЦЭМ!$A$40:$A$783,$A417,СВЦЭМ!$B$40:$B$783,P$401)+'СЕТ СН'!$F$16</f>
        <v>0</v>
      </c>
      <c r="Q417" s="36">
        <f ca="1">SUMIFS(СВЦЭМ!$L$40:$L$783,СВЦЭМ!$A$40:$A$783,$A417,СВЦЭМ!$B$40:$B$783,Q$401)+'СЕТ СН'!$F$16</f>
        <v>0</v>
      </c>
      <c r="R417" s="36">
        <f ca="1">SUMIFS(СВЦЭМ!$L$40:$L$783,СВЦЭМ!$A$40:$A$783,$A417,СВЦЭМ!$B$40:$B$783,R$401)+'СЕТ СН'!$F$16</f>
        <v>0</v>
      </c>
      <c r="S417" s="36">
        <f ca="1">SUMIFS(СВЦЭМ!$L$40:$L$783,СВЦЭМ!$A$40:$A$783,$A417,СВЦЭМ!$B$40:$B$783,S$401)+'СЕТ СН'!$F$16</f>
        <v>0</v>
      </c>
      <c r="T417" s="36">
        <f ca="1">SUMIFS(СВЦЭМ!$L$40:$L$783,СВЦЭМ!$A$40:$A$783,$A417,СВЦЭМ!$B$40:$B$783,T$401)+'СЕТ СН'!$F$16</f>
        <v>0</v>
      </c>
      <c r="U417" s="36">
        <f ca="1">SUMIFS(СВЦЭМ!$L$40:$L$783,СВЦЭМ!$A$40:$A$783,$A417,СВЦЭМ!$B$40:$B$783,U$401)+'СЕТ СН'!$F$16</f>
        <v>0</v>
      </c>
      <c r="V417" s="36">
        <f ca="1">SUMIFS(СВЦЭМ!$L$40:$L$783,СВЦЭМ!$A$40:$A$783,$A417,СВЦЭМ!$B$40:$B$783,V$401)+'СЕТ СН'!$F$16</f>
        <v>0</v>
      </c>
      <c r="W417" s="36">
        <f ca="1">SUMIFS(СВЦЭМ!$L$40:$L$783,СВЦЭМ!$A$40:$A$783,$A417,СВЦЭМ!$B$40:$B$783,W$401)+'СЕТ СН'!$F$16</f>
        <v>0</v>
      </c>
      <c r="X417" s="36">
        <f ca="1">SUMIFS(СВЦЭМ!$L$40:$L$783,СВЦЭМ!$A$40:$A$783,$A417,СВЦЭМ!$B$40:$B$783,X$401)+'СЕТ СН'!$F$16</f>
        <v>0</v>
      </c>
      <c r="Y417" s="36">
        <f ca="1">SUMIFS(СВЦЭМ!$L$40:$L$783,СВЦЭМ!$A$40:$A$783,$A417,СВЦЭМ!$B$40:$B$783,Y$401)+'СЕТ СН'!$F$16</f>
        <v>0</v>
      </c>
    </row>
    <row r="418" spans="1:25" ht="15.75" hidden="1" x14ac:dyDescent="0.2">
      <c r="A418" s="35">
        <f t="shared" si="11"/>
        <v>45155</v>
      </c>
      <c r="B418" s="36">
        <f ca="1">SUMIFS(СВЦЭМ!$L$40:$L$783,СВЦЭМ!$A$40:$A$783,$A418,СВЦЭМ!$B$40:$B$783,B$401)+'СЕТ СН'!$F$16</f>
        <v>0</v>
      </c>
      <c r="C418" s="36">
        <f ca="1">SUMIFS(СВЦЭМ!$L$40:$L$783,СВЦЭМ!$A$40:$A$783,$A418,СВЦЭМ!$B$40:$B$783,C$401)+'СЕТ СН'!$F$16</f>
        <v>0</v>
      </c>
      <c r="D418" s="36">
        <f ca="1">SUMIFS(СВЦЭМ!$L$40:$L$783,СВЦЭМ!$A$40:$A$783,$A418,СВЦЭМ!$B$40:$B$783,D$401)+'СЕТ СН'!$F$16</f>
        <v>0</v>
      </c>
      <c r="E418" s="36">
        <f ca="1">SUMIFS(СВЦЭМ!$L$40:$L$783,СВЦЭМ!$A$40:$A$783,$A418,СВЦЭМ!$B$40:$B$783,E$401)+'СЕТ СН'!$F$16</f>
        <v>0</v>
      </c>
      <c r="F418" s="36">
        <f ca="1">SUMIFS(СВЦЭМ!$L$40:$L$783,СВЦЭМ!$A$40:$A$783,$A418,СВЦЭМ!$B$40:$B$783,F$401)+'СЕТ СН'!$F$16</f>
        <v>0</v>
      </c>
      <c r="G418" s="36">
        <f ca="1">SUMIFS(СВЦЭМ!$L$40:$L$783,СВЦЭМ!$A$40:$A$783,$A418,СВЦЭМ!$B$40:$B$783,G$401)+'СЕТ СН'!$F$16</f>
        <v>0</v>
      </c>
      <c r="H418" s="36">
        <f ca="1">SUMIFS(СВЦЭМ!$L$40:$L$783,СВЦЭМ!$A$40:$A$783,$A418,СВЦЭМ!$B$40:$B$783,H$401)+'СЕТ СН'!$F$16</f>
        <v>0</v>
      </c>
      <c r="I418" s="36">
        <f ca="1">SUMIFS(СВЦЭМ!$L$40:$L$783,СВЦЭМ!$A$40:$A$783,$A418,СВЦЭМ!$B$40:$B$783,I$401)+'СЕТ СН'!$F$16</f>
        <v>0</v>
      </c>
      <c r="J418" s="36">
        <f ca="1">SUMIFS(СВЦЭМ!$L$40:$L$783,СВЦЭМ!$A$40:$A$783,$A418,СВЦЭМ!$B$40:$B$783,J$401)+'СЕТ СН'!$F$16</f>
        <v>0</v>
      </c>
      <c r="K418" s="36">
        <f ca="1">SUMIFS(СВЦЭМ!$L$40:$L$783,СВЦЭМ!$A$40:$A$783,$A418,СВЦЭМ!$B$40:$B$783,K$401)+'СЕТ СН'!$F$16</f>
        <v>0</v>
      </c>
      <c r="L418" s="36">
        <f ca="1">SUMIFS(СВЦЭМ!$L$40:$L$783,СВЦЭМ!$A$40:$A$783,$A418,СВЦЭМ!$B$40:$B$783,L$401)+'СЕТ СН'!$F$16</f>
        <v>0</v>
      </c>
      <c r="M418" s="36">
        <f ca="1">SUMIFS(СВЦЭМ!$L$40:$L$783,СВЦЭМ!$A$40:$A$783,$A418,СВЦЭМ!$B$40:$B$783,M$401)+'СЕТ СН'!$F$16</f>
        <v>0</v>
      </c>
      <c r="N418" s="36">
        <f ca="1">SUMIFS(СВЦЭМ!$L$40:$L$783,СВЦЭМ!$A$40:$A$783,$A418,СВЦЭМ!$B$40:$B$783,N$401)+'СЕТ СН'!$F$16</f>
        <v>0</v>
      </c>
      <c r="O418" s="36">
        <f ca="1">SUMIFS(СВЦЭМ!$L$40:$L$783,СВЦЭМ!$A$40:$A$783,$A418,СВЦЭМ!$B$40:$B$783,O$401)+'СЕТ СН'!$F$16</f>
        <v>0</v>
      </c>
      <c r="P418" s="36">
        <f ca="1">SUMIFS(СВЦЭМ!$L$40:$L$783,СВЦЭМ!$A$40:$A$783,$A418,СВЦЭМ!$B$40:$B$783,P$401)+'СЕТ СН'!$F$16</f>
        <v>0</v>
      </c>
      <c r="Q418" s="36">
        <f ca="1">SUMIFS(СВЦЭМ!$L$40:$L$783,СВЦЭМ!$A$40:$A$783,$A418,СВЦЭМ!$B$40:$B$783,Q$401)+'СЕТ СН'!$F$16</f>
        <v>0</v>
      </c>
      <c r="R418" s="36">
        <f ca="1">SUMIFS(СВЦЭМ!$L$40:$L$783,СВЦЭМ!$A$40:$A$783,$A418,СВЦЭМ!$B$40:$B$783,R$401)+'СЕТ СН'!$F$16</f>
        <v>0</v>
      </c>
      <c r="S418" s="36">
        <f ca="1">SUMIFS(СВЦЭМ!$L$40:$L$783,СВЦЭМ!$A$40:$A$783,$A418,СВЦЭМ!$B$40:$B$783,S$401)+'СЕТ СН'!$F$16</f>
        <v>0</v>
      </c>
      <c r="T418" s="36">
        <f ca="1">SUMIFS(СВЦЭМ!$L$40:$L$783,СВЦЭМ!$A$40:$A$783,$A418,СВЦЭМ!$B$40:$B$783,T$401)+'СЕТ СН'!$F$16</f>
        <v>0</v>
      </c>
      <c r="U418" s="36">
        <f ca="1">SUMIFS(СВЦЭМ!$L$40:$L$783,СВЦЭМ!$A$40:$A$783,$A418,СВЦЭМ!$B$40:$B$783,U$401)+'СЕТ СН'!$F$16</f>
        <v>0</v>
      </c>
      <c r="V418" s="36">
        <f ca="1">SUMIFS(СВЦЭМ!$L$40:$L$783,СВЦЭМ!$A$40:$A$783,$A418,СВЦЭМ!$B$40:$B$783,V$401)+'СЕТ СН'!$F$16</f>
        <v>0</v>
      </c>
      <c r="W418" s="36">
        <f ca="1">SUMIFS(СВЦЭМ!$L$40:$L$783,СВЦЭМ!$A$40:$A$783,$A418,СВЦЭМ!$B$40:$B$783,W$401)+'СЕТ СН'!$F$16</f>
        <v>0</v>
      </c>
      <c r="X418" s="36">
        <f ca="1">SUMIFS(СВЦЭМ!$L$40:$L$783,СВЦЭМ!$A$40:$A$783,$A418,СВЦЭМ!$B$40:$B$783,X$401)+'СЕТ СН'!$F$16</f>
        <v>0</v>
      </c>
      <c r="Y418" s="36">
        <f ca="1">SUMIFS(СВЦЭМ!$L$40:$L$783,СВЦЭМ!$A$40:$A$783,$A418,СВЦЭМ!$B$40:$B$783,Y$401)+'СЕТ СН'!$F$16</f>
        <v>0</v>
      </c>
    </row>
    <row r="419" spans="1:25" ht="15.75" hidden="1" x14ac:dyDescent="0.2">
      <c r="A419" s="35">
        <f t="shared" si="11"/>
        <v>45156</v>
      </c>
      <c r="B419" s="36">
        <f ca="1">SUMIFS(СВЦЭМ!$L$40:$L$783,СВЦЭМ!$A$40:$A$783,$A419,СВЦЭМ!$B$40:$B$783,B$401)+'СЕТ СН'!$F$16</f>
        <v>0</v>
      </c>
      <c r="C419" s="36">
        <f ca="1">SUMIFS(СВЦЭМ!$L$40:$L$783,СВЦЭМ!$A$40:$A$783,$A419,СВЦЭМ!$B$40:$B$783,C$401)+'СЕТ СН'!$F$16</f>
        <v>0</v>
      </c>
      <c r="D419" s="36">
        <f ca="1">SUMIFS(СВЦЭМ!$L$40:$L$783,СВЦЭМ!$A$40:$A$783,$A419,СВЦЭМ!$B$40:$B$783,D$401)+'СЕТ СН'!$F$16</f>
        <v>0</v>
      </c>
      <c r="E419" s="36">
        <f ca="1">SUMIFS(СВЦЭМ!$L$40:$L$783,СВЦЭМ!$A$40:$A$783,$A419,СВЦЭМ!$B$40:$B$783,E$401)+'СЕТ СН'!$F$16</f>
        <v>0</v>
      </c>
      <c r="F419" s="36">
        <f ca="1">SUMIFS(СВЦЭМ!$L$40:$L$783,СВЦЭМ!$A$40:$A$783,$A419,СВЦЭМ!$B$40:$B$783,F$401)+'СЕТ СН'!$F$16</f>
        <v>0</v>
      </c>
      <c r="G419" s="36">
        <f ca="1">SUMIFS(СВЦЭМ!$L$40:$L$783,СВЦЭМ!$A$40:$A$783,$A419,СВЦЭМ!$B$40:$B$783,G$401)+'СЕТ СН'!$F$16</f>
        <v>0</v>
      </c>
      <c r="H419" s="36">
        <f ca="1">SUMIFS(СВЦЭМ!$L$40:$L$783,СВЦЭМ!$A$40:$A$783,$A419,СВЦЭМ!$B$40:$B$783,H$401)+'СЕТ СН'!$F$16</f>
        <v>0</v>
      </c>
      <c r="I419" s="36">
        <f ca="1">SUMIFS(СВЦЭМ!$L$40:$L$783,СВЦЭМ!$A$40:$A$783,$A419,СВЦЭМ!$B$40:$B$783,I$401)+'СЕТ СН'!$F$16</f>
        <v>0</v>
      </c>
      <c r="J419" s="36">
        <f ca="1">SUMIFS(СВЦЭМ!$L$40:$L$783,СВЦЭМ!$A$40:$A$783,$A419,СВЦЭМ!$B$40:$B$783,J$401)+'СЕТ СН'!$F$16</f>
        <v>0</v>
      </c>
      <c r="K419" s="36">
        <f ca="1">SUMIFS(СВЦЭМ!$L$40:$L$783,СВЦЭМ!$A$40:$A$783,$A419,СВЦЭМ!$B$40:$B$783,K$401)+'СЕТ СН'!$F$16</f>
        <v>0</v>
      </c>
      <c r="L419" s="36">
        <f ca="1">SUMIFS(СВЦЭМ!$L$40:$L$783,СВЦЭМ!$A$40:$A$783,$A419,СВЦЭМ!$B$40:$B$783,L$401)+'СЕТ СН'!$F$16</f>
        <v>0</v>
      </c>
      <c r="M419" s="36">
        <f ca="1">SUMIFS(СВЦЭМ!$L$40:$L$783,СВЦЭМ!$A$40:$A$783,$A419,СВЦЭМ!$B$40:$B$783,M$401)+'СЕТ СН'!$F$16</f>
        <v>0</v>
      </c>
      <c r="N419" s="36">
        <f ca="1">SUMIFS(СВЦЭМ!$L$40:$L$783,СВЦЭМ!$A$40:$A$783,$A419,СВЦЭМ!$B$40:$B$783,N$401)+'СЕТ СН'!$F$16</f>
        <v>0</v>
      </c>
      <c r="O419" s="36">
        <f ca="1">SUMIFS(СВЦЭМ!$L$40:$L$783,СВЦЭМ!$A$40:$A$783,$A419,СВЦЭМ!$B$40:$B$783,O$401)+'СЕТ СН'!$F$16</f>
        <v>0</v>
      </c>
      <c r="P419" s="36">
        <f ca="1">SUMIFS(СВЦЭМ!$L$40:$L$783,СВЦЭМ!$A$40:$A$783,$A419,СВЦЭМ!$B$40:$B$783,P$401)+'СЕТ СН'!$F$16</f>
        <v>0</v>
      </c>
      <c r="Q419" s="36">
        <f ca="1">SUMIFS(СВЦЭМ!$L$40:$L$783,СВЦЭМ!$A$40:$A$783,$A419,СВЦЭМ!$B$40:$B$783,Q$401)+'СЕТ СН'!$F$16</f>
        <v>0</v>
      </c>
      <c r="R419" s="36">
        <f ca="1">SUMIFS(СВЦЭМ!$L$40:$L$783,СВЦЭМ!$A$40:$A$783,$A419,СВЦЭМ!$B$40:$B$783,R$401)+'СЕТ СН'!$F$16</f>
        <v>0</v>
      </c>
      <c r="S419" s="36">
        <f ca="1">SUMIFS(СВЦЭМ!$L$40:$L$783,СВЦЭМ!$A$40:$A$783,$A419,СВЦЭМ!$B$40:$B$783,S$401)+'СЕТ СН'!$F$16</f>
        <v>0</v>
      </c>
      <c r="T419" s="36">
        <f ca="1">SUMIFS(СВЦЭМ!$L$40:$L$783,СВЦЭМ!$A$40:$A$783,$A419,СВЦЭМ!$B$40:$B$783,T$401)+'СЕТ СН'!$F$16</f>
        <v>0</v>
      </c>
      <c r="U419" s="36">
        <f ca="1">SUMIFS(СВЦЭМ!$L$40:$L$783,СВЦЭМ!$A$40:$A$783,$A419,СВЦЭМ!$B$40:$B$783,U$401)+'СЕТ СН'!$F$16</f>
        <v>0</v>
      </c>
      <c r="V419" s="36">
        <f ca="1">SUMIFS(СВЦЭМ!$L$40:$L$783,СВЦЭМ!$A$40:$A$783,$A419,СВЦЭМ!$B$40:$B$783,V$401)+'СЕТ СН'!$F$16</f>
        <v>0</v>
      </c>
      <c r="W419" s="36">
        <f ca="1">SUMIFS(СВЦЭМ!$L$40:$L$783,СВЦЭМ!$A$40:$A$783,$A419,СВЦЭМ!$B$40:$B$783,W$401)+'СЕТ СН'!$F$16</f>
        <v>0</v>
      </c>
      <c r="X419" s="36">
        <f ca="1">SUMIFS(СВЦЭМ!$L$40:$L$783,СВЦЭМ!$A$40:$A$783,$A419,СВЦЭМ!$B$40:$B$783,X$401)+'СЕТ СН'!$F$16</f>
        <v>0</v>
      </c>
      <c r="Y419" s="36">
        <f ca="1">SUMIFS(СВЦЭМ!$L$40:$L$783,СВЦЭМ!$A$40:$A$783,$A419,СВЦЭМ!$B$40:$B$783,Y$401)+'СЕТ СН'!$F$16</f>
        <v>0</v>
      </c>
    </row>
    <row r="420" spans="1:25" ht="15.75" hidden="1" x14ac:dyDescent="0.2">
      <c r="A420" s="35">
        <f t="shared" si="11"/>
        <v>45157</v>
      </c>
      <c r="B420" s="36">
        <f ca="1">SUMIFS(СВЦЭМ!$L$40:$L$783,СВЦЭМ!$A$40:$A$783,$A420,СВЦЭМ!$B$40:$B$783,B$401)+'СЕТ СН'!$F$16</f>
        <v>0</v>
      </c>
      <c r="C420" s="36">
        <f ca="1">SUMIFS(СВЦЭМ!$L$40:$L$783,СВЦЭМ!$A$40:$A$783,$A420,СВЦЭМ!$B$40:$B$783,C$401)+'СЕТ СН'!$F$16</f>
        <v>0</v>
      </c>
      <c r="D420" s="36">
        <f ca="1">SUMIFS(СВЦЭМ!$L$40:$L$783,СВЦЭМ!$A$40:$A$783,$A420,СВЦЭМ!$B$40:$B$783,D$401)+'СЕТ СН'!$F$16</f>
        <v>0</v>
      </c>
      <c r="E420" s="36">
        <f ca="1">SUMIFS(СВЦЭМ!$L$40:$L$783,СВЦЭМ!$A$40:$A$783,$A420,СВЦЭМ!$B$40:$B$783,E$401)+'СЕТ СН'!$F$16</f>
        <v>0</v>
      </c>
      <c r="F420" s="36">
        <f ca="1">SUMIFS(СВЦЭМ!$L$40:$L$783,СВЦЭМ!$A$40:$A$783,$A420,СВЦЭМ!$B$40:$B$783,F$401)+'СЕТ СН'!$F$16</f>
        <v>0</v>
      </c>
      <c r="G420" s="36">
        <f ca="1">SUMIFS(СВЦЭМ!$L$40:$L$783,СВЦЭМ!$A$40:$A$783,$A420,СВЦЭМ!$B$40:$B$783,G$401)+'СЕТ СН'!$F$16</f>
        <v>0</v>
      </c>
      <c r="H420" s="36">
        <f ca="1">SUMIFS(СВЦЭМ!$L$40:$L$783,СВЦЭМ!$A$40:$A$783,$A420,СВЦЭМ!$B$40:$B$783,H$401)+'СЕТ СН'!$F$16</f>
        <v>0</v>
      </c>
      <c r="I420" s="36">
        <f ca="1">SUMIFS(СВЦЭМ!$L$40:$L$783,СВЦЭМ!$A$40:$A$783,$A420,СВЦЭМ!$B$40:$B$783,I$401)+'СЕТ СН'!$F$16</f>
        <v>0</v>
      </c>
      <c r="J420" s="36">
        <f ca="1">SUMIFS(СВЦЭМ!$L$40:$L$783,СВЦЭМ!$A$40:$A$783,$A420,СВЦЭМ!$B$40:$B$783,J$401)+'СЕТ СН'!$F$16</f>
        <v>0</v>
      </c>
      <c r="K420" s="36">
        <f ca="1">SUMIFS(СВЦЭМ!$L$40:$L$783,СВЦЭМ!$A$40:$A$783,$A420,СВЦЭМ!$B$40:$B$783,K$401)+'СЕТ СН'!$F$16</f>
        <v>0</v>
      </c>
      <c r="L420" s="36">
        <f ca="1">SUMIFS(СВЦЭМ!$L$40:$L$783,СВЦЭМ!$A$40:$A$783,$A420,СВЦЭМ!$B$40:$B$783,L$401)+'СЕТ СН'!$F$16</f>
        <v>0</v>
      </c>
      <c r="M420" s="36">
        <f ca="1">SUMIFS(СВЦЭМ!$L$40:$L$783,СВЦЭМ!$A$40:$A$783,$A420,СВЦЭМ!$B$40:$B$783,M$401)+'СЕТ СН'!$F$16</f>
        <v>0</v>
      </c>
      <c r="N420" s="36">
        <f ca="1">SUMIFS(СВЦЭМ!$L$40:$L$783,СВЦЭМ!$A$40:$A$783,$A420,СВЦЭМ!$B$40:$B$783,N$401)+'СЕТ СН'!$F$16</f>
        <v>0</v>
      </c>
      <c r="O420" s="36">
        <f ca="1">SUMIFS(СВЦЭМ!$L$40:$L$783,СВЦЭМ!$A$40:$A$783,$A420,СВЦЭМ!$B$40:$B$783,O$401)+'СЕТ СН'!$F$16</f>
        <v>0</v>
      </c>
      <c r="P420" s="36">
        <f ca="1">SUMIFS(СВЦЭМ!$L$40:$L$783,СВЦЭМ!$A$40:$A$783,$A420,СВЦЭМ!$B$40:$B$783,P$401)+'СЕТ СН'!$F$16</f>
        <v>0</v>
      </c>
      <c r="Q420" s="36">
        <f ca="1">SUMIFS(СВЦЭМ!$L$40:$L$783,СВЦЭМ!$A$40:$A$783,$A420,СВЦЭМ!$B$40:$B$783,Q$401)+'СЕТ СН'!$F$16</f>
        <v>0</v>
      </c>
      <c r="R420" s="36">
        <f ca="1">SUMIFS(СВЦЭМ!$L$40:$L$783,СВЦЭМ!$A$40:$A$783,$A420,СВЦЭМ!$B$40:$B$783,R$401)+'СЕТ СН'!$F$16</f>
        <v>0</v>
      </c>
      <c r="S420" s="36">
        <f ca="1">SUMIFS(СВЦЭМ!$L$40:$L$783,СВЦЭМ!$A$40:$A$783,$A420,СВЦЭМ!$B$40:$B$783,S$401)+'СЕТ СН'!$F$16</f>
        <v>0</v>
      </c>
      <c r="T420" s="36">
        <f ca="1">SUMIFS(СВЦЭМ!$L$40:$L$783,СВЦЭМ!$A$40:$A$783,$A420,СВЦЭМ!$B$40:$B$783,T$401)+'СЕТ СН'!$F$16</f>
        <v>0</v>
      </c>
      <c r="U420" s="36">
        <f ca="1">SUMIFS(СВЦЭМ!$L$40:$L$783,СВЦЭМ!$A$40:$A$783,$A420,СВЦЭМ!$B$40:$B$783,U$401)+'СЕТ СН'!$F$16</f>
        <v>0</v>
      </c>
      <c r="V420" s="36">
        <f ca="1">SUMIFS(СВЦЭМ!$L$40:$L$783,СВЦЭМ!$A$40:$A$783,$A420,СВЦЭМ!$B$40:$B$783,V$401)+'СЕТ СН'!$F$16</f>
        <v>0</v>
      </c>
      <c r="W420" s="36">
        <f ca="1">SUMIFS(СВЦЭМ!$L$40:$L$783,СВЦЭМ!$A$40:$A$783,$A420,СВЦЭМ!$B$40:$B$783,W$401)+'СЕТ СН'!$F$16</f>
        <v>0</v>
      </c>
      <c r="X420" s="36">
        <f ca="1">SUMIFS(СВЦЭМ!$L$40:$L$783,СВЦЭМ!$A$40:$A$783,$A420,СВЦЭМ!$B$40:$B$783,X$401)+'СЕТ СН'!$F$16</f>
        <v>0</v>
      </c>
      <c r="Y420" s="36">
        <f ca="1">SUMIFS(СВЦЭМ!$L$40:$L$783,СВЦЭМ!$A$40:$A$783,$A420,СВЦЭМ!$B$40:$B$783,Y$401)+'СЕТ СН'!$F$16</f>
        <v>0</v>
      </c>
    </row>
    <row r="421" spans="1:25" ht="15.75" hidden="1" x14ac:dyDescent="0.2">
      <c r="A421" s="35">
        <f t="shared" si="11"/>
        <v>45158</v>
      </c>
      <c r="B421" s="36">
        <f ca="1">SUMIFS(СВЦЭМ!$L$40:$L$783,СВЦЭМ!$A$40:$A$783,$A421,СВЦЭМ!$B$40:$B$783,B$401)+'СЕТ СН'!$F$16</f>
        <v>0</v>
      </c>
      <c r="C421" s="36">
        <f ca="1">SUMIFS(СВЦЭМ!$L$40:$L$783,СВЦЭМ!$A$40:$A$783,$A421,СВЦЭМ!$B$40:$B$783,C$401)+'СЕТ СН'!$F$16</f>
        <v>0</v>
      </c>
      <c r="D421" s="36">
        <f ca="1">SUMIFS(СВЦЭМ!$L$40:$L$783,СВЦЭМ!$A$40:$A$783,$A421,СВЦЭМ!$B$40:$B$783,D$401)+'СЕТ СН'!$F$16</f>
        <v>0</v>
      </c>
      <c r="E421" s="36">
        <f ca="1">SUMIFS(СВЦЭМ!$L$40:$L$783,СВЦЭМ!$A$40:$A$783,$A421,СВЦЭМ!$B$40:$B$783,E$401)+'СЕТ СН'!$F$16</f>
        <v>0</v>
      </c>
      <c r="F421" s="36">
        <f ca="1">SUMIFS(СВЦЭМ!$L$40:$L$783,СВЦЭМ!$A$40:$A$783,$A421,СВЦЭМ!$B$40:$B$783,F$401)+'СЕТ СН'!$F$16</f>
        <v>0</v>
      </c>
      <c r="G421" s="36">
        <f ca="1">SUMIFS(СВЦЭМ!$L$40:$L$783,СВЦЭМ!$A$40:$A$783,$A421,СВЦЭМ!$B$40:$B$783,G$401)+'СЕТ СН'!$F$16</f>
        <v>0</v>
      </c>
      <c r="H421" s="36">
        <f ca="1">SUMIFS(СВЦЭМ!$L$40:$L$783,СВЦЭМ!$A$40:$A$783,$A421,СВЦЭМ!$B$40:$B$783,H$401)+'СЕТ СН'!$F$16</f>
        <v>0</v>
      </c>
      <c r="I421" s="36">
        <f ca="1">SUMIFS(СВЦЭМ!$L$40:$L$783,СВЦЭМ!$A$40:$A$783,$A421,СВЦЭМ!$B$40:$B$783,I$401)+'СЕТ СН'!$F$16</f>
        <v>0</v>
      </c>
      <c r="J421" s="36">
        <f ca="1">SUMIFS(СВЦЭМ!$L$40:$L$783,СВЦЭМ!$A$40:$A$783,$A421,СВЦЭМ!$B$40:$B$783,J$401)+'СЕТ СН'!$F$16</f>
        <v>0</v>
      </c>
      <c r="K421" s="36">
        <f ca="1">SUMIFS(СВЦЭМ!$L$40:$L$783,СВЦЭМ!$A$40:$A$783,$A421,СВЦЭМ!$B$40:$B$783,K$401)+'СЕТ СН'!$F$16</f>
        <v>0</v>
      </c>
      <c r="L421" s="36">
        <f ca="1">SUMIFS(СВЦЭМ!$L$40:$L$783,СВЦЭМ!$A$40:$A$783,$A421,СВЦЭМ!$B$40:$B$783,L$401)+'СЕТ СН'!$F$16</f>
        <v>0</v>
      </c>
      <c r="M421" s="36">
        <f ca="1">SUMIFS(СВЦЭМ!$L$40:$L$783,СВЦЭМ!$A$40:$A$783,$A421,СВЦЭМ!$B$40:$B$783,M$401)+'СЕТ СН'!$F$16</f>
        <v>0</v>
      </c>
      <c r="N421" s="36">
        <f ca="1">SUMIFS(СВЦЭМ!$L$40:$L$783,СВЦЭМ!$A$40:$A$783,$A421,СВЦЭМ!$B$40:$B$783,N$401)+'СЕТ СН'!$F$16</f>
        <v>0</v>
      </c>
      <c r="O421" s="36">
        <f ca="1">SUMIFS(СВЦЭМ!$L$40:$L$783,СВЦЭМ!$A$40:$A$783,$A421,СВЦЭМ!$B$40:$B$783,O$401)+'СЕТ СН'!$F$16</f>
        <v>0</v>
      </c>
      <c r="P421" s="36">
        <f ca="1">SUMIFS(СВЦЭМ!$L$40:$L$783,СВЦЭМ!$A$40:$A$783,$A421,СВЦЭМ!$B$40:$B$783,P$401)+'СЕТ СН'!$F$16</f>
        <v>0</v>
      </c>
      <c r="Q421" s="36">
        <f ca="1">SUMIFS(СВЦЭМ!$L$40:$L$783,СВЦЭМ!$A$40:$A$783,$A421,СВЦЭМ!$B$40:$B$783,Q$401)+'СЕТ СН'!$F$16</f>
        <v>0</v>
      </c>
      <c r="R421" s="36">
        <f ca="1">SUMIFS(СВЦЭМ!$L$40:$L$783,СВЦЭМ!$A$40:$A$783,$A421,СВЦЭМ!$B$40:$B$783,R$401)+'СЕТ СН'!$F$16</f>
        <v>0</v>
      </c>
      <c r="S421" s="36">
        <f ca="1">SUMIFS(СВЦЭМ!$L$40:$L$783,СВЦЭМ!$A$40:$A$783,$A421,СВЦЭМ!$B$40:$B$783,S$401)+'СЕТ СН'!$F$16</f>
        <v>0</v>
      </c>
      <c r="T421" s="36">
        <f ca="1">SUMIFS(СВЦЭМ!$L$40:$L$783,СВЦЭМ!$A$40:$A$783,$A421,СВЦЭМ!$B$40:$B$783,T$401)+'СЕТ СН'!$F$16</f>
        <v>0</v>
      </c>
      <c r="U421" s="36">
        <f ca="1">SUMIFS(СВЦЭМ!$L$40:$L$783,СВЦЭМ!$A$40:$A$783,$A421,СВЦЭМ!$B$40:$B$783,U$401)+'СЕТ СН'!$F$16</f>
        <v>0</v>
      </c>
      <c r="V421" s="36">
        <f ca="1">SUMIFS(СВЦЭМ!$L$40:$L$783,СВЦЭМ!$A$40:$A$783,$A421,СВЦЭМ!$B$40:$B$783,V$401)+'СЕТ СН'!$F$16</f>
        <v>0</v>
      </c>
      <c r="W421" s="36">
        <f ca="1">SUMIFS(СВЦЭМ!$L$40:$L$783,СВЦЭМ!$A$40:$A$783,$A421,СВЦЭМ!$B$40:$B$783,W$401)+'СЕТ СН'!$F$16</f>
        <v>0</v>
      </c>
      <c r="X421" s="36">
        <f ca="1">SUMIFS(СВЦЭМ!$L$40:$L$783,СВЦЭМ!$A$40:$A$783,$A421,СВЦЭМ!$B$40:$B$783,X$401)+'СЕТ СН'!$F$16</f>
        <v>0</v>
      </c>
      <c r="Y421" s="36">
        <f ca="1">SUMIFS(СВЦЭМ!$L$40:$L$783,СВЦЭМ!$A$40:$A$783,$A421,СВЦЭМ!$B$40:$B$783,Y$401)+'СЕТ СН'!$F$16</f>
        <v>0</v>
      </c>
    </row>
    <row r="422" spans="1:25" ht="15.75" hidden="1" x14ac:dyDescent="0.2">
      <c r="A422" s="35">
        <f t="shared" si="11"/>
        <v>45159</v>
      </c>
      <c r="B422" s="36">
        <f ca="1">SUMIFS(СВЦЭМ!$L$40:$L$783,СВЦЭМ!$A$40:$A$783,$A422,СВЦЭМ!$B$40:$B$783,B$401)+'СЕТ СН'!$F$16</f>
        <v>0</v>
      </c>
      <c r="C422" s="36">
        <f ca="1">SUMIFS(СВЦЭМ!$L$40:$L$783,СВЦЭМ!$A$40:$A$783,$A422,СВЦЭМ!$B$40:$B$783,C$401)+'СЕТ СН'!$F$16</f>
        <v>0</v>
      </c>
      <c r="D422" s="36">
        <f ca="1">SUMIFS(СВЦЭМ!$L$40:$L$783,СВЦЭМ!$A$40:$A$783,$A422,СВЦЭМ!$B$40:$B$783,D$401)+'СЕТ СН'!$F$16</f>
        <v>0</v>
      </c>
      <c r="E422" s="36">
        <f ca="1">SUMIFS(СВЦЭМ!$L$40:$L$783,СВЦЭМ!$A$40:$A$783,$A422,СВЦЭМ!$B$40:$B$783,E$401)+'СЕТ СН'!$F$16</f>
        <v>0</v>
      </c>
      <c r="F422" s="36">
        <f ca="1">SUMIFS(СВЦЭМ!$L$40:$L$783,СВЦЭМ!$A$40:$A$783,$A422,СВЦЭМ!$B$40:$B$783,F$401)+'СЕТ СН'!$F$16</f>
        <v>0</v>
      </c>
      <c r="G422" s="36">
        <f ca="1">SUMIFS(СВЦЭМ!$L$40:$L$783,СВЦЭМ!$A$40:$A$783,$A422,СВЦЭМ!$B$40:$B$783,G$401)+'СЕТ СН'!$F$16</f>
        <v>0</v>
      </c>
      <c r="H422" s="36">
        <f ca="1">SUMIFS(СВЦЭМ!$L$40:$L$783,СВЦЭМ!$A$40:$A$783,$A422,СВЦЭМ!$B$40:$B$783,H$401)+'СЕТ СН'!$F$16</f>
        <v>0</v>
      </c>
      <c r="I422" s="36">
        <f ca="1">SUMIFS(СВЦЭМ!$L$40:$L$783,СВЦЭМ!$A$40:$A$783,$A422,СВЦЭМ!$B$40:$B$783,I$401)+'СЕТ СН'!$F$16</f>
        <v>0</v>
      </c>
      <c r="J422" s="36">
        <f ca="1">SUMIFS(СВЦЭМ!$L$40:$L$783,СВЦЭМ!$A$40:$A$783,$A422,СВЦЭМ!$B$40:$B$783,J$401)+'СЕТ СН'!$F$16</f>
        <v>0</v>
      </c>
      <c r="K422" s="36">
        <f ca="1">SUMIFS(СВЦЭМ!$L$40:$L$783,СВЦЭМ!$A$40:$A$783,$A422,СВЦЭМ!$B$40:$B$783,K$401)+'СЕТ СН'!$F$16</f>
        <v>0</v>
      </c>
      <c r="L422" s="36">
        <f ca="1">SUMIFS(СВЦЭМ!$L$40:$L$783,СВЦЭМ!$A$40:$A$783,$A422,СВЦЭМ!$B$40:$B$783,L$401)+'СЕТ СН'!$F$16</f>
        <v>0</v>
      </c>
      <c r="M422" s="36">
        <f ca="1">SUMIFS(СВЦЭМ!$L$40:$L$783,СВЦЭМ!$A$40:$A$783,$A422,СВЦЭМ!$B$40:$B$783,M$401)+'СЕТ СН'!$F$16</f>
        <v>0</v>
      </c>
      <c r="N422" s="36">
        <f ca="1">SUMIFS(СВЦЭМ!$L$40:$L$783,СВЦЭМ!$A$40:$A$783,$A422,СВЦЭМ!$B$40:$B$783,N$401)+'СЕТ СН'!$F$16</f>
        <v>0</v>
      </c>
      <c r="O422" s="36">
        <f ca="1">SUMIFS(СВЦЭМ!$L$40:$L$783,СВЦЭМ!$A$40:$A$783,$A422,СВЦЭМ!$B$40:$B$783,O$401)+'СЕТ СН'!$F$16</f>
        <v>0</v>
      </c>
      <c r="P422" s="36">
        <f ca="1">SUMIFS(СВЦЭМ!$L$40:$L$783,СВЦЭМ!$A$40:$A$783,$A422,СВЦЭМ!$B$40:$B$783,P$401)+'СЕТ СН'!$F$16</f>
        <v>0</v>
      </c>
      <c r="Q422" s="36">
        <f ca="1">SUMIFS(СВЦЭМ!$L$40:$L$783,СВЦЭМ!$A$40:$A$783,$A422,СВЦЭМ!$B$40:$B$783,Q$401)+'СЕТ СН'!$F$16</f>
        <v>0</v>
      </c>
      <c r="R422" s="36">
        <f ca="1">SUMIFS(СВЦЭМ!$L$40:$L$783,СВЦЭМ!$A$40:$A$783,$A422,СВЦЭМ!$B$40:$B$783,R$401)+'СЕТ СН'!$F$16</f>
        <v>0</v>
      </c>
      <c r="S422" s="36">
        <f ca="1">SUMIFS(СВЦЭМ!$L$40:$L$783,СВЦЭМ!$A$40:$A$783,$A422,СВЦЭМ!$B$40:$B$783,S$401)+'СЕТ СН'!$F$16</f>
        <v>0</v>
      </c>
      <c r="T422" s="36">
        <f ca="1">SUMIFS(СВЦЭМ!$L$40:$L$783,СВЦЭМ!$A$40:$A$783,$A422,СВЦЭМ!$B$40:$B$783,T$401)+'СЕТ СН'!$F$16</f>
        <v>0</v>
      </c>
      <c r="U422" s="36">
        <f ca="1">SUMIFS(СВЦЭМ!$L$40:$L$783,СВЦЭМ!$A$40:$A$783,$A422,СВЦЭМ!$B$40:$B$783,U$401)+'СЕТ СН'!$F$16</f>
        <v>0</v>
      </c>
      <c r="V422" s="36">
        <f ca="1">SUMIFS(СВЦЭМ!$L$40:$L$783,СВЦЭМ!$A$40:$A$783,$A422,СВЦЭМ!$B$40:$B$783,V$401)+'СЕТ СН'!$F$16</f>
        <v>0</v>
      </c>
      <c r="W422" s="36">
        <f ca="1">SUMIFS(СВЦЭМ!$L$40:$L$783,СВЦЭМ!$A$40:$A$783,$A422,СВЦЭМ!$B$40:$B$783,W$401)+'СЕТ СН'!$F$16</f>
        <v>0</v>
      </c>
      <c r="X422" s="36">
        <f ca="1">SUMIFS(СВЦЭМ!$L$40:$L$783,СВЦЭМ!$A$40:$A$783,$A422,СВЦЭМ!$B$40:$B$783,X$401)+'СЕТ СН'!$F$16</f>
        <v>0</v>
      </c>
      <c r="Y422" s="36">
        <f ca="1">SUMIFS(СВЦЭМ!$L$40:$L$783,СВЦЭМ!$A$40:$A$783,$A422,СВЦЭМ!$B$40:$B$783,Y$401)+'СЕТ СН'!$F$16</f>
        <v>0</v>
      </c>
    </row>
    <row r="423" spans="1:25" ht="15.75" hidden="1" x14ac:dyDescent="0.2">
      <c r="A423" s="35">
        <f t="shared" si="11"/>
        <v>45160</v>
      </c>
      <c r="B423" s="36">
        <f ca="1">SUMIFS(СВЦЭМ!$L$40:$L$783,СВЦЭМ!$A$40:$A$783,$A423,СВЦЭМ!$B$40:$B$783,B$401)+'СЕТ СН'!$F$16</f>
        <v>0</v>
      </c>
      <c r="C423" s="36">
        <f ca="1">SUMIFS(СВЦЭМ!$L$40:$L$783,СВЦЭМ!$A$40:$A$783,$A423,СВЦЭМ!$B$40:$B$783,C$401)+'СЕТ СН'!$F$16</f>
        <v>0</v>
      </c>
      <c r="D423" s="36">
        <f ca="1">SUMIFS(СВЦЭМ!$L$40:$L$783,СВЦЭМ!$A$40:$A$783,$A423,СВЦЭМ!$B$40:$B$783,D$401)+'СЕТ СН'!$F$16</f>
        <v>0</v>
      </c>
      <c r="E423" s="36">
        <f ca="1">SUMIFS(СВЦЭМ!$L$40:$L$783,СВЦЭМ!$A$40:$A$783,$A423,СВЦЭМ!$B$40:$B$783,E$401)+'СЕТ СН'!$F$16</f>
        <v>0</v>
      </c>
      <c r="F423" s="36">
        <f ca="1">SUMIFS(СВЦЭМ!$L$40:$L$783,СВЦЭМ!$A$40:$A$783,$A423,СВЦЭМ!$B$40:$B$783,F$401)+'СЕТ СН'!$F$16</f>
        <v>0</v>
      </c>
      <c r="G423" s="36">
        <f ca="1">SUMIFS(СВЦЭМ!$L$40:$L$783,СВЦЭМ!$A$40:$A$783,$A423,СВЦЭМ!$B$40:$B$783,G$401)+'СЕТ СН'!$F$16</f>
        <v>0</v>
      </c>
      <c r="H423" s="36">
        <f ca="1">SUMIFS(СВЦЭМ!$L$40:$L$783,СВЦЭМ!$A$40:$A$783,$A423,СВЦЭМ!$B$40:$B$783,H$401)+'СЕТ СН'!$F$16</f>
        <v>0</v>
      </c>
      <c r="I423" s="36">
        <f ca="1">SUMIFS(СВЦЭМ!$L$40:$L$783,СВЦЭМ!$A$40:$A$783,$A423,СВЦЭМ!$B$40:$B$783,I$401)+'СЕТ СН'!$F$16</f>
        <v>0</v>
      </c>
      <c r="J423" s="36">
        <f ca="1">SUMIFS(СВЦЭМ!$L$40:$L$783,СВЦЭМ!$A$40:$A$783,$A423,СВЦЭМ!$B$40:$B$783,J$401)+'СЕТ СН'!$F$16</f>
        <v>0</v>
      </c>
      <c r="K423" s="36">
        <f ca="1">SUMIFS(СВЦЭМ!$L$40:$L$783,СВЦЭМ!$A$40:$A$783,$A423,СВЦЭМ!$B$40:$B$783,K$401)+'СЕТ СН'!$F$16</f>
        <v>0</v>
      </c>
      <c r="L423" s="36">
        <f ca="1">SUMIFS(СВЦЭМ!$L$40:$L$783,СВЦЭМ!$A$40:$A$783,$A423,СВЦЭМ!$B$40:$B$783,L$401)+'СЕТ СН'!$F$16</f>
        <v>0</v>
      </c>
      <c r="M423" s="36">
        <f ca="1">SUMIFS(СВЦЭМ!$L$40:$L$783,СВЦЭМ!$A$40:$A$783,$A423,СВЦЭМ!$B$40:$B$783,M$401)+'СЕТ СН'!$F$16</f>
        <v>0</v>
      </c>
      <c r="N423" s="36">
        <f ca="1">SUMIFS(СВЦЭМ!$L$40:$L$783,СВЦЭМ!$A$40:$A$783,$A423,СВЦЭМ!$B$40:$B$783,N$401)+'СЕТ СН'!$F$16</f>
        <v>0</v>
      </c>
      <c r="O423" s="36">
        <f ca="1">SUMIFS(СВЦЭМ!$L$40:$L$783,СВЦЭМ!$A$40:$A$783,$A423,СВЦЭМ!$B$40:$B$783,O$401)+'СЕТ СН'!$F$16</f>
        <v>0</v>
      </c>
      <c r="P423" s="36">
        <f ca="1">SUMIFS(СВЦЭМ!$L$40:$L$783,СВЦЭМ!$A$40:$A$783,$A423,СВЦЭМ!$B$40:$B$783,P$401)+'СЕТ СН'!$F$16</f>
        <v>0</v>
      </c>
      <c r="Q423" s="36">
        <f ca="1">SUMIFS(СВЦЭМ!$L$40:$L$783,СВЦЭМ!$A$40:$A$783,$A423,СВЦЭМ!$B$40:$B$783,Q$401)+'СЕТ СН'!$F$16</f>
        <v>0</v>
      </c>
      <c r="R423" s="36">
        <f ca="1">SUMIFS(СВЦЭМ!$L$40:$L$783,СВЦЭМ!$A$40:$A$783,$A423,СВЦЭМ!$B$40:$B$783,R$401)+'СЕТ СН'!$F$16</f>
        <v>0</v>
      </c>
      <c r="S423" s="36">
        <f ca="1">SUMIFS(СВЦЭМ!$L$40:$L$783,СВЦЭМ!$A$40:$A$783,$A423,СВЦЭМ!$B$40:$B$783,S$401)+'СЕТ СН'!$F$16</f>
        <v>0</v>
      </c>
      <c r="T423" s="36">
        <f ca="1">SUMIFS(СВЦЭМ!$L$40:$L$783,СВЦЭМ!$A$40:$A$783,$A423,СВЦЭМ!$B$40:$B$783,T$401)+'СЕТ СН'!$F$16</f>
        <v>0</v>
      </c>
      <c r="U423" s="36">
        <f ca="1">SUMIFS(СВЦЭМ!$L$40:$L$783,СВЦЭМ!$A$40:$A$783,$A423,СВЦЭМ!$B$40:$B$783,U$401)+'СЕТ СН'!$F$16</f>
        <v>0</v>
      </c>
      <c r="V423" s="36">
        <f ca="1">SUMIFS(СВЦЭМ!$L$40:$L$783,СВЦЭМ!$A$40:$A$783,$A423,СВЦЭМ!$B$40:$B$783,V$401)+'СЕТ СН'!$F$16</f>
        <v>0</v>
      </c>
      <c r="W423" s="36">
        <f ca="1">SUMIFS(СВЦЭМ!$L$40:$L$783,СВЦЭМ!$A$40:$A$783,$A423,СВЦЭМ!$B$40:$B$783,W$401)+'СЕТ СН'!$F$16</f>
        <v>0</v>
      </c>
      <c r="X423" s="36">
        <f ca="1">SUMIFS(СВЦЭМ!$L$40:$L$783,СВЦЭМ!$A$40:$A$783,$A423,СВЦЭМ!$B$40:$B$783,X$401)+'СЕТ СН'!$F$16</f>
        <v>0</v>
      </c>
      <c r="Y423" s="36">
        <f ca="1">SUMIFS(СВЦЭМ!$L$40:$L$783,СВЦЭМ!$A$40:$A$783,$A423,СВЦЭМ!$B$40:$B$783,Y$401)+'СЕТ СН'!$F$16</f>
        <v>0</v>
      </c>
    </row>
    <row r="424" spans="1:25" ht="15.75" hidden="1" x14ac:dyDescent="0.2">
      <c r="A424" s="35">
        <f t="shared" si="11"/>
        <v>45161</v>
      </c>
      <c r="B424" s="36">
        <f ca="1">SUMIFS(СВЦЭМ!$L$40:$L$783,СВЦЭМ!$A$40:$A$783,$A424,СВЦЭМ!$B$40:$B$783,B$401)+'СЕТ СН'!$F$16</f>
        <v>0</v>
      </c>
      <c r="C424" s="36">
        <f ca="1">SUMIFS(СВЦЭМ!$L$40:$L$783,СВЦЭМ!$A$40:$A$783,$A424,СВЦЭМ!$B$40:$B$783,C$401)+'СЕТ СН'!$F$16</f>
        <v>0</v>
      </c>
      <c r="D424" s="36">
        <f ca="1">SUMIFS(СВЦЭМ!$L$40:$L$783,СВЦЭМ!$A$40:$A$783,$A424,СВЦЭМ!$B$40:$B$783,D$401)+'СЕТ СН'!$F$16</f>
        <v>0</v>
      </c>
      <c r="E424" s="36">
        <f ca="1">SUMIFS(СВЦЭМ!$L$40:$L$783,СВЦЭМ!$A$40:$A$783,$A424,СВЦЭМ!$B$40:$B$783,E$401)+'СЕТ СН'!$F$16</f>
        <v>0</v>
      </c>
      <c r="F424" s="36">
        <f ca="1">SUMIFS(СВЦЭМ!$L$40:$L$783,СВЦЭМ!$A$40:$A$783,$A424,СВЦЭМ!$B$40:$B$783,F$401)+'СЕТ СН'!$F$16</f>
        <v>0</v>
      </c>
      <c r="G424" s="36">
        <f ca="1">SUMIFS(СВЦЭМ!$L$40:$L$783,СВЦЭМ!$A$40:$A$783,$A424,СВЦЭМ!$B$40:$B$783,G$401)+'СЕТ СН'!$F$16</f>
        <v>0</v>
      </c>
      <c r="H424" s="36">
        <f ca="1">SUMIFS(СВЦЭМ!$L$40:$L$783,СВЦЭМ!$A$40:$A$783,$A424,СВЦЭМ!$B$40:$B$783,H$401)+'СЕТ СН'!$F$16</f>
        <v>0</v>
      </c>
      <c r="I424" s="36">
        <f ca="1">SUMIFS(СВЦЭМ!$L$40:$L$783,СВЦЭМ!$A$40:$A$783,$A424,СВЦЭМ!$B$40:$B$783,I$401)+'СЕТ СН'!$F$16</f>
        <v>0</v>
      </c>
      <c r="J424" s="36">
        <f ca="1">SUMIFS(СВЦЭМ!$L$40:$L$783,СВЦЭМ!$A$40:$A$783,$A424,СВЦЭМ!$B$40:$B$783,J$401)+'СЕТ СН'!$F$16</f>
        <v>0</v>
      </c>
      <c r="K424" s="36">
        <f ca="1">SUMIFS(СВЦЭМ!$L$40:$L$783,СВЦЭМ!$A$40:$A$783,$A424,СВЦЭМ!$B$40:$B$783,K$401)+'СЕТ СН'!$F$16</f>
        <v>0</v>
      </c>
      <c r="L424" s="36">
        <f ca="1">SUMIFS(СВЦЭМ!$L$40:$L$783,СВЦЭМ!$A$40:$A$783,$A424,СВЦЭМ!$B$40:$B$783,L$401)+'СЕТ СН'!$F$16</f>
        <v>0</v>
      </c>
      <c r="M424" s="36">
        <f ca="1">SUMIFS(СВЦЭМ!$L$40:$L$783,СВЦЭМ!$A$40:$A$783,$A424,СВЦЭМ!$B$40:$B$783,M$401)+'СЕТ СН'!$F$16</f>
        <v>0</v>
      </c>
      <c r="N424" s="36">
        <f ca="1">SUMIFS(СВЦЭМ!$L$40:$L$783,СВЦЭМ!$A$40:$A$783,$A424,СВЦЭМ!$B$40:$B$783,N$401)+'СЕТ СН'!$F$16</f>
        <v>0</v>
      </c>
      <c r="O424" s="36">
        <f ca="1">SUMIFS(СВЦЭМ!$L$40:$L$783,СВЦЭМ!$A$40:$A$783,$A424,СВЦЭМ!$B$40:$B$783,O$401)+'СЕТ СН'!$F$16</f>
        <v>0</v>
      </c>
      <c r="P424" s="36">
        <f ca="1">SUMIFS(СВЦЭМ!$L$40:$L$783,СВЦЭМ!$A$40:$A$783,$A424,СВЦЭМ!$B$40:$B$783,P$401)+'СЕТ СН'!$F$16</f>
        <v>0</v>
      </c>
      <c r="Q424" s="36">
        <f ca="1">SUMIFS(СВЦЭМ!$L$40:$L$783,СВЦЭМ!$A$40:$A$783,$A424,СВЦЭМ!$B$40:$B$783,Q$401)+'СЕТ СН'!$F$16</f>
        <v>0</v>
      </c>
      <c r="R424" s="36">
        <f ca="1">SUMIFS(СВЦЭМ!$L$40:$L$783,СВЦЭМ!$A$40:$A$783,$A424,СВЦЭМ!$B$40:$B$783,R$401)+'СЕТ СН'!$F$16</f>
        <v>0</v>
      </c>
      <c r="S424" s="36">
        <f ca="1">SUMIFS(СВЦЭМ!$L$40:$L$783,СВЦЭМ!$A$40:$A$783,$A424,СВЦЭМ!$B$40:$B$783,S$401)+'СЕТ СН'!$F$16</f>
        <v>0</v>
      </c>
      <c r="T424" s="36">
        <f ca="1">SUMIFS(СВЦЭМ!$L$40:$L$783,СВЦЭМ!$A$40:$A$783,$A424,СВЦЭМ!$B$40:$B$783,T$401)+'СЕТ СН'!$F$16</f>
        <v>0</v>
      </c>
      <c r="U424" s="36">
        <f ca="1">SUMIFS(СВЦЭМ!$L$40:$L$783,СВЦЭМ!$A$40:$A$783,$A424,СВЦЭМ!$B$40:$B$783,U$401)+'СЕТ СН'!$F$16</f>
        <v>0</v>
      </c>
      <c r="V424" s="36">
        <f ca="1">SUMIFS(СВЦЭМ!$L$40:$L$783,СВЦЭМ!$A$40:$A$783,$A424,СВЦЭМ!$B$40:$B$783,V$401)+'СЕТ СН'!$F$16</f>
        <v>0</v>
      </c>
      <c r="W424" s="36">
        <f ca="1">SUMIFS(СВЦЭМ!$L$40:$L$783,СВЦЭМ!$A$40:$A$783,$A424,СВЦЭМ!$B$40:$B$783,W$401)+'СЕТ СН'!$F$16</f>
        <v>0</v>
      </c>
      <c r="X424" s="36">
        <f ca="1">SUMIFS(СВЦЭМ!$L$40:$L$783,СВЦЭМ!$A$40:$A$783,$A424,СВЦЭМ!$B$40:$B$783,X$401)+'СЕТ СН'!$F$16</f>
        <v>0</v>
      </c>
      <c r="Y424" s="36">
        <f ca="1">SUMIFS(СВЦЭМ!$L$40:$L$783,СВЦЭМ!$A$40:$A$783,$A424,СВЦЭМ!$B$40:$B$783,Y$401)+'СЕТ СН'!$F$16</f>
        <v>0</v>
      </c>
    </row>
    <row r="425" spans="1:25" ht="15.75" hidden="1" x14ac:dyDescent="0.2">
      <c r="A425" s="35">
        <f t="shared" si="11"/>
        <v>45162</v>
      </c>
      <c r="B425" s="36">
        <f ca="1">SUMIFS(СВЦЭМ!$L$40:$L$783,СВЦЭМ!$A$40:$A$783,$A425,СВЦЭМ!$B$40:$B$783,B$401)+'СЕТ СН'!$F$16</f>
        <v>0</v>
      </c>
      <c r="C425" s="36">
        <f ca="1">SUMIFS(СВЦЭМ!$L$40:$L$783,СВЦЭМ!$A$40:$A$783,$A425,СВЦЭМ!$B$40:$B$783,C$401)+'СЕТ СН'!$F$16</f>
        <v>0</v>
      </c>
      <c r="D425" s="36">
        <f ca="1">SUMIFS(СВЦЭМ!$L$40:$L$783,СВЦЭМ!$A$40:$A$783,$A425,СВЦЭМ!$B$40:$B$783,D$401)+'СЕТ СН'!$F$16</f>
        <v>0</v>
      </c>
      <c r="E425" s="36">
        <f ca="1">SUMIFS(СВЦЭМ!$L$40:$L$783,СВЦЭМ!$A$40:$A$783,$A425,СВЦЭМ!$B$40:$B$783,E$401)+'СЕТ СН'!$F$16</f>
        <v>0</v>
      </c>
      <c r="F425" s="36">
        <f ca="1">SUMIFS(СВЦЭМ!$L$40:$L$783,СВЦЭМ!$A$40:$A$783,$A425,СВЦЭМ!$B$40:$B$783,F$401)+'СЕТ СН'!$F$16</f>
        <v>0</v>
      </c>
      <c r="G425" s="36">
        <f ca="1">SUMIFS(СВЦЭМ!$L$40:$L$783,СВЦЭМ!$A$40:$A$783,$A425,СВЦЭМ!$B$40:$B$783,G$401)+'СЕТ СН'!$F$16</f>
        <v>0</v>
      </c>
      <c r="H425" s="36">
        <f ca="1">SUMIFS(СВЦЭМ!$L$40:$L$783,СВЦЭМ!$A$40:$A$783,$A425,СВЦЭМ!$B$40:$B$783,H$401)+'СЕТ СН'!$F$16</f>
        <v>0</v>
      </c>
      <c r="I425" s="36">
        <f ca="1">SUMIFS(СВЦЭМ!$L$40:$L$783,СВЦЭМ!$A$40:$A$783,$A425,СВЦЭМ!$B$40:$B$783,I$401)+'СЕТ СН'!$F$16</f>
        <v>0</v>
      </c>
      <c r="J425" s="36">
        <f ca="1">SUMIFS(СВЦЭМ!$L$40:$L$783,СВЦЭМ!$A$40:$A$783,$A425,СВЦЭМ!$B$40:$B$783,J$401)+'СЕТ СН'!$F$16</f>
        <v>0</v>
      </c>
      <c r="K425" s="36">
        <f ca="1">SUMIFS(СВЦЭМ!$L$40:$L$783,СВЦЭМ!$A$40:$A$783,$A425,СВЦЭМ!$B$40:$B$783,K$401)+'СЕТ СН'!$F$16</f>
        <v>0</v>
      </c>
      <c r="L425" s="36">
        <f ca="1">SUMIFS(СВЦЭМ!$L$40:$L$783,СВЦЭМ!$A$40:$A$783,$A425,СВЦЭМ!$B$40:$B$783,L$401)+'СЕТ СН'!$F$16</f>
        <v>0</v>
      </c>
      <c r="M425" s="36">
        <f ca="1">SUMIFS(СВЦЭМ!$L$40:$L$783,СВЦЭМ!$A$40:$A$783,$A425,СВЦЭМ!$B$40:$B$783,M$401)+'СЕТ СН'!$F$16</f>
        <v>0</v>
      </c>
      <c r="N425" s="36">
        <f ca="1">SUMIFS(СВЦЭМ!$L$40:$L$783,СВЦЭМ!$A$40:$A$783,$A425,СВЦЭМ!$B$40:$B$783,N$401)+'СЕТ СН'!$F$16</f>
        <v>0</v>
      </c>
      <c r="O425" s="36">
        <f ca="1">SUMIFS(СВЦЭМ!$L$40:$L$783,СВЦЭМ!$A$40:$A$783,$A425,СВЦЭМ!$B$40:$B$783,O$401)+'СЕТ СН'!$F$16</f>
        <v>0</v>
      </c>
      <c r="P425" s="36">
        <f ca="1">SUMIFS(СВЦЭМ!$L$40:$L$783,СВЦЭМ!$A$40:$A$783,$A425,СВЦЭМ!$B$40:$B$783,P$401)+'СЕТ СН'!$F$16</f>
        <v>0</v>
      </c>
      <c r="Q425" s="36">
        <f ca="1">SUMIFS(СВЦЭМ!$L$40:$L$783,СВЦЭМ!$A$40:$A$783,$A425,СВЦЭМ!$B$40:$B$783,Q$401)+'СЕТ СН'!$F$16</f>
        <v>0</v>
      </c>
      <c r="R425" s="36">
        <f ca="1">SUMIFS(СВЦЭМ!$L$40:$L$783,СВЦЭМ!$A$40:$A$783,$A425,СВЦЭМ!$B$40:$B$783,R$401)+'СЕТ СН'!$F$16</f>
        <v>0</v>
      </c>
      <c r="S425" s="36">
        <f ca="1">SUMIFS(СВЦЭМ!$L$40:$L$783,СВЦЭМ!$A$40:$A$783,$A425,СВЦЭМ!$B$40:$B$783,S$401)+'СЕТ СН'!$F$16</f>
        <v>0</v>
      </c>
      <c r="T425" s="36">
        <f ca="1">SUMIFS(СВЦЭМ!$L$40:$L$783,СВЦЭМ!$A$40:$A$783,$A425,СВЦЭМ!$B$40:$B$783,T$401)+'СЕТ СН'!$F$16</f>
        <v>0</v>
      </c>
      <c r="U425" s="36">
        <f ca="1">SUMIFS(СВЦЭМ!$L$40:$L$783,СВЦЭМ!$A$40:$A$783,$A425,СВЦЭМ!$B$40:$B$783,U$401)+'СЕТ СН'!$F$16</f>
        <v>0</v>
      </c>
      <c r="V425" s="36">
        <f ca="1">SUMIFS(СВЦЭМ!$L$40:$L$783,СВЦЭМ!$A$40:$A$783,$A425,СВЦЭМ!$B$40:$B$783,V$401)+'СЕТ СН'!$F$16</f>
        <v>0</v>
      </c>
      <c r="W425" s="36">
        <f ca="1">SUMIFS(СВЦЭМ!$L$40:$L$783,СВЦЭМ!$A$40:$A$783,$A425,СВЦЭМ!$B$40:$B$783,W$401)+'СЕТ СН'!$F$16</f>
        <v>0</v>
      </c>
      <c r="X425" s="36">
        <f ca="1">SUMIFS(СВЦЭМ!$L$40:$L$783,СВЦЭМ!$A$40:$A$783,$A425,СВЦЭМ!$B$40:$B$783,X$401)+'СЕТ СН'!$F$16</f>
        <v>0</v>
      </c>
      <c r="Y425" s="36">
        <f ca="1">SUMIFS(СВЦЭМ!$L$40:$L$783,СВЦЭМ!$A$40:$A$783,$A425,СВЦЭМ!$B$40:$B$783,Y$401)+'СЕТ СН'!$F$16</f>
        <v>0</v>
      </c>
    </row>
    <row r="426" spans="1:25" ht="15.75" hidden="1" x14ac:dyDescent="0.2">
      <c r="A426" s="35">
        <f t="shared" si="11"/>
        <v>45163</v>
      </c>
      <c r="B426" s="36">
        <f ca="1">SUMIFS(СВЦЭМ!$L$40:$L$783,СВЦЭМ!$A$40:$A$783,$A426,СВЦЭМ!$B$40:$B$783,B$401)+'СЕТ СН'!$F$16</f>
        <v>0</v>
      </c>
      <c r="C426" s="36">
        <f ca="1">SUMIFS(СВЦЭМ!$L$40:$L$783,СВЦЭМ!$A$40:$A$783,$A426,СВЦЭМ!$B$40:$B$783,C$401)+'СЕТ СН'!$F$16</f>
        <v>0</v>
      </c>
      <c r="D426" s="36">
        <f ca="1">SUMIFS(СВЦЭМ!$L$40:$L$783,СВЦЭМ!$A$40:$A$783,$A426,СВЦЭМ!$B$40:$B$783,D$401)+'СЕТ СН'!$F$16</f>
        <v>0</v>
      </c>
      <c r="E426" s="36">
        <f ca="1">SUMIFS(СВЦЭМ!$L$40:$L$783,СВЦЭМ!$A$40:$A$783,$A426,СВЦЭМ!$B$40:$B$783,E$401)+'СЕТ СН'!$F$16</f>
        <v>0</v>
      </c>
      <c r="F426" s="36">
        <f ca="1">SUMIFS(СВЦЭМ!$L$40:$L$783,СВЦЭМ!$A$40:$A$783,$A426,СВЦЭМ!$B$40:$B$783,F$401)+'СЕТ СН'!$F$16</f>
        <v>0</v>
      </c>
      <c r="G426" s="36">
        <f ca="1">SUMIFS(СВЦЭМ!$L$40:$L$783,СВЦЭМ!$A$40:$A$783,$A426,СВЦЭМ!$B$40:$B$783,G$401)+'СЕТ СН'!$F$16</f>
        <v>0</v>
      </c>
      <c r="H426" s="36">
        <f ca="1">SUMIFS(СВЦЭМ!$L$40:$L$783,СВЦЭМ!$A$40:$A$783,$A426,СВЦЭМ!$B$40:$B$783,H$401)+'СЕТ СН'!$F$16</f>
        <v>0</v>
      </c>
      <c r="I426" s="36">
        <f ca="1">SUMIFS(СВЦЭМ!$L$40:$L$783,СВЦЭМ!$A$40:$A$783,$A426,СВЦЭМ!$B$40:$B$783,I$401)+'СЕТ СН'!$F$16</f>
        <v>0</v>
      </c>
      <c r="J426" s="36">
        <f ca="1">SUMIFS(СВЦЭМ!$L$40:$L$783,СВЦЭМ!$A$40:$A$783,$A426,СВЦЭМ!$B$40:$B$783,J$401)+'СЕТ СН'!$F$16</f>
        <v>0</v>
      </c>
      <c r="K426" s="36">
        <f ca="1">SUMIFS(СВЦЭМ!$L$40:$L$783,СВЦЭМ!$A$40:$A$783,$A426,СВЦЭМ!$B$40:$B$783,K$401)+'СЕТ СН'!$F$16</f>
        <v>0</v>
      </c>
      <c r="L426" s="36">
        <f ca="1">SUMIFS(СВЦЭМ!$L$40:$L$783,СВЦЭМ!$A$40:$A$783,$A426,СВЦЭМ!$B$40:$B$783,L$401)+'СЕТ СН'!$F$16</f>
        <v>0</v>
      </c>
      <c r="M426" s="36">
        <f ca="1">SUMIFS(СВЦЭМ!$L$40:$L$783,СВЦЭМ!$A$40:$A$783,$A426,СВЦЭМ!$B$40:$B$783,M$401)+'СЕТ СН'!$F$16</f>
        <v>0</v>
      </c>
      <c r="N426" s="36">
        <f ca="1">SUMIFS(СВЦЭМ!$L$40:$L$783,СВЦЭМ!$A$40:$A$783,$A426,СВЦЭМ!$B$40:$B$783,N$401)+'СЕТ СН'!$F$16</f>
        <v>0</v>
      </c>
      <c r="O426" s="36">
        <f ca="1">SUMIFS(СВЦЭМ!$L$40:$L$783,СВЦЭМ!$A$40:$A$783,$A426,СВЦЭМ!$B$40:$B$783,O$401)+'СЕТ СН'!$F$16</f>
        <v>0</v>
      </c>
      <c r="P426" s="36">
        <f ca="1">SUMIFS(СВЦЭМ!$L$40:$L$783,СВЦЭМ!$A$40:$A$783,$A426,СВЦЭМ!$B$40:$B$783,P$401)+'СЕТ СН'!$F$16</f>
        <v>0</v>
      </c>
      <c r="Q426" s="36">
        <f ca="1">SUMIFS(СВЦЭМ!$L$40:$L$783,СВЦЭМ!$A$40:$A$783,$A426,СВЦЭМ!$B$40:$B$783,Q$401)+'СЕТ СН'!$F$16</f>
        <v>0</v>
      </c>
      <c r="R426" s="36">
        <f ca="1">SUMIFS(СВЦЭМ!$L$40:$L$783,СВЦЭМ!$A$40:$A$783,$A426,СВЦЭМ!$B$40:$B$783,R$401)+'СЕТ СН'!$F$16</f>
        <v>0</v>
      </c>
      <c r="S426" s="36">
        <f ca="1">SUMIFS(СВЦЭМ!$L$40:$L$783,СВЦЭМ!$A$40:$A$783,$A426,СВЦЭМ!$B$40:$B$783,S$401)+'СЕТ СН'!$F$16</f>
        <v>0</v>
      </c>
      <c r="T426" s="36">
        <f ca="1">SUMIFS(СВЦЭМ!$L$40:$L$783,СВЦЭМ!$A$40:$A$783,$A426,СВЦЭМ!$B$40:$B$783,T$401)+'СЕТ СН'!$F$16</f>
        <v>0</v>
      </c>
      <c r="U426" s="36">
        <f ca="1">SUMIFS(СВЦЭМ!$L$40:$L$783,СВЦЭМ!$A$40:$A$783,$A426,СВЦЭМ!$B$40:$B$783,U$401)+'СЕТ СН'!$F$16</f>
        <v>0</v>
      </c>
      <c r="V426" s="36">
        <f ca="1">SUMIFS(СВЦЭМ!$L$40:$L$783,СВЦЭМ!$A$40:$A$783,$A426,СВЦЭМ!$B$40:$B$783,V$401)+'СЕТ СН'!$F$16</f>
        <v>0</v>
      </c>
      <c r="W426" s="36">
        <f ca="1">SUMIFS(СВЦЭМ!$L$40:$L$783,СВЦЭМ!$A$40:$A$783,$A426,СВЦЭМ!$B$40:$B$783,W$401)+'СЕТ СН'!$F$16</f>
        <v>0</v>
      </c>
      <c r="X426" s="36">
        <f ca="1">SUMIFS(СВЦЭМ!$L$40:$L$783,СВЦЭМ!$A$40:$A$783,$A426,СВЦЭМ!$B$40:$B$783,X$401)+'СЕТ СН'!$F$16</f>
        <v>0</v>
      </c>
      <c r="Y426" s="36">
        <f ca="1">SUMIFS(СВЦЭМ!$L$40:$L$783,СВЦЭМ!$A$40:$A$783,$A426,СВЦЭМ!$B$40:$B$783,Y$401)+'СЕТ СН'!$F$16</f>
        <v>0</v>
      </c>
    </row>
    <row r="427" spans="1:25" ht="15.75" hidden="1" x14ac:dyDescent="0.2">
      <c r="A427" s="35">
        <f t="shared" si="11"/>
        <v>45164</v>
      </c>
      <c r="B427" s="36">
        <f ca="1">SUMIFS(СВЦЭМ!$L$40:$L$783,СВЦЭМ!$A$40:$A$783,$A427,СВЦЭМ!$B$40:$B$783,B$401)+'СЕТ СН'!$F$16</f>
        <v>0</v>
      </c>
      <c r="C427" s="36">
        <f ca="1">SUMIFS(СВЦЭМ!$L$40:$L$783,СВЦЭМ!$A$40:$A$783,$A427,СВЦЭМ!$B$40:$B$783,C$401)+'СЕТ СН'!$F$16</f>
        <v>0</v>
      </c>
      <c r="D427" s="36">
        <f ca="1">SUMIFS(СВЦЭМ!$L$40:$L$783,СВЦЭМ!$A$40:$A$783,$A427,СВЦЭМ!$B$40:$B$783,D$401)+'СЕТ СН'!$F$16</f>
        <v>0</v>
      </c>
      <c r="E427" s="36">
        <f ca="1">SUMIFS(СВЦЭМ!$L$40:$L$783,СВЦЭМ!$A$40:$A$783,$A427,СВЦЭМ!$B$40:$B$783,E$401)+'СЕТ СН'!$F$16</f>
        <v>0</v>
      </c>
      <c r="F427" s="36">
        <f ca="1">SUMIFS(СВЦЭМ!$L$40:$L$783,СВЦЭМ!$A$40:$A$783,$A427,СВЦЭМ!$B$40:$B$783,F$401)+'СЕТ СН'!$F$16</f>
        <v>0</v>
      </c>
      <c r="G427" s="36">
        <f ca="1">SUMIFS(СВЦЭМ!$L$40:$L$783,СВЦЭМ!$A$40:$A$783,$A427,СВЦЭМ!$B$40:$B$783,G$401)+'СЕТ СН'!$F$16</f>
        <v>0</v>
      </c>
      <c r="H427" s="36">
        <f ca="1">SUMIFS(СВЦЭМ!$L$40:$L$783,СВЦЭМ!$A$40:$A$783,$A427,СВЦЭМ!$B$40:$B$783,H$401)+'СЕТ СН'!$F$16</f>
        <v>0</v>
      </c>
      <c r="I427" s="36">
        <f ca="1">SUMIFS(СВЦЭМ!$L$40:$L$783,СВЦЭМ!$A$40:$A$783,$A427,СВЦЭМ!$B$40:$B$783,I$401)+'СЕТ СН'!$F$16</f>
        <v>0</v>
      </c>
      <c r="J427" s="36">
        <f ca="1">SUMIFS(СВЦЭМ!$L$40:$L$783,СВЦЭМ!$A$40:$A$783,$A427,СВЦЭМ!$B$40:$B$783,J$401)+'СЕТ СН'!$F$16</f>
        <v>0</v>
      </c>
      <c r="K427" s="36">
        <f ca="1">SUMIFS(СВЦЭМ!$L$40:$L$783,СВЦЭМ!$A$40:$A$783,$A427,СВЦЭМ!$B$40:$B$783,K$401)+'СЕТ СН'!$F$16</f>
        <v>0</v>
      </c>
      <c r="L427" s="36">
        <f ca="1">SUMIFS(СВЦЭМ!$L$40:$L$783,СВЦЭМ!$A$40:$A$783,$A427,СВЦЭМ!$B$40:$B$783,L$401)+'СЕТ СН'!$F$16</f>
        <v>0</v>
      </c>
      <c r="M427" s="36">
        <f ca="1">SUMIFS(СВЦЭМ!$L$40:$L$783,СВЦЭМ!$A$40:$A$783,$A427,СВЦЭМ!$B$40:$B$783,M$401)+'СЕТ СН'!$F$16</f>
        <v>0</v>
      </c>
      <c r="N427" s="36">
        <f ca="1">SUMIFS(СВЦЭМ!$L$40:$L$783,СВЦЭМ!$A$40:$A$783,$A427,СВЦЭМ!$B$40:$B$783,N$401)+'СЕТ СН'!$F$16</f>
        <v>0</v>
      </c>
      <c r="O427" s="36">
        <f ca="1">SUMIFS(СВЦЭМ!$L$40:$L$783,СВЦЭМ!$A$40:$A$783,$A427,СВЦЭМ!$B$40:$B$783,O$401)+'СЕТ СН'!$F$16</f>
        <v>0</v>
      </c>
      <c r="P427" s="36">
        <f ca="1">SUMIFS(СВЦЭМ!$L$40:$L$783,СВЦЭМ!$A$40:$A$783,$A427,СВЦЭМ!$B$40:$B$783,P$401)+'СЕТ СН'!$F$16</f>
        <v>0</v>
      </c>
      <c r="Q427" s="36">
        <f ca="1">SUMIFS(СВЦЭМ!$L$40:$L$783,СВЦЭМ!$A$40:$A$783,$A427,СВЦЭМ!$B$40:$B$783,Q$401)+'СЕТ СН'!$F$16</f>
        <v>0</v>
      </c>
      <c r="R427" s="36">
        <f ca="1">SUMIFS(СВЦЭМ!$L$40:$L$783,СВЦЭМ!$A$40:$A$783,$A427,СВЦЭМ!$B$40:$B$783,R$401)+'СЕТ СН'!$F$16</f>
        <v>0</v>
      </c>
      <c r="S427" s="36">
        <f ca="1">SUMIFS(СВЦЭМ!$L$40:$L$783,СВЦЭМ!$A$40:$A$783,$A427,СВЦЭМ!$B$40:$B$783,S$401)+'СЕТ СН'!$F$16</f>
        <v>0</v>
      </c>
      <c r="T427" s="36">
        <f ca="1">SUMIFS(СВЦЭМ!$L$40:$L$783,СВЦЭМ!$A$40:$A$783,$A427,СВЦЭМ!$B$40:$B$783,T$401)+'СЕТ СН'!$F$16</f>
        <v>0</v>
      </c>
      <c r="U427" s="36">
        <f ca="1">SUMIFS(СВЦЭМ!$L$40:$L$783,СВЦЭМ!$A$40:$A$783,$A427,СВЦЭМ!$B$40:$B$783,U$401)+'СЕТ СН'!$F$16</f>
        <v>0</v>
      </c>
      <c r="V427" s="36">
        <f ca="1">SUMIFS(СВЦЭМ!$L$40:$L$783,СВЦЭМ!$A$40:$A$783,$A427,СВЦЭМ!$B$40:$B$783,V$401)+'СЕТ СН'!$F$16</f>
        <v>0</v>
      </c>
      <c r="W427" s="36">
        <f ca="1">SUMIFS(СВЦЭМ!$L$40:$L$783,СВЦЭМ!$A$40:$A$783,$A427,СВЦЭМ!$B$40:$B$783,W$401)+'СЕТ СН'!$F$16</f>
        <v>0</v>
      </c>
      <c r="X427" s="36">
        <f ca="1">SUMIFS(СВЦЭМ!$L$40:$L$783,СВЦЭМ!$A$40:$A$783,$A427,СВЦЭМ!$B$40:$B$783,X$401)+'СЕТ СН'!$F$16</f>
        <v>0</v>
      </c>
      <c r="Y427" s="36">
        <f ca="1">SUMIFS(СВЦЭМ!$L$40:$L$783,СВЦЭМ!$A$40:$A$783,$A427,СВЦЭМ!$B$40:$B$783,Y$401)+'СЕТ СН'!$F$16</f>
        <v>0</v>
      </c>
    </row>
    <row r="428" spans="1:25" ht="15.75" hidden="1" x14ac:dyDescent="0.2">
      <c r="A428" s="35">
        <f t="shared" si="11"/>
        <v>45165</v>
      </c>
      <c r="B428" s="36">
        <f ca="1">SUMIFS(СВЦЭМ!$L$40:$L$783,СВЦЭМ!$A$40:$A$783,$A428,СВЦЭМ!$B$40:$B$783,B$401)+'СЕТ СН'!$F$16</f>
        <v>0</v>
      </c>
      <c r="C428" s="36">
        <f ca="1">SUMIFS(СВЦЭМ!$L$40:$L$783,СВЦЭМ!$A$40:$A$783,$A428,СВЦЭМ!$B$40:$B$783,C$401)+'СЕТ СН'!$F$16</f>
        <v>0</v>
      </c>
      <c r="D428" s="36">
        <f ca="1">SUMIFS(СВЦЭМ!$L$40:$L$783,СВЦЭМ!$A$40:$A$783,$A428,СВЦЭМ!$B$40:$B$783,D$401)+'СЕТ СН'!$F$16</f>
        <v>0</v>
      </c>
      <c r="E428" s="36">
        <f ca="1">SUMIFS(СВЦЭМ!$L$40:$L$783,СВЦЭМ!$A$40:$A$783,$A428,СВЦЭМ!$B$40:$B$783,E$401)+'СЕТ СН'!$F$16</f>
        <v>0</v>
      </c>
      <c r="F428" s="36">
        <f ca="1">SUMIFS(СВЦЭМ!$L$40:$L$783,СВЦЭМ!$A$40:$A$783,$A428,СВЦЭМ!$B$40:$B$783,F$401)+'СЕТ СН'!$F$16</f>
        <v>0</v>
      </c>
      <c r="G428" s="36">
        <f ca="1">SUMIFS(СВЦЭМ!$L$40:$L$783,СВЦЭМ!$A$40:$A$783,$A428,СВЦЭМ!$B$40:$B$783,G$401)+'СЕТ СН'!$F$16</f>
        <v>0</v>
      </c>
      <c r="H428" s="36">
        <f ca="1">SUMIFS(СВЦЭМ!$L$40:$L$783,СВЦЭМ!$A$40:$A$783,$A428,СВЦЭМ!$B$40:$B$783,H$401)+'СЕТ СН'!$F$16</f>
        <v>0</v>
      </c>
      <c r="I428" s="36">
        <f ca="1">SUMIFS(СВЦЭМ!$L$40:$L$783,СВЦЭМ!$A$40:$A$783,$A428,СВЦЭМ!$B$40:$B$783,I$401)+'СЕТ СН'!$F$16</f>
        <v>0</v>
      </c>
      <c r="J428" s="36">
        <f ca="1">SUMIFS(СВЦЭМ!$L$40:$L$783,СВЦЭМ!$A$40:$A$783,$A428,СВЦЭМ!$B$40:$B$783,J$401)+'СЕТ СН'!$F$16</f>
        <v>0</v>
      </c>
      <c r="K428" s="36">
        <f ca="1">SUMIFS(СВЦЭМ!$L$40:$L$783,СВЦЭМ!$A$40:$A$783,$A428,СВЦЭМ!$B$40:$B$783,K$401)+'СЕТ СН'!$F$16</f>
        <v>0</v>
      </c>
      <c r="L428" s="36">
        <f ca="1">SUMIFS(СВЦЭМ!$L$40:$L$783,СВЦЭМ!$A$40:$A$783,$A428,СВЦЭМ!$B$40:$B$783,L$401)+'СЕТ СН'!$F$16</f>
        <v>0</v>
      </c>
      <c r="M428" s="36">
        <f ca="1">SUMIFS(СВЦЭМ!$L$40:$L$783,СВЦЭМ!$A$40:$A$783,$A428,СВЦЭМ!$B$40:$B$783,M$401)+'СЕТ СН'!$F$16</f>
        <v>0</v>
      </c>
      <c r="N428" s="36">
        <f ca="1">SUMIFS(СВЦЭМ!$L$40:$L$783,СВЦЭМ!$A$40:$A$783,$A428,СВЦЭМ!$B$40:$B$783,N$401)+'СЕТ СН'!$F$16</f>
        <v>0</v>
      </c>
      <c r="O428" s="36">
        <f ca="1">SUMIFS(СВЦЭМ!$L$40:$L$783,СВЦЭМ!$A$40:$A$783,$A428,СВЦЭМ!$B$40:$B$783,O$401)+'СЕТ СН'!$F$16</f>
        <v>0</v>
      </c>
      <c r="P428" s="36">
        <f ca="1">SUMIFS(СВЦЭМ!$L$40:$L$783,СВЦЭМ!$A$40:$A$783,$A428,СВЦЭМ!$B$40:$B$783,P$401)+'СЕТ СН'!$F$16</f>
        <v>0</v>
      </c>
      <c r="Q428" s="36">
        <f ca="1">SUMIFS(СВЦЭМ!$L$40:$L$783,СВЦЭМ!$A$40:$A$783,$A428,СВЦЭМ!$B$40:$B$783,Q$401)+'СЕТ СН'!$F$16</f>
        <v>0</v>
      </c>
      <c r="R428" s="36">
        <f ca="1">SUMIFS(СВЦЭМ!$L$40:$L$783,СВЦЭМ!$A$40:$A$783,$A428,СВЦЭМ!$B$40:$B$783,R$401)+'СЕТ СН'!$F$16</f>
        <v>0</v>
      </c>
      <c r="S428" s="36">
        <f ca="1">SUMIFS(СВЦЭМ!$L$40:$L$783,СВЦЭМ!$A$40:$A$783,$A428,СВЦЭМ!$B$40:$B$783,S$401)+'СЕТ СН'!$F$16</f>
        <v>0</v>
      </c>
      <c r="T428" s="36">
        <f ca="1">SUMIFS(СВЦЭМ!$L$40:$L$783,СВЦЭМ!$A$40:$A$783,$A428,СВЦЭМ!$B$40:$B$783,T$401)+'СЕТ СН'!$F$16</f>
        <v>0</v>
      </c>
      <c r="U428" s="36">
        <f ca="1">SUMIFS(СВЦЭМ!$L$40:$L$783,СВЦЭМ!$A$40:$A$783,$A428,СВЦЭМ!$B$40:$B$783,U$401)+'СЕТ СН'!$F$16</f>
        <v>0</v>
      </c>
      <c r="V428" s="36">
        <f ca="1">SUMIFS(СВЦЭМ!$L$40:$L$783,СВЦЭМ!$A$40:$A$783,$A428,СВЦЭМ!$B$40:$B$783,V$401)+'СЕТ СН'!$F$16</f>
        <v>0</v>
      </c>
      <c r="W428" s="36">
        <f ca="1">SUMIFS(СВЦЭМ!$L$40:$L$783,СВЦЭМ!$A$40:$A$783,$A428,СВЦЭМ!$B$40:$B$783,W$401)+'СЕТ СН'!$F$16</f>
        <v>0</v>
      </c>
      <c r="X428" s="36">
        <f ca="1">SUMIFS(СВЦЭМ!$L$40:$L$783,СВЦЭМ!$A$40:$A$783,$A428,СВЦЭМ!$B$40:$B$783,X$401)+'СЕТ СН'!$F$16</f>
        <v>0</v>
      </c>
      <c r="Y428" s="36">
        <f ca="1">SUMIFS(СВЦЭМ!$L$40:$L$783,СВЦЭМ!$A$40:$A$783,$A428,СВЦЭМ!$B$40:$B$783,Y$401)+'СЕТ СН'!$F$16</f>
        <v>0</v>
      </c>
    </row>
    <row r="429" spans="1:25" ht="15.75" hidden="1" x14ac:dyDescent="0.2">
      <c r="A429" s="35">
        <f t="shared" si="11"/>
        <v>45166</v>
      </c>
      <c r="B429" s="36">
        <f ca="1">SUMIFS(СВЦЭМ!$L$40:$L$783,СВЦЭМ!$A$40:$A$783,$A429,СВЦЭМ!$B$40:$B$783,B$401)+'СЕТ СН'!$F$16</f>
        <v>0</v>
      </c>
      <c r="C429" s="36">
        <f ca="1">SUMIFS(СВЦЭМ!$L$40:$L$783,СВЦЭМ!$A$40:$A$783,$A429,СВЦЭМ!$B$40:$B$783,C$401)+'СЕТ СН'!$F$16</f>
        <v>0</v>
      </c>
      <c r="D429" s="36">
        <f ca="1">SUMIFS(СВЦЭМ!$L$40:$L$783,СВЦЭМ!$A$40:$A$783,$A429,СВЦЭМ!$B$40:$B$783,D$401)+'СЕТ СН'!$F$16</f>
        <v>0</v>
      </c>
      <c r="E429" s="36">
        <f ca="1">SUMIFS(СВЦЭМ!$L$40:$L$783,СВЦЭМ!$A$40:$A$783,$A429,СВЦЭМ!$B$40:$B$783,E$401)+'СЕТ СН'!$F$16</f>
        <v>0</v>
      </c>
      <c r="F429" s="36">
        <f ca="1">SUMIFS(СВЦЭМ!$L$40:$L$783,СВЦЭМ!$A$40:$A$783,$A429,СВЦЭМ!$B$40:$B$783,F$401)+'СЕТ СН'!$F$16</f>
        <v>0</v>
      </c>
      <c r="G429" s="36">
        <f ca="1">SUMIFS(СВЦЭМ!$L$40:$L$783,СВЦЭМ!$A$40:$A$783,$A429,СВЦЭМ!$B$40:$B$783,G$401)+'СЕТ СН'!$F$16</f>
        <v>0</v>
      </c>
      <c r="H429" s="36">
        <f ca="1">SUMIFS(СВЦЭМ!$L$40:$L$783,СВЦЭМ!$A$40:$A$783,$A429,СВЦЭМ!$B$40:$B$783,H$401)+'СЕТ СН'!$F$16</f>
        <v>0</v>
      </c>
      <c r="I429" s="36">
        <f ca="1">SUMIFS(СВЦЭМ!$L$40:$L$783,СВЦЭМ!$A$40:$A$783,$A429,СВЦЭМ!$B$40:$B$783,I$401)+'СЕТ СН'!$F$16</f>
        <v>0</v>
      </c>
      <c r="J429" s="36">
        <f ca="1">SUMIFS(СВЦЭМ!$L$40:$L$783,СВЦЭМ!$A$40:$A$783,$A429,СВЦЭМ!$B$40:$B$783,J$401)+'СЕТ СН'!$F$16</f>
        <v>0</v>
      </c>
      <c r="K429" s="36">
        <f ca="1">SUMIFS(СВЦЭМ!$L$40:$L$783,СВЦЭМ!$A$40:$A$783,$A429,СВЦЭМ!$B$40:$B$783,K$401)+'СЕТ СН'!$F$16</f>
        <v>0</v>
      </c>
      <c r="L429" s="36">
        <f ca="1">SUMIFS(СВЦЭМ!$L$40:$L$783,СВЦЭМ!$A$40:$A$783,$A429,СВЦЭМ!$B$40:$B$783,L$401)+'СЕТ СН'!$F$16</f>
        <v>0</v>
      </c>
      <c r="M429" s="36">
        <f ca="1">SUMIFS(СВЦЭМ!$L$40:$L$783,СВЦЭМ!$A$40:$A$783,$A429,СВЦЭМ!$B$40:$B$783,M$401)+'СЕТ СН'!$F$16</f>
        <v>0</v>
      </c>
      <c r="N429" s="36">
        <f ca="1">SUMIFS(СВЦЭМ!$L$40:$L$783,СВЦЭМ!$A$40:$A$783,$A429,СВЦЭМ!$B$40:$B$783,N$401)+'СЕТ СН'!$F$16</f>
        <v>0</v>
      </c>
      <c r="O429" s="36">
        <f ca="1">SUMIFS(СВЦЭМ!$L$40:$L$783,СВЦЭМ!$A$40:$A$783,$A429,СВЦЭМ!$B$40:$B$783,O$401)+'СЕТ СН'!$F$16</f>
        <v>0</v>
      </c>
      <c r="P429" s="36">
        <f ca="1">SUMIFS(СВЦЭМ!$L$40:$L$783,СВЦЭМ!$A$40:$A$783,$A429,СВЦЭМ!$B$40:$B$783,P$401)+'СЕТ СН'!$F$16</f>
        <v>0</v>
      </c>
      <c r="Q429" s="36">
        <f ca="1">SUMIFS(СВЦЭМ!$L$40:$L$783,СВЦЭМ!$A$40:$A$783,$A429,СВЦЭМ!$B$40:$B$783,Q$401)+'СЕТ СН'!$F$16</f>
        <v>0</v>
      </c>
      <c r="R429" s="36">
        <f ca="1">SUMIFS(СВЦЭМ!$L$40:$L$783,СВЦЭМ!$A$40:$A$783,$A429,СВЦЭМ!$B$40:$B$783,R$401)+'СЕТ СН'!$F$16</f>
        <v>0</v>
      </c>
      <c r="S429" s="36">
        <f ca="1">SUMIFS(СВЦЭМ!$L$40:$L$783,СВЦЭМ!$A$40:$A$783,$A429,СВЦЭМ!$B$40:$B$783,S$401)+'СЕТ СН'!$F$16</f>
        <v>0</v>
      </c>
      <c r="T429" s="36">
        <f ca="1">SUMIFS(СВЦЭМ!$L$40:$L$783,СВЦЭМ!$A$40:$A$783,$A429,СВЦЭМ!$B$40:$B$783,T$401)+'СЕТ СН'!$F$16</f>
        <v>0</v>
      </c>
      <c r="U429" s="36">
        <f ca="1">SUMIFS(СВЦЭМ!$L$40:$L$783,СВЦЭМ!$A$40:$A$783,$A429,СВЦЭМ!$B$40:$B$783,U$401)+'СЕТ СН'!$F$16</f>
        <v>0</v>
      </c>
      <c r="V429" s="36">
        <f ca="1">SUMIFS(СВЦЭМ!$L$40:$L$783,СВЦЭМ!$A$40:$A$783,$A429,СВЦЭМ!$B$40:$B$783,V$401)+'СЕТ СН'!$F$16</f>
        <v>0</v>
      </c>
      <c r="W429" s="36">
        <f ca="1">SUMIFS(СВЦЭМ!$L$40:$L$783,СВЦЭМ!$A$40:$A$783,$A429,СВЦЭМ!$B$40:$B$783,W$401)+'СЕТ СН'!$F$16</f>
        <v>0</v>
      </c>
      <c r="X429" s="36">
        <f ca="1">SUMIFS(СВЦЭМ!$L$40:$L$783,СВЦЭМ!$A$40:$A$783,$A429,СВЦЭМ!$B$40:$B$783,X$401)+'СЕТ СН'!$F$16</f>
        <v>0</v>
      </c>
      <c r="Y429" s="36">
        <f ca="1">SUMIFS(СВЦЭМ!$L$40:$L$783,СВЦЭМ!$A$40:$A$783,$A429,СВЦЭМ!$B$40:$B$783,Y$401)+'СЕТ СН'!$F$16</f>
        <v>0</v>
      </c>
    </row>
    <row r="430" spans="1:25" ht="15.75" hidden="1" x14ac:dyDescent="0.2">
      <c r="A430" s="35">
        <f t="shared" si="11"/>
        <v>45167</v>
      </c>
      <c r="B430" s="36">
        <f ca="1">SUMIFS(СВЦЭМ!$L$40:$L$783,СВЦЭМ!$A$40:$A$783,$A430,СВЦЭМ!$B$40:$B$783,B$401)+'СЕТ СН'!$F$16</f>
        <v>0</v>
      </c>
      <c r="C430" s="36">
        <f ca="1">SUMIFS(СВЦЭМ!$L$40:$L$783,СВЦЭМ!$A$40:$A$783,$A430,СВЦЭМ!$B$40:$B$783,C$401)+'СЕТ СН'!$F$16</f>
        <v>0</v>
      </c>
      <c r="D430" s="36">
        <f ca="1">SUMIFS(СВЦЭМ!$L$40:$L$783,СВЦЭМ!$A$40:$A$783,$A430,СВЦЭМ!$B$40:$B$783,D$401)+'СЕТ СН'!$F$16</f>
        <v>0</v>
      </c>
      <c r="E430" s="36">
        <f ca="1">SUMIFS(СВЦЭМ!$L$40:$L$783,СВЦЭМ!$A$40:$A$783,$A430,СВЦЭМ!$B$40:$B$783,E$401)+'СЕТ СН'!$F$16</f>
        <v>0</v>
      </c>
      <c r="F430" s="36">
        <f ca="1">SUMIFS(СВЦЭМ!$L$40:$L$783,СВЦЭМ!$A$40:$A$783,$A430,СВЦЭМ!$B$40:$B$783,F$401)+'СЕТ СН'!$F$16</f>
        <v>0</v>
      </c>
      <c r="G430" s="36">
        <f ca="1">SUMIFS(СВЦЭМ!$L$40:$L$783,СВЦЭМ!$A$40:$A$783,$A430,СВЦЭМ!$B$40:$B$783,G$401)+'СЕТ СН'!$F$16</f>
        <v>0</v>
      </c>
      <c r="H430" s="36">
        <f ca="1">SUMIFS(СВЦЭМ!$L$40:$L$783,СВЦЭМ!$A$40:$A$783,$A430,СВЦЭМ!$B$40:$B$783,H$401)+'СЕТ СН'!$F$16</f>
        <v>0</v>
      </c>
      <c r="I430" s="36">
        <f ca="1">SUMIFS(СВЦЭМ!$L$40:$L$783,СВЦЭМ!$A$40:$A$783,$A430,СВЦЭМ!$B$40:$B$783,I$401)+'СЕТ СН'!$F$16</f>
        <v>0</v>
      </c>
      <c r="J430" s="36">
        <f ca="1">SUMIFS(СВЦЭМ!$L$40:$L$783,СВЦЭМ!$A$40:$A$783,$A430,СВЦЭМ!$B$40:$B$783,J$401)+'СЕТ СН'!$F$16</f>
        <v>0</v>
      </c>
      <c r="K430" s="36">
        <f ca="1">SUMIFS(СВЦЭМ!$L$40:$L$783,СВЦЭМ!$A$40:$A$783,$A430,СВЦЭМ!$B$40:$B$783,K$401)+'СЕТ СН'!$F$16</f>
        <v>0</v>
      </c>
      <c r="L430" s="36">
        <f ca="1">SUMIFS(СВЦЭМ!$L$40:$L$783,СВЦЭМ!$A$40:$A$783,$A430,СВЦЭМ!$B$40:$B$783,L$401)+'СЕТ СН'!$F$16</f>
        <v>0</v>
      </c>
      <c r="M430" s="36">
        <f ca="1">SUMIFS(СВЦЭМ!$L$40:$L$783,СВЦЭМ!$A$40:$A$783,$A430,СВЦЭМ!$B$40:$B$783,M$401)+'СЕТ СН'!$F$16</f>
        <v>0</v>
      </c>
      <c r="N430" s="36">
        <f ca="1">SUMIFS(СВЦЭМ!$L$40:$L$783,СВЦЭМ!$A$40:$A$783,$A430,СВЦЭМ!$B$40:$B$783,N$401)+'СЕТ СН'!$F$16</f>
        <v>0</v>
      </c>
      <c r="O430" s="36">
        <f ca="1">SUMIFS(СВЦЭМ!$L$40:$L$783,СВЦЭМ!$A$40:$A$783,$A430,СВЦЭМ!$B$40:$B$783,O$401)+'СЕТ СН'!$F$16</f>
        <v>0</v>
      </c>
      <c r="P430" s="36">
        <f ca="1">SUMIFS(СВЦЭМ!$L$40:$L$783,СВЦЭМ!$A$40:$A$783,$A430,СВЦЭМ!$B$40:$B$783,P$401)+'СЕТ СН'!$F$16</f>
        <v>0</v>
      </c>
      <c r="Q430" s="36">
        <f ca="1">SUMIFS(СВЦЭМ!$L$40:$L$783,СВЦЭМ!$A$40:$A$783,$A430,СВЦЭМ!$B$40:$B$783,Q$401)+'СЕТ СН'!$F$16</f>
        <v>0</v>
      </c>
      <c r="R430" s="36">
        <f ca="1">SUMIFS(СВЦЭМ!$L$40:$L$783,СВЦЭМ!$A$40:$A$783,$A430,СВЦЭМ!$B$40:$B$783,R$401)+'СЕТ СН'!$F$16</f>
        <v>0</v>
      </c>
      <c r="S430" s="36">
        <f ca="1">SUMIFS(СВЦЭМ!$L$40:$L$783,СВЦЭМ!$A$40:$A$783,$A430,СВЦЭМ!$B$40:$B$783,S$401)+'СЕТ СН'!$F$16</f>
        <v>0</v>
      </c>
      <c r="T430" s="36">
        <f ca="1">SUMIFS(СВЦЭМ!$L$40:$L$783,СВЦЭМ!$A$40:$A$783,$A430,СВЦЭМ!$B$40:$B$783,T$401)+'СЕТ СН'!$F$16</f>
        <v>0</v>
      </c>
      <c r="U430" s="36">
        <f ca="1">SUMIFS(СВЦЭМ!$L$40:$L$783,СВЦЭМ!$A$40:$A$783,$A430,СВЦЭМ!$B$40:$B$783,U$401)+'СЕТ СН'!$F$16</f>
        <v>0</v>
      </c>
      <c r="V430" s="36">
        <f ca="1">SUMIFS(СВЦЭМ!$L$40:$L$783,СВЦЭМ!$A$40:$A$783,$A430,СВЦЭМ!$B$40:$B$783,V$401)+'СЕТ СН'!$F$16</f>
        <v>0</v>
      </c>
      <c r="W430" s="36">
        <f ca="1">SUMIFS(СВЦЭМ!$L$40:$L$783,СВЦЭМ!$A$40:$A$783,$A430,СВЦЭМ!$B$40:$B$783,W$401)+'СЕТ СН'!$F$16</f>
        <v>0</v>
      </c>
      <c r="X430" s="36">
        <f ca="1">SUMIFS(СВЦЭМ!$L$40:$L$783,СВЦЭМ!$A$40:$A$783,$A430,СВЦЭМ!$B$40:$B$783,X$401)+'СЕТ СН'!$F$16</f>
        <v>0</v>
      </c>
      <c r="Y430" s="36">
        <f ca="1">SUMIFS(СВЦЭМ!$L$40:$L$783,СВЦЭМ!$A$40:$A$783,$A430,СВЦЭМ!$B$40:$B$783,Y$401)+'СЕТ СН'!$F$16</f>
        <v>0</v>
      </c>
    </row>
    <row r="431" spans="1:25" ht="15.75" hidden="1" x14ac:dyDescent="0.2">
      <c r="A431" s="35">
        <f t="shared" si="11"/>
        <v>45168</v>
      </c>
      <c r="B431" s="36">
        <f ca="1">SUMIFS(СВЦЭМ!$L$40:$L$783,СВЦЭМ!$A$40:$A$783,$A431,СВЦЭМ!$B$40:$B$783,B$401)+'СЕТ СН'!$F$16</f>
        <v>0</v>
      </c>
      <c r="C431" s="36">
        <f ca="1">SUMIFS(СВЦЭМ!$L$40:$L$783,СВЦЭМ!$A$40:$A$783,$A431,СВЦЭМ!$B$40:$B$783,C$401)+'СЕТ СН'!$F$16</f>
        <v>0</v>
      </c>
      <c r="D431" s="36">
        <f ca="1">SUMIFS(СВЦЭМ!$L$40:$L$783,СВЦЭМ!$A$40:$A$783,$A431,СВЦЭМ!$B$40:$B$783,D$401)+'СЕТ СН'!$F$16</f>
        <v>0</v>
      </c>
      <c r="E431" s="36">
        <f ca="1">SUMIFS(СВЦЭМ!$L$40:$L$783,СВЦЭМ!$A$40:$A$783,$A431,СВЦЭМ!$B$40:$B$783,E$401)+'СЕТ СН'!$F$16</f>
        <v>0</v>
      </c>
      <c r="F431" s="36">
        <f ca="1">SUMIFS(СВЦЭМ!$L$40:$L$783,СВЦЭМ!$A$40:$A$783,$A431,СВЦЭМ!$B$40:$B$783,F$401)+'СЕТ СН'!$F$16</f>
        <v>0</v>
      </c>
      <c r="G431" s="36">
        <f ca="1">SUMIFS(СВЦЭМ!$L$40:$L$783,СВЦЭМ!$A$40:$A$783,$A431,СВЦЭМ!$B$40:$B$783,G$401)+'СЕТ СН'!$F$16</f>
        <v>0</v>
      </c>
      <c r="H431" s="36">
        <f ca="1">SUMIFS(СВЦЭМ!$L$40:$L$783,СВЦЭМ!$A$40:$A$783,$A431,СВЦЭМ!$B$40:$B$783,H$401)+'СЕТ СН'!$F$16</f>
        <v>0</v>
      </c>
      <c r="I431" s="36">
        <f ca="1">SUMIFS(СВЦЭМ!$L$40:$L$783,СВЦЭМ!$A$40:$A$783,$A431,СВЦЭМ!$B$40:$B$783,I$401)+'СЕТ СН'!$F$16</f>
        <v>0</v>
      </c>
      <c r="J431" s="36">
        <f ca="1">SUMIFS(СВЦЭМ!$L$40:$L$783,СВЦЭМ!$A$40:$A$783,$A431,СВЦЭМ!$B$40:$B$783,J$401)+'СЕТ СН'!$F$16</f>
        <v>0</v>
      </c>
      <c r="K431" s="36">
        <f ca="1">SUMIFS(СВЦЭМ!$L$40:$L$783,СВЦЭМ!$A$40:$A$783,$A431,СВЦЭМ!$B$40:$B$783,K$401)+'СЕТ СН'!$F$16</f>
        <v>0</v>
      </c>
      <c r="L431" s="36">
        <f ca="1">SUMIFS(СВЦЭМ!$L$40:$L$783,СВЦЭМ!$A$40:$A$783,$A431,СВЦЭМ!$B$40:$B$783,L$401)+'СЕТ СН'!$F$16</f>
        <v>0</v>
      </c>
      <c r="M431" s="36">
        <f ca="1">SUMIFS(СВЦЭМ!$L$40:$L$783,СВЦЭМ!$A$40:$A$783,$A431,СВЦЭМ!$B$40:$B$783,M$401)+'СЕТ СН'!$F$16</f>
        <v>0</v>
      </c>
      <c r="N431" s="36">
        <f ca="1">SUMIFS(СВЦЭМ!$L$40:$L$783,СВЦЭМ!$A$40:$A$783,$A431,СВЦЭМ!$B$40:$B$783,N$401)+'СЕТ СН'!$F$16</f>
        <v>0</v>
      </c>
      <c r="O431" s="36">
        <f ca="1">SUMIFS(СВЦЭМ!$L$40:$L$783,СВЦЭМ!$A$40:$A$783,$A431,СВЦЭМ!$B$40:$B$783,O$401)+'СЕТ СН'!$F$16</f>
        <v>0</v>
      </c>
      <c r="P431" s="36">
        <f ca="1">SUMIFS(СВЦЭМ!$L$40:$L$783,СВЦЭМ!$A$40:$A$783,$A431,СВЦЭМ!$B$40:$B$783,P$401)+'СЕТ СН'!$F$16</f>
        <v>0</v>
      </c>
      <c r="Q431" s="36">
        <f ca="1">SUMIFS(СВЦЭМ!$L$40:$L$783,СВЦЭМ!$A$40:$A$783,$A431,СВЦЭМ!$B$40:$B$783,Q$401)+'СЕТ СН'!$F$16</f>
        <v>0</v>
      </c>
      <c r="R431" s="36">
        <f ca="1">SUMIFS(СВЦЭМ!$L$40:$L$783,СВЦЭМ!$A$40:$A$783,$A431,СВЦЭМ!$B$40:$B$783,R$401)+'СЕТ СН'!$F$16</f>
        <v>0</v>
      </c>
      <c r="S431" s="36">
        <f ca="1">SUMIFS(СВЦЭМ!$L$40:$L$783,СВЦЭМ!$A$40:$A$783,$A431,СВЦЭМ!$B$40:$B$783,S$401)+'СЕТ СН'!$F$16</f>
        <v>0</v>
      </c>
      <c r="T431" s="36">
        <f ca="1">SUMIFS(СВЦЭМ!$L$40:$L$783,СВЦЭМ!$A$40:$A$783,$A431,СВЦЭМ!$B$40:$B$783,T$401)+'СЕТ СН'!$F$16</f>
        <v>0</v>
      </c>
      <c r="U431" s="36">
        <f ca="1">SUMIFS(СВЦЭМ!$L$40:$L$783,СВЦЭМ!$A$40:$A$783,$A431,СВЦЭМ!$B$40:$B$783,U$401)+'СЕТ СН'!$F$16</f>
        <v>0</v>
      </c>
      <c r="V431" s="36">
        <f ca="1">SUMIFS(СВЦЭМ!$L$40:$L$783,СВЦЭМ!$A$40:$A$783,$A431,СВЦЭМ!$B$40:$B$783,V$401)+'СЕТ СН'!$F$16</f>
        <v>0</v>
      </c>
      <c r="W431" s="36">
        <f ca="1">SUMIFS(СВЦЭМ!$L$40:$L$783,СВЦЭМ!$A$40:$A$783,$A431,СВЦЭМ!$B$40:$B$783,W$401)+'СЕТ СН'!$F$16</f>
        <v>0</v>
      </c>
      <c r="X431" s="36">
        <f ca="1">SUMIFS(СВЦЭМ!$L$40:$L$783,СВЦЭМ!$A$40:$A$783,$A431,СВЦЭМ!$B$40:$B$783,X$401)+'СЕТ СН'!$F$16</f>
        <v>0</v>
      </c>
      <c r="Y431" s="36">
        <f ca="1">SUMIFS(СВЦЭМ!$L$40:$L$783,СВЦЭМ!$A$40:$A$783,$A431,СВЦЭМ!$B$40:$B$783,Y$401)+'СЕТ СН'!$F$16</f>
        <v>0</v>
      </c>
    </row>
    <row r="432" spans="1:25" ht="15.75" hidden="1" x14ac:dyDescent="0.2">
      <c r="A432" s="35">
        <f t="shared" si="11"/>
        <v>45169</v>
      </c>
      <c r="B432" s="36">
        <f ca="1">SUMIFS(СВЦЭМ!$L$40:$L$783,СВЦЭМ!$A$40:$A$783,$A432,СВЦЭМ!$B$40:$B$783,B$401)+'СЕТ СН'!$F$16</f>
        <v>0</v>
      </c>
      <c r="C432" s="36">
        <f ca="1">SUMIFS(СВЦЭМ!$L$40:$L$783,СВЦЭМ!$A$40:$A$783,$A432,СВЦЭМ!$B$40:$B$783,C$401)+'СЕТ СН'!$F$16</f>
        <v>0</v>
      </c>
      <c r="D432" s="36">
        <f ca="1">SUMIFS(СВЦЭМ!$L$40:$L$783,СВЦЭМ!$A$40:$A$783,$A432,СВЦЭМ!$B$40:$B$783,D$401)+'СЕТ СН'!$F$16</f>
        <v>0</v>
      </c>
      <c r="E432" s="36">
        <f ca="1">SUMIFS(СВЦЭМ!$L$40:$L$783,СВЦЭМ!$A$40:$A$783,$A432,СВЦЭМ!$B$40:$B$783,E$401)+'СЕТ СН'!$F$16</f>
        <v>0</v>
      </c>
      <c r="F432" s="36">
        <f ca="1">SUMIFS(СВЦЭМ!$L$40:$L$783,СВЦЭМ!$A$40:$A$783,$A432,СВЦЭМ!$B$40:$B$783,F$401)+'СЕТ СН'!$F$16</f>
        <v>0</v>
      </c>
      <c r="G432" s="36">
        <f ca="1">SUMIFS(СВЦЭМ!$L$40:$L$783,СВЦЭМ!$A$40:$A$783,$A432,СВЦЭМ!$B$40:$B$783,G$401)+'СЕТ СН'!$F$16</f>
        <v>0</v>
      </c>
      <c r="H432" s="36">
        <f ca="1">SUMIFS(СВЦЭМ!$L$40:$L$783,СВЦЭМ!$A$40:$A$783,$A432,СВЦЭМ!$B$40:$B$783,H$401)+'СЕТ СН'!$F$16</f>
        <v>0</v>
      </c>
      <c r="I432" s="36">
        <f ca="1">SUMIFS(СВЦЭМ!$L$40:$L$783,СВЦЭМ!$A$40:$A$783,$A432,СВЦЭМ!$B$40:$B$783,I$401)+'СЕТ СН'!$F$16</f>
        <v>0</v>
      </c>
      <c r="J432" s="36">
        <f ca="1">SUMIFS(СВЦЭМ!$L$40:$L$783,СВЦЭМ!$A$40:$A$783,$A432,СВЦЭМ!$B$40:$B$783,J$401)+'СЕТ СН'!$F$16</f>
        <v>0</v>
      </c>
      <c r="K432" s="36">
        <f ca="1">SUMIFS(СВЦЭМ!$L$40:$L$783,СВЦЭМ!$A$40:$A$783,$A432,СВЦЭМ!$B$40:$B$783,K$401)+'СЕТ СН'!$F$16</f>
        <v>0</v>
      </c>
      <c r="L432" s="36">
        <f ca="1">SUMIFS(СВЦЭМ!$L$40:$L$783,СВЦЭМ!$A$40:$A$783,$A432,СВЦЭМ!$B$40:$B$783,L$401)+'СЕТ СН'!$F$16</f>
        <v>0</v>
      </c>
      <c r="M432" s="36">
        <f ca="1">SUMIFS(СВЦЭМ!$L$40:$L$783,СВЦЭМ!$A$40:$A$783,$A432,СВЦЭМ!$B$40:$B$783,M$401)+'СЕТ СН'!$F$16</f>
        <v>0</v>
      </c>
      <c r="N432" s="36">
        <f ca="1">SUMIFS(СВЦЭМ!$L$40:$L$783,СВЦЭМ!$A$40:$A$783,$A432,СВЦЭМ!$B$40:$B$783,N$401)+'СЕТ СН'!$F$16</f>
        <v>0</v>
      </c>
      <c r="O432" s="36">
        <f ca="1">SUMIFS(СВЦЭМ!$L$40:$L$783,СВЦЭМ!$A$40:$A$783,$A432,СВЦЭМ!$B$40:$B$783,O$401)+'СЕТ СН'!$F$16</f>
        <v>0</v>
      </c>
      <c r="P432" s="36">
        <f ca="1">SUMIFS(СВЦЭМ!$L$40:$L$783,СВЦЭМ!$A$40:$A$783,$A432,СВЦЭМ!$B$40:$B$783,P$401)+'СЕТ СН'!$F$16</f>
        <v>0</v>
      </c>
      <c r="Q432" s="36">
        <f ca="1">SUMIFS(СВЦЭМ!$L$40:$L$783,СВЦЭМ!$A$40:$A$783,$A432,СВЦЭМ!$B$40:$B$783,Q$401)+'СЕТ СН'!$F$16</f>
        <v>0</v>
      </c>
      <c r="R432" s="36">
        <f ca="1">SUMIFS(СВЦЭМ!$L$40:$L$783,СВЦЭМ!$A$40:$A$783,$A432,СВЦЭМ!$B$40:$B$783,R$401)+'СЕТ СН'!$F$16</f>
        <v>0</v>
      </c>
      <c r="S432" s="36">
        <f ca="1">SUMIFS(СВЦЭМ!$L$40:$L$783,СВЦЭМ!$A$40:$A$783,$A432,СВЦЭМ!$B$40:$B$783,S$401)+'СЕТ СН'!$F$16</f>
        <v>0</v>
      </c>
      <c r="T432" s="36">
        <f ca="1">SUMIFS(СВЦЭМ!$L$40:$L$783,СВЦЭМ!$A$40:$A$783,$A432,СВЦЭМ!$B$40:$B$783,T$401)+'СЕТ СН'!$F$16</f>
        <v>0</v>
      </c>
      <c r="U432" s="36">
        <f ca="1">SUMIFS(СВЦЭМ!$L$40:$L$783,СВЦЭМ!$A$40:$A$783,$A432,СВЦЭМ!$B$40:$B$783,U$401)+'СЕТ СН'!$F$16</f>
        <v>0</v>
      </c>
      <c r="V432" s="36">
        <f ca="1">SUMIFS(СВЦЭМ!$L$40:$L$783,СВЦЭМ!$A$40:$A$783,$A432,СВЦЭМ!$B$40:$B$783,V$401)+'СЕТ СН'!$F$16</f>
        <v>0</v>
      </c>
      <c r="W432" s="36">
        <f ca="1">SUMIFS(СВЦЭМ!$L$40:$L$783,СВЦЭМ!$A$40:$A$783,$A432,СВЦЭМ!$B$40:$B$783,W$401)+'СЕТ СН'!$F$16</f>
        <v>0</v>
      </c>
      <c r="X432" s="36">
        <f ca="1">SUMIFS(СВЦЭМ!$L$40:$L$783,СВЦЭМ!$A$40:$A$783,$A432,СВЦЭМ!$B$40:$B$783,X$401)+'СЕТ СН'!$F$16</f>
        <v>0</v>
      </c>
      <c r="Y432" s="36">
        <f ca="1">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7.06165529</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40" t="s">
        <v>74</v>
      </c>
      <c r="B437" s="140"/>
      <c r="C437" s="140"/>
      <c r="D437" s="140"/>
      <c r="E437" s="140"/>
      <c r="F437" s="140"/>
      <c r="G437" s="140"/>
      <c r="H437" s="140"/>
      <c r="I437" s="140"/>
      <c r="J437" s="140"/>
      <c r="K437" s="140"/>
      <c r="L437" s="140"/>
      <c r="M437" s="140"/>
      <c r="N437" s="141" t="s">
        <v>29</v>
      </c>
      <c r="O437" s="141"/>
      <c r="P437" s="141"/>
      <c r="Q437" s="141"/>
      <c r="R437" s="141"/>
      <c r="S437" s="141"/>
      <c r="T437" s="141"/>
      <c r="U437" s="141"/>
      <c r="V437" s="47"/>
      <c r="W437" s="47"/>
      <c r="X437" s="47"/>
      <c r="Y437" s="47"/>
    </row>
    <row r="438" spans="1:26" ht="15.75" x14ac:dyDescent="0.25">
      <c r="A438" s="140"/>
      <c r="B438" s="140"/>
      <c r="C438" s="140"/>
      <c r="D438" s="140"/>
      <c r="E438" s="140"/>
      <c r="F438" s="140"/>
      <c r="G438" s="140"/>
      <c r="H438" s="140"/>
      <c r="I438" s="140"/>
      <c r="J438" s="140"/>
      <c r="K438" s="140"/>
      <c r="L438" s="140"/>
      <c r="M438" s="140"/>
      <c r="N438" s="142" t="s">
        <v>0</v>
      </c>
      <c r="O438" s="142"/>
      <c r="P438" s="142" t="s">
        <v>1</v>
      </c>
      <c r="Q438" s="142"/>
      <c r="R438" s="142" t="s">
        <v>2</v>
      </c>
      <c r="S438" s="142"/>
      <c r="T438" s="142" t="s">
        <v>3</v>
      </c>
      <c r="U438" s="142"/>
    </row>
    <row r="439" spans="1:26" ht="15.75" x14ac:dyDescent="0.25">
      <c r="A439" s="140"/>
      <c r="B439" s="140"/>
      <c r="C439" s="140"/>
      <c r="D439" s="140"/>
      <c r="E439" s="140"/>
      <c r="F439" s="140"/>
      <c r="G439" s="140"/>
      <c r="H439" s="140"/>
      <c r="I439" s="140"/>
      <c r="J439" s="140"/>
      <c r="K439" s="140"/>
      <c r="L439" s="140"/>
      <c r="M439" s="140"/>
      <c r="N439" s="143">
        <f>СВЦЭМ!$D$12+'СЕТ СН'!$F$13-'СЕТ СН'!$F$25</f>
        <v>640905.08957133722</v>
      </c>
      <c r="O439" s="144"/>
      <c r="P439" s="143">
        <f>СВЦЭМ!$D$12+'СЕТ СН'!$F$13-'СЕТ СН'!$G$25</f>
        <v>640905.08957133722</v>
      </c>
      <c r="Q439" s="144"/>
      <c r="R439" s="143">
        <f>СВЦЭМ!$D$12+'СЕТ СН'!$F$13-'СЕТ СН'!$H$25</f>
        <v>640905.08957133722</v>
      </c>
      <c r="S439" s="144"/>
      <c r="T439" s="143">
        <f>СВЦЭМ!$D$12+'СЕТ СН'!$F$13-'СЕТ СН'!$I$25</f>
        <v>640905.08957133722</v>
      </c>
      <c r="U439" s="14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469"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августе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8" t="s">
        <v>42</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5" ht="32.25" customHeight="1" x14ac:dyDescent="0.2">
      <c r="A4" s="128" t="s">
        <v>81</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9"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01.08.2023</v>
      </c>
      <c r="B12" s="36">
        <f>SUMIFS(СВЦЭМ!$D$39:$D$782,СВЦЭМ!$A$39:$A$782,$A12,СВЦЭМ!$B$39:$B$782,B$11)+'СЕТ СН'!$F$14+СВЦЭМ!$D$10+'СЕТ СН'!$F$8*'СЕТ СН'!$F$9-'СЕТ СН'!$F$26</f>
        <v>1786.73092189</v>
      </c>
      <c r="C12" s="36">
        <f>SUMIFS(СВЦЭМ!$D$39:$D$782,СВЦЭМ!$A$39:$A$782,$A12,СВЦЭМ!$B$39:$B$782,C$11)+'СЕТ СН'!$F$14+СВЦЭМ!$D$10+'СЕТ СН'!$F$8*'СЕТ СН'!$F$9-'СЕТ СН'!$F$26</f>
        <v>1958.79601882</v>
      </c>
      <c r="D12" s="36">
        <f>SUMIFS(СВЦЭМ!$D$39:$D$782,СВЦЭМ!$A$39:$A$782,$A12,СВЦЭМ!$B$39:$B$782,D$11)+'СЕТ СН'!$F$14+СВЦЭМ!$D$10+'СЕТ СН'!$F$8*'СЕТ СН'!$F$9-'СЕТ СН'!$F$26</f>
        <v>2007.29052099</v>
      </c>
      <c r="E12" s="36">
        <f>SUMIFS(СВЦЭМ!$D$39:$D$782,СВЦЭМ!$A$39:$A$782,$A12,СВЦЭМ!$B$39:$B$782,E$11)+'СЕТ СН'!$F$14+СВЦЭМ!$D$10+'СЕТ СН'!$F$8*'СЕТ СН'!$F$9-'СЕТ СН'!$F$26</f>
        <v>2046.47561309</v>
      </c>
      <c r="F12" s="36">
        <f>SUMIFS(СВЦЭМ!$D$39:$D$782,СВЦЭМ!$A$39:$A$782,$A12,СВЦЭМ!$B$39:$B$782,F$11)+'СЕТ СН'!$F$14+СВЦЭМ!$D$10+'СЕТ СН'!$F$8*'СЕТ СН'!$F$9-'СЕТ СН'!$F$26</f>
        <v>2060.56576064</v>
      </c>
      <c r="G12" s="36">
        <f>SUMIFS(СВЦЭМ!$D$39:$D$782,СВЦЭМ!$A$39:$A$782,$A12,СВЦЭМ!$B$39:$B$782,G$11)+'СЕТ СН'!$F$14+СВЦЭМ!$D$10+'СЕТ СН'!$F$8*'СЕТ СН'!$F$9-'СЕТ СН'!$F$26</f>
        <v>2067.54112347</v>
      </c>
      <c r="H12" s="36">
        <f>SUMIFS(СВЦЭМ!$D$39:$D$782,СВЦЭМ!$A$39:$A$782,$A12,СВЦЭМ!$B$39:$B$782,H$11)+'СЕТ СН'!$F$14+СВЦЭМ!$D$10+'СЕТ СН'!$F$8*'СЕТ СН'!$F$9-'СЕТ СН'!$F$26</f>
        <v>2019.33794461</v>
      </c>
      <c r="I12" s="36">
        <f>SUMIFS(СВЦЭМ!$D$39:$D$782,СВЦЭМ!$A$39:$A$782,$A12,СВЦЭМ!$B$39:$B$782,I$11)+'СЕТ СН'!$F$14+СВЦЭМ!$D$10+'СЕТ СН'!$F$8*'СЕТ СН'!$F$9-'СЕТ СН'!$F$26</f>
        <v>1845.9552356900001</v>
      </c>
      <c r="J12" s="36">
        <f>SUMIFS(СВЦЭМ!$D$39:$D$782,СВЦЭМ!$A$39:$A$782,$A12,СВЦЭМ!$B$39:$B$782,J$11)+'СЕТ СН'!$F$14+СВЦЭМ!$D$10+'СЕТ СН'!$F$8*'СЕТ СН'!$F$9-'СЕТ СН'!$F$26</f>
        <v>1706.0048651300001</v>
      </c>
      <c r="K12" s="36">
        <f>SUMIFS(СВЦЭМ!$D$39:$D$782,СВЦЭМ!$A$39:$A$782,$A12,СВЦЭМ!$B$39:$B$782,K$11)+'СЕТ СН'!$F$14+СВЦЭМ!$D$10+'СЕТ СН'!$F$8*'СЕТ СН'!$F$9-'СЕТ СН'!$F$26</f>
        <v>1692.67628279</v>
      </c>
      <c r="L12" s="36">
        <f>SUMIFS(СВЦЭМ!$D$39:$D$782,СВЦЭМ!$A$39:$A$782,$A12,СВЦЭМ!$B$39:$B$782,L$11)+'СЕТ СН'!$F$14+СВЦЭМ!$D$10+'СЕТ СН'!$F$8*'СЕТ СН'!$F$9-'СЕТ СН'!$F$26</f>
        <v>1646.5426231900001</v>
      </c>
      <c r="M12" s="36">
        <f>SUMIFS(СВЦЭМ!$D$39:$D$782,СВЦЭМ!$A$39:$A$782,$A12,СВЦЭМ!$B$39:$B$782,M$11)+'СЕТ СН'!$F$14+СВЦЭМ!$D$10+'СЕТ СН'!$F$8*'СЕТ СН'!$F$9-'СЕТ СН'!$F$26</f>
        <v>1622.8620664600001</v>
      </c>
      <c r="N12" s="36">
        <f>SUMIFS(СВЦЭМ!$D$39:$D$782,СВЦЭМ!$A$39:$A$782,$A12,СВЦЭМ!$B$39:$B$782,N$11)+'СЕТ СН'!$F$14+СВЦЭМ!$D$10+'СЕТ СН'!$F$8*'СЕТ СН'!$F$9-'СЕТ СН'!$F$26</f>
        <v>1630.8276844300001</v>
      </c>
      <c r="O12" s="36">
        <f>SUMIFS(СВЦЭМ!$D$39:$D$782,СВЦЭМ!$A$39:$A$782,$A12,СВЦЭМ!$B$39:$B$782,O$11)+'СЕТ СН'!$F$14+СВЦЭМ!$D$10+'СЕТ СН'!$F$8*'СЕТ СН'!$F$9-'СЕТ СН'!$F$26</f>
        <v>1624.4904489999999</v>
      </c>
      <c r="P12" s="36">
        <f>SUMIFS(СВЦЭМ!$D$39:$D$782,СВЦЭМ!$A$39:$A$782,$A12,СВЦЭМ!$B$39:$B$782,P$11)+'СЕТ СН'!$F$14+СВЦЭМ!$D$10+'СЕТ СН'!$F$8*'СЕТ СН'!$F$9-'СЕТ СН'!$F$26</f>
        <v>1617.4943175799999</v>
      </c>
      <c r="Q12" s="36">
        <f>SUMIFS(СВЦЭМ!$D$39:$D$782,СВЦЭМ!$A$39:$A$782,$A12,СВЦЭМ!$B$39:$B$782,Q$11)+'СЕТ СН'!$F$14+СВЦЭМ!$D$10+'СЕТ СН'!$F$8*'СЕТ СН'!$F$9-'СЕТ СН'!$F$26</f>
        <v>1600.4421632200001</v>
      </c>
      <c r="R12" s="36">
        <f>SUMIFS(СВЦЭМ!$D$39:$D$782,СВЦЭМ!$A$39:$A$782,$A12,СВЦЭМ!$B$39:$B$782,R$11)+'СЕТ СН'!$F$14+СВЦЭМ!$D$10+'СЕТ СН'!$F$8*'СЕТ СН'!$F$9-'СЕТ СН'!$F$26</f>
        <v>1611.8211449</v>
      </c>
      <c r="S12" s="36">
        <f>SUMIFS(СВЦЭМ!$D$39:$D$782,СВЦЭМ!$A$39:$A$782,$A12,СВЦЭМ!$B$39:$B$782,S$11)+'СЕТ СН'!$F$14+СВЦЭМ!$D$10+'СЕТ СН'!$F$8*'СЕТ СН'!$F$9-'СЕТ СН'!$F$26</f>
        <v>1613.61423913</v>
      </c>
      <c r="T12" s="36">
        <f>SUMIFS(СВЦЭМ!$D$39:$D$782,СВЦЭМ!$A$39:$A$782,$A12,СВЦЭМ!$B$39:$B$782,T$11)+'СЕТ СН'!$F$14+СВЦЭМ!$D$10+'СЕТ СН'!$F$8*'СЕТ СН'!$F$9-'СЕТ СН'!$F$26</f>
        <v>1641.1870169399999</v>
      </c>
      <c r="U12" s="36">
        <f>SUMIFS(СВЦЭМ!$D$39:$D$782,СВЦЭМ!$A$39:$A$782,$A12,СВЦЭМ!$B$39:$B$782,U$11)+'СЕТ СН'!$F$14+СВЦЭМ!$D$10+'СЕТ СН'!$F$8*'СЕТ СН'!$F$9-'СЕТ СН'!$F$26</f>
        <v>1646.0044835000001</v>
      </c>
      <c r="V12" s="36">
        <f>SUMIFS(СВЦЭМ!$D$39:$D$782,СВЦЭМ!$A$39:$A$782,$A12,СВЦЭМ!$B$39:$B$782,V$11)+'СЕТ СН'!$F$14+СВЦЭМ!$D$10+'СЕТ СН'!$F$8*'СЕТ СН'!$F$9-'СЕТ СН'!$F$26</f>
        <v>1653.63258438</v>
      </c>
      <c r="W12" s="36">
        <f>SUMIFS(СВЦЭМ!$D$39:$D$782,СВЦЭМ!$A$39:$A$782,$A12,СВЦЭМ!$B$39:$B$782,W$11)+'СЕТ СН'!$F$14+СВЦЭМ!$D$10+'СЕТ СН'!$F$8*'СЕТ СН'!$F$9-'СЕТ СН'!$F$26</f>
        <v>1641.88987428</v>
      </c>
      <c r="X12" s="36">
        <f>SUMIFS(СВЦЭМ!$D$39:$D$782,СВЦЭМ!$A$39:$A$782,$A12,СВЦЭМ!$B$39:$B$782,X$11)+'СЕТ СН'!$F$14+СВЦЭМ!$D$10+'СЕТ СН'!$F$8*'СЕТ СН'!$F$9-'СЕТ СН'!$F$26</f>
        <v>1710.04241252</v>
      </c>
      <c r="Y12" s="36">
        <f>SUMIFS(СВЦЭМ!$D$39:$D$782,СВЦЭМ!$A$39:$A$782,$A12,СВЦЭМ!$B$39:$B$782,Y$11)+'СЕТ СН'!$F$14+СВЦЭМ!$D$10+'СЕТ СН'!$F$8*'СЕТ СН'!$F$9-'СЕТ СН'!$F$26</f>
        <v>1784.3312163099999</v>
      </c>
    </row>
    <row r="13" spans="1:25" ht="15.75" x14ac:dyDescent="0.2">
      <c r="A13" s="35">
        <f>A12+1</f>
        <v>45140</v>
      </c>
      <c r="B13" s="36">
        <f>SUMIFS(СВЦЭМ!$D$39:$D$782,СВЦЭМ!$A$39:$A$782,$A13,СВЦЭМ!$B$39:$B$782,B$11)+'СЕТ СН'!$F$14+СВЦЭМ!$D$10+'СЕТ СН'!$F$8*'СЕТ СН'!$F$9-'СЕТ СН'!$F$26</f>
        <v>1765.4892868300001</v>
      </c>
      <c r="C13" s="36">
        <f>SUMIFS(СВЦЭМ!$D$39:$D$782,СВЦЭМ!$A$39:$A$782,$A13,СВЦЭМ!$B$39:$B$782,C$11)+'СЕТ СН'!$F$14+СВЦЭМ!$D$10+'СЕТ СН'!$F$8*'СЕТ СН'!$F$9-'СЕТ СН'!$F$26</f>
        <v>1850.9826519999999</v>
      </c>
      <c r="D13" s="36">
        <f>SUMIFS(СВЦЭМ!$D$39:$D$782,СВЦЭМ!$A$39:$A$782,$A13,СВЦЭМ!$B$39:$B$782,D$11)+'СЕТ СН'!$F$14+СВЦЭМ!$D$10+'СЕТ СН'!$F$8*'СЕТ СН'!$F$9-'СЕТ СН'!$F$26</f>
        <v>1934.25481231</v>
      </c>
      <c r="E13" s="36">
        <f>SUMIFS(СВЦЭМ!$D$39:$D$782,СВЦЭМ!$A$39:$A$782,$A13,СВЦЭМ!$B$39:$B$782,E$11)+'СЕТ СН'!$F$14+СВЦЭМ!$D$10+'СЕТ СН'!$F$8*'СЕТ СН'!$F$9-'СЕТ СН'!$F$26</f>
        <v>1998.55878749</v>
      </c>
      <c r="F13" s="36">
        <f>SUMIFS(СВЦЭМ!$D$39:$D$782,СВЦЭМ!$A$39:$A$782,$A13,СВЦЭМ!$B$39:$B$782,F$11)+'СЕТ СН'!$F$14+СВЦЭМ!$D$10+'СЕТ СН'!$F$8*'СЕТ СН'!$F$9-'СЕТ СН'!$F$26</f>
        <v>2026.3347080399999</v>
      </c>
      <c r="G13" s="36">
        <f>SUMIFS(СВЦЭМ!$D$39:$D$782,СВЦЭМ!$A$39:$A$782,$A13,СВЦЭМ!$B$39:$B$782,G$11)+'СЕТ СН'!$F$14+СВЦЭМ!$D$10+'СЕТ СН'!$F$8*'СЕТ СН'!$F$9-'СЕТ СН'!$F$26</f>
        <v>2011.1216728300001</v>
      </c>
      <c r="H13" s="36">
        <f>SUMIFS(СВЦЭМ!$D$39:$D$782,СВЦЭМ!$A$39:$A$782,$A13,СВЦЭМ!$B$39:$B$782,H$11)+'СЕТ СН'!$F$14+СВЦЭМ!$D$10+'СЕТ СН'!$F$8*'СЕТ СН'!$F$9-'СЕТ СН'!$F$26</f>
        <v>1952.1323569599999</v>
      </c>
      <c r="I13" s="36">
        <f>SUMIFS(СВЦЭМ!$D$39:$D$782,СВЦЭМ!$A$39:$A$782,$A13,СВЦЭМ!$B$39:$B$782,I$11)+'СЕТ СН'!$F$14+СВЦЭМ!$D$10+'СЕТ СН'!$F$8*'СЕТ СН'!$F$9-'СЕТ СН'!$F$26</f>
        <v>1817.4122134700001</v>
      </c>
      <c r="J13" s="36">
        <f>SUMIFS(СВЦЭМ!$D$39:$D$782,СВЦЭМ!$A$39:$A$782,$A13,СВЦЭМ!$B$39:$B$782,J$11)+'СЕТ СН'!$F$14+СВЦЭМ!$D$10+'СЕТ СН'!$F$8*'СЕТ СН'!$F$9-'СЕТ СН'!$F$26</f>
        <v>1700.1665339199999</v>
      </c>
      <c r="K13" s="36">
        <f>SUMIFS(СВЦЭМ!$D$39:$D$782,СВЦЭМ!$A$39:$A$782,$A13,СВЦЭМ!$B$39:$B$782,K$11)+'СЕТ СН'!$F$14+СВЦЭМ!$D$10+'СЕТ СН'!$F$8*'СЕТ СН'!$F$9-'СЕТ СН'!$F$26</f>
        <v>1686.6180169700001</v>
      </c>
      <c r="L13" s="36">
        <f>SUMIFS(СВЦЭМ!$D$39:$D$782,СВЦЭМ!$A$39:$A$782,$A13,СВЦЭМ!$B$39:$B$782,L$11)+'СЕТ СН'!$F$14+СВЦЭМ!$D$10+'СЕТ СН'!$F$8*'СЕТ СН'!$F$9-'СЕТ СН'!$F$26</f>
        <v>1667.16027252</v>
      </c>
      <c r="M13" s="36">
        <f>SUMIFS(СВЦЭМ!$D$39:$D$782,СВЦЭМ!$A$39:$A$782,$A13,СВЦЭМ!$B$39:$B$782,M$11)+'СЕТ СН'!$F$14+СВЦЭМ!$D$10+'СЕТ СН'!$F$8*'СЕТ СН'!$F$9-'СЕТ СН'!$F$26</f>
        <v>1640.2881540000001</v>
      </c>
      <c r="N13" s="36">
        <f>SUMIFS(СВЦЭМ!$D$39:$D$782,СВЦЭМ!$A$39:$A$782,$A13,СВЦЭМ!$B$39:$B$782,N$11)+'СЕТ СН'!$F$14+СВЦЭМ!$D$10+'СЕТ СН'!$F$8*'СЕТ СН'!$F$9-'СЕТ СН'!$F$26</f>
        <v>1613.4354477899999</v>
      </c>
      <c r="O13" s="36">
        <f>SUMIFS(СВЦЭМ!$D$39:$D$782,СВЦЭМ!$A$39:$A$782,$A13,СВЦЭМ!$B$39:$B$782,O$11)+'СЕТ СН'!$F$14+СВЦЭМ!$D$10+'СЕТ СН'!$F$8*'СЕТ СН'!$F$9-'СЕТ СН'!$F$26</f>
        <v>1512.3430693600001</v>
      </c>
      <c r="P13" s="36">
        <f>SUMIFS(СВЦЭМ!$D$39:$D$782,СВЦЭМ!$A$39:$A$782,$A13,СВЦЭМ!$B$39:$B$782,P$11)+'СЕТ СН'!$F$14+СВЦЭМ!$D$10+'СЕТ СН'!$F$8*'СЕТ СН'!$F$9-'СЕТ СН'!$F$26</f>
        <v>1558.68198476</v>
      </c>
      <c r="Q13" s="36">
        <f>SUMIFS(СВЦЭМ!$D$39:$D$782,СВЦЭМ!$A$39:$A$782,$A13,СВЦЭМ!$B$39:$B$782,Q$11)+'СЕТ СН'!$F$14+СВЦЭМ!$D$10+'СЕТ СН'!$F$8*'СЕТ СН'!$F$9-'СЕТ СН'!$F$26</f>
        <v>1583.37367292</v>
      </c>
      <c r="R13" s="36">
        <f>SUMIFS(СВЦЭМ!$D$39:$D$782,СВЦЭМ!$A$39:$A$782,$A13,СВЦЭМ!$B$39:$B$782,R$11)+'СЕТ СН'!$F$14+СВЦЭМ!$D$10+'СЕТ СН'!$F$8*'СЕТ СН'!$F$9-'СЕТ СН'!$F$26</f>
        <v>1601.55404501</v>
      </c>
      <c r="S13" s="36">
        <f>SUMIFS(СВЦЭМ!$D$39:$D$782,СВЦЭМ!$A$39:$A$782,$A13,СВЦЭМ!$B$39:$B$782,S$11)+'СЕТ СН'!$F$14+СВЦЭМ!$D$10+'СЕТ СН'!$F$8*'СЕТ СН'!$F$9-'СЕТ СН'!$F$26</f>
        <v>1612.4207095700001</v>
      </c>
      <c r="T13" s="36">
        <f>SUMIFS(СВЦЭМ!$D$39:$D$782,СВЦЭМ!$A$39:$A$782,$A13,СВЦЭМ!$B$39:$B$782,T$11)+'СЕТ СН'!$F$14+СВЦЭМ!$D$10+'СЕТ СН'!$F$8*'СЕТ СН'!$F$9-'СЕТ СН'!$F$26</f>
        <v>1637.7459463</v>
      </c>
      <c r="U13" s="36">
        <f>SUMIFS(СВЦЭМ!$D$39:$D$782,СВЦЭМ!$A$39:$A$782,$A13,СВЦЭМ!$B$39:$B$782,U$11)+'СЕТ СН'!$F$14+СВЦЭМ!$D$10+'СЕТ СН'!$F$8*'СЕТ СН'!$F$9-'СЕТ СН'!$F$26</f>
        <v>1654.7050218300001</v>
      </c>
      <c r="V13" s="36">
        <f>SUMIFS(СВЦЭМ!$D$39:$D$782,СВЦЭМ!$A$39:$A$782,$A13,СВЦЭМ!$B$39:$B$782,V$11)+'СЕТ СН'!$F$14+СВЦЭМ!$D$10+'СЕТ СН'!$F$8*'СЕТ СН'!$F$9-'СЕТ СН'!$F$26</f>
        <v>1687.73801953</v>
      </c>
      <c r="W13" s="36">
        <f>SUMIFS(СВЦЭМ!$D$39:$D$782,СВЦЭМ!$A$39:$A$782,$A13,СВЦЭМ!$B$39:$B$782,W$11)+'СЕТ СН'!$F$14+СВЦЭМ!$D$10+'СЕТ СН'!$F$8*'СЕТ СН'!$F$9-'СЕТ СН'!$F$26</f>
        <v>1670.57523079</v>
      </c>
      <c r="X13" s="36">
        <f>SUMIFS(СВЦЭМ!$D$39:$D$782,СВЦЭМ!$A$39:$A$782,$A13,СВЦЭМ!$B$39:$B$782,X$11)+'СЕТ СН'!$F$14+СВЦЭМ!$D$10+'СЕТ СН'!$F$8*'СЕТ СН'!$F$9-'СЕТ СН'!$F$26</f>
        <v>1658.53067042</v>
      </c>
      <c r="Y13" s="36">
        <f>SUMIFS(СВЦЭМ!$D$39:$D$782,СВЦЭМ!$A$39:$A$782,$A13,СВЦЭМ!$B$39:$B$782,Y$11)+'СЕТ СН'!$F$14+СВЦЭМ!$D$10+'СЕТ СН'!$F$8*'СЕТ СН'!$F$9-'СЕТ СН'!$F$26</f>
        <v>1714.9017088099999</v>
      </c>
    </row>
    <row r="14" spans="1:25" ht="15.75" x14ac:dyDescent="0.2">
      <c r="A14" s="35">
        <f t="shared" ref="A14:A42" si="0">A13+1</f>
        <v>45141</v>
      </c>
      <c r="B14" s="36">
        <f>SUMIFS(СВЦЭМ!$D$39:$D$782,СВЦЭМ!$A$39:$A$782,$A14,СВЦЭМ!$B$39:$B$782,B$11)+'СЕТ СН'!$F$14+СВЦЭМ!$D$10+'СЕТ СН'!$F$8*'СЕТ СН'!$F$9-'СЕТ СН'!$F$26</f>
        <v>1862.3240683700001</v>
      </c>
      <c r="C14" s="36">
        <f>SUMIFS(СВЦЭМ!$D$39:$D$782,СВЦЭМ!$A$39:$A$782,$A14,СВЦЭМ!$B$39:$B$782,C$11)+'СЕТ СН'!$F$14+СВЦЭМ!$D$10+'СЕТ СН'!$F$8*'СЕТ СН'!$F$9-'СЕТ СН'!$F$26</f>
        <v>1957.0103023700001</v>
      </c>
      <c r="D14" s="36">
        <f>SUMIFS(СВЦЭМ!$D$39:$D$782,СВЦЭМ!$A$39:$A$782,$A14,СВЦЭМ!$B$39:$B$782,D$11)+'СЕТ СН'!$F$14+СВЦЭМ!$D$10+'СЕТ СН'!$F$8*'СЕТ СН'!$F$9-'СЕТ СН'!$F$26</f>
        <v>1973.66073695</v>
      </c>
      <c r="E14" s="36">
        <f>SUMIFS(СВЦЭМ!$D$39:$D$782,СВЦЭМ!$A$39:$A$782,$A14,СВЦЭМ!$B$39:$B$782,E$11)+'СЕТ СН'!$F$14+СВЦЭМ!$D$10+'СЕТ СН'!$F$8*'СЕТ СН'!$F$9-'СЕТ СН'!$F$26</f>
        <v>1995.4871188699999</v>
      </c>
      <c r="F14" s="36">
        <f>SUMIFS(СВЦЭМ!$D$39:$D$782,СВЦЭМ!$A$39:$A$782,$A14,СВЦЭМ!$B$39:$B$782,F$11)+'СЕТ СН'!$F$14+СВЦЭМ!$D$10+'СЕТ СН'!$F$8*'СЕТ СН'!$F$9-'СЕТ СН'!$F$26</f>
        <v>1999.07439907</v>
      </c>
      <c r="G14" s="36">
        <f>SUMIFS(СВЦЭМ!$D$39:$D$782,СВЦЭМ!$A$39:$A$782,$A14,СВЦЭМ!$B$39:$B$782,G$11)+'СЕТ СН'!$F$14+СВЦЭМ!$D$10+'СЕТ СН'!$F$8*'СЕТ СН'!$F$9-'СЕТ СН'!$F$26</f>
        <v>2000.36142378</v>
      </c>
      <c r="H14" s="36">
        <f>SUMIFS(СВЦЭМ!$D$39:$D$782,СВЦЭМ!$A$39:$A$782,$A14,СВЦЭМ!$B$39:$B$782,H$11)+'СЕТ СН'!$F$14+СВЦЭМ!$D$10+'СЕТ СН'!$F$8*'СЕТ СН'!$F$9-'СЕТ СН'!$F$26</f>
        <v>1949.77317466</v>
      </c>
      <c r="I14" s="36">
        <f>SUMIFS(СВЦЭМ!$D$39:$D$782,СВЦЭМ!$A$39:$A$782,$A14,СВЦЭМ!$B$39:$B$782,I$11)+'СЕТ СН'!$F$14+СВЦЭМ!$D$10+'СЕТ СН'!$F$8*'СЕТ СН'!$F$9-'СЕТ СН'!$F$26</f>
        <v>1848.24511831</v>
      </c>
      <c r="J14" s="36">
        <f>SUMIFS(СВЦЭМ!$D$39:$D$782,СВЦЭМ!$A$39:$A$782,$A14,СВЦЭМ!$B$39:$B$782,J$11)+'СЕТ СН'!$F$14+СВЦЭМ!$D$10+'СЕТ СН'!$F$8*'СЕТ СН'!$F$9-'СЕТ СН'!$F$26</f>
        <v>1728.1047369800001</v>
      </c>
      <c r="K14" s="36">
        <f>SUMIFS(СВЦЭМ!$D$39:$D$782,СВЦЭМ!$A$39:$A$782,$A14,СВЦЭМ!$B$39:$B$782,K$11)+'СЕТ СН'!$F$14+СВЦЭМ!$D$10+'СЕТ СН'!$F$8*'СЕТ СН'!$F$9-'СЕТ СН'!$F$26</f>
        <v>1722.64621923</v>
      </c>
      <c r="L14" s="36">
        <f>SUMIFS(СВЦЭМ!$D$39:$D$782,СВЦЭМ!$A$39:$A$782,$A14,СВЦЭМ!$B$39:$B$782,L$11)+'СЕТ СН'!$F$14+СВЦЭМ!$D$10+'СЕТ СН'!$F$8*'СЕТ СН'!$F$9-'СЕТ СН'!$F$26</f>
        <v>1695.53222295</v>
      </c>
      <c r="M14" s="36">
        <f>SUMIFS(СВЦЭМ!$D$39:$D$782,СВЦЭМ!$A$39:$A$782,$A14,СВЦЭМ!$B$39:$B$782,M$11)+'СЕТ СН'!$F$14+СВЦЭМ!$D$10+'СЕТ СН'!$F$8*'СЕТ СН'!$F$9-'СЕТ СН'!$F$26</f>
        <v>1680.5992270199999</v>
      </c>
      <c r="N14" s="36">
        <f>SUMIFS(СВЦЭМ!$D$39:$D$782,СВЦЭМ!$A$39:$A$782,$A14,СВЦЭМ!$B$39:$B$782,N$11)+'СЕТ СН'!$F$14+СВЦЭМ!$D$10+'СЕТ СН'!$F$8*'СЕТ СН'!$F$9-'СЕТ СН'!$F$26</f>
        <v>1688.3517036999999</v>
      </c>
      <c r="O14" s="36">
        <f>SUMIFS(СВЦЭМ!$D$39:$D$782,СВЦЭМ!$A$39:$A$782,$A14,СВЦЭМ!$B$39:$B$782,O$11)+'СЕТ СН'!$F$14+СВЦЭМ!$D$10+'СЕТ СН'!$F$8*'СЕТ СН'!$F$9-'СЕТ СН'!$F$26</f>
        <v>1686.57325074</v>
      </c>
      <c r="P14" s="36">
        <f>SUMIFS(СВЦЭМ!$D$39:$D$782,СВЦЭМ!$A$39:$A$782,$A14,СВЦЭМ!$B$39:$B$782,P$11)+'СЕТ СН'!$F$14+СВЦЭМ!$D$10+'СЕТ СН'!$F$8*'СЕТ СН'!$F$9-'СЕТ СН'!$F$26</f>
        <v>1684.5914677000001</v>
      </c>
      <c r="Q14" s="36">
        <f>SUMIFS(СВЦЭМ!$D$39:$D$782,СВЦЭМ!$A$39:$A$782,$A14,СВЦЭМ!$B$39:$B$782,Q$11)+'СЕТ СН'!$F$14+СВЦЭМ!$D$10+'СЕТ СН'!$F$8*'СЕТ СН'!$F$9-'СЕТ СН'!$F$26</f>
        <v>1689.6526715499999</v>
      </c>
      <c r="R14" s="36">
        <f>SUMIFS(СВЦЭМ!$D$39:$D$782,СВЦЭМ!$A$39:$A$782,$A14,СВЦЭМ!$B$39:$B$782,R$11)+'СЕТ СН'!$F$14+СВЦЭМ!$D$10+'СЕТ СН'!$F$8*'СЕТ СН'!$F$9-'СЕТ СН'!$F$26</f>
        <v>1691.48132016</v>
      </c>
      <c r="S14" s="36">
        <f>SUMIFS(СВЦЭМ!$D$39:$D$782,СВЦЭМ!$A$39:$A$782,$A14,СВЦЭМ!$B$39:$B$782,S$11)+'СЕТ СН'!$F$14+СВЦЭМ!$D$10+'СЕТ СН'!$F$8*'СЕТ СН'!$F$9-'СЕТ СН'!$F$26</f>
        <v>1682.45725139</v>
      </c>
      <c r="T14" s="36">
        <f>SUMIFS(СВЦЭМ!$D$39:$D$782,СВЦЭМ!$A$39:$A$782,$A14,СВЦЭМ!$B$39:$B$782,T$11)+'СЕТ СН'!$F$14+СВЦЭМ!$D$10+'СЕТ СН'!$F$8*'СЕТ СН'!$F$9-'СЕТ СН'!$F$26</f>
        <v>1708.1697971199999</v>
      </c>
      <c r="U14" s="36">
        <f>SUMIFS(СВЦЭМ!$D$39:$D$782,СВЦЭМ!$A$39:$A$782,$A14,СВЦЭМ!$B$39:$B$782,U$11)+'СЕТ СН'!$F$14+СВЦЭМ!$D$10+'СЕТ СН'!$F$8*'СЕТ СН'!$F$9-'СЕТ СН'!$F$26</f>
        <v>1723.6698913800001</v>
      </c>
      <c r="V14" s="36">
        <f>SUMIFS(СВЦЭМ!$D$39:$D$782,СВЦЭМ!$A$39:$A$782,$A14,СВЦЭМ!$B$39:$B$782,V$11)+'СЕТ СН'!$F$14+СВЦЭМ!$D$10+'СЕТ СН'!$F$8*'СЕТ СН'!$F$9-'СЕТ СН'!$F$26</f>
        <v>1725.47230655</v>
      </c>
      <c r="W14" s="36">
        <f>SUMIFS(СВЦЭМ!$D$39:$D$782,СВЦЭМ!$A$39:$A$782,$A14,СВЦЭМ!$B$39:$B$782,W$11)+'СЕТ СН'!$F$14+СВЦЭМ!$D$10+'СЕТ СН'!$F$8*'СЕТ СН'!$F$9-'СЕТ СН'!$F$26</f>
        <v>1691.26425735</v>
      </c>
      <c r="X14" s="36">
        <f>SUMIFS(СВЦЭМ!$D$39:$D$782,СВЦЭМ!$A$39:$A$782,$A14,СВЦЭМ!$B$39:$B$782,X$11)+'СЕТ СН'!$F$14+СВЦЭМ!$D$10+'СЕТ СН'!$F$8*'СЕТ СН'!$F$9-'СЕТ СН'!$F$26</f>
        <v>1751.45956273</v>
      </c>
      <c r="Y14" s="36">
        <f>SUMIFS(СВЦЭМ!$D$39:$D$782,СВЦЭМ!$A$39:$A$782,$A14,СВЦЭМ!$B$39:$B$782,Y$11)+'СЕТ СН'!$F$14+СВЦЭМ!$D$10+'СЕТ СН'!$F$8*'СЕТ СН'!$F$9-'СЕТ СН'!$F$26</f>
        <v>1872.3041354500001</v>
      </c>
    </row>
    <row r="15" spans="1:25" ht="15.75" x14ac:dyDescent="0.2">
      <c r="A15" s="35">
        <f t="shared" si="0"/>
        <v>45142</v>
      </c>
      <c r="B15" s="36">
        <f>SUMIFS(СВЦЭМ!$D$39:$D$782,СВЦЭМ!$A$39:$A$782,$A15,СВЦЭМ!$B$39:$B$782,B$11)+'СЕТ СН'!$F$14+СВЦЭМ!$D$10+'СЕТ СН'!$F$8*'СЕТ СН'!$F$9-'СЕТ СН'!$F$26</f>
        <v>1893.5951214199999</v>
      </c>
      <c r="C15" s="36">
        <f>SUMIFS(СВЦЭМ!$D$39:$D$782,СВЦЭМ!$A$39:$A$782,$A15,СВЦЭМ!$B$39:$B$782,C$11)+'СЕТ СН'!$F$14+СВЦЭМ!$D$10+'СЕТ СН'!$F$8*'СЕТ СН'!$F$9-'СЕТ СН'!$F$26</f>
        <v>1985.49621912</v>
      </c>
      <c r="D15" s="36">
        <f>SUMIFS(СВЦЭМ!$D$39:$D$782,СВЦЭМ!$A$39:$A$782,$A15,СВЦЭМ!$B$39:$B$782,D$11)+'СЕТ СН'!$F$14+СВЦЭМ!$D$10+'СЕТ СН'!$F$8*'СЕТ СН'!$F$9-'СЕТ СН'!$F$26</f>
        <v>2026.2510764000001</v>
      </c>
      <c r="E15" s="36">
        <f>SUMIFS(СВЦЭМ!$D$39:$D$782,СВЦЭМ!$A$39:$A$782,$A15,СВЦЭМ!$B$39:$B$782,E$11)+'СЕТ СН'!$F$14+СВЦЭМ!$D$10+'СЕТ СН'!$F$8*'СЕТ СН'!$F$9-'СЕТ СН'!$F$26</f>
        <v>2087.6715484599999</v>
      </c>
      <c r="F15" s="36">
        <f>SUMIFS(СВЦЭМ!$D$39:$D$782,СВЦЭМ!$A$39:$A$782,$A15,СВЦЭМ!$B$39:$B$782,F$11)+'СЕТ СН'!$F$14+СВЦЭМ!$D$10+'СЕТ СН'!$F$8*'СЕТ СН'!$F$9-'СЕТ СН'!$F$26</f>
        <v>2095.8491727000001</v>
      </c>
      <c r="G15" s="36">
        <f>SUMIFS(СВЦЭМ!$D$39:$D$782,СВЦЭМ!$A$39:$A$782,$A15,СВЦЭМ!$B$39:$B$782,G$11)+'СЕТ СН'!$F$14+СВЦЭМ!$D$10+'СЕТ СН'!$F$8*'СЕТ СН'!$F$9-'СЕТ СН'!$F$26</f>
        <v>2092.2366246300003</v>
      </c>
      <c r="H15" s="36">
        <f>SUMIFS(СВЦЭМ!$D$39:$D$782,СВЦЭМ!$A$39:$A$782,$A15,СВЦЭМ!$B$39:$B$782,H$11)+'СЕТ СН'!$F$14+СВЦЭМ!$D$10+'СЕТ СН'!$F$8*'СЕТ СН'!$F$9-'СЕТ СН'!$F$26</f>
        <v>2040.6604701399999</v>
      </c>
      <c r="I15" s="36">
        <f>SUMIFS(СВЦЭМ!$D$39:$D$782,СВЦЭМ!$A$39:$A$782,$A15,СВЦЭМ!$B$39:$B$782,I$11)+'СЕТ СН'!$F$14+СВЦЭМ!$D$10+'СЕТ СН'!$F$8*'СЕТ СН'!$F$9-'СЕТ СН'!$F$26</f>
        <v>1901.9071183799999</v>
      </c>
      <c r="J15" s="36">
        <f>SUMIFS(СВЦЭМ!$D$39:$D$782,СВЦЭМ!$A$39:$A$782,$A15,СВЦЭМ!$B$39:$B$782,J$11)+'СЕТ СН'!$F$14+СВЦЭМ!$D$10+'СЕТ СН'!$F$8*'СЕТ СН'!$F$9-'СЕТ СН'!$F$26</f>
        <v>1793.2050657</v>
      </c>
      <c r="K15" s="36">
        <f>SUMIFS(СВЦЭМ!$D$39:$D$782,СВЦЭМ!$A$39:$A$782,$A15,СВЦЭМ!$B$39:$B$782,K$11)+'СЕТ СН'!$F$14+СВЦЭМ!$D$10+'СЕТ СН'!$F$8*'СЕТ СН'!$F$9-'СЕТ СН'!$F$26</f>
        <v>1753.8457913</v>
      </c>
      <c r="L15" s="36">
        <f>SUMIFS(СВЦЭМ!$D$39:$D$782,СВЦЭМ!$A$39:$A$782,$A15,СВЦЭМ!$B$39:$B$782,L$11)+'СЕТ СН'!$F$14+СВЦЭМ!$D$10+'СЕТ СН'!$F$8*'СЕТ СН'!$F$9-'СЕТ СН'!$F$26</f>
        <v>1701.27295076</v>
      </c>
      <c r="M15" s="36">
        <f>SUMIFS(СВЦЭМ!$D$39:$D$782,СВЦЭМ!$A$39:$A$782,$A15,СВЦЭМ!$B$39:$B$782,M$11)+'СЕТ СН'!$F$14+СВЦЭМ!$D$10+'СЕТ СН'!$F$8*'СЕТ СН'!$F$9-'СЕТ СН'!$F$26</f>
        <v>1692.96755418</v>
      </c>
      <c r="N15" s="36">
        <f>SUMIFS(СВЦЭМ!$D$39:$D$782,СВЦЭМ!$A$39:$A$782,$A15,СВЦЭМ!$B$39:$B$782,N$11)+'СЕТ СН'!$F$14+СВЦЭМ!$D$10+'СЕТ СН'!$F$8*'СЕТ СН'!$F$9-'СЕТ СН'!$F$26</f>
        <v>1689.3666957299999</v>
      </c>
      <c r="O15" s="36">
        <f>SUMIFS(СВЦЭМ!$D$39:$D$782,СВЦЭМ!$A$39:$A$782,$A15,СВЦЭМ!$B$39:$B$782,O$11)+'СЕТ СН'!$F$14+СВЦЭМ!$D$10+'СЕТ СН'!$F$8*'СЕТ СН'!$F$9-'СЕТ СН'!$F$26</f>
        <v>1658.15510804</v>
      </c>
      <c r="P15" s="36">
        <f>SUMIFS(СВЦЭМ!$D$39:$D$782,СВЦЭМ!$A$39:$A$782,$A15,СВЦЭМ!$B$39:$B$782,P$11)+'СЕТ СН'!$F$14+СВЦЭМ!$D$10+'СЕТ СН'!$F$8*'СЕТ СН'!$F$9-'СЕТ СН'!$F$26</f>
        <v>1646.72681962</v>
      </c>
      <c r="Q15" s="36">
        <f>SUMIFS(СВЦЭМ!$D$39:$D$782,СВЦЭМ!$A$39:$A$782,$A15,СВЦЭМ!$B$39:$B$782,Q$11)+'СЕТ СН'!$F$14+СВЦЭМ!$D$10+'СЕТ СН'!$F$8*'СЕТ СН'!$F$9-'СЕТ СН'!$F$26</f>
        <v>1649.4829696899999</v>
      </c>
      <c r="R15" s="36">
        <f>SUMIFS(СВЦЭМ!$D$39:$D$782,СВЦЭМ!$A$39:$A$782,$A15,СВЦЭМ!$B$39:$B$782,R$11)+'СЕТ СН'!$F$14+СВЦЭМ!$D$10+'СЕТ СН'!$F$8*'СЕТ СН'!$F$9-'СЕТ СН'!$F$26</f>
        <v>1668.08248875</v>
      </c>
      <c r="S15" s="36">
        <f>SUMIFS(СВЦЭМ!$D$39:$D$782,СВЦЭМ!$A$39:$A$782,$A15,СВЦЭМ!$B$39:$B$782,S$11)+'СЕТ СН'!$F$14+СВЦЭМ!$D$10+'СЕТ СН'!$F$8*'СЕТ СН'!$F$9-'СЕТ СН'!$F$26</f>
        <v>1645.55617338</v>
      </c>
      <c r="T15" s="36">
        <f>SUMIFS(СВЦЭМ!$D$39:$D$782,СВЦЭМ!$A$39:$A$782,$A15,СВЦЭМ!$B$39:$B$782,T$11)+'СЕТ СН'!$F$14+СВЦЭМ!$D$10+'СЕТ СН'!$F$8*'СЕТ СН'!$F$9-'СЕТ СН'!$F$26</f>
        <v>1664.7668116100001</v>
      </c>
      <c r="U15" s="36">
        <f>SUMIFS(СВЦЭМ!$D$39:$D$782,СВЦЭМ!$A$39:$A$782,$A15,СВЦЭМ!$B$39:$B$782,U$11)+'СЕТ СН'!$F$14+СВЦЭМ!$D$10+'СЕТ СН'!$F$8*'СЕТ СН'!$F$9-'СЕТ СН'!$F$26</f>
        <v>1677.98584493</v>
      </c>
      <c r="V15" s="36">
        <f>SUMIFS(СВЦЭМ!$D$39:$D$782,СВЦЭМ!$A$39:$A$782,$A15,СВЦЭМ!$B$39:$B$782,V$11)+'СЕТ СН'!$F$14+СВЦЭМ!$D$10+'СЕТ СН'!$F$8*'СЕТ СН'!$F$9-'СЕТ СН'!$F$26</f>
        <v>1688.89304212</v>
      </c>
      <c r="W15" s="36">
        <f>SUMIFS(СВЦЭМ!$D$39:$D$782,СВЦЭМ!$A$39:$A$782,$A15,СВЦЭМ!$B$39:$B$782,W$11)+'СЕТ СН'!$F$14+СВЦЭМ!$D$10+'СЕТ СН'!$F$8*'СЕТ СН'!$F$9-'СЕТ СН'!$F$26</f>
        <v>1663.49324273</v>
      </c>
      <c r="X15" s="36">
        <f>SUMIFS(СВЦЭМ!$D$39:$D$782,СВЦЭМ!$A$39:$A$782,$A15,СВЦЭМ!$B$39:$B$782,X$11)+'СЕТ СН'!$F$14+СВЦЭМ!$D$10+'СЕТ СН'!$F$8*'СЕТ СН'!$F$9-'СЕТ СН'!$F$26</f>
        <v>1724.00469791</v>
      </c>
      <c r="Y15" s="36">
        <f>SUMIFS(СВЦЭМ!$D$39:$D$782,СВЦЭМ!$A$39:$A$782,$A15,СВЦЭМ!$B$39:$B$782,Y$11)+'СЕТ СН'!$F$14+СВЦЭМ!$D$10+'СЕТ СН'!$F$8*'СЕТ СН'!$F$9-'СЕТ СН'!$F$26</f>
        <v>1947.8413232800001</v>
      </c>
    </row>
    <row r="16" spans="1:25" ht="15.75" x14ac:dyDescent="0.2">
      <c r="A16" s="35">
        <f t="shared" si="0"/>
        <v>45143</v>
      </c>
      <c r="B16" s="36">
        <f>SUMIFS(СВЦЭМ!$D$39:$D$782,СВЦЭМ!$A$39:$A$782,$A16,СВЦЭМ!$B$39:$B$782,B$11)+'СЕТ СН'!$F$14+СВЦЭМ!$D$10+'СЕТ СН'!$F$8*'СЕТ СН'!$F$9-'СЕТ СН'!$F$26</f>
        <v>1871.3588286300001</v>
      </c>
      <c r="C16" s="36">
        <f>SUMIFS(СВЦЭМ!$D$39:$D$782,СВЦЭМ!$A$39:$A$782,$A16,СВЦЭМ!$B$39:$B$782,C$11)+'СЕТ СН'!$F$14+СВЦЭМ!$D$10+'СЕТ СН'!$F$8*'СЕТ СН'!$F$9-'СЕТ СН'!$F$26</f>
        <v>1946.3830397199999</v>
      </c>
      <c r="D16" s="36">
        <f>SUMIFS(СВЦЭМ!$D$39:$D$782,СВЦЭМ!$A$39:$A$782,$A16,СВЦЭМ!$B$39:$B$782,D$11)+'СЕТ СН'!$F$14+СВЦЭМ!$D$10+'СЕТ СН'!$F$8*'СЕТ СН'!$F$9-'СЕТ СН'!$F$26</f>
        <v>1996.91633411</v>
      </c>
      <c r="E16" s="36">
        <f>SUMIFS(СВЦЭМ!$D$39:$D$782,СВЦЭМ!$A$39:$A$782,$A16,СВЦЭМ!$B$39:$B$782,E$11)+'СЕТ СН'!$F$14+СВЦЭМ!$D$10+'СЕТ СН'!$F$8*'СЕТ СН'!$F$9-'СЕТ СН'!$F$26</f>
        <v>2037.2342141900001</v>
      </c>
      <c r="F16" s="36">
        <f>SUMIFS(СВЦЭМ!$D$39:$D$782,СВЦЭМ!$A$39:$A$782,$A16,СВЦЭМ!$B$39:$B$782,F$11)+'СЕТ СН'!$F$14+СВЦЭМ!$D$10+'СЕТ СН'!$F$8*'СЕТ СН'!$F$9-'СЕТ СН'!$F$26</f>
        <v>2040.5009361</v>
      </c>
      <c r="G16" s="36">
        <f>SUMIFS(СВЦЭМ!$D$39:$D$782,СВЦЭМ!$A$39:$A$782,$A16,СВЦЭМ!$B$39:$B$782,G$11)+'СЕТ СН'!$F$14+СВЦЭМ!$D$10+'СЕТ СН'!$F$8*'СЕТ СН'!$F$9-'СЕТ СН'!$F$26</f>
        <v>2031.59058751</v>
      </c>
      <c r="H16" s="36">
        <f>SUMIFS(СВЦЭМ!$D$39:$D$782,СВЦЭМ!$A$39:$A$782,$A16,СВЦЭМ!$B$39:$B$782,H$11)+'СЕТ СН'!$F$14+СВЦЭМ!$D$10+'СЕТ СН'!$F$8*'СЕТ СН'!$F$9-'СЕТ СН'!$F$26</f>
        <v>2008.90872459</v>
      </c>
      <c r="I16" s="36">
        <f>SUMIFS(СВЦЭМ!$D$39:$D$782,СВЦЭМ!$A$39:$A$782,$A16,СВЦЭМ!$B$39:$B$782,I$11)+'СЕТ СН'!$F$14+СВЦЭМ!$D$10+'СЕТ СН'!$F$8*'СЕТ СН'!$F$9-'СЕТ СН'!$F$26</f>
        <v>1913.7753198999999</v>
      </c>
      <c r="J16" s="36">
        <f>SUMIFS(СВЦЭМ!$D$39:$D$782,СВЦЭМ!$A$39:$A$782,$A16,СВЦЭМ!$B$39:$B$782,J$11)+'СЕТ СН'!$F$14+СВЦЭМ!$D$10+'СЕТ СН'!$F$8*'СЕТ СН'!$F$9-'СЕТ СН'!$F$26</f>
        <v>1808.6556635100001</v>
      </c>
      <c r="K16" s="36">
        <f>SUMIFS(СВЦЭМ!$D$39:$D$782,СВЦЭМ!$A$39:$A$782,$A16,СВЦЭМ!$B$39:$B$782,K$11)+'СЕТ СН'!$F$14+СВЦЭМ!$D$10+'СЕТ СН'!$F$8*'СЕТ СН'!$F$9-'СЕТ СН'!$F$26</f>
        <v>1731.8335717299999</v>
      </c>
      <c r="L16" s="36">
        <f>SUMIFS(СВЦЭМ!$D$39:$D$782,СВЦЭМ!$A$39:$A$782,$A16,СВЦЭМ!$B$39:$B$782,L$11)+'СЕТ СН'!$F$14+СВЦЭМ!$D$10+'СЕТ СН'!$F$8*'СЕТ СН'!$F$9-'СЕТ СН'!$F$26</f>
        <v>1669.33635607</v>
      </c>
      <c r="M16" s="36">
        <f>SUMIFS(СВЦЭМ!$D$39:$D$782,СВЦЭМ!$A$39:$A$782,$A16,СВЦЭМ!$B$39:$B$782,M$11)+'СЕТ СН'!$F$14+СВЦЭМ!$D$10+'СЕТ СН'!$F$8*'СЕТ СН'!$F$9-'СЕТ СН'!$F$26</f>
        <v>1631.4054849300001</v>
      </c>
      <c r="N16" s="36">
        <f>SUMIFS(СВЦЭМ!$D$39:$D$782,СВЦЭМ!$A$39:$A$782,$A16,СВЦЭМ!$B$39:$B$782,N$11)+'СЕТ СН'!$F$14+СВЦЭМ!$D$10+'СЕТ СН'!$F$8*'СЕТ СН'!$F$9-'СЕТ СН'!$F$26</f>
        <v>1627.1216382800001</v>
      </c>
      <c r="O16" s="36">
        <f>SUMIFS(СВЦЭМ!$D$39:$D$782,СВЦЭМ!$A$39:$A$782,$A16,СВЦЭМ!$B$39:$B$782,O$11)+'СЕТ СН'!$F$14+СВЦЭМ!$D$10+'СЕТ СН'!$F$8*'СЕТ СН'!$F$9-'СЕТ СН'!$F$26</f>
        <v>1629.8401954999999</v>
      </c>
      <c r="P16" s="36">
        <f>SUMIFS(СВЦЭМ!$D$39:$D$782,СВЦЭМ!$A$39:$A$782,$A16,СВЦЭМ!$B$39:$B$782,P$11)+'СЕТ СН'!$F$14+СВЦЭМ!$D$10+'СЕТ СН'!$F$8*'СЕТ СН'!$F$9-'СЕТ СН'!$F$26</f>
        <v>1638.1680819799999</v>
      </c>
      <c r="Q16" s="36">
        <f>SUMIFS(СВЦЭМ!$D$39:$D$782,СВЦЭМ!$A$39:$A$782,$A16,СВЦЭМ!$B$39:$B$782,Q$11)+'СЕТ СН'!$F$14+СВЦЭМ!$D$10+'СЕТ СН'!$F$8*'СЕТ СН'!$F$9-'СЕТ СН'!$F$26</f>
        <v>1649.63786613</v>
      </c>
      <c r="R16" s="36">
        <f>SUMIFS(СВЦЭМ!$D$39:$D$782,СВЦЭМ!$A$39:$A$782,$A16,СВЦЭМ!$B$39:$B$782,R$11)+'СЕТ СН'!$F$14+СВЦЭМ!$D$10+'СЕТ СН'!$F$8*'СЕТ СН'!$F$9-'СЕТ СН'!$F$26</f>
        <v>1640.8439058700001</v>
      </c>
      <c r="S16" s="36">
        <f>SUMIFS(СВЦЭМ!$D$39:$D$782,СВЦЭМ!$A$39:$A$782,$A16,СВЦЭМ!$B$39:$B$782,S$11)+'СЕТ СН'!$F$14+СВЦЭМ!$D$10+'СЕТ СН'!$F$8*'СЕТ СН'!$F$9-'СЕТ СН'!$F$26</f>
        <v>1621.12708195</v>
      </c>
      <c r="T16" s="36">
        <f>SUMIFS(СВЦЭМ!$D$39:$D$782,СВЦЭМ!$A$39:$A$782,$A16,СВЦЭМ!$B$39:$B$782,T$11)+'СЕТ СН'!$F$14+СВЦЭМ!$D$10+'СЕТ СН'!$F$8*'СЕТ СН'!$F$9-'СЕТ СН'!$F$26</f>
        <v>1640.71865342</v>
      </c>
      <c r="U16" s="36">
        <f>SUMIFS(СВЦЭМ!$D$39:$D$782,СВЦЭМ!$A$39:$A$782,$A16,СВЦЭМ!$B$39:$B$782,U$11)+'СЕТ СН'!$F$14+СВЦЭМ!$D$10+'СЕТ СН'!$F$8*'СЕТ СН'!$F$9-'СЕТ СН'!$F$26</f>
        <v>1656.6687874700001</v>
      </c>
      <c r="V16" s="36">
        <f>SUMIFS(СВЦЭМ!$D$39:$D$782,СВЦЭМ!$A$39:$A$782,$A16,СВЦЭМ!$B$39:$B$782,V$11)+'СЕТ СН'!$F$14+СВЦЭМ!$D$10+'СЕТ СН'!$F$8*'СЕТ СН'!$F$9-'СЕТ СН'!$F$26</f>
        <v>1669.2665881099999</v>
      </c>
      <c r="W16" s="36">
        <f>SUMIFS(СВЦЭМ!$D$39:$D$782,СВЦЭМ!$A$39:$A$782,$A16,СВЦЭМ!$B$39:$B$782,W$11)+'СЕТ СН'!$F$14+СВЦЭМ!$D$10+'СЕТ СН'!$F$8*'СЕТ СН'!$F$9-'СЕТ СН'!$F$26</f>
        <v>1644.2678868200001</v>
      </c>
      <c r="X16" s="36">
        <f>SUMIFS(СВЦЭМ!$D$39:$D$782,СВЦЭМ!$A$39:$A$782,$A16,СВЦЭМ!$B$39:$B$782,X$11)+'СЕТ СН'!$F$14+СВЦЭМ!$D$10+'СЕТ СН'!$F$8*'СЕТ СН'!$F$9-'СЕТ СН'!$F$26</f>
        <v>1696.5919641200001</v>
      </c>
      <c r="Y16" s="36">
        <f>SUMIFS(СВЦЭМ!$D$39:$D$782,СВЦЭМ!$A$39:$A$782,$A16,СВЦЭМ!$B$39:$B$782,Y$11)+'СЕТ СН'!$F$14+СВЦЭМ!$D$10+'СЕТ СН'!$F$8*'СЕТ СН'!$F$9-'СЕТ СН'!$F$26</f>
        <v>1767.68251704</v>
      </c>
    </row>
    <row r="17" spans="1:25" ht="15.75" x14ac:dyDescent="0.2">
      <c r="A17" s="35">
        <f t="shared" si="0"/>
        <v>45144</v>
      </c>
      <c r="B17" s="36">
        <f>SUMIFS(СВЦЭМ!$D$39:$D$782,СВЦЭМ!$A$39:$A$782,$A17,СВЦЭМ!$B$39:$B$782,B$11)+'СЕТ СН'!$F$14+СВЦЭМ!$D$10+'СЕТ СН'!$F$8*'СЕТ СН'!$F$9-'СЕТ СН'!$F$26</f>
        <v>1852.6806675600001</v>
      </c>
      <c r="C17" s="36">
        <f>SUMIFS(СВЦЭМ!$D$39:$D$782,СВЦЭМ!$A$39:$A$782,$A17,СВЦЭМ!$B$39:$B$782,C$11)+'СЕТ СН'!$F$14+СВЦЭМ!$D$10+'СЕТ СН'!$F$8*'СЕТ СН'!$F$9-'СЕТ СН'!$F$26</f>
        <v>1862.50101782</v>
      </c>
      <c r="D17" s="36">
        <f>SUMIFS(СВЦЭМ!$D$39:$D$782,СВЦЭМ!$A$39:$A$782,$A17,СВЦЭМ!$B$39:$B$782,D$11)+'СЕТ СН'!$F$14+СВЦЭМ!$D$10+'СЕТ СН'!$F$8*'СЕТ СН'!$F$9-'СЕТ СН'!$F$26</f>
        <v>1892.5593429600001</v>
      </c>
      <c r="E17" s="36">
        <f>SUMIFS(СВЦЭМ!$D$39:$D$782,СВЦЭМ!$A$39:$A$782,$A17,СВЦЭМ!$B$39:$B$782,E$11)+'СЕТ СН'!$F$14+СВЦЭМ!$D$10+'СЕТ СН'!$F$8*'СЕТ СН'!$F$9-'СЕТ СН'!$F$26</f>
        <v>1990.9902465299999</v>
      </c>
      <c r="F17" s="36">
        <f>SUMIFS(СВЦЭМ!$D$39:$D$782,СВЦЭМ!$A$39:$A$782,$A17,СВЦЭМ!$B$39:$B$782,F$11)+'СЕТ СН'!$F$14+СВЦЭМ!$D$10+'СЕТ СН'!$F$8*'СЕТ СН'!$F$9-'СЕТ СН'!$F$26</f>
        <v>2017.16956164</v>
      </c>
      <c r="G17" s="36">
        <f>SUMIFS(СВЦЭМ!$D$39:$D$782,СВЦЭМ!$A$39:$A$782,$A17,СВЦЭМ!$B$39:$B$782,G$11)+'СЕТ СН'!$F$14+СВЦЭМ!$D$10+'СЕТ СН'!$F$8*'СЕТ СН'!$F$9-'СЕТ СН'!$F$26</f>
        <v>1950.4932938899999</v>
      </c>
      <c r="H17" s="36">
        <f>SUMIFS(СВЦЭМ!$D$39:$D$782,СВЦЭМ!$A$39:$A$782,$A17,СВЦЭМ!$B$39:$B$782,H$11)+'СЕТ СН'!$F$14+СВЦЭМ!$D$10+'СЕТ СН'!$F$8*'СЕТ СН'!$F$9-'СЕТ СН'!$F$26</f>
        <v>1996.2005776999999</v>
      </c>
      <c r="I17" s="36">
        <f>SUMIFS(СВЦЭМ!$D$39:$D$782,СВЦЭМ!$A$39:$A$782,$A17,СВЦЭМ!$B$39:$B$782,I$11)+'СЕТ СН'!$F$14+СВЦЭМ!$D$10+'СЕТ СН'!$F$8*'СЕТ СН'!$F$9-'СЕТ СН'!$F$26</f>
        <v>1921.91920198</v>
      </c>
      <c r="J17" s="36">
        <f>SUMIFS(СВЦЭМ!$D$39:$D$782,СВЦЭМ!$A$39:$A$782,$A17,СВЦЭМ!$B$39:$B$782,J$11)+'СЕТ СН'!$F$14+СВЦЭМ!$D$10+'СЕТ СН'!$F$8*'СЕТ СН'!$F$9-'СЕТ СН'!$F$26</f>
        <v>1858.18065761</v>
      </c>
      <c r="K17" s="36">
        <f>SUMIFS(СВЦЭМ!$D$39:$D$782,СВЦЭМ!$A$39:$A$782,$A17,СВЦЭМ!$B$39:$B$782,K$11)+'СЕТ СН'!$F$14+СВЦЭМ!$D$10+'СЕТ СН'!$F$8*'СЕТ СН'!$F$9-'СЕТ СН'!$F$26</f>
        <v>1755.54247455</v>
      </c>
      <c r="L17" s="36">
        <f>SUMIFS(СВЦЭМ!$D$39:$D$782,СВЦЭМ!$A$39:$A$782,$A17,СВЦЭМ!$B$39:$B$782,L$11)+'СЕТ СН'!$F$14+СВЦЭМ!$D$10+'СЕТ СН'!$F$8*'СЕТ СН'!$F$9-'СЕТ СН'!$F$26</f>
        <v>1686.6334802700001</v>
      </c>
      <c r="M17" s="36">
        <f>SUMIFS(СВЦЭМ!$D$39:$D$782,СВЦЭМ!$A$39:$A$782,$A17,СВЦЭМ!$B$39:$B$782,M$11)+'СЕТ СН'!$F$14+СВЦЭМ!$D$10+'СЕТ СН'!$F$8*'СЕТ СН'!$F$9-'СЕТ СН'!$F$26</f>
        <v>1652.2755004400001</v>
      </c>
      <c r="N17" s="36">
        <f>SUMIFS(СВЦЭМ!$D$39:$D$782,СВЦЭМ!$A$39:$A$782,$A17,СВЦЭМ!$B$39:$B$782,N$11)+'СЕТ СН'!$F$14+СВЦЭМ!$D$10+'СЕТ СН'!$F$8*'СЕТ СН'!$F$9-'СЕТ СН'!$F$26</f>
        <v>1634.6774534599999</v>
      </c>
      <c r="O17" s="36">
        <f>SUMIFS(СВЦЭМ!$D$39:$D$782,СВЦЭМ!$A$39:$A$782,$A17,СВЦЭМ!$B$39:$B$782,O$11)+'СЕТ СН'!$F$14+СВЦЭМ!$D$10+'СЕТ СН'!$F$8*'СЕТ СН'!$F$9-'СЕТ СН'!$F$26</f>
        <v>1655.50320973</v>
      </c>
      <c r="P17" s="36">
        <f>SUMIFS(СВЦЭМ!$D$39:$D$782,СВЦЭМ!$A$39:$A$782,$A17,СВЦЭМ!$B$39:$B$782,P$11)+'СЕТ СН'!$F$14+СВЦЭМ!$D$10+'СЕТ СН'!$F$8*'СЕТ СН'!$F$9-'СЕТ СН'!$F$26</f>
        <v>1657.70139492</v>
      </c>
      <c r="Q17" s="36">
        <f>SUMIFS(СВЦЭМ!$D$39:$D$782,СВЦЭМ!$A$39:$A$782,$A17,СВЦЭМ!$B$39:$B$782,Q$11)+'СЕТ СН'!$F$14+СВЦЭМ!$D$10+'СЕТ СН'!$F$8*'СЕТ СН'!$F$9-'СЕТ СН'!$F$26</f>
        <v>1665.2135476200001</v>
      </c>
      <c r="R17" s="36">
        <f>SUMIFS(СВЦЭМ!$D$39:$D$782,СВЦЭМ!$A$39:$A$782,$A17,СВЦЭМ!$B$39:$B$782,R$11)+'СЕТ СН'!$F$14+СВЦЭМ!$D$10+'СЕТ СН'!$F$8*'СЕТ СН'!$F$9-'СЕТ СН'!$F$26</f>
        <v>1649.9005775799999</v>
      </c>
      <c r="S17" s="36">
        <f>SUMIFS(СВЦЭМ!$D$39:$D$782,СВЦЭМ!$A$39:$A$782,$A17,СВЦЭМ!$B$39:$B$782,S$11)+'СЕТ СН'!$F$14+СВЦЭМ!$D$10+'СЕТ СН'!$F$8*'СЕТ СН'!$F$9-'СЕТ СН'!$F$26</f>
        <v>1631.9647741799999</v>
      </c>
      <c r="T17" s="36">
        <f>SUMIFS(СВЦЭМ!$D$39:$D$782,СВЦЭМ!$A$39:$A$782,$A17,СВЦЭМ!$B$39:$B$782,T$11)+'СЕТ СН'!$F$14+СВЦЭМ!$D$10+'СЕТ СН'!$F$8*'СЕТ СН'!$F$9-'СЕТ СН'!$F$26</f>
        <v>1646.0202311400001</v>
      </c>
      <c r="U17" s="36">
        <f>SUMIFS(СВЦЭМ!$D$39:$D$782,СВЦЭМ!$A$39:$A$782,$A17,СВЦЭМ!$B$39:$B$782,U$11)+'СЕТ СН'!$F$14+СВЦЭМ!$D$10+'СЕТ СН'!$F$8*'СЕТ СН'!$F$9-'СЕТ СН'!$F$26</f>
        <v>1652.83665488</v>
      </c>
      <c r="V17" s="36">
        <f>SUMIFS(СВЦЭМ!$D$39:$D$782,СВЦЭМ!$A$39:$A$782,$A17,СВЦЭМ!$B$39:$B$782,V$11)+'СЕТ СН'!$F$14+СВЦЭМ!$D$10+'СЕТ СН'!$F$8*'СЕТ СН'!$F$9-'СЕТ СН'!$F$26</f>
        <v>1662.4732458399999</v>
      </c>
      <c r="W17" s="36">
        <f>SUMIFS(СВЦЭМ!$D$39:$D$782,СВЦЭМ!$A$39:$A$782,$A17,СВЦЭМ!$B$39:$B$782,W$11)+'СЕТ СН'!$F$14+СВЦЭМ!$D$10+'СЕТ СН'!$F$8*'СЕТ СН'!$F$9-'СЕТ СН'!$F$26</f>
        <v>1646.8675426899999</v>
      </c>
      <c r="X17" s="36">
        <f>SUMIFS(СВЦЭМ!$D$39:$D$782,СВЦЭМ!$A$39:$A$782,$A17,СВЦЭМ!$B$39:$B$782,X$11)+'СЕТ СН'!$F$14+СВЦЭМ!$D$10+'СЕТ СН'!$F$8*'СЕТ СН'!$F$9-'СЕТ СН'!$F$26</f>
        <v>1706.5665687400001</v>
      </c>
      <c r="Y17" s="36">
        <f>SUMIFS(СВЦЭМ!$D$39:$D$782,СВЦЭМ!$A$39:$A$782,$A17,СВЦЭМ!$B$39:$B$782,Y$11)+'СЕТ СН'!$F$14+СВЦЭМ!$D$10+'СЕТ СН'!$F$8*'СЕТ СН'!$F$9-'СЕТ СН'!$F$26</f>
        <v>1791.60161952</v>
      </c>
    </row>
    <row r="18" spans="1:25" ht="15.75" x14ac:dyDescent="0.2">
      <c r="A18" s="35">
        <f t="shared" si="0"/>
        <v>45145</v>
      </c>
      <c r="B18" s="36">
        <f>SUMIFS(СВЦЭМ!$D$39:$D$782,СВЦЭМ!$A$39:$A$782,$A18,СВЦЭМ!$B$39:$B$782,B$11)+'СЕТ СН'!$F$14+СВЦЭМ!$D$10+'СЕТ СН'!$F$8*'СЕТ СН'!$F$9-'СЕТ СН'!$F$26</f>
        <v>1792.50206561</v>
      </c>
      <c r="C18" s="36">
        <f>SUMIFS(СВЦЭМ!$D$39:$D$782,СВЦЭМ!$A$39:$A$782,$A18,СВЦЭМ!$B$39:$B$782,C$11)+'СЕТ СН'!$F$14+СВЦЭМ!$D$10+'СЕТ СН'!$F$8*'СЕТ СН'!$F$9-'СЕТ СН'!$F$26</f>
        <v>1891.95529695</v>
      </c>
      <c r="D18" s="36">
        <f>SUMIFS(СВЦЭМ!$D$39:$D$782,СВЦЭМ!$A$39:$A$782,$A18,СВЦЭМ!$B$39:$B$782,D$11)+'СЕТ СН'!$F$14+СВЦЭМ!$D$10+'СЕТ СН'!$F$8*'СЕТ СН'!$F$9-'СЕТ СН'!$F$26</f>
        <v>1932.57155033</v>
      </c>
      <c r="E18" s="36">
        <f>SUMIFS(СВЦЭМ!$D$39:$D$782,СВЦЭМ!$A$39:$A$782,$A18,СВЦЭМ!$B$39:$B$782,E$11)+'СЕТ СН'!$F$14+СВЦЭМ!$D$10+'СЕТ СН'!$F$8*'СЕТ СН'!$F$9-'СЕТ СН'!$F$26</f>
        <v>1976.51146247</v>
      </c>
      <c r="F18" s="36">
        <f>SUMIFS(СВЦЭМ!$D$39:$D$782,СВЦЭМ!$A$39:$A$782,$A18,СВЦЭМ!$B$39:$B$782,F$11)+'СЕТ СН'!$F$14+СВЦЭМ!$D$10+'СЕТ СН'!$F$8*'СЕТ СН'!$F$9-'СЕТ СН'!$F$26</f>
        <v>1974.9903729099999</v>
      </c>
      <c r="G18" s="36">
        <f>SUMIFS(СВЦЭМ!$D$39:$D$782,СВЦЭМ!$A$39:$A$782,$A18,СВЦЭМ!$B$39:$B$782,G$11)+'СЕТ СН'!$F$14+СВЦЭМ!$D$10+'СЕТ СН'!$F$8*'СЕТ СН'!$F$9-'СЕТ СН'!$F$26</f>
        <v>1977.6165940400001</v>
      </c>
      <c r="H18" s="36">
        <f>SUMIFS(СВЦЭМ!$D$39:$D$782,СВЦЭМ!$A$39:$A$782,$A18,СВЦЭМ!$B$39:$B$782,H$11)+'СЕТ СН'!$F$14+СВЦЭМ!$D$10+'СЕТ СН'!$F$8*'СЕТ СН'!$F$9-'СЕТ СН'!$F$26</f>
        <v>2020.7948264500001</v>
      </c>
      <c r="I18" s="36">
        <f>SUMIFS(СВЦЭМ!$D$39:$D$782,СВЦЭМ!$A$39:$A$782,$A18,СВЦЭМ!$B$39:$B$782,I$11)+'СЕТ СН'!$F$14+СВЦЭМ!$D$10+'СЕТ СН'!$F$8*'СЕТ СН'!$F$9-'СЕТ СН'!$F$26</f>
        <v>1812.9982384499999</v>
      </c>
      <c r="J18" s="36">
        <f>SUMIFS(СВЦЭМ!$D$39:$D$782,СВЦЭМ!$A$39:$A$782,$A18,СВЦЭМ!$B$39:$B$782,J$11)+'СЕТ СН'!$F$14+СВЦЭМ!$D$10+'СЕТ СН'!$F$8*'СЕТ СН'!$F$9-'СЕТ СН'!$F$26</f>
        <v>1703.0674652600001</v>
      </c>
      <c r="K18" s="36">
        <f>SUMIFS(СВЦЭМ!$D$39:$D$782,СВЦЭМ!$A$39:$A$782,$A18,СВЦЭМ!$B$39:$B$782,K$11)+'СЕТ СН'!$F$14+СВЦЭМ!$D$10+'СЕТ СН'!$F$8*'СЕТ СН'!$F$9-'СЕТ СН'!$F$26</f>
        <v>1648.1478141699999</v>
      </c>
      <c r="L18" s="36">
        <f>SUMIFS(СВЦЭМ!$D$39:$D$782,СВЦЭМ!$A$39:$A$782,$A18,СВЦЭМ!$B$39:$B$782,L$11)+'СЕТ СН'!$F$14+СВЦЭМ!$D$10+'СЕТ СН'!$F$8*'СЕТ СН'!$F$9-'СЕТ СН'!$F$26</f>
        <v>1594.65444396</v>
      </c>
      <c r="M18" s="36">
        <f>SUMIFS(СВЦЭМ!$D$39:$D$782,СВЦЭМ!$A$39:$A$782,$A18,СВЦЭМ!$B$39:$B$782,M$11)+'СЕТ СН'!$F$14+СВЦЭМ!$D$10+'СЕТ СН'!$F$8*'СЕТ СН'!$F$9-'СЕТ СН'!$F$26</f>
        <v>1569.0480906</v>
      </c>
      <c r="N18" s="36">
        <f>SUMIFS(СВЦЭМ!$D$39:$D$782,СВЦЭМ!$A$39:$A$782,$A18,СВЦЭМ!$B$39:$B$782,N$11)+'СЕТ СН'!$F$14+СВЦЭМ!$D$10+'СЕТ СН'!$F$8*'СЕТ СН'!$F$9-'СЕТ СН'!$F$26</f>
        <v>1569.91845786</v>
      </c>
      <c r="O18" s="36">
        <f>SUMIFS(СВЦЭМ!$D$39:$D$782,СВЦЭМ!$A$39:$A$782,$A18,СВЦЭМ!$B$39:$B$782,O$11)+'СЕТ СН'!$F$14+СВЦЭМ!$D$10+'СЕТ СН'!$F$8*'СЕТ СН'!$F$9-'СЕТ СН'!$F$26</f>
        <v>1573.8919141399999</v>
      </c>
      <c r="P18" s="36">
        <f>SUMIFS(СВЦЭМ!$D$39:$D$782,СВЦЭМ!$A$39:$A$782,$A18,СВЦЭМ!$B$39:$B$782,P$11)+'СЕТ СН'!$F$14+СВЦЭМ!$D$10+'СЕТ СН'!$F$8*'СЕТ СН'!$F$9-'СЕТ СН'!$F$26</f>
        <v>1575.4693673100001</v>
      </c>
      <c r="Q18" s="36">
        <f>SUMIFS(СВЦЭМ!$D$39:$D$782,СВЦЭМ!$A$39:$A$782,$A18,СВЦЭМ!$B$39:$B$782,Q$11)+'СЕТ СН'!$F$14+СВЦЭМ!$D$10+'СЕТ СН'!$F$8*'СЕТ СН'!$F$9-'СЕТ СН'!$F$26</f>
        <v>1579.96113842</v>
      </c>
      <c r="R18" s="36">
        <f>SUMIFS(СВЦЭМ!$D$39:$D$782,СВЦЭМ!$A$39:$A$782,$A18,СВЦЭМ!$B$39:$B$782,R$11)+'СЕТ СН'!$F$14+СВЦЭМ!$D$10+'СЕТ СН'!$F$8*'СЕТ СН'!$F$9-'СЕТ СН'!$F$26</f>
        <v>1588.48635599</v>
      </c>
      <c r="S18" s="36">
        <f>SUMIFS(СВЦЭМ!$D$39:$D$782,СВЦЭМ!$A$39:$A$782,$A18,СВЦЭМ!$B$39:$B$782,S$11)+'СЕТ СН'!$F$14+СВЦЭМ!$D$10+'СЕТ СН'!$F$8*'СЕТ СН'!$F$9-'СЕТ СН'!$F$26</f>
        <v>1576.2155549500001</v>
      </c>
      <c r="T18" s="36">
        <f>SUMIFS(СВЦЭМ!$D$39:$D$782,СВЦЭМ!$A$39:$A$782,$A18,СВЦЭМ!$B$39:$B$782,T$11)+'СЕТ СН'!$F$14+СВЦЭМ!$D$10+'СЕТ СН'!$F$8*'СЕТ СН'!$F$9-'СЕТ СН'!$F$26</f>
        <v>1585.7413518400001</v>
      </c>
      <c r="U18" s="36">
        <f>SUMIFS(СВЦЭМ!$D$39:$D$782,СВЦЭМ!$A$39:$A$782,$A18,СВЦЭМ!$B$39:$B$782,U$11)+'СЕТ СН'!$F$14+СВЦЭМ!$D$10+'СЕТ СН'!$F$8*'СЕТ СН'!$F$9-'СЕТ СН'!$F$26</f>
        <v>1587.5267983799999</v>
      </c>
      <c r="V18" s="36">
        <f>SUMIFS(СВЦЭМ!$D$39:$D$782,СВЦЭМ!$A$39:$A$782,$A18,СВЦЭМ!$B$39:$B$782,V$11)+'СЕТ СН'!$F$14+СВЦЭМ!$D$10+'СЕТ СН'!$F$8*'СЕТ СН'!$F$9-'СЕТ СН'!$F$26</f>
        <v>1597.9412490499999</v>
      </c>
      <c r="W18" s="36">
        <f>SUMIFS(СВЦЭМ!$D$39:$D$782,СВЦЭМ!$A$39:$A$782,$A18,СВЦЭМ!$B$39:$B$782,W$11)+'СЕТ СН'!$F$14+СВЦЭМ!$D$10+'СЕТ СН'!$F$8*'СЕТ СН'!$F$9-'СЕТ СН'!$F$26</f>
        <v>1575.28672267</v>
      </c>
      <c r="X18" s="36">
        <f>SUMIFS(СВЦЭМ!$D$39:$D$782,СВЦЭМ!$A$39:$A$782,$A18,СВЦЭМ!$B$39:$B$782,X$11)+'СЕТ СН'!$F$14+СВЦЭМ!$D$10+'СЕТ СН'!$F$8*'СЕТ СН'!$F$9-'СЕТ СН'!$F$26</f>
        <v>1639.92190742</v>
      </c>
      <c r="Y18" s="36">
        <f>SUMIFS(СВЦЭМ!$D$39:$D$782,СВЦЭМ!$A$39:$A$782,$A18,СВЦЭМ!$B$39:$B$782,Y$11)+'СЕТ СН'!$F$14+СВЦЭМ!$D$10+'СЕТ СН'!$F$8*'СЕТ СН'!$F$9-'СЕТ СН'!$F$26</f>
        <v>1724.26635941</v>
      </c>
    </row>
    <row r="19" spans="1:25" ht="15.75" x14ac:dyDescent="0.2">
      <c r="A19" s="35">
        <f t="shared" si="0"/>
        <v>45146</v>
      </c>
      <c r="B19" s="36">
        <f>SUMIFS(СВЦЭМ!$D$39:$D$782,СВЦЭМ!$A$39:$A$782,$A19,СВЦЭМ!$B$39:$B$782,B$11)+'СЕТ СН'!$F$14+СВЦЭМ!$D$10+'СЕТ СН'!$F$8*'СЕТ СН'!$F$9-'СЕТ СН'!$F$26</f>
        <v>1778.7566591100001</v>
      </c>
      <c r="C19" s="36">
        <f>SUMIFS(СВЦЭМ!$D$39:$D$782,СВЦЭМ!$A$39:$A$782,$A19,СВЦЭМ!$B$39:$B$782,C$11)+'СЕТ СН'!$F$14+СВЦЭМ!$D$10+'СЕТ СН'!$F$8*'СЕТ СН'!$F$9-'СЕТ СН'!$F$26</f>
        <v>1880.11605192</v>
      </c>
      <c r="D19" s="36">
        <f>SUMIFS(СВЦЭМ!$D$39:$D$782,СВЦЭМ!$A$39:$A$782,$A19,СВЦЭМ!$B$39:$B$782,D$11)+'СЕТ СН'!$F$14+СВЦЭМ!$D$10+'СЕТ СН'!$F$8*'СЕТ СН'!$F$9-'СЕТ СН'!$F$26</f>
        <v>1905.08935724</v>
      </c>
      <c r="E19" s="36">
        <f>SUMIFS(СВЦЭМ!$D$39:$D$782,СВЦЭМ!$A$39:$A$782,$A19,СВЦЭМ!$B$39:$B$782,E$11)+'СЕТ СН'!$F$14+СВЦЭМ!$D$10+'СЕТ СН'!$F$8*'СЕТ СН'!$F$9-'СЕТ СН'!$F$26</f>
        <v>1958.74239369</v>
      </c>
      <c r="F19" s="36">
        <f>SUMIFS(СВЦЭМ!$D$39:$D$782,СВЦЭМ!$A$39:$A$782,$A19,СВЦЭМ!$B$39:$B$782,F$11)+'СЕТ СН'!$F$14+СВЦЭМ!$D$10+'СЕТ СН'!$F$8*'СЕТ СН'!$F$9-'СЕТ СН'!$F$26</f>
        <v>1974.1250185900001</v>
      </c>
      <c r="G19" s="36">
        <f>SUMIFS(СВЦЭМ!$D$39:$D$782,СВЦЭМ!$A$39:$A$782,$A19,СВЦЭМ!$B$39:$B$782,G$11)+'СЕТ СН'!$F$14+СВЦЭМ!$D$10+'СЕТ СН'!$F$8*'СЕТ СН'!$F$9-'СЕТ СН'!$F$26</f>
        <v>1949.12288779</v>
      </c>
      <c r="H19" s="36">
        <f>SUMIFS(СВЦЭМ!$D$39:$D$782,СВЦЭМ!$A$39:$A$782,$A19,СВЦЭМ!$B$39:$B$782,H$11)+'СЕТ СН'!$F$14+СВЦЭМ!$D$10+'СЕТ СН'!$F$8*'СЕТ СН'!$F$9-'СЕТ СН'!$F$26</f>
        <v>1922.50755716</v>
      </c>
      <c r="I19" s="36">
        <f>SUMIFS(СВЦЭМ!$D$39:$D$782,СВЦЭМ!$A$39:$A$782,$A19,СВЦЭМ!$B$39:$B$782,I$11)+'СЕТ СН'!$F$14+СВЦЭМ!$D$10+'СЕТ СН'!$F$8*'СЕТ СН'!$F$9-'СЕТ СН'!$F$26</f>
        <v>1838.49471535</v>
      </c>
      <c r="J19" s="36">
        <f>SUMIFS(СВЦЭМ!$D$39:$D$782,СВЦЭМ!$A$39:$A$782,$A19,СВЦЭМ!$B$39:$B$782,J$11)+'СЕТ СН'!$F$14+СВЦЭМ!$D$10+'СЕТ СН'!$F$8*'СЕТ СН'!$F$9-'СЕТ СН'!$F$26</f>
        <v>1794.3688339600001</v>
      </c>
      <c r="K19" s="36">
        <f>SUMIFS(СВЦЭМ!$D$39:$D$782,СВЦЭМ!$A$39:$A$782,$A19,СВЦЭМ!$B$39:$B$782,K$11)+'СЕТ СН'!$F$14+СВЦЭМ!$D$10+'СЕТ СН'!$F$8*'СЕТ СН'!$F$9-'СЕТ СН'!$F$26</f>
        <v>1714.9867382299999</v>
      </c>
      <c r="L19" s="36">
        <f>SUMIFS(СВЦЭМ!$D$39:$D$782,СВЦЭМ!$A$39:$A$782,$A19,СВЦЭМ!$B$39:$B$782,L$11)+'СЕТ СН'!$F$14+СВЦЭМ!$D$10+'СЕТ СН'!$F$8*'СЕТ СН'!$F$9-'СЕТ СН'!$F$26</f>
        <v>1671.3917269399999</v>
      </c>
      <c r="M19" s="36">
        <f>SUMIFS(СВЦЭМ!$D$39:$D$782,СВЦЭМ!$A$39:$A$782,$A19,СВЦЭМ!$B$39:$B$782,M$11)+'СЕТ СН'!$F$14+СВЦЭМ!$D$10+'СЕТ СН'!$F$8*'СЕТ СН'!$F$9-'СЕТ СН'!$F$26</f>
        <v>1650.33612578</v>
      </c>
      <c r="N19" s="36">
        <f>SUMIFS(СВЦЭМ!$D$39:$D$782,СВЦЭМ!$A$39:$A$782,$A19,СВЦЭМ!$B$39:$B$782,N$11)+'СЕТ СН'!$F$14+СВЦЭМ!$D$10+'СЕТ СН'!$F$8*'СЕТ СН'!$F$9-'СЕТ СН'!$F$26</f>
        <v>1644.5656094599999</v>
      </c>
      <c r="O19" s="36">
        <f>SUMIFS(СВЦЭМ!$D$39:$D$782,СВЦЭМ!$A$39:$A$782,$A19,СВЦЭМ!$B$39:$B$782,O$11)+'СЕТ СН'!$F$14+СВЦЭМ!$D$10+'СЕТ СН'!$F$8*'СЕТ СН'!$F$9-'СЕТ СН'!$F$26</f>
        <v>1641.85935832</v>
      </c>
      <c r="P19" s="36">
        <f>SUMIFS(СВЦЭМ!$D$39:$D$782,СВЦЭМ!$A$39:$A$782,$A19,СВЦЭМ!$B$39:$B$782,P$11)+'СЕТ СН'!$F$14+СВЦЭМ!$D$10+'СЕТ СН'!$F$8*'СЕТ СН'!$F$9-'СЕТ СН'!$F$26</f>
        <v>1639.94548915</v>
      </c>
      <c r="Q19" s="36">
        <f>SUMIFS(СВЦЭМ!$D$39:$D$782,СВЦЭМ!$A$39:$A$782,$A19,СВЦЭМ!$B$39:$B$782,Q$11)+'СЕТ СН'!$F$14+СВЦЭМ!$D$10+'СЕТ СН'!$F$8*'СЕТ СН'!$F$9-'СЕТ СН'!$F$26</f>
        <v>1637.0957495099999</v>
      </c>
      <c r="R19" s="36">
        <f>SUMIFS(СВЦЭМ!$D$39:$D$782,СВЦЭМ!$A$39:$A$782,$A19,СВЦЭМ!$B$39:$B$782,R$11)+'СЕТ СН'!$F$14+СВЦЭМ!$D$10+'СЕТ СН'!$F$8*'СЕТ СН'!$F$9-'СЕТ СН'!$F$26</f>
        <v>1618.01551675</v>
      </c>
      <c r="S19" s="36">
        <f>SUMIFS(СВЦЭМ!$D$39:$D$782,СВЦЭМ!$A$39:$A$782,$A19,СВЦЭМ!$B$39:$B$782,S$11)+'СЕТ СН'!$F$14+СВЦЭМ!$D$10+'СЕТ СН'!$F$8*'СЕТ СН'!$F$9-'СЕТ СН'!$F$26</f>
        <v>1621.18259152</v>
      </c>
      <c r="T19" s="36">
        <f>SUMIFS(СВЦЭМ!$D$39:$D$782,СВЦЭМ!$A$39:$A$782,$A19,СВЦЭМ!$B$39:$B$782,T$11)+'СЕТ СН'!$F$14+СВЦЭМ!$D$10+'СЕТ СН'!$F$8*'СЕТ СН'!$F$9-'СЕТ СН'!$F$26</f>
        <v>1669.0588637200001</v>
      </c>
      <c r="U19" s="36">
        <f>SUMIFS(СВЦЭМ!$D$39:$D$782,СВЦЭМ!$A$39:$A$782,$A19,СВЦЭМ!$B$39:$B$782,U$11)+'СЕТ СН'!$F$14+СВЦЭМ!$D$10+'СЕТ СН'!$F$8*'СЕТ СН'!$F$9-'СЕТ СН'!$F$26</f>
        <v>1664.3615196400001</v>
      </c>
      <c r="V19" s="36">
        <f>SUMIFS(СВЦЭМ!$D$39:$D$782,СВЦЭМ!$A$39:$A$782,$A19,СВЦЭМ!$B$39:$B$782,V$11)+'СЕТ СН'!$F$14+СВЦЭМ!$D$10+'СЕТ СН'!$F$8*'СЕТ СН'!$F$9-'СЕТ СН'!$F$26</f>
        <v>1666.18814434</v>
      </c>
      <c r="W19" s="36">
        <f>SUMIFS(СВЦЭМ!$D$39:$D$782,СВЦЭМ!$A$39:$A$782,$A19,СВЦЭМ!$B$39:$B$782,W$11)+'СЕТ СН'!$F$14+СВЦЭМ!$D$10+'СЕТ СН'!$F$8*'СЕТ СН'!$F$9-'СЕТ СН'!$F$26</f>
        <v>1644.64397136</v>
      </c>
      <c r="X19" s="36">
        <f>SUMIFS(СВЦЭМ!$D$39:$D$782,СВЦЭМ!$A$39:$A$782,$A19,СВЦЭМ!$B$39:$B$782,X$11)+'СЕТ СН'!$F$14+СВЦЭМ!$D$10+'СЕТ СН'!$F$8*'СЕТ СН'!$F$9-'СЕТ СН'!$F$26</f>
        <v>1701.90020299</v>
      </c>
      <c r="Y19" s="36">
        <f>SUMIFS(СВЦЭМ!$D$39:$D$782,СВЦЭМ!$A$39:$A$782,$A19,СВЦЭМ!$B$39:$B$782,Y$11)+'СЕТ СН'!$F$14+СВЦЭМ!$D$10+'СЕТ СН'!$F$8*'СЕТ СН'!$F$9-'СЕТ СН'!$F$26</f>
        <v>1794.5536092699999</v>
      </c>
    </row>
    <row r="20" spans="1:25" ht="15.75" x14ac:dyDescent="0.2">
      <c r="A20" s="35">
        <f t="shared" si="0"/>
        <v>45147</v>
      </c>
      <c r="B20" s="36">
        <f>SUMIFS(СВЦЭМ!$D$39:$D$782,СВЦЭМ!$A$39:$A$782,$A20,СВЦЭМ!$B$39:$B$782,B$11)+'СЕТ СН'!$F$14+СВЦЭМ!$D$10+'СЕТ СН'!$F$8*'СЕТ СН'!$F$9-'СЕТ СН'!$F$26</f>
        <v>1893.8797742300001</v>
      </c>
      <c r="C20" s="36">
        <f>SUMIFS(СВЦЭМ!$D$39:$D$782,СВЦЭМ!$A$39:$A$782,$A20,СВЦЭМ!$B$39:$B$782,C$11)+'СЕТ СН'!$F$14+СВЦЭМ!$D$10+'СЕТ СН'!$F$8*'СЕТ СН'!$F$9-'СЕТ СН'!$F$26</f>
        <v>2003.13363992</v>
      </c>
      <c r="D20" s="36">
        <f>SUMIFS(СВЦЭМ!$D$39:$D$782,СВЦЭМ!$A$39:$A$782,$A20,СВЦЭМ!$B$39:$B$782,D$11)+'СЕТ СН'!$F$14+СВЦЭМ!$D$10+'СЕТ СН'!$F$8*'СЕТ СН'!$F$9-'СЕТ СН'!$F$26</f>
        <v>2076.3913220100003</v>
      </c>
      <c r="E20" s="36">
        <f>SUMIFS(СВЦЭМ!$D$39:$D$782,СВЦЭМ!$A$39:$A$782,$A20,СВЦЭМ!$B$39:$B$782,E$11)+'СЕТ СН'!$F$14+СВЦЭМ!$D$10+'СЕТ СН'!$F$8*'СЕТ СН'!$F$9-'СЕТ СН'!$F$26</f>
        <v>2103.4841981500003</v>
      </c>
      <c r="F20" s="36">
        <f>SUMIFS(СВЦЭМ!$D$39:$D$782,СВЦЭМ!$A$39:$A$782,$A20,СВЦЭМ!$B$39:$B$782,F$11)+'СЕТ СН'!$F$14+СВЦЭМ!$D$10+'СЕТ СН'!$F$8*'СЕТ СН'!$F$9-'СЕТ СН'!$F$26</f>
        <v>2124.4621721600001</v>
      </c>
      <c r="G20" s="36">
        <f>SUMIFS(СВЦЭМ!$D$39:$D$782,СВЦЭМ!$A$39:$A$782,$A20,СВЦЭМ!$B$39:$B$782,G$11)+'СЕТ СН'!$F$14+СВЦЭМ!$D$10+'СЕТ СН'!$F$8*'СЕТ СН'!$F$9-'СЕТ СН'!$F$26</f>
        <v>2128.3178116600002</v>
      </c>
      <c r="H20" s="36">
        <f>SUMIFS(СВЦЭМ!$D$39:$D$782,СВЦЭМ!$A$39:$A$782,$A20,СВЦЭМ!$B$39:$B$782,H$11)+'СЕТ СН'!$F$14+СВЦЭМ!$D$10+'СЕТ СН'!$F$8*'СЕТ СН'!$F$9-'СЕТ СН'!$F$26</f>
        <v>2073.9116438999999</v>
      </c>
      <c r="I20" s="36">
        <f>SUMIFS(СВЦЭМ!$D$39:$D$782,СВЦЭМ!$A$39:$A$782,$A20,СВЦЭМ!$B$39:$B$782,I$11)+'СЕТ СН'!$F$14+СВЦЭМ!$D$10+'СЕТ СН'!$F$8*'СЕТ СН'!$F$9-'СЕТ СН'!$F$26</f>
        <v>1973.13947502</v>
      </c>
      <c r="J20" s="36">
        <f>SUMIFS(СВЦЭМ!$D$39:$D$782,СВЦЭМ!$A$39:$A$782,$A20,СВЦЭМ!$B$39:$B$782,J$11)+'СЕТ СН'!$F$14+СВЦЭМ!$D$10+'СЕТ СН'!$F$8*'СЕТ СН'!$F$9-'СЕТ СН'!$F$26</f>
        <v>1881.8088324600001</v>
      </c>
      <c r="K20" s="36">
        <f>SUMIFS(СВЦЭМ!$D$39:$D$782,СВЦЭМ!$A$39:$A$782,$A20,СВЦЭМ!$B$39:$B$782,K$11)+'СЕТ СН'!$F$14+СВЦЭМ!$D$10+'СЕТ СН'!$F$8*'СЕТ СН'!$F$9-'СЕТ СН'!$F$26</f>
        <v>1820.5410223700001</v>
      </c>
      <c r="L20" s="36">
        <f>SUMIFS(СВЦЭМ!$D$39:$D$782,СВЦЭМ!$A$39:$A$782,$A20,СВЦЭМ!$B$39:$B$782,L$11)+'СЕТ СН'!$F$14+СВЦЭМ!$D$10+'СЕТ СН'!$F$8*'СЕТ СН'!$F$9-'СЕТ СН'!$F$26</f>
        <v>1773.57302699</v>
      </c>
      <c r="M20" s="36">
        <f>SUMIFS(СВЦЭМ!$D$39:$D$782,СВЦЭМ!$A$39:$A$782,$A20,СВЦЭМ!$B$39:$B$782,M$11)+'СЕТ СН'!$F$14+СВЦЭМ!$D$10+'СЕТ СН'!$F$8*'СЕТ СН'!$F$9-'СЕТ СН'!$F$26</f>
        <v>1755.7093405400001</v>
      </c>
      <c r="N20" s="36">
        <f>SUMIFS(СВЦЭМ!$D$39:$D$782,СВЦЭМ!$A$39:$A$782,$A20,СВЦЭМ!$B$39:$B$782,N$11)+'СЕТ СН'!$F$14+СВЦЭМ!$D$10+'СЕТ СН'!$F$8*'СЕТ СН'!$F$9-'СЕТ СН'!$F$26</f>
        <v>1753.2129608099999</v>
      </c>
      <c r="O20" s="36">
        <f>SUMIFS(СВЦЭМ!$D$39:$D$782,СВЦЭМ!$A$39:$A$782,$A20,СВЦЭМ!$B$39:$B$782,O$11)+'СЕТ СН'!$F$14+СВЦЭМ!$D$10+'СЕТ СН'!$F$8*'СЕТ СН'!$F$9-'СЕТ СН'!$F$26</f>
        <v>1756.83540475</v>
      </c>
      <c r="P20" s="36">
        <f>SUMIFS(СВЦЭМ!$D$39:$D$782,СВЦЭМ!$A$39:$A$782,$A20,СВЦЭМ!$B$39:$B$782,P$11)+'СЕТ СН'!$F$14+СВЦЭМ!$D$10+'СЕТ СН'!$F$8*'СЕТ СН'!$F$9-'СЕТ СН'!$F$26</f>
        <v>1757.45879481</v>
      </c>
      <c r="Q20" s="36">
        <f>SUMIFS(СВЦЭМ!$D$39:$D$782,СВЦЭМ!$A$39:$A$782,$A20,СВЦЭМ!$B$39:$B$782,Q$11)+'СЕТ СН'!$F$14+СВЦЭМ!$D$10+'СЕТ СН'!$F$8*'СЕТ СН'!$F$9-'СЕТ СН'!$F$26</f>
        <v>1772.9302618500001</v>
      </c>
      <c r="R20" s="36">
        <f>SUMIFS(СВЦЭМ!$D$39:$D$782,СВЦЭМ!$A$39:$A$782,$A20,СВЦЭМ!$B$39:$B$782,R$11)+'СЕТ СН'!$F$14+СВЦЭМ!$D$10+'СЕТ СН'!$F$8*'СЕТ СН'!$F$9-'СЕТ СН'!$F$26</f>
        <v>1745.2847103199999</v>
      </c>
      <c r="S20" s="36">
        <f>SUMIFS(СВЦЭМ!$D$39:$D$782,СВЦЭМ!$A$39:$A$782,$A20,СВЦЭМ!$B$39:$B$782,S$11)+'СЕТ СН'!$F$14+СВЦЭМ!$D$10+'СЕТ СН'!$F$8*'СЕТ СН'!$F$9-'СЕТ СН'!$F$26</f>
        <v>1743.1763767699999</v>
      </c>
      <c r="T20" s="36">
        <f>SUMIFS(СВЦЭМ!$D$39:$D$782,СВЦЭМ!$A$39:$A$782,$A20,СВЦЭМ!$B$39:$B$782,T$11)+'СЕТ СН'!$F$14+СВЦЭМ!$D$10+'СЕТ СН'!$F$8*'СЕТ СН'!$F$9-'СЕТ СН'!$F$26</f>
        <v>1775.0960469500001</v>
      </c>
      <c r="U20" s="36">
        <f>SUMIFS(СВЦЭМ!$D$39:$D$782,СВЦЭМ!$A$39:$A$782,$A20,СВЦЭМ!$B$39:$B$782,U$11)+'СЕТ СН'!$F$14+СВЦЭМ!$D$10+'СЕТ СН'!$F$8*'СЕТ СН'!$F$9-'СЕТ СН'!$F$26</f>
        <v>1778.4825384000001</v>
      </c>
      <c r="V20" s="36">
        <f>SUMIFS(СВЦЭМ!$D$39:$D$782,СВЦЭМ!$A$39:$A$782,$A20,СВЦЭМ!$B$39:$B$782,V$11)+'СЕТ СН'!$F$14+СВЦЭМ!$D$10+'СЕТ СН'!$F$8*'СЕТ СН'!$F$9-'СЕТ СН'!$F$26</f>
        <v>1782.04526534</v>
      </c>
      <c r="W20" s="36">
        <f>SUMIFS(СВЦЭМ!$D$39:$D$782,СВЦЭМ!$A$39:$A$782,$A20,СВЦЭМ!$B$39:$B$782,W$11)+'СЕТ СН'!$F$14+СВЦЭМ!$D$10+'СЕТ СН'!$F$8*'СЕТ СН'!$F$9-'СЕТ СН'!$F$26</f>
        <v>1780.0436090000001</v>
      </c>
      <c r="X20" s="36">
        <f>SUMIFS(СВЦЭМ!$D$39:$D$782,СВЦЭМ!$A$39:$A$782,$A20,СВЦЭМ!$B$39:$B$782,X$11)+'СЕТ СН'!$F$14+СВЦЭМ!$D$10+'СЕТ СН'!$F$8*'СЕТ СН'!$F$9-'СЕТ СН'!$F$26</f>
        <v>1835.6736742799999</v>
      </c>
      <c r="Y20" s="36">
        <f>SUMIFS(СВЦЭМ!$D$39:$D$782,СВЦЭМ!$A$39:$A$782,$A20,СВЦЭМ!$B$39:$B$782,Y$11)+'СЕТ СН'!$F$14+СВЦЭМ!$D$10+'СЕТ СН'!$F$8*'СЕТ СН'!$F$9-'СЕТ СН'!$F$26</f>
        <v>1917.1000739000001</v>
      </c>
    </row>
    <row r="21" spans="1:25" ht="15.75" x14ac:dyDescent="0.2">
      <c r="A21" s="35">
        <f t="shared" si="0"/>
        <v>45148</v>
      </c>
      <c r="B21" s="36">
        <f>SUMIFS(СВЦЭМ!$D$39:$D$782,СВЦЭМ!$A$39:$A$782,$A21,СВЦЭМ!$B$39:$B$782,B$11)+'СЕТ СН'!$F$14+СВЦЭМ!$D$10+'СЕТ СН'!$F$8*'СЕТ СН'!$F$9-'СЕТ СН'!$F$26</f>
        <v>2102.20720046</v>
      </c>
      <c r="C21" s="36">
        <f>SUMIFS(СВЦЭМ!$D$39:$D$782,СВЦЭМ!$A$39:$A$782,$A21,СВЦЭМ!$B$39:$B$782,C$11)+'СЕТ СН'!$F$14+СВЦЭМ!$D$10+'СЕТ СН'!$F$8*'СЕТ СН'!$F$9-'СЕТ СН'!$F$26</f>
        <v>2182.15480996</v>
      </c>
      <c r="D21" s="36">
        <f>SUMIFS(СВЦЭМ!$D$39:$D$782,СВЦЭМ!$A$39:$A$782,$A21,СВЦЭМ!$B$39:$B$782,D$11)+'СЕТ СН'!$F$14+СВЦЭМ!$D$10+'СЕТ СН'!$F$8*'СЕТ СН'!$F$9-'СЕТ СН'!$F$26</f>
        <v>2092.8596602800003</v>
      </c>
      <c r="E21" s="36">
        <f>SUMIFS(СВЦЭМ!$D$39:$D$782,СВЦЭМ!$A$39:$A$782,$A21,СВЦЭМ!$B$39:$B$782,E$11)+'СЕТ СН'!$F$14+СВЦЭМ!$D$10+'СЕТ СН'!$F$8*'СЕТ СН'!$F$9-'СЕТ СН'!$F$26</f>
        <v>2213.7143227900001</v>
      </c>
      <c r="F21" s="36">
        <f>SUMIFS(СВЦЭМ!$D$39:$D$782,СВЦЭМ!$A$39:$A$782,$A21,СВЦЭМ!$B$39:$B$782,F$11)+'СЕТ СН'!$F$14+СВЦЭМ!$D$10+'СЕТ СН'!$F$8*'СЕТ СН'!$F$9-'СЕТ СН'!$F$26</f>
        <v>2254.14677123</v>
      </c>
      <c r="G21" s="36">
        <f>SUMIFS(СВЦЭМ!$D$39:$D$782,СВЦЭМ!$A$39:$A$782,$A21,СВЦЭМ!$B$39:$B$782,G$11)+'СЕТ СН'!$F$14+СВЦЭМ!$D$10+'СЕТ СН'!$F$8*'СЕТ СН'!$F$9-'СЕТ СН'!$F$26</f>
        <v>2231.9417953800003</v>
      </c>
      <c r="H21" s="36">
        <f>SUMIFS(СВЦЭМ!$D$39:$D$782,СВЦЭМ!$A$39:$A$782,$A21,СВЦЭМ!$B$39:$B$782,H$11)+'СЕТ СН'!$F$14+СВЦЭМ!$D$10+'СЕТ СН'!$F$8*'СЕТ СН'!$F$9-'СЕТ СН'!$F$26</f>
        <v>2171.8399638999999</v>
      </c>
      <c r="I21" s="36">
        <f>SUMIFS(СВЦЭМ!$D$39:$D$782,СВЦЭМ!$A$39:$A$782,$A21,СВЦЭМ!$B$39:$B$782,I$11)+'СЕТ СН'!$F$14+СВЦЭМ!$D$10+'СЕТ СН'!$F$8*'СЕТ СН'!$F$9-'СЕТ СН'!$F$26</f>
        <v>2065.98530093</v>
      </c>
      <c r="J21" s="36">
        <f>SUMIFS(СВЦЭМ!$D$39:$D$782,СВЦЭМ!$A$39:$A$782,$A21,СВЦЭМ!$B$39:$B$782,J$11)+'СЕТ СН'!$F$14+СВЦЭМ!$D$10+'СЕТ СН'!$F$8*'СЕТ СН'!$F$9-'СЕТ СН'!$F$26</f>
        <v>1965.3184351</v>
      </c>
      <c r="K21" s="36">
        <f>SUMIFS(СВЦЭМ!$D$39:$D$782,СВЦЭМ!$A$39:$A$782,$A21,СВЦЭМ!$B$39:$B$782,K$11)+'СЕТ СН'!$F$14+СВЦЭМ!$D$10+'СЕТ СН'!$F$8*'СЕТ СН'!$F$9-'СЕТ СН'!$F$26</f>
        <v>1878.82407607</v>
      </c>
      <c r="L21" s="36">
        <f>SUMIFS(СВЦЭМ!$D$39:$D$782,СВЦЭМ!$A$39:$A$782,$A21,СВЦЭМ!$B$39:$B$782,L$11)+'СЕТ СН'!$F$14+СВЦЭМ!$D$10+'СЕТ СН'!$F$8*'СЕТ СН'!$F$9-'СЕТ СН'!$F$26</f>
        <v>1842.34261999</v>
      </c>
      <c r="M21" s="36">
        <f>SUMIFS(СВЦЭМ!$D$39:$D$782,СВЦЭМ!$A$39:$A$782,$A21,СВЦЭМ!$B$39:$B$782,M$11)+'СЕТ СН'!$F$14+СВЦЭМ!$D$10+'СЕТ СН'!$F$8*'СЕТ СН'!$F$9-'СЕТ СН'!$F$26</f>
        <v>1832.2052441799999</v>
      </c>
      <c r="N21" s="36">
        <f>SUMIFS(СВЦЭМ!$D$39:$D$782,СВЦЭМ!$A$39:$A$782,$A21,СВЦЭМ!$B$39:$B$782,N$11)+'СЕТ СН'!$F$14+СВЦЭМ!$D$10+'СЕТ СН'!$F$8*'СЕТ СН'!$F$9-'СЕТ СН'!$F$26</f>
        <v>1831.80878192</v>
      </c>
      <c r="O21" s="36">
        <f>SUMIFS(СВЦЭМ!$D$39:$D$782,СВЦЭМ!$A$39:$A$782,$A21,СВЦЭМ!$B$39:$B$782,O$11)+'СЕТ СН'!$F$14+СВЦЭМ!$D$10+'СЕТ СН'!$F$8*'СЕТ СН'!$F$9-'СЕТ СН'!$F$26</f>
        <v>1825.30488476</v>
      </c>
      <c r="P21" s="36">
        <f>SUMIFS(СВЦЭМ!$D$39:$D$782,СВЦЭМ!$A$39:$A$782,$A21,СВЦЭМ!$B$39:$B$782,P$11)+'СЕТ СН'!$F$14+СВЦЭМ!$D$10+'СЕТ СН'!$F$8*'СЕТ СН'!$F$9-'СЕТ СН'!$F$26</f>
        <v>1824.64163525</v>
      </c>
      <c r="Q21" s="36">
        <f>SUMIFS(СВЦЭМ!$D$39:$D$782,СВЦЭМ!$A$39:$A$782,$A21,СВЦЭМ!$B$39:$B$782,Q$11)+'СЕТ СН'!$F$14+СВЦЭМ!$D$10+'СЕТ СН'!$F$8*'СЕТ СН'!$F$9-'СЕТ СН'!$F$26</f>
        <v>1827.75526846</v>
      </c>
      <c r="R21" s="36">
        <f>SUMIFS(СВЦЭМ!$D$39:$D$782,СВЦЭМ!$A$39:$A$782,$A21,СВЦЭМ!$B$39:$B$782,R$11)+'СЕТ СН'!$F$14+СВЦЭМ!$D$10+'СЕТ СН'!$F$8*'СЕТ СН'!$F$9-'СЕТ СН'!$F$26</f>
        <v>1797.4682208199999</v>
      </c>
      <c r="S21" s="36">
        <f>SUMIFS(СВЦЭМ!$D$39:$D$782,СВЦЭМ!$A$39:$A$782,$A21,СВЦЭМ!$B$39:$B$782,S$11)+'СЕТ СН'!$F$14+СВЦЭМ!$D$10+'СЕТ СН'!$F$8*'СЕТ СН'!$F$9-'СЕТ СН'!$F$26</f>
        <v>1792.2593173400001</v>
      </c>
      <c r="T21" s="36">
        <f>SUMIFS(СВЦЭМ!$D$39:$D$782,СВЦЭМ!$A$39:$A$782,$A21,СВЦЭМ!$B$39:$B$782,T$11)+'СЕТ СН'!$F$14+СВЦЭМ!$D$10+'СЕТ СН'!$F$8*'СЕТ СН'!$F$9-'СЕТ СН'!$F$26</f>
        <v>1836.6575623799999</v>
      </c>
      <c r="U21" s="36">
        <f>SUMIFS(СВЦЭМ!$D$39:$D$782,СВЦЭМ!$A$39:$A$782,$A21,СВЦЭМ!$B$39:$B$782,U$11)+'СЕТ СН'!$F$14+СВЦЭМ!$D$10+'СЕТ СН'!$F$8*'СЕТ СН'!$F$9-'СЕТ СН'!$F$26</f>
        <v>1845.21288671</v>
      </c>
      <c r="V21" s="36">
        <f>SUMIFS(СВЦЭМ!$D$39:$D$782,СВЦЭМ!$A$39:$A$782,$A21,СВЦЭМ!$B$39:$B$782,V$11)+'СЕТ СН'!$F$14+СВЦЭМ!$D$10+'СЕТ СН'!$F$8*'СЕТ СН'!$F$9-'СЕТ СН'!$F$26</f>
        <v>1838.83854354</v>
      </c>
      <c r="W21" s="36">
        <f>SUMIFS(СВЦЭМ!$D$39:$D$782,СВЦЭМ!$A$39:$A$782,$A21,СВЦЭМ!$B$39:$B$782,W$11)+'СЕТ СН'!$F$14+СВЦЭМ!$D$10+'СЕТ СН'!$F$8*'СЕТ СН'!$F$9-'СЕТ СН'!$F$26</f>
        <v>1814.91426611</v>
      </c>
      <c r="X21" s="36">
        <f>SUMIFS(СВЦЭМ!$D$39:$D$782,СВЦЭМ!$A$39:$A$782,$A21,СВЦЭМ!$B$39:$B$782,X$11)+'СЕТ СН'!$F$14+СВЦЭМ!$D$10+'СЕТ СН'!$F$8*'СЕТ СН'!$F$9-'СЕТ СН'!$F$26</f>
        <v>1894.3421369299999</v>
      </c>
      <c r="Y21" s="36">
        <f>SUMIFS(СВЦЭМ!$D$39:$D$782,СВЦЭМ!$A$39:$A$782,$A21,СВЦЭМ!$B$39:$B$782,Y$11)+'СЕТ СН'!$F$14+СВЦЭМ!$D$10+'СЕТ СН'!$F$8*'СЕТ СН'!$F$9-'СЕТ СН'!$F$26</f>
        <v>2010.8359019</v>
      </c>
    </row>
    <row r="22" spans="1:25" ht="15.75" x14ac:dyDescent="0.2">
      <c r="A22" s="35">
        <f t="shared" si="0"/>
        <v>45149</v>
      </c>
      <c r="B22" s="36">
        <f>SUMIFS(СВЦЭМ!$D$39:$D$782,СВЦЭМ!$A$39:$A$782,$A22,СВЦЭМ!$B$39:$B$782,B$11)+'СЕТ СН'!$F$14+СВЦЭМ!$D$10+'СЕТ СН'!$F$8*'СЕТ СН'!$F$9-'СЕТ СН'!$F$26</f>
        <v>1990.6881393399999</v>
      </c>
      <c r="C22" s="36">
        <f>SUMIFS(СВЦЭМ!$D$39:$D$782,СВЦЭМ!$A$39:$A$782,$A22,СВЦЭМ!$B$39:$B$782,C$11)+'СЕТ СН'!$F$14+СВЦЭМ!$D$10+'СЕТ СН'!$F$8*'СЕТ СН'!$F$9-'СЕТ СН'!$F$26</f>
        <v>2086.5165006900002</v>
      </c>
      <c r="D22" s="36">
        <f>SUMIFS(СВЦЭМ!$D$39:$D$782,СВЦЭМ!$A$39:$A$782,$A22,СВЦЭМ!$B$39:$B$782,D$11)+'СЕТ СН'!$F$14+СВЦЭМ!$D$10+'СЕТ СН'!$F$8*'СЕТ СН'!$F$9-'СЕТ СН'!$F$26</f>
        <v>2079.70601528</v>
      </c>
      <c r="E22" s="36">
        <f>SUMIFS(СВЦЭМ!$D$39:$D$782,СВЦЭМ!$A$39:$A$782,$A22,СВЦЭМ!$B$39:$B$782,E$11)+'СЕТ СН'!$F$14+СВЦЭМ!$D$10+'СЕТ СН'!$F$8*'СЕТ СН'!$F$9-'СЕТ СН'!$F$26</f>
        <v>2112.0671105900001</v>
      </c>
      <c r="F22" s="36">
        <f>SUMIFS(СВЦЭМ!$D$39:$D$782,СВЦЭМ!$A$39:$A$782,$A22,СВЦЭМ!$B$39:$B$782,F$11)+'СЕТ СН'!$F$14+СВЦЭМ!$D$10+'СЕТ СН'!$F$8*'СЕТ СН'!$F$9-'СЕТ СН'!$F$26</f>
        <v>2176.9641126400002</v>
      </c>
      <c r="G22" s="36">
        <f>SUMIFS(СВЦЭМ!$D$39:$D$782,СВЦЭМ!$A$39:$A$782,$A22,СВЦЭМ!$B$39:$B$782,G$11)+'СЕТ СН'!$F$14+СВЦЭМ!$D$10+'СЕТ СН'!$F$8*'СЕТ СН'!$F$9-'СЕТ СН'!$F$26</f>
        <v>2157.8979607199999</v>
      </c>
      <c r="H22" s="36">
        <f>SUMIFS(СВЦЭМ!$D$39:$D$782,СВЦЭМ!$A$39:$A$782,$A22,СВЦЭМ!$B$39:$B$782,H$11)+'СЕТ СН'!$F$14+СВЦЭМ!$D$10+'СЕТ СН'!$F$8*'СЕТ СН'!$F$9-'СЕТ СН'!$F$26</f>
        <v>2093.5694359600002</v>
      </c>
      <c r="I22" s="36">
        <f>SUMIFS(СВЦЭМ!$D$39:$D$782,СВЦЭМ!$A$39:$A$782,$A22,СВЦЭМ!$B$39:$B$782,I$11)+'СЕТ СН'!$F$14+СВЦЭМ!$D$10+'СЕТ СН'!$F$8*'СЕТ СН'!$F$9-'СЕТ СН'!$F$26</f>
        <v>1964.67839585</v>
      </c>
      <c r="J22" s="36">
        <f>SUMIFS(СВЦЭМ!$D$39:$D$782,СВЦЭМ!$A$39:$A$782,$A22,СВЦЭМ!$B$39:$B$782,J$11)+'СЕТ СН'!$F$14+СВЦЭМ!$D$10+'СЕТ СН'!$F$8*'СЕТ СН'!$F$9-'СЕТ СН'!$F$26</f>
        <v>1860.47386267</v>
      </c>
      <c r="K22" s="36">
        <f>SUMIFS(СВЦЭМ!$D$39:$D$782,СВЦЭМ!$A$39:$A$782,$A22,СВЦЭМ!$B$39:$B$782,K$11)+'СЕТ СН'!$F$14+СВЦЭМ!$D$10+'СЕТ СН'!$F$8*'СЕТ СН'!$F$9-'СЕТ СН'!$F$26</f>
        <v>1792.1010091999999</v>
      </c>
      <c r="L22" s="36">
        <f>SUMIFS(СВЦЭМ!$D$39:$D$782,СВЦЭМ!$A$39:$A$782,$A22,СВЦЭМ!$B$39:$B$782,L$11)+'СЕТ СН'!$F$14+СВЦЭМ!$D$10+'СЕТ СН'!$F$8*'СЕТ СН'!$F$9-'СЕТ СН'!$F$26</f>
        <v>1741.75214396</v>
      </c>
      <c r="M22" s="36">
        <f>SUMIFS(СВЦЭМ!$D$39:$D$782,СВЦЭМ!$A$39:$A$782,$A22,СВЦЭМ!$B$39:$B$782,M$11)+'СЕТ СН'!$F$14+СВЦЭМ!$D$10+'СЕТ СН'!$F$8*'СЕТ СН'!$F$9-'СЕТ СН'!$F$26</f>
        <v>1714.7834418</v>
      </c>
      <c r="N22" s="36">
        <f>SUMIFS(СВЦЭМ!$D$39:$D$782,СВЦЭМ!$A$39:$A$782,$A22,СВЦЭМ!$B$39:$B$782,N$11)+'СЕТ СН'!$F$14+СВЦЭМ!$D$10+'СЕТ СН'!$F$8*'СЕТ СН'!$F$9-'СЕТ СН'!$F$26</f>
        <v>1714.4774154500001</v>
      </c>
      <c r="O22" s="36">
        <f>SUMIFS(СВЦЭМ!$D$39:$D$782,СВЦЭМ!$A$39:$A$782,$A22,СВЦЭМ!$B$39:$B$782,O$11)+'СЕТ СН'!$F$14+СВЦЭМ!$D$10+'СЕТ СН'!$F$8*'СЕТ СН'!$F$9-'СЕТ СН'!$F$26</f>
        <v>1712.7696098399999</v>
      </c>
      <c r="P22" s="36">
        <f>SUMIFS(СВЦЭМ!$D$39:$D$782,СВЦЭМ!$A$39:$A$782,$A22,СВЦЭМ!$B$39:$B$782,P$11)+'СЕТ СН'!$F$14+СВЦЭМ!$D$10+'СЕТ СН'!$F$8*'СЕТ СН'!$F$9-'СЕТ СН'!$F$26</f>
        <v>1707.25855697</v>
      </c>
      <c r="Q22" s="36">
        <f>SUMIFS(СВЦЭМ!$D$39:$D$782,СВЦЭМ!$A$39:$A$782,$A22,СВЦЭМ!$B$39:$B$782,Q$11)+'СЕТ СН'!$F$14+СВЦЭМ!$D$10+'СЕТ СН'!$F$8*'СЕТ СН'!$F$9-'СЕТ СН'!$F$26</f>
        <v>1721.98475682</v>
      </c>
      <c r="R22" s="36">
        <f>SUMIFS(СВЦЭМ!$D$39:$D$782,СВЦЭМ!$A$39:$A$782,$A22,СВЦЭМ!$B$39:$B$782,R$11)+'СЕТ СН'!$F$14+СВЦЭМ!$D$10+'СЕТ СН'!$F$8*'СЕТ СН'!$F$9-'СЕТ СН'!$F$26</f>
        <v>1695.8498959999999</v>
      </c>
      <c r="S22" s="36">
        <f>SUMIFS(СВЦЭМ!$D$39:$D$782,СВЦЭМ!$A$39:$A$782,$A22,СВЦЭМ!$B$39:$B$782,S$11)+'СЕТ СН'!$F$14+СВЦЭМ!$D$10+'СЕТ СН'!$F$8*'СЕТ СН'!$F$9-'СЕТ СН'!$F$26</f>
        <v>1723.4828420900001</v>
      </c>
      <c r="T22" s="36">
        <f>SUMIFS(СВЦЭМ!$D$39:$D$782,СВЦЭМ!$A$39:$A$782,$A22,СВЦЭМ!$B$39:$B$782,T$11)+'СЕТ СН'!$F$14+СВЦЭМ!$D$10+'СЕТ СН'!$F$8*'СЕТ СН'!$F$9-'СЕТ СН'!$F$26</f>
        <v>1801.08286806</v>
      </c>
      <c r="U22" s="36">
        <f>SUMIFS(СВЦЭМ!$D$39:$D$782,СВЦЭМ!$A$39:$A$782,$A22,СВЦЭМ!$B$39:$B$782,U$11)+'СЕТ СН'!$F$14+СВЦЭМ!$D$10+'СЕТ СН'!$F$8*'СЕТ СН'!$F$9-'СЕТ СН'!$F$26</f>
        <v>1796.8746308699999</v>
      </c>
      <c r="V22" s="36">
        <f>SUMIFS(СВЦЭМ!$D$39:$D$782,СВЦЭМ!$A$39:$A$782,$A22,СВЦЭМ!$B$39:$B$782,V$11)+'СЕТ СН'!$F$14+СВЦЭМ!$D$10+'СЕТ СН'!$F$8*'СЕТ СН'!$F$9-'СЕТ СН'!$F$26</f>
        <v>1791.5468252999999</v>
      </c>
      <c r="W22" s="36">
        <f>SUMIFS(СВЦЭМ!$D$39:$D$782,СВЦЭМ!$A$39:$A$782,$A22,СВЦЭМ!$B$39:$B$782,W$11)+'СЕТ СН'!$F$14+СВЦЭМ!$D$10+'СЕТ СН'!$F$8*'СЕТ СН'!$F$9-'СЕТ СН'!$F$26</f>
        <v>1788.7461856499999</v>
      </c>
      <c r="X22" s="36">
        <f>SUMIFS(СВЦЭМ!$D$39:$D$782,СВЦЭМ!$A$39:$A$782,$A22,СВЦЭМ!$B$39:$B$782,X$11)+'СЕТ СН'!$F$14+СВЦЭМ!$D$10+'СЕТ СН'!$F$8*'СЕТ СН'!$F$9-'СЕТ СН'!$F$26</f>
        <v>1863.3377561</v>
      </c>
      <c r="Y22" s="36">
        <f>SUMIFS(СВЦЭМ!$D$39:$D$782,СВЦЭМ!$A$39:$A$782,$A22,СВЦЭМ!$B$39:$B$782,Y$11)+'СЕТ СН'!$F$14+СВЦЭМ!$D$10+'СЕТ СН'!$F$8*'СЕТ СН'!$F$9-'СЕТ СН'!$F$26</f>
        <v>2016.93585613</v>
      </c>
    </row>
    <row r="23" spans="1:25" ht="15.75" x14ac:dyDescent="0.2">
      <c r="A23" s="35">
        <f t="shared" si="0"/>
        <v>45150</v>
      </c>
      <c r="B23" s="36">
        <f>SUMIFS(СВЦЭМ!$D$39:$D$782,СВЦЭМ!$A$39:$A$782,$A23,СВЦЭМ!$B$39:$B$782,B$11)+'СЕТ СН'!$F$14+СВЦЭМ!$D$10+'СЕТ СН'!$F$8*'СЕТ СН'!$F$9-'СЕТ СН'!$F$26</f>
        <v>1981.0555965599999</v>
      </c>
      <c r="C23" s="36">
        <f>SUMIFS(СВЦЭМ!$D$39:$D$782,СВЦЭМ!$A$39:$A$782,$A23,СВЦЭМ!$B$39:$B$782,C$11)+'СЕТ СН'!$F$14+СВЦЭМ!$D$10+'СЕТ СН'!$F$8*'СЕТ СН'!$F$9-'СЕТ СН'!$F$26</f>
        <v>1950.29000933</v>
      </c>
      <c r="D23" s="36">
        <f>SUMIFS(СВЦЭМ!$D$39:$D$782,СВЦЭМ!$A$39:$A$782,$A23,СВЦЭМ!$B$39:$B$782,D$11)+'СЕТ СН'!$F$14+СВЦЭМ!$D$10+'СЕТ СН'!$F$8*'СЕТ СН'!$F$9-'СЕТ СН'!$F$26</f>
        <v>1943.57888297</v>
      </c>
      <c r="E23" s="36">
        <f>SUMIFS(СВЦЭМ!$D$39:$D$782,СВЦЭМ!$A$39:$A$782,$A23,СВЦЭМ!$B$39:$B$782,E$11)+'СЕТ СН'!$F$14+СВЦЭМ!$D$10+'СЕТ СН'!$F$8*'СЕТ СН'!$F$9-'СЕТ СН'!$F$26</f>
        <v>1989.79425186</v>
      </c>
      <c r="F23" s="36">
        <f>SUMIFS(СВЦЭМ!$D$39:$D$782,СВЦЭМ!$A$39:$A$782,$A23,СВЦЭМ!$B$39:$B$782,F$11)+'СЕТ СН'!$F$14+СВЦЭМ!$D$10+'СЕТ СН'!$F$8*'СЕТ СН'!$F$9-'СЕТ СН'!$F$26</f>
        <v>2002.0138269900001</v>
      </c>
      <c r="G23" s="36">
        <f>SUMIFS(СВЦЭМ!$D$39:$D$782,СВЦЭМ!$A$39:$A$782,$A23,СВЦЭМ!$B$39:$B$782,G$11)+'СЕТ СН'!$F$14+СВЦЭМ!$D$10+'СЕТ СН'!$F$8*'СЕТ СН'!$F$9-'СЕТ СН'!$F$26</f>
        <v>1989.64267468</v>
      </c>
      <c r="H23" s="36">
        <f>SUMIFS(СВЦЭМ!$D$39:$D$782,СВЦЭМ!$A$39:$A$782,$A23,СВЦЭМ!$B$39:$B$782,H$11)+'СЕТ СН'!$F$14+СВЦЭМ!$D$10+'СЕТ СН'!$F$8*'СЕТ СН'!$F$9-'СЕТ СН'!$F$26</f>
        <v>1985.3831127200001</v>
      </c>
      <c r="I23" s="36">
        <f>SUMIFS(СВЦЭМ!$D$39:$D$782,СВЦЭМ!$A$39:$A$782,$A23,СВЦЭМ!$B$39:$B$782,I$11)+'СЕТ СН'!$F$14+СВЦЭМ!$D$10+'СЕТ СН'!$F$8*'СЕТ СН'!$F$9-'СЕТ СН'!$F$26</f>
        <v>1923.32284024</v>
      </c>
      <c r="J23" s="36">
        <f>SUMIFS(СВЦЭМ!$D$39:$D$782,СВЦЭМ!$A$39:$A$782,$A23,СВЦЭМ!$B$39:$B$782,J$11)+'СЕТ СН'!$F$14+СВЦЭМ!$D$10+'СЕТ СН'!$F$8*'СЕТ СН'!$F$9-'СЕТ СН'!$F$26</f>
        <v>1813.3206083299999</v>
      </c>
      <c r="K23" s="36">
        <f>SUMIFS(СВЦЭМ!$D$39:$D$782,СВЦЭМ!$A$39:$A$782,$A23,СВЦЭМ!$B$39:$B$782,K$11)+'СЕТ СН'!$F$14+СВЦЭМ!$D$10+'СЕТ СН'!$F$8*'СЕТ СН'!$F$9-'СЕТ СН'!$F$26</f>
        <v>1720.6032695599999</v>
      </c>
      <c r="L23" s="36">
        <f>SUMIFS(СВЦЭМ!$D$39:$D$782,СВЦЭМ!$A$39:$A$782,$A23,СВЦЭМ!$B$39:$B$782,L$11)+'СЕТ СН'!$F$14+СВЦЭМ!$D$10+'СЕТ СН'!$F$8*'СЕТ СН'!$F$9-'СЕТ СН'!$F$26</f>
        <v>1661.8991463299999</v>
      </c>
      <c r="M23" s="36">
        <f>SUMIFS(СВЦЭМ!$D$39:$D$782,СВЦЭМ!$A$39:$A$782,$A23,СВЦЭМ!$B$39:$B$782,M$11)+'СЕТ СН'!$F$14+СВЦЭМ!$D$10+'СЕТ СН'!$F$8*'СЕТ СН'!$F$9-'СЕТ СН'!$F$26</f>
        <v>1628.88810416</v>
      </c>
      <c r="N23" s="36">
        <f>SUMIFS(СВЦЭМ!$D$39:$D$782,СВЦЭМ!$A$39:$A$782,$A23,СВЦЭМ!$B$39:$B$782,N$11)+'СЕТ СН'!$F$14+СВЦЭМ!$D$10+'СЕТ СН'!$F$8*'СЕТ СН'!$F$9-'СЕТ СН'!$F$26</f>
        <v>1616.9316369600001</v>
      </c>
      <c r="O23" s="36">
        <f>SUMIFS(СВЦЭМ!$D$39:$D$782,СВЦЭМ!$A$39:$A$782,$A23,СВЦЭМ!$B$39:$B$782,O$11)+'СЕТ СН'!$F$14+СВЦЭМ!$D$10+'СЕТ СН'!$F$8*'СЕТ СН'!$F$9-'СЕТ СН'!$F$26</f>
        <v>1633.74286459</v>
      </c>
      <c r="P23" s="36">
        <f>SUMIFS(СВЦЭМ!$D$39:$D$782,СВЦЭМ!$A$39:$A$782,$A23,СВЦЭМ!$B$39:$B$782,P$11)+'СЕТ СН'!$F$14+СВЦЭМ!$D$10+'СЕТ СН'!$F$8*'СЕТ СН'!$F$9-'СЕТ СН'!$F$26</f>
        <v>1642.9020555499999</v>
      </c>
      <c r="Q23" s="36">
        <f>SUMIFS(СВЦЭМ!$D$39:$D$782,СВЦЭМ!$A$39:$A$782,$A23,СВЦЭМ!$B$39:$B$782,Q$11)+'СЕТ СН'!$F$14+СВЦЭМ!$D$10+'СЕТ СН'!$F$8*'СЕТ СН'!$F$9-'СЕТ СН'!$F$26</f>
        <v>1641.0351602799999</v>
      </c>
      <c r="R23" s="36">
        <f>SUMIFS(СВЦЭМ!$D$39:$D$782,СВЦЭМ!$A$39:$A$782,$A23,СВЦЭМ!$B$39:$B$782,R$11)+'СЕТ СН'!$F$14+СВЦЭМ!$D$10+'СЕТ СН'!$F$8*'СЕТ СН'!$F$9-'СЕТ СН'!$F$26</f>
        <v>1635.28584817</v>
      </c>
      <c r="S23" s="36">
        <f>SUMIFS(СВЦЭМ!$D$39:$D$782,СВЦЭМ!$A$39:$A$782,$A23,СВЦЭМ!$B$39:$B$782,S$11)+'СЕТ СН'!$F$14+СВЦЭМ!$D$10+'СЕТ СН'!$F$8*'СЕТ СН'!$F$9-'СЕТ СН'!$F$26</f>
        <v>1595.3525245799999</v>
      </c>
      <c r="T23" s="36">
        <f>SUMIFS(СВЦЭМ!$D$39:$D$782,СВЦЭМ!$A$39:$A$782,$A23,СВЦЭМ!$B$39:$B$782,T$11)+'СЕТ СН'!$F$14+СВЦЭМ!$D$10+'СЕТ СН'!$F$8*'СЕТ СН'!$F$9-'СЕТ СН'!$F$26</f>
        <v>1629.9936263</v>
      </c>
      <c r="U23" s="36">
        <f>SUMIFS(СВЦЭМ!$D$39:$D$782,СВЦЭМ!$A$39:$A$782,$A23,СВЦЭМ!$B$39:$B$782,U$11)+'СЕТ СН'!$F$14+СВЦЭМ!$D$10+'СЕТ СН'!$F$8*'СЕТ СН'!$F$9-'СЕТ СН'!$F$26</f>
        <v>1632.77638007</v>
      </c>
      <c r="V23" s="36">
        <f>SUMIFS(СВЦЭМ!$D$39:$D$782,СВЦЭМ!$A$39:$A$782,$A23,СВЦЭМ!$B$39:$B$782,V$11)+'СЕТ СН'!$F$14+СВЦЭМ!$D$10+'СЕТ СН'!$F$8*'СЕТ СН'!$F$9-'СЕТ СН'!$F$26</f>
        <v>1643.6486228799999</v>
      </c>
      <c r="W23" s="36">
        <f>SUMIFS(СВЦЭМ!$D$39:$D$782,СВЦЭМ!$A$39:$A$782,$A23,СВЦЭМ!$B$39:$B$782,W$11)+'СЕТ СН'!$F$14+СВЦЭМ!$D$10+'СЕТ СН'!$F$8*'СЕТ СН'!$F$9-'СЕТ СН'!$F$26</f>
        <v>1644.39755513</v>
      </c>
      <c r="X23" s="36">
        <f>SUMIFS(СВЦЭМ!$D$39:$D$782,СВЦЭМ!$A$39:$A$782,$A23,СВЦЭМ!$B$39:$B$782,X$11)+'СЕТ СН'!$F$14+СВЦЭМ!$D$10+'СЕТ СН'!$F$8*'СЕТ СН'!$F$9-'СЕТ СН'!$F$26</f>
        <v>1705.1390941100001</v>
      </c>
      <c r="Y23" s="36">
        <f>SUMIFS(СВЦЭМ!$D$39:$D$782,СВЦЭМ!$A$39:$A$782,$A23,СВЦЭМ!$B$39:$B$782,Y$11)+'СЕТ СН'!$F$14+СВЦЭМ!$D$10+'СЕТ СН'!$F$8*'СЕТ СН'!$F$9-'СЕТ СН'!$F$26</f>
        <v>1779.76532049</v>
      </c>
    </row>
    <row r="24" spans="1:25" ht="15.75" x14ac:dyDescent="0.2">
      <c r="A24" s="35">
        <f t="shared" si="0"/>
        <v>45151</v>
      </c>
      <c r="B24" s="36">
        <f>SUMIFS(СВЦЭМ!$D$39:$D$782,СВЦЭМ!$A$39:$A$782,$A24,СВЦЭМ!$B$39:$B$782,B$11)+'СЕТ СН'!$F$14+СВЦЭМ!$D$10+'СЕТ СН'!$F$8*'СЕТ СН'!$F$9-'СЕТ СН'!$F$26</f>
        <v>1773.8385537900001</v>
      </c>
      <c r="C24" s="36">
        <f>SUMIFS(СВЦЭМ!$D$39:$D$782,СВЦЭМ!$A$39:$A$782,$A24,СВЦЭМ!$B$39:$B$782,C$11)+'СЕТ СН'!$F$14+СВЦЭМ!$D$10+'СЕТ СН'!$F$8*'СЕТ СН'!$F$9-'СЕТ СН'!$F$26</f>
        <v>1842.2581169299999</v>
      </c>
      <c r="D24" s="36">
        <f>SUMIFS(СВЦЭМ!$D$39:$D$782,СВЦЭМ!$A$39:$A$782,$A24,СВЦЭМ!$B$39:$B$782,D$11)+'СЕТ СН'!$F$14+СВЦЭМ!$D$10+'СЕТ СН'!$F$8*'СЕТ СН'!$F$9-'СЕТ СН'!$F$26</f>
        <v>1837.25055621</v>
      </c>
      <c r="E24" s="36">
        <f>SUMIFS(СВЦЭМ!$D$39:$D$782,СВЦЭМ!$A$39:$A$782,$A24,СВЦЭМ!$B$39:$B$782,E$11)+'СЕТ СН'!$F$14+СВЦЭМ!$D$10+'СЕТ СН'!$F$8*'СЕТ СН'!$F$9-'СЕТ СН'!$F$26</f>
        <v>1918.5428985399999</v>
      </c>
      <c r="F24" s="36">
        <f>SUMIFS(СВЦЭМ!$D$39:$D$782,СВЦЭМ!$A$39:$A$782,$A24,СВЦЭМ!$B$39:$B$782,F$11)+'СЕТ СН'!$F$14+СВЦЭМ!$D$10+'СЕТ СН'!$F$8*'СЕТ СН'!$F$9-'СЕТ СН'!$F$26</f>
        <v>1927.2001634999999</v>
      </c>
      <c r="G24" s="36">
        <f>SUMIFS(СВЦЭМ!$D$39:$D$782,СВЦЭМ!$A$39:$A$782,$A24,СВЦЭМ!$B$39:$B$782,G$11)+'СЕТ СН'!$F$14+СВЦЭМ!$D$10+'СЕТ СН'!$F$8*'СЕТ СН'!$F$9-'СЕТ СН'!$F$26</f>
        <v>1907.4863354700001</v>
      </c>
      <c r="H24" s="36">
        <f>SUMIFS(СВЦЭМ!$D$39:$D$782,СВЦЭМ!$A$39:$A$782,$A24,СВЦЭМ!$B$39:$B$782,H$11)+'СЕТ СН'!$F$14+СВЦЭМ!$D$10+'СЕТ СН'!$F$8*'СЕТ СН'!$F$9-'СЕТ СН'!$F$26</f>
        <v>1899.05499009</v>
      </c>
      <c r="I24" s="36">
        <f>SUMIFS(СВЦЭМ!$D$39:$D$782,СВЦЭМ!$A$39:$A$782,$A24,СВЦЭМ!$B$39:$B$782,I$11)+'СЕТ СН'!$F$14+СВЦЭМ!$D$10+'СЕТ СН'!$F$8*'СЕТ СН'!$F$9-'СЕТ СН'!$F$26</f>
        <v>1835.7762721199999</v>
      </c>
      <c r="J24" s="36">
        <f>SUMIFS(СВЦЭМ!$D$39:$D$782,СВЦЭМ!$A$39:$A$782,$A24,СВЦЭМ!$B$39:$B$782,J$11)+'СЕТ СН'!$F$14+СВЦЭМ!$D$10+'СЕТ СН'!$F$8*'СЕТ СН'!$F$9-'СЕТ СН'!$F$26</f>
        <v>1728.7906762800001</v>
      </c>
      <c r="K24" s="36">
        <f>SUMIFS(СВЦЭМ!$D$39:$D$782,СВЦЭМ!$A$39:$A$782,$A24,СВЦЭМ!$B$39:$B$782,K$11)+'СЕТ СН'!$F$14+СВЦЭМ!$D$10+'СЕТ СН'!$F$8*'СЕТ СН'!$F$9-'СЕТ СН'!$F$26</f>
        <v>1639.0791482499999</v>
      </c>
      <c r="L24" s="36">
        <f>SUMIFS(СВЦЭМ!$D$39:$D$782,СВЦЭМ!$A$39:$A$782,$A24,СВЦЭМ!$B$39:$B$782,L$11)+'СЕТ СН'!$F$14+СВЦЭМ!$D$10+'СЕТ СН'!$F$8*'СЕТ СН'!$F$9-'СЕТ СН'!$F$26</f>
        <v>1577.7551516799999</v>
      </c>
      <c r="M24" s="36">
        <f>SUMIFS(СВЦЭМ!$D$39:$D$782,СВЦЭМ!$A$39:$A$782,$A24,СВЦЭМ!$B$39:$B$782,M$11)+'СЕТ СН'!$F$14+СВЦЭМ!$D$10+'СЕТ СН'!$F$8*'СЕТ СН'!$F$9-'СЕТ СН'!$F$26</f>
        <v>1553.11384709</v>
      </c>
      <c r="N24" s="36">
        <f>SUMIFS(СВЦЭМ!$D$39:$D$782,СВЦЭМ!$A$39:$A$782,$A24,СВЦЭМ!$B$39:$B$782,N$11)+'СЕТ СН'!$F$14+СВЦЭМ!$D$10+'СЕТ СН'!$F$8*'СЕТ СН'!$F$9-'СЕТ СН'!$F$26</f>
        <v>1547.27450176</v>
      </c>
      <c r="O24" s="36">
        <f>SUMIFS(СВЦЭМ!$D$39:$D$782,СВЦЭМ!$A$39:$A$782,$A24,СВЦЭМ!$B$39:$B$782,O$11)+'СЕТ СН'!$F$14+СВЦЭМ!$D$10+'СЕТ СН'!$F$8*'СЕТ СН'!$F$9-'СЕТ СН'!$F$26</f>
        <v>1560.8739001700001</v>
      </c>
      <c r="P24" s="36">
        <f>SUMIFS(СВЦЭМ!$D$39:$D$782,СВЦЭМ!$A$39:$A$782,$A24,СВЦЭМ!$B$39:$B$782,P$11)+'СЕТ СН'!$F$14+СВЦЭМ!$D$10+'СЕТ СН'!$F$8*'СЕТ СН'!$F$9-'СЕТ СН'!$F$26</f>
        <v>1568.42568826</v>
      </c>
      <c r="Q24" s="36">
        <f>SUMIFS(СВЦЭМ!$D$39:$D$782,СВЦЭМ!$A$39:$A$782,$A24,СВЦЭМ!$B$39:$B$782,Q$11)+'СЕТ СН'!$F$14+СВЦЭМ!$D$10+'СЕТ СН'!$F$8*'СЕТ СН'!$F$9-'СЕТ СН'!$F$26</f>
        <v>1566.7164548999999</v>
      </c>
      <c r="R24" s="36">
        <f>SUMIFS(СВЦЭМ!$D$39:$D$782,СВЦЭМ!$A$39:$A$782,$A24,СВЦЭМ!$B$39:$B$782,R$11)+'СЕТ СН'!$F$14+СВЦЭМ!$D$10+'СЕТ СН'!$F$8*'СЕТ СН'!$F$9-'СЕТ СН'!$F$26</f>
        <v>1558.7881414799999</v>
      </c>
      <c r="S24" s="36">
        <f>SUMIFS(СВЦЭМ!$D$39:$D$782,СВЦЭМ!$A$39:$A$782,$A24,СВЦЭМ!$B$39:$B$782,S$11)+'СЕТ СН'!$F$14+СВЦЭМ!$D$10+'СЕТ СН'!$F$8*'СЕТ СН'!$F$9-'СЕТ СН'!$F$26</f>
        <v>1516.99794178</v>
      </c>
      <c r="T24" s="36">
        <f>SUMIFS(СВЦЭМ!$D$39:$D$782,СВЦЭМ!$A$39:$A$782,$A24,СВЦЭМ!$B$39:$B$782,T$11)+'СЕТ СН'!$F$14+СВЦЭМ!$D$10+'СЕТ СН'!$F$8*'СЕТ СН'!$F$9-'СЕТ СН'!$F$26</f>
        <v>1546.9901614</v>
      </c>
      <c r="U24" s="36">
        <f>SUMIFS(СВЦЭМ!$D$39:$D$782,СВЦЭМ!$A$39:$A$782,$A24,СВЦЭМ!$B$39:$B$782,U$11)+'СЕТ СН'!$F$14+СВЦЭМ!$D$10+'СЕТ СН'!$F$8*'СЕТ СН'!$F$9-'СЕТ СН'!$F$26</f>
        <v>1540.33664011</v>
      </c>
      <c r="V24" s="36">
        <f>SUMIFS(СВЦЭМ!$D$39:$D$782,СВЦЭМ!$A$39:$A$782,$A24,СВЦЭМ!$B$39:$B$782,V$11)+'СЕТ СН'!$F$14+СВЦЭМ!$D$10+'СЕТ СН'!$F$8*'СЕТ СН'!$F$9-'СЕТ СН'!$F$26</f>
        <v>1533.6825705599999</v>
      </c>
      <c r="W24" s="36">
        <f>SUMIFS(СВЦЭМ!$D$39:$D$782,СВЦЭМ!$A$39:$A$782,$A24,СВЦЭМ!$B$39:$B$782,W$11)+'СЕТ СН'!$F$14+СВЦЭМ!$D$10+'СЕТ СН'!$F$8*'СЕТ СН'!$F$9-'СЕТ СН'!$F$26</f>
        <v>1539.4816088600001</v>
      </c>
      <c r="X24" s="36">
        <f>SUMIFS(СВЦЭМ!$D$39:$D$782,СВЦЭМ!$A$39:$A$782,$A24,СВЦЭМ!$B$39:$B$782,X$11)+'СЕТ СН'!$F$14+СВЦЭМ!$D$10+'СЕТ СН'!$F$8*'СЕТ СН'!$F$9-'СЕТ СН'!$F$26</f>
        <v>1604.6217809699999</v>
      </c>
      <c r="Y24" s="36">
        <f>SUMIFS(СВЦЭМ!$D$39:$D$782,СВЦЭМ!$A$39:$A$782,$A24,СВЦЭМ!$B$39:$B$782,Y$11)+'СЕТ СН'!$F$14+СВЦЭМ!$D$10+'СЕТ СН'!$F$8*'СЕТ СН'!$F$9-'СЕТ СН'!$F$26</f>
        <v>1688.0044287799999</v>
      </c>
    </row>
    <row r="25" spans="1:25" ht="15.75" x14ac:dyDescent="0.2">
      <c r="A25" s="35">
        <f t="shared" si="0"/>
        <v>45152</v>
      </c>
      <c r="B25" s="36">
        <f>SUMIFS(СВЦЭМ!$D$39:$D$782,СВЦЭМ!$A$39:$A$782,$A25,СВЦЭМ!$B$39:$B$782,B$11)+'СЕТ СН'!$F$14+СВЦЭМ!$D$10+'СЕТ СН'!$F$8*'СЕТ СН'!$F$9-'СЕТ СН'!$F$26</f>
        <v>1858.9750063700001</v>
      </c>
      <c r="C25" s="36">
        <f>SUMIFS(СВЦЭМ!$D$39:$D$782,СВЦЭМ!$A$39:$A$782,$A25,СВЦЭМ!$B$39:$B$782,C$11)+'СЕТ СН'!$F$14+СВЦЭМ!$D$10+'СЕТ СН'!$F$8*'СЕТ СН'!$F$9-'СЕТ СН'!$F$26</f>
        <v>1957.4367199400001</v>
      </c>
      <c r="D25" s="36">
        <f>SUMIFS(СВЦЭМ!$D$39:$D$782,СВЦЭМ!$A$39:$A$782,$A25,СВЦЭМ!$B$39:$B$782,D$11)+'СЕТ СН'!$F$14+СВЦЭМ!$D$10+'СЕТ СН'!$F$8*'СЕТ СН'!$F$9-'СЕТ СН'!$F$26</f>
        <v>1965.17182065</v>
      </c>
      <c r="E25" s="36">
        <f>SUMIFS(СВЦЭМ!$D$39:$D$782,СВЦЭМ!$A$39:$A$782,$A25,СВЦЭМ!$B$39:$B$782,E$11)+'СЕТ СН'!$F$14+СВЦЭМ!$D$10+'СЕТ СН'!$F$8*'СЕТ СН'!$F$9-'СЕТ СН'!$F$26</f>
        <v>2037.19890573</v>
      </c>
      <c r="F25" s="36">
        <f>SUMIFS(СВЦЭМ!$D$39:$D$782,СВЦЭМ!$A$39:$A$782,$A25,СВЦЭМ!$B$39:$B$782,F$11)+'СЕТ СН'!$F$14+СВЦЭМ!$D$10+'СЕТ СН'!$F$8*'СЕТ СН'!$F$9-'СЕТ СН'!$F$26</f>
        <v>2046.13785927</v>
      </c>
      <c r="G25" s="36">
        <f>SUMIFS(СВЦЭМ!$D$39:$D$782,СВЦЭМ!$A$39:$A$782,$A25,СВЦЭМ!$B$39:$B$782,G$11)+'СЕТ СН'!$F$14+СВЦЭМ!$D$10+'СЕТ СН'!$F$8*'СЕТ СН'!$F$9-'СЕТ СН'!$F$26</f>
        <v>2035.12513377</v>
      </c>
      <c r="H25" s="36">
        <f>SUMIFS(СВЦЭМ!$D$39:$D$782,СВЦЭМ!$A$39:$A$782,$A25,СВЦЭМ!$B$39:$B$782,H$11)+'СЕТ СН'!$F$14+СВЦЭМ!$D$10+'СЕТ СН'!$F$8*'СЕТ СН'!$F$9-'СЕТ СН'!$F$26</f>
        <v>2001.40104969</v>
      </c>
      <c r="I25" s="36">
        <f>SUMIFS(СВЦЭМ!$D$39:$D$782,СВЦЭМ!$A$39:$A$782,$A25,СВЦЭМ!$B$39:$B$782,I$11)+'СЕТ СН'!$F$14+СВЦЭМ!$D$10+'СЕТ СН'!$F$8*'СЕТ СН'!$F$9-'СЕТ СН'!$F$26</f>
        <v>1858.70509655</v>
      </c>
      <c r="J25" s="36">
        <f>SUMIFS(СВЦЭМ!$D$39:$D$782,СВЦЭМ!$A$39:$A$782,$A25,СВЦЭМ!$B$39:$B$782,J$11)+'СЕТ СН'!$F$14+СВЦЭМ!$D$10+'СЕТ СН'!$F$8*'СЕТ СН'!$F$9-'СЕТ СН'!$F$26</f>
        <v>1718.9105674099999</v>
      </c>
      <c r="K25" s="36">
        <f>SUMIFS(СВЦЭМ!$D$39:$D$782,СВЦЭМ!$A$39:$A$782,$A25,СВЦЭМ!$B$39:$B$782,K$11)+'СЕТ СН'!$F$14+СВЦЭМ!$D$10+'СЕТ СН'!$F$8*'СЕТ СН'!$F$9-'СЕТ СН'!$F$26</f>
        <v>1649.16433811</v>
      </c>
      <c r="L25" s="36">
        <f>SUMIFS(СВЦЭМ!$D$39:$D$782,СВЦЭМ!$A$39:$A$782,$A25,СВЦЭМ!$B$39:$B$782,L$11)+'СЕТ СН'!$F$14+СВЦЭМ!$D$10+'СЕТ СН'!$F$8*'СЕТ СН'!$F$9-'СЕТ СН'!$F$26</f>
        <v>1614.8577012000001</v>
      </c>
      <c r="M25" s="36">
        <f>SUMIFS(СВЦЭМ!$D$39:$D$782,СВЦЭМ!$A$39:$A$782,$A25,СВЦЭМ!$B$39:$B$782,M$11)+'СЕТ СН'!$F$14+СВЦЭМ!$D$10+'СЕТ СН'!$F$8*'СЕТ СН'!$F$9-'СЕТ СН'!$F$26</f>
        <v>1612.3602263499999</v>
      </c>
      <c r="N25" s="36">
        <f>SUMIFS(СВЦЭМ!$D$39:$D$782,СВЦЭМ!$A$39:$A$782,$A25,СВЦЭМ!$B$39:$B$782,N$11)+'СЕТ СН'!$F$14+СВЦЭМ!$D$10+'СЕТ СН'!$F$8*'СЕТ СН'!$F$9-'СЕТ СН'!$F$26</f>
        <v>1669.9855757299999</v>
      </c>
      <c r="O25" s="36">
        <f>SUMIFS(СВЦЭМ!$D$39:$D$782,СВЦЭМ!$A$39:$A$782,$A25,СВЦЭМ!$B$39:$B$782,O$11)+'СЕТ СН'!$F$14+СВЦЭМ!$D$10+'СЕТ СН'!$F$8*'СЕТ СН'!$F$9-'СЕТ СН'!$F$26</f>
        <v>1708.4904824499999</v>
      </c>
      <c r="P25" s="36">
        <f>SUMIFS(СВЦЭМ!$D$39:$D$782,СВЦЭМ!$A$39:$A$782,$A25,СВЦЭМ!$B$39:$B$782,P$11)+'СЕТ СН'!$F$14+СВЦЭМ!$D$10+'СЕТ СН'!$F$8*'СЕТ СН'!$F$9-'СЕТ СН'!$F$26</f>
        <v>1709.37268698</v>
      </c>
      <c r="Q25" s="36">
        <f>SUMIFS(СВЦЭМ!$D$39:$D$782,СВЦЭМ!$A$39:$A$782,$A25,СВЦЭМ!$B$39:$B$782,Q$11)+'СЕТ СН'!$F$14+СВЦЭМ!$D$10+'СЕТ СН'!$F$8*'СЕТ СН'!$F$9-'СЕТ СН'!$F$26</f>
        <v>1723.2550404599999</v>
      </c>
      <c r="R25" s="36">
        <f>SUMIFS(СВЦЭМ!$D$39:$D$782,СВЦЭМ!$A$39:$A$782,$A25,СВЦЭМ!$B$39:$B$782,R$11)+'СЕТ СН'!$F$14+СВЦЭМ!$D$10+'СЕТ СН'!$F$8*'СЕТ СН'!$F$9-'СЕТ СН'!$F$26</f>
        <v>1721.6985827000001</v>
      </c>
      <c r="S25" s="36">
        <f>SUMIFS(СВЦЭМ!$D$39:$D$782,СВЦЭМ!$A$39:$A$782,$A25,СВЦЭМ!$B$39:$B$782,S$11)+'СЕТ СН'!$F$14+СВЦЭМ!$D$10+'СЕТ СН'!$F$8*'СЕТ СН'!$F$9-'СЕТ СН'!$F$26</f>
        <v>1685.55569044</v>
      </c>
      <c r="T25" s="36">
        <f>SUMIFS(СВЦЭМ!$D$39:$D$782,СВЦЭМ!$A$39:$A$782,$A25,СВЦЭМ!$B$39:$B$782,T$11)+'СЕТ СН'!$F$14+СВЦЭМ!$D$10+'СЕТ СН'!$F$8*'СЕТ СН'!$F$9-'СЕТ СН'!$F$26</f>
        <v>1710.2468470399999</v>
      </c>
      <c r="U25" s="36">
        <f>SUMIFS(СВЦЭМ!$D$39:$D$782,СВЦЭМ!$A$39:$A$782,$A25,СВЦЭМ!$B$39:$B$782,U$11)+'СЕТ СН'!$F$14+СВЦЭМ!$D$10+'СЕТ СН'!$F$8*'СЕТ СН'!$F$9-'СЕТ СН'!$F$26</f>
        <v>1714.7382224</v>
      </c>
      <c r="V25" s="36">
        <f>SUMIFS(СВЦЭМ!$D$39:$D$782,СВЦЭМ!$A$39:$A$782,$A25,СВЦЭМ!$B$39:$B$782,V$11)+'СЕТ СН'!$F$14+СВЦЭМ!$D$10+'СЕТ СН'!$F$8*'СЕТ СН'!$F$9-'СЕТ СН'!$F$26</f>
        <v>1712.08058886</v>
      </c>
      <c r="W25" s="36">
        <f>SUMIFS(СВЦЭМ!$D$39:$D$782,СВЦЭМ!$A$39:$A$782,$A25,СВЦЭМ!$B$39:$B$782,W$11)+'СЕТ СН'!$F$14+СВЦЭМ!$D$10+'СЕТ СН'!$F$8*'СЕТ СН'!$F$9-'СЕТ СН'!$F$26</f>
        <v>1705.8349295099999</v>
      </c>
      <c r="X25" s="36">
        <f>SUMIFS(СВЦЭМ!$D$39:$D$782,СВЦЭМ!$A$39:$A$782,$A25,СВЦЭМ!$B$39:$B$782,X$11)+'СЕТ СН'!$F$14+СВЦЭМ!$D$10+'СЕТ СН'!$F$8*'СЕТ СН'!$F$9-'СЕТ СН'!$F$26</f>
        <v>1780.1154267500001</v>
      </c>
      <c r="Y25" s="36">
        <f>SUMIFS(СВЦЭМ!$D$39:$D$782,СВЦЭМ!$A$39:$A$782,$A25,СВЦЭМ!$B$39:$B$782,Y$11)+'СЕТ СН'!$F$14+СВЦЭМ!$D$10+'СЕТ СН'!$F$8*'СЕТ СН'!$F$9-'СЕТ СН'!$F$26</f>
        <v>1879.5986439400001</v>
      </c>
    </row>
    <row r="26" spans="1:25" ht="15.75" x14ac:dyDescent="0.2">
      <c r="A26" s="35">
        <f t="shared" si="0"/>
        <v>45153</v>
      </c>
      <c r="B26" s="36">
        <f>SUMIFS(СВЦЭМ!$D$39:$D$782,СВЦЭМ!$A$39:$A$782,$A26,СВЦЭМ!$B$39:$B$782,B$11)+'СЕТ СН'!$F$14+СВЦЭМ!$D$10+'СЕТ СН'!$F$8*'СЕТ СН'!$F$9-'СЕТ СН'!$F$26</f>
        <v>1908.4780266400001</v>
      </c>
      <c r="C26" s="36">
        <f>SUMIFS(СВЦЭМ!$D$39:$D$782,СВЦЭМ!$A$39:$A$782,$A26,СВЦЭМ!$B$39:$B$782,C$11)+'СЕТ СН'!$F$14+СВЦЭМ!$D$10+'СЕТ СН'!$F$8*'СЕТ СН'!$F$9-'СЕТ СН'!$F$26</f>
        <v>2005.27442705</v>
      </c>
      <c r="D26" s="36">
        <f>SUMIFS(СВЦЭМ!$D$39:$D$782,СВЦЭМ!$A$39:$A$782,$A26,СВЦЭМ!$B$39:$B$782,D$11)+'СЕТ СН'!$F$14+СВЦЭМ!$D$10+'СЕТ СН'!$F$8*'СЕТ СН'!$F$9-'СЕТ СН'!$F$26</f>
        <v>2101.9201975400001</v>
      </c>
      <c r="E26" s="36">
        <f>SUMIFS(СВЦЭМ!$D$39:$D$782,СВЦЭМ!$A$39:$A$782,$A26,СВЦЭМ!$B$39:$B$782,E$11)+'СЕТ СН'!$F$14+СВЦЭМ!$D$10+'СЕТ СН'!$F$8*'СЕТ СН'!$F$9-'СЕТ СН'!$F$26</f>
        <v>2164.58010986</v>
      </c>
      <c r="F26" s="36">
        <f>SUMIFS(СВЦЭМ!$D$39:$D$782,СВЦЭМ!$A$39:$A$782,$A26,СВЦЭМ!$B$39:$B$782,F$11)+'СЕТ СН'!$F$14+СВЦЭМ!$D$10+'СЕТ СН'!$F$8*'СЕТ СН'!$F$9-'СЕТ СН'!$F$26</f>
        <v>2185.1654410900001</v>
      </c>
      <c r="G26" s="36">
        <f>SUMIFS(СВЦЭМ!$D$39:$D$782,СВЦЭМ!$A$39:$A$782,$A26,СВЦЭМ!$B$39:$B$782,G$11)+'СЕТ СН'!$F$14+СВЦЭМ!$D$10+'СЕТ СН'!$F$8*'СЕТ СН'!$F$9-'СЕТ СН'!$F$26</f>
        <v>2178.46947791</v>
      </c>
      <c r="H26" s="36">
        <f>SUMIFS(СВЦЭМ!$D$39:$D$782,СВЦЭМ!$A$39:$A$782,$A26,СВЦЭМ!$B$39:$B$782,H$11)+'СЕТ СН'!$F$14+СВЦЭМ!$D$10+'СЕТ СН'!$F$8*'СЕТ СН'!$F$9-'СЕТ СН'!$F$26</f>
        <v>2082.56629901</v>
      </c>
      <c r="I26" s="36">
        <f>SUMIFS(СВЦЭМ!$D$39:$D$782,СВЦЭМ!$A$39:$A$782,$A26,СВЦЭМ!$B$39:$B$782,I$11)+'СЕТ СН'!$F$14+СВЦЭМ!$D$10+'СЕТ СН'!$F$8*'СЕТ СН'!$F$9-'СЕТ СН'!$F$26</f>
        <v>1967.6221351500001</v>
      </c>
      <c r="J26" s="36">
        <f>SUMIFS(СВЦЭМ!$D$39:$D$782,СВЦЭМ!$A$39:$A$782,$A26,СВЦЭМ!$B$39:$B$782,J$11)+'СЕТ СН'!$F$14+СВЦЭМ!$D$10+'СЕТ СН'!$F$8*'СЕТ СН'!$F$9-'СЕТ СН'!$F$26</f>
        <v>1861.91781074</v>
      </c>
      <c r="K26" s="36">
        <f>SUMIFS(СВЦЭМ!$D$39:$D$782,СВЦЭМ!$A$39:$A$782,$A26,СВЦЭМ!$B$39:$B$782,K$11)+'СЕТ СН'!$F$14+СВЦЭМ!$D$10+'СЕТ СН'!$F$8*'СЕТ СН'!$F$9-'СЕТ СН'!$F$26</f>
        <v>1767.6753286600001</v>
      </c>
      <c r="L26" s="36">
        <f>SUMIFS(СВЦЭМ!$D$39:$D$782,СВЦЭМ!$A$39:$A$782,$A26,СВЦЭМ!$B$39:$B$782,L$11)+'СЕТ СН'!$F$14+СВЦЭМ!$D$10+'СЕТ СН'!$F$8*'СЕТ СН'!$F$9-'СЕТ СН'!$F$26</f>
        <v>1752.87919156</v>
      </c>
      <c r="M26" s="36">
        <f>SUMIFS(СВЦЭМ!$D$39:$D$782,СВЦЭМ!$A$39:$A$782,$A26,СВЦЭМ!$B$39:$B$782,M$11)+'СЕТ СН'!$F$14+СВЦЭМ!$D$10+'СЕТ СН'!$F$8*'СЕТ СН'!$F$9-'СЕТ СН'!$F$26</f>
        <v>1742.6714989499999</v>
      </c>
      <c r="N26" s="36">
        <f>SUMIFS(СВЦЭМ!$D$39:$D$782,СВЦЭМ!$A$39:$A$782,$A26,СВЦЭМ!$B$39:$B$782,N$11)+'СЕТ СН'!$F$14+СВЦЭМ!$D$10+'СЕТ СН'!$F$8*'СЕТ СН'!$F$9-'СЕТ СН'!$F$26</f>
        <v>1736.14085817</v>
      </c>
      <c r="O26" s="36">
        <f>SUMIFS(СВЦЭМ!$D$39:$D$782,СВЦЭМ!$A$39:$A$782,$A26,СВЦЭМ!$B$39:$B$782,O$11)+'СЕТ СН'!$F$14+СВЦЭМ!$D$10+'СЕТ СН'!$F$8*'СЕТ СН'!$F$9-'СЕТ СН'!$F$26</f>
        <v>1722.7201225599999</v>
      </c>
      <c r="P26" s="36">
        <f>SUMIFS(СВЦЭМ!$D$39:$D$782,СВЦЭМ!$A$39:$A$782,$A26,СВЦЭМ!$B$39:$B$782,P$11)+'СЕТ СН'!$F$14+СВЦЭМ!$D$10+'СЕТ СН'!$F$8*'СЕТ СН'!$F$9-'СЕТ СН'!$F$26</f>
        <v>1723.00930711</v>
      </c>
      <c r="Q26" s="36">
        <f>SUMIFS(СВЦЭМ!$D$39:$D$782,СВЦЭМ!$A$39:$A$782,$A26,СВЦЭМ!$B$39:$B$782,Q$11)+'СЕТ СН'!$F$14+СВЦЭМ!$D$10+'СЕТ СН'!$F$8*'СЕТ СН'!$F$9-'СЕТ СН'!$F$26</f>
        <v>1724.01013446</v>
      </c>
      <c r="R26" s="36">
        <f>SUMIFS(СВЦЭМ!$D$39:$D$782,СВЦЭМ!$A$39:$A$782,$A26,СВЦЭМ!$B$39:$B$782,R$11)+'СЕТ СН'!$F$14+СВЦЭМ!$D$10+'СЕТ СН'!$F$8*'СЕТ СН'!$F$9-'СЕТ СН'!$F$26</f>
        <v>1678.58153515</v>
      </c>
      <c r="S26" s="36">
        <f>SUMIFS(СВЦЭМ!$D$39:$D$782,СВЦЭМ!$A$39:$A$782,$A26,СВЦЭМ!$B$39:$B$782,S$11)+'СЕТ СН'!$F$14+СВЦЭМ!$D$10+'СЕТ СН'!$F$8*'СЕТ СН'!$F$9-'СЕТ СН'!$F$26</f>
        <v>1675.4339303700001</v>
      </c>
      <c r="T26" s="36">
        <f>SUMIFS(СВЦЭМ!$D$39:$D$782,СВЦЭМ!$A$39:$A$782,$A26,СВЦЭМ!$B$39:$B$782,T$11)+'СЕТ СН'!$F$14+СВЦЭМ!$D$10+'СЕТ СН'!$F$8*'СЕТ СН'!$F$9-'СЕТ СН'!$F$26</f>
        <v>1720.5202677899999</v>
      </c>
      <c r="U26" s="36">
        <f>SUMIFS(СВЦЭМ!$D$39:$D$782,СВЦЭМ!$A$39:$A$782,$A26,СВЦЭМ!$B$39:$B$782,U$11)+'СЕТ СН'!$F$14+СВЦЭМ!$D$10+'СЕТ СН'!$F$8*'СЕТ СН'!$F$9-'СЕТ СН'!$F$26</f>
        <v>1712.0124785600001</v>
      </c>
      <c r="V26" s="36">
        <f>SUMIFS(СВЦЭМ!$D$39:$D$782,СВЦЭМ!$A$39:$A$782,$A26,СВЦЭМ!$B$39:$B$782,V$11)+'СЕТ СН'!$F$14+СВЦЭМ!$D$10+'СЕТ СН'!$F$8*'СЕТ СН'!$F$9-'СЕТ СН'!$F$26</f>
        <v>1710.7410782500001</v>
      </c>
      <c r="W26" s="36">
        <f>SUMIFS(СВЦЭМ!$D$39:$D$782,СВЦЭМ!$A$39:$A$782,$A26,СВЦЭМ!$B$39:$B$782,W$11)+'СЕТ СН'!$F$14+СВЦЭМ!$D$10+'СЕТ СН'!$F$8*'СЕТ СН'!$F$9-'СЕТ СН'!$F$26</f>
        <v>1710.23490268</v>
      </c>
      <c r="X26" s="36">
        <f>SUMIFS(СВЦЭМ!$D$39:$D$782,СВЦЭМ!$A$39:$A$782,$A26,СВЦЭМ!$B$39:$B$782,X$11)+'СЕТ СН'!$F$14+СВЦЭМ!$D$10+'СЕТ СН'!$F$8*'СЕТ СН'!$F$9-'СЕТ СН'!$F$26</f>
        <v>1801.5897576499999</v>
      </c>
      <c r="Y26" s="36">
        <f>SUMIFS(СВЦЭМ!$D$39:$D$782,СВЦЭМ!$A$39:$A$782,$A26,СВЦЭМ!$B$39:$B$782,Y$11)+'СЕТ СН'!$F$14+СВЦЭМ!$D$10+'СЕТ СН'!$F$8*'СЕТ СН'!$F$9-'СЕТ СН'!$F$26</f>
        <v>1883.05193841</v>
      </c>
    </row>
    <row r="27" spans="1:25" ht="15.75" x14ac:dyDescent="0.2">
      <c r="A27" s="35">
        <f t="shared" si="0"/>
        <v>45154</v>
      </c>
      <c r="B27" s="36">
        <f>SUMIFS(СВЦЭМ!$D$39:$D$782,СВЦЭМ!$A$39:$A$782,$A27,СВЦЭМ!$B$39:$B$782,B$11)+'СЕТ СН'!$F$14+СВЦЭМ!$D$10+'СЕТ СН'!$F$8*'СЕТ СН'!$F$9-'СЕТ СН'!$F$26</f>
        <v>2007.45866613</v>
      </c>
      <c r="C27" s="36">
        <f>SUMIFS(СВЦЭМ!$D$39:$D$782,СВЦЭМ!$A$39:$A$782,$A27,СВЦЭМ!$B$39:$B$782,C$11)+'СЕТ СН'!$F$14+СВЦЭМ!$D$10+'СЕТ СН'!$F$8*'СЕТ СН'!$F$9-'СЕТ СН'!$F$26</f>
        <v>2053.85872174</v>
      </c>
      <c r="D27" s="36">
        <f>SUMIFS(СВЦЭМ!$D$39:$D$782,СВЦЭМ!$A$39:$A$782,$A27,СВЦЭМ!$B$39:$B$782,D$11)+'СЕТ СН'!$F$14+СВЦЭМ!$D$10+'СЕТ СН'!$F$8*'СЕТ СН'!$F$9-'СЕТ СН'!$F$26</f>
        <v>2089.8058920900003</v>
      </c>
      <c r="E27" s="36">
        <f>SUMIFS(СВЦЭМ!$D$39:$D$782,СВЦЭМ!$A$39:$A$782,$A27,СВЦЭМ!$B$39:$B$782,E$11)+'СЕТ СН'!$F$14+СВЦЭМ!$D$10+'СЕТ СН'!$F$8*'СЕТ СН'!$F$9-'СЕТ СН'!$F$26</f>
        <v>2108.2770743400001</v>
      </c>
      <c r="F27" s="36">
        <f>SUMIFS(СВЦЭМ!$D$39:$D$782,СВЦЭМ!$A$39:$A$782,$A27,СВЦЭМ!$B$39:$B$782,F$11)+'СЕТ СН'!$F$14+СВЦЭМ!$D$10+'СЕТ СН'!$F$8*'СЕТ СН'!$F$9-'СЕТ СН'!$F$26</f>
        <v>2139.6825447400001</v>
      </c>
      <c r="G27" s="36">
        <f>SUMIFS(СВЦЭМ!$D$39:$D$782,СВЦЭМ!$A$39:$A$782,$A27,СВЦЭМ!$B$39:$B$782,G$11)+'СЕТ СН'!$F$14+СВЦЭМ!$D$10+'СЕТ СН'!$F$8*'СЕТ СН'!$F$9-'СЕТ СН'!$F$26</f>
        <v>2110.0849075599999</v>
      </c>
      <c r="H27" s="36">
        <f>SUMIFS(СВЦЭМ!$D$39:$D$782,СВЦЭМ!$A$39:$A$782,$A27,СВЦЭМ!$B$39:$B$782,H$11)+'СЕТ СН'!$F$14+СВЦЭМ!$D$10+'СЕТ СН'!$F$8*'СЕТ СН'!$F$9-'СЕТ СН'!$F$26</f>
        <v>2085.5933550600002</v>
      </c>
      <c r="I27" s="36">
        <f>SUMIFS(СВЦЭМ!$D$39:$D$782,СВЦЭМ!$A$39:$A$782,$A27,СВЦЭМ!$B$39:$B$782,I$11)+'СЕТ СН'!$F$14+СВЦЭМ!$D$10+'СЕТ СН'!$F$8*'СЕТ СН'!$F$9-'СЕТ СН'!$F$26</f>
        <v>1969.4211564300001</v>
      </c>
      <c r="J27" s="36">
        <f>SUMIFS(СВЦЭМ!$D$39:$D$782,СВЦЭМ!$A$39:$A$782,$A27,СВЦЭМ!$B$39:$B$782,J$11)+'СЕТ СН'!$F$14+СВЦЭМ!$D$10+'СЕТ СН'!$F$8*'СЕТ СН'!$F$9-'СЕТ СН'!$F$26</f>
        <v>1897.66984402</v>
      </c>
      <c r="K27" s="36">
        <f>SUMIFS(СВЦЭМ!$D$39:$D$782,СВЦЭМ!$A$39:$A$782,$A27,СВЦЭМ!$B$39:$B$782,K$11)+'СЕТ СН'!$F$14+СВЦЭМ!$D$10+'СЕТ СН'!$F$8*'СЕТ СН'!$F$9-'СЕТ СН'!$F$26</f>
        <v>1824.62007844</v>
      </c>
      <c r="L27" s="36">
        <f>SUMIFS(СВЦЭМ!$D$39:$D$782,СВЦЭМ!$A$39:$A$782,$A27,СВЦЭМ!$B$39:$B$782,L$11)+'СЕТ СН'!$F$14+СВЦЭМ!$D$10+'СЕТ СН'!$F$8*'СЕТ СН'!$F$9-'СЕТ СН'!$F$26</f>
        <v>1787.9078668899999</v>
      </c>
      <c r="M27" s="36">
        <f>SUMIFS(СВЦЭМ!$D$39:$D$782,СВЦЭМ!$A$39:$A$782,$A27,СВЦЭМ!$B$39:$B$782,M$11)+'СЕТ СН'!$F$14+СВЦЭМ!$D$10+'СЕТ СН'!$F$8*'СЕТ СН'!$F$9-'СЕТ СН'!$F$26</f>
        <v>1764.2019913399999</v>
      </c>
      <c r="N27" s="36">
        <f>SUMIFS(СВЦЭМ!$D$39:$D$782,СВЦЭМ!$A$39:$A$782,$A27,СВЦЭМ!$B$39:$B$782,N$11)+'СЕТ СН'!$F$14+СВЦЭМ!$D$10+'СЕТ СН'!$F$8*'СЕТ СН'!$F$9-'СЕТ СН'!$F$26</f>
        <v>1774.2449163900001</v>
      </c>
      <c r="O27" s="36">
        <f>SUMIFS(СВЦЭМ!$D$39:$D$782,СВЦЭМ!$A$39:$A$782,$A27,СВЦЭМ!$B$39:$B$782,O$11)+'СЕТ СН'!$F$14+СВЦЭМ!$D$10+'СЕТ СН'!$F$8*'СЕТ СН'!$F$9-'СЕТ СН'!$F$26</f>
        <v>1780.2823592100001</v>
      </c>
      <c r="P27" s="36">
        <f>SUMIFS(СВЦЭМ!$D$39:$D$782,СВЦЭМ!$A$39:$A$782,$A27,СВЦЭМ!$B$39:$B$782,P$11)+'СЕТ СН'!$F$14+СВЦЭМ!$D$10+'СЕТ СН'!$F$8*'СЕТ СН'!$F$9-'СЕТ СН'!$F$26</f>
        <v>1759.87701821</v>
      </c>
      <c r="Q27" s="36">
        <f>SUMIFS(СВЦЭМ!$D$39:$D$782,СВЦЭМ!$A$39:$A$782,$A27,СВЦЭМ!$B$39:$B$782,Q$11)+'СЕТ СН'!$F$14+СВЦЭМ!$D$10+'СЕТ СН'!$F$8*'СЕТ СН'!$F$9-'СЕТ СН'!$F$26</f>
        <v>1771.52726764</v>
      </c>
      <c r="R27" s="36">
        <f>SUMIFS(СВЦЭМ!$D$39:$D$782,СВЦЭМ!$A$39:$A$782,$A27,СВЦЭМ!$B$39:$B$782,R$11)+'СЕТ СН'!$F$14+СВЦЭМ!$D$10+'СЕТ СН'!$F$8*'СЕТ СН'!$F$9-'СЕТ СН'!$F$26</f>
        <v>1723.29735482</v>
      </c>
      <c r="S27" s="36">
        <f>SUMIFS(СВЦЭМ!$D$39:$D$782,СВЦЭМ!$A$39:$A$782,$A27,СВЦЭМ!$B$39:$B$782,S$11)+'СЕТ СН'!$F$14+СВЦЭМ!$D$10+'СЕТ СН'!$F$8*'СЕТ СН'!$F$9-'СЕТ СН'!$F$26</f>
        <v>1711.59516254</v>
      </c>
      <c r="T27" s="36">
        <f>SUMIFS(СВЦЭМ!$D$39:$D$782,СВЦЭМ!$A$39:$A$782,$A27,СВЦЭМ!$B$39:$B$782,T$11)+'СЕТ СН'!$F$14+СВЦЭМ!$D$10+'СЕТ СН'!$F$8*'СЕТ СН'!$F$9-'СЕТ СН'!$F$26</f>
        <v>1748.56490947</v>
      </c>
      <c r="U27" s="36">
        <f>SUMIFS(СВЦЭМ!$D$39:$D$782,СВЦЭМ!$A$39:$A$782,$A27,СВЦЭМ!$B$39:$B$782,U$11)+'СЕТ СН'!$F$14+СВЦЭМ!$D$10+'СЕТ СН'!$F$8*'СЕТ СН'!$F$9-'СЕТ СН'!$F$26</f>
        <v>1748.0478647899999</v>
      </c>
      <c r="V27" s="36">
        <f>SUMIFS(СВЦЭМ!$D$39:$D$782,СВЦЭМ!$A$39:$A$782,$A27,СВЦЭМ!$B$39:$B$782,V$11)+'СЕТ СН'!$F$14+СВЦЭМ!$D$10+'СЕТ СН'!$F$8*'СЕТ СН'!$F$9-'СЕТ СН'!$F$26</f>
        <v>1749.4251523200001</v>
      </c>
      <c r="W27" s="36">
        <f>SUMIFS(СВЦЭМ!$D$39:$D$782,СВЦЭМ!$A$39:$A$782,$A27,СВЦЭМ!$B$39:$B$782,W$11)+'СЕТ СН'!$F$14+СВЦЭМ!$D$10+'СЕТ СН'!$F$8*'СЕТ СН'!$F$9-'СЕТ СН'!$F$26</f>
        <v>1745.96308924</v>
      </c>
      <c r="X27" s="36">
        <f>SUMIFS(СВЦЭМ!$D$39:$D$782,СВЦЭМ!$A$39:$A$782,$A27,СВЦЭМ!$B$39:$B$782,X$11)+'СЕТ СН'!$F$14+СВЦЭМ!$D$10+'СЕТ СН'!$F$8*'СЕТ СН'!$F$9-'СЕТ СН'!$F$26</f>
        <v>1811.4974697800001</v>
      </c>
      <c r="Y27" s="36">
        <f>SUMIFS(СВЦЭМ!$D$39:$D$782,СВЦЭМ!$A$39:$A$782,$A27,СВЦЭМ!$B$39:$B$782,Y$11)+'СЕТ СН'!$F$14+СВЦЭМ!$D$10+'СЕТ СН'!$F$8*'СЕТ СН'!$F$9-'СЕТ СН'!$F$26</f>
        <v>1915.5079315400001</v>
      </c>
    </row>
    <row r="28" spans="1:25" ht="15.75" x14ac:dyDescent="0.2">
      <c r="A28" s="35">
        <f t="shared" si="0"/>
        <v>45155</v>
      </c>
      <c r="B28" s="36">
        <f>SUMIFS(СВЦЭМ!$D$39:$D$782,СВЦЭМ!$A$39:$A$782,$A28,СВЦЭМ!$B$39:$B$782,B$11)+'СЕТ СН'!$F$14+СВЦЭМ!$D$10+'СЕТ СН'!$F$8*'СЕТ СН'!$F$9-'СЕТ СН'!$F$26</f>
        <v>1863.06342264</v>
      </c>
      <c r="C28" s="36">
        <f>SUMIFS(СВЦЭМ!$D$39:$D$782,СВЦЭМ!$A$39:$A$782,$A28,СВЦЭМ!$B$39:$B$782,C$11)+'СЕТ СН'!$F$14+СВЦЭМ!$D$10+'СЕТ СН'!$F$8*'СЕТ СН'!$F$9-'СЕТ СН'!$F$26</f>
        <v>1936.89183521</v>
      </c>
      <c r="D28" s="36">
        <f>SUMIFS(СВЦЭМ!$D$39:$D$782,СВЦЭМ!$A$39:$A$782,$A28,СВЦЭМ!$B$39:$B$782,D$11)+'СЕТ СН'!$F$14+СВЦЭМ!$D$10+'СЕТ СН'!$F$8*'СЕТ СН'!$F$9-'СЕТ СН'!$F$26</f>
        <v>1956.94432656</v>
      </c>
      <c r="E28" s="36">
        <f>SUMIFS(СВЦЭМ!$D$39:$D$782,СВЦЭМ!$A$39:$A$782,$A28,СВЦЭМ!$B$39:$B$782,E$11)+'СЕТ СН'!$F$14+СВЦЭМ!$D$10+'СЕТ СН'!$F$8*'СЕТ СН'!$F$9-'СЕТ СН'!$F$26</f>
        <v>1959.7753892200001</v>
      </c>
      <c r="F28" s="36">
        <f>SUMIFS(СВЦЭМ!$D$39:$D$782,СВЦЭМ!$A$39:$A$782,$A28,СВЦЭМ!$B$39:$B$782,F$11)+'СЕТ СН'!$F$14+СВЦЭМ!$D$10+'СЕТ СН'!$F$8*'СЕТ СН'!$F$9-'СЕТ СН'!$F$26</f>
        <v>1980.84706357</v>
      </c>
      <c r="G28" s="36">
        <f>SUMIFS(СВЦЭМ!$D$39:$D$782,СВЦЭМ!$A$39:$A$782,$A28,СВЦЭМ!$B$39:$B$782,G$11)+'СЕТ СН'!$F$14+СВЦЭМ!$D$10+'СЕТ СН'!$F$8*'СЕТ СН'!$F$9-'СЕТ СН'!$F$26</f>
        <v>1969.7471115599999</v>
      </c>
      <c r="H28" s="36">
        <f>SUMIFS(СВЦЭМ!$D$39:$D$782,СВЦЭМ!$A$39:$A$782,$A28,СВЦЭМ!$B$39:$B$782,H$11)+'СЕТ СН'!$F$14+СВЦЭМ!$D$10+'СЕТ СН'!$F$8*'СЕТ СН'!$F$9-'СЕТ СН'!$F$26</f>
        <v>1890.9961400499999</v>
      </c>
      <c r="I28" s="36">
        <f>SUMIFS(СВЦЭМ!$D$39:$D$782,СВЦЭМ!$A$39:$A$782,$A28,СВЦЭМ!$B$39:$B$782,I$11)+'СЕТ СН'!$F$14+СВЦЭМ!$D$10+'СЕТ СН'!$F$8*'СЕТ СН'!$F$9-'СЕТ СН'!$F$26</f>
        <v>1808.56516188</v>
      </c>
      <c r="J28" s="36">
        <f>SUMIFS(СВЦЭМ!$D$39:$D$782,СВЦЭМ!$A$39:$A$782,$A28,СВЦЭМ!$B$39:$B$782,J$11)+'СЕТ СН'!$F$14+СВЦЭМ!$D$10+'СЕТ СН'!$F$8*'СЕТ СН'!$F$9-'СЕТ СН'!$F$26</f>
        <v>1703.8838065499999</v>
      </c>
      <c r="K28" s="36">
        <f>SUMIFS(СВЦЭМ!$D$39:$D$782,СВЦЭМ!$A$39:$A$782,$A28,СВЦЭМ!$B$39:$B$782,K$11)+'СЕТ СН'!$F$14+СВЦЭМ!$D$10+'СЕТ СН'!$F$8*'СЕТ СН'!$F$9-'СЕТ СН'!$F$26</f>
        <v>1648.0833244999999</v>
      </c>
      <c r="L28" s="36">
        <f>SUMIFS(СВЦЭМ!$D$39:$D$782,СВЦЭМ!$A$39:$A$782,$A28,СВЦЭМ!$B$39:$B$782,L$11)+'СЕТ СН'!$F$14+СВЦЭМ!$D$10+'СЕТ СН'!$F$8*'СЕТ СН'!$F$9-'СЕТ СН'!$F$26</f>
        <v>1610.73888635</v>
      </c>
      <c r="M28" s="36">
        <f>SUMIFS(СВЦЭМ!$D$39:$D$782,СВЦЭМ!$A$39:$A$782,$A28,СВЦЭМ!$B$39:$B$782,M$11)+'СЕТ СН'!$F$14+СВЦЭМ!$D$10+'СЕТ СН'!$F$8*'СЕТ СН'!$F$9-'СЕТ СН'!$F$26</f>
        <v>1581.4137886000001</v>
      </c>
      <c r="N28" s="36">
        <f>SUMIFS(СВЦЭМ!$D$39:$D$782,СВЦЭМ!$A$39:$A$782,$A28,СВЦЭМ!$B$39:$B$782,N$11)+'СЕТ СН'!$F$14+СВЦЭМ!$D$10+'СЕТ СН'!$F$8*'СЕТ СН'!$F$9-'СЕТ СН'!$F$26</f>
        <v>1607.7958524999999</v>
      </c>
      <c r="O28" s="36">
        <f>SUMIFS(СВЦЭМ!$D$39:$D$782,СВЦЭМ!$A$39:$A$782,$A28,СВЦЭМ!$B$39:$B$782,O$11)+'СЕТ СН'!$F$14+СВЦЭМ!$D$10+'СЕТ СН'!$F$8*'СЕТ СН'!$F$9-'СЕТ СН'!$F$26</f>
        <v>1605.8558621899999</v>
      </c>
      <c r="P28" s="36">
        <f>SUMIFS(СВЦЭМ!$D$39:$D$782,СВЦЭМ!$A$39:$A$782,$A28,СВЦЭМ!$B$39:$B$782,P$11)+'СЕТ СН'!$F$14+СВЦЭМ!$D$10+'СЕТ СН'!$F$8*'СЕТ СН'!$F$9-'СЕТ СН'!$F$26</f>
        <v>1604.33566374</v>
      </c>
      <c r="Q28" s="36">
        <f>SUMIFS(СВЦЭМ!$D$39:$D$782,СВЦЭМ!$A$39:$A$782,$A28,СВЦЭМ!$B$39:$B$782,Q$11)+'СЕТ СН'!$F$14+СВЦЭМ!$D$10+'СЕТ СН'!$F$8*'СЕТ СН'!$F$9-'СЕТ СН'!$F$26</f>
        <v>1622.7394451</v>
      </c>
      <c r="R28" s="36">
        <f>SUMIFS(СВЦЭМ!$D$39:$D$782,СВЦЭМ!$A$39:$A$782,$A28,СВЦЭМ!$B$39:$B$782,R$11)+'СЕТ СН'!$F$14+СВЦЭМ!$D$10+'СЕТ СН'!$F$8*'СЕТ СН'!$F$9-'СЕТ СН'!$F$26</f>
        <v>1583.1481718099999</v>
      </c>
      <c r="S28" s="36">
        <f>SUMIFS(СВЦЭМ!$D$39:$D$782,СВЦЭМ!$A$39:$A$782,$A28,СВЦЭМ!$B$39:$B$782,S$11)+'СЕТ СН'!$F$14+СВЦЭМ!$D$10+'СЕТ СН'!$F$8*'СЕТ СН'!$F$9-'СЕТ СН'!$F$26</f>
        <v>1581.1485857600001</v>
      </c>
      <c r="T28" s="36">
        <f>SUMIFS(СВЦЭМ!$D$39:$D$782,СВЦЭМ!$A$39:$A$782,$A28,СВЦЭМ!$B$39:$B$782,T$11)+'СЕТ СН'!$F$14+СВЦЭМ!$D$10+'СЕТ СН'!$F$8*'СЕТ СН'!$F$9-'СЕТ СН'!$F$26</f>
        <v>1613.8008448</v>
      </c>
      <c r="U28" s="36">
        <f>SUMIFS(СВЦЭМ!$D$39:$D$782,СВЦЭМ!$A$39:$A$782,$A28,СВЦЭМ!$B$39:$B$782,U$11)+'СЕТ СН'!$F$14+СВЦЭМ!$D$10+'СЕТ СН'!$F$8*'СЕТ СН'!$F$9-'СЕТ СН'!$F$26</f>
        <v>1622.92157021</v>
      </c>
      <c r="V28" s="36">
        <f>SUMIFS(СВЦЭМ!$D$39:$D$782,СВЦЭМ!$A$39:$A$782,$A28,СВЦЭМ!$B$39:$B$782,V$11)+'СЕТ СН'!$F$14+СВЦЭМ!$D$10+'СЕТ СН'!$F$8*'СЕТ СН'!$F$9-'СЕТ СН'!$F$26</f>
        <v>1628.0588271500001</v>
      </c>
      <c r="W28" s="36">
        <f>SUMIFS(СВЦЭМ!$D$39:$D$782,СВЦЭМ!$A$39:$A$782,$A28,СВЦЭМ!$B$39:$B$782,W$11)+'СЕТ СН'!$F$14+СВЦЭМ!$D$10+'СЕТ СН'!$F$8*'СЕТ СН'!$F$9-'СЕТ СН'!$F$26</f>
        <v>1619.35012491</v>
      </c>
      <c r="X28" s="36">
        <f>SUMIFS(СВЦЭМ!$D$39:$D$782,СВЦЭМ!$A$39:$A$782,$A28,СВЦЭМ!$B$39:$B$782,X$11)+'СЕТ СН'!$F$14+СВЦЭМ!$D$10+'СЕТ СН'!$F$8*'СЕТ СН'!$F$9-'СЕТ СН'!$F$26</f>
        <v>1677.3245173299999</v>
      </c>
      <c r="Y28" s="36">
        <f>SUMIFS(СВЦЭМ!$D$39:$D$782,СВЦЭМ!$A$39:$A$782,$A28,СВЦЭМ!$B$39:$B$782,Y$11)+'СЕТ СН'!$F$14+СВЦЭМ!$D$10+'СЕТ СН'!$F$8*'СЕТ СН'!$F$9-'СЕТ СН'!$F$26</f>
        <v>1776.40089829</v>
      </c>
    </row>
    <row r="29" spans="1:25" ht="15.75" x14ac:dyDescent="0.2">
      <c r="A29" s="35">
        <f t="shared" si="0"/>
        <v>45156</v>
      </c>
      <c r="B29" s="36">
        <f>SUMIFS(СВЦЭМ!$D$39:$D$782,СВЦЭМ!$A$39:$A$782,$A29,СВЦЭМ!$B$39:$B$782,B$11)+'СЕТ СН'!$F$14+СВЦЭМ!$D$10+'СЕТ СН'!$F$8*'СЕТ СН'!$F$9-'СЕТ СН'!$F$26</f>
        <v>1894.10135367</v>
      </c>
      <c r="C29" s="36">
        <f>SUMIFS(СВЦЭМ!$D$39:$D$782,СВЦЭМ!$A$39:$A$782,$A29,СВЦЭМ!$B$39:$B$782,C$11)+'СЕТ СН'!$F$14+СВЦЭМ!$D$10+'СЕТ СН'!$F$8*'СЕТ СН'!$F$9-'СЕТ СН'!$F$26</f>
        <v>1986.99746114</v>
      </c>
      <c r="D29" s="36">
        <f>SUMIFS(СВЦЭМ!$D$39:$D$782,СВЦЭМ!$A$39:$A$782,$A29,СВЦЭМ!$B$39:$B$782,D$11)+'СЕТ СН'!$F$14+СВЦЭМ!$D$10+'СЕТ СН'!$F$8*'СЕТ СН'!$F$9-'СЕТ СН'!$F$26</f>
        <v>2009.1545158900001</v>
      </c>
      <c r="E29" s="36">
        <f>SUMIFS(СВЦЭМ!$D$39:$D$782,СВЦЭМ!$A$39:$A$782,$A29,СВЦЭМ!$B$39:$B$782,E$11)+'СЕТ СН'!$F$14+СВЦЭМ!$D$10+'СЕТ СН'!$F$8*'СЕТ СН'!$F$9-'СЕТ СН'!$F$26</f>
        <v>2031.81831493</v>
      </c>
      <c r="F29" s="36">
        <f>SUMIFS(СВЦЭМ!$D$39:$D$782,СВЦЭМ!$A$39:$A$782,$A29,СВЦЭМ!$B$39:$B$782,F$11)+'СЕТ СН'!$F$14+СВЦЭМ!$D$10+'СЕТ СН'!$F$8*'СЕТ СН'!$F$9-'СЕТ СН'!$F$26</f>
        <v>2079.6712655400001</v>
      </c>
      <c r="G29" s="36">
        <f>SUMIFS(СВЦЭМ!$D$39:$D$782,СВЦЭМ!$A$39:$A$782,$A29,СВЦЭМ!$B$39:$B$782,G$11)+'СЕТ СН'!$F$14+СВЦЭМ!$D$10+'СЕТ СН'!$F$8*'СЕТ СН'!$F$9-'СЕТ СН'!$F$26</f>
        <v>2059.4973090799999</v>
      </c>
      <c r="H29" s="36">
        <f>SUMIFS(СВЦЭМ!$D$39:$D$782,СВЦЭМ!$A$39:$A$782,$A29,СВЦЭМ!$B$39:$B$782,H$11)+'СЕТ СН'!$F$14+СВЦЭМ!$D$10+'СЕТ СН'!$F$8*'СЕТ СН'!$F$9-'СЕТ СН'!$F$26</f>
        <v>1995.13886045</v>
      </c>
      <c r="I29" s="36">
        <f>SUMIFS(СВЦЭМ!$D$39:$D$782,СВЦЭМ!$A$39:$A$782,$A29,СВЦЭМ!$B$39:$B$782,I$11)+'СЕТ СН'!$F$14+СВЦЭМ!$D$10+'СЕТ СН'!$F$8*'СЕТ СН'!$F$9-'СЕТ СН'!$F$26</f>
        <v>1880.8431135799999</v>
      </c>
      <c r="J29" s="36">
        <f>SUMIFS(СВЦЭМ!$D$39:$D$782,СВЦЭМ!$A$39:$A$782,$A29,СВЦЭМ!$B$39:$B$782,J$11)+'СЕТ СН'!$F$14+СВЦЭМ!$D$10+'СЕТ СН'!$F$8*'СЕТ СН'!$F$9-'СЕТ СН'!$F$26</f>
        <v>1766.1172374800001</v>
      </c>
      <c r="K29" s="36">
        <f>SUMIFS(СВЦЭМ!$D$39:$D$782,СВЦЭМ!$A$39:$A$782,$A29,СВЦЭМ!$B$39:$B$782,K$11)+'СЕТ СН'!$F$14+СВЦЭМ!$D$10+'СЕТ СН'!$F$8*'СЕТ СН'!$F$9-'СЕТ СН'!$F$26</f>
        <v>1696.2080029599999</v>
      </c>
      <c r="L29" s="36">
        <f>SUMIFS(СВЦЭМ!$D$39:$D$782,СВЦЭМ!$A$39:$A$782,$A29,СВЦЭМ!$B$39:$B$782,L$11)+'СЕТ СН'!$F$14+СВЦЭМ!$D$10+'СЕТ СН'!$F$8*'СЕТ СН'!$F$9-'СЕТ СН'!$F$26</f>
        <v>1652.2261157</v>
      </c>
      <c r="M29" s="36">
        <f>SUMIFS(СВЦЭМ!$D$39:$D$782,СВЦЭМ!$A$39:$A$782,$A29,СВЦЭМ!$B$39:$B$782,M$11)+'СЕТ СН'!$F$14+СВЦЭМ!$D$10+'СЕТ СН'!$F$8*'СЕТ СН'!$F$9-'СЕТ СН'!$F$26</f>
        <v>1621.4494670300001</v>
      </c>
      <c r="N29" s="36">
        <f>SUMIFS(СВЦЭМ!$D$39:$D$782,СВЦЭМ!$A$39:$A$782,$A29,СВЦЭМ!$B$39:$B$782,N$11)+'СЕТ СН'!$F$14+СВЦЭМ!$D$10+'СЕТ СН'!$F$8*'СЕТ СН'!$F$9-'СЕТ СН'!$F$26</f>
        <v>1627.2902953299999</v>
      </c>
      <c r="O29" s="36">
        <f>SUMIFS(СВЦЭМ!$D$39:$D$782,СВЦЭМ!$A$39:$A$782,$A29,СВЦЭМ!$B$39:$B$782,O$11)+'СЕТ СН'!$F$14+СВЦЭМ!$D$10+'СЕТ СН'!$F$8*'СЕТ СН'!$F$9-'СЕТ СН'!$F$26</f>
        <v>1623.37893854</v>
      </c>
      <c r="P29" s="36">
        <f>SUMIFS(СВЦЭМ!$D$39:$D$782,СВЦЭМ!$A$39:$A$782,$A29,СВЦЭМ!$B$39:$B$782,P$11)+'СЕТ СН'!$F$14+СВЦЭМ!$D$10+'СЕТ СН'!$F$8*'СЕТ СН'!$F$9-'СЕТ СН'!$F$26</f>
        <v>1619.4040188900001</v>
      </c>
      <c r="Q29" s="36">
        <f>SUMIFS(СВЦЭМ!$D$39:$D$782,СВЦЭМ!$A$39:$A$782,$A29,СВЦЭМ!$B$39:$B$782,Q$11)+'СЕТ СН'!$F$14+СВЦЭМ!$D$10+'СЕТ СН'!$F$8*'СЕТ СН'!$F$9-'СЕТ СН'!$F$26</f>
        <v>1623.14403006</v>
      </c>
      <c r="R29" s="36">
        <f>SUMIFS(СВЦЭМ!$D$39:$D$782,СВЦЭМ!$A$39:$A$782,$A29,СВЦЭМ!$B$39:$B$782,R$11)+'СЕТ СН'!$F$14+СВЦЭМ!$D$10+'СЕТ СН'!$F$8*'СЕТ СН'!$F$9-'СЕТ СН'!$F$26</f>
        <v>1611.3657217</v>
      </c>
      <c r="S29" s="36">
        <f>SUMIFS(СВЦЭМ!$D$39:$D$782,СВЦЭМ!$A$39:$A$782,$A29,СВЦЭМ!$B$39:$B$782,S$11)+'СЕТ СН'!$F$14+СВЦЭМ!$D$10+'СЕТ СН'!$F$8*'СЕТ СН'!$F$9-'СЕТ СН'!$F$26</f>
        <v>1599.4717508599999</v>
      </c>
      <c r="T29" s="36">
        <f>SUMIFS(СВЦЭМ!$D$39:$D$782,СВЦЭМ!$A$39:$A$782,$A29,СВЦЭМ!$B$39:$B$782,T$11)+'СЕТ СН'!$F$14+СВЦЭМ!$D$10+'СЕТ СН'!$F$8*'СЕТ СН'!$F$9-'СЕТ СН'!$F$26</f>
        <v>1642.2839010499999</v>
      </c>
      <c r="U29" s="36">
        <f>SUMIFS(СВЦЭМ!$D$39:$D$782,СВЦЭМ!$A$39:$A$782,$A29,СВЦЭМ!$B$39:$B$782,U$11)+'СЕТ СН'!$F$14+СВЦЭМ!$D$10+'СЕТ СН'!$F$8*'СЕТ СН'!$F$9-'СЕТ СН'!$F$26</f>
        <v>1645.50779397</v>
      </c>
      <c r="V29" s="36">
        <f>SUMIFS(СВЦЭМ!$D$39:$D$782,СВЦЭМ!$A$39:$A$782,$A29,СВЦЭМ!$B$39:$B$782,V$11)+'СЕТ СН'!$F$14+СВЦЭМ!$D$10+'СЕТ СН'!$F$8*'СЕТ СН'!$F$9-'СЕТ СН'!$F$26</f>
        <v>1628.2958613200001</v>
      </c>
      <c r="W29" s="36">
        <f>SUMIFS(СВЦЭМ!$D$39:$D$782,СВЦЭМ!$A$39:$A$782,$A29,СВЦЭМ!$B$39:$B$782,W$11)+'СЕТ СН'!$F$14+СВЦЭМ!$D$10+'СЕТ СН'!$F$8*'СЕТ СН'!$F$9-'СЕТ СН'!$F$26</f>
        <v>1616.3410931599999</v>
      </c>
      <c r="X29" s="36">
        <f>SUMIFS(СВЦЭМ!$D$39:$D$782,СВЦЭМ!$A$39:$A$782,$A29,СВЦЭМ!$B$39:$B$782,X$11)+'СЕТ СН'!$F$14+СВЦЭМ!$D$10+'СЕТ СН'!$F$8*'СЕТ СН'!$F$9-'СЕТ СН'!$F$26</f>
        <v>1681.450431</v>
      </c>
      <c r="Y29" s="36">
        <f>SUMIFS(СВЦЭМ!$D$39:$D$782,СВЦЭМ!$A$39:$A$782,$A29,СВЦЭМ!$B$39:$B$782,Y$11)+'СЕТ СН'!$F$14+СВЦЭМ!$D$10+'СЕТ СН'!$F$8*'СЕТ СН'!$F$9-'СЕТ СН'!$F$26</f>
        <v>1780.70778221</v>
      </c>
    </row>
    <row r="30" spans="1:25" ht="15.75" x14ac:dyDescent="0.2">
      <c r="A30" s="35">
        <f t="shared" si="0"/>
        <v>45157</v>
      </c>
      <c r="B30" s="36">
        <f>SUMIFS(СВЦЭМ!$D$39:$D$782,СВЦЭМ!$A$39:$A$782,$A30,СВЦЭМ!$B$39:$B$782,B$11)+'СЕТ СН'!$F$14+СВЦЭМ!$D$10+'СЕТ СН'!$F$8*'СЕТ СН'!$F$9-'СЕТ СН'!$F$26</f>
        <v>1828.66102271</v>
      </c>
      <c r="C30" s="36">
        <f>SUMIFS(СВЦЭМ!$D$39:$D$782,СВЦЭМ!$A$39:$A$782,$A30,СВЦЭМ!$B$39:$B$782,C$11)+'СЕТ СН'!$F$14+СВЦЭМ!$D$10+'СЕТ СН'!$F$8*'СЕТ СН'!$F$9-'СЕТ СН'!$F$26</f>
        <v>1907.78414284</v>
      </c>
      <c r="D30" s="36">
        <f>SUMIFS(СВЦЭМ!$D$39:$D$782,СВЦЭМ!$A$39:$A$782,$A30,СВЦЭМ!$B$39:$B$782,D$11)+'СЕТ СН'!$F$14+СВЦЭМ!$D$10+'СЕТ СН'!$F$8*'СЕТ СН'!$F$9-'СЕТ СН'!$F$26</f>
        <v>1903.05372418</v>
      </c>
      <c r="E30" s="36">
        <f>SUMIFS(СВЦЭМ!$D$39:$D$782,СВЦЭМ!$A$39:$A$782,$A30,СВЦЭМ!$B$39:$B$782,E$11)+'СЕТ СН'!$F$14+СВЦЭМ!$D$10+'СЕТ СН'!$F$8*'СЕТ СН'!$F$9-'СЕТ СН'!$F$26</f>
        <v>1863.2028048899999</v>
      </c>
      <c r="F30" s="36">
        <f>SUMIFS(СВЦЭМ!$D$39:$D$782,СВЦЭМ!$A$39:$A$782,$A30,СВЦЭМ!$B$39:$B$782,F$11)+'СЕТ СН'!$F$14+СВЦЭМ!$D$10+'СЕТ СН'!$F$8*'СЕТ СН'!$F$9-'СЕТ СН'!$F$26</f>
        <v>1925.98869861</v>
      </c>
      <c r="G30" s="36">
        <f>SUMIFS(СВЦЭМ!$D$39:$D$782,СВЦЭМ!$A$39:$A$782,$A30,СВЦЭМ!$B$39:$B$782,G$11)+'СЕТ СН'!$F$14+СВЦЭМ!$D$10+'СЕТ СН'!$F$8*'СЕТ СН'!$F$9-'СЕТ СН'!$F$26</f>
        <v>1934.42030232</v>
      </c>
      <c r="H30" s="36">
        <f>SUMIFS(СВЦЭМ!$D$39:$D$782,СВЦЭМ!$A$39:$A$782,$A30,СВЦЭМ!$B$39:$B$782,H$11)+'СЕТ СН'!$F$14+СВЦЭМ!$D$10+'СЕТ СН'!$F$8*'СЕТ СН'!$F$9-'СЕТ СН'!$F$26</f>
        <v>1951.1682723599999</v>
      </c>
      <c r="I30" s="36">
        <f>SUMIFS(СВЦЭМ!$D$39:$D$782,СВЦЭМ!$A$39:$A$782,$A30,СВЦЭМ!$B$39:$B$782,I$11)+'СЕТ СН'!$F$14+СВЦЭМ!$D$10+'СЕТ СН'!$F$8*'СЕТ СН'!$F$9-'СЕТ СН'!$F$26</f>
        <v>1920.9733110899999</v>
      </c>
      <c r="J30" s="36">
        <f>SUMIFS(СВЦЭМ!$D$39:$D$782,СВЦЭМ!$A$39:$A$782,$A30,СВЦЭМ!$B$39:$B$782,J$11)+'СЕТ СН'!$F$14+СВЦЭМ!$D$10+'СЕТ СН'!$F$8*'СЕТ СН'!$F$9-'СЕТ СН'!$F$26</f>
        <v>1835.52832728</v>
      </c>
      <c r="K30" s="36">
        <f>SUMIFS(СВЦЭМ!$D$39:$D$782,СВЦЭМ!$A$39:$A$782,$A30,СВЦЭМ!$B$39:$B$782,K$11)+'СЕТ СН'!$F$14+СВЦЭМ!$D$10+'СЕТ СН'!$F$8*'СЕТ СН'!$F$9-'СЕТ СН'!$F$26</f>
        <v>1724.79000825</v>
      </c>
      <c r="L30" s="36">
        <f>SUMIFS(СВЦЭМ!$D$39:$D$782,СВЦЭМ!$A$39:$A$782,$A30,СВЦЭМ!$B$39:$B$782,L$11)+'СЕТ СН'!$F$14+СВЦЭМ!$D$10+'СЕТ СН'!$F$8*'СЕТ СН'!$F$9-'СЕТ СН'!$F$26</f>
        <v>1654.9072767499999</v>
      </c>
      <c r="M30" s="36">
        <f>SUMIFS(СВЦЭМ!$D$39:$D$782,СВЦЭМ!$A$39:$A$782,$A30,СВЦЭМ!$B$39:$B$782,M$11)+'СЕТ СН'!$F$14+СВЦЭМ!$D$10+'СЕТ СН'!$F$8*'СЕТ СН'!$F$9-'СЕТ СН'!$F$26</f>
        <v>1622.7117189099999</v>
      </c>
      <c r="N30" s="36">
        <f>SUMIFS(СВЦЭМ!$D$39:$D$782,СВЦЭМ!$A$39:$A$782,$A30,СВЦЭМ!$B$39:$B$782,N$11)+'СЕТ СН'!$F$14+СВЦЭМ!$D$10+'СЕТ СН'!$F$8*'СЕТ СН'!$F$9-'СЕТ СН'!$F$26</f>
        <v>1617.92299697</v>
      </c>
      <c r="O30" s="36">
        <f>SUMIFS(СВЦЭМ!$D$39:$D$782,СВЦЭМ!$A$39:$A$782,$A30,СВЦЭМ!$B$39:$B$782,O$11)+'СЕТ СН'!$F$14+СВЦЭМ!$D$10+'СЕТ СН'!$F$8*'СЕТ СН'!$F$9-'СЕТ СН'!$F$26</f>
        <v>1630.0021927400001</v>
      </c>
      <c r="P30" s="36">
        <f>SUMIFS(СВЦЭМ!$D$39:$D$782,СВЦЭМ!$A$39:$A$782,$A30,СВЦЭМ!$B$39:$B$782,P$11)+'СЕТ СН'!$F$14+СВЦЭМ!$D$10+'СЕТ СН'!$F$8*'СЕТ СН'!$F$9-'СЕТ СН'!$F$26</f>
        <v>1603.06140086</v>
      </c>
      <c r="Q30" s="36">
        <f>SUMIFS(СВЦЭМ!$D$39:$D$782,СВЦЭМ!$A$39:$A$782,$A30,СВЦЭМ!$B$39:$B$782,Q$11)+'СЕТ СН'!$F$14+СВЦЭМ!$D$10+'СЕТ СН'!$F$8*'СЕТ СН'!$F$9-'СЕТ СН'!$F$26</f>
        <v>1600.6598790099999</v>
      </c>
      <c r="R30" s="36">
        <f>SUMIFS(СВЦЭМ!$D$39:$D$782,СВЦЭМ!$A$39:$A$782,$A30,СВЦЭМ!$B$39:$B$782,R$11)+'СЕТ СН'!$F$14+СВЦЭМ!$D$10+'СЕТ СН'!$F$8*'СЕТ СН'!$F$9-'СЕТ СН'!$F$26</f>
        <v>1634.04196626</v>
      </c>
      <c r="S30" s="36">
        <f>SUMIFS(СВЦЭМ!$D$39:$D$782,СВЦЭМ!$A$39:$A$782,$A30,СВЦЭМ!$B$39:$B$782,S$11)+'СЕТ СН'!$F$14+СВЦЭМ!$D$10+'СЕТ СН'!$F$8*'СЕТ СН'!$F$9-'СЕТ СН'!$F$26</f>
        <v>1632.94183952</v>
      </c>
      <c r="T30" s="36">
        <f>SUMIFS(СВЦЭМ!$D$39:$D$782,СВЦЭМ!$A$39:$A$782,$A30,СВЦЭМ!$B$39:$B$782,T$11)+'СЕТ СН'!$F$14+СВЦЭМ!$D$10+'СЕТ СН'!$F$8*'СЕТ СН'!$F$9-'СЕТ СН'!$F$26</f>
        <v>1638.1832550500001</v>
      </c>
      <c r="U30" s="36">
        <f>SUMIFS(СВЦЭМ!$D$39:$D$782,СВЦЭМ!$A$39:$A$782,$A30,СВЦЭМ!$B$39:$B$782,U$11)+'СЕТ СН'!$F$14+СВЦЭМ!$D$10+'СЕТ СН'!$F$8*'СЕТ СН'!$F$9-'СЕТ СН'!$F$26</f>
        <v>1659.7054375299999</v>
      </c>
      <c r="V30" s="36">
        <f>SUMIFS(СВЦЭМ!$D$39:$D$782,СВЦЭМ!$A$39:$A$782,$A30,СВЦЭМ!$B$39:$B$782,V$11)+'СЕТ СН'!$F$14+СВЦЭМ!$D$10+'СЕТ СН'!$F$8*'СЕТ СН'!$F$9-'СЕТ СН'!$F$26</f>
        <v>1663.7256939199999</v>
      </c>
      <c r="W30" s="36">
        <f>SUMIFS(СВЦЭМ!$D$39:$D$782,СВЦЭМ!$A$39:$A$782,$A30,СВЦЭМ!$B$39:$B$782,W$11)+'СЕТ СН'!$F$14+СВЦЭМ!$D$10+'СЕТ СН'!$F$8*'СЕТ СН'!$F$9-'СЕТ СН'!$F$26</f>
        <v>1652.2097675099999</v>
      </c>
      <c r="X30" s="36">
        <f>SUMIFS(СВЦЭМ!$D$39:$D$782,СВЦЭМ!$A$39:$A$782,$A30,СВЦЭМ!$B$39:$B$782,X$11)+'СЕТ СН'!$F$14+СВЦЭМ!$D$10+'СЕТ СН'!$F$8*'СЕТ СН'!$F$9-'СЕТ СН'!$F$26</f>
        <v>1716.9573464699999</v>
      </c>
      <c r="Y30" s="36">
        <f>SUMIFS(СВЦЭМ!$D$39:$D$782,СВЦЭМ!$A$39:$A$782,$A30,СВЦЭМ!$B$39:$B$782,Y$11)+'СЕТ СН'!$F$14+СВЦЭМ!$D$10+'СЕТ СН'!$F$8*'СЕТ СН'!$F$9-'СЕТ СН'!$F$26</f>
        <v>1805.7116709899999</v>
      </c>
    </row>
    <row r="31" spans="1:25" ht="15.75" x14ac:dyDescent="0.2">
      <c r="A31" s="35">
        <f t="shared" si="0"/>
        <v>45158</v>
      </c>
      <c r="B31" s="36">
        <f>SUMIFS(СВЦЭМ!$D$39:$D$782,СВЦЭМ!$A$39:$A$782,$A31,СВЦЭМ!$B$39:$B$782,B$11)+'СЕТ СН'!$F$14+СВЦЭМ!$D$10+'СЕТ СН'!$F$8*'СЕТ СН'!$F$9-'СЕТ СН'!$F$26</f>
        <v>1852.41524501</v>
      </c>
      <c r="C31" s="36">
        <f>SUMIFS(СВЦЭМ!$D$39:$D$782,СВЦЭМ!$A$39:$A$782,$A31,СВЦЭМ!$B$39:$B$782,C$11)+'СЕТ СН'!$F$14+СВЦЭМ!$D$10+'СЕТ СН'!$F$8*'СЕТ СН'!$F$9-'СЕТ СН'!$F$26</f>
        <v>1921.1159285700001</v>
      </c>
      <c r="D31" s="36">
        <f>SUMIFS(СВЦЭМ!$D$39:$D$782,СВЦЭМ!$A$39:$A$782,$A31,СВЦЭМ!$B$39:$B$782,D$11)+'СЕТ СН'!$F$14+СВЦЭМ!$D$10+'СЕТ СН'!$F$8*'СЕТ СН'!$F$9-'СЕТ СН'!$F$26</f>
        <v>1932.9933172200001</v>
      </c>
      <c r="E31" s="36">
        <f>SUMIFS(СВЦЭМ!$D$39:$D$782,СВЦЭМ!$A$39:$A$782,$A31,СВЦЭМ!$B$39:$B$782,E$11)+'СЕТ СН'!$F$14+СВЦЭМ!$D$10+'СЕТ СН'!$F$8*'СЕТ СН'!$F$9-'СЕТ СН'!$F$26</f>
        <v>1983.5701629099999</v>
      </c>
      <c r="F31" s="36">
        <f>SUMIFS(СВЦЭМ!$D$39:$D$782,СВЦЭМ!$A$39:$A$782,$A31,СВЦЭМ!$B$39:$B$782,F$11)+'СЕТ СН'!$F$14+СВЦЭМ!$D$10+'СЕТ СН'!$F$8*'СЕТ СН'!$F$9-'СЕТ СН'!$F$26</f>
        <v>2011.74026142</v>
      </c>
      <c r="G31" s="36">
        <f>SUMIFS(СВЦЭМ!$D$39:$D$782,СВЦЭМ!$A$39:$A$782,$A31,СВЦЭМ!$B$39:$B$782,G$11)+'СЕТ СН'!$F$14+СВЦЭМ!$D$10+'СЕТ СН'!$F$8*'СЕТ СН'!$F$9-'СЕТ СН'!$F$26</f>
        <v>2001.4533265600001</v>
      </c>
      <c r="H31" s="36">
        <f>SUMIFS(СВЦЭМ!$D$39:$D$782,СВЦЭМ!$A$39:$A$782,$A31,СВЦЭМ!$B$39:$B$782,H$11)+'СЕТ СН'!$F$14+СВЦЭМ!$D$10+'СЕТ СН'!$F$8*'СЕТ СН'!$F$9-'СЕТ СН'!$F$26</f>
        <v>1999.6842068999999</v>
      </c>
      <c r="I31" s="36">
        <f>SUMIFS(СВЦЭМ!$D$39:$D$782,СВЦЭМ!$A$39:$A$782,$A31,СВЦЭМ!$B$39:$B$782,I$11)+'СЕТ СН'!$F$14+СВЦЭМ!$D$10+'СЕТ СН'!$F$8*'СЕТ СН'!$F$9-'СЕТ СН'!$F$26</f>
        <v>1854.4545711599999</v>
      </c>
      <c r="J31" s="36">
        <f>SUMIFS(СВЦЭМ!$D$39:$D$782,СВЦЭМ!$A$39:$A$782,$A31,СВЦЭМ!$B$39:$B$782,J$11)+'СЕТ СН'!$F$14+СВЦЭМ!$D$10+'СЕТ СН'!$F$8*'СЕТ СН'!$F$9-'СЕТ СН'!$F$26</f>
        <v>1826.9401978599999</v>
      </c>
      <c r="K31" s="36">
        <f>SUMIFS(СВЦЭМ!$D$39:$D$782,СВЦЭМ!$A$39:$A$782,$A31,СВЦЭМ!$B$39:$B$782,K$11)+'СЕТ СН'!$F$14+СВЦЭМ!$D$10+'СЕТ СН'!$F$8*'СЕТ СН'!$F$9-'СЕТ СН'!$F$26</f>
        <v>1710.7138326500001</v>
      </c>
      <c r="L31" s="36">
        <f>SUMIFS(СВЦЭМ!$D$39:$D$782,СВЦЭМ!$A$39:$A$782,$A31,СВЦЭМ!$B$39:$B$782,L$11)+'СЕТ СН'!$F$14+СВЦЭМ!$D$10+'СЕТ СН'!$F$8*'СЕТ СН'!$F$9-'СЕТ СН'!$F$26</f>
        <v>1650.35029493</v>
      </c>
      <c r="M31" s="36">
        <f>SUMIFS(СВЦЭМ!$D$39:$D$782,СВЦЭМ!$A$39:$A$782,$A31,СВЦЭМ!$B$39:$B$782,M$11)+'СЕТ СН'!$F$14+СВЦЭМ!$D$10+'СЕТ СН'!$F$8*'СЕТ СН'!$F$9-'СЕТ СН'!$F$26</f>
        <v>1627.3818169000001</v>
      </c>
      <c r="N31" s="36">
        <f>SUMIFS(СВЦЭМ!$D$39:$D$782,СВЦЭМ!$A$39:$A$782,$A31,СВЦЭМ!$B$39:$B$782,N$11)+'СЕТ СН'!$F$14+СВЦЭМ!$D$10+'СЕТ СН'!$F$8*'СЕТ СН'!$F$9-'СЕТ СН'!$F$26</f>
        <v>1631.2432194800001</v>
      </c>
      <c r="O31" s="36">
        <f>SUMIFS(СВЦЭМ!$D$39:$D$782,СВЦЭМ!$A$39:$A$782,$A31,СВЦЭМ!$B$39:$B$782,O$11)+'СЕТ СН'!$F$14+СВЦЭМ!$D$10+'СЕТ СН'!$F$8*'СЕТ СН'!$F$9-'СЕТ СН'!$F$26</f>
        <v>1641.8741176000001</v>
      </c>
      <c r="P31" s="36">
        <f>SUMIFS(СВЦЭМ!$D$39:$D$782,СВЦЭМ!$A$39:$A$782,$A31,СВЦЭМ!$B$39:$B$782,P$11)+'СЕТ СН'!$F$14+СВЦЭМ!$D$10+'СЕТ СН'!$F$8*'СЕТ СН'!$F$9-'СЕТ СН'!$F$26</f>
        <v>1638.82517321</v>
      </c>
      <c r="Q31" s="36">
        <f>SUMIFS(СВЦЭМ!$D$39:$D$782,СВЦЭМ!$A$39:$A$782,$A31,СВЦЭМ!$B$39:$B$782,Q$11)+'СЕТ СН'!$F$14+СВЦЭМ!$D$10+'СЕТ СН'!$F$8*'СЕТ СН'!$F$9-'СЕТ СН'!$F$26</f>
        <v>1637.60832007</v>
      </c>
      <c r="R31" s="36">
        <f>SUMIFS(СВЦЭМ!$D$39:$D$782,СВЦЭМ!$A$39:$A$782,$A31,СВЦЭМ!$B$39:$B$782,R$11)+'СЕТ СН'!$F$14+СВЦЭМ!$D$10+'СЕТ СН'!$F$8*'СЕТ СН'!$F$9-'СЕТ СН'!$F$26</f>
        <v>1660.7471312800001</v>
      </c>
      <c r="S31" s="36">
        <f>SUMIFS(СВЦЭМ!$D$39:$D$782,СВЦЭМ!$A$39:$A$782,$A31,СВЦЭМ!$B$39:$B$782,S$11)+'СЕТ СН'!$F$14+СВЦЭМ!$D$10+'СЕТ СН'!$F$8*'СЕТ СН'!$F$9-'СЕТ СН'!$F$26</f>
        <v>1659.65980169</v>
      </c>
      <c r="T31" s="36">
        <f>SUMIFS(СВЦЭМ!$D$39:$D$782,СВЦЭМ!$A$39:$A$782,$A31,СВЦЭМ!$B$39:$B$782,T$11)+'СЕТ СН'!$F$14+СВЦЭМ!$D$10+'СЕТ СН'!$F$8*'СЕТ СН'!$F$9-'СЕТ СН'!$F$26</f>
        <v>1646.6817593799999</v>
      </c>
      <c r="U31" s="36">
        <f>SUMIFS(СВЦЭМ!$D$39:$D$782,СВЦЭМ!$A$39:$A$782,$A31,СВЦЭМ!$B$39:$B$782,U$11)+'СЕТ СН'!$F$14+СВЦЭМ!$D$10+'СЕТ СН'!$F$8*'СЕТ СН'!$F$9-'СЕТ СН'!$F$26</f>
        <v>1640.10714487</v>
      </c>
      <c r="V31" s="36">
        <f>SUMIFS(СВЦЭМ!$D$39:$D$782,СВЦЭМ!$A$39:$A$782,$A31,СВЦЭМ!$B$39:$B$782,V$11)+'СЕТ СН'!$F$14+СВЦЭМ!$D$10+'СЕТ СН'!$F$8*'СЕТ СН'!$F$9-'СЕТ СН'!$F$26</f>
        <v>1650.44963678</v>
      </c>
      <c r="W31" s="36">
        <f>SUMIFS(СВЦЭМ!$D$39:$D$782,СВЦЭМ!$A$39:$A$782,$A31,СВЦЭМ!$B$39:$B$782,W$11)+'СЕТ СН'!$F$14+СВЦЭМ!$D$10+'СЕТ СН'!$F$8*'СЕТ СН'!$F$9-'СЕТ СН'!$F$26</f>
        <v>1644.7330034399999</v>
      </c>
      <c r="X31" s="36">
        <f>SUMIFS(СВЦЭМ!$D$39:$D$782,СВЦЭМ!$A$39:$A$782,$A31,СВЦЭМ!$B$39:$B$782,X$11)+'СЕТ СН'!$F$14+СВЦЭМ!$D$10+'СЕТ СН'!$F$8*'СЕТ СН'!$F$9-'СЕТ СН'!$F$26</f>
        <v>1699.87443106</v>
      </c>
      <c r="Y31" s="36">
        <f>SUMIFS(СВЦЭМ!$D$39:$D$782,СВЦЭМ!$A$39:$A$782,$A31,СВЦЭМ!$B$39:$B$782,Y$11)+'СЕТ СН'!$F$14+СВЦЭМ!$D$10+'СЕТ СН'!$F$8*'СЕТ СН'!$F$9-'СЕТ СН'!$F$26</f>
        <v>1793.8927646100001</v>
      </c>
    </row>
    <row r="32" spans="1:25" ht="15.75" x14ac:dyDescent="0.2">
      <c r="A32" s="35">
        <f t="shared" si="0"/>
        <v>45159</v>
      </c>
      <c r="B32" s="36">
        <f>SUMIFS(СВЦЭМ!$D$39:$D$782,СВЦЭМ!$A$39:$A$782,$A32,СВЦЭМ!$B$39:$B$782,B$11)+'СЕТ СН'!$F$14+СВЦЭМ!$D$10+'СЕТ СН'!$F$8*'СЕТ СН'!$F$9-'СЕТ СН'!$F$26</f>
        <v>2061.4269165700002</v>
      </c>
      <c r="C32" s="36">
        <f>SUMIFS(СВЦЭМ!$D$39:$D$782,СВЦЭМ!$A$39:$A$782,$A32,СВЦЭМ!$B$39:$B$782,C$11)+'СЕТ СН'!$F$14+СВЦЭМ!$D$10+'СЕТ СН'!$F$8*'СЕТ СН'!$F$9-'СЕТ СН'!$F$26</f>
        <v>2092.6539284099999</v>
      </c>
      <c r="D32" s="36">
        <f>SUMIFS(СВЦЭМ!$D$39:$D$782,СВЦЭМ!$A$39:$A$782,$A32,СВЦЭМ!$B$39:$B$782,D$11)+'СЕТ СН'!$F$14+СВЦЭМ!$D$10+'СЕТ СН'!$F$8*'СЕТ СН'!$F$9-'СЕТ СН'!$F$26</f>
        <v>2132.88760387</v>
      </c>
      <c r="E32" s="36">
        <f>SUMIFS(СВЦЭМ!$D$39:$D$782,СВЦЭМ!$A$39:$A$782,$A32,СВЦЭМ!$B$39:$B$782,E$11)+'СЕТ СН'!$F$14+СВЦЭМ!$D$10+'СЕТ СН'!$F$8*'СЕТ СН'!$F$9-'СЕТ СН'!$F$26</f>
        <v>2145.6570769099999</v>
      </c>
      <c r="F32" s="36">
        <f>SUMIFS(СВЦЭМ!$D$39:$D$782,СВЦЭМ!$A$39:$A$782,$A32,СВЦЭМ!$B$39:$B$782,F$11)+'СЕТ СН'!$F$14+СВЦЭМ!$D$10+'СЕТ СН'!$F$8*'СЕТ СН'!$F$9-'СЕТ СН'!$F$26</f>
        <v>2209.8232661100001</v>
      </c>
      <c r="G32" s="36">
        <f>SUMIFS(СВЦЭМ!$D$39:$D$782,СВЦЭМ!$A$39:$A$782,$A32,СВЦЭМ!$B$39:$B$782,G$11)+'СЕТ СН'!$F$14+СВЦЭМ!$D$10+'СЕТ СН'!$F$8*'СЕТ СН'!$F$9-'СЕТ СН'!$F$26</f>
        <v>2212.0380224099999</v>
      </c>
      <c r="H32" s="36">
        <f>SUMIFS(СВЦЭМ!$D$39:$D$782,СВЦЭМ!$A$39:$A$782,$A32,СВЦЭМ!$B$39:$B$782,H$11)+'СЕТ СН'!$F$14+СВЦЭМ!$D$10+'СЕТ СН'!$F$8*'СЕТ СН'!$F$9-'СЕТ СН'!$F$26</f>
        <v>2238.2738429299998</v>
      </c>
      <c r="I32" s="36">
        <f>SUMIFS(СВЦЭМ!$D$39:$D$782,СВЦЭМ!$A$39:$A$782,$A32,СВЦЭМ!$B$39:$B$782,I$11)+'СЕТ СН'!$F$14+СВЦЭМ!$D$10+'СЕТ СН'!$F$8*'СЕТ СН'!$F$9-'СЕТ СН'!$F$26</f>
        <v>2104.75854179</v>
      </c>
      <c r="J32" s="36">
        <f>SUMIFS(СВЦЭМ!$D$39:$D$782,СВЦЭМ!$A$39:$A$782,$A32,СВЦЭМ!$B$39:$B$782,J$11)+'СЕТ СН'!$F$14+СВЦЭМ!$D$10+'СЕТ СН'!$F$8*'СЕТ СН'!$F$9-'СЕТ СН'!$F$26</f>
        <v>1992.3505851800001</v>
      </c>
      <c r="K32" s="36">
        <f>SUMIFS(СВЦЭМ!$D$39:$D$782,СВЦЭМ!$A$39:$A$782,$A32,СВЦЭМ!$B$39:$B$782,K$11)+'СЕТ СН'!$F$14+СВЦЭМ!$D$10+'СЕТ СН'!$F$8*'СЕТ СН'!$F$9-'СЕТ СН'!$F$26</f>
        <v>1914.0991548100001</v>
      </c>
      <c r="L32" s="36">
        <f>SUMIFS(СВЦЭМ!$D$39:$D$782,СВЦЭМ!$A$39:$A$782,$A32,СВЦЭМ!$B$39:$B$782,L$11)+'СЕТ СН'!$F$14+СВЦЭМ!$D$10+'СЕТ СН'!$F$8*'СЕТ СН'!$F$9-'СЕТ СН'!$F$26</f>
        <v>1860.8548644499999</v>
      </c>
      <c r="M32" s="36">
        <f>SUMIFS(СВЦЭМ!$D$39:$D$782,СВЦЭМ!$A$39:$A$782,$A32,СВЦЭМ!$B$39:$B$782,M$11)+'СЕТ СН'!$F$14+СВЦЭМ!$D$10+'СЕТ СН'!$F$8*'СЕТ СН'!$F$9-'СЕТ СН'!$F$26</f>
        <v>1849.8170364499999</v>
      </c>
      <c r="N32" s="36">
        <f>SUMIFS(СВЦЭМ!$D$39:$D$782,СВЦЭМ!$A$39:$A$782,$A32,СВЦЭМ!$B$39:$B$782,N$11)+'СЕТ СН'!$F$14+СВЦЭМ!$D$10+'СЕТ СН'!$F$8*'СЕТ СН'!$F$9-'СЕТ СН'!$F$26</f>
        <v>1847.7916404299999</v>
      </c>
      <c r="O32" s="36">
        <f>SUMIFS(СВЦЭМ!$D$39:$D$782,СВЦЭМ!$A$39:$A$782,$A32,СВЦЭМ!$B$39:$B$782,O$11)+'СЕТ СН'!$F$14+СВЦЭМ!$D$10+'СЕТ СН'!$F$8*'СЕТ СН'!$F$9-'СЕТ СН'!$F$26</f>
        <v>1857.0989274200001</v>
      </c>
      <c r="P32" s="36">
        <f>SUMIFS(СВЦЭМ!$D$39:$D$782,СВЦЭМ!$A$39:$A$782,$A32,СВЦЭМ!$B$39:$B$782,P$11)+'СЕТ СН'!$F$14+СВЦЭМ!$D$10+'СЕТ СН'!$F$8*'СЕТ СН'!$F$9-'СЕТ СН'!$F$26</f>
        <v>1816.9963075200001</v>
      </c>
      <c r="Q32" s="36">
        <f>SUMIFS(СВЦЭМ!$D$39:$D$782,СВЦЭМ!$A$39:$A$782,$A32,СВЦЭМ!$B$39:$B$782,Q$11)+'СЕТ СН'!$F$14+СВЦЭМ!$D$10+'СЕТ СН'!$F$8*'СЕТ СН'!$F$9-'СЕТ СН'!$F$26</f>
        <v>1830.4415809899999</v>
      </c>
      <c r="R32" s="36">
        <f>SUMIFS(СВЦЭМ!$D$39:$D$782,СВЦЭМ!$A$39:$A$782,$A32,СВЦЭМ!$B$39:$B$782,R$11)+'СЕТ СН'!$F$14+СВЦЭМ!$D$10+'СЕТ СН'!$F$8*'СЕТ СН'!$F$9-'СЕТ СН'!$F$26</f>
        <v>1866.30615653</v>
      </c>
      <c r="S32" s="36">
        <f>SUMIFS(СВЦЭМ!$D$39:$D$782,СВЦЭМ!$A$39:$A$782,$A32,СВЦЭМ!$B$39:$B$782,S$11)+'СЕТ СН'!$F$14+СВЦЭМ!$D$10+'СЕТ СН'!$F$8*'СЕТ СН'!$F$9-'СЕТ СН'!$F$26</f>
        <v>1853.3613895200001</v>
      </c>
      <c r="T32" s="36">
        <f>SUMIFS(СВЦЭМ!$D$39:$D$782,СВЦЭМ!$A$39:$A$782,$A32,СВЦЭМ!$B$39:$B$782,T$11)+'СЕТ СН'!$F$14+СВЦЭМ!$D$10+'СЕТ СН'!$F$8*'СЕТ СН'!$F$9-'СЕТ СН'!$F$26</f>
        <v>1853.5670545999999</v>
      </c>
      <c r="U32" s="36">
        <f>SUMIFS(СВЦЭМ!$D$39:$D$782,СВЦЭМ!$A$39:$A$782,$A32,СВЦЭМ!$B$39:$B$782,U$11)+'СЕТ СН'!$F$14+СВЦЭМ!$D$10+'СЕТ СН'!$F$8*'СЕТ СН'!$F$9-'СЕТ СН'!$F$26</f>
        <v>1860.95017065</v>
      </c>
      <c r="V32" s="36">
        <f>SUMIFS(СВЦЭМ!$D$39:$D$782,СВЦЭМ!$A$39:$A$782,$A32,СВЦЭМ!$B$39:$B$782,V$11)+'СЕТ СН'!$F$14+СВЦЭМ!$D$10+'СЕТ СН'!$F$8*'СЕТ СН'!$F$9-'СЕТ СН'!$F$26</f>
        <v>1856.4134017399999</v>
      </c>
      <c r="W32" s="36">
        <f>SUMIFS(СВЦЭМ!$D$39:$D$782,СВЦЭМ!$A$39:$A$782,$A32,СВЦЭМ!$B$39:$B$782,W$11)+'СЕТ СН'!$F$14+СВЦЭМ!$D$10+'СЕТ СН'!$F$8*'СЕТ СН'!$F$9-'СЕТ СН'!$F$26</f>
        <v>1836.0770654299999</v>
      </c>
      <c r="X32" s="36">
        <f>SUMIFS(СВЦЭМ!$D$39:$D$782,СВЦЭМ!$A$39:$A$782,$A32,СВЦЭМ!$B$39:$B$782,X$11)+'СЕТ СН'!$F$14+СВЦЭМ!$D$10+'СЕТ СН'!$F$8*'СЕТ СН'!$F$9-'СЕТ СН'!$F$26</f>
        <v>1925.74194425</v>
      </c>
      <c r="Y32" s="36">
        <f>SUMIFS(СВЦЭМ!$D$39:$D$782,СВЦЭМ!$A$39:$A$782,$A32,СВЦЭМ!$B$39:$B$782,Y$11)+'СЕТ СН'!$F$14+СВЦЭМ!$D$10+'СЕТ СН'!$F$8*'СЕТ СН'!$F$9-'СЕТ СН'!$F$26</f>
        <v>2029.06395815</v>
      </c>
    </row>
    <row r="33" spans="1:27" ht="15.75" x14ac:dyDescent="0.2">
      <c r="A33" s="35">
        <f t="shared" si="0"/>
        <v>45160</v>
      </c>
      <c r="B33" s="36">
        <f>SUMIFS(СВЦЭМ!$D$39:$D$782,СВЦЭМ!$A$39:$A$782,$A33,СВЦЭМ!$B$39:$B$782,B$11)+'СЕТ СН'!$F$14+СВЦЭМ!$D$10+'СЕТ СН'!$F$8*'СЕТ СН'!$F$9-'СЕТ СН'!$F$26</f>
        <v>1960.3591128200001</v>
      </c>
      <c r="C33" s="36">
        <f>SUMIFS(СВЦЭМ!$D$39:$D$782,СВЦЭМ!$A$39:$A$782,$A33,СВЦЭМ!$B$39:$B$782,C$11)+'СЕТ СН'!$F$14+СВЦЭМ!$D$10+'СЕТ СН'!$F$8*'СЕТ СН'!$F$9-'СЕТ СН'!$F$26</f>
        <v>2071.4644464800003</v>
      </c>
      <c r="D33" s="36">
        <f>SUMIFS(СВЦЭМ!$D$39:$D$782,СВЦЭМ!$A$39:$A$782,$A33,СВЦЭМ!$B$39:$B$782,D$11)+'СЕТ СН'!$F$14+СВЦЭМ!$D$10+'СЕТ СН'!$F$8*'СЕТ СН'!$F$9-'СЕТ СН'!$F$26</f>
        <v>2107.6222339200003</v>
      </c>
      <c r="E33" s="36">
        <f>SUMIFS(СВЦЭМ!$D$39:$D$782,СВЦЭМ!$A$39:$A$782,$A33,СВЦЭМ!$B$39:$B$782,E$11)+'СЕТ СН'!$F$14+СВЦЭМ!$D$10+'СЕТ СН'!$F$8*'СЕТ СН'!$F$9-'СЕТ СН'!$F$26</f>
        <v>2092.5376817199999</v>
      </c>
      <c r="F33" s="36">
        <f>SUMIFS(СВЦЭМ!$D$39:$D$782,СВЦЭМ!$A$39:$A$782,$A33,СВЦЭМ!$B$39:$B$782,F$11)+'СЕТ СН'!$F$14+СВЦЭМ!$D$10+'СЕТ СН'!$F$8*'СЕТ СН'!$F$9-'СЕТ СН'!$F$26</f>
        <v>2120.44760043</v>
      </c>
      <c r="G33" s="36">
        <f>SUMIFS(СВЦЭМ!$D$39:$D$782,СВЦЭМ!$A$39:$A$782,$A33,СВЦЭМ!$B$39:$B$782,G$11)+'СЕТ СН'!$F$14+СВЦЭМ!$D$10+'СЕТ СН'!$F$8*'СЕТ СН'!$F$9-'СЕТ СН'!$F$26</f>
        <v>2108.1448638700003</v>
      </c>
      <c r="H33" s="36">
        <f>SUMIFS(СВЦЭМ!$D$39:$D$782,СВЦЭМ!$A$39:$A$782,$A33,СВЦЭМ!$B$39:$B$782,H$11)+'СЕТ СН'!$F$14+СВЦЭМ!$D$10+'СЕТ СН'!$F$8*'СЕТ СН'!$F$9-'СЕТ СН'!$F$26</f>
        <v>2032.1087255099999</v>
      </c>
      <c r="I33" s="36">
        <f>SUMIFS(СВЦЭМ!$D$39:$D$782,СВЦЭМ!$A$39:$A$782,$A33,СВЦЭМ!$B$39:$B$782,I$11)+'СЕТ СН'!$F$14+СВЦЭМ!$D$10+'СЕТ СН'!$F$8*'СЕТ СН'!$F$9-'СЕТ СН'!$F$26</f>
        <v>1935.9163938300001</v>
      </c>
      <c r="J33" s="36">
        <f>SUMIFS(СВЦЭМ!$D$39:$D$782,СВЦЭМ!$A$39:$A$782,$A33,СВЦЭМ!$B$39:$B$782,J$11)+'СЕТ СН'!$F$14+СВЦЭМ!$D$10+'СЕТ СН'!$F$8*'СЕТ СН'!$F$9-'СЕТ СН'!$F$26</f>
        <v>1884.6823040500001</v>
      </c>
      <c r="K33" s="36">
        <f>SUMIFS(СВЦЭМ!$D$39:$D$782,СВЦЭМ!$A$39:$A$782,$A33,СВЦЭМ!$B$39:$B$782,K$11)+'СЕТ СН'!$F$14+СВЦЭМ!$D$10+'СЕТ СН'!$F$8*'СЕТ СН'!$F$9-'СЕТ СН'!$F$26</f>
        <v>1790.84326994</v>
      </c>
      <c r="L33" s="36">
        <f>SUMIFS(СВЦЭМ!$D$39:$D$782,СВЦЭМ!$A$39:$A$782,$A33,СВЦЭМ!$B$39:$B$782,L$11)+'СЕТ СН'!$F$14+СВЦЭМ!$D$10+'СЕТ СН'!$F$8*'СЕТ СН'!$F$9-'СЕТ СН'!$F$26</f>
        <v>1762.7461031600001</v>
      </c>
      <c r="M33" s="36">
        <f>SUMIFS(СВЦЭМ!$D$39:$D$782,СВЦЭМ!$A$39:$A$782,$A33,СВЦЭМ!$B$39:$B$782,M$11)+'СЕТ СН'!$F$14+СВЦЭМ!$D$10+'СЕТ СН'!$F$8*'СЕТ СН'!$F$9-'СЕТ СН'!$F$26</f>
        <v>1747.20435782</v>
      </c>
      <c r="N33" s="36">
        <f>SUMIFS(СВЦЭМ!$D$39:$D$782,СВЦЭМ!$A$39:$A$782,$A33,СВЦЭМ!$B$39:$B$782,N$11)+'СЕТ СН'!$F$14+СВЦЭМ!$D$10+'СЕТ СН'!$F$8*'СЕТ СН'!$F$9-'СЕТ СН'!$F$26</f>
        <v>1742.3171925900001</v>
      </c>
      <c r="O33" s="36">
        <f>SUMIFS(СВЦЭМ!$D$39:$D$782,СВЦЭМ!$A$39:$A$782,$A33,СВЦЭМ!$B$39:$B$782,O$11)+'СЕТ СН'!$F$14+СВЦЭМ!$D$10+'СЕТ СН'!$F$8*'СЕТ СН'!$F$9-'СЕТ СН'!$F$26</f>
        <v>1732.83603554</v>
      </c>
      <c r="P33" s="36">
        <f>SUMIFS(СВЦЭМ!$D$39:$D$782,СВЦЭМ!$A$39:$A$782,$A33,СВЦЭМ!$B$39:$B$782,P$11)+'СЕТ СН'!$F$14+СВЦЭМ!$D$10+'СЕТ СН'!$F$8*'СЕТ СН'!$F$9-'СЕТ СН'!$F$26</f>
        <v>1699.38681342</v>
      </c>
      <c r="Q33" s="36">
        <f>SUMIFS(СВЦЭМ!$D$39:$D$782,СВЦЭМ!$A$39:$A$782,$A33,СВЦЭМ!$B$39:$B$782,Q$11)+'СЕТ СН'!$F$14+СВЦЭМ!$D$10+'СЕТ СН'!$F$8*'СЕТ СН'!$F$9-'СЕТ СН'!$F$26</f>
        <v>1684.0812768999999</v>
      </c>
      <c r="R33" s="36">
        <f>SUMIFS(СВЦЭМ!$D$39:$D$782,СВЦЭМ!$A$39:$A$782,$A33,СВЦЭМ!$B$39:$B$782,R$11)+'СЕТ СН'!$F$14+СВЦЭМ!$D$10+'СЕТ СН'!$F$8*'СЕТ СН'!$F$9-'СЕТ СН'!$F$26</f>
        <v>1702.1850528</v>
      </c>
      <c r="S33" s="36">
        <f>SUMIFS(СВЦЭМ!$D$39:$D$782,СВЦЭМ!$A$39:$A$782,$A33,СВЦЭМ!$B$39:$B$782,S$11)+'СЕТ СН'!$F$14+СВЦЭМ!$D$10+'СЕТ СН'!$F$8*'СЕТ СН'!$F$9-'СЕТ СН'!$F$26</f>
        <v>1717.45267532</v>
      </c>
      <c r="T33" s="36">
        <f>SUMIFS(СВЦЭМ!$D$39:$D$782,СВЦЭМ!$A$39:$A$782,$A33,СВЦЭМ!$B$39:$B$782,T$11)+'СЕТ СН'!$F$14+СВЦЭМ!$D$10+'СЕТ СН'!$F$8*'СЕТ СН'!$F$9-'СЕТ СН'!$F$26</f>
        <v>1727.59956117</v>
      </c>
      <c r="U33" s="36">
        <f>SUMIFS(СВЦЭМ!$D$39:$D$782,СВЦЭМ!$A$39:$A$782,$A33,СВЦЭМ!$B$39:$B$782,U$11)+'СЕТ СН'!$F$14+СВЦЭМ!$D$10+'СЕТ СН'!$F$8*'СЕТ СН'!$F$9-'СЕТ СН'!$F$26</f>
        <v>1722.5215406</v>
      </c>
      <c r="V33" s="36">
        <f>SUMIFS(СВЦЭМ!$D$39:$D$782,СВЦЭМ!$A$39:$A$782,$A33,СВЦЭМ!$B$39:$B$782,V$11)+'СЕТ СН'!$F$14+СВЦЭМ!$D$10+'СЕТ СН'!$F$8*'СЕТ СН'!$F$9-'СЕТ СН'!$F$26</f>
        <v>1729.2848388299999</v>
      </c>
      <c r="W33" s="36">
        <f>SUMIFS(СВЦЭМ!$D$39:$D$782,СВЦЭМ!$A$39:$A$782,$A33,СВЦЭМ!$B$39:$B$782,W$11)+'СЕТ СН'!$F$14+СВЦЭМ!$D$10+'СЕТ СН'!$F$8*'СЕТ СН'!$F$9-'СЕТ СН'!$F$26</f>
        <v>1721.6981818899999</v>
      </c>
      <c r="X33" s="36">
        <f>SUMIFS(СВЦЭМ!$D$39:$D$782,СВЦЭМ!$A$39:$A$782,$A33,СВЦЭМ!$B$39:$B$782,X$11)+'СЕТ СН'!$F$14+СВЦЭМ!$D$10+'СЕТ СН'!$F$8*'СЕТ СН'!$F$9-'СЕТ СН'!$F$26</f>
        <v>1799.4910024599999</v>
      </c>
      <c r="Y33" s="36">
        <f>SUMIFS(СВЦЭМ!$D$39:$D$782,СВЦЭМ!$A$39:$A$782,$A33,СВЦЭМ!$B$39:$B$782,Y$11)+'СЕТ СН'!$F$14+СВЦЭМ!$D$10+'СЕТ СН'!$F$8*'СЕТ СН'!$F$9-'СЕТ СН'!$F$26</f>
        <v>1898.5791329399999</v>
      </c>
    </row>
    <row r="34" spans="1:27" ht="15.75" x14ac:dyDescent="0.2">
      <c r="A34" s="35">
        <f t="shared" si="0"/>
        <v>45161</v>
      </c>
      <c r="B34" s="36">
        <f>SUMIFS(СВЦЭМ!$D$39:$D$782,СВЦЭМ!$A$39:$A$782,$A34,СВЦЭМ!$B$39:$B$782,B$11)+'СЕТ СН'!$F$14+СВЦЭМ!$D$10+'СЕТ СН'!$F$8*'СЕТ СН'!$F$9-'СЕТ СН'!$F$26</f>
        <v>1989.23640258</v>
      </c>
      <c r="C34" s="36">
        <f>SUMIFS(СВЦЭМ!$D$39:$D$782,СВЦЭМ!$A$39:$A$782,$A34,СВЦЭМ!$B$39:$B$782,C$11)+'СЕТ СН'!$F$14+СВЦЭМ!$D$10+'СЕТ СН'!$F$8*'СЕТ СН'!$F$9-'СЕТ СН'!$F$26</f>
        <v>2063.6538354700001</v>
      </c>
      <c r="D34" s="36">
        <f>SUMIFS(СВЦЭМ!$D$39:$D$782,СВЦЭМ!$A$39:$A$782,$A34,СВЦЭМ!$B$39:$B$782,D$11)+'СЕТ СН'!$F$14+СВЦЭМ!$D$10+'СЕТ СН'!$F$8*'СЕТ СН'!$F$9-'СЕТ СН'!$F$26</f>
        <v>2097.4118546300001</v>
      </c>
      <c r="E34" s="36">
        <f>SUMIFS(СВЦЭМ!$D$39:$D$782,СВЦЭМ!$A$39:$A$782,$A34,СВЦЭМ!$B$39:$B$782,E$11)+'СЕТ СН'!$F$14+СВЦЭМ!$D$10+'СЕТ СН'!$F$8*'СЕТ СН'!$F$9-'СЕТ СН'!$F$26</f>
        <v>2114.14918248</v>
      </c>
      <c r="F34" s="36">
        <f>SUMIFS(СВЦЭМ!$D$39:$D$782,СВЦЭМ!$A$39:$A$782,$A34,СВЦЭМ!$B$39:$B$782,F$11)+'СЕТ СН'!$F$14+СВЦЭМ!$D$10+'СЕТ СН'!$F$8*'СЕТ СН'!$F$9-'СЕТ СН'!$F$26</f>
        <v>2159.1359109600003</v>
      </c>
      <c r="G34" s="36">
        <f>SUMIFS(СВЦЭМ!$D$39:$D$782,СВЦЭМ!$A$39:$A$782,$A34,СВЦЭМ!$B$39:$B$782,G$11)+'СЕТ СН'!$F$14+СВЦЭМ!$D$10+'СЕТ СН'!$F$8*'СЕТ СН'!$F$9-'СЕТ СН'!$F$26</f>
        <v>2124.9016737300003</v>
      </c>
      <c r="H34" s="36">
        <f>SUMIFS(СВЦЭМ!$D$39:$D$782,СВЦЭМ!$A$39:$A$782,$A34,СВЦЭМ!$B$39:$B$782,H$11)+'СЕТ СН'!$F$14+СВЦЭМ!$D$10+'СЕТ СН'!$F$8*'СЕТ СН'!$F$9-'СЕТ СН'!$F$26</f>
        <v>2078.4816038100003</v>
      </c>
      <c r="I34" s="36">
        <f>SUMIFS(СВЦЭМ!$D$39:$D$782,СВЦЭМ!$A$39:$A$782,$A34,СВЦЭМ!$B$39:$B$782,I$11)+'СЕТ СН'!$F$14+СВЦЭМ!$D$10+'СЕТ СН'!$F$8*'СЕТ СН'!$F$9-'СЕТ СН'!$F$26</f>
        <v>1956.10440797</v>
      </c>
      <c r="J34" s="36">
        <f>SUMIFS(СВЦЭМ!$D$39:$D$782,СВЦЭМ!$A$39:$A$782,$A34,СВЦЭМ!$B$39:$B$782,J$11)+'СЕТ СН'!$F$14+СВЦЭМ!$D$10+'СЕТ СН'!$F$8*'СЕТ СН'!$F$9-'СЕТ СН'!$F$26</f>
        <v>1814.57391115</v>
      </c>
      <c r="K34" s="36">
        <f>SUMIFS(СВЦЭМ!$D$39:$D$782,СВЦЭМ!$A$39:$A$782,$A34,СВЦЭМ!$B$39:$B$782,K$11)+'СЕТ СН'!$F$14+СВЦЭМ!$D$10+'СЕТ СН'!$F$8*'СЕТ СН'!$F$9-'СЕТ СН'!$F$26</f>
        <v>1765.14571095</v>
      </c>
      <c r="L34" s="36">
        <f>SUMIFS(СВЦЭМ!$D$39:$D$782,СВЦЭМ!$A$39:$A$782,$A34,СВЦЭМ!$B$39:$B$782,L$11)+'СЕТ СН'!$F$14+СВЦЭМ!$D$10+'СЕТ СН'!$F$8*'СЕТ СН'!$F$9-'СЕТ СН'!$F$26</f>
        <v>1739.6675615300001</v>
      </c>
      <c r="M34" s="36">
        <f>SUMIFS(СВЦЭМ!$D$39:$D$782,СВЦЭМ!$A$39:$A$782,$A34,СВЦЭМ!$B$39:$B$782,M$11)+'СЕТ СН'!$F$14+СВЦЭМ!$D$10+'СЕТ СН'!$F$8*'СЕТ СН'!$F$9-'СЕТ СН'!$F$26</f>
        <v>1727.1284756800001</v>
      </c>
      <c r="N34" s="36">
        <f>SUMIFS(СВЦЭМ!$D$39:$D$782,СВЦЭМ!$A$39:$A$782,$A34,СВЦЭМ!$B$39:$B$782,N$11)+'СЕТ СН'!$F$14+СВЦЭМ!$D$10+'СЕТ СН'!$F$8*'СЕТ СН'!$F$9-'СЕТ СН'!$F$26</f>
        <v>1713.12253212</v>
      </c>
      <c r="O34" s="36">
        <f>SUMIFS(СВЦЭМ!$D$39:$D$782,СВЦЭМ!$A$39:$A$782,$A34,СВЦЭМ!$B$39:$B$782,O$11)+'СЕТ СН'!$F$14+СВЦЭМ!$D$10+'СЕТ СН'!$F$8*'СЕТ СН'!$F$9-'СЕТ СН'!$F$26</f>
        <v>1715.13455647</v>
      </c>
      <c r="P34" s="36">
        <f>SUMIFS(СВЦЭМ!$D$39:$D$782,СВЦЭМ!$A$39:$A$782,$A34,СВЦЭМ!$B$39:$B$782,P$11)+'СЕТ СН'!$F$14+СВЦЭМ!$D$10+'СЕТ СН'!$F$8*'СЕТ СН'!$F$9-'СЕТ СН'!$F$26</f>
        <v>1684.05392168</v>
      </c>
      <c r="Q34" s="36">
        <f>SUMIFS(СВЦЭМ!$D$39:$D$782,СВЦЭМ!$A$39:$A$782,$A34,СВЦЭМ!$B$39:$B$782,Q$11)+'СЕТ СН'!$F$14+СВЦЭМ!$D$10+'СЕТ СН'!$F$8*'СЕТ СН'!$F$9-'СЕТ СН'!$F$26</f>
        <v>1685.7410933599999</v>
      </c>
      <c r="R34" s="36">
        <f>SUMIFS(СВЦЭМ!$D$39:$D$782,СВЦЭМ!$A$39:$A$782,$A34,СВЦЭМ!$B$39:$B$782,R$11)+'СЕТ СН'!$F$14+СВЦЭМ!$D$10+'СЕТ СН'!$F$8*'СЕТ СН'!$F$9-'СЕТ СН'!$F$26</f>
        <v>1724.1821741799999</v>
      </c>
      <c r="S34" s="36">
        <f>SUMIFS(СВЦЭМ!$D$39:$D$782,СВЦЭМ!$A$39:$A$782,$A34,СВЦЭМ!$B$39:$B$782,S$11)+'СЕТ СН'!$F$14+СВЦЭМ!$D$10+'СЕТ СН'!$F$8*'СЕТ СН'!$F$9-'СЕТ СН'!$F$26</f>
        <v>1729.67779522</v>
      </c>
      <c r="T34" s="36">
        <f>SUMIFS(СВЦЭМ!$D$39:$D$782,СВЦЭМ!$A$39:$A$782,$A34,СВЦЭМ!$B$39:$B$782,T$11)+'СЕТ СН'!$F$14+СВЦЭМ!$D$10+'СЕТ СН'!$F$8*'СЕТ СН'!$F$9-'СЕТ СН'!$F$26</f>
        <v>1722.8791414</v>
      </c>
      <c r="U34" s="36">
        <f>SUMIFS(СВЦЭМ!$D$39:$D$782,СВЦЭМ!$A$39:$A$782,$A34,СВЦЭМ!$B$39:$B$782,U$11)+'СЕТ СН'!$F$14+СВЦЭМ!$D$10+'СЕТ СН'!$F$8*'СЕТ СН'!$F$9-'СЕТ СН'!$F$26</f>
        <v>1736.2614023199999</v>
      </c>
      <c r="V34" s="36">
        <f>SUMIFS(СВЦЭМ!$D$39:$D$782,СВЦЭМ!$A$39:$A$782,$A34,СВЦЭМ!$B$39:$B$782,V$11)+'СЕТ СН'!$F$14+СВЦЭМ!$D$10+'СЕТ СН'!$F$8*'СЕТ СН'!$F$9-'СЕТ СН'!$F$26</f>
        <v>1732.98409655</v>
      </c>
      <c r="W34" s="36">
        <f>SUMIFS(СВЦЭМ!$D$39:$D$782,СВЦЭМ!$A$39:$A$782,$A34,СВЦЭМ!$B$39:$B$782,W$11)+'СЕТ СН'!$F$14+СВЦЭМ!$D$10+'СЕТ СН'!$F$8*'СЕТ СН'!$F$9-'СЕТ СН'!$F$26</f>
        <v>1725.2758418200001</v>
      </c>
      <c r="X34" s="36">
        <f>SUMIFS(СВЦЭМ!$D$39:$D$782,СВЦЭМ!$A$39:$A$782,$A34,СВЦЭМ!$B$39:$B$782,X$11)+'СЕТ СН'!$F$14+СВЦЭМ!$D$10+'СЕТ СН'!$F$8*'СЕТ СН'!$F$9-'СЕТ СН'!$F$26</f>
        <v>1765.37987813</v>
      </c>
      <c r="Y34" s="36">
        <f>SUMIFS(СВЦЭМ!$D$39:$D$782,СВЦЭМ!$A$39:$A$782,$A34,СВЦЭМ!$B$39:$B$782,Y$11)+'СЕТ СН'!$F$14+СВЦЭМ!$D$10+'СЕТ СН'!$F$8*'СЕТ СН'!$F$9-'СЕТ СН'!$F$26</f>
        <v>1851.6734717899999</v>
      </c>
    </row>
    <row r="35" spans="1:27" ht="15.75" x14ac:dyDescent="0.2">
      <c r="A35" s="35">
        <f t="shared" si="0"/>
        <v>45162</v>
      </c>
      <c r="B35" s="36">
        <f>SUMIFS(СВЦЭМ!$D$39:$D$782,СВЦЭМ!$A$39:$A$782,$A35,СВЦЭМ!$B$39:$B$782,B$11)+'СЕТ СН'!$F$14+СВЦЭМ!$D$10+'СЕТ СН'!$F$8*'СЕТ СН'!$F$9-'СЕТ СН'!$F$26</f>
        <v>1886.43113855</v>
      </c>
      <c r="C35" s="36">
        <f>SUMIFS(СВЦЭМ!$D$39:$D$782,СВЦЭМ!$A$39:$A$782,$A35,СВЦЭМ!$B$39:$B$782,C$11)+'СЕТ СН'!$F$14+СВЦЭМ!$D$10+'СЕТ СН'!$F$8*'СЕТ СН'!$F$9-'СЕТ СН'!$F$26</f>
        <v>1959.6772084500001</v>
      </c>
      <c r="D35" s="36">
        <f>SUMIFS(СВЦЭМ!$D$39:$D$782,СВЦЭМ!$A$39:$A$782,$A35,СВЦЭМ!$B$39:$B$782,D$11)+'СЕТ СН'!$F$14+СВЦЭМ!$D$10+'СЕТ СН'!$F$8*'СЕТ СН'!$F$9-'СЕТ СН'!$F$26</f>
        <v>1979.80591697</v>
      </c>
      <c r="E35" s="36">
        <f>SUMIFS(СВЦЭМ!$D$39:$D$782,СВЦЭМ!$A$39:$A$782,$A35,СВЦЭМ!$B$39:$B$782,E$11)+'СЕТ СН'!$F$14+СВЦЭМ!$D$10+'СЕТ СН'!$F$8*'СЕТ СН'!$F$9-'СЕТ СН'!$F$26</f>
        <v>1991.7886620300001</v>
      </c>
      <c r="F35" s="36">
        <f>SUMIFS(СВЦЭМ!$D$39:$D$782,СВЦЭМ!$A$39:$A$782,$A35,СВЦЭМ!$B$39:$B$782,F$11)+'СЕТ СН'!$F$14+СВЦЭМ!$D$10+'СЕТ СН'!$F$8*'СЕТ СН'!$F$9-'СЕТ СН'!$F$26</f>
        <v>2030.46149683</v>
      </c>
      <c r="G35" s="36">
        <f>SUMIFS(СВЦЭМ!$D$39:$D$782,СВЦЭМ!$A$39:$A$782,$A35,СВЦЭМ!$B$39:$B$782,G$11)+'СЕТ СН'!$F$14+СВЦЭМ!$D$10+'СЕТ СН'!$F$8*'СЕТ СН'!$F$9-'СЕТ СН'!$F$26</f>
        <v>2007.6626607200001</v>
      </c>
      <c r="H35" s="36">
        <f>SUMIFS(СВЦЭМ!$D$39:$D$782,СВЦЭМ!$A$39:$A$782,$A35,СВЦЭМ!$B$39:$B$782,H$11)+'СЕТ СН'!$F$14+СВЦЭМ!$D$10+'СЕТ СН'!$F$8*'СЕТ СН'!$F$9-'СЕТ СН'!$F$26</f>
        <v>1928.96045435</v>
      </c>
      <c r="I35" s="36">
        <f>SUMIFS(СВЦЭМ!$D$39:$D$782,СВЦЭМ!$A$39:$A$782,$A35,СВЦЭМ!$B$39:$B$782,I$11)+'СЕТ СН'!$F$14+СВЦЭМ!$D$10+'СЕТ СН'!$F$8*'СЕТ СН'!$F$9-'СЕТ СН'!$F$26</f>
        <v>1872.18137417</v>
      </c>
      <c r="J35" s="36">
        <f>SUMIFS(СВЦЭМ!$D$39:$D$782,СВЦЭМ!$A$39:$A$782,$A35,СВЦЭМ!$B$39:$B$782,J$11)+'СЕТ СН'!$F$14+СВЦЭМ!$D$10+'СЕТ СН'!$F$8*'СЕТ СН'!$F$9-'СЕТ СН'!$F$26</f>
        <v>1770.9279061499999</v>
      </c>
      <c r="K35" s="36">
        <f>SUMIFS(СВЦЭМ!$D$39:$D$782,СВЦЭМ!$A$39:$A$782,$A35,СВЦЭМ!$B$39:$B$782,K$11)+'СЕТ СН'!$F$14+СВЦЭМ!$D$10+'СЕТ СН'!$F$8*'СЕТ СН'!$F$9-'СЕТ СН'!$F$26</f>
        <v>1740.88717612</v>
      </c>
      <c r="L35" s="36">
        <f>SUMIFS(СВЦЭМ!$D$39:$D$782,СВЦЭМ!$A$39:$A$782,$A35,СВЦЭМ!$B$39:$B$782,L$11)+'СЕТ СН'!$F$14+СВЦЭМ!$D$10+'СЕТ СН'!$F$8*'СЕТ СН'!$F$9-'СЕТ СН'!$F$26</f>
        <v>1745.8675450999999</v>
      </c>
      <c r="M35" s="36">
        <f>SUMIFS(СВЦЭМ!$D$39:$D$782,СВЦЭМ!$A$39:$A$782,$A35,СВЦЭМ!$B$39:$B$782,M$11)+'СЕТ СН'!$F$14+СВЦЭМ!$D$10+'СЕТ СН'!$F$8*'СЕТ СН'!$F$9-'СЕТ СН'!$F$26</f>
        <v>1739.45119439</v>
      </c>
      <c r="N35" s="36">
        <f>SUMIFS(СВЦЭМ!$D$39:$D$782,СВЦЭМ!$A$39:$A$782,$A35,СВЦЭМ!$B$39:$B$782,N$11)+'СЕТ СН'!$F$14+СВЦЭМ!$D$10+'СЕТ СН'!$F$8*'СЕТ СН'!$F$9-'СЕТ СН'!$F$26</f>
        <v>1735.7550553900001</v>
      </c>
      <c r="O35" s="36">
        <f>SUMIFS(СВЦЭМ!$D$39:$D$782,СВЦЭМ!$A$39:$A$782,$A35,СВЦЭМ!$B$39:$B$782,O$11)+'СЕТ СН'!$F$14+СВЦЭМ!$D$10+'СЕТ СН'!$F$8*'СЕТ СН'!$F$9-'СЕТ СН'!$F$26</f>
        <v>1733.7307606500001</v>
      </c>
      <c r="P35" s="36">
        <f>SUMIFS(СВЦЭМ!$D$39:$D$782,СВЦЭМ!$A$39:$A$782,$A35,СВЦЭМ!$B$39:$B$782,P$11)+'СЕТ СН'!$F$14+СВЦЭМ!$D$10+'СЕТ СН'!$F$8*'СЕТ СН'!$F$9-'СЕТ СН'!$F$26</f>
        <v>1698.6259241400001</v>
      </c>
      <c r="Q35" s="36">
        <f>SUMIFS(СВЦЭМ!$D$39:$D$782,СВЦЭМ!$A$39:$A$782,$A35,СВЦЭМ!$B$39:$B$782,Q$11)+'СЕТ СН'!$F$14+СВЦЭМ!$D$10+'СЕТ СН'!$F$8*'СЕТ СН'!$F$9-'СЕТ СН'!$F$26</f>
        <v>1714.86237185</v>
      </c>
      <c r="R35" s="36">
        <f>SUMIFS(СВЦЭМ!$D$39:$D$782,СВЦЭМ!$A$39:$A$782,$A35,СВЦЭМ!$B$39:$B$782,R$11)+'СЕТ СН'!$F$14+СВЦЭМ!$D$10+'СЕТ СН'!$F$8*'СЕТ СН'!$F$9-'СЕТ СН'!$F$26</f>
        <v>1741.95950019</v>
      </c>
      <c r="S35" s="36">
        <f>SUMIFS(СВЦЭМ!$D$39:$D$782,СВЦЭМ!$A$39:$A$782,$A35,СВЦЭМ!$B$39:$B$782,S$11)+'СЕТ СН'!$F$14+СВЦЭМ!$D$10+'СЕТ СН'!$F$8*'СЕТ СН'!$F$9-'СЕТ СН'!$F$26</f>
        <v>1733.7146994699999</v>
      </c>
      <c r="T35" s="36">
        <f>SUMIFS(СВЦЭМ!$D$39:$D$782,СВЦЭМ!$A$39:$A$782,$A35,СВЦЭМ!$B$39:$B$782,T$11)+'СЕТ СН'!$F$14+СВЦЭМ!$D$10+'СЕТ СН'!$F$8*'СЕТ СН'!$F$9-'СЕТ СН'!$F$26</f>
        <v>1741.45240255</v>
      </c>
      <c r="U35" s="36">
        <f>SUMIFS(СВЦЭМ!$D$39:$D$782,СВЦЭМ!$A$39:$A$782,$A35,СВЦЭМ!$B$39:$B$782,U$11)+'СЕТ СН'!$F$14+СВЦЭМ!$D$10+'СЕТ СН'!$F$8*'СЕТ СН'!$F$9-'СЕТ СН'!$F$26</f>
        <v>1748.9442050099999</v>
      </c>
      <c r="V35" s="36">
        <f>SUMIFS(СВЦЭМ!$D$39:$D$782,СВЦЭМ!$A$39:$A$782,$A35,СВЦЭМ!$B$39:$B$782,V$11)+'СЕТ СН'!$F$14+СВЦЭМ!$D$10+'СЕТ СН'!$F$8*'СЕТ СН'!$F$9-'СЕТ СН'!$F$26</f>
        <v>1735.21257687</v>
      </c>
      <c r="W35" s="36">
        <f>SUMIFS(СВЦЭМ!$D$39:$D$782,СВЦЭМ!$A$39:$A$782,$A35,СВЦЭМ!$B$39:$B$782,W$11)+'СЕТ СН'!$F$14+СВЦЭМ!$D$10+'СЕТ СН'!$F$8*'СЕТ СН'!$F$9-'СЕТ СН'!$F$26</f>
        <v>1703.93877043</v>
      </c>
      <c r="X35" s="36">
        <f>SUMIFS(СВЦЭМ!$D$39:$D$782,СВЦЭМ!$A$39:$A$782,$A35,СВЦЭМ!$B$39:$B$782,X$11)+'СЕТ СН'!$F$14+СВЦЭМ!$D$10+'СЕТ СН'!$F$8*'СЕТ СН'!$F$9-'СЕТ СН'!$F$26</f>
        <v>1752.4272808600001</v>
      </c>
      <c r="Y35" s="36">
        <f>SUMIFS(СВЦЭМ!$D$39:$D$782,СВЦЭМ!$A$39:$A$782,$A35,СВЦЭМ!$B$39:$B$782,Y$11)+'СЕТ СН'!$F$14+СВЦЭМ!$D$10+'СЕТ СН'!$F$8*'СЕТ СН'!$F$9-'СЕТ СН'!$F$26</f>
        <v>1833.89240264</v>
      </c>
    </row>
    <row r="36" spans="1:27" ht="15.75" x14ac:dyDescent="0.2">
      <c r="A36" s="35">
        <f t="shared" si="0"/>
        <v>45163</v>
      </c>
      <c r="B36" s="36">
        <f>SUMIFS(СВЦЭМ!$D$39:$D$782,СВЦЭМ!$A$39:$A$782,$A36,СВЦЭМ!$B$39:$B$782,B$11)+'СЕТ СН'!$F$14+СВЦЭМ!$D$10+'СЕТ СН'!$F$8*'СЕТ СН'!$F$9-'СЕТ СН'!$F$26</f>
        <v>2027.08139454</v>
      </c>
      <c r="C36" s="36">
        <f>SUMIFS(СВЦЭМ!$D$39:$D$782,СВЦЭМ!$A$39:$A$782,$A36,СВЦЭМ!$B$39:$B$782,C$11)+'СЕТ СН'!$F$14+СВЦЭМ!$D$10+'СЕТ СН'!$F$8*'СЕТ СН'!$F$9-'СЕТ СН'!$F$26</f>
        <v>2105.2377817500001</v>
      </c>
      <c r="D36" s="36">
        <f>SUMIFS(СВЦЭМ!$D$39:$D$782,СВЦЭМ!$A$39:$A$782,$A36,СВЦЭМ!$B$39:$B$782,D$11)+'СЕТ СН'!$F$14+СВЦЭМ!$D$10+'СЕТ СН'!$F$8*'СЕТ СН'!$F$9-'СЕТ СН'!$F$26</f>
        <v>2129.5863881499999</v>
      </c>
      <c r="E36" s="36">
        <f>SUMIFS(СВЦЭМ!$D$39:$D$782,СВЦЭМ!$A$39:$A$782,$A36,СВЦЭМ!$B$39:$B$782,E$11)+'СЕТ СН'!$F$14+СВЦЭМ!$D$10+'СЕТ СН'!$F$8*'СЕТ СН'!$F$9-'СЕТ СН'!$F$26</f>
        <v>2165.3786027199999</v>
      </c>
      <c r="F36" s="36">
        <f>SUMIFS(СВЦЭМ!$D$39:$D$782,СВЦЭМ!$A$39:$A$782,$A36,СВЦЭМ!$B$39:$B$782,F$11)+'СЕТ СН'!$F$14+СВЦЭМ!$D$10+'СЕТ СН'!$F$8*'СЕТ СН'!$F$9-'СЕТ СН'!$F$26</f>
        <v>2189.3474187400002</v>
      </c>
      <c r="G36" s="36">
        <f>SUMIFS(СВЦЭМ!$D$39:$D$782,СВЦЭМ!$A$39:$A$782,$A36,СВЦЭМ!$B$39:$B$782,G$11)+'СЕТ СН'!$F$14+СВЦЭМ!$D$10+'СЕТ СН'!$F$8*'СЕТ СН'!$F$9-'СЕТ СН'!$F$26</f>
        <v>2169.5116835500003</v>
      </c>
      <c r="H36" s="36">
        <f>SUMIFS(СВЦЭМ!$D$39:$D$782,СВЦЭМ!$A$39:$A$782,$A36,СВЦЭМ!$B$39:$B$782,H$11)+'СЕТ СН'!$F$14+СВЦЭМ!$D$10+'СЕТ СН'!$F$8*'СЕТ СН'!$F$9-'СЕТ СН'!$F$26</f>
        <v>2090.8254075499999</v>
      </c>
      <c r="I36" s="36">
        <f>SUMIFS(СВЦЭМ!$D$39:$D$782,СВЦЭМ!$A$39:$A$782,$A36,СВЦЭМ!$B$39:$B$782,I$11)+'СЕТ СН'!$F$14+СВЦЭМ!$D$10+'СЕТ СН'!$F$8*'СЕТ СН'!$F$9-'СЕТ СН'!$F$26</f>
        <v>1982.3185327900001</v>
      </c>
      <c r="J36" s="36">
        <f>SUMIFS(СВЦЭМ!$D$39:$D$782,СВЦЭМ!$A$39:$A$782,$A36,СВЦЭМ!$B$39:$B$782,J$11)+'СЕТ СН'!$F$14+СВЦЭМ!$D$10+'СЕТ СН'!$F$8*'СЕТ СН'!$F$9-'СЕТ СН'!$F$26</f>
        <v>1866.81609854</v>
      </c>
      <c r="K36" s="36">
        <f>SUMIFS(СВЦЭМ!$D$39:$D$782,СВЦЭМ!$A$39:$A$782,$A36,СВЦЭМ!$B$39:$B$782,K$11)+'СЕТ СН'!$F$14+СВЦЭМ!$D$10+'СЕТ СН'!$F$8*'СЕТ СН'!$F$9-'СЕТ СН'!$F$26</f>
        <v>1817.6849211700001</v>
      </c>
      <c r="L36" s="36">
        <f>SUMIFS(СВЦЭМ!$D$39:$D$782,СВЦЭМ!$A$39:$A$782,$A36,СВЦЭМ!$B$39:$B$782,L$11)+'СЕТ СН'!$F$14+СВЦЭМ!$D$10+'СЕТ СН'!$F$8*'СЕТ СН'!$F$9-'СЕТ СН'!$F$26</f>
        <v>1809.7670818300001</v>
      </c>
      <c r="M36" s="36">
        <f>SUMIFS(СВЦЭМ!$D$39:$D$782,СВЦЭМ!$A$39:$A$782,$A36,СВЦЭМ!$B$39:$B$782,M$11)+'СЕТ СН'!$F$14+СВЦЭМ!$D$10+'СЕТ СН'!$F$8*'СЕТ СН'!$F$9-'СЕТ СН'!$F$26</f>
        <v>1789.0735055600001</v>
      </c>
      <c r="N36" s="36">
        <f>SUMIFS(СВЦЭМ!$D$39:$D$782,СВЦЭМ!$A$39:$A$782,$A36,СВЦЭМ!$B$39:$B$782,N$11)+'СЕТ СН'!$F$14+СВЦЭМ!$D$10+'СЕТ СН'!$F$8*'СЕТ СН'!$F$9-'СЕТ СН'!$F$26</f>
        <v>1803.0880116000001</v>
      </c>
      <c r="O36" s="36">
        <f>SUMIFS(СВЦЭМ!$D$39:$D$782,СВЦЭМ!$A$39:$A$782,$A36,СВЦЭМ!$B$39:$B$782,O$11)+'СЕТ СН'!$F$14+СВЦЭМ!$D$10+'СЕТ СН'!$F$8*'СЕТ СН'!$F$9-'СЕТ СН'!$F$26</f>
        <v>1786.8911405599999</v>
      </c>
      <c r="P36" s="36">
        <f>SUMIFS(СВЦЭМ!$D$39:$D$782,СВЦЭМ!$A$39:$A$782,$A36,СВЦЭМ!$B$39:$B$782,P$11)+'СЕТ СН'!$F$14+СВЦЭМ!$D$10+'СЕТ СН'!$F$8*'СЕТ СН'!$F$9-'СЕТ СН'!$F$26</f>
        <v>1758.84152965</v>
      </c>
      <c r="Q36" s="36">
        <f>SUMIFS(СВЦЭМ!$D$39:$D$782,СВЦЭМ!$A$39:$A$782,$A36,СВЦЭМ!$B$39:$B$782,Q$11)+'СЕТ СН'!$F$14+СВЦЭМ!$D$10+'СЕТ СН'!$F$8*'СЕТ СН'!$F$9-'СЕТ СН'!$F$26</f>
        <v>1725.8214204799999</v>
      </c>
      <c r="R36" s="36">
        <f>SUMIFS(СВЦЭМ!$D$39:$D$782,СВЦЭМ!$A$39:$A$782,$A36,СВЦЭМ!$B$39:$B$782,R$11)+'СЕТ СН'!$F$14+СВЦЭМ!$D$10+'СЕТ СН'!$F$8*'СЕТ СН'!$F$9-'СЕТ СН'!$F$26</f>
        <v>1742.61328149</v>
      </c>
      <c r="S36" s="36">
        <f>SUMIFS(СВЦЭМ!$D$39:$D$782,СВЦЭМ!$A$39:$A$782,$A36,СВЦЭМ!$B$39:$B$782,S$11)+'СЕТ СН'!$F$14+СВЦЭМ!$D$10+'СЕТ СН'!$F$8*'СЕТ СН'!$F$9-'СЕТ СН'!$F$26</f>
        <v>1745.0559158799999</v>
      </c>
      <c r="T36" s="36">
        <f>SUMIFS(СВЦЭМ!$D$39:$D$782,СВЦЭМ!$A$39:$A$782,$A36,СВЦЭМ!$B$39:$B$782,T$11)+'СЕТ СН'!$F$14+СВЦЭМ!$D$10+'СЕТ СН'!$F$8*'СЕТ СН'!$F$9-'СЕТ СН'!$F$26</f>
        <v>1755.34347761</v>
      </c>
      <c r="U36" s="36">
        <f>SUMIFS(СВЦЭМ!$D$39:$D$782,СВЦЭМ!$A$39:$A$782,$A36,СВЦЭМ!$B$39:$B$782,U$11)+'СЕТ СН'!$F$14+СВЦЭМ!$D$10+'СЕТ СН'!$F$8*'СЕТ СН'!$F$9-'СЕТ СН'!$F$26</f>
        <v>1763.52182664</v>
      </c>
      <c r="V36" s="36">
        <f>SUMIFS(СВЦЭМ!$D$39:$D$782,СВЦЭМ!$A$39:$A$782,$A36,СВЦЭМ!$B$39:$B$782,V$11)+'СЕТ СН'!$F$14+СВЦЭМ!$D$10+'СЕТ СН'!$F$8*'СЕТ СН'!$F$9-'СЕТ СН'!$F$26</f>
        <v>1755.4040257199999</v>
      </c>
      <c r="W36" s="36">
        <f>SUMIFS(СВЦЭМ!$D$39:$D$782,СВЦЭМ!$A$39:$A$782,$A36,СВЦЭМ!$B$39:$B$782,W$11)+'СЕТ СН'!$F$14+СВЦЭМ!$D$10+'СЕТ СН'!$F$8*'СЕТ СН'!$F$9-'СЕТ СН'!$F$26</f>
        <v>1754.15543437</v>
      </c>
      <c r="X36" s="36">
        <f>SUMIFS(СВЦЭМ!$D$39:$D$782,СВЦЭМ!$A$39:$A$782,$A36,СВЦЭМ!$B$39:$B$782,X$11)+'СЕТ СН'!$F$14+СВЦЭМ!$D$10+'СЕТ СН'!$F$8*'СЕТ СН'!$F$9-'СЕТ СН'!$F$26</f>
        <v>1848.7419729400001</v>
      </c>
      <c r="Y36" s="36">
        <f>SUMIFS(СВЦЭМ!$D$39:$D$782,СВЦЭМ!$A$39:$A$782,$A36,СВЦЭМ!$B$39:$B$782,Y$11)+'СЕТ СН'!$F$14+СВЦЭМ!$D$10+'СЕТ СН'!$F$8*'СЕТ СН'!$F$9-'СЕТ СН'!$F$26</f>
        <v>1982.6698650000001</v>
      </c>
    </row>
    <row r="37" spans="1:27" ht="15.75" x14ac:dyDescent="0.2">
      <c r="A37" s="35">
        <f t="shared" si="0"/>
        <v>45164</v>
      </c>
      <c r="B37" s="36">
        <f>SUMIFS(СВЦЭМ!$D$39:$D$782,СВЦЭМ!$A$39:$A$782,$A37,СВЦЭМ!$B$39:$B$782,B$11)+'СЕТ СН'!$F$14+СВЦЭМ!$D$10+'СЕТ СН'!$F$8*'СЕТ СН'!$F$9-'СЕТ СН'!$F$26</f>
        <v>1869.07396109</v>
      </c>
      <c r="C37" s="36">
        <f>SUMIFS(СВЦЭМ!$D$39:$D$782,СВЦЭМ!$A$39:$A$782,$A37,СВЦЭМ!$B$39:$B$782,C$11)+'СЕТ СН'!$F$14+СВЦЭМ!$D$10+'СЕТ СН'!$F$8*'СЕТ СН'!$F$9-'СЕТ СН'!$F$26</f>
        <v>1955.7048014300001</v>
      </c>
      <c r="D37" s="36">
        <f>SUMIFS(СВЦЭМ!$D$39:$D$782,СВЦЭМ!$A$39:$A$782,$A37,СВЦЭМ!$B$39:$B$782,D$11)+'СЕТ СН'!$F$14+СВЦЭМ!$D$10+'СЕТ СН'!$F$8*'СЕТ СН'!$F$9-'СЕТ СН'!$F$26</f>
        <v>2027.03447751</v>
      </c>
      <c r="E37" s="36">
        <f>SUMIFS(СВЦЭМ!$D$39:$D$782,СВЦЭМ!$A$39:$A$782,$A37,СВЦЭМ!$B$39:$B$782,E$11)+'СЕТ СН'!$F$14+СВЦЭМ!$D$10+'СЕТ СН'!$F$8*'СЕТ СН'!$F$9-'СЕТ СН'!$F$26</f>
        <v>2050.2861322500003</v>
      </c>
      <c r="F37" s="36">
        <f>SUMIFS(СВЦЭМ!$D$39:$D$782,СВЦЭМ!$A$39:$A$782,$A37,СВЦЭМ!$B$39:$B$782,F$11)+'СЕТ СН'!$F$14+СВЦЭМ!$D$10+'СЕТ СН'!$F$8*'СЕТ СН'!$F$9-'СЕТ СН'!$F$26</f>
        <v>2098.5157987400003</v>
      </c>
      <c r="G37" s="36">
        <f>SUMIFS(СВЦЭМ!$D$39:$D$782,СВЦЭМ!$A$39:$A$782,$A37,СВЦЭМ!$B$39:$B$782,G$11)+'СЕТ СН'!$F$14+СВЦЭМ!$D$10+'СЕТ СН'!$F$8*'СЕТ СН'!$F$9-'СЕТ СН'!$F$26</f>
        <v>2084.5332768400003</v>
      </c>
      <c r="H37" s="36">
        <f>SUMIFS(СВЦЭМ!$D$39:$D$782,СВЦЭМ!$A$39:$A$782,$A37,СВЦЭМ!$B$39:$B$782,H$11)+'СЕТ СН'!$F$14+СВЦЭМ!$D$10+'СЕТ СН'!$F$8*'СЕТ СН'!$F$9-'СЕТ СН'!$F$26</f>
        <v>2044.0418929099999</v>
      </c>
      <c r="I37" s="36">
        <f>SUMIFS(СВЦЭМ!$D$39:$D$782,СВЦЭМ!$A$39:$A$782,$A37,СВЦЭМ!$B$39:$B$782,I$11)+'СЕТ СН'!$F$14+СВЦЭМ!$D$10+'СЕТ СН'!$F$8*'СЕТ СН'!$F$9-'СЕТ СН'!$F$26</f>
        <v>1964.4519657799999</v>
      </c>
      <c r="J37" s="36">
        <f>SUMIFS(СВЦЭМ!$D$39:$D$782,СВЦЭМ!$A$39:$A$782,$A37,СВЦЭМ!$B$39:$B$782,J$11)+'СЕТ СН'!$F$14+СВЦЭМ!$D$10+'СЕТ СН'!$F$8*'СЕТ СН'!$F$9-'СЕТ СН'!$F$26</f>
        <v>1856.7163521499999</v>
      </c>
      <c r="K37" s="36">
        <f>SUMIFS(СВЦЭМ!$D$39:$D$782,СВЦЭМ!$A$39:$A$782,$A37,СВЦЭМ!$B$39:$B$782,K$11)+'СЕТ СН'!$F$14+СВЦЭМ!$D$10+'СЕТ СН'!$F$8*'СЕТ СН'!$F$9-'СЕТ СН'!$F$26</f>
        <v>1747.02930859</v>
      </c>
      <c r="L37" s="36">
        <f>SUMIFS(СВЦЭМ!$D$39:$D$782,СВЦЭМ!$A$39:$A$782,$A37,СВЦЭМ!$B$39:$B$782,L$11)+'СЕТ СН'!$F$14+СВЦЭМ!$D$10+'СЕТ СН'!$F$8*'СЕТ СН'!$F$9-'СЕТ СН'!$F$26</f>
        <v>1693.2108659</v>
      </c>
      <c r="M37" s="36">
        <f>SUMIFS(СВЦЭМ!$D$39:$D$782,СВЦЭМ!$A$39:$A$782,$A37,СВЦЭМ!$B$39:$B$782,M$11)+'СЕТ СН'!$F$14+СВЦЭМ!$D$10+'СЕТ СН'!$F$8*'СЕТ СН'!$F$9-'СЕТ СН'!$F$26</f>
        <v>1715.60750119</v>
      </c>
      <c r="N37" s="36">
        <f>SUMIFS(СВЦЭМ!$D$39:$D$782,СВЦЭМ!$A$39:$A$782,$A37,СВЦЭМ!$B$39:$B$782,N$11)+'СЕТ СН'!$F$14+СВЦЭМ!$D$10+'СЕТ СН'!$F$8*'СЕТ СН'!$F$9-'СЕТ СН'!$F$26</f>
        <v>1697.68010415</v>
      </c>
      <c r="O37" s="36">
        <f>SUMIFS(СВЦЭМ!$D$39:$D$782,СВЦЭМ!$A$39:$A$782,$A37,СВЦЭМ!$B$39:$B$782,O$11)+'СЕТ СН'!$F$14+СВЦЭМ!$D$10+'СЕТ СН'!$F$8*'СЕТ СН'!$F$9-'СЕТ СН'!$F$26</f>
        <v>1706.2119474399999</v>
      </c>
      <c r="P37" s="36">
        <f>SUMIFS(СВЦЭМ!$D$39:$D$782,СВЦЭМ!$A$39:$A$782,$A37,СВЦЭМ!$B$39:$B$782,P$11)+'СЕТ СН'!$F$14+СВЦЭМ!$D$10+'СЕТ СН'!$F$8*'СЕТ СН'!$F$9-'СЕТ СН'!$F$26</f>
        <v>1686.29432845</v>
      </c>
      <c r="Q37" s="36">
        <f>SUMIFS(СВЦЭМ!$D$39:$D$782,СВЦЭМ!$A$39:$A$782,$A37,СВЦЭМ!$B$39:$B$782,Q$11)+'СЕТ СН'!$F$14+СВЦЭМ!$D$10+'СЕТ СН'!$F$8*'СЕТ СН'!$F$9-'СЕТ СН'!$F$26</f>
        <v>1690.0503274600001</v>
      </c>
      <c r="R37" s="36">
        <f>SUMIFS(СВЦЭМ!$D$39:$D$782,СВЦЭМ!$A$39:$A$782,$A37,СВЦЭМ!$B$39:$B$782,R$11)+'СЕТ СН'!$F$14+СВЦЭМ!$D$10+'СЕТ СН'!$F$8*'СЕТ СН'!$F$9-'СЕТ СН'!$F$26</f>
        <v>1704.72255898</v>
      </c>
      <c r="S37" s="36">
        <f>SUMIFS(СВЦЭМ!$D$39:$D$782,СВЦЭМ!$A$39:$A$782,$A37,СВЦЭМ!$B$39:$B$782,S$11)+'СЕТ СН'!$F$14+СВЦЭМ!$D$10+'СЕТ СН'!$F$8*'СЕТ СН'!$F$9-'СЕТ СН'!$F$26</f>
        <v>1705.1206984400001</v>
      </c>
      <c r="T37" s="36">
        <f>SUMIFS(СВЦЭМ!$D$39:$D$782,СВЦЭМ!$A$39:$A$782,$A37,СВЦЭМ!$B$39:$B$782,T$11)+'СЕТ СН'!$F$14+СВЦЭМ!$D$10+'СЕТ СН'!$F$8*'СЕТ СН'!$F$9-'СЕТ СН'!$F$26</f>
        <v>1711.91422614</v>
      </c>
      <c r="U37" s="36">
        <f>SUMIFS(СВЦЭМ!$D$39:$D$782,СВЦЭМ!$A$39:$A$782,$A37,СВЦЭМ!$B$39:$B$782,U$11)+'СЕТ СН'!$F$14+СВЦЭМ!$D$10+'СЕТ СН'!$F$8*'СЕТ СН'!$F$9-'СЕТ СН'!$F$26</f>
        <v>1713.2778197499999</v>
      </c>
      <c r="V37" s="36">
        <f>SUMIFS(СВЦЭМ!$D$39:$D$782,СВЦЭМ!$A$39:$A$782,$A37,СВЦЭМ!$B$39:$B$782,V$11)+'СЕТ СН'!$F$14+СВЦЭМ!$D$10+'СЕТ СН'!$F$8*'СЕТ СН'!$F$9-'СЕТ СН'!$F$26</f>
        <v>1722.39969464</v>
      </c>
      <c r="W37" s="36">
        <f>SUMIFS(СВЦЭМ!$D$39:$D$782,СВЦЭМ!$A$39:$A$782,$A37,СВЦЭМ!$B$39:$B$782,W$11)+'СЕТ СН'!$F$14+СВЦЭМ!$D$10+'СЕТ СН'!$F$8*'СЕТ СН'!$F$9-'СЕТ СН'!$F$26</f>
        <v>1713.20422168</v>
      </c>
      <c r="X37" s="36">
        <f>SUMIFS(СВЦЭМ!$D$39:$D$782,СВЦЭМ!$A$39:$A$782,$A37,СВЦЭМ!$B$39:$B$782,X$11)+'СЕТ СН'!$F$14+СВЦЭМ!$D$10+'СЕТ СН'!$F$8*'СЕТ СН'!$F$9-'СЕТ СН'!$F$26</f>
        <v>1791.1100554300001</v>
      </c>
      <c r="Y37" s="36">
        <f>SUMIFS(СВЦЭМ!$D$39:$D$782,СВЦЭМ!$A$39:$A$782,$A37,СВЦЭМ!$B$39:$B$782,Y$11)+'СЕТ СН'!$F$14+СВЦЭМ!$D$10+'СЕТ СН'!$F$8*'СЕТ СН'!$F$9-'СЕТ СН'!$F$26</f>
        <v>1934.28517463</v>
      </c>
    </row>
    <row r="38" spans="1:27" ht="15.75" x14ac:dyDescent="0.2">
      <c r="A38" s="35">
        <f t="shared" si="0"/>
        <v>45165</v>
      </c>
      <c r="B38" s="36">
        <f>SUMIFS(СВЦЭМ!$D$39:$D$782,СВЦЭМ!$A$39:$A$782,$A38,СВЦЭМ!$B$39:$B$782,B$11)+'СЕТ СН'!$F$14+СВЦЭМ!$D$10+'СЕТ СН'!$F$8*'СЕТ СН'!$F$9-'СЕТ СН'!$F$26</f>
        <v>2083.8549739</v>
      </c>
      <c r="C38" s="36">
        <f>SUMIFS(СВЦЭМ!$D$39:$D$782,СВЦЭМ!$A$39:$A$782,$A38,СВЦЭМ!$B$39:$B$782,C$11)+'СЕТ СН'!$F$14+СВЦЭМ!$D$10+'СЕТ СН'!$F$8*'СЕТ СН'!$F$9-'СЕТ СН'!$F$26</f>
        <v>2164.0772574000002</v>
      </c>
      <c r="D38" s="36">
        <f>SUMIFS(СВЦЭМ!$D$39:$D$782,СВЦЭМ!$A$39:$A$782,$A38,СВЦЭМ!$B$39:$B$782,D$11)+'СЕТ СН'!$F$14+СВЦЭМ!$D$10+'СЕТ СН'!$F$8*'СЕТ СН'!$F$9-'СЕТ СН'!$F$26</f>
        <v>2209.2848661800003</v>
      </c>
      <c r="E38" s="36">
        <f>SUMIFS(СВЦЭМ!$D$39:$D$782,СВЦЭМ!$A$39:$A$782,$A38,СВЦЭМ!$B$39:$B$782,E$11)+'СЕТ СН'!$F$14+СВЦЭМ!$D$10+'СЕТ СН'!$F$8*'СЕТ СН'!$F$9-'СЕТ СН'!$F$26</f>
        <v>2244.3062640400003</v>
      </c>
      <c r="F38" s="36">
        <f>SUMIFS(СВЦЭМ!$D$39:$D$782,СВЦЭМ!$A$39:$A$782,$A38,СВЦЭМ!$B$39:$B$782,F$11)+'СЕТ СН'!$F$14+СВЦЭМ!$D$10+'СЕТ СН'!$F$8*'СЕТ СН'!$F$9-'СЕТ СН'!$F$26</f>
        <v>2278.9157426500001</v>
      </c>
      <c r="G38" s="36">
        <f>SUMIFS(СВЦЭМ!$D$39:$D$782,СВЦЭМ!$A$39:$A$782,$A38,СВЦЭМ!$B$39:$B$782,G$11)+'СЕТ СН'!$F$14+СВЦЭМ!$D$10+'СЕТ СН'!$F$8*'СЕТ СН'!$F$9-'СЕТ СН'!$F$26</f>
        <v>2270.46963805</v>
      </c>
      <c r="H38" s="36">
        <f>SUMIFS(СВЦЭМ!$D$39:$D$782,СВЦЭМ!$A$39:$A$782,$A38,СВЦЭМ!$B$39:$B$782,H$11)+'СЕТ СН'!$F$14+СВЦЭМ!$D$10+'СЕТ СН'!$F$8*'СЕТ СН'!$F$9-'СЕТ СН'!$F$26</f>
        <v>2214.8483435799999</v>
      </c>
      <c r="I38" s="36">
        <f>SUMIFS(СВЦЭМ!$D$39:$D$782,СВЦЭМ!$A$39:$A$782,$A38,СВЦЭМ!$B$39:$B$782,I$11)+'СЕТ СН'!$F$14+СВЦЭМ!$D$10+'СЕТ СН'!$F$8*'СЕТ СН'!$F$9-'СЕТ СН'!$F$26</f>
        <v>2179.0182369300001</v>
      </c>
      <c r="J38" s="36">
        <f>SUMIFS(СВЦЭМ!$D$39:$D$782,СВЦЭМ!$A$39:$A$782,$A38,СВЦЭМ!$B$39:$B$782,J$11)+'СЕТ СН'!$F$14+СВЦЭМ!$D$10+'СЕТ СН'!$F$8*'СЕТ СН'!$F$9-'СЕТ СН'!$F$26</f>
        <v>2051.0163533800001</v>
      </c>
      <c r="K38" s="36">
        <f>SUMIFS(СВЦЭМ!$D$39:$D$782,СВЦЭМ!$A$39:$A$782,$A38,СВЦЭМ!$B$39:$B$782,K$11)+'СЕТ СН'!$F$14+СВЦЭМ!$D$10+'СЕТ СН'!$F$8*'СЕТ СН'!$F$9-'СЕТ СН'!$F$26</f>
        <v>1931.16261682</v>
      </c>
      <c r="L38" s="36">
        <f>SUMIFS(СВЦЭМ!$D$39:$D$782,СВЦЭМ!$A$39:$A$782,$A38,СВЦЭМ!$B$39:$B$782,L$11)+'СЕТ СН'!$F$14+СВЦЭМ!$D$10+'СЕТ СН'!$F$8*'СЕТ СН'!$F$9-'СЕТ СН'!$F$26</f>
        <v>1873.3124231500001</v>
      </c>
      <c r="M38" s="36">
        <f>SUMIFS(СВЦЭМ!$D$39:$D$782,СВЦЭМ!$A$39:$A$782,$A38,СВЦЭМ!$B$39:$B$782,M$11)+'СЕТ СН'!$F$14+СВЦЭМ!$D$10+'СЕТ СН'!$F$8*'СЕТ СН'!$F$9-'СЕТ СН'!$F$26</f>
        <v>1841.48541744</v>
      </c>
      <c r="N38" s="36">
        <f>SUMIFS(СВЦЭМ!$D$39:$D$782,СВЦЭМ!$A$39:$A$782,$A38,СВЦЭМ!$B$39:$B$782,N$11)+'СЕТ СН'!$F$14+СВЦЭМ!$D$10+'СЕТ СН'!$F$8*'СЕТ СН'!$F$9-'СЕТ СН'!$F$26</f>
        <v>1826.8218953799999</v>
      </c>
      <c r="O38" s="36">
        <f>SUMIFS(СВЦЭМ!$D$39:$D$782,СВЦЭМ!$A$39:$A$782,$A38,СВЦЭМ!$B$39:$B$782,O$11)+'СЕТ СН'!$F$14+СВЦЭМ!$D$10+'СЕТ СН'!$F$8*'СЕТ СН'!$F$9-'СЕТ СН'!$F$26</f>
        <v>1833.2188090699999</v>
      </c>
      <c r="P38" s="36">
        <f>SUMIFS(СВЦЭМ!$D$39:$D$782,СВЦЭМ!$A$39:$A$782,$A38,СВЦЭМ!$B$39:$B$782,P$11)+'СЕТ СН'!$F$14+СВЦЭМ!$D$10+'СЕТ СН'!$F$8*'СЕТ СН'!$F$9-'СЕТ СН'!$F$26</f>
        <v>1801.50034751</v>
      </c>
      <c r="Q38" s="36">
        <f>SUMIFS(СВЦЭМ!$D$39:$D$782,СВЦЭМ!$A$39:$A$782,$A38,СВЦЭМ!$B$39:$B$782,Q$11)+'СЕТ СН'!$F$14+СВЦЭМ!$D$10+'СЕТ СН'!$F$8*'СЕТ СН'!$F$9-'СЕТ СН'!$F$26</f>
        <v>1804.05153984</v>
      </c>
      <c r="R38" s="36">
        <f>SUMIFS(СВЦЭМ!$D$39:$D$782,СВЦЭМ!$A$39:$A$782,$A38,СВЦЭМ!$B$39:$B$782,R$11)+'СЕТ СН'!$F$14+СВЦЭМ!$D$10+'СЕТ СН'!$F$8*'СЕТ СН'!$F$9-'СЕТ СН'!$F$26</f>
        <v>1840.38825634</v>
      </c>
      <c r="S38" s="36">
        <f>SUMIFS(СВЦЭМ!$D$39:$D$782,СВЦЭМ!$A$39:$A$782,$A38,СВЦЭМ!$B$39:$B$782,S$11)+'СЕТ СН'!$F$14+СВЦЭМ!$D$10+'СЕТ СН'!$F$8*'СЕТ СН'!$F$9-'СЕТ СН'!$F$26</f>
        <v>1843.2195420999999</v>
      </c>
      <c r="T38" s="36">
        <f>SUMIFS(СВЦЭМ!$D$39:$D$782,СВЦЭМ!$A$39:$A$782,$A38,СВЦЭМ!$B$39:$B$782,T$11)+'СЕТ СН'!$F$14+СВЦЭМ!$D$10+'СЕТ СН'!$F$8*'СЕТ СН'!$F$9-'СЕТ СН'!$F$26</f>
        <v>1848.6370900300001</v>
      </c>
      <c r="U38" s="36">
        <f>SUMIFS(СВЦЭМ!$D$39:$D$782,СВЦЭМ!$A$39:$A$782,$A38,СВЦЭМ!$B$39:$B$782,U$11)+'СЕТ СН'!$F$14+СВЦЭМ!$D$10+'СЕТ СН'!$F$8*'СЕТ СН'!$F$9-'СЕТ СН'!$F$26</f>
        <v>1853.34432477</v>
      </c>
      <c r="V38" s="36">
        <f>SUMIFS(СВЦЭМ!$D$39:$D$782,СВЦЭМ!$A$39:$A$782,$A38,СВЦЭМ!$B$39:$B$782,V$11)+'СЕТ СН'!$F$14+СВЦЭМ!$D$10+'СЕТ СН'!$F$8*'СЕТ СН'!$F$9-'СЕТ СН'!$F$26</f>
        <v>1839.06396703</v>
      </c>
      <c r="W38" s="36">
        <f>SUMIFS(СВЦЭМ!$D$39:$D$782,СВЦЭМ!$A$39:$A$782,$A38,СВЦЭМ!$B$39:$B$782,W$11)+'СЕТ СН'!$F$14+СВЦЭМ!$D$10+'СЕТ СН'!$F$8*'СЕТ СН'!$F$9-'СЕТ СН'!$F$26</f>
        <v>1839.4683064000001</v>
      </c>
      <c r="X38" s="36">
        <f>SUMIFS(СВЦЭМ!$D$39:$D$782,СВЦЭМ!$A$39:$A$782,$A38,СВЦЭМ!$B$39:$B$782,X$11)+'СЕТ СН'!$F$14+СВЦЭМ!$D$10+'СЕТ СН'!$F$8*'СЕТ СН'!$F$9-'СЕТ СН'!$F$26</f>
        <v>1919.1024389500001</v>
      </c>
      <c r="Y38" s="36">
        <f>SUMIFS(СВЦЭМ!$D$39:$D$782,СВЦЭМ!$A$39:$A$782,$A38,СВЦЭМ!$B$39:$B$782,Y$11)+'СЕТ СН'!$F$14+СВЦЭМ!$D$10+'СЕТ СН'!$F$8*'СЕТ СН'!$F$9-'СЕТ СН'!$F$26</f>
        <v>1991.7944678900001</v>
      </c>
    </row>
    <row r="39" spans="1:27" ht="15.75" x14ac:dyDescent="0.2">
      <c r="A39" s="35">
        <f t="shared" si="0"/>
        <v>45166</v>
      </c>
      <c r="B39" s="36">
        <f>SUMIFS(СВЦЭМ!$D$39:$D$782,СВЦЭМ!$A$39:$A$782,$A39,СВЦЭМ!$B$39:$B$782,B$11)+'СЕТ СН'!$F$14+СВЦЭМ!$D$10+'СЕТ СН'!$F$8*'СЕТ СН'!$F$9-'СЕТ СН'!$F$26</f>
        <v>1943.8118193800001</v>
      </c>
      <c r="C39" s="36">
        <f>SUMIFS(СВЦЭМ!$D$39:$D$782,СВЦЭМ!$A$39:$A$782,$A39,СВЦЭМ!$B$39:$B$782,C$11)+'СЕТ СН'!$F$14+СВЦЭМ!$D$10+'СЕТ СН'!$F$8*'СЕТ СН'!$F$9-'СЕТ СН'!$F$26</f>
        <v>2028.8389353800001</v>
      </c>
      <c r="D39" s="36">
        <f>SUMIFS(СВЦЭМ!$D$39:$D$782,СВЦЭМ!$A$39:$A$782,$A39,СВЦЭМ!$B$39:$B$782,D$11)+'СЕТ СН'!$F$14+СВЦЭМ!$D$10+'СЕТ СН'!$F$8*'СЕТ СН'!$F$9-'СЕТ СН'!$F$26</f>
        <v>2067.72206198</v>
      </c>
      <c r="E39" s="36">
        <f>SUMIFS(СВЦЭМ!$D$39:$D$782,СВЦЭМ!$A$39:$A$782,$A39,СВЦЭМ!$B$39:$B$782,E$11)+'СЕТ СН'!$F$14+СВЦЭМ!$D$10+'СЕТ СН'!$F$8*'СЕТ СН'!$F$9-'СЕТ СН'!$F$26</f>
        <v>2104.2719645300003</v>
      </c>
      <c r="F39" s="36">
        <f>SUMIFS(СВЦЭМ!$D$39:$D$782,СВЦЭМ!$A$39:$A$782,$A39,СВЦЭМ!$B$39:$B$782,F$11)+'СЕТ СН'!$F$14+СВЦЭМ!$D$10+'СЕТ СН'!$F$8*'СЕТ СН'!$F$9-'СЕТ СН'!$F$26</f>
        <v>2151.9008702700003</v>
      </c>
      <c r="G39" s="36">
        <f>SUMIFS(СВЦЭМ!$D$39:$D$782,СВЦЭМ!$A$39:$A$782,$A39,СВЦЭМ!$B$39:$B$782,G$11)+'СЕТ СН'!$F$14+СВЦЭМ!$D$10+'СЕТ СН'!$F$8*'СЕТ СН'!$F$9-'СЕТ СН'!$F$26</f>
        <v>2160.4074858100003</v>
      </c>
      <c r="H39" s="36">
        <f>SUMIFS(СВЦЭМ!$D$39:$D$782,СВЦЭМ!$A$39:$A$782,$A39,СВЦЭМ!$B$39:$B$782,H$11)+'СЕТ СН'!$F$14+СВЦЭМ!$D$10+'СЕТ СН'!$F$8*'СЕТ СН'!$F$9-'СЕТ СН'!$F$26</f>
        <v>2169.1398548400002</v>
      </c>
      <c r="I39" s="36">
        <f>SUMIFS(СВЦЭМ!$D$39:$D$782,СВЦЭМ!$A$39:$A$782,$A39,СВЦЭМ!$B$39:$B$782,I$11)+'СЕТ СН'!$F$14+СВЦЭМ!$D$10+'СЕТ СН'!$F$8*'СЕТ СН'!$F$9-'СЕТ СН'!$F$26</f>
        <v>1950.73352559</v>
      </c>
      <c r="J39" s="36">
        <f>SUMIFS(СВЦЭМ!$D$39:$D$782,СВЦЭМ!$A$39:$A$782,$A39,СВЦЭМ!$B$39:$B$782,J$11)+'СЕТ СН'!$F$14+СВЦЭМ!$D$10+'СЕТ СН'!$F$8*'СЕТ СН'!$F$9-'СЕТ СН'!$F$26</f>
        <v>1825.4537373400001</v>
      </c>
      <c r="K39" s="36">
        <f>SUMIFS(СВЦЭМ!$D$39:$D$782,СВЦЭМ!$A$39:$A$782,$A39,СВЦЭМ!$B$39:$B$782,K$11)+'СЕТ СН'!$F$14+СВЦЭМ!$D$10+'СЕТ СН'!$F$8*'СЕТ СН'!$F$9-'СЕТ СН'!$F$26</f>
        <v>1758.4423653399999</v>
      </c>
      <c r="L39" s="36">
        <f>SUMIFS(СВЦЭМ!$D$39:$D$782,СВЦЭМ!$A$39:$A$782,$A39,СВЦЭМ!$B$39:$B$782,L$11)+'СЕТ СН'!$F$14+СВЦЭМ!$D$10+'СЕТ СН'!$F$8*'СЕТ СН'!$F$9-'СЕТ СН'!$F$26</f>
        <v>1688.6287353800001</v>
      </c>
      <c r="M39" s="36">
        <f>SUMIFS(СВЦЭМ!$D$39:$D$782,СВЦЭМ!$A$39:$A$782,$A39,СВЦЭМ!$B$39:$B$782,M$11)+'СЕТ СН'!$F$14+СВЦЭМ!$D$10+'СЕТ СН'!$F$8*'СЕТ СН'!$F$9-'СЕТ СН'!$F$26</f>
        <v>1677.3226719500001</v>
      </c>
      <c r="N39" s="36">
        <f>SUMIFS(СВЦЭМ!$D$39:$D$782,СВЦЭМ!$A$39:$A$782,$A39,СВЦЭМ!$B$39:$B$782,N$11)+'СЕТ СН'!$F$14+СВЦЭМ!$D$10+'СЕТ СН'!$F$8*'СЕТ СН'!$F$9-'СЕТ СН'!$F$26</f>
        <v>1666.6101640300001</v>
      </c>
      <c r="O39" s="36">
        <f>SUMIFS(СВЦЭМ!$D$39:$D$782,СВЦЭМ!$A$39:$A$782,$A39,СВЦЭМ!$B$39:$B$782,O$11)+'СЕТ СН'!$F$14+СВЦЭМ!$D$10+'СЕТ СН'!$F$8*'СЕТ СН'!$F$9-'СЕТ СН'!$F$26</f>
        <v>1662.11661198</v>
      </c>
      <c r="P39" s="36">
        <f>SUMIFS(СВЦЭМ!$D$39:$D$782,СВЦЭМ!$A$39:$A$782,$A39,СВЦЭМ!$B$39:$B$782,P$11)+'СЕТ СН'!$F$14+СВЦЭМ!$D$10+'СЕТ СН'!$F$8*'СЕТ СН'!$F$9-'СЕТ СН'!$F$26</f>
        <v>1630.69924199</v>
      </c>
      <c r="Q39" s="36">
        <f>SUMIFS(СВЦЭМ!$D$39:$D$782,СВЦЭМ!$A$39:$A$782,$A39,СВЦЭМ!$B$39:$B$782,Q$11)+'СЕТ СН'!$F$14+СВЦЭМ!$D$10+'СЕТ СН'!$F$8*'СЕТ СН'!$F$9-'СЕТ СН'!$F$26</f>
        <v>1655.4838152</v>
      </c>
      <c r="R39" s="36">
        <f>SUMIFS(СВЦЭМ!$D$39:$D$782,СВЦЭМ!$A$39:$A$782,$A39,СВЦЭМ!$B$39:$B$782,R$11)+'СЕТ СН'!$F$14+СВЦЭМ!$D$10+'СЕТ СН'!$F$8*'СЕТ СН'!$F$9-'СЕТ СН'!$F$26</f>
        <v>1693.1927549</v>
      </c>
      <c r="S39" s="36">
        <f>SUMIFS(СВЦЭМ!$D$39:$D$782,СВЦЭМ!$A$39:$A$782,$A39,СВЦЭМ!$B$39:$B$782,S$11)+'СЕТ СН'!$F$14+СВЦЭМ!$D$10+'СЕТ СН'!$F$8*'СЕТ СН'!$F$9-'СЕТ СН'!$F$26</f>
        <v>1691.7222016200001</v>
      </c>
      <c r="T39" s="36">
        <f>SUMIFS(СВЦЭМ!$D$39:$D$782,СВЦЭМ!$A$39:$A$782,$A39,СВЦЭМ!$B$39:$B$782,T$11)+'СЕТ СН'!$F$14+СВЦЭМ!$D$10+'СЕТ СН'!$F$8*'СЕТ СН'!$F$9-'СЕТ СН'!$F$26</f>
        <v>1702.49707354</v>
      </c>
      <c r="U39" s="36">
        <f>SUMIFS(СВЦЭМ!$D$39:$D$782,СВЦЭМ!$A$39:$A$782,$A39,СВЦЭМ!$B$39:$B$782,U$11)+'СЕТ СН'!$F$14+СВЦЭМ!$D$10+'СЕТ СН'!$F$8*'СЕТ СН'!$F$9-'СЕТ СН'!$F$26</f>
        <v>1725.50640348</v>
      </c>
      <c r="V39" s="36">
        <f>SUMIFS(СВЦЭМ!$D$39:$D$782,СВЦЭМ!$A$39:$A$782,$A39,СВЦЭМ!$B$39:$B$782,V$11)+'СЕТ СН'!$F$14+СВЦЭМ!$D$10+'СЕТ СН'!$F$8*'СЕТ СН'!$F$9-'СЕТ СН'!$F$26</f>
        <v>1705.4192959899999</v>
      </c>
      <c r="W39" s="36">
        <f>SUMIFS(СВЦЭМ!$D$39:$D$782,СВЦЭМ!$A$39:$A$782,$A39,СВЦЭМ!$B$39:$B$782,W$11)+'СЕТ СН'!$F$14+СВЦЭМ!$D$10+'СЕТ СН'!$F$8*'СЕТ СН'!$F$9-'СЕТ СН'!$F$26</f>
        <v>1706.1881319700001</v>
      </c>
      <c r="X39" s="36">
        <f>SUMIFS(СВЦЭМ!$D$39:$D$782,СВЦЭМ!$A$39:$A$782,$A39,СВЦЭМ!$B$39:$B$782,X$11)+'СЕТ СН'!$F$14+СВЦЭМ!$D$10+'СЕТ СН'!$F$8*'СЕТ СН'!$F$9-'СЕТ СН'!$F$26</f>
        <v>1790.38320423</v>
      </c>
      <c r="Y39" s="36">
        <f>SUMIFS(СВЦЭМ!$D$39:$D$782,СВЦЭМ!$A$39:$A$782,$A39,СВЦЭМ!$B$39:$B$782,Y$11)+'СЕТ СН'!$F$14+СВЦЭМ!$D$10+'СЕТ СН'!$F$8*'СЕТ СН'!$F$9-'СЕТ СН'!$F$26</f>
        <v>1871.43335918</v>
      </c>
    </row>
    <row r="40" spans="1:27" ht="15.75" x14ac:dyDescent="0.2">
      <c r="A40" s="35">
        <f t="shared" si="0"/>
        <v>45167</v>
      </c>
      <c r="B40" s="36">
        <f>SUMIFS(СВЦЭМ!$D$39:$D$782,СВЦЭМ!$A$39:$A$782,$A40,СВЦЭМ!$B$39:$B$782,B$11)+'СЕТ СН'!$F$14+СВЦЭМ!$D$10+'СЕТ СН'!$F$8*'СЕТ СН'!$F$9-'СЕТ СН'!$F$26</f>
        <v>1871.48874361</v>
      </c>
      <c r="C40" s="36">
        <f>SUMIFS(СВЦЭМ!$D$39:$D$782,СВЦЭМ!$A$39:$A$782,$A40,СВЦЭМ!$B$39:$B$782,C$11)+'СЕТ СН'!$F$14+СВЦЭМ!$D$10+'СЕТ СН'!$F$8*'СЕТ СН'!$F$9-'СЕТ СН'!$F$26</f>
        <v>1952.0414551199999</v>
      </c>
      <c r="D40" s="36">
        <f>SUMIFS(СВЦЭМ!$D$39:$D$782,СВЦЭМ!$A$39:$A$782,$A40,СВЦЭМ!$B$39:$B$782,D$11)+'СЕТ СН'!$F$14+СВЦЭМ!$D$10+'СЕТ СН'!$F$8*'СЕТ СН'!$F$9-'СЕТ СН'!$F$26</f>
        <v>1993.48568217</v>
      </c>
      <c r="E40" s="36">
        <f>SUMIFS(СВЦЭМ!$D$39:$D$782,СВЦЭМ!$A$39:$A$782,$A40,СВЦЭМ!$B$39:$B$782,E$11)+'СЕТ СН'!$F$14+СВЦЭМ!$D$10+'СЕТ СН'!$F$8*'СЕТ СН'!$F$9-'СЕТ СН'!$F$26</f>
        <v>2012.8181506999999</v>
      </c>
      <c r="F40" s="36">
        <f>SUMIFS(СВЦЭМ!$D$39:$D$782,СВЦЭМ!$A$39:$A$782,$A40,СВЦЭМ!$B$39:$B$782,F$11)+'СЕТ СН'!$F$14+СВЦЭМ!$D$10+'СЕТ СН'!$F$8*'СЕТ СН'!$F$9-'СЕТ СН'!$F$26</f>
        <v>2018.37378844</v>
      </c>
      <c r="G40" s="36">
        <f>SUMIFS(СВЦЭМ!$D$39:$D$782,СВЦЭМ!$A$39:$A$782,$A40,СВЦЭМ!$B$39:$B$782,G$11)+'СЕТ СН'!$F$14+СВЦЭМ!$D$10+'СЕТ СН'!$F$8*'СЕТ СН'!$F$9-'СЕТ СН'!$F$26</f>
        <v>2033.6736397100001</v>
      </c>
      <c r="H40" s="36">
        <f>SUMIFS(СВЦЭМ!$D$39:$D$782,СВЦЭМ!$A$39:$A$782,$A40,СВЦЭМ!$B$39:$B$782,H$11)+'СЕТ СН'!$F$14+СВЦЭМ!$D$10+'СЕТ СН'!$F$8*'СЕТ СН'!$F$9-'СЕТ СН'!$F$26</f>
        <v>1972.91621878</v>
      </c>
      <c r="I40" s="36">
        <f>SUMIFS(СВЦЭМ!$D$39:$D$782,СВЦЭМ!$A$39:$A$782,$A40,СВЦЭМ!$B$39:$B$782,I$11)+'СЕТ СН'!$F$14+СВЦЭМ!$D$10+'СЕТ СН'!$F$8*'СЕТ СН'!$F$9-'СЕТ СН'!$F$26</f>
        <v>1888.7513527799999</v>
      </c>
      <c r="J40" s="36">
        <f>SUMIFS(СВЦЭМ!$D$39:$D$782,СВЦЭМ!$A$39:$A$782,$A40,СВЦЭМ!$B$39:$B$782,J$11)+'СЕТ СН'!$F$14+СВЦЭМ!$D$10+'СЕТ СН'!$F$8*'СЕТ СН'!$F$9-'СЕТ СН'!$F$26</f>
        <v>1751.82132989</v>
      </c>
      <c r="K40" s="36">
        <f>SUMIFS(СВЦЭМ!$D$39:$D$782,СВЦЭМ!$A$39:$A$782,$A40,СВЦЭМ!$B$39:$B$782,K$11)+'СЕТ СН'!$F$14+СВЦЭМ!$D$10+'СЕТ СН'!$F$8*'СЕТ СН'!$F$9-'СЕТ СН'!$F$26</f>
        <v>1664.3730787100001</v>
      </c>
      <c r="L40" s="36">
        <f>SUMIFS(СВЦЭМ!$D$39:$D$782,СВЦЭМ!$A$39:$A$782,$A40,СВЦЭМ!$B$39:$B$782,L$11)+'СЕТ СН'!$F$14+СВЦЭМ!$D$10+'СЕТ СН'!$F$8*'СЕТ СН'!$F$9-'СЕТ СН'!$F$26</f>
        <v>1617.0989594600001</v>
      </c>
      <c r="M40" s="36">
        <f>SUMIFS(СВЦЭМ!$D$39:$D$782,СВЦЭМ!$A$39:$A$782,$A40,СВЦЭМ!$B$39:$B$782,M$11)+'СЕТ СН'!$F$14+СВЦЭМ!$D$10+'СЕТ СН'!$F$8*'СЕТ СН'!$F$9-'СЕТ СН'!$F$26</f>
        <v>1598.9387158100001</v>
      </c>
      <c r="N40" s="36">
        <f>SUMIFS(СВЦЭМ!$D$39:$D$782,СВЦЭМ!$A$39:$A$782,$A40,СВЦЭМ!$B$39:$B$782,N$11)+'СЕТ СН'!$F$14+СВЦЭМ!$D$10+'СЕТ СН'!$F$8*'СЕТ СН'!$F$9-'СЕТ СН'!$F$26</f>
        <v>1598.4820385</v>
      </c>
      <c r="O40" s="36">
        <f>SUMIFS(СВЦЭМ!$D$39:$D$782,СВЦЭМ!$A$39:$A$782,$A40,СВЦЭМ!$B$39:$B$782,O$11)+'СЕТ СН'!$F$14+СВЦЭМ!$D$10+'СЕТ СН'!$F$8*'СЕТ СН'!$F$9-'СЕТ СН'!$F$26</f>
        <v>1580.8216328200001</v>
      </c>
      <c r="P40" s="36">
        <f>SUMIFS(СВЦЭМ!$D$39:$D$782,СВЦЭМ!$A$39:$A$782,$A40,СВЦЭМ!$B$39:$B$782,P$11)+'СЕТ СН'!$F$14+СВЦЭМ!$D$10+'СЕТ СН'!$F$8*'СЕТ СН'!$F$9-'СЕТ СН'!$F$26</f>
        <v>1567.35324595</v>
      </c>
      <c r="Q40" s="36">
        <f>SUMIFS(СВЦЭМ!$D$39:$D$782,СВЦЭМ!$A$39:$A$782,$A40,СВЦЭМ!$B$39:$B$782,Q$11)+'СЕТ СН'!$F$14+СВЦЭМ!$D$10+'СЕТ СН'!$F$8*'СЕТ СН'!$F$9-'СЕТ СН'!$F$26</f>
        <v>1572.0362359400001</v>
      </c>
      <c r="R40" s="36">
        <f>SUMIFS(СВЦЭМ!$D$39:$D$782,СВЦЭМ!$A$39:$A$782,$A40,СВЦЭМ!$B$39:$B$782,R$11)+'СЕТ СН'!$F$14+СВЦЭМ!$D$10+'СЕТ СН'!$F$8*'СЕТ СН'!$F$9-'СЕТ СН'!$F$26</f>
        <v>1599.5152421600001</v>
      </c>
      <c r="S40" s="36">
        <f>SUMIFS(СВЦЭМ!$D$39:$D$782,СВЦЭМ!$A$39:$A$782,$A40,СВЦЭМ!$B$39:$B$782,S$11)+'СЕТ СН'!$F$14+СВЦЭМ!$D$10+'СЕТ СН'!$F$8*'СЕТ СН'!$F$9-'СЕТ СН'!$F$26</f>
        <v>1607.6999938900001</v>
      </c>
      <c r="T40" s="36">
        <f>SUMIFS(СВЦЭМ!$D$39:$D$782,СВЦЭМ!$A$39:$A$782,$A40,СВЦЭМ!$B$39:$B$782,T$11)+'СЕТ СН'!$F$14+СВЦЭМ!$D$10+'СЕТ СН'!$F$8*'СЕТ СН'!$F$9-'СЕТ СН'!$F$26</f>
        <v>1612.9118265100001</v>
      </c>
      <c r="U40" s="36">
        <f>SUMIFS(СВЦЭМ!$D$39:$D$782,СВЦЭМ!$A$39:$A$782,$A40,СВЦЭМ!$B$39:$B$782,U$11)+'СЕТ СН'!$F$14+СВЦЭМ!$D$10+'СЕТ СН'!$F$8*'СЕТ СН'!$F$9-'СЕТ СН'!$F$26</f>
        <v>1608.4398594100001</v>
      </c>
      <c r="V40" s="36">
        <f>SUMIFS(СВЦЭМ!$D$39:$D$782,СВЦЭМ!$A$39:$A$782,$A40,СВЦЭМ!$B$39:$B$782,V$11)+'СЕТ СН'!$F$14+СВЦЭМ!$D$10+'СЕТ СН'!$F$8*'СЕТ СН'!$F$9-'СЕТ СН'!$F$26</f>
        <v>1609.01112188</v>
      </c>
      <c r="W40" s="36">
        <f>SUMIFS(СВЦЭМ!$D$39:$D$782,СВЦЭМ!$A$39:$A$782,$A40,СВЦЭМ!$B$39:$B$782,W$11)+'СЕТ СН'!$F$14+СВЦЭМ!$D$10+'СЕТ СН'!$F$8*'СЕТ СН'!$F$9-'СЕТ СН'!$F$26</f>
        <v>1604.9898536600001</v>
      </c>
      <c r="X40" s="36">
        <f>SUMIFS(СВЦЭМ!$D$39:$D$782,СВЦЭМ!$A$39:$A$782,$A40,СВЦЭМ!$B$39:$B$782,X$11)+'СЕТ СН'!$F$14+СВЦЭМ!$D$10+'СЕТ СН'!$F$8*'СЕТ СН'!$F$9-'СЕТ СН'!$F$26</f>
        <v>1677.86919147</v>
      </c>
      <c r="Y40" s="36">
        <f>SUMIFS(СВЦЭМ!$D$39:$D$782,СВЦЭМ!$A$39:$A$782,$A40,СВЦЭМ!$B$39:$B$782,Y$11)+'СЕТ СН'!$F$14+СВЦЭМ!$D$10+'СЕТ СН'!$F$8*'СЕТ СН'!$F$9-'СЕТ СН'!$F$26</f>
        <v>1772.5983566299999</v>
      </c>
    </row>
    <row r="41" spans="1:27" ht="15.75" x14ac:dyDescent="0.2">
      <c r="A41" s="35">
        <f t="shared" si="0"/>
        <v>45168</v>
      </c>
      <c r="B41" s="36">
        <f>SUMIFS(СВЦЭМ!$D$39:$D$782,СВЦЭМ!$A$39:$A$782,$A41,СВЦЭМ!$B$39:$B$782,B$11)+'СЕТ СН'!$F$14+СВЦЭМ!$D$10+'СЕТ СН'!$F$8*'СЕТ СН'!$F$9-'СЕТ СН'!$F$26</f>
        <v>1902.9742676799999</v>
      </c>
      <c r="C41" s="36">
        <f>SUMIFS(СВЦЭМ!$D$39:$D$782,СВЦЭМ!$A$39:$A$782,$A41,СВЦЭМ!$B$39:$B$782,C$11)+'СЕТ СН'!$F$14+СВЦЭМ!$D$10+'СЕТ СН'!$F$8*'СЕТ СН'!$F$9-'СЕТ СН'!$F$26</f>
        <v>1973.4014033000001</v>
      </c>
      <c r="D41" s="36">
        <f>SUMIFS(СВЦЭМ!$D$39:$D$782,СВЦЭМ!$A$39:$A$782,$A41,СВЦЭМ!$B$39:$B$782,D$11)+'СЕТ СН'!$F$14+СВЦЭМ!$D$10+'СЕТ СН'!$F$8*'СЕТ СН'!$F$9-'СЕТ СН'!$F$26</f>
        <v>2019.7116273300001</v>
      </c>
      <c r="E41" s="36">
        <f>SUMIFS(СВЦЭМ!$D$39:$D$782,СВЦЭМ!$A$39:$A$782,$A41,СВЦЭМ!$B$39:$B$782,E$11)+'СЕТ СН'!$F$14+СВЦЭМ!$D$10+'СЕТ СН'!$F$8*'СЕТ СН'!$F$9-'СЕТ СН'!$F$26</f>
        <v>2047.4805761499999</v>
      </c>
      <c r="F41" s="36">
        <f>SUMIFS(СВЦЭМ!$D$39:$D$782,СВЦЭМ!$A$39:$A$782,$A41,СВЦЭМ!$B$39:$B$782,F$11)+'СЕТ СН'!$F$14+СВЦЭМ!$D$10+'СЕТ СН'!$F$8*'СЕТ СН'!$F$9-'СЕТ СН'!$F$26</f>
        <v>2099.7345711400003</v>
      </c>
      <c r="G41" s="36">
        <f>SUMIFS(СВЦЭМ!$D$39:$D$782,СВЦЭМ!$A$39:$A$782,$A41,СВЦЭМ!$B$39:$B$782,G$11)+'СЕТ СН'!$F$14+СВЦЭМ!$D$10+'СЕТ СН'!$F$8*'СЕТ СН'!$F$9-'СЕТ СН'!$F$26</f>
        <v>2071.1075289700002</v>
      </c>
      <c r="H41" s="36">
        <f>SUMIFS(СВЦЭМ!$D$39:$D$782,СВЦЭМ!$A$39:$A$782,$A41,СВЦЭМ!$B$39:$B$782,H$11)+'СЕТ СН'!$F$14+СВЦЭМ!$D$10+'СЕТ СН'!$F$8*'СЕТ СН'!$F$9-'СЕТ СН'!$F$26</f>
        <v>1995.64919222</v>
      </c>
      <c r="I41" s="36">
        <f>SUMIFS(СВЦЭМ!$D$39:$D$782,СВЦЭМ!$A$39:$A$782,$A41,СВЦЭМ!$B$39:$B$782,I$11)+'СЕТ СН'!$F$14+СВЦЭМ!$D$10+'СЕТ СН'!$F$8*'СЕТ СН'!$F$9-'СЕТ СН'!$F$26</f>
        <v>1885.8965284200001</v>
      </c>
      <c r="J41" s="36">
        <f>SUMIFS(СВЦЭМ!$D$39:$D$782,СВЦЭМ!$A$39:$A$782,$A41,СВЦЭМ!$B$39:$B$782,J$11)+'СЕТ СН'!$F$14+СВЦЭМ!$D$10+'СЕТ СН'!$F$8*'СЕТ СН'!$F$9-'СЕТ СН'!$F$26</f>
        <v>1792.5912073100001</v>
      </c>
      <c r="K41" s="36">
        <f>SUMIFS(СВЦЭМ!$D$39:$D$782,СВЦЭМ!$A$39:$A$782,$A41,СВЦЭМ!$B$39:$B$782,K$11)+'СЕТ СН'!$F$14+СВЦЭМ!$D$10+'СЕТ СН'!$F$8*'СЕТ СН'!$F$9-'СЕТ СН'!$F$26</f>
        <v>1719.5142644299999</v>
      </c>
      <c r="L41" s="36">
        <f>SUMIFS(СВЦЭМ!$D$39:$D$782,СВЦЭМ!$A$39:$A$782,$A41,СВЦЭМ!$B$39:$B$782,L$11)+'СЕТ СН'!$F$14+СВЦЭМ!$D$10+'СЕТ СН'!$F$8*'СЕТ СН'!$F$9-'СЕТ СН'!$F$26</f>
        <v>1681.52665729</v>
      </c>
      <c r="M41" s="36">
        <f>SUMIFS(СВЦЭМ!$D$39:$D$782,СВЦЭМ!$A$39:$A$782,$A41,СВЦЭМ!$B$39:$B$782,M$11)+'СЕТ СН'!$F$14+СВЦЭМ!$D$10+'СЕТ СН'!$F$8*'СЕТ СН'!$F$9-'СЕТ СН'!$F$26</f>
        <v>1660.9905923900001</v>
      </c>
      <c r="N41" s="36">
        <f>SUMIFS(СВЦЭМ!$D$39:$D$782,СВЦЭМ!$A$39:$A$782,$A41,СВЦЭМ!$B$39:$B$782,N$11)+'СЕТ СН'!$F$14+СВЦЭМ!$D$10+'СЕТ СН'!$F$8*'СЕТ СН'!$F$9-'СЕТ СН'!$F$26</f>
        <v>1664.3841477399999</v>
      </c>
      <c r="O41" s="36">
        <f>SUMIFS(СВЦЭМ!$D$39:$D$782,СВЦЭМ!$A$39:$A$782,$A41,СВЦЭМ!$B$39:$B$782,O$11)+'СЕТ СН'!$F$14+СВЦЭМ!$D$10+'СЕТ СН'!$F$8*'СЕТ СН'!$F$9-'СЕТ СН'!$F$26</f>
        <v>1681.4766671499999</v>
      </c>
      <c r="P41" s="36">
        <f>SUMIFS(СВЦЭМ!$D$39:$D$782,СВЦЭМ!$A$39:$A$782,$A41,СВЦЭМ!$B$39:$B$782,P$11)+'СЕТ СН'!$F$14+СВЦЭМ!$D$10+'СЕТ СН'!$F$8*'СЕТ СН'!$F$9-'СЕТ СН'!$F$26</f>
        <v>1648.5418326399999</v>
      </c>
      <c r="Q41" s="36">
        <f>SUMIFS(СВЦЭМ!$D$39:$D$782,СВЦЭМ!$A$39:$A$782,$A41,СВЦЭМ!$B$39:$B$782,Q$11)+'СЕТ СН'!$F$14+СВЦЭМ!$D$10+'СЕТ СН'!$F$8*'СЕТ СН'!$F$9-'СЕТ СН'!$F$26</f>
        <v>1656.6905835499999</v>
      </c>
      <c r="R41" s="36">
        <f>SUMIFS(СВЦЭМ!$D$39:$D$782,СВЦЭМ!$A$39:$A$782,$A41,СВЦЭМ!$B$39:$B$782,R$11)+'СЕТ СН'!$F$14+СВЦЭМ!$D$10+'СЕТ СН'!$F$8*'СЕТ СН'!$F$9-'СЕТ СН'!$F$26</f>
        <v>1688.1766233599999</v>
      </c>
      <c r="S41" s="36">
        <f>SUMIFS(СВЦЭМ!$D$39:$D$782,СВЦЭМ!$A$39:$A$782,$A41,СВЦЭМ!$B$39:$B$782,S$11)+'СЕТ СН'!$F$14+СВЦЭМ!$D$10+'СЕТ СН'!$F$8*'СЕТ СН'!$F$9-'СЕТ СН'!$F$26</f>
        <v>1670.9240014899999</v>
      </c>
      <c r="T41" s="36">
        <f>SUMIFS(СВЦЭМ!$D$39:$D$782,СВЦЭМ!$A$39:$A$782,$A41,СВЦЭМ!$B$39:$B$782,T$11)+'СЕТ СН'!$F$14+СВЦЭМ!$D$10+'СЕТ СН'!$F$8*'СЕТ СН'!$F$9-'СЕТ СН'!$F$26</f>
        <v>1666.95341693</v>
      </c>
      <c r="U41" s="36">
        <f>SUMIFS(СВЦЭМ!$D$39:$D$782,СВЦЭМ!$A$39:$A$782,$A41,СВЦЭМ!$B$39:$B$782,U$11)+'СЕТ СН'!$F$14+СВЦЭМ!$D$10+'СЕТ СН'!$F$8*'СЕТ СН'!$F$9-'СЕТ СН'!$F$26</f>
        <v>1672.8552625899999</v>
      </c>
      <c r="V41" s="36">
        <f>SUMIFS(СВЦЭМ!$D$39:$D$782,СВЦЭМ!$A$39:$A$782,$A41,СВЦЭМ!$B$39:$B$782,V$11)+'СЕТ СН'!$F$14+СВЦЭМ!$D$10+'СЕТ СН'!$F$8*'СЕТ СН'!$F$9-'СЕТ СН'!$F$26</f>
        <v>1648.31218756</v>
      </c>
      <c r="W41" s="36">
        <f>SUMIFS(СВЦЭМ!$D$39:$D$782,СВЦЭМ!$A$39:$A$782,$A41,СВЦЭМ!$B$39:$B$782,W$11)+'СЕТ СН'!$F$14+СВЦЭМ!$D$10+'СЕТ СН'!$F$8*'СЕТ СН'!$F$9-'СЕТ СН'!$F$26</f>
        <v>1654.49703436</v>
      </c>
      <c r="X41" s="36">
        <f>SUMIFS(СВЦЭМ!$D$39:$D$782,СВЦЭМ!$A$39:$A$782,$A41,СВЦЭМ!$B$39:$B$782,X$11)+'СЕТ СН'!$F$14+СВЦЭМ!$D$10+'СЕТ СН'!$F$8*'СЕТ СН'!$F$9-'СЕТ СН'!$F$26</f>
        <v>1703.4343840700001</v>
      </c>
      <c r="Y41" s="36">
        <f>SUMIFS(СВЦЭМ!$D$39:$D$782,СВЦЭМ!$A$39:$A$782,$A41,СВЦЭМ!$B$39:$B$782,Y$11)+'СЕТ СН'!$F$14+СВЦЭМ!$D$10+'СЕТ СН'!$F$8*'СЕТ СН'!$F$9-'СЕТ СН'!$F$26</f>
        <v>1809.56204073</v>
      </c>
    </row>
    <row r="42" spans="1:27" ht="15.75" x14ac:dyDescent="0.2">
      <c r="A42" s="35">
        <f t="shared" si="0"/>
        <v>45169</v>
      </c>
      <c r="B42" s="36">
        <f>SUMIFS(СВЦЭМ!$D$39:$D$782,СВЦЭМ!$A$39:$A$782,$A42,СВЦЭМ!$B$39:$B$782,B$11)+'СЕТ СН'!$F$14+СВЦЭМ!$D$10+'СЕТ СН'!$F$8*'СЕТ СН'!$F$9-'СЕТ СН'!$F$26</f>
        <v>1906.1362307700001</v>
      </c>
      <c r="C42" s="36">
        <f>SUMIFS(СВЦЭМ!$D$39:$D$782,СВЦЭМ!$A$39:$A$782,$A42,СВЦЭМ!$B$39:$B$782,C$11)+'СЕТ СН'!$F$14+СВЦЭМ!$D$10+'СЕТ СН'!$F$8*'СЕТ СН'!$F$9-'СЕТ СН'!$F$26</f>
        <v>1973.62127498</v>
      </c>
      <c r="D42" s="36">
        <f>SUMIFS(СВЦЭМ!$D$39:$D$782,СВЦЭМ!$A$39:$A$782,$A42,СВЦЭМ!$B$39:$B$782,D$11)+'СЕТ СН'!$F$14+СВЦЭМ!$D$10+'СЕТ СН'!$F$8*'СЕТ СН'!$F$9-'СЕТ СН'!$F$26</f>
        <v>2022.17353564</v>
      </c>
      <c r="E42" s="36">
        <f>SUMIFS(СВЦЭМ!$D$39:$D$782,СВЦЭМ!$A$39:$A$782,$A42,СВЦЭМ!$B$39:$B$782,E$11)+'СЕТ СН'!$F$14+СВЦЭМ!$D$10+'СЕТ СН'!$F$8*'СЕТ СН'!$F$9-'СЕТ СН'!$F$26</f>
        <v>2055.2726400300003</v>
      </c>
      <c r="F42" s="36">
        <f>SUMIFS(СВЦЭМ!$D$39:$D$782,СВЦЭМ!$A$39:$A$782,$A42,СВЦЭМ!$B$39:$B$782,F$11)+'СЕТ СН'!$F$14+СВЦЭМ!$D$10+'СЕТ СН'!$F$8*'СЕТ СН'!$F$9-'СЕТ СН'!$F$26</f>
        <v>2021.31507007</v>
      </c>
      <c r="G42" s="36">
        <f>SUMIFS(СВЦЭМ!$D$39:$D$782,СВЦЭМ!$A$39:$A$782,$A42,СВЦЭМ!$B$39:$B$782,G$11)+'СЕТ СН'!$F$14+СВЦЭМ!$D$10+'СЕТ СН'!$F$8*'СЕТ СН'!$F$9-'СЕТ СН'!$F$26</f>
        <v>2034.6807335999999</v>
      </c>
      <c r="H42" s="36">
        <f>SUMIFS(СВЦЭМ!$D$39:$D$782,СВЦЭМ!$A$39:$A$782,$A42,СВЦЭМ!$B$39:$B$782,H$11)+'СЕТ СН'!$F$14+СВЦЭМ!$D$10+'СЕТ СН'!$F$8*'СЕТ СН'!$F$9-'СЕТ СН'!$F$26</f>
        <v>1934.63325665</v>
      </c>
      <c r="I42" s="36">
        <f>SUMIFS(СВЦЭМ!$D$39:$D$782,СВЦЭМ!$A$39:$A$782,$A42,СВЦЭМ!$B$39:$B$782,I$11)+'СЕТ СН'!$F$14+СВЦЭМ!$D$10+'СЕТ СН'!$F$8*'СЕТ СН'!$F$9-'СЕТ СН'!$F$26</f>
        <v>1879.25384003</v>
      </c>
      <c r="J42" s="36">
        <f>SUMIFS(СВЦЭМ!$D$39:$D$782,СВЦЭМ!$A$39:$A$782,$A42,СВЦЭМ!$B$39:$B$782,J$11)+'СЕТ СН'!$F$14+СВЦЭМ!$D$10+'СЕТ СН'!$F$8*'СЕТ СН'!$F$9-'СЕТ СН'!$F$26</f>
        <v>1776.8700731500001</v>
      </c>
      <c r="K42" s="36">
        <f>SUMIFS(СВЦЭМ!$D$39:$D$782,СВЦЭМ!$A$39:$A$782,$A42,СВЦЭМ!$B$39:$B$782,K$11)+'СЕТ СН'!$F$14+СВЦЭМ!$D$10+'СЕТ СН'!$F$8*'СЕТ СН'!$F$9-'СЕТ СН'!$F$26</f>
        <v>1696.7612164</v>
      </c>
      <c r="L42" s="36">
        <f>SUMIFS(СВЦЭМ!$D$39:$D$782,СВЦЭМ!$A$39:$A$782,$A42,СВЦЭМ!$B$39:$B$782,L$11)+'СЕТ СН'!$F$14+СВЦЭМ!$D$10+'СЕТ СН'!$F$8*'СЕТ СН'!$F$9-'СЕТ СН'!$F$26</f>
        <v>1670.31011893</v>
      </c>
      <c r="M42" s="36">
        <f>SUMIFS(СВЦЭМ!$D$39:$D$782,СВЦЭМ!$A$39:$A$782,$A42,СВЦЭМ!$B$39:$B$782,M$11)+'СЕТ СН'!$F$14+СВЦЭМ!$D$10+'СЕТ СН'!$F$8*'СЕТ СН'!$F$9-'СЕТ СН'!$F$26</f>
        <v>1655.6693089099999</v>
      </c>
      <c r="N42" s="36">
        <f>SUMIFS(СВЦЭМ!$D$39:$D$782,СВЦЭМ!$A$39:$A$782,$A42,СВЦЭМ!$B$39:$B$782,N$11)+'СЕТ СН'!$F$14+СВЦЭМ!$D$10+'СЕТ СН'!$F$8*'СЕТ СН'!$F$9-'СЕТ СН'!$F$26</f>
        <v>1657.88276589</v>
      </c>
      <c r="O42" s="36">
        <f>SUMIFS(СВЦЭМ!$D$39:$D$782,СВЦЭМ!$A$39:$A$782,$A42,СВЦЭМ!$B$39:$B$782,O$11)+'СЕТ СН'!$F$14+СВЦЭМ!$D$10+'СЕТ СН'!$F$8*'СЕТ СН'!$F$9-'СЕТ СН'!$F$26</f>
        <v>1661.6997087499999</v>
      </c>
      <c r="P42" s="36">
        <f>SUMIFS(СВЦЭМ!$D$39:$D$782,СВЦЭМ!$A$39:$A$782,$A42,СВЦЭМ!$B$39:$B$782,P$11)+'СЕТ СН'!$F$14+СВЦЭМ!$D$10+'СЕТ СН'!$F$8*'СЕТ СН'!$F$9-'СЕТ СН'!$F$26</f>
        <v>1640.1072840899999</v>
      </c>
      <c r="Q42" s="36">
        <f>SUMIFS(СВЦЭМ!$D$39:$D$782,СВЦЭМ!$A$39:$A$782,$A42,СВЦЭМ!$B$39:$B$782,Q$11)+'СЕТ СН'!$F$14+СВЦЭМ!$D$10+'СЕТ СН'!$F$8*'СЕТ СН'!$F$9-'СЕТ СН'!$F$26</f>
        <v>1654.60217412</v>
      </c>
      <c r="R42" s="36">
        <f>SUMIFS(СВЦЭМ!$D$39:$D$782,СВЦЭМ!$A$39:$A$782,$A42,СВЦЭМ!$B$39:$B$782,R$11)+'СЕТ СН'!$F$14+СВЦЭМ!$D$10+'СЕТ СН'!$F$8*'СЕТ СН'!$F$9-'СЕТ СН'!$F$26</f>
        <v>1682.9116649800001</v>
      </c>
      <c r="S42" s="36">
        <f>SUMIFS(СВЦЭМ!$D$39:$D$782,СВЦЭМ!$A$39:$A$782,$A42,СВЦЭМ!$B$39:$B$782,S$11)+'СЕТ СН'!$F$14+СВЦЭМ!$D$10+'СЕТ СН'!$F$8*'СЕТ СН'!$F$9-'СЕТ СН'!$F$26</f>
        <v>1678.5641392699999</v>
      </c>
      <c r="T42" s="36">
        <f>SUMIFS(СВЦЭМ!$D$39:$D$782,СВЦЭМ!$A$39:$A$782,$A42,СВЦЭМ!$B$39:$B$782,T$11)+'СЕТ СН'!$F$14+СВЦЭМ!$D$10+'СЕТ СН'!$F$8*'СЕТ СН'!$F$9-'СЕТ СН'!$F$26</f>
        <v>1679.5784697199999</v>
      </c>
      <c r="U42" s="36">
        <f>SUMIFS(СВЦЭМ!$D$39:$D$782,СВЦЭМ!$A$39:$A$782,$A42,СВЦЭМ!$B$39:$B$782,U$11)+'СЕТ СН'!$F$14+СВЦЭМ!$D$10+'СЕТ СН'!$F$8*'СЕТ СН'!$F$9-'СЕТ СН'!$F$26</f>
        <v>1683.5674406099999</v>
      </c>
      <c r="V42" s="36">
        <f>SUMIFS(СВЦЭМ!$D$39:$D$782,СВЦЭМ!$A$39:$A$782,$A42,СВЦЭМ!$B$39:$B$782,V$11)+'СЕТ СН'!$F$14+СВЦЭМ!$D$10+'СЕТ СН'!$F$8*'СЕТ СН'!$F$9-'СЕТ СН'!$F$26</f>
        <v>1666.0050208</v>
      </c>
      <c r="W42" s="36">
        <f>SUMIFS(СВЦЭМ!$D$39:$D$782,СВЦЭМ!$A$39:$A$782,$A42,СВЦЭМ!$B$39:$B$782,W$11)+'СЕТ СН'!$F$14+СВЦЭМ!$D$10+'СЕТ СН'!$F$8*'СЕТ СН'!$F$9-'СЕТ СН'!$F$26</f>
        <v>1671.9012186499999</v>
      </c>
      <c r="X42" s="36">
        <f>SUMIFS(СВЦЭМ!$D$39:$D$782,СВЦЭМ!$A$39:$A$782,$A42,СВЦЭМ!$B$39:$B$782,X$11)+'СЕТ СН'!$F$14+СВЦЭМ!$D$10+'СЕТ СН'!$F$8*'СЕТ СН'!$F$9-'СЕТ СН'!$F$26</f>
        <v>1744.14235712</v>
      </c>
      <c r="Y42" s="36">
        <f>SUMIFS(СВЦЭМ!$D$39:$D$782,СВЦЭМ!$A$39:$A$782,$A42,СВЦЭМ!$B$39:$B$782,Y$11)+'СЕТ СН'!$F$14+СВЦЭМ!$D$10+'СЕТ СН'!$F$8*'СЕТ СН'!$F$9-'СЕТ СН'!$F$26</f>
        <v>1845.88728079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9"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01.08.2023</v>
      </c>
      <c r="B48" s="36">
        <f>SUMIFS(СВЦЭМ!$D$39:$D$782,СВЦЭМ!$A$39:$A$782,$A48,СВЦЭМ!$B$39:$B$782,B$47)+'СЕТ СН'!$F$14+СВЦЭМ!$D$10+'СЕТ СН'!$F$6-'СЕТ СН'!$F$26</f>
        <v>1793.8512718900001</v>
      </c>
      <c r="C48" s="36">
        <f>SUMIFS(СВЦЭМ!$D$39:$D$782,СВЦЭМ!$A$39:$A$782,$A48,СВЦЭМ!$B$39:$B$782,C$47)+'СЕТ СН'!$F$14+СВЦЭМ!$D$10+'СЕТ СН'!$F$6-'СЕТ СН'!$F$26</f>
        <v>1965.9163688200001</v>
      </c>
      <c r="D48" s="36">
        <f>SUMIFS(СВЦЭМ!$D$39:$D$782,СВЦЭМ!$A$39:$A$782,$A48,СВЦЭМ!$B$39:$B$782,D$47)+'СЕТ СН'!$F$14+СВЦЭМ!$D$10+'СЕТ СН'!$F$6-'СЕТ СН'!$F$26</f>
        <v>2014.4108709900001</v>
      </c>
      <c r="E48" s="36">
        <f>SUMIFS(СВЦЭМ!$D$39:$D$782,СВЦЭМ!$A$39:$A$782,$A48,СВЦЭМ!$B$39:$B$782,E$47)+'СЕТ СН'!$F$14+СВЦЭМ!$D$10+'СЕТ СН'!$F$6-'СЕТ СН'!$F$26</f>
        <v>2053.5959630900002</v>
      </c>
      <c r="F48" s="36">
        <f>SUMIFS(СВЦЭМ!$D$39:$D$782,СВЦЭМ!$A$39:$A$782,$A48,СВЦЭМ!$B$39:$B$782,F$47)+'СЕТ СН'!$F$14+СВЦЭМ!$D$10+'СЕТ СН'!$F$6-'СЕТ СН'!$F$26</f>
        <v>2067.6861106400002</v>
      </c>
      <c r="G48" s="36">
        <f>SUMIFS(СВЦЭМ!$D$39:$D$782,СВЦЭМ!$A$39:$A$782,$A48,СВЦЭМ!$B$39:$B$782,G$47)+'СЕТ СН'!$F$14+СВЦЭМ!$D$10+'СЕТ СН'!$F$6-'СЕТ СН'!$F$26</f>
        <v>2074.6614734700001</v>
      </c>
      <c r="H48" s="36">
        <f>SUMIFS(СВЦЭМ!$D$39:$D$782,СВЦЭМ!$A$39:$A$782,$A48,СВЦЭМ!$B$39:$B$782,H$47)+'СЕТ СН'!$F$14+СВЦЭМ!$D$10+'СЕТ СН'!$F$6-'СЕТ СН'!$F$26</f>
        <v>2026.4582946099999</v>
      </c>
      <c r="I48" s="36">
        <f>SUMIFS(СВЦЭМ!$D$39:$D$782,СВЦЭМ!$A$39:$A$782,$A48,СВЦЭМ!$B$39:$B$782,I$47)+'СЕТ СН'!$F$14+СВЦЭМ!$D$10+'СЕТ СН'!$F$6-'СЕТ СН'!$F$26</f>
        <v>1853.07558569</v>
      </c>
      <c r="J48" s="36">
        <f>SUMIFS(СВЦЭМ!$D$39:$D$782,СВЦЭМ!$A$39:$A$782,$A48,СВЦЭМ!$B$39:$B$782,J$47)+'СЕТ СН'!$F$14+СВЦЭМ!$D$10+'СЕТ СН'!$F$6-'СЕТ СН'!$F$26</f>
        <v>1713.12521513</v>
      </c>
      <c r="K48" s="36">
        <f>SUMIFS(СВЦЭМ!$D$39:$D$782,СВЦЭМ!$A$39:$A$782,$A48,СВЦЭМ!$B$39:$B$782,K$47)+'СЕТ СН'!$F$14+СВЦЭМ!$D$10+'СЕТ СН'!$F$6-'СЕТ СН'!$F$26</f>
        <v>1699.7966327899999</v>
      </c>
      <c r="L48" s="36">
        <f>SUMIFS(СВЦЭМ!$D$39:$D$782,СВЦЭМ!$A$39:$A$782,$A48,СВЦЭМ!$B$39:$B$782,L$47)+'СЕТ СН'!$F$14+СВЦЭМ!$D$10+'СЕТ СН'!$F$6-'СЕТ СН'!$F$26</f>
        <v>1653.6629731900002</v>
      </c>
      <c r="M48" s="36">
        <f>SUMIFS(СВЦЭМ!$D$39:$D$782,СВЦЭМ!$A$39:$A$782,$A48,СВЦЭМ!$B$39:$B$782,M$47)+'СЕТ СН'!$F$14+СВЦЭМ!$D$10+'СЕТ СН'!$F$6-'СЕТ СН'!$F$26</f>
        <v>1629.98241646</v>
      </c>
      <c r="N48" s="36">
        <f>SUMIFS(СВЦЭМ!$D$39:$D$782,СВЦЭМ!$A$39:$A$782,$A48,СВЦЭМ!$B$39:$B$782,N$47)+'СЕТ СН'!$F$14+СВЦЭМ!$D$10+'СЕТ СН'!$F$6-'СЕТ СН'!$F$26</f>
        <v>1637.94803443</v>
      </c>
      <c r="O48" s="36">
        <f>SUMIFS(СВЦЭМ!$D$39:$D$782,СВЦЭМ!$A$39:$A$782,$A48,СВЦЭМ!$B$39:$B$782,O$47)+'СЕТ СН'!$F$14+СВЦЭМ!$D$10+'СЕТ СН'!$F$6-'СЕТ СН'!$F$26</f>
        <v>1631.610799</v>
      </c>
      <c r="P48" s="36">
        <f>SUMIFS(СВЦЭМ!$D$39:$D$782,СВЦЭМ!$A$39:$A$782,$A48,СВЦЭМ!$B$39:$B$782,P$47)+'СЕТ СН'!$F$14+СВЦЭМ!$D$10+'СЕТ СН'!$F$6-'СЕТ СН'!$F$26</f>
        <v>1624.6146675800001</v>
      </c>
      <c r="Q48" s="36">
        <f>SUMIFS(СВЦЭМ!$D$39:$D$782,СВЦЭМ!$A$39:$A$782,$A48,СВЦЭМ!$B$39:$B$782,Q$47)+'СЕТ СН'!$F$14+СВЦЭМ!$D$10+'СЕТ СН'!$F$6-'СЕТ СН'!$F$26</f>
        <v>1607.5625132200003</v>
      </c>
      <c r="R48" s="36">
        <f>SUMIFS(СВЦЭМ!$D$39:$D$782,СВЦЭМ!$A$39:$A$782,$A48,СВЦЭМ!$B$39:$B$782,R$47)+'СЕТ СН'!$F$14+СВЦЭМ!$D$10+'СЕТ СН'!$F$6-'СЕТ СН'!$F$26</f>
        <v>1618.9414949000002</v>
      </c>
      <c r="S48" s="36">
        <f>SUMIFS(СВЦЭМ!$D$39:$D$782,СВЦЭМ!$A$39:$A$782,$A48,СВЦЭМ!$B$39:$B$782,S$47)+'СЕТ СН'!$F$14+СВЦЭМ!$D$10+'СЕТ СН'!$F$6-'СЕТ СН'!$F$26</f>
        <v>1620.7345891300001</v>
      </c>
      <c r="T48" s="36">
        <f>SUMIFS(СВЦЭМ!$D$39:$D$782,СВЦЭМ!$A$39:$A$782,$A48,СВЦЭМ!$B$39:$B$782,T$47)+'СЕТ СН'!$F$14+СВЦЭМ!$D$10+'СЕТ СН'!$F$6-'СЕТ СН'!$F$26</f>
        <v>1648.3073669400001</v>
      </c>
      <c r="U48" s="36">
        <f>SUMIFS(СВЦЭМ!$D$39:$D$782,СВЦЭМ!$A$39:$A$782,$A48,СВЦЭМ!$B$39:$B$782,U$47)+'СЕТ СН'!$F$14+СВЦЭМ!$D$10+'СЕТ СН'!$F$6-'СЕТ СН'!$F$26</f>
        <v>1653.1248335</v>
      </c>
      <c r="V48" s="36">
        <f>SUMIFS(СВЦЭМ!$D$39:$D$782,СВЦЭМ!$A$39:$A$782,$A48,СВЦЭМ!$B$39:$B$782,V$47)+'СЕТ СН'!$F$14+СВЦЭМ!$D$10+'СЕТ СН'!$F$6-'СЕТ СН'!$F$26</f>
        <v>1660.7529343800002</v>
      </c>
      <c r="W48" s="36">
        <f>SUMIFS(СВЦЭМ!$D$39:$D$782,СВЦЭМ!$A$39:$A$782,$A48,СВЦЭМ!$B$39:$B$782,W$47)+'СЕТ СН'!$F$14+СВЦЭМ!$D$10+'СЕТ СН'!$F$6-'СЕТ СН'!$F$26</f>
        <v>1649.0102242799999</v>
      </c>
      <c r="X48" s="36">
        <f>SUMIFS(СВЦЭМ!$D$39:$D$782,СВЦЭМ!$A$39:$A$782,$A48,СВЦЭМ!$B$39:$B$782,X$47)+'СЕТ СН'!$F$14+СВЦЭМ!$D$10+'СЕТ СН'!$F$6-'СЕТ СН'!$F$26</f>
        <v>1717.1627625199999</v>
      </c>
      <c r="Y48" s="36">
        <f>SUMIFS(СВЦЭМ!$D$39:$D$782,СВЦЭМ!$A$39:$A$782,$A48,СВЦЭМ!$B$39:$B$782,Y$47)+'СЕТ СН'!$F$14+СВЦЭМ!$D$10+'СЕТ СН'!$F$6-'СЕТ СН'!$F$26</f>
        <v>1791.4515663100001</v>
      </c>
      <c r="AA48" s="45"/>
    </row>
    <row r="49" spans="1:25" ht="15.75" x14ac:dyDescent="0.2">
      <c r="A49" s="35">
        <f>A48+1</f>
        <v>45140</v>
      </c>
      <c r="B49" s="36">
        <f>SUMIFS(СВЦЭМ!$D$39:$D$782,СВЦЭМ!$A$39:$A$782,$A49,СВЦЭМ!$B$39:$B$782,B$47)+'СЕТ СН'!$F$14+СВЦЭМ!$D$10+'СЕТ СН'!$F$6-'СЕТ СН'!$F$26</f>
        <v>1772.60963683</v>
      </c>
      <c r="C49" s="36">
        <f>SUMIFS(СВЦЭМ!$D$39:$D$782,СВЦЭМ!$A$39:$A$782,$A49,СВЦЭМ!$B$39:$B$782,C$47)+'СЕТ СН'!$F$14+СВЦЭМ!$D$10+'СЕТ СН'!$F$6-'СЕТ СН'!$F$26</f>
        <v>1858.1030019999998</v>
      </c>
      <c r="D49" s="36">
        <f>SUMIFS(СВЦЭМ!$D$39:$D$782,СВЦЭМ!$A$39:$A$782,$A49,СВЦЭМ!$B$39:$B$782,D$47)+'СЕТ СН'!$F$14+СВЦЭМ!$D$10+'СЕТ СН'!$F$6-'СЕТ СН'!$F$26</f>
        <v>1941.3751623100002</v>
      </c>
      <c r="E49" s="36">
        <f>SUMIFS(СВЦЭМ!$D$39:$D$782,СВЦЭМ!$A$39:$A$782,$A49,СВЦЭМ!$B$39:$B$782,E$47)+'СЕТ СН'!$F$14+СВЦЭМ!$D$10+'СЕТ СН'!$F$6-'СЕТ СН'!$F$26</f>
        <v>2005.6791374899999</v>
      </c>
      <c r="F49" s="36">
        <f>SUMIFS(СВЦЭМ!$D$39:$D$782,СВЦЭМ!$A$39:$A$782,$A49,СВЦЭМ!$B$39:$B$782,F$47)+'СЕТ СН'!$F$14+СВЦЭМ!$D$10+'СЕТ СН'!$F$6-'СЕТ СН'!$F$26</f>
        <v>2033.45505804</v>
      </c>
      <c r="G49" s="36">
        <f>SUMIFS(СВЦЭМ!$D$39:$D$782,СВЦЭМ!$A$39:$A$782,$A49,СВЦЭМ!$B$39:$B$782,G$47)+'СЕТ СН'!$F$14+СВЦЭМ!$D$10+'СЕТ СН'!$F$6-'СЕТ СН'!$F$26</f>
        <v>2018.2420228300002</v>
      </c>
      <c r="H49" s="36">
        <f>SUMIFS(СВЦЭМ!$D$39:$D$782,СВЦЭМ!$A$39:$A$782,$A49,СВЦЭМ!$B$39:$B$782,H$47)+'СЕТ СН'!$F$14+СВЦЭМ!$D$10+'СЕТ СН'!$F$6-'СЕТ СН'!$F$26</f>
        <v>1959.2527069600001</v>
      </c>
      <c r="I49" s="36">
        <f>SUMIFS(СВЦЭМ!$D$39:$D$782,СВЦЭМ!$A$39:$A$782,$A49,СВЦЭМ!$B$39:$B$782,I$47)+'СЕТ СН'!$F$14+СВЦЭМ!$D$10+'СЕТ СН'!$F$6-'СЕТ СН'!$F$26</f>
        <v>1824.5325634700002</v>
      </c>
      <c r="J49" s="36">
        <f>SUMIFS(СВЦЭМ!$D$39:$D$782,СВЦЭМ!$A$39:$A$782,$A49,СВЦЭМ!$B$39:$B$782,J$47)+'СЕТ СН'!$F$14+СВЦЭМ!$D$10+'СЕТ СН'!$F$6-'СЕТ СН'!$F$26</f>
        <v>1707.28688392</v>
      </c>
      <c r="K49" s="36">
        <f>SUMIFS(СВЦЭМ!$D$39:$D$782,СВЦЭМ!$A$39:$A$782,$A49,СВЦЭМ!$B$39:$B$782,K$47)+'СЕТ СН'!$F$14+СВЦЭМ!$D$10+'СЕТ СН'!$F$6-'СЕТ СН'!$F$26</f>
        <v>1693.7383669700002</v>
      </c>
      <c r="L49" s="36">
        <f>SUMIFS(СВЦЭМ!$D$39:$D$782,СВЦЭМ!$A$39:$A$782,$A49,СВЦЭМ!$B$39:$B$782,L$47)+'СЕТ СН'!$F$14+СВЦЭМ!$D$10+'СЕТ СН'!$F$6-'СЕТ СН'!$F$26</f>
        <v>1674.2806225200002</v>
      </c>
      <c r="M49" s="36">
        <f>SUMIFS(СВЦЭМ!$D$39:$D$782,СВЦЭМ!$A$39:$A$782,$A49,СВЦЭМ!$B$39:$B$782,M$47)+'СЕТ СН'!$F$14+СВЦЭМ!$D$10+'СЕТ СН'!$F$6-'СЕТ СН'!$F$26</f>
        <v>1647.408504</v>
      </c>
      <c r="N49" s="36">
        <f>SUMIFS(СВЦЭМ!$D$39:$D$782,СВЦЭМ!$A$39:$A$782,$A49,СВЦЭМ!$B$39:$B$782,N$47)+'СЕТ СН'!$F$14+СВЦЭМ!$D$10+'СЕТ СН'!$F$6-'СЕТ СН'!$F$26</f>
        <v>1620.5557977899998</v>
      </c>
      <c r="O49" s="36">
        <f>SUMIFS(СВЦЭМ!$D$39:$D$782,СВЦЭМ!$A$39:$A$782,$A49,СВЦЭМ!$B$39:$B$782,O$47)+'СЕТ СН'!$F$14+СВЦЭМ!$D$10+'СЕТ СН'!$F$6-'СЕТ СН'!$F$26</f>
        <v>1519.46341936</v>
      </c>
      <c r="P49" s="36">
        <f>SUMIFS(СВЦЭМ!$D$39:$D$782,СВЦЭМ!$A$39:$A$782,$A49,СВЦЭМ!$B$39:$B$782,P$47)+'СЕТ СН'!$F$14+СВЦЭМ!$D$10+'СЕТ СН'!$F$6-'СЕТ СН'!$F$26</f>
        <v>1565.8023347600001</v>
      </c>
      <c r="Q49" s="36">
        <f>SUMIFS(СВЦЭМ!$D$39:$D$782,СВЦЭМ!$A$39:$A$782,$A49,СВЦЭМ!$B$39:$B$782,Q$47)+'СЕТ СН'!$F$14+СВЦЭМ!$D$10+'СЕТ СН'!$F$6-'СЕТ СН'!$F$26</f>
        <v>1590.4940229200001</v>
      </c>
      <c r="R49" s="36">
        <f>SUMIFS(СВЦЭМ!$D$39:$D$782,СВЦЭМ!$A$39:$A$782,$A49,СВЦЭМ!$B$39:$B$782,R$47)+'СЕТ СН'!$F$14+СВЦЭМ!$D$10+'СЕТ СН'!$F$6-'СЕТ СН'!$F$26</f>
        <v>1608.6743950099999</v>
      </c>
      <c r="S49" s="36">
        <f>SUMIFS(СВЦЭМ!$D$39:$D$782,СВЦЭМ!$A$39:$A$782,$A49,СВЦЭМ!$B$39:$B$782,S$47)+'СЕТ СН'!$F$14+СВЦЭМ!$D$10+'СЕТ СН'!$F$6-'СЕТ СН'!$F$26</f>
        <v>1619.54105957</v>
      </c>
      <c r="T49" s="36">
        <f>SUMIFS(СВЦЭМ!$D$39:$D$782,СВЦЭМ!$A$39:$A$782,$A49,СВЦЭМ!$B$39:$B$782,T$47)+'СЕТ СН'!$F$14+СВЦЭМ!$D$10+'СЕТ СН'!$F$6-'СЕТ СН'!$F$26</f>
        <v>1644.8662963000002</v>
      </c>
      <c r="U49" s="36">
        <f>SUMIFS(СВЦЭМ!$D$39:$D$782,СВЦЭМ!$A$39:$A$782,$A49,СВЦЭМ!$B$39:$B$782,U$47)+'СЕТ СН'!$F$14+СВЦЭМ!$D$10+'СЕТ СН'!$F$6-'СЕТ СН'!$F$26</f>
        <v>1661.8253718300002</v>
      </c>
      <c r="V49" s="36">
        <f>SUMIFS(СВЦЭМ!$D$39:$D$782,СВЦЭМ!$A$39:$A$782,$A49,СВЦЭМ!$B$39:$B$782,V$47)+'СЕТ СН'!$F$14+СВЦЭМ!$D$10+'СЕТ СН'!$F$6-'СЕТ СН'!$F$26</f>
        <v>1694.8583695299999</v>
      </c>
      <c r="W49" s="36">
        <f>SUMIFS(СВЦЭМ!$D$39:$D$782,СВЦЭМ!$A$39:$A$782,$A49,СВЦЭМ!$B$39:$B$782,W$47)+'СЕТ СН'!$F$14+СВЦЭМ!$D$10+'СЕТ СН'!$F$6-'СЕТ СН'!$F$26</f>
        <v>1677.6955807899999</v>
      </c>
      <c r="X49" s="36">
        <f>SUMIFS(СВЦЭМ!$D$39:$D$782,СВЦЭМ!$A$39:$A$782,$A49,СВЦЭМ!$B$39:$B$782,X$47)+'СЕТ СН'!$F$14+СВЦЭМ!$D$10+'СЕТ СН'!$F$6-'СЕТ СН'!$F$26</f>
        <v>1665.6510204199999</v>
      </c>
      <c r="Y49" s="36">
        <f>SUMIFS(СВЦЭМ!$D$39:$D$782,СВЦЭМ!$A$39:$A$782,$A49,СВЦЭМ!$B$39:$B$782,Y$47)+'СЕТ СН'!$F$14+СВЦЭМ!$D$10+'СЕТ СН'!$F$6-'СЕТ СН'!$F$26</f>
        <v>1722.0220588100001</v>
      </c>
    </row>
    <row r="50" spans="1:25" ht="15.75" x14ac:dyDescent="0.2">
      <c r="A50" s="35">
        <f t="shared" ref="A50:A78" si="1">A49+1</f>
        <v>45141</v>
      </c>
      <c r="B50" s="36">
        <f>SUMIFS(СВЦЭМ!$D$39:$D$782,СВЦЭМ!$A$39:$A$782,$A50,СВЦЭМ!$B$39:$B$782,B$47)+'СЕТ СН'!$F$14+СВЦЭМ!$D$10+'СЕТ СН'!$F$6-'СЕТ СН'!$F$26</f>
        <v>1869.4444183700002</v>
      </c>
      <c r="C50" s="36">
        <f>SUMIFS(СВЦЭМ!$D$39:$D$782,СВЦЭМ!$A$39:$A$782,$A50,СВЦЭМ!$B$39:$B$782,C$47)+'СЕТ СН'!$F$14+СВЦЭМ!$D$10+'СЕТ СН'!$F$6-'СЕТ СН'!$F$26</f>
        <v>1964.13065237</v>
      </c>
      <c r="D50" s="36">
        <f>SUMIFS(СВЦЭМ!$D$39:$D$782,СВЦЭМ!$A$39:$A$782,$A50,СВЦЭМ!$B$39:$B$782,D$47)+'СЕТ СН'!$F$14+СВЦЭМ!$D$10+'СЕТ СН'!$F$6-'СЕТ СН'!$F$26</f>
        <v>1980.7810869499999</v>
      </c>
      <c r="E50" s="36">
        <f>SUMIFS(СВЦЭМ!$D$39:$D$782,СВЦЭМ!$A$39:$A$782,$A50,СВЦЭМ!$B$39:$B$782,E$47)+'СЕТ СН'!$F$14+СВЦЭМ!$D$10+'СЕТ СН'!$F$6-'СЕТ СН'!$F$26</f>
        <v>2002.60746887</v>
      </c>
      <c r="F50" s="36">
        <f>SUMIFS(СВЦЭМ!$D$39:$D$782,СВЦЭМ!$A$39:$A$782,$A50,СВЦЭМ!$B$39:$B$782,F$47)+'СЕТ СН'!$F$14+СВЦЭМ!$D$10+'СЕТ СН'!$F$6-'СЕТ СН'!$F$26</f>
        <v>2006.1947490699999</v>
      </c>
      <c r="G50" s="36">
        <f>SUMIFS(СВЦЭМ!$D$39:$D$782,СВЦЭМ!$A$39:$A$782,$A50,СВЦЭМ!$B$39:$B$782,G$47)+'СЕТ СН'!$F$14+СВЦЭМ!$D$10+'СЕТ СН'!$F$6-'СЕТ СН'!$F$26</f>
        <v>2007.4817737799999</v>
      </c>
      <c r="H50" s="36">
        <f>SUMIFS(СВЦЭМ!$D$39:$D$782,СВЦЭМ!$A$39:$A$782,$A50,СВЦЭМ!$B$39:$B$782,H$47)+'СЕТ СН'!$F$14+СВЦЭМ!$D$10+'СЕТ СН'!$F$6-'СЕТ СН'!$F$26</f>
        <v>1956.8935246599999</v>
      </c>
      <c r="I50" s="36">
        <f>SUMIFS(СВЦЭМ!$D$39:$D$782,СВЦЭМ!$A$39:$A$782,$A50,СВЦЭМ!$B$39:$B$782,I$47)+'СЕТ СН'!$F$14+СВЦЭМ!$D$10+'СЕТ СН'!$F$6-'СЕТ СН'!$F$26</f>
        <v>1855.3654683099999</v>
      </c>
      <c r="J50" s="36">
        <f>SUMIFS(СВЦЭМ!$D$39:$D$782,СВЦЭМ!$A$39:$A$782,$A50,СВЦЭМ!$B$39:$B$782,J$47)+'СЕТ СН'!$F$14+СВЦЭМ!$D$10+'СЕТ СН'!$F$6-'СЕТ СН'!$F$26</f>
        <v>1735.22508698</v>
      </c>
      <c r="K50" s="36">
        <f>SUMIFS(СВЦЭМ!$D$39:$D$782,СВЦЭМ!$A$39:$A$782,$A50,СВЦЭМ!$B$39:$B$782,K$47)+'СЕТ СН'!$F$14+СВЦЭМ!$D$10+'СЕТ СН'!$F$6-'СЕТ СН'!$F$26</f>
        <v>1729.7665692300002</v>
      </c>
      <c r="L50" s="36">
        <f>SUMIFS(СВЦЭМ!$D$39:$D$782,СВЦЭМ!$A$39:$A$782,$A50,СВЦЭМ!$B$39:$B$782,L$47)+'СЕТ СН'!$F$14+СВЦЭМ!$D$10+'СЕТ СН'!$F$6-'СЕТ СН'!$F$26</f>
        <v>1702.6525729499999</v>
      </c>
      <c r="M50" s="36">
        <f>SUMIFS(СВЦЭМ!$D$39:$D$782,СВЦЭМ!$A$39:$A$782,$A50,СВЦЭМ!$B$39:$B$782,M$47)+'СЕТ СН'!$F$14+СВЦЭМ!$D$10+'СЕТ СН'!$F$6-'СЕТ СН'!$F$26</f>
        <v>1687.7195770200001</v>
      </c>
      <c r="N50" s="36">
        <f>SUMIFS(СВЦЭМ!$D$39:$D$782,СВЦЭМ!$A$39:$A$782,$A50,СВЦЭМ!$B$39:$B$782,N$47)+'СЕТ СН'!$F$14+СВЦЭМ!$D$10+'СЕТ СН'!$F$6-'СЕТ СН'!$F$26</f>
        <v>1695.4720536999998</v>
      </c>
      <c r="O50" s="36">
        <f>SUMIFS(СВЦЭМ!$D$39:$D$782,СВЦЭМ!$A$39:$A$782,$A50,СВЦЭМ!$B$39:$B$782,O$47)+'СЕТ СН'!$F$14+СВЦЭМ!$D$10+'СЕТ СН'!$F$6-'СЕТ СН'!$F$26</f>
        <v>1693.69360074</v>
      </c>
      <c r="P50" s="36">
        <f>SUMIFS(СВЦЭМ!$D$39:$D$782,СВЦЭМ!$A$39:$A$782,$A50,СВЦЭМ!$B$39:$B$782,P$47)+'СЕТ СН'!$F$14+СВЦЭМ!$D$10+'СЕТ СН'!$F$6-'СЕТ СН'!$F$26</f>
        <v>1691.7118177000002</v>
      </c>
      <c r="Q50" s="36">
        <f>SUMIFS(СВЦЭМ!$D$39:$D$782,СВЦЭМ!$A$39:$A$782,$A50,СВЦЭМ!$B$39:$B$782,Q$47)+'СЕТ СН'!$F$14+СВЦЭМ!$D$10+'СЕТ СН'!$F$6-'СЕТ СН'!$F$26</f>
        <v>1696.7730215500001</v>
      </c>
      <c r="R50" s="36">
        <f>SUMIFS(СВЦЭМ!$D$39:$D$782,СВЦЭМ!$A$39:$A$782,$A50,СВЦЭМ!$B$39:$B$782,R$47)+'СЕТ СН'!$F$14+СВЦЭМ!$D$10+'СЕТ СН'!$F$6-'СЕТ СН'!$F$26</f>
        <v>1698.6016701600001</v>
      </c>
      <c r="S50" s="36">
        <f>SUMIFS(СВЦЭМ!$D$39:$D$782,СВЦЭМ!$A$39:$A$782,$A50,СВЦЭМ!$B$39:$B$782,S$47)+'СЕТ СН'!$F$14+СВЦЭМ!$D$10+'СЕТ СН'!$F$6-'СЕТ СН'!$F$26</f>
        <v>1689.5776013899999</v>
      </c>
      <c r="T50" s="36">
        <f>SUMIFS(СВЦЭМ!$D$39:$D$782,СВЦЭМ!$A$39:$A$782,$A50,СВЦЭМ!$B$39:$B$782,T$47)+'СЕТ СН'!$F$14+СВЦЭМ!$D$10+'СЕТ СН'!$F$6-'СЕТ СН'!$F$26</f>
        <v>1715.2901471199998</v>
      </c>
      <c r="U50" s="36">
        <f>SUMIFS(СВЦЭМ!$D$39:$D$782,СВЦЭМ!$A$39:$A$782,$A50,СВЦЭМ!$B$39:$B$782,U$47)+'СЕТ СН'!$F$14+СВЦЭМ!$D$10+'СЕТ СН'!$F$6-'СЕТ СН'!$F$26</f>
        <v>1730.7902413800002</v>
      </c>
      <c r="V50" s="36">
        <f>SUMIFS(СВЦЭМ!$D$39:$D$782,СВЦЭМ!$A$39:$A$782,$A50,СВЦЭМ!$B$39:$B$782,V$47)+'СЕТ СН'!$F$14+СВЦЭМ!$D$10+'СЕТ СН'!$F$6-'СЕТ СН'!$F$26</f>
        <v>1732.5926565499999</v>
      </c>
      <c r="W50" s="36">
        <f>SUMIFS(СВЦЭМ!$D$39:$D$782,СВЦЭМ!$A$39:$A$782,$A50,СВЦЭМ!$B$39:$B$782,W$47)+'СЕТ СН'!$F$14+СВЦЭМ!$D$10+'СЕТ СН'!$F$6-'СЕТ СН'!$F$26</f>
        <v>1698.3846073499999</v>
      </c>
      <c r="X50" s="36">
        <f>SUMIFS(СВЦЭМ!$D$39:$D$782,СВЦЭМ!$A$39:$A$782,$A50,СВЦЭМ!$B$39:$B$782,X$47)+'СЕТ СН'!$F$14+СВЦЭМ!$D$10+'СЕТ СН'!$F$6-'СЕТ СН'!$F$26</f>
        <v>1758.5799127300002</v>
      </c>
      <c r="Y50" s="36">
        <f>SUMIFS(СВЦЭМ!$D$39:$D$782,СВЦЭМ!$A$39:$A$782,$A50,СВЦЭМ!$B$39:$B$782,Y$47)+'СЕТ СН'!$F$14+СВЦЭМ!$D$10+'СЕТ СН'!$F$6-'СЕТ СН'!$F$26</f>
        <v>1879.4244854500002</v>
      </c>
    </row>
    <row r="51" spans="1:25" ht="15.75" x14ac:dyDescent="0.2">
      <c r="A51" s="35">
        <f t="shared" si="1"/>
        <v>45142</v>
      </c>
      <c r="B51" s="36">
        <f>SUMIFS(СВЦЭМ!$D$39:$D$782,СВЦЭМ!$A$39:$A$782,$A51,СВЦЭМ!$B$39:$B$782,B$47)+'СЕТ СН'!$F$14+СВЦЭМ!$D$10+'СЕТ СН'!$F$6-'СЕТ СН'!$F$26</f>
        <v>1900.7154714200001</v>
      </c>
      <c r="C51" s="36">
        <f>SUMIFS(СВЦЭМ!$D$39:$D$782,СВЦЭМ!$A$39:$A$782,$A51,СВЦЭМ!$B$39:$B$782,C$47)+'СЕТ СН'!$F$14+СВЦЭМ!$D$10+'СЕТ СН'!$F$6-'СЕТ СН'!$F$26</f>
        <v>1992.6165691199999</v>
      </c>
      <c r="D51" s="36">
        <f>SUMIFS(СВЦЭМ!$D$39:$D$782,СВЦЭМ!$A$39:$A$782,$A51,СВЦЭМ!$B$39:$B$782,D$47)+'СЕТ СН'!$F$14+СВЦЭМ!$D$10+'СЕТ СН'!$F$6-'СЕТ СН'!$F$26</f>
        <v>2033.3714264</v>
      </c>
      <c r="E51" s="36">
        <f>SUMIFS(СВЦЭМ!$D$39:$D$782,СВЦЭМ!$A$39:$A$782,$A51,СВЦЭМ!$B$39:$B$782,E$47)+'СЕТ СН'!$F$14+СВЦЭМ!$D$10+'СЕТ СН'!$F$6-'СЕТ СН'!$F$26</f>
        <v>2094.7918984600001</v>
      </c>
      <c r="F51" s="36">
        <f>SUMIFS(СВЦЭМ!$D$39:$D$782,СВЦЭМ!$A$39:$A$782,$A51,СВЦЭМ!$B$39:$B$782,F$47)+'СЕТ СН'!$F$14+СВЦЭМ!$D$10+'СЕТ СН'!$F$6-'СЕТ СН'!$F$26</f>
        <v>2102.9695227000002</v>
      </c>
      <c r="G51" s="36">
        <f>SUMIFS(СВЦЭМ!$D$39:$D$782,СВЦЭМ!$A$39:$A$782,$A51,СВЦЭМ!$B$39:$B$782,G$47)+'СЕТ СН'!$F$14+СВЦЭМ!$D$10+'СЕТ СН'!$F$6-'СЕТ СН'!$F$26</f>
        <v>2099.35697463</v>
      </c>
      <c r="H51" s="36">
        <f>SUMIFS(СВЦЭМ!$D$39:$D$782,СВЦЭМ!$A$39:$A$782,$A51,СВЦЭМ!$B$39:$B$782,H$47)+'СЕТ СН'!$F$14+СВЦЭМ!$D$10+'СЕТ СН'!$F$6-'СЕТ СН'!$F$26</f>
        <v>2047.7808201399998</v>
      </c>
      <c r="I51" s="36">
        <f>SUMIFS(СВЦЭМ!$D$39:$D$782,СВЦЭМ!$A$39:$A$782,$A51,СВЦЭМ!$B$39:$B$782,I$47)+'СЕТ СН'!$F$14+СВЦЭМ!$D$10+'СЕТ СН'!$F$6-'СЕТ СН'!$F$26</f>
        <v>1909.0274683799998</v>
      </c>
      <c r="J51" s="36">
        <f>SUMIFS(СВЦЭМ!$D$39:$D$782,СВЦЭМ!$A$39:$A$782,$A51,СВЦЭМ!$B$39:$B$782,J$47)+'СЕТ СН'!$F$14+СВЦЭМ!$D$10+'СЕТ СН'!$F$6-'СЕТ СН'!$F$26</f>
        <v>1800.3254157000001</v>
      </c>
      <c r="K51" s="36">
        <f>SUMIFS(СВЦЭМ!$D$39:$D$782,СВЦЭМ!$A$39:$A$782,$A51,СВЦЭМ!$B$39:$B$782,K$47)+'СЕТ СН'!$F$14+СВЦЭМ!$D$10+'СЕТ СН'!$F$6-'СЕТ СН'!$F$26</f>
        <v>1760.9661412999999</v>
      </c>
      <c r="L51" s="36">
        <f>SUMIFS(СВЦЭМ!$D$39:$D$782,СВЦЭМ!$A$39:$A$782,$A51,СВЦЭМ!$B$39:$B$782,L$47)+'СЕТ СН'!$F$14+СВЦЭМ!$D$10+'СЕТ СН'!$F$6-'СЕТ СН'!$F$26</f>
        <v>1708.3933007599999</v>
      </c>
      <c r="M51" s="36">
        <f>SUMIFS(СВЦЭМ!$D$39:$D$782,СВЦЭМ!$A$39:$A$782,$A51,СВЦЭМ!$B$39:$B$782,M$47)+'СЕТ СН'!$F$14+СВЦЭМ!$D$10+'СЕТ СН'!$F$6-'СЕТ СН'!$F$26</f>
        <v>1700.0879041799999</v>
      </c>
      <c r="N51" s="36">
        <f>SUMIFS(СВЦЭМ!$D$39:$D$782,СВЦЭМ!$A$39:$A$782,$A51,СВЦЭМ!$B$39:$B$782,N$47)+'СЕТ СН'!$F$14+СВЦЭМ!$D$10+'СЕТ СН'!$F$6-'СЕТ СН'!$F$26</f>
        <v>1696.4870457299999</v>
      </c>
      <c r="O51" s="36">
        <f>SUMIFS(СВЦЭМ!$D$39:$D$782,СВЦЭМ!$A$39:$A$782,$A51,СВЦЭМ!$B$39:$B$782,O$47)+'СЕТ СН'!$F$14+СВЦЭМ!$D$10+'СЕТ СН'!$F$6-'СЕТ СН'!$F$26</f>
        <v>1665.2754580400001</v>
      </c>
      <c r="P51" s="36">
        <f>SUMIFS(СВЦЭМ!$D$39:$D$782,СВЦЭМ!$A$39:$A$782,$A51,СВЦЭМ!$B$39:$B$782,P$47)+'СЕТ СН'!$F$14+СВЦЭМ!$D$10+'СЕТ СН'!$F$6-'СЕТ СН'!$F$26</f>
        <v>1653.8471696199999</v>
      </c>
      <c r="Q51" s="36">
        <f>SUMIFS(СВЦЭМ!$D$39:$D$782,СВЦЭМ!$A$39:$A$782,$A51,СВЦЭМ!$B$39:$B$782,Q$47)+'СЕТ СН'!$F$14+СВЦЭМ!$D$10+'СЕТ СН'!$F$6-'СЕТ СН'!$F$26</f>
        <v>1656.6033196899998</v>
      </c>
      <c r="R51" s="36">
        <f>SUMIFS(СВЦЭМ!$D$39:$D$782,СВЦЭМ!$A$39:$A$782,$A51,СВЦЭМ!$B$39:$B$782,R$47)+'СЕТ СН'!$F$14+СВЦЭМ!$D$10+'СЕТ СН'!$F$6-'СЕТ СН'!$F$26</f>
        <v>1675.20283875</v>
      </c>
      <c r="S51" s="36">
        <f>SUMIFS(СВЦЭМ!$D$39:$D$782,СВЦЭМ!$A$39:$A$782,$A51,СВЦЭМ!$B$39:$B$782,S$47)+'СЕТ СН'!$F$14+СВЦЭМ!$D$10+'СЕТ СН'!$F$6-'СЕТ СН'!$F$26</f>
        <v>1652.6765233800002</v>
      </c>
      <c r="T51" s="36">
        <f>SUMIFS(СВЦЭМ!$D$39:$D$782,СВЦЭМ!$A$39:$A$782,$A51,СВЦЭМ!$B$39:$B$782,T$47)+'СЕТ СН'!$F$14+СВЦЭМ!$D$10+'СЕТ СН'!$F$6-'СЕТ СН'!$F$26</f>
        <v>1671.88716161</v>
      </c>
      <c r="U51" s="36">
        <f>SUMIFS(СВЦЭМ!$D$39:$D$782,СВЦЭМ!$A$39:$A$782,$A51,СВЦЭМ!$B$39:$B$782,U$47)+'СЕТ СН'!$F$14+СВЦЭМ!$D$10+'СЕТ СН'!$F$6-'СЕТ СН'!$F$26</f>
        <v>1685.1061949300001</v>
      </c>
      <c r="V51" s="36">
        <f>SUMIFS(СВЦЭМ!$D$39:$D$782,СВЦЭМ!$A$39:$A$782,$A51,СВЦЭМ!$B$39:$B$782,V$47)+'СЕТ СН'!$F$14+СВЦЭМ!$D$10+'СЕТ СН'!$F$6-'СЕТ СН'!$F$26</f>
        <v>1696.0133921199999</v>
      </c>
      <c r="W51" s="36">
        <f>SUMIFS(СВЦЭМ!$D$39:$D$782,СВЦЭМ!$A$39:$A$782,$A51,СВЦЭМ!$B$39:$B$782,W$47)+'СЕТ СН'!$F$14+СВЦЭМ!$D$10+'СЕТ СН'!$F$6-'СЕТ СН'!$F$26</f>
        <v>1670.6135927300002</v>
      </c>
      <c r="X51" s="36">
        <f>SUMIFS(СВЦЭМ!$D$39:$D$782,СВЦЭМ!$A$39:$A$782,$A51,СВЦЭМ!$B$39:$B$782,X$47)+'СЕТ СН'!$F$14+СВЦЭМ!$D$10+'СЕТ СН'!$F$6-'СЕТ СН'!$F$26</f>
        <v>1731.1250479099999</v>
      </c>
      <c r="Y51" s="36">
        <f>SUMIFS(СВЦЭМ!$D$39:$D$782,СВЦЭМ!$A$39:$A$782,$A51,СВЦЭМ!$B$39:$B$782,Y$47)+'СЕТ СН'!$F$14+СВЦЭМ!$D$10+'СЕТ СН'!$F$6-'СЕТ СН'!$F$26</f>
        <v>1954.96167328</v>
      </c>
    </row>
    <row r="52" spans="1:25" ht="15.75" x14ac:dyDescent="0.2">
      <c r="A52" s="35">
        <f t="shared" si="1"/>
        <v>45143</v>
      </c>
      <c r="B52" s="36">
        <f>SUMIFS(СВЦЭМ!$D$39:$D$782,СВЦЭМ!$A$39:$A$782,$A52,СВЦЭМ!$B$39:$B$782,B$47)+'СЕТ СН'!$F$14+СВЦЭМ!$D$10+'СЕТ СН'!$F$6-'СЕТ СН'!$F$26</f>
        <v>1878.4791786300002</v>
      </c>
      <c r="C52" s="36">
        <f>SUMIFS(СВЦЭМ!$D$39:$D$782,СВЦЭМ!$A$39:$A$782,$A52,СВЦЭМ!$B$39:$B$782,C$47)+'СЕТ СН'!$F$14+СВЦЭМ!$D$10+'СЕТ СН'!$F$6-'СЕТ СН'!$F$26</f>
        <v>1953.5033897200001</v>
      </c>
      <c r="D52" s="36">
        <f>SUMIFS(СВЦЭМ!$D$39:$D$782,СВЦЭМ!$A$39:$A$782,$A52,СВЦЭМ!$B$39:$B$782,D$47)+'СЕТ СН'!$F$14+СВЦЭМ!$D$10+'СЕТ СН'!$F$6-'СЕТ СН'!$F$26</f>
        <v>2004.0366841099999</v>
      </c>
      <c r="E52" s="36">
        <f>SUMIFS(СВЦЭМ!$D$39:$D$782,СВЦЭМ!$A$39:$A$782,$A52,СВЦЭМ!$B$39:$B$782,E$47)+'СЕТ СН'!$F$14+СВЦЭМ!$D$10+'СЕТ СН'!$F$6-'СЕТ СН'!$F$26</f>
        <v>2044.35456419</v>
      </c>
      <c r="F52" s="36">
        <f>SUMIFS(СВЦЭМ!$D$39:$D$782,СВЦЭМ!$A$39:$A$782,$A52,СВЦЭМ!$B$39:$B$782,F$47)+'СЕТ СН'!$F$14+СВЦЭМ!$D$10+'СЕТ СН'!$F$6-'СЕТ СН'!$F$26</f>
        <v>2047.6212860999999</v>
      </c>
      <c r="G52" s="36">
        <f>SUMIFS(СВЦЭМ!$D$39:$D$782,СВЦЭМ!$A$39:$A$782,$A52,СВЦЭМ!$B$39:$B$782,G$47)+'СЕТ СН'!$F$14+СВЦЭМ!$D$10+'СЕТ СН'!$F$6-'СЕТ СН'!$F$26</f>
        <v>2038.7109375099999</v>
      </c>
      <c r="H52" s="36">
        <f>SUMIFS(СВЦЭМ!$D$39:$D$782,СВЦЭМ!$A$39:$A$782,$A52,СВЦЭМ!$B$39:$B$782,H$47)+'СЕТ СН'!$F$14+СВЦЭМ!$D$10+'СЕТ СН'!$F$6-'СЕТ СН'!$F$26</f>
        <v>2016.0290745900002</v>
      </c>
      <c r="I52" s="36">
        <f>SUMIFS(СВЦЭМ!$D$39:$D$782,СВЦЭМ!$A$39:$A$782,$A52,СВЦЭМ!$B$39:$B$782,I$47)+'СЕТ СН'!$F$14+СВЦЭМ!$D$10+'СЕТ СН'!$F$6-'СЕТ СН'!$F$26</f>
        <v>1920.8956699</v>
      </c>
      <c r="J52" s="36">
        <f>SUMIFS(СВЦЭМ!$D$39:$D$782,СВЦЭМ!$A$39:$A$782,$A52,СВЦЭМ!$B$39:$B$782,J$47)+'СЕТ СН'!$F$14+СВЦЭМ!$D$10+'СЕТ СН'!$F$6-'СЕТ СН'!$F$26</f>
        <v>1815.7760135100002</v>
      </c>
      <c r="K52" s="36">
        <f>SUMIFS(СВЦЭМ!$D$39:$D$782,СВЦЭМ!$A$39:$A$782,$A52,СВЦЭМ!$B$39:$B$782,K$47)+'СЕТ СН'!$F$14+СВЦЭМ!$D$10+'СЕТ СН'!$F$6-'СЕТ СН'!$F$26</f>
        <v>1738.9539217299998</v>
      </c>
      <c r="L52" s="36">
        <f>SUMIFS(СВЦЭМ!$D$39:$D$782,СВЦЭМ!$A$39:$A$782,$A52,СВЦЭМ!$B$39:$B$782,L$47)+'СЕТ СН'!$F$14+СВЦЭМ!$D$10+'СЕТ СН'!$F$6-'СЕТ СН'!$F$26</f>
        <v>1676.4567060700001</v>
      </c>
      <c r="M52" s="36">
        <f>SUMIFS(СВЦЭМ!$D$39:$D$782,СВЦЭМ!$A$39:$A$782,$A52,СВЦЭМ!$B$39:$B$782,M$47)+'СЕТ СН'!$F$14+СВЦЭМ!$D$10+'СЕТ СН'!$F$6-'СЕТ СН'!$F$26</f>
        <v>1638.5258349300002</v>
      </c>
      <c r="N52" s="36">
        <f>SUMIFS(СВЦЭМ!$D$39:$D$782,СВЦЭМ!$A$39:$A$782,$A52,СВЦЭМ!$B$39:$B$782,N$47)+'СЕТ СН'!$F$14+СВЦЭМ!$D$10+'СЕТ СН'!$F$6-'СЕТ СН'!$F$26</f>
        <v>1634.24198828</v>
      </c>
      <c r="O52" s="36">
        <f>SUMIFS(СВЦЭМ!$D$39:$D$782,СВЦЭМ!$A$39:$A$782,$A52,СВЦЭМ!$B$39:$B$782,O$47)+'СЕТ СН'!$F$14+СВЦЭМ!$D$10+'СЕТ СН'!$F$6-'СЕТ СН'!$F$26</f>
        <v>1636.9605455000001</v>
      </c>
      <c r="P52" s="36">
        <f>SUMIFS(СВЦЭМ!$D$39:$D$782,СВЦЭМ!$A$39:$A$782,$A52,СВЦЭМ!$B$39:$B$782,P$47)+'СЕТ СН'!$F$14+СВЦЭМ!$D$10+'СЕТ СН'!$F$6-'СЕТ СН'!$F$26</f>
        <v>1645.28843198</v>
      </c>
      <c r="Q52" s="36">
        <f>SUMIFS(СВЦЭМ!$D$39:$D$782,СВЦЭМ!$A$39:$A$782,$A52,СВЦЭМ!$B$39:$B$782,Q$47)+'СЕТ СН'!$F$14+СВЦЭМ!$D$10+'СЕТ СН'!$F$6-'СЕТ СН'!$F$26</f>
        <v>1656.7582161300002</v>
      </c>
      <c r="R52" s="36">
        <f>SUMIFS(СВЦЭМ!$D$39:$D$782,СВЦЭМ!$A$39:$A$782,$A52,СВЦЭМ!$B$39:$B$782,R$47)+'СЕТ СН'!$F$14+СВЦЭМ!$D$10+'СЕТ СН'!$F$6-'СЕТ СН'!$F$26</f>
        <v>1647.9642558700002</v>
      </c>
      <c r="S52" s="36">
        <f>SUMIFS(СВЦЭМ!$D$39:$D$782,СВЦЭМ!$A$39:$A$782,$A52,СВЦЭМ!$B$39:$B$782,S$47)+'СЕТ СН'!$F$14+СВЦЭМ!$D$10+'СЕТ СН'!$F$6-'СЕТ СН'!$F$26</f>
        <v>1628.2474319500002</v>
      </c>
      <c r="T52" s="36">
        <f>SUMIFS(СВЦЭМ!$D$39:$D$782,СВЦЭМ!$A$39:$A$782,$A52,СВЦЭМ!$B$39:$B$782,T$47)+'СЕТ СН'!$F$14+СВЦЭМ!$D$10+'СЕТ СН'!$F$6-'СЕТ СН'!$F$26</f>
        <v>1647.8390034200002</v>
      </c>
      <c r="U52" s="36">
        <f>SUMIFS(СВЦЭМ!$D$39:$D$782,СВЦЭМ!$A$39:$A$782,$A52,СВЦЭМ!$B$39:$B$782,U$47)+'СЕТ СН'!$F$14+СВЦЭМ!$D$10+'СЕТ СН'!$F$6-'СЕТ СН'!$F$26</f>
        <v>1663.7891374700002</v>
      </c>
      <c r="V52" s="36">
        <f>SUMIFS(СВЦЭМ!$D$39:$D$782,СВЦЭМ!$A$39:$A$782,$A52,СВЦЭМ!$B$39:$B$782,V$47)+'СЕТ СН'!$F$14+СВЦЭМ!$D$10+'СЕТ СН'!$F$6-'СЕТ СН'!$F$26</f>
        <v>1676.3869381099998</v>
      </c>
      <c r="W52" s="36">
        <f>SUMIFS(СВЦЭМ!$D$39:$D$782,СВЦЭМ!$A$39:$A$782,$A52,СВЦЭМ!$B$39:$B$782,W$47)+'СЕТ СН'!$F$14+СВЦЭМ!$D$10+'СЕТ СН'!$F$6-'СЕТ СН'!$F$26</f>
        <v>1651.3882368200002</v>
      </c>
      <c r="X52" s="36">
        <f>SUMIFS(СВЦЭМ!$D$39:$D$782,СВЦЭМ!$A$39:$A$782,$A52,СВЦЭМ!$B$39:$B$782,X$47)+'СЕТ СН'!$F$14+СВЦЭМ!$D$10+'СЕТ СН'!$F$6-'СЕТ СН'!$F$26</f>
        <v>1703.71231412</v>
      </c>
      <c r="Y52" s="36">
        <f>SUMIFS(СВЦЭМ!$D$39:$D$782,СВЦЭМ!$A$39:$A$782,$A52,СВЦЭМ!$B$39:$B$782,Y$47)+'СЕТ СН'!$F$14+СВЦЭМ!$D$10+'СЕТ СН'!$F$6-'СЕТ СН'!$F$26</f>
        <v>1774.8028670399999</v>
      </c>
    </row>
    <row r="53" spans="1:25" ht="15.75" x14ac:dyDescent="0.2">
      <c r="A53" s="35">
        <f t="shared" si="1"/>
        <v>45144</v>
      </c>
      <c r="B53" s="36">
        <f>SUMIFS(СВЦЭМ!$D$39:$D$782,СВЦЭМ!$A$39:$A$782,$A53,СВЦЭМ!$B$39:$B$782,B$47)+'СЕТ СН'!$F$14+СВЦЭМ!$D$10+'СЕТ СН'!$F$6-'СЕТ СН'!$F$26</f>
        <v>1859.8010175600002</v>
      </c>
      <c r="C53" s="36">
        <f>SUMIFS(СВЦЭМ!$D$39:$D$782,СВЦЭМ!$A$39:$A$782,$A53,СВЦЭМ!$B$39:$B$782,C$47)+'СЕТ СН'!$F$14+СВЦЭМ!$D$10+'СЕТ СН'!$F$6-'СЕТ СН'!$F$26</f>
        <v>1869.6213678200002</v>
      </c>
      <c r="D53" s="36">
        <f>SUMIFS(СВЦЭМ!$D$39:$D$782,СВЦЭМ!$A$39:$A$782,$A53,СВЦЭМ!$B$39:$B$782,D$47)+'СЕТ СН'!$F$14+СВЦЭМ!$D$10+'СЕТ СН'!$F$6-'СЕТ СН'!$F$26</f>
        <v>1899.67969296</v>
      </c>
      <c r="E53" s="36">
        <f>SUMIFS(СВЦЭМ!$D$39:$D$782,СВЦЭМ!$A$39:$A$782,$A53,СВЦЭМ!$B$39:$B$782,E$47)+'СЕТ СН'!$F$14+СВЦЭМ!$D$10+'СЕТ СН'!$F$6-'СЕТ СН'!$F$26</f>
        <v>1998.1105965299998</v>
      </c>
      <c r="F53" s="36">
        <f>SUMIFS(СВЦЭМ!$D$39:$D$782,СВЦЭМ!$A$39:$A$782,$A53,СВЦЭМ!$B$39:$B$782,F$47)+'СЕТ СН'!$F$14+СВЦЭМ!$D$10+'СЕТ СН'!$F$6-'СЕТ СН'!$F$26</f>
        <v>2024.2899116399999</v>
      </c>
      <c r="G53" s="36">
        <f>SUMIFS(СВЦЭМ!$D$39:$D$782,СВЦЭМ!$A$39:$A$782,$A53,СВЦЭМ!$B$39:$B$782,G$47)+'СЕТ СН'!$F$14+СВЦЭМ!$D$10+'СЕТ СН'!$F$6-'СЕТ СН'!$F$26</f>
        <v>1957.6136438899998</v>
      </c>
      <c r="H53" s="36">
        <f>SUMIFS(СВЦЭМ!$D$39:$D$782,СВЦЭМ!$A$39:$A$782,$A53,СВЦЭМ!$B$39:$B$782,H$47)+'СЕТ СН'!$F$14+СВЦЭМ!$D$10+'СЕТ СН'!$F$6-'СЕТ СН'!$F$26</f>
        <v>2003.3209277000001</v>
      </c>
      <c r="I53" s="36">
        <f>SUMIFS(СВЦЭМ!$D$39:$D$782,СВЦЭМ!$A$39:$A$782,$A53,СВЦЭМ!$B$39:$B$782,I$47)+'СЕТ СН'!$F$14+СВЦЭМ!$D$10+'СЕТ СН'!$F$6-'СЕТ СН'!$F$26</f>
        <v>1929.0395519799999</v>
      </c>
      <c r="J53" s="36">
        <f>SUMIFS(СВЦЭМ!$D$39:$D$782,СВЦЭМ!$A$39:$A$782,$A53,СВЦЭМ!$B$39:$B$782,J$47)+'СЕТ СН'!$F$14+СВЦЭМ!$D$10+'СЕТ СН'!$F$6-'СЕТ СН'!$F$26</f>
        <v>1865.3010076099999</v>
      </c>
      <c r="K53" s="36">
        <f>SUMIFS(СВЦЭМ!$D$39:$D$782,СВЦЭМ!$A$39:$A$782,$A53,СВЦЭМ!$B$39:$B$782,K$47)+'СЕТ СН'!$F$14+СВЦЭМ!$D$10+'СЕТ СН'!$F$6-'СЕТ СН'!$F$26</f>
        <v>1762.6628245500001</v>
      </c>
      <c r="L53" s="36">
        <f>SUMIFS(СВЦЭМ!$D$39:$D$782,СВЦЭМ!$A$39:$A$782,$A53,СВЦЭМ!$B$39:$B$782,L$47)+'СЕТ СН'!$F$14+СВЦЭМ!$D$10+'СЕТ СН'!$F$6-'СЕТ СН'!$F$26</f>
        <v>1693.75383027</v>
      </c>
      <c r="M53" s="36">
        <f>SUMIFS(СВЦЭМ!$D$39:$D$782,СВЦЭМ!$A$39:$A$782,$A53,СВЦЭМ!$B$39:$B$782,M$47)+'СЕТ СН'!$F$14+СВЦЭМ!$D$10+'СЕТ СН'!$F$6-'СЕТ СН'!$F$26</f>
        <v>1659.3958504400002</v>
      </c>
      <c r="N53" s="36">
        <f>SUMIFS(СВЦЭМ!$D$39:$D$782,СВЦЭМ!$A$39:$A$782,$A53,СВЦЭМ!$B$39:$B$782,N$47)+'СЕТ СН'!$F$14+СВЦЭМ!$D$10+'СЕТ СН'!$F$6-'СЕТ СН'!$F$26</f>
        <v>1641.7978034600001</v>
      </c>
      <c r="O53" s="36">
        <f>SUMIFS(СВЦЭМ!$D$39:$D$782,СВЦЭМ!$A$39:$A$782,$A53,СВЦЭМ!$B$39:$B$782,O$47)+'СЕТ СН'!$F$14+СВЦЭМ!$D$10+'СЕТ СН'!$F$6-'СЕТ СН'!$F$26</f>
        <v>1662.6235597300001</v>
      </c>
      <c r="P53" s="36">
        <f>SUMIFS(СВЦЭМ!$D$39:$D$782,СВЦЭМ!$A$39:$A$782,$A53,СВЦЭМ!$B$39:$B$782,P$47)+'СЕТ СН'!$F$14+СВЦЭМ!$D$10+'СЕТ СН'!$F$6-'СЕТ СН'!$F$26</f>
        <v>1664.8217449200001</v>
      </c>
      <c r="Q53" s="36">
        <f>SUMIFS(СВЦЭМ!$D$39:$D$782,СВЦЭМ!$A$39:$A$782,$A53,СВЦЭМ!$B$39:$B$782,Q$47)+'СЕТ СН'!$F$14+СВЦЭМ!$D$10+'СЕТ СН'!$F$6-'СЕТ СН'!$F$26</f>
        <v>1672.3338976200002</v>
      </c>
      <c r="R53" s="36">
        <f>SUMIFS(СВЦЭМ!$D$39:$D$782,СВЦЭМ!$A$39:$A$782,$A53,СВЦЭМ!$B$39:$B$782,R$47)+'СЕТ СН'!$F$14+СВЦЭМ!$D$10+'СЕТ СН'!$F$6-'СЕТ СН'!$F$26</f>
        <v>1657.0209275799998</v>
      </c>
      <c r="S53" s="36">
        <f>SUMIFS(СВЦЭМ!$D$39:$D$782,СВЦЭМ!$A$39:$A$782,$A53,СВЦЭМ!$B$39:$B$782,S$47)+'СЕТ СН'!$F$14+СВЦЭМ!$D$10+'СЕТ СН'!$F$6-'СЕТ СН'!$F$26</f>
        <v>1639.0851241800001</v>
      </c>
      <c r="T53" s="36">
        <f>SUMIFS(СВЦЭМ!$D$39:$D$782,СВЦЭМ!$A$39:$A$782,$A53,СВЦЭМ!$B$39:$B$782,T$47)+'СЕТ СН'!$F$14+СВЦЭМ!$D$10+'СЕТ СН'!$F$6-'СЕТ СН'!$F$26</f>
        <v>1653.14058114</v>
      </c>
      <c r="U53" s="36">
        <f>SUMIFS(СВЦЭМ!$D$39:$D$782,СВЦЭМ!$A$39:$A$782,$A53,СВЦЭМ!$B$39:$B$782,U$47)+'СЕТ СН'!$F$14+СВЦЭМ!$D$10+'СЕТ СН'!$F$6-'СЕТ СН'!$F$26</f>
        <v>1659.9570048800001</v>
      </c>
      <c r="V53" s="36">
        <f>SUMIFS(СВЦЭМ!$D$39:$D$782,СВЦЭМ!$A$39:$A$782,$A53,СВЦЭМ!$B$39:$B$782,V$47)+'СЕТ СН'!$F$14+СВЦЭМ!$D$10+'СЕТ СН'!$F$6-'СЕТ СН'!$F$26</f>
        <v>1669.59359584</v>
      </c>
      <c r="W53" s="36">
        <f>SUMIFS(СВЦЭМ!$D$39:$D$782,СВЦЭМ!$A$39:$A$782,$A53,СВЦЭМ!$B$39:$B$782,W$47)+'СЕТ СН'!$F$14+СВЦЭМ!$D$10+'СЕТ СН'!$F$6-'СЕТ СН'!$F$26</f>
        <v>1653.9878926900001</v>
      </c>
      <c r="X53" s="36">
        <f>SUMIFS(СВЦЭМ!$D$39:$D$782,СВЦЭМ!$A$39:$A$782,$A53,СВЦЭМ!$B$39:$B$782,X$47)+'СЕТ СН'!$F$14+СВЦЭМ!$D$10+'СЕТ СН'!$F$6-'СЕТ СН'!$F$26</f>
        <v>1713.6869187400002</v>
      </c>
      <c r="Y53" s="36">
        <f>SUMIFS(СВЦЭМ!$D$39:$D$782,СВЦЭМ!$A$39:$A$782,$A53,СВЦЭМ!$B$39:$B$782,Y$47)+'СЕТ СН'!$F$14+СВЦЭМ!$D$10+'СЕТ СН'!$F$6-'СЕТ СН'!$F$26</f>
        <v>1798.7219695200001</v>
      </c>
    </row>
    <row r="54" spans="1:25" ht="15.75" x14ac:dyDescent="0.2">
      <c r="A54" s="35">
        <f t="shared" si="1"/>
        <v>45145</v>
      </c>
      <c r="B54" s="36">
        <f>SUMIFS(СВЦЭМ!$D$39:$D$782,СВЦЭМ!$A$39:$A$782,$A54,СВЦЭМ!$B$39:$B$782,B$47)+'СЕТ СН'!$F$14+СВЦЭМ!$D$10+'СЕТ СН'!$F$6-'СЕТ СН'!$F$26</f>
        <v>1799.6224156100002</v>
      </c>
      <c r="C54" s="36">
        <f>SUMIFS(СВЦЭМ!$D$39:$D$782,СВЦЭМ!$A$39:$A$782,$A54,СВЦЭМ!$B$39:$B$782,C$47)+'СЕТ СН'!$F$14+СВЦЭМ!$D$10+'СЕТ СН'!$F$6-'СЕТ СН'!$F$26</f>
        <v>1899.0756469500002</v>
      </c>
      <c r="D54" s="36">
        <f>SUMIFS(СВЦЭМ!$D$39:$D$782,СВЦЭМ!$A$39:$A$782,$A54,СВЦЭМ!$B$39:$B$782,D$47)+'СЕТ СН'!$F$14+СВЦЭМ!$D$10+'СЕТ СН'!$F$6-'СЕТ СН'!$F$26</f>
        <v>1939.69190033</v>
      </c>
      <c r="E54" s="36">
        <f>SUMIFS(СВЦЭМ!$D$39:$D$782,СВЦЭМ!$A$39:$A$782,$A54,СВЦЭМ!$B$39:$B$782,E$47)+'СЕТ СН'!$F$14+СВЦЭМ!$D$10+'СЕТ СН'!$F$6-'СЕТ СН'!$F$26</f>
        <v>1983.6318124700001</v>
      </c>
      <c r="F54" s="36">
        <f>SUMIFS(СВЦЭМ!$D$39:$D$782,СВЦЭМ!$A$39:$A$782,$A54,СВЦЭМ!$B$39:$B$782,F$47)+'СЕТ СН'!$F$14+СВЦЭМ!$D$10+'СЕТ СН'!$F$6-'СЕТ СН'!$F$26</f>
        <v>1982.1107229099998</v>
      </c>
      <c r="G54" s="36">
        <f>SUMIFS(СВЦЭМ!$D$39:$D$782,СВЦЭМ!$A$39:$A$782,$A54,СВЦЭМ!$B$39:$B$782,G$47)+'СЕТ СН'!$F$14+СВЦЭМ!$D$10+'СЕТ СН'!$F$6-'СЕТ СН'!$F$26</f>
        <v>1984.7369440400003</v>
      </c>
      <c r="H54" s="36">
        <f>SUMIFS(СВЦЭМ!$D$39:$D$782,СВЦЭМ!$A$39:$A$782,$A54,СВЦЭМ!$B$39:$B$782,H$47)+'СЕТ СН'!$F$14+СВЦЭМ!$D$10+'СЕТ СН'!$F$6-'СЕТ СН'!$F$26</f>
        <v>2027.9151764500002</v>
      </c>
      <c r="I54" s="36">
        <f>SUMIFS(СВЦЭМ!$D$39:$D$782,СВЦЭМ!$A$39:$A$782,$A54,СВЦЭМ!$B$39:$B$782,I$47)+'СЕТ СН'!$F$14+СВЦЭМ!$D$10+'СЕТ СН'!$F$6-'СЕТ СН'!$F$26</f>
        <v>1820.1185884500001</v>
      </c>
      <c r="J54" s="36">
        <f>SUMIFS(СВЦЭМ!$D$39:$D$782,СВЦЭМ!$A$39:$A$782,$A54,СВЦЭМ!$B$39:$B$782,J$47)+'СЕТ СН'!$F$14+СВЦЭМ!$D$10+'СЕТ СН'!$F$6-'СЕТ СН'!$F$26</f>
        <v>1710.1878152600002</v>
      </c>
      <c r="K54" s="36">
        <f>SUMIFS(СВЦЭМ!$D$39:$D$782,СВЦЭМ!$A$39:$A$782,$A54,СВЦЭМ!$B$39:$B$782,K$47)+'СЕТ СН'!$F$14+СВЦЭМ!$D$10+'СЕТ СН'!$F$6-'СЕТ СН'!$F$26</f>
        <v>1655.2681641700001</v>
      </c>
      <c r="L54" s="36">
        <f>SUMIFS(СВЦЭМ!$D$39:$D$782,СВЦЭМ!$A$39:$A$782,$A54,СВЦЭМ!$B$39:$B$782,L$47)+'СЕТ СН'!$F$14+СВЦЭМ!$D$10+'СЕТ СН'!$F$6-'СЕТ СН'!$F$26</f>
        <v>1601.7747939599999</v>
      </c>
      <c r="M54" s="36">
        <f>SUMIFS(СВЦЭМ!$D$39:$D$782,СВЦЭМ!$A$39:$A$782,$A54,СВЦЭМ!$B$39:$B$782,M$47)+'СЕТ СН'!$F$14+СВЦЭМ!$D$10+'СЕТ СН'!$F$6-'СЕТ СН'!$F$26</f>
        <v>1576.1684405999999</v>
      </c>
      <c r="N54" s="36">
        <f>SUMIFS(СВЦЭМ!$D$39:$D$782,СВЦЭМ!$A$39:$A$782,$A54,СВЦЭМ!$B$39:$B$782,N$47)+'СЕТ СН'!$F$14+СВЦЭМ!$D$10+'СЕТ СН'!$F$6-'СЕТ СН'!$F$26</f>
        <v>1577.0388078599999</v>
      </c>
      <c r="O54" s="36">
        <f>SUMIFS(СВЦЭМ!$D$39:$D$782,СВЦЭМ!$A$39:$A$782,$A54,СВЦЭМ!$B$39:$B$782,O$47)+'СЕТ СН'!$F$14+СВЦЭМ!$D$10+'СЕТ СН'!$F$6-'СЕТ СН'!$F$26</f>
        <v>1581.0122641399998</v>
      </c>
      <c r="P54" s="36">
        <f>SUMIFS(СВЦЭМ!$D$39:$D$782,СВЦЭМ!$A$39:$A$782,$A54,СВЦЭМ!$B$39:$B$782,P$47)+'СЕТ СН'!$F$14+СВЦЭМ!$D$10+'СЕТ СН'!$F$6-'СЕТ СН'!$F$26</f>
        <v>1582.5897173100002</v>
      </c>
      <c r="Q54" s="36">
        <f>SUMIFS(СВЦЭМ!$D$39:$D$782,СВЦЭМ!$A$39:$A$782,$A54,СВЦЭМ!$B$39:$B$782,Q$47)+'СЕТ СН'!$F$14+СВЦЭМ!$D$10+'СЕТ СН'!$F$6-'СЕТ СН'!$F$26</f>
        <v>1587.0814884199999</v>
      </c>
      <c r="R54" s="36">
        <f>SUMIFS(СВЦЭМ!$D$39:$D$782,СВЦЭМ!$A$39:$A$782,$A54,СВЦЭМ!$B$39:$B$782,R$47)+'СЕТ СН'!$F$14+СВЦЭМ!$D$10+'СЕТ СН'!$F$6-'СЕТ СН'!$F$26</f>
        <v>1595.6067059900001</v>
      </c>
      <c r="S54" s="36">
        <f>SUMIFS(СВЦЭМ!$D$39:$D$782,СВЦЭМ!$A$39:$A$782,$A54,СВЦЭМ!$B$39:$B$782,S$47)+'СЕТ СН'!$F$14+СВЦЭМ!$D$10+'СЕТ СН'!$F$6-'СЕТ СН'!$F$26</f>
        <v>1583.33590495</v>
      </c>
      <c r="T54" s="36">
        <f>SUMIFS(СВЦЭМ!$D$39:$D$782,СВЦЭМ!$A$39:$A$782,$A54,СВЦЭМ!$B$39:$B$782,T$47)+'СЕТ СН'!$F$14+СВЦЭМ!$D$10+'СЕТ СН'!$F$6-'СЕТ СН'!$F$26</f>
        <v>1592.86170184</v>
      </c>
      <c r="U54" s="36">
        <f>SUMIFS(СВЦЭМ!$D$39:$D$782,СВЦЭМ!$A$39:$A$782,$A54,СВЦЭМ!$B$39:$B$782,U$47)+'СЕТ СН'!$F$14+СВЦЭМ!$D$10+'СЕТ СН'!$F$6-'СЕТ СН'!$F$26</f>
        <v>1594.6471483800001</v>
      </c>
      <c r="V54" s="36">
        <f>SUMIFS(СВЦЭМ!$D$39:$D$782,СВЦЭМ!$A$39:$A$782,$A54,СВЦЭМ!$B$39:$B$782,V$47)+'СЕТ СН'!$F$14+СВЦЭМ!$D$10+'СЕТ СН'!$F$6-'СЕТ СН'!$F$26</f>
        <v>1605.06159905</v>
      </c>
      <c r="W54" s="36">
        <f>SUMIFS(СВЦЭМ!$D$39:$D$782,СВЦЭМ!$A$39:$A$782,$A54,СВЦЭМ!$B$39:$B$782,W$47)+'СЕТ СН'!$F$14+СВЦЭМ!$D$10+'СЕТ СН'!$F$6-'СЕТ СН'!$F$26</f>
        <v>1582.4070726700002</v>
      </c>
      <c r="X54" s="36">
        <f>SUMIFS(СВЦЭМ!$D$39:$D$782,СВЦЭМ!$A$39:$A$782,$A54,СВЦЭМ!$B$39:$B$782,X$47)+'СЕТ СН'!$F$14+СВЦЭМ!$D$10+'СЕТ СН'!$F$6-'СЕТ СН'!$F$26</f>
        <v>1647.0422574200002</v>
      </c>
      <c r="Y54" s="36">
        <f>SUMIFS(СВЦЭМ!$D$39:$D$782,СВЦЭМ!$A$39:$A$782,$A54,СВЦЭМ!$B$39:$B$782,Y$47)+'СЕТ СН'!$F$14+СВЦЭМ!$D$10+'СЕТ СН'!$F$6-'СЕТ СН'!$F$26</f>
        <v>1731.3867094100001</v>
      </c>
    </row>
    <row r="55" spans="1:25" ht="15.75" x14ac:dyDescent="0.2">
      <c r="A55" s="35">
        <f t="shared" si="1"/>
        <v>45146</v>
      </c>
      <c r="B55" s="36">
        <f>SUMIFS(СВЦЭМ!$D$39:$D$782,СВЦЭМ!$A$39:$A$782,$A55,СВЦЭМ!$B$39:$B$782,B$47)+'СЕТ СН'!$F$14+СВЦЭМ!$D$10+'СЕТ СН'!$F$6-'СЕТ СН'!$F$26</f>
        <v>1785.87700911</v>
      </c>
      <c r="C55" s="36">
        <f>SUMIFS(СВЦЭМ!$D$39:$D$782,СВЦЭМ!$A$39:$A$782,$A55,СВЦЭМ!$B$39:$B$782,C$47)+'СЕТ СН'!$F$14+СВЦЭМ!$D$10+'СЕТ СН'!$F$6-'СЕТ СН'!$F$26</f>
        <v>1887.2364019199999</v>
      </c>
      <c r="D55" s="36">
        <f>SUMIFS(СВЦЭМ!$D$39:$D$782,СВЦЭМ!$A$39:$A$782,$A55,СВЦЭМ!$B$39:$B$782,D$47)+'СЕТ СН'!$F$14+СВЦЭМ!$D$10+'СЕТ СН'!$F$6-'СЕТ СН'!$F$26</f>
        <v>1912.2097072400002</v>
      </c>
      <c r="E55" s="36">
        <f>SUMIFS(СВЦЭМ!$D$39:$D$782,СВЦЭМ!$A$39:$A$782,$A55,СВЦЭМ!$B$39:$B$782,E$47)+'СЕТ СН'!$F$14+СВЦЭМ!$D$10+'СЕТ СН'!$F$6-'СЕТ СН'!$F$26</f>
        <v>1965.8627436900001</v>
      </c>
      <c r="F55" s="36">
        <f>SUMIFS(СВЦЭМ!$D$39:$D$782,СВЦЭМ!$A$39:$A$782,$A55,СВЦЭМ!$B$39:$B$782,F$47)+'СЕТ СН'!$F$14+СВЦЭМ!$D$10+'СЕТ СН'!$F$6-'СЕТ СН'!$F$26</f>
        <v>1981.24536859</v>
      </c>
      <c r="G55" s="36">
        <f>SUMIFS(СВЦЭМ!$D$39:$D$782,СВЦЭМ!$A$39:$A$782,$A55,СВЦЭМ!$B$39:$B$782,G$47)+'СЕТ СН'!$F$14+СВЦЭМ!$D$10+'СЕТ СН'!$F$6-'СЕТ СН'!$F$26</f>
        <v>1956.24323779</v>
      </c>
      <c r="H55" s="36">
        <f>SUMIFS(СВЦЭМ!$D$39:$D$782,СВЦЭМ!$A$39:$A$782,$A55,СВЦЭМ!$B$39:$B$782,H$47)+'СЕТ СН'!$F$14+СВЦЭМ!$D$10+'СЕТ СН'!$F$6-'СЕТ СН'!$F$26</f>
        <v>1929.6279071600002</v>
      </c>
      <c r="I55" s="36">
        <f>SUMIFS(СВЦЭМ!$D$39:$D$782,СВЦЭМ!$A$39:$A$782,$A55,СВЦЭМ!$B$39:$B$782,I$47)+'СЕТ СН'!$F$14+СВЦЭМ!$D$10+'СЕТ СН'!$F$6-'СЕТ СН'!$F$26</f>
        <v>1845.6150653499999</v>
      </c>
      <c r="J55" s="36">
        <f>SUMIFS(СВЦЭМ!$D$39:$D$782,СВЦЭМ!$A$39:$A$782,$A55,СВЦЭМ!$B$39:$B$782,J$47)+'СЕТ СН'!$F$14+СВЦЭМ!$D$10+'СЕТ СН'!$F$6-'СЕТ СН'!$F$26</f>
        <v>1801.48918396</v>
      </c>
      <c r="K55" s="36">
        <f>SUMIFS(СВЦЭМ!$D$39:$D$782,СВЦЭМ!$A$39:$A$782,$A55,СВЦЭМ!$B$39:$B$782,K$47)+'СЕТ СН'!$F$14+СВЦЭМ!$D$10+'СЕТ СН'!$F$6-'СЕТ СН'!$F$26</f>
        <v>1722.10708823</v>
      </c>
      <c r="L55" s="36">
        <f>SUMIFS(СВЦЭМ!$D$39:$D$782,СВЦЭМ!$A$39:$A$782,$A55,СВЦЭМ!$B$39:$B$782,L$47)+'СЕТ СН'!$F$14+СВЦЭМ!$D$10+'СЕТ СН'!$F$6-'СЕТ СН'!$F$26</f>
        <v>1678.51207694</v>
      </c>
      <c r="M55" s="36">
        <f>SUMIFS(СВЦЭМ!$D$39:$D$782,СВЦЭМ!$A$39:$A$782,$A55,СВЦЭМ!$B$39:$B$782,M$47)+'СЕТ СН'!$F$14+СВЦЭМ!$D$10+'СЕТ СН'!$F$6-'СЕТ СН'!$F$26</f>
        <v>1657.4564757799999</v>
      </c>
      <c r="N55" s="36">
        <f>SUMIFS(СВЦЭМ!$D$39:$D$782,СВЦЭМ!$A$39:$A$782,$A55,СВЦЭМ!$B$39:$B$782,N$47)+'СЕТ СН'!$F$14+СВЦЭМ!$D$10+'СЕТ СН'!$F$6-'СЕТ СН'!$F$26</f>
        <v>1651.68595946</v>
      </c>
      <c r="O55" s="36">
        <f>SUMIFS(СВЦЭМ!$D$39:$D$782,СВЦЭМ!$A$39:$A$782,$A55,СВЦЭМ!$B$39:$B$782,O$47)+'СЕТ СН'!$F$14+СВЦЭМ!$D$10+'СЕТ СН'!$F$6-'СЕТ СН'!$F$26</f>
        <v>1648.9797083200001</v>
      </c>
      <c r="P55" s="36">
        <f>SUMIFS(СВЦЭМ!$D$39:$D$782,СВЦЭМ!$A$39:$A$782,$A55,СВЦЭМ!$B$39:$B$782,P$47)+'СЕТ СН'!$F$14+СВЦЭМ!$D$10+'СЕТ СН'!$F$6-'СЕТ СН'!$F$26</f>
        <v>1647.0658391500001</v>
      </c>
      <c r="Q55" s="36">
        <f>SUMIFS(СВЦЭМ!$D$39:$D$782,СВЦЭМ!$A$39:$A$782,$A55,СВЦЭМ!$B$39:$B$782,Q$47)+'СЕТ СН'!$F$14+СВЦЭМ!$D$10+'СЕТ СН'!$F$6-'СЕТ СН'!$F$26</f>
        <v>1644.2160995099998</v>
      </c>
      <c r="R55" s="36">
        <f>SUMIFS(СВЦЭМ!$D$39:$D$782,СВЦЭМ!$A$39:$A$782,$A55,СВЦЭМ!$B$39:$B$782,R$47)+'СЕТ СН'!$F$14+СВЦЭМ!$D$10+'СЕТ СН'!$F$6-'СЕТ СН'!$F$26</f>
        <v>1625.1358667499999</v>
      </c>
      <c r="S55" s="36">
        <f>SUMIFS(СВЦЭМ!$D$39:$D$782,СВЦЭМ!$A$39:$A$782,$A55,СВЦЭМ!$B$39:$B$782,S$47)+'СЕТ СН'!$F$14+СВЦЭМ!$D$10+'СЕТ СН'!$F$6-'СЕТ СН'!$F$26</f>
        <v>1628.3029415199999</v>
      </c>
      <c r="T55" s="36">
        <f>SUMIFS(СВЦЭМ!$D$39:$D$782,СВЦЭМ!$A$39:$A$782,$A55,СВЦЭМ!$B$39:$B$782,T$47)+'СЕТ СН'!$F$14+СВЦЭМ!$D$10+'СЕТ СН'!$F$6-'СЕТ СН'!$F$26</f>
        <v>1676.17921372</v>
      </c>
      <c r="U55" s="36">
        <f>SUMIFS(СВЦЭМ!$D$39:$D$782,СВЦЭМ!$A$39:$A$782,$A55,СВЦЭМ!$B$39:$B$782,U$47)+'СЕТ СН'!$F$14+СВЦЭМ!$D$10+'СЕТ СН'!$F$6-'СЕТ СН'!$F$26</f>
        <v>1671.4818696400002</v>
      </c>
      <c r="V55" s="36">
        <f>SUMIFS(СВЦЭМ!$D$39:$D$782,СВЦЭМ!$A$39:$A$782,$A55,СВЦЭМ!$B$39:$B$782,V$47)+'СЕТ СН'!$F$14+СВЦЭМ!$D$10+'СЕТ СН'!$F$6-'СЕТ СН'!$F$26</f>
        <v>1673.3084943399999</v>
      </c>
      <c r="W55" s="36">
        <f>SUMIFS(СВЦЭМ!$D$39:$D$782,СВЦЭМ!$A$39:$A$782,$A55,СВЦЭМ!$B$39:$B$782,W$47)+'СЕТ СН'!$F$14+СВЦЭМ!$D$10+'СЕТ СН'!$F$6-'СЕТ СН'!$F$26</f>
        <v>1651.7643213599999</v>
      </c>
      <c r="X55" s="36">
        <f>SUMIFS(СВЦЭМ!$D$39:$D$782,СВЦЭМ!$A$39:$A$782,$A55,СВЦЭМ!$B$39:$B$782,X$47)+'СЕТ СН'!$F$14+СВЦЭМ!$D$10+'СЕТ СН'!$F$6-'СЕТ СН'!$F$26</f>
        <v>1709.0205529899999</v>
      </c>
      <c r="Y55" s="36">
        <f>SUMIFS(СВЦЭМ!$D$39:$D$782,СВЦЭМ!$A$39:$A$782,$A55,СВЦЭМ!$B$39:$B$782,Y$47)+'СЕТ СН'!$F$14+СВЦЭМ!$D$10+'СЕТ СН'!$F$6-'СЕТ СН'!$F$26</f>
        <v>1801.6739592700001</v>
      </c>
    </row>
    <row r="56" spans="1:25" ht="15.75" x14ac:dyDescent="0.2">
      <c r="A56" s="35">
        <f t="shared" si="1"/>
        <v>45147</v>
      </c>
      <c r="B56" s="36">
        <f>SUMIFS(СВЦЭМ!$D$39:$D$782,СВЦЭМ!$A$39:$A$782,$A56,СВЦЭМ!$B$39:$B$782,B$47)+'СЕТ СН'!$F$14+СВЦЭМ!$D$10+'СЕТ СН'!$F$6-'СЕТ СН'!$F$26</f>
        <v>1901.00012423</v>
      </c>
      <c r="C56" s="36">
        <f>SUMIFS(СВЦЭМ!$D$39:$D$782,СВЦЭМ!$A$39:$A$782,$A56,СВЦЭМ!$B$39:$B$782,C$47)+'СЕТ СН'!$F$14+СВЦЭМ!$D$10+'СЕТ СН'!$F$6-'СЕТ СН'!$F$26</f>
        <v>2010.2539899200001</v>
      </c>
      <c r="D56" s="36">
        <f>SUMIFS(СВЦЭМ!$D$39:$D$782,СВЦЭМ!$A$39:$A$782,$A56,СВЦЭМ!$B$39:$B$782,D$47)+'СЕТ СН'!$F$14+СВЦЭМ!$D$10+'СЕТ СН'!$F$6-'СЕТ СН'!$F$26</f>
        <v>2083.51167201</v>
      </c>
      <c r="E56" s="36">
        <f>SUMIFS(СВЦЭМ!$D$39:$D$782,СВЦЭМ!$A$39:$A$782,$A56,СВЦЭМ!$B$39:$B$782,E$47)+'СЕТ СН'!$F$14+СВЦЭМ!$D$10+'СЕТ СН'!$F$6-'СЕТ СН'!$F$26</f>
        <v>2110.60454815</v>
      </c>
      <c r="F56" s="36">
        <f>SUMIFS(СВЦЭМ!$D$39:$D$782,СВЦЭМ!$A$39:$A$782,$A56,СВЦЭМ!$B$39:$B$782,F$47)+'СЕТ СН'!$F$14+СВЦЭМ!$D$10+'СЕТ СН'!$F$6-'СЕТ СН'!$F$26</f>
        <v>2131.5825221599998</v>
      </c>
      <c r="G56" s="36">
        <f>SUMIFS(СВЦЭМ!$D$39:$D$782,СВЦЭМ!$A$39:$A$782,$A56,СВЦЭМ!$B$39:$B$782,G$47)+'СЕТ СН'!$F$14+СВЦЭМ!$D$10+'СЕТ СН'!$F$6-'СЕТ СН'!$F$26</f>
        <v>2135.4381616599999</v>
      </c>
      <c r="H56" s="36">
        <f>SUMIFS(СВЦЭМ!$D$39:$D$782,СВЦЭМ!$A$39:$A$782,$A56,СВЦЭМ!$B$39:$B$782,H$47)+'СЕТ СН'!$F$14+СВЦЭМ!$D$10+'СЕТ СН'!$F$6-'СЕТ СН'!$F$26</f>
        <v>2081.0319939000001</v>
      </c>
      <c r="I56" s="36">
        <f>SUMIFS(СВЦЭМ!$D$39:$D$782,СВЦЭМ!$A$39:$A$782,$A56,СВЦЭМ!$B$39:$B$782,I$47)+'СЕТ СН'!$F$14+СВЦЭМ!$D$10+'СЕТ СН'!$F$6-'СЕТ СН'!$F$26</f>
        <v>1980.2598250199999</v>
      </c>
      <c r="J56" s="36">
        <f>SUMIFS(СВЦЭМ!$D$39:$D$782,СВЦЭМ!$A$39:$A$782,$A56,СВЦЭМ!$B$39:$B$782,J$47)+'СЕТ СН'!$F$14+СВЦЭМ!$D$10+'СЕТ СН'!$F$6-'СЕТ СН'!$F$26</f>
        <v>1888.92918246</v>
      </c>
      <c r="K56" s="36">
        <f>SUMIFS(СВЦЭМ!$D$39:$D$782,СВЦЭМ!$A$39:$A$782,$A56,СВЦЭМ!$B$39:$B$782,K$47)+'СЕТ СН'!$F$14+СВЦЭМ!$D$10+'СЕТ СН'!$F$6-'СЕТ СН'!$F$26</f>
        <v>1827.6613723700002</v>
      </c>
      <c r="L56" s="36">
        <f>SUMIFS(СВЦЭМ!$D$39:$D$782,СВЦЭМ!$A$39:$A$782,$A56,СВЦЭМ!$B$39:$B$782,L$47)+'СЕТ СН'!$F$14+СВЦЭМ!$D$10+'СЕТ СН'!$F$6-'СЕТ СН'!$F$26</f>
        <v>1780.6933769900002</v>
      </c>
      <c r="M56" s="36">
        <f>SUMIFS(СВЦЭМ!$D$39:$D$782,СВЦЭМ!$A$39:$A$782,$A56,СВЦЭМ!$B$39:$B$782,M$47)+'СЕТ СН'!$F$14+СВЦЭМ!$D$10+'СЕТ СН'!$F$6-'СЕТ СН'!$F$26</f>
        <v>1762.8296905400002</v>
      </c>
      <c r="N56" s="36">
        <f>SUMIFS(СВЦЭМ!$D$39:$D$782,СВЦЭМ!$A$39:$A$782,$A56,СВЦЭМ!$B$39:$B$782,N$47)+'СЕТ СН'!$F$14+СВЦЭМ!$D$10+'СЕТ СН'!$F$6-'СЕТ СН'!$F$26</f>
        <v>1760.3333108100001</v>
      </c>
      <c r="O56" s="36">
        <f>SUMIFS(СВЦЭМ!$D$39:$D$782,СВЦЭМ!$A$39:$A$782,$A56,СВЦЭМ!$B$39:$B$782,O$47)+'СЕТ СН'!$F$14+СВЦЭМ!$D$10+'СЕТ СН'!$F$6-'СЕТ СН'!$F$26</f>
        <v>1763.9557547499999</v>
      </c>
      <c r="P56" s="36">
        <f>SUMIFS(СВЦЭМ!$D$39:$D$782,СВЦЭМ!$A$39:$A$782,$A56,СВЦЭМ!$B$39:$B$782,P$47)+'СЕТ СН'!$F$14+СВЦЭМ!$D$10+'СЕТ СН'!$F$6-'СЕТ СН'!$F$26</f>
        <v>1764.5791448099999</v>
      </c>
      <c r="Q56" s="36">
        <f>SUMIFS(СВЦЭМ!$D$39:$D$782,СВЦЭМ!$A$39:$A$782,$A56,СВЦЭМ!$B$39:$B$782,Q$47)+'СЕТ СН'!$F$14+СВЦЭМ!$D$10+'СЕТ СН'!$F$6-'СЕТ СН'!$F$26</f>
        <v>1780.0506118500002</v>
      </c>
      <c r="R56" s="36">
        <f>SUMIFS(СВЦЭМ!$D$39:$D$782,СВЦЭМ!$A$39:$A$782,$A56,СВЦЭМ!$B$39:$B$782,R$47)+'СЕТ СН'!$F$14+СВЦЭМ!$D$10+'СЕТ СН'!$F$6-'СЕТ СН'!$F$26</f>
        <v>1752.4050603199998</v>
      </c>
      <c r="S56" s="36">
        <f>SUMIFS(СВЦЭМ!$D$39:$D$782,СВЦЭМ!$A$39:$A$782,$A56,СВЦЭМ!$B$39:$B$782,S$47)+'СЕТ СН'!$F$14+СВЦЭМ!$D$10+'СЕТ СН'!$F$6-'СЕТ СН'!$F$26</f>
        <v>1750.2967267700001</v>
      </c>
      <c r="T56" s="36">
        <f>SUMIFS(СВЦЭМ!$D$39:$D$782,СВЦЭМ!$A$39:$A$782,$A56,СВЦЭМ!$B$39:$B$782,T$47)+'СЕТ СН'!$F$14+СВЦЭМ!$D$10+'СЕТ СН'!$F$6-'СЕТ СН'!$F$26</f>
        <v>1782.2163969500002</v>
      </c>
      <c r="U56" s="36">
        <f>SUMIFS(СВЦЭМ!$D$39:$D$782,СВЦЭМ!$A$39:$A$782,$A56,СВЦЭМ!$B$39:$B$782,U$47)+'СЕТ СН'!$F$14+СВЦЭМ!$D$10+'СЕТ СН'!$F$6-'СЕТ СН'!$F$26</f>
        <v>1785.6028884000002</v>
      </c>
      <c r="V56" s="36">
        <f>SUMIFS(СВЦЭМ!$D$39:$D$782,СВЦЭМ!$A$39:$A$782,$A56,СВЦЭМ!$B$39:$B$782,V$47)+'СЕТ СН'!$F$14+СВЦЭМ!$D$10+'СЕТ СН'!$F$6-'СЕТ СН'!$F$26</f>
        <v>1789.1656153399999</v>
      </c>
      <c r="W56" s="36">
        <f>SUMIFS(СВЦЭМ!$D$39:$D$782,СВЦЭМ!$A$39:$A$782,$A56,СВЦЭМ!$B$39:$B$782,W$47)+'СЕТ СН'!$F$14+СВЦЭМ!$D$10+'СЕТ СН'!$F$6-'СЕТ СН'!$F$26</f>
        <v>1787.163959</v>
      </c>
      <c r="X56" s="36">
        <f>SUMIFS(СВЦЭМ!$D$39:$D$782,СВЦЭМ!$A$39:$A$782,$A56,СВЦЭМ!$B$39:$B$782,X$47)+'СЕТ СН'!$F$14+СВЦЭМ!$D$10+'СЕТ СН'!$F$6-'СЕТ СН'!$F$26</f>
        <v>1842.79402428</v>
      </c>
      <c r="Y56" s="36">
        <f>SUMIFS(СВЦЭМ!$D$39:$D$782,СВЦЭМ!$A$39:$A$782,$A56,СВЦЭМ!$B$39:$B$782,Y$47)+'СЕТ СН'!$F$14+СВЦЭМ!$D$10+'СЕТ СН'!$F$6-'СЕТ СН'!$F$26</f>
        <v>1924.2204239000002</v>
      </c>
    </row>
    <row r="57" spans="1:25" ht="15.75" x14ac:dyDescent="0.2">
      <c r="A57" s="35">
        <f t="shared" si="1"/>
        <v>45148</v>
      </c>
      <c r="B57" s="36">
        <f>SUMIFS(СВЦЭМ!$D$39:$D$782,СВЦЭМ!$A$39:$A$782,$A57,СВЦЭМ!$B$39:$B$782,B$47)+'СЕТ СН'!$F$14+СВЦЭМ!$D$10+'СЕТ СН'!$F$6-'СЕТ СН'!$F$26</f>
        <v>2109.3275504600001</v>
      </c>
      <c r="C57" s="36">
        <f>SUMIFS(СВЦЭМ!$D$39:$D$782,СВЦЭМ!$A$39:$A$782,$A57,СВЦЭМ!$B$39:$B$782,C$47)+'СЕТ СН'!$F$14+СВЦЭМ!$D$10+'СЕТ СН'!$F$6-'СЕТ СН'!$F$26</f>
        <v>2189.2751599600001</v>
      </c>
      <c r="D57" s="36">
        <f>SUMIFS(СВЦЭМ!$D$39:$D$782,СВЦЭМ!$A$39:$A$782,$A57,СВЦЭМ!$B$39:$B$782,D$47)+'СЕТ СН'!$F$14+СВЦЭМ!$D$10+'СЕТ СН'!$F$6-'СЕТ СН'!$F$26</f>
        <v>2099.98001028</v>
      </c>
      <c r="E57" s="36">
        <f>SUMIFS(СВЦЭМ!$D$39:$D$782,СВЦЭМ!$A$39:$A$782,$A57,СВЦЭМ!$B$39:$B$782,E$47)+'СЕТ СН'!$F$14+СВЦЭМ!$D$10+'СЕТ СН'!$F$6-'СЕТ СН'!$F$26</f>
        <v>2220.8346727900002</v>
      </c>
      <c r="F57" s="36">
        <f>SUMIFS(СВЦЭМ!$D$39:$D$782,СВЦЭМ!$A$39:$A$782,$A57,СВЦЭМ!$B$39:$B$782,F$47)+'СЕТ СН'!$F$14+СВЦЭМ!$D$10+'СЕТ СН'!$F$6-'СЕТ СН'!$F$26</f>
        <v>2261.2671212299997</v>
      </c>
      <c r="G57" s="36">
        <f>SUMIFS(СВЦЭМ!$D$39:$D$782,СВЦЭМ!$A$39:$A$782,$A57,СВЦЭМ!$B$39:$B$782,G$47)+'СЕТ СН'!$F$14+СВЦЭМ!$D$10+'СЕТ СН'!$F$6-'СЕТ СН'!$F$26</f>
        <v>2239.0621453799999</v>
      </c>
      <c r="H57" s="36">
        <f>SUMIFS(СВЦЭМ!$D$39:$D$782,СВЦЭМ!$A$39:$A$782,$A57,СВЦЭМ!$B$39:$B$782,H$47)+'СЕТ СН'!$F$14+СВЦЭМ!$D$10+'СЕТ СН'!$F$6-'СЕТ СН'!$F$26</f>
        <v>2178.9603139000001</v>
      </c>
      <c r="I57" s="36">
        <f>SUMIFS(СВЦЭМ!$D$39:$D$782,СВЦЭМ!$A$39:$A$782,$A57,СВЦЭМ!$B$39:$B$782,I$47)+'СЕТ СН'!$F$14+СВЦЭМ!$D$10+'СЕТ СН'!$F$6-'СЕТ СН'!$F$26</f>
        <v>2073.1056509300001</v>
      </c>
      <c r="J57" s="36">
        <f>SUMIFS(СВЦЭМ!$D$39:$D$782,СВЦЭМ!$A$39:$A$782,$A57,СВЦЭМ!$B$39:$B$782,J$47)+'СЕТ СН'!$F$14+СВЦЭМ!$D$10+'СЕТ СН'!$F$6-'СЕТ СН'!$F$26</f>
        <v>1972.4387851000001</v>
      </c>
      <c r="K57" s="36">
        <f>SUMIFS(СВЦЭМ!$D$39:$D$782,СВЦЭМ!$A$39:$A$782,$A57,СВЦЭМ!$B$39:$B$782,K$47)+'СЕТ СН'!$F$14+СВЦЭМ!$D$10+'СЕТ СН'!$F$6-'СЕТ СН'!$F$26</f>
        <v>1885.9444260700002</v>
      </c>
      <c r="L57" s="36">
        <f>SUMIFS(СВЦЭМ!$D$39:$D$782,СВЦЭМ!$A$39:$A$782,$A57,СВЦЭМ!$B$39:$B$782,L$47)+'СЕТ СН'!$F$14+СВЦЭМ!$D$10+'СЕТ СН'!$F$6-'СЕТ СН'!$F$26</f>
        <v>1849.4629699900001</v>
      </c>
      <c r="M57" s="36">
        <f>SUMIFS(СВЦЭМ!$D$39:$D$782,СВЦЭМ!$A$39:$A$782,$A57,СВЦЭМ!$B$39:$B$782,M$47)+'СЕТ СН'!$F$14+СВЦЭМ!$D$10+'СЕТ СН'!$F$6-'СЕТ СН'!$F$26</f>
        <v>1839.3255941799998</v>
      </c>
      <c r="N57" s="36">
        <f>SUMIFS(СВЦЭМ!$D$39:$D$782,СВЦЭМ!$A$39:$A$782,$A57,СВЦЭМ!$B$39:$B$782,N$47)+'СЕТ СН'!$F$14+СВЦЭМ!$D$10+'СЕТ СН'!$F$6-'СЕТ СН'!$F$26</f>
        <v>1838.9291319200001</v>
      </c>
      <c r="O57" s="36">
        <f>SUMIFS(СВЦЭМ!$D$39:$D$782,СВЦЭМ!$A$39:$A$782,$A57,СВЦЭМ!$B$39:$B$782,O$47)+'СЕТ СН'!$F$14+СВЦЭМ!$D$10+'СЕТ СН'!$F$6-'СЕТ СН'!$F$26</f>
        <v>1832.42523476</v>
      </c>
      <c r="P57" s="36">
        <f>SUMIFS(СВЦЭМ!$D$39:$D$782,СВЦЭМ!$A$39:$A$782,$A57,СВЦЭМ!$B$39:$B$782,P$47)+'СЕТ СН'!$F$14+СВЦЭМ!$D$10+'СЕТ СН'!$F$6-'СЕТ СН'!$F$26</f>
        <v>1831.7619852500002</v>
      </c>
      <c r="Q57" s="36">
        <f>SUMIFS(СВЦЭМ!$D$39:$D$782,СВЦЭМ!$A$39:$A$782,$A57,СВЦЭМ!$B$39:$B$782,Q$47)+'СЕТ СН'!$F$14+СВЦЭМ!$D$10+'СЕТ СН'!$F$6-'СЕТ СН'!$F$26</f>
        <v>1834.8756184600002</v>
      </c>
      <c r="R57" s="36">
        <f>SUMIFS(СВЦЭМ!$D$39:$D$782,СВЦЭМ!$A$39:$A$782,$A57,СВЦЭМ!$B$39:$B$782,R$47)+'СЕТ СН'!$F$14+СВЦЭМ!$D$10+'СЕТ СН'!$F$6-'СЕТ СН'!$F$26</f>
        <v>1804.5885708199999</v>
      </c>
      <c r="S57" s="36">
        <f>SUMIFS(СВЦЭМ!$D$39:$D$782,СВЦЭМ!$A$39:$A$782,$A57,СВЦЭМ!$B$39:$B$782,S$47)+'СЕТ СН'!$F$14+СВЦЭМ!$D$10+'СЕТ СН'!$F$6-'СЕТ СН'!$F$26</f>
        <v>1799.3796673400002</v>
      </c>
      <c r="T57" s="36">
        <f>SUMIFS(СВЦЭМ!$D$39:$D$782,СВЦЭМ!$A$39:$A$782,$A57,СВЦЭМ!$B$39:$B$782,T$47)+'СЕТ СН'!$F$14+СВЦЭМ!$D$10+'СЕТ СН'!$F$6-'СЕТ СН'!$F$26</f>
        <v>1843.7779123800001</v>
      </c>
      <c r="U57" s="36">
        <f>SUMIFS(СВЦЭМ!$D$39:$D$782,СВЦЭМ!$A$39:$A$782,$A57,СВЦЭМ!$B$39:$B$782,U$47)+'СЕТ СН'!$F$14+СВЦЭМ!$D$10+'СЕТ СН'!$F$6-'СЕТ СН'!$F$26</f>
        <v>1852.3332367100002</v>
      </c>
      <c r="V57" s="36">
        <f>SUMIFS(СВЦЭМ!$D$39:$D$782,СВЦЭМ!$A$39:$A$782,$A57,СВЦЭМ!$B$39:$B$782,V$47)+'СЕТ СН'!$F$14+СВЦЭМ!$D$10+'СЕТ СН'!$F$6-'СЕТ СН'!$F$26</f>
        <v>1845.9588935400002</v>
      </c>
      <c r="W57" s="36">
        <f>SUMIFS(СВЦЭМ!$D$39:$D$782,СВЦЭМ!$A$39:$A$782,$A57,СВЦЭМ!$B$39:$B$782,W$47)+'СЕТ СН'!$F$14+СВЦЭМ!$D$10+'СЕТ СН'!$F$6-'СЕТ СН'!$F$26</f>
        <v>1822.0346161100001</v>
      </c>
      <c r="X57" s="36">
        <f>SUMIFS(СВЦЭМ!$D$39:$D$782,СВЦЭМ!$A$39:$A$782,$A57,СВЦЭМ!$B$39:$B$782,X$47)+'СЕТ СН'!$F$14+СВЦЭМ!$D$10+'СЕТ СН'!$F$6-'СЕТ СН'!$F$26</f>
        <v>1901.4624869300001</v>
      </c>
      <c r="Y57" s="36">
        <f>SUMIFS(СВЦЭМ!$D$39:$D$782,СВЦЭМ!$A$39:$A$782,$A57,СВЦЭМ!$B$39:$B$782,Y$47)+'СЕТ СН'!$F$14+СВЦЭМ!$D$10+'СЕТ СН'!$F$6-'СЕТ СН'!$F$26</f>
        <v>2017.9562519000001</v>
      </c>
    </row>
    <row r="58" spans="1:25" ht="15.75" x14ac:dyDescent="0.2">
      <c r="A58" s="35">
        <f t="shared" si="1"/>
        <v>45149</v>
      </c>
      <c r="B58" s="36">
        <f>SUMIFS(СВЦЭМ!$D$39:$D$782,СВЦЭМ!$A$39:$A$782,$A58,СВЦЭМ!$B$39:$B$782,B$47)+'СЕТ СН'!$F$14+СВЦЭМ!$D$10+'СЕТ СН'!$F$6-'СЕТ СН'!$F$26</f>
        <v>1997.8084893400001</v>
      </c>
      <c r="C58" s="36">
        <f>SUMIFS(СВЦЭМ!$D$39:$D$782,СВЦЭМ!$A$39:$A$782,$A58,СВЦЭМ!$B$39:$B$782,C$47)+'СЕТ СН'!$F$14+СВЦЭМ!$D$10+'СЕТ СН'!$F$6-'СЕТ СН'!$F$26</f>
        <v>2093.6368506899998</v>
      </c>
      <c r="D58" s="36">
        <f>SUMIFS(СВЦЭМ!$D$39:$D$782,СВЦЭМ!$A$39:$A$782,$A58,СВЦЭМ!$B$39:$B$782,D$47)+'СЕТ СН'!$F$14+СВЦЭМ!$D$10+'СЕТ СН'!$F$6-'СЕТ СН'!$F$26</f>
        <v>2086.8263652800001</v>
      </c>
      <c r="E58" s="36">
        <f>SUMIFS(СВЦЭМ!$D$39:$D$782,СВЦЭМ!$A$39:$A$782,$A58,СВЦЭМ!$B$39:$B$782,E$47)+'СЕТ СН'!$F$14+СВЦЭМ!$D$10+'СЕТ СН'!$F$6-'СЕТ СН'!$F$26</f>
        <v>2119.1874605900002</v>
      </c>
      <c r="F58" s="36">
        <f>SUMIFS(СВЦЭМ!$D$39:$D$782,СВЦЭМ!$A$39:$A$782,$A58,СВЦЭМ!$B$39:$B$782,F$47)+'СЕТ СН'!$F$14+СВЦЭМ!$D$10+'СЕТ СН'!$F$6-'СЕТ СН'!$F$26</f>
        <v>2184.0844626399999</v>
      </c>
      <c r="G58" s="36">
        <f>SUMIFS(СВЦЭМ!$D$39:$D$782,СВЦЭМ!$A$39:$A$782,$A58,СВЦЭМ!$B$39:$B$782,G$47)+'СЕТ СН'!$F$14+СВЦЭМ!$D$10+'СЕТ СН'!$F$6-'СЕТ СН'!$F$26</f>
        <v>2165.01831072</v>
      </c>
      <c r="H58" s="36">
        <f>SUMIFS(СВЦЭМ!$D$39:$D$782,СВЦЭМ!$A$39:$A$782,$A58,СВЦЭМ!$B$39:$B$782,H$47)+'СЕТ СН'!$F$14+СВЦЭМ!$D$10+'СЕТ СН'!$F$6-'СЕТ СН'!$F$26</f>
        <v>2100.6897859599999</v>
      </c>
      <c r="I58" s="36">
        <f>SUMIFS(СВЦЭМ!$D$39:$D$782,СВЦЭМ!$A$39:$A$782,$A58,СВЦЭМ!$B$39:$B$782,I$47)+'СЕТ СН'!$F$14+СВЦЭМ!$D$10+'СЕТ СН'!$F$6-'СЕТ СН'!$F$26</f>
        <v>1971.7987458500002</v>
      </c>
      <c r="J58" s="36">
        <f>SUMIFS(СВЦЭМ!$D$39:$D$782,СВЦЭМ!$A$39:$A$782,$A58,СВЦЭМ!$B$39:$B$782,J$47)+'СЕТ СН'!$F$14+СВЦЭМ!$D$10+'СЕТ СН'!$F$6-'СЕТ СН'!$F$26</f>
        <v>1867.5942126700002</v>
      </c>
      <c r="K58" s="36">
        <f>SUMIFS(СВЦЭМ!$D$39:$D$782,СВЦЭМ!$A$39:$A$782,$A58,СВЦЭМ!$B$39:$B$782,K$47)+'СЕТ СН'!$F$14+СВЦЭМ!$D$10+'СЕТ СН'!$F$6-'СЕТ СН'!$F$26</f>
        <v>1799.2213591999998</v>
      </c>
      <c r="L58" s="36">
        <f>SUMIFS(СВЦЭМ!$D$39:$D$782,СВЦЭМ!$A$39:$A$782,$A58,СВЦЭМ!$B$39:$B$782,L$47)+'СЕТ СН'!$F$14+СВЦЭМ!$D$10+'СЕТ СН'!$F$6-'СЕТ СН'!$F$26</f>
        <v>1748.8724939600002</v>
      </c>
      <c r="M58" s="36">
        <f>SUMIFS(СВЦЭМ!$D$39:$D$782,СВЦЭМ!$A$39:$A$782,$A58,СВЦЭМ!$B$39:$B$782,M$47)+'СЕТ СН'!$F$14+СВЦЭМ!$D$10+'СЕТ СН'!$F$6-'СЕТ СН'!$F$26</f>
        <v>1721.9037917999999</v>
      </c>
      <c r="N58" s="36">
        <f>SUMIFS(СВЦЭМ!$D$39:$D$782,СВЦЭМ!$A$39:$A$782,$A58,СВЦЭМ!$B$39:$B$782,N$47)+'СЕТ СН'!$F$14+СВЦЭМ!$D$10+'СЕТ СН'!$F$6-'СЕТ СН'!$F$26</f>
        <v>1721.5977654500002</v>
      </c>
      <c r="O58" s="36">
        <f>SUMIFS(СВЦЭМ!$D$39:$D$782,СВЦЭМ!$A$39:$A$782,$A58,СВЦЭМ!$B$39:$B$782,O$47)+'СЕТ СН'!$F$14+СВЦЭМ!$D$10+'СЕТ СН'!$F$6-'СЕТ СН'!$F$26</f>
        <v>1719.8899598399998</v>
      </c>
      <c r="P58" s="36">
        <f>SUMIFS(СВЦЭМ!$D$39:$D$782,СВЦЭМ!$A$39:$A$782,$A58,СВЦЭМ!$B$39:$B$782,P$47)+'СЕТ СН'!$F$14+СВЦЭМ!$D$10+'СЕТ СН'!$F$6-'СЕТ СН'!$F$26</f>
        <v>1714.3789069700001</v>
      </c>
      <c r="Q58" s="36">
        <f>SUMIFS(СВЦЭМ!$D$39:$D$782,СВЦЭМ!$A$39:$A$782,$A58,СВЦЭМ!$B$39:$B$782,Q$47)+'СЕТ СН'!$F$14+СВЦЭМ!$D$10+'СЕТ СН'!$F$6-'СЕТ СН'!$F$26</f>
        <v>1729.1051068199999</v>
      </c>
      <c r="R58" s="36">
        <f>SUMIFS(СВЦЭМ!$D$39:$D$782,СВЦЭМ!$A$39:$A$782,$A58,СВЦЭМ!$B$39:$B$782,R$47)+'СЕТ СН'!$F$14+СВЦЭМ!$D$10+'СЕТ СН'!$F$6-'СЕТ СН'!$F$26</f>
        <v>1702.9702459999999</v>
      </c>
      <c r="S58" s="36">
        <f>SUMIFS(СВЦЭМ!$D$39:$D$782,СВЦЭМ!$A$39:$A$782,$A58,СВЦЭМ!$B$39:$B$782,S$47)+'СЕТ СН'!$F$14+СВЦЭМ!$D$10+'СЕТ СН'!$F$6-'СЕТ СН'!$F$26</f>
        <v>1730.60319209</v>
      </c>
      <c r="T58" s="36">
        <f>SUMIFS(СВЦЭМ!$D$39:$D$782,СВЦЭМ!$A$39:$A$782,$A58,СВЦЭМ!$B$39:$B$782,T$47)+'СЕТ СН'!$F$14+СВЦЭМ!$D$10+'СЕТ СН'!$F$6-'СЕТ СН'!$F$26</f>
        <v>1808.2032180599999</v>
      </c>
      <c r="U58" s="36">
        <f>SUMIFS(СВЦЭМ!$D$39:$D$782,СВЦЭМ!$A$39:$A$782,$A58,СВЦЭМ!$B$39:$B$782,U$47)+'СЕТ СН'!$F$14+СВЦЭМ!$D$10+'СЕТ СН'!$F$6-'СЕТ СН'!$F$26</f>
        <v>1803.9949808699998</v>
      </c>
      <c r="V58" s="36">
        <f>SUMIFS(СВЦЭМ!$D$39:$D$782,СВЦЭМ!$A$39:$A$782,$A58,СВЦЭМ!$B$39:$B$782,V$47)+'СЕТ СН'!$F$14+СВЦЭМ!$D$10+'СЕТ СН'!$F$6-'СЕТ СН'!$F$26</f>
        <v>1798.6671753000001</v>
      </c>
      <c r="W58" s="36">
        <f>SUMIFS(СВЦЭМ!$D$39:$D$782,СВЦЭМ!$A$39:$A$782,$A58,СВЦЭМ!$B$39:$B$782,W$47)+'СЕТ СН'!$F$14+СВЦЭМ!$D$10+'СЕТ СН'!$F$6-'СЕТ СН'!$F$26</f>
        <v>1795.8665356500001</v>
      </c>
      <c r="X58" s="36">
        <f>SUMIFS(СВЦЭМ!$D$39:$D$782,СВЦЭМ!$A$39:$A$782,$A58,СВЦЭМ!$B$39:$B$782,X$47)+'СЕТ СН'!$F$14+СВЦЭМ!$D$10+'СЕТ СН'!$F$6-'СЕТ СН'!$F$26</f>
        <v>1870.4581060999999</v>
      </c>
      <c r="Y58" s="36">
        <f>SUMIFS(СВЦЭМ!$D$39:$D$782,СВЦЭМ!$A$39:$A$782,$A58,СВЦЭМ!$B$39:$B$782,Y$47)+'СЕТ СН'!$F$14+СВЦЭМ!$D$10+'СЕТ СН'!$F$6-'СЕТ СН'!$F$26</f>
        <v>2024.0562061300002</v>
      </c>
    </row>
    <row r="59" spans="1:25" ht="15.75" x14ac:dyDescent="0.2">
      <c r="A59" s="35">
        <f t="shared" si="1"/>
        <v>45150</v>
      </c>
      <c r="B59" s="36">
        <f>SUMIFS(СВЦЭМ!$D$39:$D$782,СВЦЭМ!$A$39:$A$782,$A59,СВЦЭМ!$B$39:$B$782,B$47)+'СЕТ СН'!$F$14+СВЦЭМ!$D$10+'СЕТ СН'!$F$6-'СЕТ СН'!$F$26</f>
        <v>1988.1759465599998</v>
      </c>
      <c r="C59" s="36">
        <f>SUMIFS(СВЦЭМ!$D$39:$D$782,СВЦЭМ!$A$39:$A$782,$A59,СВЦЭМ!$B$39:$B$782,C$47)+'СЕТ СН'!$F$14+СВЦЭМ!$D$10+'СЕТ СН'!$F$6-'СЕТ СН'!$F$26</f>
        <v>1957.4103593300001</v>
      </c>
      <c r="D59" s="36">
        <f>SUMIFS(СВЦЭМ!$D$39:$D$782,СВЦЭМ!$A$39:$A$782,$A59,СВЦЭМ!$B$39:$B$782,D$47)+'СЕТ СН'!$F$14+СВЦЭМ!$D$10+'СЕТ СН'!$F$6-'СЕТ СН'!$F$26</f>
        <v>1950.6992329700001</v>
      </c>
      <c r="E59" s="36">
        <f>SUMIFS(СВЦЭМ!$D$39:$D$782,СВЦЭМ!$A$39:$A$782,$A59,СВЦЭМ!$B$39:$B$782,E$47)+'СЕТ СН'!$F$14+СВЦЭМ!$D$10+'СЕТ СН'!$F$6-'СЕТ СН'!$F$26</f>
        <v>1996.9146018599999</v>
      </c>
      <c r="F59" s="36">
        <f>SUMIFS(СВЦЭМ!$D$39:$D$782,СВЦЭМ!$A$39:$A$782,$A59,СВЦЭМ!$B$39:$B$782,F$47)+'СЕТ СН'!$F$14+СВЦЭМ!$D$10+'СЕТ СН'!$F$6-'СЕТ СН'!$F$26</f>
        <v>2009.13417699</v>
      </c>
      <c r="G59" s="36">
        <f>SUMIFS(СВЦЭМ!$D$39:$D$782,СВЦЭМ!$A$39:$A$782,$A59,СВЦЭМ!$B$39:$B$782,G$47)+'СЕТ СН'!$F$14+СВЦЭМ!$D$10+'СЕТ СН'!$F$6-'СЕТ СН'!$F$26</f>
        <v>1996.7630246799999</v>
      </c>
      <c r="H59" s="36">
        <f>SUMIFS(СВЦЭМ!$D$39:$D$782,СВЦЭМ!$A$39:$A$782,$A59,СВЦЭМ!$B$39:$B$782,H$47)+'СЕТ СН'!$F$14+СВЦЭМ!$D$10+'СЕТ СН'!$F$6-'СЕТ СН'!$F$26</f>
        <v>1992.5034627200002</v>
      </c>
      <c r="I59" s="36">
        <f>SUMIFS(СВЦЭМ!$D$39:$D$782,СВЦЭМ!$A$39:$A$782,$A59,СВЦЭМ!$B$39:$B$782,I$47)+'СЕТ СН'!$F$14+СВЦЭМ!$D$10+'СЕТ СН'!$F$6-'СЕТ СН'!$F$26</f>
        <v>1930.4431902400001</v>
      </c>
      <c r="J59" s="36">
        <f>SUMIFS(СВЦЭМ!$D$39:$D$782,СВЦЭМ!$A$39:$A$782,$A59,СВЦЭМ!$B$39:$B$782,J$47)+'СЕТ СН'!$F$14+СВЦЭМ!$D$10+'СЕТ СН'!$F$6-'СЕТ СН'!$F$26</f>
        <v>1820.4409583299998</v>
      </c>
      <c r="K59" s="36">
        <f>SUMIFS(СВЦЭМ!$D$39:$D$782,СВЦЭМ!$A$39:$A$782,$A59,СВЦЭМ!$B$39:$B$782,K$47)+'СЕТ СН'!$F$14+СВЦЭМ!$D$10+'СЕТ СН'!$F$6-'СЕТ СН'!$F$26</f>
        <v>1727.7236195599999</v>
      </c>
      <c r="L59" s="36">
        <f>SUMIFS(СВЦЭМ!$D$39:$D$782,СВЦЭМ!$A$39:$A$782,$A59,СВЦЭМ!$B$39:$B$782,L$47)+'СЕТ СН'!$F$14+СВЦЭМ!$D$10+'СЕТ СН'!$F$6-'СЕТ СН'!$F$26</f>
        <v>1669.01949633</v>
      </c>
      <c r="M59" s="36">
        <f>SUMIFS(СВЦЭМ!$D$39:$D$782,СВЦЭМ!$A$39:$A$782,$A59,СВЦЭМ!$B$39:$B$782,M$47)+'СЕТ СН'!$F$14+СВЦЭМ!$D$10+'СЕТ СН'!$F$6-'СЕТ СН'!$F$26</f>
        <v>1636.0084541599999</v>
      </c>
      <c r="N59" s="36">
        <f>SUMIFS(СВЦЭМ!$D$39:$D$782,СВЦЭМ!$A$39:$A$782,$A59,СВЦЭМ!$B$39:$B$782,N$47)+'СЕТ СН'!$F$14+СВЦЭМ!$D$10+'СЕТ СН'!$F$6-'СЕТ СН'!$F$26</f>
        <v>1624.0519869600002</v>
      </c>
      <c r="O59" s="36">
        <f>SUMIFS(СВЦЭМ!$D$39:$D$782,СВЦЭМ!$A$39:$A$782,$A59,СВЦЭМ!$B$39:$B$782,O$47)+'СЕТ СН'!$F$14+СВЦЭМ!$D$10+'СЕТ СН'!$F$6-'СЕТ СН'!$F$26</f>
        <v>1640.8632145900001</v>
      </c>
      <c r="P59" s="36">
        <f>SUMIFS(СВЦЭМ!$D$39:$D$782,СВЦЭМ!$A$39:$A$782,$A59,СВЦЭМ!$B$39:$B$782,P$47)+'СЕТ СН'!$F$14+СВЦЭМ!$D$10+'СЕТ СН'!$F$6-'СЕТ СН'!$F$26</f>
        <v>1650.0224055499998</v>
      </c>
      <c r="Q59" s="36">
        <f>SUMIFS(СВЦЭМ!$D$39:$D$782,СВЦЭМ!$A$39:$A$782,$A59,СВЦЭМ!$B$39:$B$782,Q$47)+'СЕТ СН'!$F$14+СВЦЭМ!$D$10+'СЕТ СН'!$F$6-'СЕТ СН'!$F$26</f>
        <v>1648.1555102799998</v>
      </c>
      <c r="R59" s="36">
        <f>SUMIFS(СВЦЭМ!$D$39:$D$782,СВЦЭМ!$A$39:$A$782,$A59,СВЦЭМ!$B$39:$B$782,R$47)+'СЕТ СН'!$F$14+СВЦЭМ!$D$10+'СЕТ СН'!$F$6-'СЕТ СН'!$F$26</f>
        <v>1642.4061981700002</v>
      </c>
      <c r="S59" s="36">
        <f>SUMIFS(СВЦЭМ!$D$39:$D$782,СВЦЭМ!$A$39:$A$782,$A59,СВЦЭМ!$B$39:$B$782,S$47)+'СЕТ СН'!$F$14+СВЦЭМ!$D$10+'СЕТ СН'!$F$6-'СЕТ СН'!$F$26</f>
        <v>1602.4728745799998</v>
      </c>
      <c r="T59" s="36">
        <f>SUMIFS(СВЦЭМ!$D$39:$D$782,СВЦЭМ!$A$39:$A$782,$A59,СВЦЭМ!$B$39:$B$782,T$47)+'СЕТ СН'!$F$14+СВЦЭМ!$D$10+'СЕТ СН'!$F$6-'СЕТ СН'!$F$26</f>
        <v>1637.1139763000001</v>
      </c>
      <c r="U59" s="36">
        <f>SUMIFS(СВЦЭМ!$D$39:$D$782,СВЦЭМ!$A$39:$A$782,$A59,СВЦЭМ!$B$39:$B$782,U$47)+'СЕТ СН'!$F$14+СВЦЭМ!$D$10+'СЕТ СН'!$F$6-'СЕТ СН'!$F$26</f>
        <v>1639.8967300700001</v>
      </c>
      <c r="V59" s="36">
        <f>SUMIFS(СВЦЭМ!$D$39:$D$782,СВЦЭМ!$A$39:$A$782,$A59,СВЦЭМ!$B$39:$B$782,V$47)+'СЕТ СН'!$F$14+СВЦЭМ!$D$10+'СЕТ СН'!$F$6-'СЕТ СН'!$F$26</f>
        <v>1650.7689728800001</v>
      </c>
      <c r="W59" s="36">
        <f>SUMIFS(СВЦЭМ!$D$39:$D$782,СВЦЭМ!$A$39:$A$782,$A59,СВЦЭМ!$B$39:$B$782,W$47)+'СЕТ СН'!$F$14+СВЦЭМ!$D$10+'СЕТ СН'!$F$6-'СЕТ СН'!$F$26</f>
        <v>1651.5179051300001</v>
      </c>
      <c r="X59" s="36">
        <f>SUMIFS(СВЦЭМ!$D$39:$D$782,СВЦЭМ!$A$39:$A$782,$A59,СВЦЭМ!$B$39:$B$782,X$47)+'СЕТ СН'!$F$14+СВЦЭМ!$D$10+'СЕТ СН'!$F$6-'СЕТ СН'!$F$26</f>
        <v>1712.25944411</v>
      </c>
      <c r="Y59" s="36">
        <f>SUMIFS(СВЦЭМ!$D$39:$D$782,СВЦЭМ!$A$39:$A$782,$A59,СВЦЭМ!$B$39:$B$782,Y$47)+'СЕТ СН'!$F$14+СВЦЭМ!$D$10+'СЕТ СН'!$F$6-'СЕТ СН'!$F$26</f>
        <v>1786.8856704899999</v>
      </c>
    </row>
    <row r="60" spans="1:25" ht="15.75" x14ac:dyDescent="0.2">
      <c r="A60" s="35">
        <f t="shared" si="1"/>
        <v>45151</v>
      </c>
      <c r="B60" s="36">
        <f>SUMIFS(СВЦЭМ!$D$39:$D$782,СВЦЭМ!$A$39:$A$782,$A60,СВЦЭМ!$B$39:$B$782,B$47)+'СЕТ СН'!$F$14+СВЦЭМ!$D$10+'СЕТ СН'!$F$6-'СЕТ СН'!$F$26</f>
        <v>1780.95890379</v>
      </c>
      <c r="C60" s="36">
        <f>SUMIFS(СВЦЭМ!$D$39:$D$782,СВЦЭМ!$A$39:$A$782,$A60,СВЦЭМ!$B$39:$B$782,C$47)+'СЕТ СН'!$F$14+СВЦЭМ!$D$10+'СЕТ СН'!$F$6-'СЕТ СН'!$F$26</f>
        <v>1849.3784669299998</v>
      </c>
      <c r="D60" s="36">
        <f>SUMIFS(СВЦЭМ!$D$39:$D$782,СВЦЭМ!$A$39:$A$782,$A60,СВЦЭМ!$B$39:$B$782,D$47)+'СЕТ СН'!$F$14+СВЦЭМ!$D$10+'СЕТ СН'!$F$6-'СЕТ СН'!$F$26</f>
        <v>1844.3709062100002</v>
      </c>
      <c r="E60" s="36">
        <f>SUMIFS(СВЦЭМ!$D$39:$D$782,СВЦЭМ!$A$39:$A$782,$A60,СВЦЭМ!$B$39:$B$782,E$47)+'СЕТ СН'!$F$14+СВЦЭМ!$D$10+'СЕТ СН'!$F$6-'СЕТ СН'!$F$26</f>
        <v>1925.66324854</v>
      </c>
      <c r="F60" s="36">
        <f>SUMIFS(СВЦЭМ!$D$39:$D$782,СВЦЭМ!$A$39:$A$782,$A60,СВЦЭМ!$B$39:$B$782,F$47)+'СЕТ СН'!$F$14+СВЦЭМ!$D$10+'СЕТ СН'!$F$6-'СЕТ СН'!$F$26</f>
        <v>1934.3205134999998</v>
      </c>
      <c r="G60" s="36">
        <f>SUMIFS(СВЦЭМ!$D$39:$D$782,СВЦЭМ!$A$39:$A$782,$A60,СВЦЭМ!$B$39:$B$782,G$47)+'СЕТ СН'!$F$14+СВЦЭМ!$D$10+'СЕТ СН'!$F$6-'СЕТ СН'!$F$26</f>
        <v>1914.6066854700002</v>
      </c>
      <c r="H60" s="36">
        <f>SUMIFS(СВЦЭМ!$D$39:$D$782,СВЦЭМ!$A$39:$A$782,$A60,СВЦЭМ!$B$39:$B$782,H$47)+'СЕТ СН'!$F$14+СВЦЭМ!$D$10+'СЕТ СН'!$F$6-'СЕТ СН'!$F$26</f>
        <v>1906.1753400900002</v>
      </c>
      <c r="I60" s="36">
        <f>SUMIFS(СВЦЭМ!$D$39:$D$782,СВЦЭМ!$A$39:$A$782,$A60,СВЦЭМ!$B$39:$B$782,I$47)+'СЕТ СН'!$F$14+СВЦЭМ!$D$10+'СЕТ СН'!$F$6-'СЕТ СН'!$F$26</f>
        <v>1842.8966221199998</v>
      </c>
      <c r="J60" s="36">
        <f>SUMIFS(СВЦЭМ!$D$39:$D$782,СВЦЭМ!$A$39:$A$782,$A60,СВЦЭМ!$B$39:$B$782,J$47)+'СЕТ СН'!$F$14+СВЦЭМ!$D$10+'СЕТ СН'!$F$6-'СЕТ СН'!$F$26</f>
        <v>1735.91102628</v>
      </c>
      <c r="K60" s="36">
        <f>SUMIFS(СВЦЭМ!$D$39:$D$782,СВЦЭМ!$A$39:$A$782,$A60,СВЦЭМ!$B$39:$B$782,K$47)+'СЕТ СН'!$F$14+СВЦЭМ!$D$10+'СЕТ СН'!$F$6-'СЕТ СН'!$F$26</f>
        <v>1646.19949825</v>
      </c>
      <c r="L60" s="36">
        <f>SUMIFS(СВЦЭМ!$D$39:$D$782,СВЦЭМ!$A$39:$A$782,$A60,СВЦЭМ!$B$39:$B$782,L$47)+'СЕТ СН'!$F$14+СВЦЭМ!$D$10+'СЕТ СН'!$F$6-'СЕТ СН'!$F$26</f>
        <v>1584.8755016800001</v>
      </c>
      <c r="M60" s="36">
        <f>SUMIFS(СВЦЭМ!$D$39:$D$782,СВЦЭМ!$A$39:$A$782,$A60,СВЦЭМ!$B$39:$B$782,M$47)+'СЕТ СН'!$F$14+СВЦЭМ!$D$10+'СЕТ СН'!$F$6-'СЕТ СН'!$F$26</f>
        <v>1560.2341970900002</v>
      </c>
      <c r="N60" s="36">
        <f>SUMIFS(СВЦЭМ!$D$39:$D$782,СВЦЭМ!$A$39:$A$782,$A60,СВЦЭМ!$B$39:$B$782,N$47)+'СЕТ СН'!$F$14+СВЦЭМ!$D$10+'СЕТ СН'!$F$6-'СЕТ СН'!$F$26</f>
        <v>1554.3948517600002</v>
      </c>
      <c r="O60" s="36">
        <f>SUMIFS(СВЦЭМ!$D$39:$D$782,СВЦЭМ!$A$39:$A$782,$A60,СВЦЭМ!$B$39:$B$782,O$47)+'СЕТ СН'!$F$14+СВЦЭМ!$D$10+'СЕТ СН'!$F$6-'СЕТ СН'!$F$26</f>
        <v>1567.9942501700002</v>
      </c>
      <c r="P60" s="36">
        <f>SUMIFS(СВЦЭМ!$D$39:$D$782,СВЦЭМ!$A$39:$A$782,$A60,СВЦЭМ!$B$39:$B$782,P$47)+'СЕТ СН'!$F$14+СВЦЭМ!$D$10+'СЕТ СН'!$F$6-'СЕТ СН'!$F$26</f>
        <v>1575.5460382599999</v>
      </c>
      <c r="Q60" s="36">
        <f>SUMIFS(СВЦЭМ!$D$39:$D$782,СВЦЭМ!$A$39:$A$782,$A60,СВЦЭМ!$B$39:$B$782,Q$47)+'СЕТ СН'!$F$14+СВЦЭМ!$D$10+'СЕТ СН'!$F$6-'СЕТ СН'!$F$26</f>
        <v>1573.8368049000001</v>
      </c>
      <c r="R60" s="36">
        <f>SUMIFS(СВЦЭМ!$D$39:$D$782,СВЦЭМ!$A$39:$A$782,$A60,СВЦЭМ!$B$39:$B$782,R$47)+'СЕТ СН'!$F$14+СВЦЭМ!$D$10+'СЕТ СН'!$F$6-'СЕТ СН'!$F$26</f>
        <v>1565.9084914800001</v>
      </c>
      <c r="S60" s="36">
        <f>SUMIFS(СВЦЭМ!$D$39:$D$782,СВЦЭМ!$A$39:$A$782,$A60,СВЦЭМ!$B$39:$B$782,S$47)+'СЕТ СН'!$F$14+СВЦЭМ!$D$10+'СЕТ СН'!$F$6-'СЕТ СН'!$F$26</f>
        <v>1524.1182917800002</v>
      </c>
      <c r="T60" s="36">
        <f>SUMIFS(СВЦЭМ!$D$39:$D$782,СВЦЭМ!$A$39:$A$782,$A60,СВЦЭМ!$B$39:$B$782,T$47)+'СЕТ СН'!$F$14+СВЦЭМ!$D$10+'СЕТ СН'!$F$6-'СЕТ СН'!$F$26</f>
        <v>1554.1105114000002</v>
      </c>
      <c r="U60" s="36">
        <f>SUMIFS(СВЦЭМ!$D$39:$D$782,СВЦЭМ!$A$39:$A$782,$A60,СВЦЭМ!$B$39:$B$782,U$47)+'СЕТ СН'!$F$14+СВЦЭМ!$D$10+'СЕТ СН'!$F$6-'СЕТ СН'!$F$26</f>
        <v>1547.4569901099999</v>
      </c>
      <c r="V60" s="36">
        <f>SUMIFS(СВЦЭМ!$D$39:$D$782,СВЦЭМ!$A$39:$A$782,$A60,СВЦЭМ!$B$39:$B$782,V$47)+'СЕТ СН'!$F$14+СВЦЭМ!$D$10+'СЕТ СН'!$F$6-'СЕТ СН'!$F$26</f>
        <v>1540.8029205600001</v>
      </c>
      <c r="W60" s="36">
        <f>SUMIFS(СВЦЭМ!$D$39:$D$782,СВЦЭМ!$A$39:$A$782,$A60,СВЦЭМ!$B$39:$B$782,W$47)+'СЕТ СН'!$F$14+СВЦЭМ!$D$10+'СЕТ СН'!$F$6-'СЕТ СН'!$F$26</f>
        <v>1546.6019588600002</v>
      </c>
      <c r="X60" s="36">
        <f>SUMIFS(СВЦЭМ!$D$39:$D$782,СВЦЭМ!$A$39:$A$782,$A60,СВЦЭМ!$B$39:$B$782,X$47)+'СЕТ СН'!$F$14+СВЦЭМ!$D$10+'СЕТ СН'!$F$6-'СЕТ СН'!$F$26</f>
        <v>1611.7421309699998</v>
      </c>
      <c r="Y60" s="36">
        <f>SUMIFS(СВЦЭМ!$D$39:$D$782,СВЦЭМ!$A$39:$A$782,$A60,СВЦЭМ!$B$39:$B$782,Y$47)+'СЕТ СН'!$F$14+СВЦЭМ!$D$10+'СЕТ СН'!$F$6-'СЕТ СН'!$F$26</f>
        <v>1695.1247787799998</v>
      </c>
    </row>
    <row r="61" spans="1:25" ht="15.75" x14ac:dyDescent="0.2">
      <c r="A61" s="35">
        <f t="shared" si="1"/>
        <v>45152</v>
      </c>
      <c r="B61" s="36">
        <f>SUMIFS(СВЦЭМ!$D$39:$D$782,СВЦЭМ!$A$39:$A$782,$A61,СВЦЭМ!$B$39:$B$782,B$47)+'СЕТ СН'!$F$14+СВЦЭМ!$D$10+'СЕТ СН'!$F$6-'СЕТ СН'!$F$26</f>
        <v>1866.09535637</v>
      </c>
      <c r="C61" s="36">
        <f>SUMIFS(СВЦЭМ!$D$39:$D$782,СВЦЭМ!$A$39:$A$782,$A61,СВЦЭМ!$B$39:$B$782,C$47)+'СЕТ СН'!$F$14+СВЦЭМ!$D$10+'СЕТ СН'!$F$6-'СЕТ СН'!$F$26</f>
        <v>1964.55706994</v>
      </c>
      <c r="D61" s="36">
        <f>SUMIFS(СВЦЭМ!$D$39:$D$782,СВЦЭМ!$A$39:$A$782,$A61,СВЦЭМ!$B$39:$B$782,D$47)+'СЕТ СН'!$F$14+СВЦЭМ!$D$10+'СЕТ СН'!$F$6-'СЕТ СН'!$F$26</f>
        <v>1972.2921706500001</v>
      </c>
      <c r="E61" s="36">
        <f>SUMIFS(СВЦЭМ!$D$39:$D$782,СВЦЭМ!$A$39:$A$782,$A61,СВЦЭМ!$B$39:$B$782,E$47)+'СЕТ СН'!$F$14+СВЦЭМ!$D$10+'СЕТ СН'!$F$6-'СЕТ СН'!$F$26</f>
        <v>2044.3192557299999</v>
      </c>
      <c r="F61" s="36">
        <f>SUMIFS(СВЦЭМ!$D$39:$D$782,СВЦЭМ!$A$39:$A$782,$A61,СВЦЭМ!$B$39:$B$782,F$47)+'СЕТ СН'!$F$14+СВЦЭМ!$D$10+'СЕТ СН'!$F$6-'СЕТ СН'!$F$26</f>
        <v>2053.25820927</v>
      </c>
      <c r="G61" s="36">
        <f>SUMIFS(СВЦЭМ!$D$39:$D$782,СВЦЭМ!$A$39:$A$782,$A61,СВЦЭМ!$B$39:$B$782,G$47)+'СЕТ СН'!$F$14+СВЦЭМ!$D$10+'СЕТ СН'!$F$6-'СЕТ СН'!$F$26</f>
        <v>2042.2454837700002</v>
      </c>
      <c r="H61" s="36">
        <f>SUMIFS(СВЦЭМ!$D$39:$D$782,СВЦЭМ!$A$39:$A$782,$A61,СВЦЭМ!$B$39:$B$782,H$47)+'СЕТ СН'!$F$14+СВЦЭМ!$D$10+'СЕТ СН'!$F$6-'СЕТ СН'!$F$26</f>
        <v>2008.5213996900002</v>
      </c>
      <c r="I61" s="36">
        <f>SUMIFS(СВЦЭМ!$D$39:$D$782,СВЦЭМ!$A$39:$A$782,$A61,СВЦЭМ!$B$39:$B$782,I$47)+'СЕТ СН'!$F$14+СВЦЭМ!$D$10+'СЕТ СН'!$F$6-'СЕТ СН'!$F$26</f>
        <v>1865.8254465499999</v>
      </c>
      <c r="J61" s="36">
        <f>SUMIFS(СВЦЭМ!$D$39:$D$782,СВЦЭМ!$A$39:$A$782,$A61,СВЦЭМ!$B$39:$B$782,J$47)+'СЕТ СН'!$F$14+СВЦЭМ!$D$10+'СЕТ СН'!$F$6-'СЕТ СН'!$F$26</f>
        <v>1726.0309174099998</v>
      </c>
      <c r="K61" s="36">
        <f>SUMIFS(СВЦЭМ!$D$39:$D$782,СВЦЭМ!$A$39:$A$782,$A61,СВЦЭМ!$B$39:$B$782,K$47)+'СЕТ СН'!$F$14+СВЦЭМ!$D$10+'СЕТ СН'!$F$6-'СЕТ СН'!$F$26</f>
        <v>1656.2846881099999</v>
      </c>
      <c r="L61" s="36">
        <f>SUMIFS(СВЦЭМ!$D$39:$D$782,СВЦЭМ!$A$39:$A$782,$A61,СВЦЭМ!$B$39:$B$782,L$47)+'СЕТ СН'!$F$14+СВЦЭМ!$D$10+'СЕТ СН'!$F$6-'СЕТ СН'!$F$26</f>
        <v>1621.9780512000002</v>
      </c>
      <c r="M61" s="36">
        <f>SUMIFS(СВЦЭМ!$D$39:$D$782,СВЦЭМ!$A$39:$A$782,$A61,СВЦЭМ!$B$39:$B$782,M$47)+'СЕТ СН'!$F$14+СВЦЭМ!$D$10+'СЕТ СН'!$F$6-'СЕТ СН'!$F$26</f>
        <v>1619.4805763499999</v>
      </c>
      <c r="N61" s="36">
        <f>SUMIFS(СВЦЭМ!$D$39:$D$782,СВЦЭМ!$A$39:$A$782,$A61,СВЦЭМ!$B$39:$B$782,N$47)+'СЕТ СН'!$F$14+СВЦЭМ!$D$10+'СЕТ СН'!$F$6-'СЕТ СН'!$F$26</f>
        <v>1677.1059257299999</v>
      </c>
      <c r="O61" s="36">
        <f>SUMIFS(СВЦЭМ!$D$39:$D$782,СВЦЭМ!$A$39:$A$782,$A61,СВЦЭМ!$B$39:$B$782,O$47)+'СЕТ СН'!$F$14+СВЦЭМ!$D$10+'СЕТ СН'!$F$6-'СЕТ СН'!$F$26</f>
        <v>1715.6108324500001</v>
      </c>
      <c r="P61" s="36">
        <f>SUMIFS(СВЦЭМ!$D$39:$D$782,СВЦЭМ!$A$39:$A$782,$A61,СВЦЭМ!$B$39:$B$782,P$47)+'СЕТ СН'!$F$14+СВЦЭМ!$D$10+'СЕТ СН'!$F$6-'СЕТ СН'!$F$26</f>
        <v>1716.4930369799999</v>
      </c>
      <c r="Q61" s="36">
        <f>SUMIFS(СВЦЭМ!$D$39:$D$782,СВЦЭМ!$A$39:$A$782,$A61,СВЦЭМ!$B$39:$B$782,Q$47)+'СЕТ СН'!$F$14+СВЦЭМ!$D$10+'СЕТ СН'!$F$6-'СЕТ СН'!$F$26</f>
        <v>1730.3753904599998</v>
      </c>
      <c r="R61" s="36">
        <f>SUMIFS(СВЦЭМ!$D$39:$D$782,СВЦЭМ!$A$39:$A$782,$A61,СВЦЭМ!$B$39:$B$782,R$47)+'СЕТ СН'!$F$14+СВЦЭМ!$D$10+'СЕТ СН'!$F$6-'СЕТ СН'!$F$26</f>
        <v>1728.8189327</v>
      </c>
      <c r="S61" s="36">
        <f>SUMIFS(СВЦЭМ!$D$39:$D$782,СВЦЭМ!$A$39:$A$782,$A61,СВЦЭМ!$B$39:$B$782,S$47)+'СЕТ СН'!$F$14+СВЦЭМ!$D$10+'СЕТ СН'!$F$6-'СЕТ СН'!$F$26</f>
        <v>1692.6760404400002</v>
      </c>
      <c r="T61" s="36">
        <f>SUMIFS(СВЦЭМ!$D$39:$D$782,СВЦЭМ!$A$39:$A$782,$A61,СВЦЭМ!$B$39:$B$782,T$47)+'СЕТ СН'!$F$14+СВЦЭМ!$D$10+'СЕТ СН'!$F$6-'СЕТ СН'!$F$26</f>
        <v>1717.3671970400001</v>
      </c>
      <c r="U61" s="36">
        <f>SUMIFS(СВЦЭМ!$D$39:$D$782,СВЦЭМ!$A$39:$A$782,$A61,СВЦЭМ!$B$39:$B$782,U$47)+'СЕТ СН'!$F$14+СВЦЭМ!$D$10+'СЕТ СН'!$F$6-'СЕТ СН'!$F$26</f>
        <v>1721.8585724</v>
      </c>
      <c r="V61" s="36">
        <f>SUMIFS(СВЦЭМ!$D$39:$D$782,СВЦЭМ!$A$39:$A$782,$A61,СВЦЭМ!$B$39:$B$782,V$47)+'СЕТ СН'!$F$14+СВЦЭМ!$D$10+'СЕТ СН'!$F$6-'СЕТ СН'!$F$26</f>
        <v>1719.20093886</v>
      </c>
      <c r="W61" s="36">
        <f>SUMIFS(СВЦЭМ!$D$39:$D$782,СВЦЭМ!$A$39:$A$782,$A61,СВЦЭМ!$B$39:$B$782,W$47)+'СЕТ СН'!$F$14+СВЦЭМ!$D$10+'СЕТ СН'!$F$6-'СЕТ СН'!$F$26</f>
        <v>1712.9552795099999</v>
      </c>
      <c r="X61" s="36">
        <f>SUMIFS(СВЦЭМ!$D$39:$D$782,СВЦЭМ!$A$39:$A$782,$A61,СВЦЭМ!$B$39:$B$782,X$47)+'СЕТ СН'!$F$14+СВЦЭМ!$D$10+'СЕТ СН'!$F$6-'СЕТ СН'!$F$26</f>
        <v>1787.2357767500002</v>
      </c>
      <c r="Y61" s="36">
        <f>SUMIFS(СВЦЭМ!$D$39:$D$782,СВЦЭМ!$A$39:$A$782,$A61,СВЦЭМ!$B$39:$B$782,Y$47)+'СЕТ СН'!$F$14+СВЦЭМ!$D$10+'СЕТ СН'!$F$6-'СЕТ СН'!$F$26</f>
        <v>1886.71899394</v>
      </c>
    </row>
    <row r="62" spans="1:25" ht="15.75" x14ac:dyDescent="0.2">
      <c r="A62" s="35">
        <f t="shared" si="1"/>
        <v>45153</v>
      </c>
      <c r="B62" s="36">
        <f>SUMIFS(СВЦЭМ!$D$39:$D$782,СВЦЭМ!$A$39:$A$782,$A62,СВЦЭМ!$B$39:$B$782,B$47)+'СЕТ СН'!$F$14+СВЦЭМ!$D$10+'СЕТ СН'!$F$6-'СЕТ СН'!$F$26</f>
        <v>1915.59837664</v>
      </c>
      <c r="C62" s="36">
        <f>SUMIFS(СВЦЭМ!$D$39:$D$782,СВЦЭМ!$A$39:$A$782,$A62,СВЦЭМ!$B$39:$B$782,C$47)+'СЕТ СН'!$F$14+СВЦЭМ!$D$10+'СЕТ СН'!$F$6-'СЕТ СН'!$F$26</f>
        <v>2012.3947770499999</v>
      </c>
      <c r="D62" s="36">
        <f>SUMIFS(СВЦЭМ!$D$39:$D$782,СВЦЭМ!$A$39:$A$782,$A62,СВЦЭМ!$B$39:$B$782,D$47)+'СЕТ СН'!$F$14+СВЦЭМ!$D$10+'СЕТ СН'!$F$6-'СЕТ СН'!$F$26</f>
        <v>2109.0405475399998</v>
      </c>
      <c r="E62" s="36">
        <f>SUMIFS(СВЦЭМ!$D$39:$D$782,СВЦЭМ!$A$39:$A$782,$A62,СВЦЭМ!$B$39:$B$782,E$47)+'СЕТ СН'!$F$14+СВЦЭМ!$D$10+'СЕТ СН'!$F$6-'СЕТ СН'!$F$26</f>
        <v>2171.7004598600001</v>
      </c>
      <c r="F62" s="36">
        <f>SUMIFS(СВЦЭМ!$D$39:$D$782,СВЦЭМ!$A$39:$A$782,$A62,СВЦЭМ!$B$39:$B$782,F$47)+'СЕТ СН'!$F$14+СВЦЭМ!$D$10+'СЕТ СН'!$F$6-'СЕТ СН'!$F$26</f>
        <v>2192.2857910900002</v>
      </c>
      <c r="G62" s="36">
        <f>SUMIFS(СВЦЭМ!$D$39:$D$782,СВЦЭМ!$A$39:$A$782,$A62,СВЦЭМ!$B$39:$B$782,G$47)+'СЕТ СН'!$F$14+СВЦЭМ!$D$10+'СЕТ СН'!$F$6-'СЕТ СН'!$F$26</f>
        <v>2185.5898279100002</v>
      </c>
      <c r="H62" s="36">
        <f>SUMIFS(СВЦЭМ!$D$39:$D$782,СВЦЭМ!$A$39:$A$782,$A62,СВЦЭМ!$B$39:$B$782,H$47)+'СЕТ СН'!$F$14+СВЦЭМ!$D$10+'СЕТ СН'!$F$6-'СЕТ СН'!$F$26</f>
        <v>2089.6866490100001</v>
      </c>
      <c r="I62" s="36">
        <f>SUMIFS(СВЦЭМ!$D$39:$D$782,СВЦЭМ!$A$39:$A$782,$A62,СВЦЭМ!$B$39:$B$782,I$47)+'СЕТ СН'!$F$14+СВЦЭМ!$D$10+'СЕТ СН'!$F$6-'СЕТ СН'!$F$26</f>
        <v>1974.74248515</v>
      </c>
      <c r="J62" s="36">
        <f>SUMIFS(СВЦЭМ!$D$39:$D$782,СВЦЭМ!$A$39:$A$782,$A62,СВЦЭМ!$B$39:$B$782,J$47)+'СЕТ СН'!$F$14+СВЦЭМ!$D$10+'СЕТ СН'!$F$6-'СЕТ СН'!$F$26</f>
        <v>1869.03816074</v>
      </c>
      <c r="K62" s="36">
        <f>SUMIFS(СВЦЭМ!$D$39:$D$782,СВЦЭМ!$A$39:$A$782,$A62,СВЦЭМ!$B$39:$B$782,K$47)+'СЕТ СН'!$F$14+СВЦЭМ!$D$10+'СЕТ СН'!$F$6-'СЕТ СН'!$F$26</f>
        <v>1774.7956786600002</v>
      </c>
      <c r="L62" s="36">
        <f>SUMIFS(СВЦЭМ!$D$39:$D$782,СВЦЭМ!$A$39:$A$782,$A62,СВЦЭМ!$B$39:$B$782,L$47)+'СЕТ СН'!$F$14+СВЦЭМ!$D$10+'СЕТ СН'!$F$6-'СЕТ СН'!$F$26</f>
        <v>1759.9995415600001</v>
      </c>
      <c r="M62" s="36">
        <f>SUMIFS(СВЦЭМ!$D$39:$D$782,СВЦЭМ!$A$39:$A$782,$A62,СВЦЭМ!$B$39:$B$782,M$47)+'СЕТ СН'!$F$14+СВЦЭМ!$D$10+'СЕТ СН'!$F$6-'СЕТ СН'!$F$26</f>
        <v>1749.7918489499998</v>
      </c>
      <c r="N62" s="36">
        <f>SUMIFS(СВЦЭМ!$D$39:$D$782,СВЦЭМ!$A$39:$A$782,$A62,СВЦЭМ!$B$39:$B$782,N$47)+'СЕТ СН'!$F$14+СВЦЭМ!$D$10+'СЕТ СН'!$F$6-'СЕТ СН'!$F$26</f>
        <v>1743.2612081699999</v>
      </c>
      <c r="O62" s="36">
        <f>SUMIFS(СВЦЭМ!$D$39:$D$782,СВЦЭМ!$A$39:$A$782,$A62,СВЦЭМ!$B$39:$B$782,O$47)+'СЕТ СН'!$F$14+СВЦЭМ!$D$10+'СЕТ СН'!$F$6-'СЕТ СН'!$F$26</f>
        <v>1729.8404725599999</v>
      </c>
      <c r="P62" s="36">
        <f>SUMIFS(СВЦЭМ!$D$39:$D$782,СВЦЭМ!$A$39:$A$782,$A62,СВЦЭМ!$B$39:$B$782,P$47)+'СЕТ СН'!$F$14+СВЦЭМ!$D$10+'СЕТ СН'!$F$6-'СЕТ СН'!$F$26</f>
        <v>1730.1296571100002</v>
      </c>
      <c r="Q62" s="36">
        <f>SUMIFS(СВЦЭМ!$D$39:$D$782,СВЦЭМ!$A$39:$A$782,$A62,СВЦЭМ!$B$39:$B$782,Q$47)+'СЕТ СН'!$F$14+СВЦЭМ!$D$10+'СЕТ СН'!$F$6-'СЕТ СН'!$F$26</f>
        <v>1731.1304844599999</v>
      </c>
      <c r="R62" s="36">
        <f>SUMIFS(СВЦЭМ!$D$39:$D$782,СВЦЭМ!$A$39:$A$782,$A62,СВЦЭМ!$B$39:$B$782,R$47)+'СЕТ СН'!$F$14+СВЦЭМ!$D$10+'СЕТ СН'!$F$6-'СЕТ СН'!$F$26</f>
        <v>1685.7018851500002</v>
      </c>
      <c r="S62" s="36">
        <f>SUMIFS(СВЦЭМ!$D$39:$D$782,СВЦЭМ!$A$39:$A$782,$A62,СВЦЭМ!$B$39:$B$782,S$47)+'СЕТ СН'!$F$14+СВЦЭМ!$D$10+'СЕТ СН'!$F$6-'СЕТ СН'!$F$26</f>
        <v>1682.55428037</v>
      </c>
      <c r="T62" s="36">
        <f>SUMIFS(СВЦЭМ!$D$39:$D$782,СВЦЭМ!$A$39:$A$782,$A62,СВЦЭМ!$B$39:$B$782,T$47)+'СЕТ СН'!$F$14+СВЦЭМ!$D$10+'СЕТ СН'!$F$6-'СЕТ СН'!$F$26</f>
        <v>1727.6406177899999</v>
      </c>
      <c r="U62" s="36">
        <f>SUMIFS(СВЦЭМ!$D$39:$D$782,СВЦЭМ!$A$39:$A$782,$A62,СВЦЭМ!$B$39:$B$782,U$47)+'СЕТ СН'!$F$14+СВЦЭМ!$D$10+'СЕТ СН'!$F$6-'СЕТ СН'!$F$26</f>
        <v>1719.1328285600002</v>
      </c>
      <c r="V62" s="36">
        <f>SUMIFS(СВЦЭМ!$D$39:$D$782,СВЦЭМ!$A$39:$A$782,$A62,СВЦЭМ!$B$39:$B$782,V$47)+'СЕТ СН'!$F$14+СВЦЭМ!$D$10+'СЕТ СН'!$F$6-'СЕТ СН'!$F$26</f>
        <v>1717.8614282500002</v>
      </c>
      <c r="W62" s="36">
        <f>SUMIFS(СВЦЭМ!$D$39:$D$782,СВЦЭМ!$A$39:$A$782,$A62,СВЦЭМ!$B$39:$B$782,W$47)+'СЕТ СН'!$F$14+СВЦЭМ!$D$10+'СЕТ СН'!$F$6-'СЕТ СН'!$F$26</f>
        <v>1717.3552526799999</v>
      </c>
      <c r="X62" s="36">
        <f>SUMIFS(СВЦЭМ!$D$39:$D$782,СВЦЭМ!$A$39:$A$782,$A62,СВЦЭМ!$B$39:$B$782,X$47)+'СЕТ СН'!$F$14+СВЦЭМ!$D$10+'СЕТ СН'!$F$6-'СЕТ СН'!$F$26</f>
        <v>1808.7101076499998</v>
      </c>
      <c r="Y62" s="36">
        <f>SUMIFS(СВЦЭМ!$D$39:$D$782,СВЦЭМ!$A$39:$A$782,$A62,СВЦЭМ!$B$39:$B$782,Y$47)+'СЕТ СН'!$F$14+СВЦЭМ!$D$10+'СЕТ СН'!$F$6-'СЕТ СН'!$F$26</f>
        <v>1890.17228841</v>
      </c>
    </row>
    <row r="63" spans="1:25" ht="15.75" x14ac:dyDescent="0.2">
      <c r="A63" s="35">
        <f t="shared" si="1"/>
        <v>45154</v>
      </c>
      <c r="B63" s="36">
        <f>SUMIFS(СВЦЭМ!$D$39:$D$782,СВЦЭМ!$A$39:$A$782,$A63,СВЦЭМ!$B$39:$B$782,B$47)+'СЕТ СН'!$F$14+СВЦЭМ!$D$10+'СЕТ СН'!$F$6-'СЕТ СН'!$F$26</f>
        <v>2014.5790161300001</v>
      </c>
      <c r="C63" s="36">
        <f>SUMIFS(СВЦЭМ!$D$39:$D$782,СВЦЭМ!$A$39:$A$782,$A63,СВЦЭМ!$B$39:$B$782,C$47)+'СЕТ СН'!$F$14+СВЦЭМ!$D$10+'СЕТ СН'!$F$6-'СЕТ СН'!$F$26</f>
        <v>2060.9790717400001</v>
      </c>
      <c r="D63" s="36">
        <f>SUMIFS(СВЦЭМ!$D$39:$D$782,СВЦЭМ!$A$39:$A$782,$A63,СВЦЭМ!$B$39:$B$782,D$47)+'СЕТ СН'!$F$14+СВЦЭМ!$D$10+'СЕТ СН'!$F$6-'СЕТ СН'!$F$26</f>
        <v>2096.92624209</v>
      </c>
      <c r="E63" s="36">
        <f>SUMIFS(СВЦЭМ!$D$39:$D$782,СВЦЭМ!$A$39:$A$782,$A63,СВЦЭМ!$B$39:$B$782,E$47)+'СЕТ СН'!$F$14+СВЦЭМ!$D$10+'СЕТ СН'!$F$6-'СЕТ СН'!$F$26</f>
        <v>2115.3974243399998</v>
      </c>
      <c r="F63" s="36">
        <f>SUMIFS(СВЦЭМ!$D$39:$D$782,СВЦЭМ!$A$39:$A$782,$A63,СВЦЭМ!$B$39:$B$782,F$47)+'СЕТ СН'!$F$14+СВЦЭМ!$D$10+'СЕТ СН'!$F$6-'СЕТ СН'!$F$26</f>
        <v>2146.8028947399998</v>
      </c>
      <c r="G63" s="36">
        <f>SUMIFS(СВЦЭМ!$D$39:$D$782,СВЦЭМ!$A$39:$A$782,$A63,СВЦЭМ!$B$39:$B$782,G$47)+'СЕТ СН'!$F$14+СВЦЭМ!$D$10+'СЕТ СН'!$F$6-'СЕТ СН'!$F$26</f>
        <v>2117.2052575600001</v>
      </c>
      <c r="H63" s="36">
        <f>SUMIFS(СВЦЭМ!$D$39:$D$782,СВЦЭМ!$A$39:$A$782,$A63,СВЦЭМ!$B$39:$B$782,H$47)+'СЕТ СН'!$F$14+СВЦЭМ!$D$10+'СЕТ СН'!$F$6-'СЕТ СН'!$F$26</f>
        <v>2092.7137050599999</v>
      </c>
      <c r="I63" s="36">
        <f>SUMIFS(СВЦЭМ!$D$39:$D$782,СВЦЭМ!$A$39:$A$782,$A63,СВЦЭМ!$B$39:$B$782,I$47)+'СЕТ СН'!$F$14+СВЦЭМ!$D$10+'СЕТ СН'!$F$6-'СЕТ СН'!$F$26</f>
        <v>1976.54150643</v>
      </c>
      <c r="J63" s="36">
        <f>SUMIFS(СВЦЭМ!$D$39:$D$782,СВЦЭМ!$A$39:$A$782,$A63,СВЦЭМ!$B$39:$B$782,J$47)+'СЕТ СН'!$F$14+СВЦЭМ!$D$10+'СЕТ СН'!$F$6-'СЕТ СН'!$F$26</f>
        <v>1904.7901940199999</v>
      </c>
      <c r="K63" s="36">
        <f>SUMIFS(СВЦЭМ!$D$39:$D$782,СВЦЭМ!$A$39:$A$782,$A63,СВЦЭМ!$B$39:$B$782,K$47)+'СЕТ СН'!$F$14+СВЦЭМ!$D$10+'СЕТ СН'!$F$6-'СЕТ СН'!$F$26</f>
        <v>1831.74042844</v>
      </c>
      <c r="L63" s="36">
        <f>SUMIFS(СВЦЭМ!$D$39:$D$782,СВЦЭМ!$A$39:$A$782,$A63,СВЦЭМ!$B$39:$B$782,L$47)+'СЕТ СН'!$F$14+СВЦЭМ!$D$10+'СЕТ СН'!$F$6-'СЕТ СН'!$F$26</f>
        <v>1795.0282168899998</v>
      </c>
      <c r="M63" s="36">
        <f>SUMIFS(СВЦЭМ!$D$39:$D$782,СВЦЭМ!$A$39:$A$782,$A63,СВЦЭМ!$B$39:$B$782,M$47)+'СЕТ СН'!$F$14+СВЦЭМ!$D$10+'СЕТ СН'!$F$6-'СЕТ СН'!$F$26</f>
        <v>1771.3223413400001</v>
      </c>
      <c r="N63" s="36">
        <f>SUMIFS(СВЦЭМ!$D$39:$D$782,СВЦЭМ!$A$39:$A$782,$A63,СВЦЭМ!$B$39:$B$782,N$47)+'СЕТ СН'!$F$14+СВЦЭМ!$D$10+'СЕТ СН'!$F$6-'СЕТ СН'!$F$26</f>
        <v>1781.3652663900002</v>
      </c>
      <c r="O63" s="36">
        <f>SUMIFS(СВЦЭМ!$D$39:$D$782,СВЦЭМ!$A$39:$A$782,$A63,СВЦЭМ!$B$39:$B$782,O$47)+'СЕТ СН'!$F$14+СВЦЭМ!$D$10+'СЕТ СН'!$F$6-'СЕТ СН'!$F$26</f>
        <v>1787.40270921</v>
      </c>
      <c r="P63" s="36">
        <f>SUMIFS(СВЦЭМ!$D$39:$D$782,СВЦЭМ!$A$39:$A$782,$A63,СВЦЭМ!$B$39:$B$782,P$47)+'СЕТ СН'!$F$14+СВЦЭМ!$D$10+'СЕТ СН'!$F$6-'СЕТ СН'!$F$26</f>
        <v>1766.9973682099999</v>
      </c>
      <c r="Q63" s="36">
        <f>SUMIFS(СВЦЭМ!$D$39:$D$782,СВЦЭМ!$A$39:$A$782,$A63,СВЦЭМ!$B$39:$B$782,Q$47)+'СЕТ СН'!$F$14+СВЦЭМ!$D$10+'СЕТ СН'!$F$6-'СЕТ СН'!$F$26</f>
        <v>1778.6476176400001</v>
      </c>
      <c r="R63" s="36">
        <f>SUMIFS(СВЦЭМ!$D$39:$D$782,СВЦЭМ!$A$39:$A$782,$A63,СВЦЭМ!$B$39:$B$782,R$47)+'СЕТ СН'!$F$14+СВЦЭМ!$D$10+'СЕТ СН'!$F$6-'СЕТ СН'!$F$26</f>
        <v>1730.4177048199999</v>
      </c>
      <c r="S63" s="36">
        <f>SUMIFS(СВЦЭМ!$D$39:$D$782,СВЦЭМ!$A$39:$A$782,$A63,СВЦЭМ!$B$39:$B$782,S$47)+'СЕТ СН'!$F$14+СВЦЭМ!$D$10+'СЕТ СН'!$F$6-'СЕТ СН'!$F$26</f>
        <v>1718.71551254</v>
      </c>
      <c r="T63" s="36">
        <f>SUMIFS(СВЦЭМ!$D$39:$D$782,СВЦЭМ!$A$39:$A$782,$A63,СВЦЭМ!$B$39:$B$782,T$47)+'СЕТ СН'!$F$14+СВЦЭМ!$D$10+'СЕТ СН'!$F$6-'СЕТ СН'!$F$26</f>
        <v>1755.6852594699999</v>
      </c>
      <c r="U63" s="36">
        <f>SUMIFS(СВЦЭМ!$D$39:$D$782,СВЦЭМ!$A$39:$A$782,$A63,СВЦЭМ!$B$39:$B$782,U$47)+'СЕТ СН'!$F$14+СВЦЭМ!$D$10+'СЕТ СН'!$F$6-'СЕТ СН'!$F$26</f>
        <v>1755.1682147900001</v>
      </c>
      <c r="V63" s="36">
        <f>SUMIFS(СВЦЭМ!$D$39:$D$782,СВЦЭМ!$A$39:$A$782,$A63,СВЦЭМ!$B$39:$B$782,V$47)+'СЕТ СН'!$F$14+СВЦЭМ!$D$10+'СЕТ СН'!$F$6-'СЕТ СН'!$F$26</f>
        <v>1756.5455023200002</v>
      </c>
      <c r="W63" s="36">
        <f>SUMIFS(СВЦЭМ!$D$39:$D$782,СВЦЭМ!$A$39:$A$782,$A63,СВЦЭМ!$B$39:$B$782,W$47)+'СЕТ СН'!$F$14+СВЦЭМ!$D$10+'СЕТ СН'!$F$6-'СЕТ СН'!$F$26</f>
        <v>1753.0834392400002</v>
      </c>
      <c r="X63" s="36">
        <f>SUMIFS(СВЦЭМ!$D$39:$D$782,СВЦЭМ!$A$39:$A$782,$A63,СВЦЭМ!$B$39:$B$782,X$47)+'СЕТ СН'!$F$14+СВЦЭМ!$D$10+'СЕТ СН'!$F$6-'СЕТ СН'!$F$26</f>
        <v>1818.61781978</v>
      </c>
      <c r="Y63" s="36">
        <f>SUMIFS(СВЦЭМ!$D$39:$D$782,СВЦЭМ!$A$39:$A$782,$A63,СВЦЭМ!$B$39:$B$782,Y$47)+'СЕТ СН'!$F$14+СВЦЭМ!$D$10+'СЕТ СН'!$F$6-'СЕТ СН'!$F$26</f>
        <v>1922.62828154</v>
      </c>
    </row>
    <row r="64" spans="1:25" ht="15.75" x14ac:dyDescent="0.2">
      <c r="A64" s="35">
        <f t="shared" si="1"/>
        <v>45155</v>
      </c>
      <c r="B64" s="36">
        <f>SUMIFS(СВЦЭМ!$D$39:$D$782,СВЦЭМ!$A$39:$A$782,$A64,СВЦЭМ!$B$39:$B$782,B$47)+'СЕТ СН'!$F$14+СВЦЭМ!$D$10+'СЕТ СН'!$F$6-'СЕТ СН'!$F$26</f>
        <v>1870.1837726399999</v>
      </c>
      <c r="C64" s="36">
        <f>SUMIFS(СВЦЭМ!$D$39:$D$782,СВЦЭМ!$A$39:$A$782,$A64,СВЦЭМ!$B$39:$B$782,C$47)+'СЕТ СН'!$F$14+СВЦЭМ!$D$10+'СЕТ СН'!$F$6-'СЕТ СН'!$F$26</f>
        <v>1944.0121852100001</v>
      </c>
      <c r="D64" s="36">
        <f>SUMIFS(СВЦЭМ!$D$39:$D$782,СВЦЭМ!$A$39:$A$782,$A64,СВЦЭМ!$B$39:$B$782,D$47)+'СЕТ СН'!$F$14+СВЦЭМ!$D$10+'СЕТ СН'!$F$6-'СЕТ СН'!$F$26</f>
        <v>1964.06467656</v>
      </c>
      <c r="E64" s="36">
        <f>SUMIFS(СВЦЭМ!$D$39:$D$782,СВЦЭМ!$A$39:$A$782,$A64,СВЦЭМ!$B$39:$B$782,E$47)+'СЕТ СН'!$F$14+СВЦЭМ!$D$10+'СЕТ СН'!$F$6-'СЕТ СН'!$F$26</f>
        <v>1966.89573922</v>
      </c>
      <c r="F64" s="36">
        <f>SUMIFS(СВЦЭМ!$D$39:$D$782,СВЦЭМ!$A$39:$A$782,$A64,СВЦЭМ!$B$39:$B$782,F$47)+'СЕТ СН'!$F$14+СВЦЭМ!$D$10+'СЕТ СН'!$F$6-'СЕТ СН'!$F$26</f>
        <v>1987.9674135700002</v>
      </c>
      <c r="G64" s="36">
        <f>SUMIFS(СВЦЭМ!$D$39:$D$782,СВЦЭМ!$A$39:$A$782,$A64,СВЦЭМ!$B$39:$B$782,G$47)+'СЕТ СН'!$F$14+СВЦЭМ!$D$10+'СЕТ СН'!$F$6-'СЕТ СН'!$F$26</f>
        <v>1976.8674615599998</v>
      </c>
      <c r="H64" s="36">
        <f>SUMIFS(СВЦЭМ!$D$39:$D$782,СВЦЭМ!$A$39:$A$782,$A64,СВЦЭМ!$B$39:$B$782,H$47)+'СЕТ СН'!$F$14+СВЦЭМ!$D$10+'СЕТ СН'!$F$6-'СЕТ СН'!$F$26</f>
        <v>1898.1164900499998</v>
      </c>
      <c r="I64" s="36">
        <f>SUMIFS(СВЦЭМ!$D$39:$D$782,СВЦЭМ!$A$39:$A$782,$A64,СВЦЭМ!$B$39:$B$782,I$47)+'СЕТ СН'!$F$14+СВЦЭМ!$D$10+'СЕТ СН'!$F$6-'СЕТ СН'!$F$26</f>
        <v>1815.6855118799999</v>
      </c>
      <c r="J64" s="36">
        <f>SUMIFS(СВЦЭМ!$D$39:$D$782,СВЦЭМ!$A$39:$A$782,$A64,СВЦЭМ!$B$39:$B$782,J$47)+'СЕТ СН'!$F$14+СВЦЭМ!$D$10+'СЕТ СН'!$F$6-'СЕТ СН'!$F$26</f>
        <v>1711.0041565500001</v>
      </c>
      <c r="K64" s="36">
        <f>SUMIFS(СВЦЭМ!$D$39:$D$782,СВЦЭМ!$A$39:$A$782,$A64,СВЦЭМ!$B$39:$B$782,K$47)+'СЕТ СН'!$F$14+СВЦЭМ!$D$10+'СЕТ СН'!$F$6-'СЕТ СН'!$F$26</f>
        <v>1655.2036745</v>
      </c>
      <c r="L64" s="36">
        <f>SUMIFS(СВЦЭМ!$D$39:$D$782,СВЦЭМ!$A$39:$A$782,$A64,СВЦЭМ!$B$39:$B$782,L$47)+'СЕТ СН'!$F$14+СВЦЭМ!$D$10+'СЕТ СН'!$F$6-'СЕТ СН'!$F$26</f>
        <v>1617.8592363500002</v>
      </c>
      <c r="M64" s="36">
        <f>SUMIFS(СВЦЭМ!$D$39:$D$782,СВЦЭМ!$A$39:$A$782,$A64,СВЦЭМ!$B$39:$B$782,M$47)+'СЕТ СН'!$F$14+СВЦЭМ!$D$10+'СЕТ СН'!$F$6-'СЕТ СН'!$F$26</f>
        <v>1588.5341386</v>
      </c>
      <c r="N64" s="36">
        <f>SUMIFS(СВЦЭМ!$D$39:$D$782,СВЦЭМ!$A$39:$A$782,$A64,СВЦЭМ!$B$39:$B$782,N$47)+'СЕТ СН'!$F$14+СВЦЭМ!$D$10+'СЕТ СН'!$F$6-'СЕТ СН'!$F$26</f>
        <v>1614.9162025000001</v>
      </c>
      <c r="O64" s="36">
        <f>SUMIFS(СВЦЭМ!$D$39:$D$782,СВЦЭМ!$A$39:$A$782,$A64,СВЦЭМ!$B$39:$B$782,O$47)+'СЕТ СН'!$F$14+СВЦЭМ!$D$10+'СЕТ СН'!$F$6-'СЕТ СН'!$F$26</f>
        <v>1612.9762121899998</v>
      </c>
      <c r="P64" s="36">
        <f>SUMIFS(СВЦЭМ!$D$39:$D$782,СВЦЭМ!$A$39:$A$782,$A64,СВЦЭМ!$B$39:$B$782,P$47)+'СЕТ СН'!$F$14+СВЦЭМ!$D$10+'СЕТ СН'!$F$6-'СЕТ СН'!$F$26</f>
        <v>1611.4560137399999</v>
      </c>
      <c r="Q64" s="36">
        <f>SUMIFS(СВЦЭМ!$D$39:$D$782,СВЦЭМ!$A$39:$A$782,$A64,СВЦЭМ!$B$39:$B$782,Q$47)+'СЕТ СН'!$F$14+СВЦЭМ!$D$10+'СЕТ СН'!$F$6-'СЕТ СН'!$F$26</f>
        <v>1629.8597951000002</v>
      </c>
      <c r="R64" s="36">
        <f>SUMIFS(СВЦЭМ!$D$39:$D$782,СВЦЭМ!$A$39:$A$782,$A64,СВЦЭМ!$B$39:$B$782,R$47)+'СЕТ СН'!$F$14+СВЦЭМ!$D$10+'СЕТ СН'!$F$6-'СЕТ СН'!$F$26</f>
        <v>1590.26852181</v>
      </c>
      <c r="S64" s="36">
        <f>SUMIFS(СВЦЭМ!$D$39:$D$782,СВЦЭМ!$A$39:$A$782,$A64,СВЦЭМ!$B$39:$B$782,S$47)+'СЕТ СН'!$F$14+СВЦЭМ!$D$10+'СЕТ СН'!$F$6-'СЕТ СН'!$F$26</f>
        <v>1588.2689357600002</v>
      </c>
      <c r="T64" s="36">
        <f>SUMIFS(СВЦЭМ!$D$39:$D$782,СВЦЭМ!$A$39:$A$782,$A64,СВЦЭМ!$B$39:$B$782,T$47)+'СЕТ СН'!$F$14+СВЦЭМ!$D$10+'СЕТ СН'!$F$6-'СЕТ СН'!$F$26</f>
        <v>1620.9211948000002</v>
      </c>
      <c r="U64" s="36">
        <f>SUMIFS(СВЦЭМ!$D$39:$D$782,СВЦЭМ!$A$39:$A$782,$A64,СВЦЭМ!$B$39:$B$782,U$47)+'СЕТ СН'!$F$14+СВЦЭМ!$D$10+'СЕТ СН'!$F$6-'СЕТ СН'!$F$26</f>
        <v>1630.0419202100002</v>
      </c>
      <c r="V64" s="36">
        <f>SUMIFS(СВЦЭМ!$D$39:$D$782,СВЦЭМ!$A$39:$A$782,$A64,СВЦЭМ!$B$39:$B$782,V$47)+'СЕТ СН'!$F$14+СВЦЭМ!$D$10+'СЕТ СН'!$F$6-'СЕТ СН'!$F$26</f>
        <v>1635.1791771500002</v>
      </c>
      <c r="W64" s="36">
        <f>SUMIFS(СВЦЭМ!$D$39:$D$782,СВЦЭМ!$A$39:$A$782,$A64,СВЦЭМ!$B$39:$B$782,W$47)+'СЕТ СН'!$F$14+СВЦЭМ!$D$10+'СЕТ СН'!$F$6-'СЕТ СН'!$F$26</f>
        <v>1626.4704749100001</v>
      </c>
      <c r="X64" s="36">
        <f>SUMIFS(СВЦЭМ!$D$39:$D$782,СВЦЭМ!$A$39:$A$782,$A64,СВЦЭМ!$B$39:$B$782,X$47)+'СЕТ СН'!$F$14+СВЦЭМ!$D$10+'СЕТ СН'!$F$6-'СЕТ СН'!$F$26</f>
        <v>1684.4448673299999</v>
      </c>
      <c r="Y64" s="36">
        <f>SUMIFS(СВЦЭМ!$D$39:$D$782,СВЦЭМ!$A$39:$A$782,$A64,СВЦЭМ!$B$39:$B$782,Y$47)+'СЕТ СН'!$F$14+СВЦЭМ!$D$10+'СЕТ СН'!$F$6-'СЕТ СН'!$F$26</f>
        <v>1783.5212482900001</v>
      </c>
    </row>
    <row r="65" spans="1:25" ht="15.75" x14ac:dyDescent="0.2">
      <c r="A65" s="35">
        <f t="shared" si="1"/>
        <v>45156</v>
      </c>
      <c r="B65" s="36">
        <f>SUMIFS(СВЦЭМ!$D$39:$D$782,СВЦЭМ!$A$39:$A$782,$A65,СВЦЭМ!$B$39:$B$782,B$47)+'СЕТ СН'!$F$14+СВЦЭМ!$D$10+'СЕТ СН'!$F$6-'СЕТ СН'!$F$26</f>
        <v>1901.2217036699999</v>
      </c>
      <c r="C65" s="36">
        <f>SUMIFS(СВЦЭМ!$D$39:$D$782,СВЦЭМ!$A$39:$A$782,$A65,СВЦЭМ!$B$39:$B$782,C$47)+'СЕТ СН'!$F$14+СВЦЭМ!$D$10+'СЕТ СН'!$F$6-'СЕТ СН'!$F$26</f>
        <v>1994.11781114</v>
      </c>
      <c r="D65" s="36">
        <f>SUMIFS(СВЦЭМ!$D$39:$D$782,СВЦЭМ!$A$39:$A$782,$A65,СВЦЭМ!$B$39:$B$782,D$47)+'СЕТ СН'!$F$14+СВЦЭМ!$D$10+'СЕТ СН'!$F$6-'СЕТ СН'!$F$26</f>
        <v>2016.27486589</v>
      </c>
      <c r="E65" s="36">
        <f>SUMIFS(СВЦЭМ!$D$39:$D$782,СВЦЭМ!$A$39:$A$782,$A65,СВЦЭМ!$B$39:$B$782,E$47)+'СЕТ СН'!$F$14+СВЦЭМ!$D$10+'СЕТ СН'!$F$6-'СЕТ СН'!$F$26</f>
        <v>2038.93866493</v>
      </c>
      <c r="F65" s="36">
        <f>SUMIFS(СВЦЭМ!$D$39:$D$782,СВЦЭМ!$A$39:$A$782,$A65,СВЦЭМ!$B$39:$B$782,F$47)+'СЕТ СН'!$F$14+СВЦЭМ!$D$10+'СЕТ СН'!$F$6-'СЕТ СН'!$F$26</f>
        <v>2086.7916155399998</v>
      </c>
      <c r="G65" s="36">
        <f>SUMIFS(СВЦЭМ!$D$39:$D$782,СВЦЭМ!$A$39:$A$782,$A65,СВЦЭМ!$B$39:$B$782,G$47)+'СЕТ СН'!$F$14+СВЦЭМ!$D$10+'СЕТ СН'!$F$6-'СЕТ СН'!$F$26</f>
        <v>2066.6176590800001</v>
      </c>
      <c r="H65" s="36">
        <f>SUMIFS(СВЦЭМ!$D$39:$D$782,СВЦЭМ!$A$39:$A$782,$A65,СВЦЭМ!$B$39:$B$782,H$47)+'СЕТ СН'!$F$14+СВЦЭМ!$D$10+'СЕТ СН'!$F$6-'СЕТ СН'!$F$26</f>
        <v>2002.25921045</v>
      </c>
      <c r="I65" s="36">
        <f>SUMIFS(СВЦЭМ!$D$39:$D$782,СВЦЭМ!$A$39:$A$782,$A65,СВЦЭМ!$B$39:$B$782,I$47)+'СЕТ СН'!$F$14+СВЦЭМ!$D$10+'СЕТ СН'!$F$6-'СЕТ СН'!$F$26</f>
        <v>1887.9634635799998</v>
      </c>
      <c r="J65" s="36">
        <f>SUMIFS(СВЦЭМ!$D$39:$D$782,СВЦЭМ!$A$39:$A$782,$A65,СВЦЭМ!$B$39:$B$782,J$47)+'СЕТ СН'!$F$14+СВЦЭМ!$D$10+'СЕТ СН'!$F$6-'СЕТ СН'!$F$26</f>
        <v>1773.23758748</v>
      </c>
      <c r="K65" s="36">
        <f>SUMIFS(СВЦЭМ!$D$39:$D$782,СВЦЭМ!$A$39:$A$782,$A65,СВЦЭМ!$B$39:$B$782,K$47)+'СЕТ СН'!$F$14+СВЦЭМ!$D$10+'СЕТ СН'!$F$6-'СЕТ СН'!$F$26</f>
        <v>1703.3283529599998</v>
      </c>
      <c r="L65" s="36">
        <f>SUMIFS(СВЦЭМ!$D$39:$D$782,СВЦЭМ!$A$39:$A$782,$A65,СВЦЭМ!$B$39:$B$782,L$47)+'СЕТ СН'!$F$14+СВЦЭМ!$D$10+'СЕТ СН'!$F$6-'СЕТ СН'!$F$26</f>
        <v>1659.3464657</v>
      </c>
      <c r="M65" s="36">
        <f>SUMIFS(СВЦЭМ!$D$39:$D$782,СВЦЭМ!$A$39:$A$782,$A65,СВЦЭМ!$B$39:$B$782,M$47)+'СЕТ СН'!$F$14+СВЦЭМ!$D$10+'СЕТ СН'!$F$6-'СЕТ СН'!$F$26</f>
        <v>1628.5698170300002</v>
      </c>
      <c r="N65" s="36">
        <f>SUMIFS(СВЦЭМ!$D$39:$D$782,СВЦЭМ!$A$39:$A$782,$A65,СВЦЭМ!$B$39:$B$782,N$47)+'СЕТ СН'!$F$14+СВЦЭМ!$D$10+'СЕТ СН'!$F$6-'СЕТ СН'!$F$26</f>
        <v>1634.4106453300001</v>
      </c>
      <c r="O65" s="36">
        <f>SUMIFS(СВЦЭМ!$D$39:$D$782,СВЦЭМ!$A$39:$A$782,$A65,СВЦЭМ!$B$39:$B$782,O$47)+'СЕТ СН'!$F$14+СВЦЭМ!$D$10+'СЕТ СН'!$F$6-'СЕТ СН'!$F$26</f>
        <v>1630.4992885400002</v>
      </c>
      <c r="P65" s="36">
        <f>SUMIFS(СВЦЭМ!$D$39:$D$782,СВЦЭМ!$A$39:$A$782,$A65,СВЦЭМ!$B$39:$B$782,P$47)+'СЕТ СН'!$F$14+СВЦЭМ!$D$10+'СЕТ СН'!$F$6-'СЕТ СН'!$F$26</f>
        <v>1626.52436889</v>
      </c>
      <c r="Q65" s="36">
        <f>SUMIFS(СВЦЭМ!$D$39:$D$782,СВЦЭМ!$A$39:$A$782,$A65,СВЦЭМ!$B$39:$B$782,Q$47)+'СЕТ СН'!$F$14+СВЦЭМ!$D$10+'СЕТ СН'!$F$6-'СЕТ СН'!$F$26</f>
        <v>1630.2643800599999</v>
      </c>
      <c r="R65" s="36">
        <f>SUMIFS(СВЦЭМ!$D$39:$D$782,СВЦЭМ!$A$39:$A$782,$A65,СВЦЭМ!$B$39:$B$782,R$47)+'СЕТ СН'!$F$14+СВЦЭМ!$D$10+'СЕТ СН'!$F$6-'СЕТ СН'!$F$26</f>
        <v>1618.4860717000001</v>
      </c>
      <c r="S65" s="36">
        <f>SUMIFS(СВЦЭМ!$D$39:$D$782,СВЦЭМ!$A$39:$A$782,$A65,СВЦЭМ!$B$39:$B$782,S$47)+'СЕТ СН'!$F$14+СВЦЭМ!$D$10+'СЕТ СН'!$F$6-'СЕТ СН'!$F$26</f>
        <v>1606.5921008599998</v>
      </c>
      <c r="T65" s="36">
        <f>SUMIFS(СВЦЭМ!$D$39:$D$782,СВЦЭМ!$A$39:$A$782,$A65,СВЦЭМ!$B$39:$B$782,T$47)+'СЕТ СН'!$F$14+СВЦЭМ!$D$10+'СЕТ СН'!$F$6-'СЕТ СН'!$F$26</f>
        <v>1649.4042510499999</v>
      </c>
      <c r="U65" s="36">
        <f>SUMIFS(СВЦЭМ!$D$39:$D$782,СВЦЭМ!$A$39:$A$782,$A65,СВЦЭМ!$B$39:$B$782,U$47)+'СЕТ СН'!$F$14+СВЦЭМ!$D$10+'СЕТ СН'!$F$6-'СЕТ СН'!$F$26</f>
        <v>1652.6281439700001</v>
      </c>
      <c r="V65" s="36">
        <f>SUMIFS(СВЦЭМ!$D$39:$D$782,СВЦЭМ!$A$39:$A$782,$A65,СВЦЭМ!$B$39:$B$782,V$47)+'СЕТ СН'!$F$14+СВЦЭМ!$D$10+'СЕТ СН'!$F$6-'СЕТ СН'!$F$26</f>
        <v>1635.41621132</v>
      </c>
      <c r="W65" s="36">
        <f>SUMIFS(СВЦЭМ!$D$39:$D$782,СВЦЭМ!$A$39:$A$782,$A65,СВЦЭМ!$B$39:$B$782,W$47)+'СЕТ СН'!$F$14+СВЦЭМ!$D$10+'СЕТ СН'!$F$6-'СЕТ СН'!$F$26</f>
        <v>1623.4614431599998</v>
      </c>
      <c r="X65" s="36">
        <f>SUMIFS(СВЦЭМ!$D$39:$D$782,СВЦЭМ!$A$39:$A$782,$A65,СВЦЭМ!$B$39:$B$782,X$47)+'СЕТ СН'!$F$14+СВЦЭМ!$D$10+'СЕТ СН'!$F$6-'СЕТ СН'!$F$26</f>
        <v>1688.5707809999999</v>
      </c>
      <c r="Y65" s="36">
        <f>SUMIFS(СВЦЭМ!$D$39:$D$782,СВЦЭМ!$A$39:$A$782,$A65,СВЦЭМ!$B$39:$B$782,Y$47)+'СЕТ СН'!$F$14+СВЦЭМ!$D$10+'СЕТ СН'!$F$6-'СЕТ СН'!$F$26</f>
        <v>1787.8281322100001</v>
      </c>
    </row>
    <row r="66" spans="1:25" ht="15.75" x14ac:dyDescent="0.2">
      <c r="A66" s="35">
        <f t="shared" si="1"/>
        <v>45157</v>
      </c>
      <c r="B66" s="36">
        <f>SUMIFS(СВЦЭМ!$D$39:$D$782,СВЦЭМ!$A$39:$A$782,$A66,СВЦЭМ!$B$39:$B$782,B$47)+'СЕТ СН'!$F$14+СВЦЭМ!$D$10+'СЕТ СН'!$F$6-'СЕТ СН'!$F$26</f>
        <v>1835.7813727100001</v>
      </c>
      <c r="C66" s="36">
        <f>SUMIFS(СВЦЭМ!$D$39:$D$782,СВЦЭМ!$A$39:$A$782,$A66,СВЦЭМ!$B$39:$B$782,C$47)+'СЕТ СН'!$F$14+СВЦЭМ!$D$10+'СЕТ СН'!$F$6-'СЕТ СН'!$F$26</f>
        <v>1914.9044928399999</v>
      </c>
      <c r="D66" s="36">
        <f>SUMIFS(СВЦЭМ!$D$39:$D$782,СВЦЭМ!$A$39:$A$782,$A66,СВЦЭМ!$B$39:$B$782,D$47)+'СЕТ СН'!$F$14+СВЦЭМ!$D$10+'СЕТ СН'!$F$6-'СЕТ СН'!$F$26</f>
        <v>1910.1740741799999</v>
      </c>
      <c r="E66" s="36">
        <f>SUMIFS(СВЦЭМ!$D$39:$D$782,СВЦЭМ!$A$39:$A$782,$A66,СВЦЭМ!$B$39:$B$782,E$47)+'СЕТ СН'!$F$14+СВЦЭМ!$D$10+'СЕТ СН'!$F$6-'СЕТ СН'!$F$26</f>
        <v>1870.3231548899998</v>
      </c>
      <c r="F66" s="36">
        <f>SUMIFS(СВЦЭМ!$D$39:$D$782,СВЦЭМ!$A$39:$A$782,$A66,СВЦЭМ!$B$39:$B$782,F$47)+'СЕТ СН'!$F$14+СВЦЭМ!$D$10+'СЕТ СН'!$F$6-'СЕТ СН'!$F$26</f>
        <v>1933.1090486100002</v>
      </c>
      <c r="G66" s="36">
        <f>SUMIFS(СВЦЭМ!$D$39:$D$782,СВЦЭМ!$A$39:$A$782,$A66,СВЦЭМ!$B$39:$B$782,G$47)+'СЕТ СН'!$F$14+СВЦЭМ!$D$10+'СЕТ СН'!$F$6-'СЕТ СН'!$F$26</f>
        <v>1941.5406523199999</v>
      </c>
      <c r="H66" s="36">
        <f>SUMIFS(СВЦЭМ!$D$39:$D$782,СВЦЭМ!$A$39:$A$782,$A66,СВЦЭМ!$B$39:$B$782,H$47)+'СЕТ СН'!$F$14+СВЦЭМ!$D$10+'СЕТ СН'!$F$6-'СЕТ СН'!$F$26</f>
        <v>1958.2886223599999</v>
      </c>
      <c r="I66" s="36">
        <f>SUMIFS(СВЦЭМ!$D$39:$D$782,СВЦЭМ!$A$39:$A$782,$A66,СВЦЭМ!$B$39:$B$782,I$47)+'СЕТ СН'!$F$14+СВЦЭМ!$D$10+'СЕТ СН'!$F$6-'СЕТ СН'!$F$26</f>
        <v>1928.0936610899998</v>
      </c>
      <c r="J66" s="36">
        <f>SUMIFS(СВЦЭМ!$D$39:$D$782,СВЦЭМ!$A$39:$A$782,$A66,СВЦЭМ!$B$39:$B$782,J$47)+'СЕТ СН'!$F$14+СВЦЭМ!$D$10+'СЕТ СН'!$F$6-'СЕТ СН'!$F$26</f>
        <v>1842.6486772799999</v>
      </c>
      <c r="K66" s="36">
        <f>SUMIFS(СВЦЭМ!$D$39:$D$782,СВЦЭМ!$A$39:$A$782,$A66,СВЦЭМ!$B$39:$B$782,K$47)+'СЕТ СН'!$F$14+СВЦЭМ!$D$10+'СЕТ СН'!$F$6-'СЕТ СН'!$F$26</f>
        <v>1731.9103582500002</v>
      </c>
      <c r="L66" s="36">
        <f>SUMIFS(СВЦЭМ!$D$39:$D$782,СВЦЭМ!$A$39:$A$782,$A66,СВЦЭМ!$B$39:$B$782,L$47)+'СЕТ СН'!$F$14+СВЦЭМ!$D$10+'СЕТ СН'!$F$6-'СЕТ СН'!$F$26</f>
        <v>1662.0276267499999</v>
      </c>
      <c r="M66" s="36">
        <f>SUMIFS(СВЦЭМ!$D$39:$D$782,СВЦЭМ!$A$39:$A$782,$A66,СВЦЭМ!$B$39:$B$782,M$47)+'СЕТ СН'!$F$14+СВЦЭМ!$D$10+'СЕТ СН'!$F$6-'СЕТ СН'!$F$26</f>
        <v>1629.8320689100001</v>
      </c>
      <c r="N66" s="36">
        <f>SUMIFS(СВЦЭМ!$D$39:$D$782,СВЦЭМ!$A$39:$A$782,$A66,СВЦЭМ!$B$39:$B$782,N$47)+'СЕТ СН'!$F$14+СВЦЭМ!$D$10+'СЕТ СН'!$F$6-'СЕТ СН'!$F$26</f>
        <v>1625.0433469700001</v>
      </c>
      <c r="O66" s="36">
        <f>SUMIFS(СВЦЭМ!$D$39:$D$782,СВЦЭМ!$A$39:$A$782,$A66,СВЦЭМ!$B$39:$B$782,O$47)+'СЕТ СН'!$F$14+СВЦЭМ!$D$10+'СЕТ СН'!$F$6-'СЕТ СН'!$F$26</f>
        <v>1637.12254274</v>
      </c>
      <c r="P66" s="36">
        <f>SUMIFS(СВЦЭМ!$D$39:$D$782,СВЦЭМ!$A$39:$A$782,$A66,СВЦЭМ!$B$39:$B$782,P$47)+'СЕТ СН'!$F$14+СВЦЭМ!$D$10+'СЕТ СН'!$F$6-'СЕТ СН'!$F$26</f>
        <v>1610.1817508600002</v>
      </c>
      <c r="Q66" s="36">
        <f>SUMIFS(СВЦЭМ!$D$39:$D$782,СВЦЭМ!$A$39:$A$782,$A66,СВЦЭМ!$B$39:$B$782,Q$47)+'СЕТ СН'!$F$14+СВЦЭМ!$D$10+'СЕТ СН'!$F$6-'СЕТ СН'!$F$26</f>
        <v>1607.7802290099999</v>
      </c>
      <c r="R66" s="36">
        <f>SUMIFS(СВЦЭМ!$D$39:$D$782,СВЦЭМ!$A$39:$A$782,$A66,СВЦЭМ!$B$39:$B$782,R$47)+'СЕТ СН'!$F$14+СВЦЭМ!$D$10+'СЕТ СН'!$F$6-'СЕТ СН'!$F$26</f>
        <v>1641.1623162599999</v>
      </c>
      <c r="S66" s="36">
        <f>SUMIFS(СВЦЭМ!$D$39:$D$782,СВЦЭМ!$A$39:$A$782,$A66,СВЦЭМ!$B$39:$B$782,S$47)+'СЕТ СН'!$F$14+СВЦЭМ!$D$10+'СЕТ СН'!$F$6-'СЕТ СН'!$F$26</f>
        <v>1640.0621895200002</v>
      </c>
      <c r="T66" s="36">
        <f>SUMIFS(СВЦЭМ!$D$39:$D$782,СВЦЭМ!$A$39:$A$782,$A66,СВЦЭМ!$B$39:$B$782,T$47)+'СЕТ СН'!$F$14+СВЦЭМ!$D$10+'СЕТ СН'!$F$6-'СЕТ СН'!$F$26</f>
        <v>1645.30360505</v>
      </c>
      <c r="U66" s="36">
        <f>SUMIFS(СВЦЭМ!$D$39:$D$782,СВЦЭМ!$A$39:$A$782,$A66,СВЦЭМ!$B$39:$B$782,U$47)+'СЕТ СН'!$F$14+СВЦЭМ!$D$10+'СЕТ СН'!$F$6-'СЕТ СН'!$F$26</f>
        <v>1666.8257875300001</v>
      </c>
      <c r="V66" s="36">
        <f>SUMIFS(СВЦЭМ!$D$39:$D$782,СВЦЭМ!$A$39:$A$782,$A66,СВЦЭМ!$B$39:$B$782,V$47)+'СЕТ СН'!$F$14+СВЦЭМ!$D$10+'СЕТ СН'!$F$6-'СЕТ СН'!$F$26</f>
        <v>1670.8460439199998</v>
      </c>
      <c r="W66" s="36">
        <f>SUMIFS(СВЦЭМ!$D$39:$D$782,СВЦЭМ!$A$39:$A$782,$A66,СВЦЭМ!$B$39:$B$782,W$47)+'СЕТ СН'!$F$14+СВЦЭМ!$D$10+'СЕТ СН'!$F$6-'СЕТ СН'!$F$26</f>
        <v>1659.33011751</v>
      </c>
      <c r="X66" s="36">
        <f>SUMIFS(СВЦЭМ!$D$39:$D$782,СВЦЭМ!$A$39:$A$782,$A66,СВЦЭМ!$B$39:$B$782,X$47)+'СЕТ СН'!$F$14+СВЦЭМ!$D$10+'СЕТ СН'!$F$6-'СЕТ СН'!$F$26</f>
        <v>1724.0776964699999</v>
      </c>
      <c r="Y66" s="36">
        <f>SUMIFS(СВЦЭМ!$D$39:$D$782,СВЦЭМ!$A$39:$A$782,$A66,СВЦЭМ!$B$39:$B$782,Y$47)+'СЕТ СН'!$F$14+СВЦЭМ!$D$10+'СЕТ СН'!$F$6-'СЕТ СН'!$F$26</f>
        <v>1812.8320209899998</v>
      </c>
    </row>
    <row r="67" spans="1:25" ht="15.75" x14ac:dyDescent="0.2">
      <c r="A67" s="35">
        <f t="shared" si="1"/>
        <v>45158</v>
      </c>
      <c r="B67" s="36">
        <f>SUMIFS(СВЦЭМ!$D$39:$D$782,СВЦЭМ!$A$39:$A$782,$A67,СВЦЭМ!$B$39:$B$782,B$47)+'СЕТ СН'!$F$14+СВЦЭМ!$D$10+'СЕТ СН'!$F$6-'СЕТ СН'!$F$26</f>
        <v>1859.5355950100002</v>
      </c>
      <c r="C67" s="36">
        <f>SUMIFS(СВЦЭМ!$D$39:$D$782,СВЦЭМ!$A$39:$A$782,$A67,СВЦЭМ!$B$39:$B$782,C$47)+'СЕТ СН'!$F$14+СВЦЭМ!$D$10+'СЕТ СН'!$F$6-'СЕТ СН'!$F$26</f>
        <v>1928.2362785700002</v>
      </c>
      <c r="D67" s="36">
        <f>SUMIFS(СВЦЭМ!$D$39:$D$782,СВЦЭМ!$A$39:$A$782,$A67,СВЦЭМ!$B$39:$B$782,D$47)+'СЕТ СН'!$F$14+СВЦЭМ!$D$10+'СЕТ СН'!$F$6-'СЕТ СН'!$F$26</f>
        <v>1940.11366722</v>
      </c>
      <c r="E67" s="36">
        <f>SUMIFS(СВЦЭМ!$D$39:$D$782,СВЦЭМ!$A$39:$A$782,$A67,СВЦЭМ!$B$39:$B$782,E$47)+'СЕТ СН'!$F$14+СВЦЭМ!$D$10+'СЕТ СН'!$F$6-'СЕТ СН'!$F$26</f>
        <v>1990.6905129100001</v>
      </c>
      <c r="F67" s="36">
        <f>SUMIFS(СВЦЭМ!$D$39:$D$782,СВЦЭМ!$A$39:$A$782,$A67,СВЦЭМ!$B$39:$B$782,F$47)+'СЕТ СН'!$F$14+СВЦЭМ!$D$10+'СЕТ СН'!$F$6-'СЕТ СН'!$F$26</f>
        <v>2018.8606114200002</v>
      </c>
      <c r="G67" s="36">
        <f>SUMIFS(СВЦЭМ!$D$39:$D$782,СВЦЭМ!$A$39:$A$782,$A67,СВЦЭМ!$B$39:$B$782,G$47)+'СЕТ СН'!$F$14+СВЦЭМ!$D$10+'СЕТ СН'!$F$6-'СЕТ СН'!$F$26</f>
        <v>2008.57367656</v>
      </c>
      <c r="H67" s="36">
        <f>SUMIFS(СВЦЭМ!$D$39:$D$782,СВЦЭМ!$A$39:$A$782,$A67,СВЦЭМ!$B$39:$B$782,H$47)+'СЕТ СН'!$F$14+СВЦЭМ!$D$10+'СЕТ СН'!$F$6-'СЕТ СН'!$F$26</f>
        <v>2006.8045569000001</v>
      </c>
      <c r="I67" s="36">
        <f>SUMIFS(СВЦЭМ!$D$39:$D$782,СВЦЭМ!$A$39:$A$782,$A67,СВЦЭМ!$B$39:$B$782,I$47)+'СЕТ СН'!$F$14+СВЦЭМ!$D$10+'СЕТ СН'!$F$6-'СЕТ СН'!$F$26</f>
        <v>1861.57492116</v>
      </c>
      <c r="J67" s="36">
        <f>SUMIFS(СВЦЭМ!$D$39:$D$782,СВЦЭМ!$A$39:$A$782,$A67,СВЦЭМ!$B$39:$B$782,J$47)+'СЕТ СН'!$F$14+СВЦЭМ!$D$10+'СЕТ СН'!$F$6-'СЕТ СН'!$F$26</f>
        <v>1834.06054786</v>
      </c>
      <c r="K67" s="36">
        <f>SUMIFS(СВЦЭМ!$D$39:$D$782,СВЦЭМ!$A$39:$A$782,$A67,СВЦЭМ!$B$39:$B$782,K$47)+'СЕТ СН'!$F$14+СВЦЭМ!$D$10+'СЕТ СН'!$F$6-'СЕТ СН'!$F$26</f>
        <v>1717.83418265</v>
      </c>
      <c r="L67" s="36">
        <f>SUMIFS(СВЦЭМ!$D$39:$D$782,СВЦЭМ!$A$39:$A$782,$A67,СВЦЭМ!$B$39:$B$782,L$47)+'СЕТ СН'!$F$14+СВЦЭМ!$D$10+'СЕТ СН'!$F$6-'СЕТ СН'!$F$26</f>
        <v>1657.4706449300002</v>
      </c>
      <c r="M67" s="36">
        <f>SUMIFS(СВЦЭМ!$D$39:$D$782,СВЦЭМ!$A$39:$A$782,$A67,СВЦЭМ!$B$39:$B$782,M$47)+'СЕТ СН'!$F$14+СВЦЭМ!$D$10+'СЕТ СН'!$F$6-'СЕТ СН'!$F$26</f>
        <v>1634.5021669000002</v>
      </c>
      <c r="N67" s="36">
        <f>SUMIFS(СВЦЭМ!$D$39:$D$782,СВЦЭМ!$A$39:$A$782,$A67,СВЦЭМ!$B$39:$B$782,N$47)+'СЕТ СН'!$F$14+СВЦЭМ!$D$10+'СЕТ СН'!$F$6-'СЕТ СН'!$F$26</f>
        <v>1638.36356948</v>
      </c>
      <c r="O67" s="36">
        <f>SUMIFS(СВЦЭМ!$D$39:$D$782,СВЦЭМ!$A$39:$A$782,$A67,СВЦЭМ!$B$39:$B$782,O$47)+'СЕТ СН'!$F$14+СВЦЭМ!$D$10+'СЕТ СН'!$F$6-'СЕТ СН'!$F$26</f>
        <v>1648.9944676</v>
      </c>
      <c r="P67" s="36">
        <f>SUMIFS(СВЦЭМ!$D$39:$D$782,СВЦЭМ!$A$39:$A$782,$A67,СВЦЭМ!$B$39:$B$782,P$47)+'СЕТ СН'!$F$14+СВЦЭМ!$D$10+'СЕТ СН'!$F$6-'СЕТ СН'!$F$26</f>
        <v>1645.9455232099999</v>
      </c>
      <c r="Q67" s="36">
        <f>SUMIFS(СВЦЭМ!$D$39:$D$782,СВЦЭМ!$A$39:$A$782,$A67,СВЦЭМ!$B$39:$B$782,Q$47)+'СЕТ СН'!$F$14+СВЦЭМ!$D$10+'СЕТ СН'!$F$6-'СЕТ СН'!$F$26</f>
        <v>1644.7286700700001</v>
      </c>
      <c r="R67" s="36">
        <f>SUMIFS(СВЦЭМ!$D$39:$D$782,СВЦЭМ!$A$39:$A$782,$A67,СВЦЭМ!$B$39:$B$782,R$47)+'СЕТ СН'!$F$14+СВЦЭМ!$D$10+'СЕТ СН'!$F$6-'СЕТ СН'!$F$26</f>
        <v>1667.86748128</v>
      </c>
      <c r="S67" s="36">
        <f>SUMIFS(СВЦЭМ!$D$39:$D$782,СВЦЭМ!$A$39:$A$782,$A67,СВЦЭМ!$B$39:$B$782,S$47)+'СЕТ СН'!$F$14+СВЦЭМ!$D$10+'СЕТ СН'!$F$6-'СЕТ СН'!$F$26</f>
        <v>1666.7801516899999</v>
      </c>
      <c r="T67" s="36">
        <f>SUMIFS(СВЦЭМ!$D$39:$D$782,СВЦЭМ!$A$39:$A$782,$A67,СВЦЭМ!$B$39:$B$782,T$47)+'СЕТ СН'!$F$14+СВЦЭМ!$D$10+'СЕТ СН'!$F$6-'СЕТ СН'!$F$26</f>
        <v>1653.8021093799998</v>
      </c>
      <c r="U67" s="36">
        <f>SUMIFS(СВЦЭМ!$D$39:$D$782,СВЦЭМ!$A$39:$A$782,$A67,СВЦЭМ!$B$39:$B$782,U$47)+'СЕТ СН'!$F$14+СВЦЭМ!$D$10+'СЕТ СН'!$F$6-'СЕТ СН'!$F$26</f>
        <v>1647.2274948700001</v>
      </c>
      <c r="V67" s="36">
        <f>SUMIFS(СВЦЭМ!$D$39:$D$782,СВЦЭМ!$A$39:$A$782,$A67,СВЦЭМ!$B$39:$B$782,V$47)+'СЕТ СН'!$F$14+СВЦЭМ!$D$10+'СЕТ СН'!$F$6-'СЕТ СН'!$F$26</f>
        <v>1657.5699867799999</v>
      </c>
      <c r="W67" s="36">
        <f>SUMIFS(СВЦЭМ!$D$39:$D$782,СВЦЭМ!$A$39:$A$782,$A67,СВЦЭМ!$B$39:$B$782,W$47)+'СЕТ СН'!$F$14+СВЦЭМ!$D$10+'СЕТ СН'!$F$6-'СЕТ СН'!$F$26</f>
        <v>1651.8533534399999</v>
      </c>
      <c r="X67" s="36">
        <f>SUMIFS(СВЦЭМ!$D$39:$D$782,СВЦЭМ!$A$39:$A$782,$A67,СВЦЭМ!$B$39:$B$782,X$47)+'СЕТ СН'!$F$14+СВЦЭМ!$D$10+'СЕТ СН'!$F$6-'СЕТ СН'!$F$26</f>
        <v>1706.9947810600002</v>
      </c>
      <c r="Y67" s="36">
        <f>SUMIFS(СВЦЭМ!$D$39:$D$782,СВЦЭМ!$A$39:$A$782,$A67,СВЦЭМ!$B$39:$B$782,Y$47)+'СЕТ СН'!$F$14+СВЦЭМ!$D$10+'СЕТ СН'!$F$6-'СЕТ СН'!$F$26</f>
        <v>1801.0131146100002</v>
      </c>
    </row>
    <row r="68" spans="1:25" ht="15.75" x14ac:dyDescent="0.2">
      <c r="A68" s="35">
        <f t="shared" si="1"/>
        <v>45159</v>
      </c>
      <c r="B68" s="36">
        <f>SUMIFS(СВЦЭМ!$D$39:$D$782,СВЦЭМ!$A$39:$A$782,$A68,СВЦЭМ!$B$39:$B$782,B$47)+'СЕТ СН'!$F$14+СВЦЭМ!$D$10+'СЕТ СН'!$F$6-'СЕТ СН'!$F$26</f>
        <v>2068.5472665699999</v>
      </c>
      <c r="C68" s="36">
        <f>SUMIFS(СВЦЭМ!$D$39:$D$782,СВЦЭМ!$A$39:$A$782,$A68,СВЦЭМ!$B$39:$B$782,C$47)+'СЕТ СН'!$F$14+СВЦЭМ!$D$10+'СЕТ СН'!$F$6-'СЕТ СН'!$F$26</f>
        <v>2099.7742784100001</v>
      </c>
      <c r="D68" s="36">
        <f>SUMIFS(СВЦЭМ!$D$39:$D$782,СВЦЭМ!$A$39:$A$782,$A68,СВЦЭМ!$B$39:$B$782,D$47)+'СЕТ СН'!$F$14+СВЦЭМ!$D$10+'СЕТ СН'!$F$6-'СЕТ СН'!$F$26</f>
        <v>2140.0079538700002</v>
      </c>
      <c r="E68" s="36">
        <f>SUMIFS(СВЦЭМ!$D$39:$D$782,СВЦЭМ!$A$39:$A$782,$A68,СВЦЭМ!$B$39:$B$782,E$47)+'СЕТ СН'!$F$14+СВЦЭМ!$D$10+'СЕТ СН'!$F$6-'СЕТ СН'!$F$26</f>
        <v>2152.77742691</v>
      </c>
      <c r="F68" s="36">
        <f>SUMIFS(СВЦЭМ!$D$39:$D$782,СВЦЭМ!$A$39:$A$782,$A68,СВЦЭМ!$B$39:$B$782,F$47)+'СЕТ СН'!$F$14+СВЦЭМ!$D$10+'СЕТ СН'!$F$6-'СЕТ СН'!$F$26</f>
        <v>2216.9436161100002</v>
      </c>
      <c r="G68" s="36">
        <f>SUMIFS(СВЦЭМ!$D$39:$D$782,СВЦЭМ!$A$39:$A$782,$A68,СВЦЭМ!$B$39:$B$782,G$47)+'СЕТ СН'!$F$14+СВЦЭМ!$D$10+'СЕТ СН'!$F$6-'СЕТ СН'!$F$26</f>
        <v>2219.1583724100001</v>
      </c>
      <c r="H68" s="36">
        <f>SUMIFS(СВЦЭМ!$D$39:$D$782,СВЦЭМ!$A$39:$A$782,$A68,СВЦЭМ!$B$39:$B$782,H$47)+'СЕТ СН'!$F$14+СВЦЭМ!$D$10+'СЕТ СН'!$F$6-'СЕТ СН'!$F$26</f>
        <v>2245.3941929299995</v>
      </c>
      <c r="I68" s="36">
        <f>SUMIFS(СВЦЭМ!$D$39:$D$782,СВЦЭМ!$A$39:$A$782,$A68,СВЦЭМ!$B$39:$B$782,I$47)+'СЕТ СН'!$F$14+СВЦЭМ!$D$10+'СЕТ СН'!$F$6-'СЕТ СН'!$F$26</f>
        <v>2111.8788917900001</v>
      </c>
      <c r="J68" s="36">
        <f>SUMIFS(СВЦЭМ!$D$39:$D$782,СВЦЭМ!$A$39:$A$782,$A68,СВЦЭМ!$B$39:$B$782,J$47)+'СЕТ СН'!$F$14+СВЦЭМ!$D$10+'СЕТ СН'!$F$6-'СЕТ СН'!$F$26</f>
        <v>1999.4709351800002</v>
      </c>
      <c r="K68" s="36">
        <f>SUMIFS(СВЦЭМ!$D$39:$D$782,СВЦЭМ!$A$39:$A$782,$A68,СВЦЭМ!$B$39:$B$782,K$47)+'СЕТ СН'!$F$14+СВЦЭМ!$D$10+'СЕТ СН'!$F$6-'СЕТ СН'!$F$26</f>
        <v>1921.2195048100002</v>
      </c>
      <c r="L68" s="36">
        <f>SUMIFS(СВЦЭМ!$D$39:$D$782,СВЦЭМ!$A$39:$A$782,$A68,СВЦЭМ!$B$39:$B$782,L$47)+'СЕТ СН'!$F$14+СВЦЭМ!$D$10+'СЕТ СН'!$F$6-'СЕТ СН'!$F$26</f>
        <v>1867.9752144499998</v>
      </c>
      <c r="M68" s="36">
        <f>SUMIFS(СВЦЭМ!$D$39:$D$782,СВЦЭМ!$A$39:$A$782,$A68,СВЦЭМ!$B$39:$B$782,M$47)+'СЕТ СН'!$F$14+СВЦЭМ!$D$10+'СЕТ СН'!$F$6-'СЕТ СН'!$F$26</f>
        <v>1856.9373864499998</v>
      </c>
      <c r="N68" s="36">
        <f>SUMIFS(СВЦЭМ!$D$39:$D$782,СВЦЭМ!$A$39:$A$782,$A68,СВЦЭМ!$B$39:$B$782,N$47)+'СЕТ СН'!$F$14+СВЦЭМ!$D$10+'СЕТ СН'!$F$6-'СЕТ СН'!$F$26</f>
        <v>1854.9119904300001</v>
      </c>
      <c r="O68" s="36">
        <f>SUMIFS(СВЦЭМ!$D$39:$D$782,СВЦЭМ!$A$39:$A$782,$A68,СВЦЭМ!$B$39:$B$782,O$47)+'СЕТ СН'!$F$14+СВЦЭМ!$D$10+'СЕТ СН'!$F$6-'СЕТ СН'!$F$26</f>
        <v>1864.2192774200003</v>
      </c>
      <c r="P68" s="36">
        <f>SUMIFS(СВЦЭМ!$D$39:$D$782,СВЦЭМ!$A$39:$A$782,$A68,СВЦЭМ!$B$39:$B$782,P$47)+'СЕТ СН'!$F$14+СВЦЭМ!$D$10+'СЕТ СН'!$F$6-'СЕТ СН'!$F$26</f>
        <v>1824.11665752</v>
      </c>
      <c r="Q68" s="36">
        <f>SUMIFS(СВЦЭМ!$D$39:$D$782,СВЦЭМ!$A$39:$A$782,$A68,СВЦЭМ!$B$39:$B$782,Q$47)+'СЕТ СН'!$F$14+СВЦЭМ!$D$10+'СЕТ СН'!$F$6-'СЕТ СН'!$F$26</f>
        <v>1837.5619309899998</v>
      </c>
      <c r="R68" s="36">
        <f>SUMIFS(СВЦЭМ!$D$39:$D$782,СВЦЭМ!$A$39:$A$782,$A68,СВЦЭМ!$B$39:$B$782,R$47)+'СЕТ СН'!$F$14+СВЦЭМ!$D$10+'СЕТ СН'!$F$6-'СЕТ СН'!$F$26</f>
        <v>1873.4265065300001</v>
      </c>
      <c r="S68" s="36">
        <f>SUMIFS(СВЦЭМ!$D$39:$D$782,СВЦЭМ!$A$39:$A$782,$A68,СВЦЭМ!$B$39:$B$782,S$47)+'СЕТ СН'!$F$14+СВЦЭМ!$D$10+'СЕТ СН'!$F$6-'СЕТ СН'!$F$26</f>
        <v>1860.4817395200002</v>
      </c>
      <c r="T68" s="36">
        <f>SUMIFS(СВЦЭМ!$D$39:$D$782,СВЦЭМ!$A$39:$A$782,$A68,СВЦЭМ!$B$39:$B$782,T$47)+'СЕТ СН'!$F$14+СВЦЭМ!$D$10+'СЕТ СН'!$F$6-'СЕТ СН'!$F$26</f>
        <v>1860.6874045999998</v>
      </c>
      <c r="U68" s="36">
        <f>SUMIFS(СВЦЭМ!$D$39:$D$782,СВЦЭМ!$A$39:$A$782,$A68,СВЦЭМ!$B$39:$B$782,U$47)+'СЕТ СН'!$F$14+СВЦЭМ!$D$10+'СЕТ СН'!$F$6-'СЕТ СН'!$F$26</f>
        <v>1868.0705206500002</v>
      </c>
      <c r="V68" s="36">
        <f>SUMIFS(СВЦЭМ!$D$39:$D$782,СВЦЭМ!$A$39:$A$782,$A68,СВЦЭМ!$B$39:$B$782,V$47)+'СЕТ СН'!$F$14+СВЦЭМ!$D$10+'СЕТ СН'!$F$6-'СЕТ СН'!$F$26</f>
        <v>1863.5337517399998</v>
      </c>
      <c r="W68" s="36">
        <f>SUMIFS(СВЦЭМ!$D$39:$D$782,СВЦЭМ!$A$39:$A$782,$A68,СВЦЭМ!$B$39:$B$782,W$47)+'СЕТ СН'!$F$14+СВЦЭМ!$D$10+'СЕТ СН'!$F$6-'СЕТ СН'!$F$26</f>
        <v>1843.1974154300001</v>
      </c>
      <c r="X68" s="36">
        <f>SUMIFS(СВЦЭМ!$D$39:$D$782,СВЦЭМ!$A$39:$A$782,$A68,СВЦЭМ!$B$39:$B$782,X$47)+'СЕТ СН'!$F$14+СВЦЭМ!$D$10+'СЕТ СН'!$F$6-'СЕТ СН'!$F$26</f>
        <v>1932.8622942500001</v>
      </c>
      <c r="Y68" s="36">
        <f>SUMIFS(СВЦЭМ!$D$39:$D$782,СВЦЭМ!$A$39:$A$782,$A68,СВЦЭМ!$B$39:$B$782,Y$47)+'СЕТ СН'!$F$14+СВЦЭМ!$D$10+'СЕТ СН'!$F$6-'СЕТ СН'!$F$26</f>
        <v>2036.1843081500001</v>
      </c>
    </row>
    <row r="69" spans="1:25" ht="15.75" x14ac:dyDescent="0.2">
      <c r="A69" s="35">
        <f t="shared" si="1"/>
        <v>45160</v>
      </c>
      <c r="B69" s="36">
        <f>SUMIFS(СВЦЭМ!$D$39:$D$782,СВЦЭМ!$A$39:$A$782,$A69,СВЦЭМ!$B$39:$B$782,B$47)+'СЕТ СН'!$F$14+СВЦЭМ!$D$10+'СЕТ СН'!$F$6-'СЕТ СН'!$F$26</f>
        <v>1967.4794628200002</v>
      </c>
      <c r="C69" s="36">
        <f>SUMIFS(СВЦЭМ!$D$39:$D$782,СВЦЭМ!$A$39:$A$782,$A69,СВЦЭМ!$B$39:$B$782,C$47)+'СЕТ СН'!$F$14+СВЦЭМ!$D$10+'СЕТ СН'!$F$6-'СЕТ СН'!$F$26</f>
        <v>2078.58479648</v>
      </c>
      <c r="D69" s="36">
        <f>SUMIFS(СВЦЭМ!$D$39:$D$782,СВЦЭМ!$A$39:$A$782,$A69,СВЦЭМ!$B$39:$B$782,D$47)+'СЕТ СН'!$F$14+СВЦЭМ!$D$10+'СЕТ СН'!$F$6-'СЕТ СН'!$F$26</f>
        <v>2114.74258392</v>
      </c>
      <c r="E69" s="36">
        <f>SUMIFS(СВЦЭМ!$D$39:$D$782,СВЦЭМ!$A$39:$A$782,$A69,СВЦЭМ!$B$39:$B$782,E$47)+'СЕТ СН'!$F$14+СВЦЭМ!$D$10+'СЕТ СН'!$F$6-'СЕТ СН'!$F$26</f>
        <v>2099.6580317200001</v>
      </c>
      <c r="F69" s="36">
        <f>SUMIFS(СВЦЭМ!$D$39:$D$782,СВЦЭМ!$A$39:$A$782,$A69,СВЦЭМ!$B$39:$B$782,F$47)+'СЕТ СН'!$F$14+СВЦЭМ!$D$10+'СЕТ СН'!$F$6-'СЕТ СН'!$F$26</f>
        <v>2127.5679504300001</v>
      </c>
      <c r="G69" s="36">
        <f>SUMIFS(СВЦЭМ!$D$39:$D$782,СВЦЭМ!$A$39:$A$782,$A69,СВЦЭМ!$B$39:$B$782,G$47)+'СЕТ СН'!$F$14+СВЦЭМ!$D$10+'СЕТ СН'!$F$6-'СЕТ СН'!$F$26</f>
        <v>2115.26521387</v>
      </c>
      <c r="H69" s="36">
        <f>SUMIFS(СВЦЭМ!$D$39:$D$782,СВЦЭМ!$A$39:$A$782,$A69,СВЦЭМ!$B$39:$B$782,H$47)+'СЕТ СН'!$F$14+СВЦЭМ!$D$10+'СЕТ СН'!$F$6-'СЕТ СН'!$F$26</f>
        <v>2039.2290755099998</v>
      </c>
      <c r="I69" s="36">
        <f>SUMIFS(СВЦЭМ!$D$39:$D$782,СВЦЭМ!$A$39:$A$782,$A69,СВЦЭМ!$B$39:$B$782,I$47)+'СЕТ СН'!$F$14+СВЦЭМ!$D$10+'СЕТ СН'!$F$6-'СЕТ СН'!$F$26</f>
        <v>1943.03674383</v>
      </c>
      <c r="J69" s="36">
        <f>SUMIFS(СВЦЭМ!$D$39:$D$782,СВЦЭМ!$A$39:$A$782,$A69,СВЦЭМ!$B$39:$B$782,J$47)+'СЕТ СН'!$F$14+СВЦЭМ!$D$10+'СЕТ СН'!$F$6-'СЕТ СН'!$F$26</f>
        <v>1891.80265405</v>
      </c>
      <c r="K69" s="36">
        <f>SUMIFS(СВЦЭМ!$D$39:$D$782,СВЦЭМ!$A$39:$A$782,$A69,СВЦЭМ!$B$39:$B$782,K$47)+'СЕТ СН'!$F$14+СВЦЭМ!$D$10+'СЕТ СН'!$F$6-'СЕТ СН'!$F$26</f>
        <v>1797.9636199400002</v>
      </c>
      <c r="L69" s="36">
        <f>SUMIFS(СВЦЭМ!$D$39:$D$782,СВЦЭМ!$A$39:$A$782,$A69,СВЦЭМ!$B$39:$B$782,L$47)+'СЕТ СН'!$F$14+СВЦЭМ!$D$10+'СЕТ СН'!$F$6-'СЕТ СН'!$F$26</f>
        <v>1769.8664531600002</v>
      </c>
      <c r="M69" s="36">
        <f>SUMIFS(СВЦЭМ!$D$39:$D$782,СВЦЭМ!$A$39:$A$782,$A69,СВЦЭМ!$B$39:$B$782,M$47)+'СЕТ СН'!$F$14+СВЦЭМ!$D$10+'СЕТ СН'!$F$6-'СЕТ СН'!$F$26</f>
        <v>1754.3247078200002</v>
      </c>
      <c r="N69" s="36">
        <f>SUMIFS(СВЦЭМ!$D$39:$D$782,СВЦЭМ!$A$39:$A$782,$A69,СВЦЭМ!$B$39:$B$782,N$47)+'СЕТ СН'!$F$14+СВЦЭМ!$D$10+'СЕТ СН'!$F$6-'СЕТ СН'!$F$26</f>
        <v>1749.4375425900002</v>
      </c>
      <c r="O69" s="36">
        <f>SUMIFS(СВЦЭМ!$D$39:$D$782,СВЦЭМ!$A$39:$A$782,$A69,СВЦЭМ!$B$39:$B$782,O$47)+'СЕТ СН'!$F$14+СВЦЭМ!$D$10+'СЕТ СН'!$F$6-'СЕТ СН'!$F$26</f>
        <v>1739.9563855400002</v>
      </c>
      <c r="P69" s="36">
        <f>SUMIFS(СВЦЭМ!$D$39:$D$782,СВЦЭМ!$A$39:$A$782,$A69,СВЦЭМ!$B$39:$B$782,P$47)+'СЕТ СН'!$F$14+СВЦЭМ!$D$10+'СЕТ СН'!$F$6-'СЕТ СН'!$F$26</f>
        <v>1706.5071634199999</v>
      </c>
      <c r="Q69" s="36">
        <f>SUMIFS(СВЦЭМ!$D$39:$D$782,СВЦЭМ!$A$39:$A$782,$A69,СВЦЭМ!$B$39:$B$782,Q$47)+'СЕТ СН'!$F$14+СВЦЭМ!$D$10+'СЕТ СН'!$F$6-'СЕТ СН'!$F$26</f>
        <v>1691.2016269000001</v>
      </c>
      <c r="R69" s="36">
        <f>SUMIFS(СВЦЭМ!$D$39:$D$782,СВЦЭМ!$A$39:$A$782,$A69,СВЦЭМ!$B$39:$B$782,R$47)+'СЕТ СН'!$F$14+СВЦЭМ!$D$10+'СЕТ СН'!$F$6-'СЕТ СН'!$F$26</f>
        <v>1709.3054028000001</v>
      </c>
      <c r="S69" s="36">
        <f>SUMIFS(СВЦЭМ!$D$39:$D$782,СВЦЭМ!$A$39:$A$782,$A69,СВЦЭМ!$B$39:$B$782,S$47)+'СЕТ СН'!$F$14+СВЦЭМ!$D$10+'СЕТ СН'!$F$6-'СЕТ СН'!$F$26</f>
        <v>1724.5730253199999</v>
      </c>
      <c r="T69" s="36">
        <f>SUMIFS(СВЦЭМ!$D$39:$D$782,СВЦЭМ!$A$39:$A$782,$A69,СВЦЭМ!$B$39:$B$782,T$47)+'СЕТ СН'!$F$14+СВЦЭМ!$D$10+'СЕТ СН'!$F$6-'СЕТ СН'!$F$26</f>
        <v>1734.7199111700002</v>
      </c>
      <c r="U69" s="36">
        <f>SUMIFS(СВЦЭМ!$D$39:$D$782,СВЦЭМ!$A$39:$A$782,$A69,СВЦЭМ!$B$39:$B$782,U$47)+'СЕТ СН'!$F$14+СВЦЭМ!$D$10+'СЕТ СН'!$F$6-'СЕТ СН'!$F$26</f>
        <v>1729.6418905999999</v>
      </c>
      <c r="V69" s="36">
        <f>SUMIFS(СВЦЭМ!$D$39:$D$782,СВЦЭМ!$A$39:$A$782,$A69,СВЦЭМ!$B$39:$B$782,V$47)+'СЕТ СН'!$F$14+СВЦЭМ!$D$10+'СЕТ СН'!$F$6-'СЕТ СН'!$F$26</f>
        <v>1736.40518883</v>
      </c>
      <c r="W69" s="36">
        <f>SUMIFS(СВЦЭМ!$D$39:$D$782,СВЦЭМ!$A$39:$A$782,$A69,СВЦЭМ!$B$39:$B$782,W$47)+'СЕТ СН'!$F$14+СВЦЭМ!$D$10+'СЕТ СН'!$F$6-'СЕТ СН'!$F$26</f>
        <v>1728.81853189</v>
      </c>
      <c r="X69" s="36">
        <f>SUMIFS(СВЦЭМ!$D$39:$D$782,СВЦЭМ!$A$39:$A$782,$A69,СВЦЭМ!$B$39:$B$782,X$47)+'СЕТ СН'!$F$14+СВЦЭМ!$D$10+'СЕТ СН'!$F$6-'СЕТ СН'!$F$26</f>
        <v>1806.61135246</v>
      </c>
      <c r="Y69" s="36">
        <f>SUMIFS(СВЦЭМ!$D$39:$D$782,СВЦЭМ!$A$39:$A$782,$A69,СВЦЭМ!$B$39:$B$782,Y$47)+'СЕТ СН'!$F$14+СВЦЭМ!$D$10+'СЕТ СН'!$F$6-'СЕТ СН'!$F$26</f>
        <v>1905.6994829400001</v>
      </c>
    </row>
    <row r="70" spans="1:25" ht="15.75" x14ac:dyDescent="0.2">
      <c r="A70" s="35">
        <f t="shared" si="1"/>
        <v>45161</v>
      </c>
      <c r="B70" s="36">
        <f>SUMIFS(СВЦЭМ!$D$39:$D$782,СВЦЭМ!$A$39:$A$782,$A70,СВЦЭМ!$B$39:$B$782,B$47)+'СЕТ СН'!$F$14+СВЦЭМ!$D$10+'СЕТ СН'!$F$6-'СЕТ СН'!$F$26</f>
        <v>1996.3567525799999</v>
      </c>
      <c r="C70" s="36">
        <f>SUMIFS(СВЦЭМ!$D$39:$D$782,СВЦЭМ!$A$39:$A$782,$A70,СВЦЭМ!$B$39:$B$782,C$47)+'СЕТ СН'!$F$14+СВЦЭМ!$D$10+'СЕТ СН'!$F$6-'СЕТ СН'!$F$26</f>
        <v>2070.7741854700002</v>
      </c>
      <c r="D70" s="36">
        <f>SUMIFS(СВЦЭМ!$D$39:$D$782,СВЦЭМ!$A$39:$A$782,$A70,СВЦЭМ!$B$39:$B$782,D$47)+'СЕТ СН'!$F$14+СВЦЭМ!$D$10+'СЕТ СН'!$F$6-'СЕТ СН'!$F$26</f>
        <v>2104.5322046300003</v>
      </c>
      <c r="E70" s="36">
        <f>SUMIFS(СВЦЭМ!$D$39:$D$782,СВЦЭМ!$A$39:$A$782,$A70,СВЦЭМ!$B$39:$B$782,E$47)+'СЕТ СН'!$F$14+СВЦЭМ!$D$10+'СЕТ СН'!$F$6-'СЕТ СН'!$F$26</f>
        <v>2121.2695324800002</v>
      </c>
      <c r="F70" s="36">
        <f>SUMIFS(СВЦЭМ!$D$39:$D$782,СВЦЭМ!$A$39:$A$782,$A70,СВЦЭМ!$B$39:$B$782,F$47)+'СЕТ СН'!$F$14+СВЦЭМ!$D$10+'СЕТ СН'!$F$6-'СЕТ СН'!$F$26</f>
        <v>2166.25626096</v>
      </c>
      <c r="G70" s="36">
        <f>SUMIFS(СВЦЭМ!$D$39:$D$782,СВЦЭМ!$A$39:$A$782,$A70,СВЦЭМ!$B$39:$B$782,G$47)+'СЕТ СН'!$F$14+СВЦЭМ!$D$10+'СЕТ СН'!$F$6-'СЕТ СН'!$F$26</f>
        <v>2132.02202373</v>
      </c>
      <c r="H70" s="36">
        <f>SUMIFS(СВЦЭМ!$D$39:$D$782,СВЦЭМ!$A$39:$A$782,$A70,СВЦЭМ!$B$39:$B$782,H$47)+'СЕТ СН'!$F$14+СВЦЭМ!$D$10+'СЕТ СН'!$F$6-'СЕТ СН'!$F$26</f>
        <v>2085.6019538099999</v>
      </c>
      <c r="I70" s="36">
        <f>SUMIFS(СВЦЭМ!$D$39:$D$782,СВЦЭМ!$A$39:$A$782,$A70,СВЦЭМ!$B$39:$B$782,I$47)+'СЕТ СН'!$F$14+СВЦЭМ!$D$10+'СЕТ СН'!$F$6-'СЕТ СН'!$F$26</f>
        <v>1963.2247579700002</v>
      </c>
      <c r="J70" s="36">
        <f>SUMIFS(СВЦЭМ!$D$39:$D$782,СВЦЭМ!$A$39:$A$782,$A70,СВЦЭМ!$B$39:$B$782,J$47)+'СЕТ СН'!$F$14+СВЦЭМ!$D$10+'СЕТ СН'!$F$6-'СЕТ СН'!$F$26</f>
        <v>1821.6942611499999</v>
      </c>
      <c r="K70" s="36">
        <f>SUMIFS(СВЦЭМ!$D$39:$D$782,СВЦЭМ!$A$39:$A$782,$A70,СВЦЭМ!$B$39:$B$782,K$47)+'СЕТ СН'!$F$14+СВЦЭМ!$D$10+'СЕТ СН'!$F$6-'СЕТ СН'!$F$26</f>
        <v>1772.2660609499999</v>
      </c>
      <c r="L70" s="36">
        <f>SUMIFS(СВЦЭМ!$D$39:$D$782,СВЦЭМ!$A$39:$A$782,$A70,СВЦЭМ!$B$39:$B$782,L$47)+'СЕТ СН'!$F$14+СВЦЭМ!$D$10+'СЕТ СН'!$F$6-'СЕТ СН'!$F$26</f>
        <v>1746.7879115300002</v>
      </c>
      <c r="M70" s="36">
        <f>SUMIFS(СВЦЭМ!$D$39:$D$782,СВЦЭМ!$A$39:$A$782,$A70,СВЦЭМ!$B$39:$B$782,M$47)+'СЕТ СН'!$F$14+СВЦЭМ!$D$10+'СЕТ СН'!$F$6-'СЕТ СН'!$F$26</f>
        <v>1734.2488256800002</v>
      </c>
      <c r="N70" s="36">
        <f>SUMIFS(СВЦЭМ!$D$39:$D$782,СВЦЭМ!$A$39:$A$782,$A70,СВЦЭМ!$B$39:$B$782,N$47)+'СЕТ СН'!$F$14+СВЦЭМ!$D$10+'СЕТ СН'!$F$6-'СЕТ СН'!$F$26</f>
        <v>1720.2428821200001</v>
      </c>
      <c r="O70" s="36">
        <f>SUMIFS(СВЦЭМ!$D$39:$D$782,СВЦЭМ!$A$39:$A$782,$A70,СВЦЭМ!$B$39:$B$782,O$47)+'СЕТ СН'!$F$14+СВЦЭМ!$D$10+'СЕТ СН'!$F$6-'СЕТ СН'!$F$26</f>
        <v>1722.2549064700002</v>
      </c>
      <c r="P70" s="36">
        <f>SUMIFS(СВЦЭМ!$D$39:$D$782,СВЦЭМ!$A$39:$A$782,$A70,СВЦЭМ!$B$39:$B$782,P$47)+'СЕТ СН'!$F$14+СВЦЭМ!$D$10+'СЕТ СН'!$F$6-'СЕТ СН'!$F$26</f>
        <v>1691.1742716799999</v>
      </c>
      <c r="Q70" s="36">
        <f>SUMIFS(СВЦЭМ!$D$39:$D$782,СВЦЭМ!$A$39:$A$782,$A70,СВЦЭМ!$B$39:$B$782,Q$47)+'СЕТ СН'!$F$14+СВЦЭМ!$D$10+'СЕТ СН'!$F$6-'СЕТ СН'!$F$26</f>
        <v>1692.8614433600001</v>
      </c>
      <c r="R70" s="36">
        <f>SUMIFS(СВЦЭМ!$D$39:$D$782,СВЦЭМ!$A$39:$A$782,$A70,СВЦЭМ!$B$39:$B$782,R$47)+'СЕТ СН'!$F$14+СВЦЭМ!$D$10+'СЕТ СН'!$F$6-'СЕТ СН'!$F$26</f>
        <v>1731.3025241800001</v>
      </c>
      <c r="S70" s="36">
        <f>SUMIFS(СВЦЭМ!$D$39:$D$782,СВЦЭМ!$A$39:$A$782,$A70,СВЦЭМ!$B$39:$B$782,S$47)+'СЕТ СН'!$F$14+СВЦЭМ!$D$10+'СЕТ СН'!$F$6-'СЕТ СН'!$F$26</f>
        <v>1736.7981452200002</v>
      </c>
      <c r="T70" s="36">
        <f>SUMIFS(СВЦЭМ!$D$39:$D$782,СВЦЭМ!$A$39:$A$782,$A70,СВЦЭМ!$B$39:$B$782,T$47)+'СЕТ СН'!$F$14+СВЦЭМ!$D$10+'СЕТ СН'!$F$6-'СЕТ СН'!$F$26</f>
        <v>1729.9994913999999</v>
      </c>
      <c r="U70" s="36">
        <f>SUMIFS(СВЦЭМ!$D$39:$D$782,СВЦЭМ!$A$39:$A$782,$A70,СВЦЭМ!$B$39:$B$782,U$47)+'СЕТ СН'!$F$14+СВЦЭМ!$D$10+'СЕТ СН'!$F$6-'СЕТ СН'!$F$26</f>
        <v>1743.38175232</v>
      </c>
      <c r="V70" s="36">
        <f>SUMIFS(СВЦЭМ!$D$39:$D$782,СВЦЭМ!$A$39:$A$782,$A70,СВЦЭМ!$B$39:$B$782,V$47)+'СЕТ СН'!$F$14+СВЦЭМ!$D$10+'СЕТ СН'!$F$6-'СЕТ СН'!$F$26</f>
        <v>1740.1044465499999</v>
      </c>
      <c r="W70" s="36">
        <f>SUMIFS(СВЦЭМ!$D$39:$D$782,СВЦЭМ!$A$39:$A$782,$A70,СВЦЭМ!$B$39:$B$782,W$47)+'СЕТ СН'!$F$14+СВЦЭМ!$D$10+'СЕТ СН'!$F$6-'СЕТ СН'!$F$26</f>
        <v>1732.3961918200002</v>
      </c>
      <c r="X70" s="36">
        <f>SUMIFS(СВЦЭМ!$D$39:$D$782,СВЦЭМ!$A$39:$A$782,$A70,СВЦЭМ!$B$39:$B$782,X$47)+'СЕТ СН'!$F$14+СВЦЭМ!$D$10+'СЕТ СН'!$F$6-'СЕТ СН'!$F$26</f>
        <v>1772.5002281299999</v>
      </c>
      <c r="Y70" s="36">
        <f>SUMIFS(СВЦЭМ!$D$39:$D$782,СВЦЭМ!$A$39:$A$782,$A70,СВЦЭМ!$B$39:$B$782,Y$47)+'СЕТ СН'!$F$14+СВЦЭМ!$D$10+'СЕТ СН'!$F$6-'СЕТ СН'!$F$26</f>
        <v>1858.79382179</v>
      </c>
    </row>
    <row r="71" spans="1:25" ht="15.75" x14ac:dyDescent="0.2">
      <c r="A71" s="35">
        <f t="shared" si="1"/>
        <v>45162</v>
      </c>
      <c r="B71" s="36">
        <f>SUMIFS(СВЦЭМ!$D$39:$D$782,СВЦЭМ!$A$39:$A$782,$A71,СВЦЭМ!$B$39:$B$782,B$47)+'СЕТ СН'!$F$14+СВЦЭМ!$D$10+'СЕТ СН'!$F$6-'СЕТ СН'!$F$26</f>
        <v>1893.5514885500002</v>
      </c>
      <c r="C71" s="36">
        <f>SUMIFS(СВЦЭМ!$D$39:$D$782,СВЦЭМ!$A$39:$A$782,$A71,СВЦЭМ!$B$39:$B$782,C$47)+'СЕТ СН'!$F$14+СВЦЭМ!$D$10+'СЕТ СН'!$F$6-'СЕТ СН'!$F$26</f>
        <v>1966.79755845</v>
      </c>
      <c r="D71" s="36">
        <f>SUMIFS(СВЦЭМ!$D$39:$D$782,СВЦЭМ!$A$39:$A$782,$A71,СВЦЭМ!$B$39:$B$782,D$47)+'СЕТ СН'!$F$14+СВЦЭМ!$D$10+'СЕТ СН'!$F$6-'СЕТ СН'!$F$26</f>
        <v>1986.9262669700001</v>
      </c>
      <c r="E71" s="36">
        <f>SUMIFS(СВЦЭМ!$D$39:$D$782,СВЦЭМ!$A$39:$A$782,$A71,СВЦЭМ!$B$39:$B$782,E$47)+'СЕТ СН'!$F$14+СВЦЭМ!$D$10+'СЕТ СН'!$F$6-'СЕТ СН'!$F$26</f>
        <v>1998.9090120300002</v>
      </c>
      <c r="F71" s="36">
        <f>SUMIFS(СВЦЭМ!$D$39:$D$782,СВЦЭМ!$A$39:$A$782,$A71,СВЦЭМ!$B$39:$B$782,F$47)+'СЕТ СН'!$F$14+СВЦЭМ!$D$10+'СЕТ СН'!$F$6-'СЕТ СН'!$F$26</f>
        <v>2037.5818468299999</v>
      </c>
      <c r="G71" s="36">
        <f>SUMIFS(СВЦЭМ!$D$39:$D$782,СВЦЭМ!$A$39:$A$782,$A71,СВЦЭМ!$B$39:$B$782,G$47)+'СЕТ СН'!$F$14+СВЦЭМ!$D$10+'СЕТ СН'!$F$6-'СЕТ СН'!$F$26</f>
        <v>2014.7830107200002</v>
      </c>
      <c r="H71" s="36">
        <f>SUMIFS(СВЦЭМ!$D$39:$D$782,СВЦЭМ!$A$39:$A$782,$A71,СВЦЭМ!$B$39:$B$782,H$47)+'СЕТ СН'!$F$14+СВЦЭМ!$D$10+'СЕТ СН'!$F$6-'СЕТ СН'!$F$26</f>
        <v>1936.0808043500001</v>
      </c>
      <c r="I71" s="36">
        <f>SUMIFS(СВЦЭМ!$D$39:$D$782,СВЦЭМ!$A$39:$A$782,$A71,СВЦЭМ!$B$39:$B$782,I$47)+'СЕТ СН'!$F$14+СВЦЭМ!$D$10+'СЕТ СН'!$F$6-'СЕТ СН'!$F$26</f>
        <v>1879.3017241699999</v>
      </c>
      <c r="J71" s="36">
        <f>SUMIFS(СВЦЭМ!$D$39:$D$782,СВЦЭМ!$A$39:$A$782,$A71,СВЦЭМ!$B$39:$B$782,J$47)+'СЕТ СН'!$F$14+СВЦЭМ!$D$10+'СЕТ СН'!$F$6-'СЕТ СН'!$F$26</f>
        <v>1778.0482561499998</v>
      </c>
      <c r="K71" s="36">
        <f>SUMIFS(СВЦЭМ!$D$39:$D$782,СВЦЭМ!$A$39:$A$782,$A71,СВЦЭМ!$B$39:$B$782,K$47)+'СЕТ СН'!$F$14+СВЦЭМ!$D$10+'СЕТ СН'!$F$6-'СЕТ СН'!$F$26</f>
        <v>1748.00752612</v>
      </c>
      <c r="L71" s="36">
        <f>SUMIFS(СВЦЭМ!$D$39:$D$782,СВЦЭМ!$A$39:$A$782,$A71,СВЦЭМ!$B$39:$B$782,L$47)+'СЕТ СН'!$F$14+СВЦЭМ!$D$10+'СЕТ СН'!$F$6-'СЕТ СН'!$F$26</f>
        <v>1752.9878951000001</v>
      </c>
      <c r="M71" s="36">
        <f>SUMIFS(СВЦЭМ!$D$39:$D$782,СВЦЭМ!$A$39:$A$782,$A71,СВЦЭМ!$B$39:$B$782,M$47)+'СЕТ СН'!$F$14+СВЦЭМ!$D$10+'СЕТ СН'!$F$6-'СЕТ СН'!$F$26</f>
        <v>1746.5715443899999</v>
      </c>
      <c r="N71" s="36">
        <f>SUMIFS(СВЦЭМ!$D$39:$D$782,СВЦЭМ!$A$39:$A$782,$A71,СВЦЭМ!$B$39:$B$782,N$47)+'СЕТ СН'!$F$14+СВЦЭМ!$D$10+'СЕТ СН'!$F$6-'СЕТ СН'!$F$26</f>
        <v>1742.8754053900002</v>
      </c>
      <c r="O71" s="36">
        <f>SUMIFS(СВЦЭМ!$D$39:$D$782,СВЦЭМ!$A$39:$A$782,$A71,СВЦЭМ!$B$39:$B$782,O$47)+'СЕТ СН'!$F$14+СВЦЭМ!$D$10+'СЕТ СН'!$F$6-'СЕТ СН'!$F$26</f>
        <v>1740.85111065</v>
      </c>
      <c r="P71" s="36">
        <f>SUMIFS(СВЦЭМ!$D$39:$D$782,СВЦЭМ!$A$39:$A$782,$A71,СВЦЭМ!$B$39:$B$782,P$47)+'СЕТ СН'!$F$14+СВЦЭМ!$D$10+'СЕТ СН'!$F$6-'СЕТ СН'!$F$26</f>
        <v>1705.74627414</v>
      </c>
      <c r="Q71" s="36">
        <f>SUMIFS(СВЦЭМ!$D$39:$D$782,СВЦЭМ!$A$39:$A$782,$A71,СВЦЭМ!$B$39:$B$782,Q$47)+'СЕТ СН'!$F$14+СВЦЭМ!$D$10+'СЕТ СН'!$F$6-'СЕТ СН'!$F$26</f>
        <v>1721.98272185</v>
      </c>
      <c r="R71" s="36">
        <f>SUMIFS(СВЦЭМ!$D$39:$D$782,СВЦЭМ!$A$39:$A$782,$A71,СВЦЭМ!$B$39:$B$782,R$47)+'СЕТ СН'!$F$14+СВЦЭМ!$D$10+'СЕТ СН'!$F$6-'СЕТ СН'!$F$26</f>
        <v>1749.0798501899999</v>
      </c>
      <c r="S71" s="36">
        <f>SUMIFS(СВЦЭМ!$D$39:$D$782,СВЦЭМ!$A$39:$A$782,$A71,СВЦЭМ!$B$39:$B$782,S$47)+'СЕТ СН'!$F$14+СВЦЭМ!$D$10+'СЕТ СН'!$F$6-'СЕТ СН'!$F$26</f>
        <v>1740.8350494699998</v>
      </c>
      <c r="T71" s="36">
        <f>SUMIFS(СВЦЭМ!$D$39:$D$782,СВЦЭМ!$A$39:$A$782,$A71,СВЦЭМ!$B$39:$B$782,T$47)+'СЕТ СН'!$F$14+СВЦЭМ!$D$10+'СЕТ СН'!$F$6-'СЕТ СН'!$F$26</f>
        <v>1748.5727525500001</v>
      </c>
      <c r="U71" s="36">
        <f>SUMIFS(СВЦЭМ!$D$39:$D$782,СВЦЭМ!$A$39:$A$782,$A71,СВЦЭМ!$B$39:$B$782,U$47)+'СЕТ СН'!$F$14+СВЦЭМ!$D$10+'СЕТ СН'!$F$6-'СЕТ СН'!$F$26</f>
        <v>1756.0645550099998</v>
      </c>
      <c r="V71" s="36">
        <f>SUMIFS(СВЦЭМ!$D$39:$D$782,СВЦЭМ!$A$39:$A$782,$A71,СВЦЭМ!$B$39:$B$782,V$47)+'СЕТ СН'!$F$14+СВЦЭМ!$D$10+'СЕТ СН'!$F$6-'СЕТ СН'!$F$26</f>
        <v>1742.3329268699999</v>
      </c>
      <c r="W71" s="36">
        <f>SUMIFS(СВЦЭМ!$D$39:$D$782,СВЦЭМ!$A$39:$A$782,$A71,СВЦЭМ!$B$39:$B$782,W$47)+'СЕТ СН'!$F$14+СВЦЭМ!$D$10+'СЕТ СН'!$F$6-'СЕТ СН'!$F$26</f>
        <v>1711.0591204299999</v>
      </c>
      <c r="X71" s="36">
        <f>SUMIFS(СВЦЭМ!$D$39:$D$782,СВЦЭМ!$A$39:$A$782,$A71,СВЦЭМ!$B$39:$B$782,X$47)+'СЕТ СН'!$F$14+СВЦЭМ!$D$10+'СЕТ СН'!$F$6-'СЕТ СН'!$F$26</f>
        <v>1759.54763086</v>
      </c>
      <c r="Y71" s="36">
        <f>SUMIFS(СВЦЭМ!$D$39:$D$782,СВЦЭМ!$A$39:$A$782,$A71,СВЦЭМ!$B$39:$B$782,Y$47)+'СЕТ СН'!$F$14+СВЦЭМ!$D$10+'СЕТ СН'!$F$6-'СЕТ СН'!$F$26</f>
        <v>1841.0127526400001</v>
      </c>
    </row>
    <row r="72" spans="1:25" ht="15.75" x14ac:dyDescent="0.2">
      <c r="A72" s="35">
        <f t="shared" si="1"/>
        <v>45163</v>
      </c>
      <c r="B72" s="36">
        <f>SUMIFS(СВЦЭМ!$D$39:$D$782,СВЦЭМ!$A$39:$A$782,$A72,СВЦЭМ!$B$39:$B$782,B$47)+'СЕТ СН'!$F$14+СВЦЭМ!$D$10+'СЕТ СН'!$F$6-'СЕТ СН'!$F$26</f>
        <v>2034.2017445400002</v>
      </c>
      <c r="C72" s="36">
        <f>SUMIFS(СВЦЭМ!$D$39:$D$782,СВЦЭМ!$A$39:$A$782,$A72,СВЦЭМ!$B$39:$B$782,C$47)+'СЕТ СН'!$F$14+СВЦЭМ!$D$10+'СЕТ СН'!$F$6-'СЕТ СН'!$F$26</f>
        <v>2112.3581317500002</v>
      </c>
      <c r="D72" s="36">
        <f>SUMIFS(СВЦЭМ!$D$39:$D$782,СВЦЭМ!$A$39:$A$782,$A72,СВЦЭМ!$B$39:$B$782,D$47)+'СЕТ СН'!$F$14+СВЦЭМ!$D$10+'СЕТ СН'!$F$6-'СЕТ СН'!$F$26</f>
        <v>2136.7067381500001</v>
      </c>
      <c r="E72" s="36">
        <f>SUMIFS(СВЦЭМ!$D$39:$D$782,СВЦЭМ!$A$39:$A$782,$A72,СВЦЭМ!$B$39:$B$782,E$47)+'СЕТ СН'!$F$14+СВЦЭМ!$D$10+'СЕТ СН'!$F$6-'СЕТ СН'!$F$26</f>
        <v>2172.49895272</v>
      </c>
      <c r="F72" s="36">
        <f>SUMIFS(СВЦЭМ!$D$39:$D$782,СВЦЭМ!$A$39:$A$782,$A72,СВЦЭМ!$B$39:$B$782,F$47)+'СЕТ СН'!$F$14+СВЦЭМ!$D$10+'СЕТ СН'!$F$6-'СЕТ СН'!$F$26</f>
        <v>2196.4677687399999</v>
      </c>
      <c r="G72" s="36">
        <f>SUMIFS(СВЦЭМ!$D$39:$D$782,СВЦЭМ!$A$39:$A$782,$A72,СВЦЭМ!$B$39:$B$782,G$47)+'СЕТ СН'!$F$14+СВЦЭМ!$D$10+'СЕТ СН'!$F$6-'СЕТ СН'!$F$26</f>
        <v>2176.63203355</v>
      </c>
      <c r="H72" s="36">
        <f>SUMIFS(СВЦЭМ!$D$39:$D$782,СВЦЭМ!$A$39:$A$782,$A72,СВЦЭМ!$B$39:$B$782,H$47)+'СЕТ СН'!$F$14+СВЦЭМ!$D$10+'СЕТ СН'!$F$6-'СЕТ СН'!$F$26</f>
        <v>2097.9457575500001</v>
      </c>
      <c r="I72" s="36">
        <f>SUMIFS(СВЦЭМ!$D$39:$D$782,СВЦЭМ!$A$39:$A$782,$A72,СВЦЭМ!$B$39:$B$782,I$47)+'СЕТ СН'!$F$14+СВЦЭМ!$D$10+'СЕТ СН'!$F$6-'СЕТ СН'!$F$26</f>
        <v>1989.4388827900002</v>
      </c>
      <c r="J72" s="36">
        <f>SUMIFS(СВЦЭМ!$D$39:$D$782,СВЦЭМ!$A$39:$A$782,$A72,СВЦЭМ!$B$39:$B$782,J$47)+'СЕТ СН'!$F$14+СВЦЭМ!$D$10+'СЕТ СН'!$F$6-'СЕТ СН'!$F$26</f>
        <v>1873.9364485400001</v>
      </c>
      <c r="K72" s="36">
        <f>SUMIFS(СВЦЭМ!$D$39:$D$782,СВЦЭМ!$A$39:$A$782,$A72,СВЦЭМ!$B$39:$B$782,K$47)+'СЕТ СН'!$F$14+СВЦЭМ!$D$10+'СЕТ СН'!$F$6-'СЕТ СН'!$F$26</f>
        <v>1824.8052711700002</v>
      </c>
      <c r="L72" s="36">
        <f>SUMIFS(СВЦЭМ!$D$39:$D$782,СВЦЭМ!$A$39:$A$782,$A72,СВЦЭМ!$B$39:$B$782,L$47)+'СЕТ СН'!$F$14+СВЦЭМ!$D$10+'СЕТ СН'!$F$6-'СЕТ СН'!$F$26</f>
        <v>1816.88743183</v>
      </c>
      <c r="M72" s="36">
        <f>SUMIFS(СВЦЭМ!$D$39:$D$782,СВЦЭМ!$A$39:$A$782,$A72,СВЦЭМ!$B$39:$B$782,M$47)+'СЕТ СН'!$F$14+СВЦЭМ!$D$10+'СЕТ СН'!$F$6-'СЕТ СН'!$F$26</f>
        <v>1796.19385556</v>
      </c>
      <c r="N72" s="36">
        <f>SUMIFS(СВЦЭМ!$D$39:$D$782,СВЦЭМ!$A$39:$A$782,$A72,СВЦЭМ!$B$39:$B$782,N$47)+'СЕТ СН'!$F$14+СВЦЭМ!$D$10+'СЕТ СН'!$F$6-'СЕТ СН'!$F$26</f>
        <v>1810.2083616</v>
      </c>
      <c r="O72" s="36">
        <f>SUMIFS(СВЦЭМ!$D$39:$D$782,СВЦЭМ!$A$39:$A$782,$A72,СВЦЭМ!$B$39:$B$782,O$47)+'СЕТ СН'!$F$14+СВЦЭМ!$D$10+'СЕТ СН'!$F$6-'СЕТ СН'!$F$26</f>
        <v>1794.0114905599999</v>
      </c>
      <c r="P72" s="36">
        <f>SUMIFS(СВЦЭМ!$D$39:$D$782,СВЦЭМ!$A$39:$A$782,$A72,СВЦЭМ!$B$39:$B$782,P$47)+'СЕТ СН'!$F$14+СВЦЭМ!$D$10+'СЕТ СН'!$F$6-'СЕТ СН'!$F$26</f>
        <v>1765.9618796499999</v>
      </c>
      <c r="Q72" s="36">
        <f>SUMIFS(СВЦЭМ!$D$39:$D$782,СВЦЭМ!$A$39:$A$782,$A72,СВЦЭМ!$B$39:$B$782,Q$47)+'СЕТ СН'!$F$14+СВЦЭМ!$D$10+'СЕТ СН'!$F$6-'СЕТ СН'!$F$26</f>
        <v>1732.9417704799998</v>
      </c>
      <c r="R72" s="36">
        <f>SUMIFS(СВЦЭМ!$D$39:$D$782,СВЦЭМ!$A$39:$A$782,$A72,СВЦЭМ!$B$39:$B$782,R$47)+'СЕТ СН'!$F$14+СВЦЭМ!$D$10+'СЕТ СН'!$F$6-'СЕТ СН'!$F$26</f>
        <v>1749.7336314899999</v>
      </c>
      <c r="S72" s="36">
        <f>SUMIFS(СВЦЭМ!$D$39:$D$782,СВЦЭМ!$A$39:$A$782,$A72,СВЦЭМ!$B$39:$B$782,S$47)+'СЕТ СН'!$F$14+СВЦЭМ!$D$10+'СЕТ СН'!$F$6-'СЕТ СН'!$F$26</f>
        <v>1752.1762658799998</v>
      </c>
      <c r="T72" s="36">
        <f>SUMIFS(СВЦЭМ!$D$39:$D$782,СВЦЭМ!$A$39:$A$782,$A72,СВЦЭМ!$B$39:$B$782,T$47)+'СЕТ СН'!$F$14+СВЦЭМ!$D$10+'СЕТ СН'!$F$6-'СЕТ СН'!$F$26</f>
        <v>1762.46382761</v>
      </c>
      <c r="U72" s="36">
        <f>SUMIFS(СВЦЭМ!$D$39:$D$782,СВЦЭМ!$A$39:$A$782,$A72,СВЦЭМ!$B$39:$B$782,U$47)+'СЕТ СН'!$F$14+СВЦЭМ!$D$10+'СЕТ СН'!$F$6-'СЕТ СН'!$F$26</f>
        <v>1770.6421766399999</v>
      </c>
      <c r="V72" s="36">
        <f>SUMIFS(СВЦЭМ!$D$39:$D$782,СВЦЭМ!$A$39:$A$782,$A72,СВЦЭМ!$B$39:$B$782,V$47)+'СЕТ СН'!$F$14+СВЦЭМ!$D$10+'СЕТ СН'!$F$6-'СЕТ СН'!$F$26</f>
        <v>1762.5243757200001</v>
      </c>
      <c r="W72" s="36">
        <f>SUMIFS(СВЦЭМ!$D$39:$D$782,СВЦЭМ!$A$39:$A$782,$A72,СВЦЭМ!$B$39:$B$782,W$47)+'СЕТ СН'!$F$14+СВЦЭМ!$D$10+'СЕТ СН'!$F$6-'СЕТ СН'!$F$26</f>
        <v>1761.2757843700001</v>
      </c>
      <c r="X72" s="36">
        <f>SUMIFS(СВЦЭМ!$D$39:$D$782,СВЦЭМ!$A$39:$A$782,$A72,СВЦЭМ!$B$39:$B$782,X$47)+'СЕТ СН'!$F$14+СВЦЭМ!$D$10+'СЕТ СН'!$F$6-'СЕТ СН'!$F$26</f>
        <v>1855.86232294</v>
      </c>
      <c r="Y72" s="36">
        <f>SUMIFS(СВЦЭМ!$D$39:$D$782,СВЦЭМ!$A$39:$A$782,$A72,СВЦЭМ!$B$39:$B$782,Y$47)+'СЕТ СН'!$F$14+СВЦЭМ!$D$10+'СЕТ СН'!$F$6-'СЕТ СН'!$F$26</f>
        <v>1989.790215</v>
      </c>
    </row>
    <row r="73" spans="1:25" ht="15.75" x14ac:dyDescent="0.2">
      <c r="A73" s="35">
        <f t="shared" si="1"/>
        <v>45164</v>
      </c>
      <c r="B73" s="36">
        <f>SUMIFS(СВЦЭМ!$D$39:$D$782,СВЦЭМ!$A$39:$A$782,$A73,СВЦЭМ!$B$39:$B$782,B$47)+'СЕТ СН'!$F$14+СВЦЭМ!$D$10+'СЕТ СН'!$F$6-'СЕТ СН'!$F$26</f>
        <v>1876.1943110900002</v>
      </c>
      <c r="C73" s="36">
        <f>SUMIFS(СВЦЭМ!$D$39:$D$782,СВЦЭМ!$A$39:$A$782,$A73,СВЦЭМ!$B$39:$B$782,C$47)+'СЕТ СН'!$F$14+СВЦЭМ!$D$10+'СЕТ СН'!$F$6-'СЕТ СН'!$F$26</f>
        <v>1962.82515143</v>
      </c>
      <c r="D73" s="36">
        <f>SUMIFS(СВЦЭМ!$D$39:$D$782,СВЦЭМ!$A$39:$A$782,$A73,СВЦЭМ!$B$39:$B$782,D$47)+'СЕТ СН'!$F$14+СВЦЭМ!$D$10+'СЕТ СН'!$F$6-'СЕТ СН'!$F$26</f>
        <v>2034.1548275099999</v>
      </c>
      <c r="E73" s="36">
        <f>SUMIFS(СВЦЭМ!$D$39:$D$782,СВЦЭМ!$A$39:$A$782,$A73,СВЦЭМ!$B$39:$B$782,E$47)+'СЕТ СН'!$F$14+СВЦЭМ!$D$10+'СЕТ СН'!$F$6-'СЕТ СН'!$F$26</f>
        <v>2057.40648225</v>
      </c>
      <c r="F73" s="36">
        <f>SUMIFS(СВЦЭМ!$D$39:$D$782,СВЦЭМ!$A$39:$A$782,$A73,СВЦЭМ!$B$39:$B$782,F$47)+'СЕТ СН'!$F$14+СВЦЭМ!$D$10+'СЕТ СН'!$F$6-'СЕТ СН'!$F$26</f>
        <v>2105.63614874</v>
      </c>
      <c r="G73" s="36">
        <f>SUMIFS(СВЦЭМ!$D$39:$D$782,СВЦЭМ!$A$39:$A$782,$A73,СВЦЭМ!$B$39:$B$782,G$47)+'СЕТ СН'!$F$14+СВЦЭМ!$D$10+'СЕТ СН'!$F$6-'СЕТ СН'!$F$26</f>
        <v>2091.65362684</v>
      </c>
      <c r="H73" s="36">
        <f>SUMIFS(СВЦЭМ!$D$39:$D$782,СВЦЭМ!$A$39:$A$782,$A73,СВЦЭМ!$B$39:$B$782,H$47)+'СЕТ СН'!$F$14+СВЦЭМ!$D$10+'СЕТ СН'!$F$6-'СЕТ СН'!$F$26</f>
        <v>2051.1622429099998</v>
      </c>
      <c r="I73" s="36">
        <f>SUMIFS(СВЦЭМ!$D$39:$D$782,СВЦЭМ!$A$39:$A$782,$A73,СВЦЭМ!$B$39:$B$782,I$47)+'СЕТ СН'!$F$14+СВЦЭМ!$D$10+'СЕТ СН'!$F$6-'СЕТ СН'!$F$26</f>
        <v>1971.5723157799998</v>
      </c>
      <c r="J73" s="36">
        <f>SUMIFS(СВЦЭМ!$D$39:$D$782,СВЦЭМ!$A$39:$A$782,$A73,СВЦЭМ!$B$39:$B$782,J$47)+'СЕТ СН'!$F$14+СВЦЭМ!$D$10+'СЕТ СН'!$F$6-'СЕТ СН'!$F$26</f>
        <v>1863.8367021499998</v>
      </c>
      <c r="K73" s="36">
        <f>SUMIFS(СВЦЭМ!$D$39:$D$782,СВЦЭМ!$A$39:$A$782,$A73,СВЦЭМ!$B$39:$B$782,K$47)+'СЕТ СН'!$F$14+СВЦЭМ!$D$10+'СЕТ СН'!$F$6-'СЕТ СН'!$F$26</f>
        <v>1754.1496585899999</v>
      </c>
      <c r="L73" s="36">
        <f>SUMIFS(СВЦЭМ!$D$39:$D$782,СВЦЭМ!$A$39:$A$782,$A73,СВЦЭМ!$B$39:$B$782,L$47)+'СЕТ СН'!$F$14+СВЦЭМ!$D$10+'СЕТ СН'!$F$6-'СЕТ СН'!$F$26</f>
        <v>1700.3312159000002</v>
      </c>
      <c r="M73" s="36">
        <f>SUMIFS(СВЦЭМ!$D$39:$D$782,СВЦЭМ!$A$39:$A$782,$A73,СВЦЭМ!$B$39:$B$782,M$47)+'СЕТ СН'!$F$14+СВЦЭМ!$D$10+'СЕТ СН'!$F$6-'СЕТ СН'!$F$26</f>
        <v>1722.7278511899999</v>
      </c>
      <c r="N73" s="36">
        <f>SUMIFS(СВЦЭМ!$D$39:$D$782,СВЦЭМ!$A$39:$A$782,$A73,СВЦЭМ!$B$39:$B$782,N$47)+'СЕТ СН'!$F$14+СВЦЭМ!$D$10+'СЕТ СН'!$F$6-'СЕТ СН'!$F$26</f>
        <v>1704.80045415</v>
      </c>
      <c r="O73" s="36">
        <f>SUMIFS(СВЦЭМ!$D$39:$D$782,СВЦЭМ!$A$39:$A$782,$A73,СВЦЭМ!$B$39:$B$782,O$47)+'СЕТ СН'!$F$14+СВЦЭМ!$D$10+'СЕТ СН'!$F$6-'СЕТ СН'!$F$26</f>
        <v>1713.3322974399998</v>
      </c>
      <c r="P73" s="36">
        <f>SUMIFS(СВЦЭМ!$D$39:$D$782,СВЦЭМ!$A$39:$A$782,$A73,СВЦЭМ!$B$39:$B$782,P$47)+'СЕТ СН'!$F$14+СВЦЭМ!$D$10+'СЕТ СН'!$F$6-'СЕТ СН'!$F$26</f>
        <v>1693.4146784499999</v>
      </c>
      <c r="Q73" s="36">
        <f>SUMIFS(СВЦЭМ!$D$39:$D$782,СВЦЭМ!$A$39:$A$782,$A73,СВЦЭМ!$B$39:$B$782,Q$47)+'СЕТ СН'!$F$14+СВЦЭМ!$D$10+'СЕТ СН'!$F$6-'СЕТ СН'!$F$26</f>
        <v>1697.1706774600002</v>
      </c>
      <c r="R73" s="36">
        <f>SUMIFS(СВЦЭМ!$D$39:$D$782,СВЦЭМ!$A$39:$A$782,$A73,СВЦЭМ!$B$39:$B$782,R$47)+'СЕТ СН'!$F$14+СВЦЭМ!$D$10+'СЕТ СН'!$F$6-'СЕТ СН'!$F$26</f>
        <v>1711.8429089800002</v>
      </c>
      <c r="S73" s="36">
        <f>SUMIFS(СВЦЭМ!$D$39:$D$782,СВЦЭМ!$A$39:$A$782,$A73,СВЦЭМ!$B$39:$B$782,S$47)+'СЕТ СН'!$F$14+СВЦЭМ!$D$10+'СЕТ СН'!$F$6-'СЕТ СН'!$F$26</f>
        <v>1712.2410484400002</v>
      </c>
      <c r="T73" s="36">
        <f>SUMIFS(СВЦЭМ!$D$39:$D$782,СВЦЭМ!$A$39:$A$782,$A73,СВЦЭМ!$B$39:$B$782,T$47)+'СЕТ СН'!$F$14+СВЦЭМ!$D$10+'СЕТ СН'!$F$6-'СЕТ СН'!$F$26</f>
        <v>1719.0345761399999</v>
      </c>
      <c r="U73" s="36">
        <f>SUMIFS(СВЦЭМ!$D$39:$D$782,СВЦЭМ!$A$39:$A$782,$A73,СВЦЭМ!$B$39:$B$782,U$47)+'СЕТ СН'!$F$14+СВЦЭМ!$D$10+'СЕТ СН'!$F$6-'СЕТ СН'!$F$26</f>
        <v>1720.3981697499999</v>
      </c>
      <c r="V73" s="36">
        <f>SUMIFS(СВЦЭМ!$D$39:$D$782,СВЦЭМ!$A$39:$A$782,$A73,СВЦЭМ!$B$39:$B$782,V$47)+'СЕТ СН'!$F$14+СВЦЭМ!$D$10+'СЕТ СН'!$F$6-'СЕТ СН'!$F$26</f>
        <v>1729.5200446399999</v>
      </c>
      <c r="W73" s="36">
        <f>SUMIFS(СВЦЭМ!$D$39:$D$782,СВЦЭМ!$A$39:$A$782,$A73,СВЦЭМ!$B$39:$B$782,W$47)+'СЕТ СН'!$F$14+СВЦЭМ!$D$10+'СЕТ СН'!$F$6-'СЕТ СН'!$F$26</f>
        <v>1720.3245716800002</v>
      </c>
      <c r="X73" s="36">
        <f>SUMIFS(СВЦЭМ!$D$39:$D$782,СВЦЭМ!$A$39:$A$782,$A73,СВЦЭМ!$B$39:$B$782,X$47)+'СЕТ СН'!$F$14+СВЦЭМ!$D$10+'СЕТ СН'!$F$6-'СЕТ СН'!$F$26</f>
        <v>1798.2304054300002</v>
      </c>
      <c r="Y73" s="36">
        <f>SUMIFS(СВЦЭМ!$D$39:$D$782,СВЦЭМ!$A$39:$A$782,$A73,СВЦЭМ!$B$39:$B$782,Y$47)+'СЕТ СН'!$F$14+СВЦЭМ!$D$10+'СЕТ СН'!$F$6-'СЕТ СН'!$F$26</f>
        <v>1941.4055246299999</v>
      </c>
    </row>
    <row r="74" spans="1:25" ht="15.75" x14ac:dyDescent="0.2">
      <c r="A74" s="35">
        <f t="shared" si="1"/>
        <v>45165</v>
      </c>
      <c r="B74" s="36">
        <f>SUMIFS(СВЦЭМ!$D$39:$D$782,СВЦЭМ!$A$39:$A$782,$A74,СВЦЭМ!$B$39:$B$782,B$47)+'СЕТ СН'!$F$14+СВЦЭМ!$D$10+'СЕТ СН'!$F$6-'СЕТ СН'!$F$26</f>
        <v>2090.9753239000001</v>
      </c>
      <c r="C74" s="36">
        <f>SUMIFS(СВЦЭМ!$D$39:$D$782,СВЦЭМ!$A$39:$A$782,$A74,СВЦЭМ!$B$39:$B$782,C$47)+'СЕТ СН'!$F$14+СВЦЭМ!$D$10+'СЕТ СН'!$F$6-'СЕТ СН'!$F$26</f>
        <v>2171.1976073999999</v>
      </c>
      <c r="D74" s="36">
        <f>SUMIFS(СВЦЭМ!$D$39:$D$782,СВЦЭМ!$A$39:$A$782,$A74,СВЦЭМ!$B$39:$B$782,D$47)+'СЕТ СН'!$F$14+СВЦЭМ!$D$10+'СЕТ СН'!$F$6-'СЕТ СН'!$F$26</f>
        <v>2216.40521618</v>
      </c>
      <c r="E74" s="36">
        <f>SUMIFS(СВЦЭМ!$D$39:$D$782,СВЦЭМ!$A$39:$A$782,$A74,СВЦЭМ!$B$39:$B$782,E$47)+'СЕТ СН'!$F$14+СВЦЭМ!$D$10+'СЕТ СН'!$F$6-'СЕТ СН'!$F$26</f>
        <v>2251.42661404</v>
      </c>
      <c r="F74" s="36">
        <f>SUMIFS(СВЦЭМ!$D$39:$D$782,СВЦЭМ!$A$39:$A$782,$A74,СВЦЭМ!$B$39:$B$782,F$47)+'СЕТ СН'!$F$14+СВЦЭМ!$D$10+'СЕТ СН'!$F$6-'СЕТ СН'!$F$26</f>
        <v>2286.0360926499998</v>
      </c>
      <c r="G74" s="36">
        <f>SUMIFS(СВЦЭМ!$D$39:$D$782,СВЦЭМ!$A$39:$A$782,$A74,СВЦЭМ!$B$39:$B$782,G$47)+'СЕТ СН'!$F$14+СВЦЭМ!$D$10+'СЕТ СН'!$F$6-'СЕТ СН'!$F$26</f>
        <v>2277.5899880499996</v>
      </c>
      <c r="H74" s="36">
        <f>SUMIFS(СВЦЭМ!$D$39:$D$782,СВЦЭМ!$A$39:$A$782,$A74,СВЦЭМ!$B$39:$B$782,H$47)+'СЕТ СН'!$F$14+СВЦЭМ!$D$10+'СЕТ СН'!$F$6-'СЕТ СН'!$F$26</f>
        <v>2221.96869358</v>
      </c>
      <c r="I74" s="36">
        <f>SUMIFS(СВЦЭМ!$D$39:$D$782,СВЦЭМ!$A$39:$A$782,$A74,СВЦЭМ!$B$39:$B$782,I$47)+'СЕТ СН'!$F$14+СВЦЭМ!$D$10+'СЕТ СН'!$F$6-'СЕТ СН'!$F$26</f>
        <v>2186.1385869300002</v>
      </c>
      <c r="J74" s="36">
        <f>SUMIFS(СВЦЭМ!$D$39:$D$782,СВЦЭМ!$A$39:$A$782,$A74,СВЦЭМ!$B$39:$B$782,J$47)+'СЕТ СН'!$F$14+СВЦЭМ!$D$10+'СЕТ СН'!$F$6-'СЕТ СН'!$F$26</f>
        <v>2058.1367033800002</v>
      </c>
      <c r="K74" s="36">
        <f>SUMIFS(СВЦЭМ!$D$39:$D$782,СВЦЭМ!$A$39:$A$782,$A74,СВЦЭМ!$B$39:$B$782,K$47)+'СЕТ СН'!$F$14+СВЦЭМ!$D$10+'СЕТ СН'!$F$6-'СЕТ СН'!$F$26</f>
        <v>1938.2829668200002</v>
      </c>
      <c r="L74" s="36">
        <f>SUMIFS(СВЦЭМ!$D$39:$D$782,СВЦЭМ!$A$39:$A$782,$A74,СВЦЭМ!$B$39:$B$782,L$47)+'СЕТ СН'!$F$14+СВЦЭМ!$D$10+'СЕТ СН'!$F$6-'СЕТ СН'!$F$26</f>
        <v>1880.4327731500002</v>
      </c>
      <c r="M74" s="36">
        <f>SUMIFS(СВЦЭМ!$D$39:$D$782,СВЦЭМ!$A$39:$A$782,$A74,СВЦЭМ!$B$39:$B$782,M$47)+'СЕТ СН'!$F$14+СВЦЭМ!$D$10+'СЕТ СН'!$F$6-'СЕТ СН'!$F$26</f>
        <v>1848.6057674399999</v>
      </c>
      <c r="N74" s="36">
        <f>SUMIFS(СВЦЭМ!$D$39:$D$782,СВЦЭМ!$A$39:$A$782,$A74,СВЦЭМ!$B$39:$B$782,N$47)+'СЕТ СН'!$F$14+СВЦЭМ!$D$10+'СЕТ СН'!$F$6-'СЕТ СН'!$F$26</f>
        <v>1833.9422453799998</v>
      </c>
      <c r="O74" s="36">
        <f>SUMIFS(СВЦЭМ!$D$39:$D$782,СВЦЭМ!$A$39:$A$782,$A74,СВЦЭМ!$B$39:$B$782,O$47)+'СЕТ СН'!$F$14+СВЦЭМ!$D$10+'СЕТ СН'!$F$6-'СЕТ СН'!$F$26</f>
        <v>1840.3391590699998</v>
      </c>
      <c r="P74" s="36">
        <f>SUMIFS(СВЦЭМ!$D$39:$D$782,СВЦЭМ!$A$39:$A$782,$A74,СВЦЭМ!$B$39:$B$782,P$47)+'СЕТ СН'!$F$14+СВЦЭМ!$D$10+'СЕТ СН'!$F$6-'СЕТ СН'!$F$26</f>
        <v>1808.6206975099999</v>
      </c>
      <c r="Q74" s="36">
        <f>SUMIFS(СВЦЭМ!$D$39:$D$782,СВЦЭМ!$A$39:$A$782,$A74,СВЦЭМ!$B$39:$B$782,Q$47)+'СЕТ СН'!$F$14+СВЦЭМ!$D$10+'СЕТ СН'!$F$6-'СЕТ СН'!$F$26</f>
        <v>1811.1718898399999</v>
      </c>
      <c r="R74" s="36">
        <f>SUMIFS(СВЦЭМ!$D$39:$D$782,СВЦЭМ!$A$39:$A$782,$A74,СВЦЭМ!$B$39:$B$782,R$47)+'СЕТ СН'!$F$14+СВЦЭМ!$D$10+'СЕТ СН'!$F$6-'СЕТ СН'!$F$26</f>
        <v>1847.5086063399999</v>
      </c>
      <c r="S74" s="36">
        <f>SUMIFS(СВЦЭМ!$D$39:$D$782,СВЦЭМ!$A$39:$A$782,$A74,СВЦЭМ!$B$39:$B$782,S$47)+'СЕТ СН'!$F$14+СВЦЭМ!$D$10+'СЕТ СН'!$F$6-'СЕТ СН'!$F$26</f>
        <v>1850.3398920999998</v>
      </c>
      <c r="T74" s="36">
        <f>SUMIFS(СВЦЭМ!$D$39:$D$782,СВЦЭМ!$A$39:$A$782,$A74,СВЦЭМ!$B$39:$B$782,T$47)+'СЕТ СН'!$F$14+СВЦЭМ!$D$10+'СЕТ СН'!$F$6-'СЕТ СН'!$F$26</f>
        <v>1855.75744003</v>
      </c>
      <c r="U74" s="36">
        <f>SUMIFS(СВЦЭМ!$D$39:$D$782,СВЦЭМ!$A$39:$A$782,$A74,СВЦЭМ!$B$39:$B$782,U$47)+'СЕТ СН'!$F$14+СВЦЭМ!$D$10+'СЕТ СН'!$F$6-'СЕТ СН'!$F$26</f>
        <v>1860.4646747699999</v>
      </c>
      <c r="V74" s="36">
        <f>SUMIFS(СВЦЭМ!$D$39:$D$782,СВЦЭМ!$A$39:$A$782,$A74,СВЦЭМ!$B$39:$B$782,V$47)+'СЕТ СН'!$F$14+СВЦЭМ!$D$10+'СЕТ СН'!$F$6-'СЕТ СН'!$F$26</f>
        <v>1846.1843170299999</v>
      </c>
      <c r="W74" s="36">
        <f>SUMIFS(СВЦЭМ!$D$39:$D$782,СВЦЭМ!$A$39:$A$782,$A74,СВЦЭМ!$B$39:$B$782,W$47)+'СЕТ СН'!$F$14+СВЦЭМ!$D$10+'СЕТ СН'!$F$6-'СЕТ СН'!$F$26</f>
        <v>1846.5886564000002</v>
      </c>
      <c r="X74" s="36">
        <f>SUMIFS(СВЦЭМ!$D$39:$D$782,СВЦЭМ!$A$39:$A$782,$A74,СВЦЭМ!$B$39:$B$782,X$47)+'СЕТ СН'!$F$14+СВЦЭМ!$D$10+'СЕТ СН'!$F$6-'СЕТ СН'!$F$26</f>
        <v>1926.22278895</v>
      </c>
      <c r="Y74" s="36">
        <f>SUMIFS(СВЦЭМ!$D$39:$D$782,СВЦЭМ!$A$39:$A$782,$A74,СВЦЭМ!$B$39:$B$782,Y$47)+'СЕТ СН'!$F$14+СВЦЭМ!$D$10+'СЕТ СН'!$F$6-'СЕТ СН'!$F$26</f>
        <v>1998.91481789</v>
      </c>
    </row>
    <row r="75" spans="1:25" ht="15.75" x14ac:dyDescent="0.2">
      <c r="A75" s="35">
        <f t="shared" si="1"/>
        <v>45166</v>
      </c>
      <c r="B75" s="36">
        <f>SUMIFS(СВЦЭМ!$D$39:$D$782,СВЦЭМ!$A$39:$A$782,$A75,СВЦЭМ!$B$39:$B$782,B$47)+'СЕТ СН'!$F$14+СВЦЭМ!$D$10+'СЕТ СН'!$F$6-'СЕТ СН'!$F$26</f>
        <v>1950.9321693800002</v>
      </c>
      <c r="C75" s="36">
        <f>SUMIFS(СВЦЭМ!$D$39:$D$782,СВЦЭМ!$A$39:$A$782,$A75,СВЦЭМ!$B$39:$B$782,C$47)+'СЕТ СН'!$F$14+СВЦЭМ!$D$10+'СЕТ СН'!$F$6-'СЕТ СН'!$F$26</f>
        <v>2035.95928538</v>
      </c>
      <c r="D75" s="36">
        <f>SUMIFS(СВЦЭМ!$D$39:$D$782,СВЦЭМ!$A$39:$A$782,$A75,СВЦЭМ!$B$39:$B$782,D$47)+'СЕТ СН'!$F$14+СВЦЭМ!$D$10+'СЕТ СН'!$F$6-'СЕТ СН'!$F$26</f>
        <v>2074.8424119800002</v>
      </c>
      <c r="E75" s="36">
        <f>SUMIFS(СВЦЭМ!$D$39:$D$782,СВЦЭМ!$A$39:$A$782,$A75,СВЦЭМ!$B$39:$B$782,E$47)+'СЕТ СН'!$F$14+СВЦЭМ!$D$10+'СЕТ СН'!$F$6-'СЕТ СН'!$F$26</f>
        <v>2111.39231453</v>
      </c>
      <c r="F75" s="36">
        <f>SUMIFS(СВЦЭМ!$D$39:$D$782,СВЦЭМ!$A$39:$A$782,$A75,СВЦЭМ!$B$39:$B$782,F$47)+'СЕТ СН'!$F$14+СВЦЭМ!$D$10+'СЕТ СН'!$F$6-'СЕТ СН'!$F$26</f>
        <v>2159.02122027</v>
      </c>
      <c r="G75" s="36">
        <f>SUMIFS(СВЦЭМ!$D$39:$D$782,СВЦЭМ!$A$39:$A$782,$A75,СВЦЭМ!$B$39:$B$782,G$47)+'СЕТ СН'!$F$14+СВЦЭМ!$D$10+'СЕТ СН'!$F$6-'СЕТ СН'!$F$26</f>
        <v>2167.5278358099999</v>
      </c>
      <c r="H75" s="36">
        <f>SUMIFS(СВЦЭМ!$D$39:$D$782,СВЦЭМ!$A$39:$A$782,$A75,СВЦЭМ!$B$39:$B$782,H$47)+'СЕТ СН'!$F$14+СВЦЭМ!$D$10+'СЕТ СН'!$F$6-'СЕТ СН'!$F$26</f>
        <v>2176.2602048399999</v>
      </c>
      <c r="I75" s="36">
        <f>SUMIFS(СВЦЭМ!$D$39:$D$782,СВЦЭМ!$A$39:$A$782,$A75,СВЦЭМ!$B$39:$B$782,I$47)+'СЕТ СН'!$F$14+СВЦЭМ!$D$10+'СЕТ СН'!$F$6-'СЕТ СН'!$F$26</f>
        <v>1957.8538755899999</v>
      </c>
      <c r="J75" s="36">
        <f>SUMIFS(СВЦЭМ!$D$39:$D$782,СВЦЭМ!$A$39:$A$782,$A75,СВЦЭМ!$B$39:$B$782,J$47)+'СЕТ СН'!$F$14+СВЦЭМ!$D$10+'СЕТ СН'!$F$6-'СЕТ СН'!$F$26</f>
        <v>1832.57408734</v>
      </c>
      <c r="K75" s="36">
        <f>SUMIFS(СВЦЭМ!$D$39:$D$782,СВЦЭМ!$A$39:$A$782,$A75,СВЦЭМ!$B$39:$B$782,K$47)+'СЕТ СН'!$F$14+СВЦЭМ!$D$10+'СЕТ СН'!$F$6-'СЕТ СН'!$F$26</f>
        <v>1765.5627153400001</v>
      </c>
      <c r="L75" s="36">
        <f>SUMIFS(СВЦЭМ!$D$39:$D$782,СВЦЭМ!$A$39:$A$782,$A75,СВЦЭМ!$B$39:$B$782,L$47)+'СЕТ СН'!$F$14+СВЦЭМ!$D$10+'СЕТ СН'!$F$6-'СЕТ СН'!$F$26</f>
        <v>1695.74908538</v>
      </c>
      <c r="M75" s="36">
        <f>SUMIFS(СВЦЭМ!$D$39:$D$782,СВЦЭМ!$A$39:$A$782,$A75,СВЦЭМ!$B$39:$B$782,M$47)+'СЕТ СН'!$F$14+СВЦЭМ!$D$10+'СЕТ СН'!$F$6-'СЕТ СН'!$F$26</f>
        <v>1684.44302195</v>
      </c>
      <c r="N75" s="36">
        <f>SUMIFS(СВЦЭМ!$D$39:$D$782,СВЦЭМ!$A$39:$A$782,$A75,СВЦЭМ!$B$39:$B$782,N$47)+'СЕТ СН'!$F$14+СВЦЭМ!$D$10+'СЕТ СН'!$F$6-'СЕТ СН'!$F$26</f>
        <v>1673.73051403</v>
      </c>
      <c r="O75" s="36">
        <f>SUMIFS(СВЦЭМ!$D$39:$D$782,СВЦЭМ!$A$39:$A$782,$A75,СВЦЭМ!$B$39:$B$782,O$47)+'СЕТ СН'!$F$14+СВЦЭМ!$D$10+'СЕТ СН'!$F$6-'СЕТ СН'!$F$26</f>
        <v>1669.2369619800002</v>
      </c>
      <c r="P75" s="36">
        <f>SUMIFS(СВЦЭМ!$D$39:$D$782,СВЦЭМ!$A$39:$A$782,$A75,СВЦЭМ!$B$39:$B$782,P$47)+'СЕТ СН'!$F$14+СВЦЭМ!$D$10+'СЕТ СН'!$F$6-'СЕТ СН'!$F$26</f>
        <v>1637.8195919899999</v>
      </c>
      <c r="Q75" s="36">
        <f>SUMIFS(СВЦЭМ!$D$39:$D$782,СВЦЭМ!$A$39:$A$782,$A75,СВЦЭМ!$B$39:$B$782,Q$47)+'СЕТ СН'!$F$14+СВЦЭМ!$D$10+'СЕТ СН'!$F$6-'СЕТ СН'!$F$26</f>
        <v>1662.6041651999999</v>
      </c>
      <c r="R75" s="36">
        <f>SUMIFS(СВЦЭМ!$D$39:$D$782,СВЦЭМ!$A$39:$A$782,$A75,СВЦЭМ!$B$39:$B$782,R$47)+'СЕТ СН'!$F$14+СВЦЭМ!$D$10+'СЕТ СН'!$F$6-'СЕТ СН'!$F$26</f>
        <v>1700.3131048999999</v>
      </c>
      <c r="S75" s="36">
        <f>SUMIFS(СВЦЭМ!$D$39:$D$782,СВЦЭМ!$A$39:$A$782,$A75,СВЦЭМ!$B$39:$B$782,S$47)+'СЕТ СН'!$F$14+СВЦЭМ!$D$10+'СЕТ СН'!$F$6-'СЕТ СН'!$F$26</f>
        <v>1698.84255162</v>
      </c>
      <c r="T75" s="36">
        <f>SUMIFS(СВЦЭМ!$D$39:$D$782,СВЦЭМ!$A$39:$A$782,$A75,СВЦЭМ!$B$39:$B$782,T$47)+'СЕТ СН'!$F$14+СВЦЭМ!$D$10+'СЕТ СН'!$F$6-'СЕТ СН'!$F$26</f>
        <v>1709.6174235399999</v>
      </c>
      <c r="U75" s="36">
        <f>SUMIFS(СВЦЭМ!$D$39:$D$782,СВЦЭМ!$A$39:$A$782,$A75,СВЦЭМ!$B$39:$B$782,U$47)+'СЕТ СН'!$F$14+СВЦЭМ!$D$10+'СЕТ СН'!$F$6-'СЕТ СН'!$F$26</f>
        <v>1732.6267534799999</v>
      </c>
      <c r="V75" s="36">
        <f>SUMIFS(СВЦЭМ!$D$39:$D$782,СВЦЭМ!$A$39:$A$782,$A75,СВЦЭМ!$B$39:$B$782,V$47)+'СЕТ СН'!$F$14+СВЦЭМ!$D$10+'СЕТ СН'!$F$6-'СЕТ СН'!$F$26</f>
        <v>1712.5396459899998</v>
      </c>
      <c r="W75" s="36">
        <f>SUMIFS(СВЦЭМ!$D$39:$D$782,СВЦЭМ!$A$39:$A$782,$A75,СВЦЭМ!$B$39:$B$782,W$47)+'СЕТ СН'!$F$14+СВЦЭМ!$D$10+'СЕТ СН'!$F$6-'СЕТ СН'!$F$26</f>
        <v>1713.3084819700002</v>
      </c>
      <c r="X75" s="36">
        <f>SUMIFS(СВЦЭМ!$D$39:$D$782,СВЦЭМ!$A$39:$A$782,$A75,СВЦЭМ!$B$39:$B$782,X$47)+'СЕТ СН'!$F$14+СВЦЭМ!$D$10+'СЕТ СН'!$F$6-'СЕТ СН'!$F$26</f>
        <v>1797.5035542300002</v>
      </c>
      <c r="Y75" s="36">
        <f>SUMIFS(СВЦЭМ!$D$39:$D$782,СВЦЭМ!$A$39:$A$782,$A75,СВЦЭМ!$B$39:$B$782,Y$47)+'СЕТ СН'!$F$14+СВЦЭМ!$D$10+'СЕТ СН'!$F$6-'СЕТ СН'!$F$26</f>
        <v>1878.5537091800002</v>
      </c>
    </row>
    <row r="76" spans="1:25" ht="15.75" x14ac:dyDescent="0.2">
      <c r="A76" s="35">
        <f t="shared" si="1"/>
        <v>45167</v>
      </c>
      <c r="B76" s="36">
        <f>SUMIFS(СВЦЭМ!$D$39:$D$782,СВЦЭМ!$A$39:$A$782,$A76,СВЦЭМ!$B$39:$B$782,B$47)+'СЕТ СН'!$F$14+СВЦЭМ!$D$10+'СЕТ СН'!$F$6-'СЕТ СН'!$F$26</f>
        <v>1878.6090936099999</v>
      </c>
      <c r="C76" s="36">
        <f>SUMIFS(СВЦЭМ!$D$39:$D$782,СВЦЭМ!$A$39:$A$782,$A76,СВЦЭМ!$B$39:$B$782,C$47)+'СЕТ СН'!$F$14+СВЦЭМ!$D$10+'СЕТ СН'!$F$6-'СЕТ СН'!$F$26</f>
        <v>1959.1618051199998</v>
      </c>
      <c r="D76" s="36">
        <f>SUMIFS(СВЦЭМ!$D$39:$D$782,СВЦЭМ!$A$39:$A$782,$A76,СВЦЭМ!$B$39:$B$782,D$47)+'СЕТ СН'!$F$14+СВЦЭМ!$D$10+'СЕТ СН'!$F$6-'СЕТ СН'!$F$26</f>
        <v>2000.6060321700002</v>
      </c>
      <c r="E76" s="36">
        <f>SUMIFS(СВЦЭМ!$D$39:$D$782,СВЦЭМ!$A$39:$A$782,$A76,СВЦЭМ!$B$39:$B$782,E$47)+'СЕТ СН'!$F$14+СВЦЭМ!$D$10+'СЕТ СН'!$F$6-'СЕТ СН'!$F$26</f>
        <v>2019.9385007000001</v>
      </c>
      <c r="F76" s="36">
        <f>SUMIFS(СВЦЭМ!$D$39:$D$782,СВЦЭМ!$A$39:$A$782,$A76,СВЦЭМ!$B$39:$B$782,F$47)+'СЕТ СН'!$F$14+СВЦЭМ!$D$10+'СЕТ СН'!$F$6-'СЕТ СН'!$F$26</f>
        <v>2025.4941384399999</v>
      </c>
      <c r="G76" s="36">
        <f>SUMIFS(СВЦЭМ!$D$39:$D$782,СВЦЭМ!$A$39:$A$782,$A76,СВЦЭМ!$B$39:$B$782,G$47)+'СЕТ СН'!$F$14+СВЦЭМ!$D$10+'СЕТ СН'!$F$6-'СЕТ СН'!$F$26</f>
        <v>2040.79398971</v>
      </c>
      <c r="H76" s="36">
        <f>SUMIFS(СВЦЭМ!$D$39:$D$782,СВЦЭМ!$A$39:$A$782,$A76,СВЦЭМ!$B$39:$B$782,H$47)+'СЕТ СН'!$F$14+СВЦЭМ!$D$10+'СЕТ СН'!$F$6-'СЕТ СН'!$F$26</f>
        <v>1980.0365687799999</v>
      </c>
      <c r="I76" s="36">
        <f>SUMIFS(СВЦЭМ!$D$39:$D$782,СВЦЭМ!$A$39:$A$782,$A76,СВЦЭМ!$B$39:$B$782,I$47)+'СЕТ СН'!$F$14+СВЦЭМ!$D$10+'СЕТ СН'!$F$6-'СЕТ СН'!$F$26</f>
        <v>1895.8717027799999</v>
      </c>
      <c r="J76" s="36">
        <f>SUMIFS(СВЦЭМ!$D$39:$D$782,СВЦЭМ!$A$39:$A$782,$A76,СВЦЭМ!$B$39:$B$782,J$47)+'СЕТ СН'!$F$14+СВЦЭМ!$D$10+'СЕТ СН'!$F$6-'СЕТ СН'!$F$26</f>
        <v>1758.9416798900002</v>
      </c>
      <c r="K76" s="36">
        <f>SUMIFS(СВЦЭМ!$D$39:$D$782,СВЦЭМ!$A$39:$A$782,$A76,СВЦЭМ!$B$39:$B$782,K$47)+'СЕТ СН'!$F$14+СВЦЭМ!$D$10+'СЕТ СН'!$F$6-'СЕТ СН'!$F$26</f>
        <v>1671.49342871</v>
      </c>
      <c r="L76" s="36">
        <f>SUMIFS(СВЦЭМ!$D$39:$D$782,СВЦЭМ!$A$39:$A$782,$A76,СВЦЭМ!$B$39:$B$782,L$47)+'СЕТ СН'!$F$14+СВЦЭМ!$D$10+'СЕТ СН'!$F$6-'СЕТ СН'!$F$26</f>
        <v>1624.2193094600002</v>
      </c>
      <c r="M76" s="36">
        <f>SUMIFS(СВЦЭМ!$D$39:$D$782,СВЦЭМ!$A$39:$A$782,$A76,СВЦЭМ!$B$39:$B$782,M$47)+'СЕТ СН'!$F$14+СВЦЭМ!$D$10+'СЕТ СН'!$F$6-'СЕТ СН'!$F$26</f>
        <v>1606.05906581</v>
      </c>
      <c r="N76" s="36">
        <f>SUMIFS(СВЦЭМ!$D$39:$D$782,СВЦЭМ!$A$39:$A$782,$A76,СВЦЭМ!$B$39:$B$782,N$47)+'СЕТ СН'!$F$14+СВЦЭМ!$D$10+'СЕТ СН'!$F$6-'СЕТ СН'!$F$26</f>
        <v>1605.6023885</v>
      </c>
      <c r="O76" s="36">
        <f>SUMIFS(СВЦЭМ!$D$39:$D$782,СВЦЭМ!$A$39:$A$782,$A76,СВЦЭМ!$B$39:$B$782,O$47)+'СЕТ СН'!$F$14+СВЦЭМ!$D$10+'СЕТ СН'!$F$6-'СЕТ СН'!$F$26</f>
        <v>1587.9419828200002</v>
      </c>
      <c r="P76" s="36">
        <f>SUMIFS(СВЦЭМ!$D$39:$D$782,СВЦЭМ!$A$39:$A$782,$A76,СВЦЭМ!$B$39:$B$782,P$47)+'СЕТ СН'!$F$14+СВЦЭМ!$D$10+'СЕТ СН'!$F$6-'СЕТ СН'!$F$26</f>
        <v>1574.4735959499999</v>
      </c>
      <c r="Q76" s="36">
        <f>SUMIFS(СВЦЭМ!$D$39:$D$782,СВЦЭМ!$A$39:$A$782,$A76,СВЦЭМ!$B$39:$B$782,Q$47)+'СЕТ СН'!$F$14+СВЦЭМ!$D$10+'СЕТ СН'!$F$6-'СЕТ СН'!$F$26</f>
        <v>1579.1565859400002</v>
      </c>
      <c r="R76" s="36">
        <f>SUMIFS(СВЦЭМ!$D$39:$D$782,СВЦЭМ!$A$39:$A$782,$A76,СВЦЭМ!$B$39:$B$782,R$47)+'СЕТ СН'!$F$14+СВЦЭМ!$D$10+'СЕТ СН'!$F$6-'СЕТ СН'!$F$26</f>
        <v>1606.6355921600002</v>
      </c>
      <c r="S76" s="36">
        <f>SUMIFS(СВЦЭМ!$D$39:$D$782,СВЦЭМ!$A$39:$A$782,$A76,СВЦЭМ!$B$39:$B$782,S$47)+'СЕТ СН'!$F$14+СВЦЭМ!$D$10+'СЕТ СН'!$F$6-'СЕТ СН'!$F$26</f>
        <v>1614.82034389</v>
      </c>
      <c r="T76" s="36">
        <f>SUMIFS(СВЦЭМ!$D$39:$D$782,СВЦЭМ!$A$39:$A$782,$A76,СВЦЭМ!$B$39:$B$782,T$47)+'СЕТ СН'!$F$14+СВЦЭМ!$D$10+'СЕТ СН'!$F$6-'СЕТ СН'!$F$26</f>
        <v>1620.0321765100002</v>
      </c>
      <c r="U76" s="36">
        <f>SUMIFS(СВЦЭМ!$D$39:$D$782,СВЦЭМ!$A$39:$A$782,$A76,СВЦЭМ!$B$39:$B$782,U$47)+'СЕТ СН'!$F$14+СВЦЭМ!$D$10+'СЕТ СН'!$F$6-'СЕТ СН'!$F$26</f>
        <v>1615.56020941</v>
      </c>
      <c r="V76" s="36">
        <f>SUMIFS(СВЦЭМ!$D$39:$D$782,СВЦЭМ!$A$39:$A$782,$A76,СВЦЭМ!$B$39:$B$782,V$47)+'СЕТ СН'!$F$14+СВЦЭМ!$D$10+'СЕТ СН'!$F$6-'СЕТ СН'!$F$26</f>
        <v>1616.1314718799999</v>
      </c>
      <c r="W76" s="36">
        <f>SUMIFS(СВЦЭМ!$D$39:$D$782,СВЦЭМ!$A$39:$A$782,$A76,СВЦЭМ!$B$39:$B$782,W$47)+'СЕТ СН'!$F$14+СВЦЭМ!$D$10+'СЕТ СН'!$F$6-'СЕТ СН'!$F$26</f>
        <v>1612.11020366</v>
      </c>
      <c r="X76" s="36">
        <f>SUMIFS(СВЦЭМ!$D$39:$D$782,СВЦЭМ!$A$39:$A$782,$A76,СВЦЭМ!$B$39:$B$782,X$47)+'СЕТ СН'!$F$14+СВЦЭМ!$D$10+'СЕТ СН'!$F$6-'СЕТ СН'!$F$26</f>
        <v>1684.9895414699999</v>
      </c>
      <c r="Y76" s="36">
        <f>SUMIFS(СВЦЭМ!$D$39:$D$782,СВЦЭМ!$A$39:$A$782,$A76,СВЦЭМ!$B$39:$B$782,Y$47)+'СЕТ СН'!$F$14+СВЦЭМ!$D$10+'СЕТ СН'!$F$6-'СЕТ СН'!$F$26</f>
        <v>1779.7187066299998</v>
      </c>
    </row>
    <row r="77" spans="1:25" ht="15.75" x14ac:dyDescent="0.2">
      <c r="A77" s="35">
        <f t="shared" si="1"/>
        <v>45168</v>
      </c>
      <c r="B77" s="36">
        <f>SUMIFS(СВЦЭМ!$D$39:$D$782,СВЦЭМ!$A$39:$A$782,$A77,СВЦЭМ!$B$39:$B$782,B$47)+'СЕТ СН'!$F$14+СВЦЭМ!$D$10+'СЕТ СН'!$F$6-'СЕТ СН'!$F$26</f>
        <v>1910.0946176799998</v>
      </c>
      <c r="C77" s="36">
        <f>SUMIFS(СВЦЭМ!$D$39:$D$782,СВЦЭМ!$A$39:$A$782,$A77,СВЦЭМ!$B$39:$B$782,C$47)+'СЕТ СН'!$F$14+СВЦЭМ!$D$10+'СЕТ СН'!$F$6-'СЕТ СН'!$F$26</f>
        <v>1980.5217533</v>
      </c>
      <c r="D77" s="36">
        <f>SUMIFS(СВЦЭМ!$D$39:$D$782,СВЦЭМ!$A$39:$A$782,$A77,СВЦЭМ!$B$39:$B$782,D$47)+'СЕТ СН'!$F$14+СВЦЭМ!$D$10+'СЕТ СН'!$F$6-'СЕТ СН'!$F$26</f>
        <v>2026.83197733</v>
      </c>
      <c r="E77" s="36">
        <f>SUMIFS(СВЦЭМ!$D$39:$D$782,СВЦЭМ!$A$39:$A$782,$A77,СВЦЭМ!$B$39:$B$782,E$47)+'СЕТ СН'!$F$14+СВЦЭМ!$D$10+'СЕТ СН'!$F$6-'СЕТ СН'!$F$26</f>
        <v>2054.6009261499999</v>
      </c>
      <c r="F77" s="36">
        <f>SUMIFS(СВЦЭМ!$D$39:$D$782,СВЦЭМ!$A$39:$A$782,$A77,СВЦЭМ!$B$39:$B$782,F$47)+'СЕТ СН'!$F$14+СВЦЭМ!$D$10+'СЕТ СН'!$F$6-'СЕТ СН'!$F$26</f>
        <v>2106.85492114</v>
      </c>
      <c r="G77" s="36">
        <f>SUMIFS(СВЦЭМ!$D$39:$D$782,СВЦЭМ!$A$39:$A$782,$A77,СВЦЭМ!$B$39:$B$782,G$47)+'СЕТ СН'!$F$14+СВЦЭМ!$D$10+'СЕТ СН'!$F$6-'СЕТ СН'!$F$26</f>
        <v>2078.2278789699999</v>
      </c>
      <c r="H77" s="36">
        <f>SUMIFS(СВЦЭМ!$D$39:$D$782,СВЦЭМ!$A$39:$A$782,$A77,СВЦЭМ!$B$39:$B$782,H$47)+'СЕТ СН'!$F$14+СВЦЭМ!$D$10+'СЕТ СН'!$F$6-'СЕТ СН'!$F$26</f>
        <v>2002.7695422199999</v>
      </c>
      <c r="I77" s="36">
        <f>SUMIFS(СВЦЭМ!$D$39:$D$782,СВЦЭМ!$A$39:$A$782,$A77,СВЦЭМ!$B$39:$B$782,I$47)+'СЕТ СН'!$F$14+СВЦЭМ!$D$10+'СЕТ СН'!$F$6-'СЕТ СН'!$F$26</f>
        <v>1893.01687842</v>
      </c>
      <c r="J77" s="36">
        <f>SUMIFS(СВЦЭМ!$D$39:$D$782,СВЦЭМ!$A$39:$A$782,$A77,СВЦЭМ!$B$39:$B$782,J$47)+'СЕТ СН'!$F$14+СВЦЭМ!$D$10+'СЕТ СН'!$F$6-'СЕТ СН'!$F$26</f>
        <v>1799.71155731</v>
      </c>
      <c r="K77" s="36">
        <f>SUMIFS(СВЦЭМ!$D$39:$D$782,СВЦЭМ!$A$39:$A$782,$A77,СВЦЭМ!$B$39:$B$782,K$47)+'СЕТ СН'!$F$14+СВЦЭМ!$D$10+'СЕТ СН'!$F$6-'СЕТ СН'!$F$26</f>
        <v>1726.6346144300001</v>
      </c>
      <c r="L77" s="36">
        <f>SUMIFS(СВЦЭМ!$D$39:$D$782,СВЦЭМ!$A$39:$A$782,$A77,СВЦЭМ!$B$39:$B$782,L$47)+'СЕТ СН'!$F$14+СВЦЭМ!$D$10+'СЕТ СН'!$F$6-'СЕТ СН'!$F$26</f>
        <v>1688.6470072900001</v>
      </c>
      <c r="M77" s="36">
        <f>SUMIFS(СВЦЭМ!$D$39:$D$782,СВЦЭМ!$A$39:$A$782,$A77,СВЦЭМ!$B$39:$B$782,M$47)+'СЕТ СН'!$F$14+СВЦЭМ!$D$10+'СЕТ СН'!$F$6-'СЕТ СН'!$F$26</f>
        <v>1668.1109423900002</v>
      </c>
      <c r="N77" s="36">
        <f>SUMIFS(СВЦЭМ!$D$39:$D$782,СВЦЭМ!$A$39:$A$782,$A77,СВЦЭМ!$B$39:$B$782,N$47)+'СЕТ СН'!$F$14+СВЦЭМ!$D$10+'СЕТ СН'!$F$6-'СЕТ СН'!$F$26</f>
        <v>1671.5044977399998</v>
      </c>
      <c r="O77" s="36">
        <f>SUMIFS(СВЦЭМ!$D$39:$D$782,СВЦЭМ!$A$39:$A$782,$A77,СВЦЭМ!$B$39:$B$782,O$47)+'СЕТ СН'!$F$14+СВЦЭМ!$D$10+'СЕТ СН'!$F$6-'СЕТ СН'!$F$26</f>
        <v>1688.5970171499998</v>
      </c>
      <c r="P77" s="36">
        <f>SUMIFS(СВЦЭМ!$D$39:$D$782,СВЦЭМ!$A$39:$A$782,$A77,СВЦЭМ!$B$39:$B$782,P$47)+'СЕТ СН'!$F$14+СВЦЭМ!$D$10+'СЕТ СН'!$F$6-'СЕТ СН'!$F$26</f>
        <v>1655.6621826400001</v>
      </c>
      <c r="Q77" s="36">
        <f>SUMIFS(СВЦЭМ!$D$39:$D$782,СВЦЭМ!$A$39:$A$782,$A77,СВЦЭМ!$B$39:$B$782,Q$47)+'СЕТ СН'!$F$14+СВЦЭМ!$D$10+'СЕТ СН'!$F$6-'СЕТ СН'!$F$26</f>
        <v>1663.8109335499998</v>
      </c>
      <c r="R77" s="36">
        <f>SUMIFS(СВЦЭМ!$D$39:$D$782,СВЦЭМ!$A$39:$A$782,$A77,СВЦЭМ!$B$39:$B$782,R$47)+'СЕТ СН'!$F$14+СВЦЭМ!$D$10+'СЕТ СН'!$F$6-'СЕТ СН'!$F$26</f>
        <v>1695.2969733599998</v>
      </c>
      <c r="S77" s="36">
        <f>SUMIFS(СВЦЭМ!$D$39:$D$782,СВЦЭМ!$A$39:$A$782,$A77,СВЦЭМ!$B$39:$B$782,S$47)+'СЕТ СН'!$F$14+СВЦЭМ!$D$10+'СЕТ СН'!$F$6-'СЕТ СН'!$F$26</f>
        <v>1678.0443514899998</v>
      </c>
      <c r="T77" s="36">
        <f>SUMIFS(СВЦЭМ!$D$39:$D$782,СВЦЭМ!$A$39:$A$782,$A77,СВЦЭМ!$B$39:$B$782,T$47)+'СЕТ СН'!$F$14+СВЦЭМ!$D$10+'СЕТ СН'!$F$6-'СЕТ СН'!$F$26</f>
        <v>1674.0737669300001</v>
      </c>
      <c r="U77" s="36">
        <f>SUMIFS(СВЦЭМ!$D$39:$D$782,СВЦЭМ!$A$39:$A$782,$A77,СВЦЭМ!$B$39:$B$782,U$47)+'СЕТ СН'!$F$14+СВЦЭМ!$D$10+'СЕТ СН'!$F$6-'СЕТ СН'!$F$26</f>
        <v>1679.9756125899999</v>
      </c>
      <c r="V77" s="36">
        <f>SUMIFS(СВЦЭМ!$D$39:$D$782,СВЦЭМ!$A$39:$A$782,$A77,СВЦЭМ!$B$39:$B$782,V$47)+'СЕТ СН'!$F$14+СВЦЭМ!$D$10+'СЕТ СН'!$F$6-'СЕТ СН'!$F$26</f>
        <v>1655.4325375600001</v>
      </c>
      <c r="W77" s="36">
        <f>SUMIFS(СВЦЭМ!$D$39:$D$782,СВЦЭМ!$A$39:$A$782,$A77,СВЦЭМ!$B$39:$B$782,W$47)+'СЕТ СН'!$F$14+СВЦЭМ!$D$10+'СЕТ СН'!$F$6-'СЕТ СН'!$F$26</f>
        <v>1661.61738436</v>
      </c>
      <c r="X77" s="36">
        <f>SUMIFS(СВЦЭМ!$D$39:$D$782,СВЦЭМ!$A$39:$A$782,$A77,СВЦЭМ!$B$39:$B$782,X$47)+'СЕТ СН'!$F$14+СВЦЭМ!$D$10+'СЕТ СН'!$F$6-'СЕТ СН'!$F$26</f>
        <v>1710.55473407</v>
      </c>
      <c r="Y77" s="36">
        <f>SUMIFS(СВЦЭМ!$D$39:$D$782,СВЦЭМ!$A$39:$A$782,$A77,СВЦЭМ!$B$39:$B$782,Y$47)+'СЕТ СН'!$F$14+СВЦЭМ!$D$10+'СЕТ СН'!$F$6-'СЕТ СН'!$F$26</f>
        <v>1816.68239073</v>
      </c>
    </row>
    <row r="78" spans="1:25" ht="15.75" x14ac:dyDescent="0.2">
      <c r="A78" s="35">
        <f t="shared" si="1"/>
        <v>45169</v>
      </c>
      <c r="B78" s="36">
        <f>SUMIFS(СВЦЭМ!$D$39:$D$782,СВЦЭМ!$A$39:$A$782,$A78,СВЦЭМ!$B$39:$B$782,B$47)+'СЕТ СН'!$F$14+СВЦЭМ!$D$10+'СЕТ СН'!$F$6-'СЕТ СН'!$F$26</f>
        <v>1913.2565807700003</v>
      </c>
      <c r="C78" s="36">
        <f>SUMIFS(СВЦЭМ!$D$39:$D$782,СВЦЭМ!$A$39:$A$782,$A78,СВЦЭМ!$B$39:$B$782,C$47)+'СЕТ СН'!$F$14+СВЦЭМ!$D$10+'СЕТ СН'!$F$6-'СЕТ СН'!$F$26</f>
        <v>1980.7416249799999</v>
      </c>
      <c r="D78" s="36">
        <f>SUMIFS(СВЦЭМ!$D$39:$D$782,СВЦЭМ!$A$39:$A$782,$A78,СВЦЭМ!$B$39:$B$782,D$47)+'СЕТ СН'!$F$14+СВЦЭМ!$D$10+'СЕТ СН'!$F$6-'СЕТ СН'!$F$26</f>
        <v>2029.2938856400001</v>
      </c>
      <c r="E78" s="36">
        <f>SUMIFS(СВЦЭМ!$D$39:$D$782,СВЦЭМ!$A$39:$A$782,$A78,СВЦЭМ!$B$39:$B$782,E$47)+'СЕТ СН'!$F$14+СВЦЭМ!$D$10+'СЕТ СН'!$F$6-'СЕТ СН'!$F$26</f>
        <v>2062.39299003</v>
      </c>
      <c r="F78" s="36">
        <f>SUMIFS(СВЦЭМ!$D$39:$D$782,СВЦЭМ!$A$39:$A$782,$A78,СВЦЭМ!$B$39:$B$782,F$47)+'СЕТ СН'!$F$14+СВЦЭМ!$D$10+'СЕТ СН'!$F$6-'СЕТ СН'!$F$26</f>
        <v>2028.43542007</v>
      </c>
      <c r="G78" s="36">
        <f>SUMIFS(СВЦЭМ!$D$39:$D$782,СВЦЭМ!$A$39:$A$782,$A78,СВЦЭМ!$B$39:$B$782,G$47)+'СЕТ СН'!$F$14+СВЦЭМ!$D$10+'СЕТ СН'!$F$6-'СЕТ СН'!$F$26</f>
        <v>2041.8010835999999</v>
      </c>
      <c r="H78" s="36">
        <f>SUMIFS(СВЦЭМ!$D$39:$D$782,СВЦЭМ!$A$39:$A$782,$A78,СВЦЭМ!$B$39:$B$782,H$47)+'СЕТ СН'!$F$14+СВЦЭМ!$D$10+'СЕТ СН'!$F$6-'СЕТ СН'!$F$26</f>
        <v>1941.7536066500002</v>
      </c>
      <c r="I78" s="36">
        <f>SUMIFS(СВЦЭМ!$D$39:$D$782,СВЦЭМ!$A$39:$A$782,$A78,СВЦЭМ!$B$39:$B$782,I$47)+'СЕТ СН'!$F$14+СВЦЭМ!$D$10+'СЕТ СН'!$F$6-'СЕТ СН'!$F$26</f>
        <v>1886.3741900300001</v>
      </c>
      <c r="J78" s="36">
        <f>SUMIFS(СВЦЭМ!$D$39:$D$782,СВЦЭМ!$A$39:$A$782,$A78,СВЦЭМ!$B$39:$B$782,J$47)+'СЕТ СН'!$F$14+СВЦЭМ!$D$10+'СЕТ СН'!$F$6-'СЕТ СН'!$F$26</f>
        <v>1783.99042315</v>
      </c>
      <c r="K78" s="36">
        <f>SUMIFS(СВЦЭМ!$D$39:$D$782,СВЦЭМ!$A$39:$A$782,$A78,СВЦЭМ!$B$39:$B$782,K$47)+'СЕТ СН'!$F$14+СВЦЭМ!$D$10+'СЕТ СН'!$F$6-'СЕТ СН'!$F$26</f>
        <v>1703.8815663999999</v>
      </c>
      <c r="L78" s="36">
        <f>SUMIFS(СВЦЭМ!$D$39:$D$782,СВЦЭМ!$A$39:$A$782,$A78,СВЦЭМ!$B$39:$B$782,L$47)+'СЕТ СН'!$F$14+СВЦЭМ!$D$10+'СЕТ СН'!$F$6-'СЕТ СН'!$F$26</f>
        <v>1677.4304689300002</v>
      </c>
      <c r="M78" s="36">
        <f>SUMIFS(СВЦЭМ!$D$39:$D$782,СВЦЭМ!$A$39:$A$782,$A78,СВЦЭМ!$B$39:$B$782,M$47)+'СЕТ СН'!$F$14+СВЦЭМ!$D$10+'СЕТ СН'!$F$6-'СЕТ СН'!$F$26</f>
        <v>1662.7896589100001</v>
      </c>
      <c r="N78" s="36">
        <f>SUMIFS(СВЦЭМ!$D$39:$D$782,СВЦЭМ!$A$39:$A$782,$A78,СВЦЭМ!$B$39:$B$782,N$47)+'СЕТ СН'!$F$14+СВЦЭМ!$D$10+'СЕТ СН'!$F$6-'СЕТ СН'!$F$26</f>
        <v>1665.0031158900001</v>
      </c>
      <c r="O78" s="36">
        <f>SUMIFS(СВЦЭМ!$D$39:$D$782,СВЦЭМ!$A$39:$A$782,$A78,СВЦЭМ!$B$39:$B$782,O$47)+'СЕТ СН'!$F$14+СВЦЭМ!$D$10+'СЕТ СН'!$F$6-'СЕТ СН'!$F$26</f>
        <v>1668.82005875</v>
      </c>
      <c r="P78" s="36">
        <f>SUMIFS(СВЦЭМ!$D$39:$D$782,СВЦЭМ!$A$39:$A$782,$A78,СВЦЭМ!$B$39:$B$782,P$47)+'СЕТ СН'!$F$14+СВЦЭМ!$D$10+'СЕТ СН'!$F$6-'СЕТ СН'!$F$26</f>
        <v>1647.2276340899998</v>
      </c>
      <c r="Q78" s="36">
        <f>SUMIFS(СВЦЭМ!$D$39:$D$782,СВЦЭМ!$A$39:$A$782,$A78,СВЦЭМ!$B$39:$B$782,Q$47)+'СЕТ СН'!$F$14+СВЦЭМ!$D$10+'СЕТ СН'!$F$6-'СЕТ СН'!$F$26</f>
        <v>1661.7225241199999</v>
      </c>
      <c r="R78" s="36">
        <f>SUMIFS(СВЦЭМ!$D$39:$D$782,СВЦЭМ!$A$39:$A$782,$A78,СВЦЭМ!$B$39:$B$782,R$47)+'СЕТ СН'!$F$14+СВЦЭМ!$D$10+'СЕТ СН'!$F$6-'СЕТ СН'!$F$26</f>
        <v>1690.03201498</v>
      </c>
      <c r="S78" s="36">
        <f>SUMIFS(СВЦЭМ!$D$39:$D$782,СВЦЭМ!$A$39:$A$782,$A78,СВЦЭМ!$B$39:$B$782,S$47)+'СЕТ СН'!$F$14+СВЦЭМ!$D$10+'СЕТ СН'!$F$6-'СЕТ СН'!$F$26</f>
        <v>1685.6844892700001</v>
      </c>
      <c r="T78" s="36">
        <f>SUMIFS(СВЦЭМ!$D$39:$D$782,СВЦЭМ!$A$39:$A$782,$A78,СВЦЭМ!$B$39:$B$782,T$47)+'СЕТ СН'!$F$14+СВЦЭМ!$D$10+'СЕТ СН'!$F$6-'СЕТ СН'!$F$26</f>
        <v>1686.6988197199998</v>
      </c>
      <c r="U78" s="36">
        <f>SUMIFS(СВЦЭМ!$D$39:$D$782,СВЦЭМ!$A$39:$A$782,$A78,СВЦЭМ!$B$39:$B$782,U$47)+'СЕТ СН'!$F$14+СВЦЭМ!$D$10+'СЕТ СН'!$F$6-'СЕТ СН'!$F$26</f>
        <v>1690.6877906099999</v>
      </c>
      <c r="V78" s="36">
        <f>SUMIFS(СВЦЭМ!$D$39:$D$782,СВЦЭМ!$A$39:$A$782,$A78,СВЦЭМ!$B$39:$B$782,V$47)+'СЕТ СН'!$F$14+СВЦЭМ!$D$10+'СЕТ СН'!$F$6-'СЕТ СН'!$F$26</f>
        <v>1673.1253707999999</v>
      </c>
      <c r="W78" s="36">
        <f>SUMIFS(СВЦЭМ!$D$39:$D$782,СВЦЭМ!$A$39:$A$782,$A78,СВЦЭМ!$B$39:$B$782,W$47)+'СЕТ СН'!$F$14+СВЦЭМ!$D$10+'СЕТ СН'!$F$6-'СЕТ СН'!$F$26</f>
        <v>1679.0215686500001</v>
      </c>
      <c r="X78" s="36">
        <f>SUMIFS(СВЦЭМ!$D$39:$D$782,СВЦЭМ!$A$39:$A$782,$A78,СВЦЭМ!$B$39:$B$782,X$47)+'СЕТ СН'!$F$14+СВЦЭМ!$D$10+'СЕТ СН'!$F$6-'СЕТ СН'!$F$26</f>
        <v>1751.26270712</v>
      </c>
      <c r="Y78" s="36">
        <f>SUMIFS(СВЦЭМ!$D$39:$D$782,СВЦЭМ!$A$39:$A$782,$A78,СВЦЭМ!$B$39:$B$782,Y$47)+'СЕТ СН'!$F$14+СВЦЭМ!$D$10+'СЕТ СН'!$F$6-'СЕТ СН'!$F$26</f>
        <v>1853.0076307899999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9"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01.08.2023</v>
      </c>
      <c r="B84" s="36">
        <f>SUMIFS(СВЦЭМ!$D$39:$D$782,СВЦЭМ!$A$39:$A$782,$A84,СВЦЭМ!$B$39:$B$782,B$83)+'СЕТ СН'!$G$14+СВЦЭМ!$D$10+'СЕТ СН'!$G$6-'СЕТ СН'!$G$26</f>
        <v>1938.6312718899999</v>
      </c>
      <c r="C84" s="36">
        <f>SUMIFS(СВЦЭМ!$D$39:$D$782,СВЦЭМ!$A$39:$A$782,$A84,СВЦЭМ!$B$39:$B$782,C$83)+'СЕТ СН'!$G$14+СВЦЭМ!$D$10+'СЕТ СН'!$G$6-'СЕТ СН'!$G$26</f>
        <v>2110.6963688199999</v>
      </c>
      <c r="D84" s="36">
        <f>SUMIFS(СВЦЭМ!$D$39:$D$782,СВЦЭМ!$A$39:$A$782,$A84,СВЦЭМ!$B$39:$B$782,D$83)+'СЕТ СН'!$G$14+СВЦЭМ!$D$10+'СЕТ СН'!$G$6-'СЕТ СН'!$G$26</f>
        <v>2159.1908709899999</v>
      </c>
      <c r="E84" s="36">
        <f>SUMIFS(СВЦЭМ!$D$39:$D$782,СВЦЭМ!$A$39:$A$782,$A84,СВЦЭМ!$B$39:$B$782,E$83)+'СЕТ СН'!$G$14+СВЦЭМ!$D$10+'СЕТ СН'!$G$6-'СЕТ СН'!$G$26</f>
        <v>2198.3759630899999</v>
      </c>
      <c r="F84" s="36">
        <f>SUMIFS(СВЦЭМ!$D$39:$D$782,СВЦЭМ!$A$39:$A$782,$A84,СВЦЭМ!$B$39:$B$782,F$83)+'СЕТ СН'!$G$14+СВЦЭМ!$D$10+'СЕТ СН'!$G$6-'СЕТ СН'!$G$26</f>
        <v>2212.4661106399999</v>
      </c>
      <c r="G84" s="36">
        <f>SUMIFS(СВЦЭМ!$D$39:$D$782,СВЦЭМ!$A$39:$A$782,$A84,СВЦЭМ!$B$39:$B$782,G$83)+'СЕТ СН'!$G$14+СВЦЭМ!$D$10+'СЕТ СН'!$G$6-'СЕТ СН'!$G$26</f>
        <v>2219.4414734699999</v>
      </c>
      <c r="H84" s="36">
        <f>SUMIFS(СВЦЭМ!$D$39:$D$782,СВЦЭМ!$A$39:$A$782,$A84,СВЦЭМ!$B$39:$B$782,H$83)+'СЕТ СН'!$G$14+СВЦЭМ!$D$10+'СЕТ СН'!$G$6-'СЕТ СН'!$G$26</f>
        <v>2171.2382946100001</v>
      </c>
      <c r="I84" s="36">
        <f>SUMIFS(СВЦЭМ!$D$39:$D$782,СВЦЭМ!$A$39:$A$782,$A84,СВЦЭМ!$B$39:$B$782,I$83)+'СЕТ СН'!$G$14+СВЦЭМ!$D$10+'СЕТ СН'!$G$6-'СЕТ СН'!$G$26</f>
        <v>1997.8555856900002</v>
      </c>
      <c r="J84" s="36">
        <f>SUMIFS(СВЦЭМ!$D$39:$D$782,СВЦЭМ!$A$39:$A$782,$A84,СВЦЭМ!$B$39:$B$782,J$83)+'СЕТ СН'!$G$14+СВЦЭМ!$D$10+'СЕТ СН'!$G$6-'СЕТ СН'!$G$26</f>
        <v>1857.9052151300002</v>
      </c>
      <c r="K84" s="36">
        <f>SUMIFS(СВЦЭМ!$D$39:$D$782,СВЦЭМ!$A$39:$A$782,$A84,СВЦЭМ!$B$39:$B$782,K$83)+'СЕТ СН'!$G$14+СВЦЭМ!$D$10+'СЕТ СН'!$G$6-'СЕТ СН'!$G$26</f>
        <v>1844.5766327900001</v>
      </c>
      <c r="L84" s="36">
        <f>SUMIFS(СВЦЭМ!$D$39:$D$782,СВЦЭМ!$A$39:$A$782,$A84,СВЦЭМ!$B$39:$B$782,L$83)+'СЕТ СН'!$G$14+СВЦЭМ!$D$10+'СЕТ СН'!$G$6-'СЕТ СН'!$G$26</f>
        <v>1798.44297319</v>
      </c>
      <c r="M84" s="36">
        <f>SUMIFS(СВЦЭМ!$D$39:$D$782,СВЦЭМ!$A$39:$A$782,$A84,СВЦЭМ!$B$39:$B$782,M$83)+'СЕТ СН'!$G$14+СВЦЭМ!$D$10+'СЕТ СН'!$G$6-'СЕТ СН'!$G$26</f>
        <v>1774.7624164600002</v>
      </c>
      <c r="N84" s="36">
        <f>SUMIFS(СВЦЭМ!$D$39:$D$782,СВЦЭМ!$A$39:$A$782,$A84,СВЦЭМ!$B$39:$B$782,N$83)+'СЕТ СН'!$G$14+СВЦЭМ!$D$10+'СЕТ СН'!$G$6-'СЕТ СН'!$G$26</f>
        <v>1782.7280344300002</v>
      </c>
      <c r="O84" s="36">
        <f>SUMIFS(СВЦЭМ!$D$39:$D$782,СВЦЭМ!$A$39:$A$782,$A84,СВЦЭМ!$B$39:$B$782,O$83)+'СЕТ СН'!$G$14+СВЦЭМ!$D$10+'СЕТ СН'!$G$6-'СЕТ СН'!$G$26</f>
        <v>1776.3907989999998</v>
      </c>
      <c r="P84" s="36">
        <f>SUMIFS(СВЦЭМ!$D$39:$D$782,СВЦЭМ!$A$39:$A$782,$A84,СВЦЭМ!$B$39:$B$782,P$83)+'СЕТ СН'!$G$14+СВЦЭМ!$D$10+'СЕТ СН'!$G$6-'СЕТ СН'!$G$26</f>
        <v>1769.3946675799998</v>
      </c>
      <c r="Q84" s="36">
        <f>SUMIFS(СВЦЭМ!$D$39:$D$782,СВЦЭМ!$A$39:$A$782,$A84,СВЦЭМ!$B$39:$B$782,Q$83)+'СЕТ СН'!$G$14+СВЦЭМ!$D$10+'СЕТ СН'!$G$6-'СЕТ СН'!$G$26</f>
        <v>1752.34251322</v>
      </c>
      <c r="R84" s="36">
        <f>SUMIFS(СВЦЭМ!$D$39:$D$782,СВЦЭМ!$A$39:$A$782,$A84,СВЦЭМ!$B$39:$B$782,R$83)+'СЕТ СН'!$G$14+СВЦЭМ!$D$10+'СЕТ СН'!$G$6-'СЕТ СН'!$G$26</f>
        <v>1763.7214948999999</v>
      </c>
      <c r="S84" s="36">
        <f>SUMIFS(СВЦЭМ!$D$39:$D$782,СВЦЭМ!$A$39:$A$782,$A84,СВЦЭМ!$B$39:$B$782,S$83)+'СЕТ СН'!$G$14+СВЦЭМ!$D$10+'СЕТ СН'!$G$6-'СЕТ СН'!$G$26</f>
        <v>1765.5145891299999</v>
      </c>
      <c r="T84" s="36">
        <f>SUMIFS(СВЦЭМ!$D$39:$D$782,СВЦЭМ!$A$39:$A$782,$A84,СВЦЭМ!$B$39:$B$782,T$83)+'СЕТ СН'!$G$14+СВЦЭМ!$D$10+'СЕТ СН'!$G$6-'СЕТ СН'!$G$26</f>
        <v>1793.0873669399998</v>
      </c>
      <c r="U84" s="36">
        <f>SUMIFS(СВЦЭМ!$D$39:$D$782,СВЦЭМ!$A$39:$A$782,$A84,СВЦЭМ!$B$39:$B$782,U$83)+'СЕТ СН'!$G$14+СВЦЭМ!$D$10+'СЕТ СН'!$G$6-'СЕТ СН'!$G$26</f>
        <v>1797.9048335000002</v>
      </c>
      <c r="V84" s="36">
        <f>SUMIFS(СВЦЭМ!$D$39:$D$782,СВЦЭМ!$A$39:$A$782,$A84,СВЦЭМ!$B$39:$B$782,V$83)+'СЕТ СН'!$G$14+СВЦЭМ!$D$10+'СЕТ СН'!$G$6-'СЕТ СН'!$G$26</f>
        <v>1805.5329343799999</v>
      </c>
      <c r="W84" s="36">
        <f>SUMIFS(СВЦЭМ!$D$39:$D$782,СВЦЭМ!$A$39:$A$782,$A84,СВЦЭМ!$B$39:$B$782,W$83)+'СЕТ СН'!$G$14+СВЦЭМ!$D$10+'СЕТ СН'!$G$6-'СЕТ СН'!$G$26</f>
        <v>1793.7902242800001</v>
      </c>
      <c r="X84" s="36">
        <f>SUMIFS(СВЦЭМ!$D$39:$D$782,СВЦЭМ!$A$39:$A$782,$A84,СВЦЭМ!$B$39:$B$782,X$83)+'СЕТ СН'!$G$14+СВЦЭМ!$D$10+'СЕТ СН'!$G$6-'СЕТ СН'!$G$26</f>
        <v>1861.9427625200001</v>
      </c>
      <c r="Y84" s="36">
        <f>SUMIFS(СВЦЭМ!$D$39:$D$782,СВЦЭМ!$A$39:$A$782,$A84,СВЦЭМ!$B$39:$B$782,Y$83)+'СЕТ СН'!$G$14+СВЦЭМ!$D$10+'СЕТ СН'!$G$6-'СЕТ СН'!$G$26</f>
        <v>1936.2315663099998</v>
      </c>
      <c r="AA84" s="45"/>
    </row>
    <row r="85" spans="1:27" ht="15.75" x14ac:dyDescent="0.2">
      <c r="A85" s="35">
        <f>A84+1</f>
        <v>45140</v>
      </c>
      <c r="B85" s="36">
        <f>SUMIFS(СВЦЭМ!$D$39:$D$782,СВЦЭМ!$A$39:$A$782,$A85,СВЦЭМ!$B$39:$B$782,B$83)+'СЕТ СН'!$G$14+СВЦЭМ!$D$10+'СЕТ СН'!$G$6-'СЕТ СН'!$G$26</f>
        <v>1917.3896368300002</v>
      </c>
      <c r="C85" s="36">
        <f>SUMIFS(СВЦЭМ!$D$39:$D$782,СВЦЭМ!$A$39:$A$782,$A85,СВЦЭМ!$B$39:$B$782,C$83)+'СЕТ СН'!$G$14+СВЦЭМ!$D$10+'СЕТ СН'!$G$6-'СЕТ СН'!$G$26</f>
        <v>2002.883002</v>
      </c>
      <c r="D85" s="36">
        <f>SUMIFS(СВЦЭМ!$D$39:$D$782,СВЦЭМ!$A$39:$A$782,$A85,СВЦЭМ!$B$39:$B$782,D$83)+'СЕТ СН'!$G$14+СВЦЭМ!$D$10+'СЕТ СН'!$G$6-'СЕТ СН'!$G$26</f>
        <v>2086.1551623099999</v>
      </c>
      <c r="E85" s="36">
        <f>SUMIFS(СВЦЭМ!$D$39:$D$782,СВЦЭМ!$A$39:$A$782,$A85,СВЦЭМ!$B$39:$B$782,E$83)+'СЕТ СН'!$G$14+СВЦЭМ!$D$10+'СЕТ СН'!$G$6-'СЕТ СН'!$G$26</f>
        <v>2150.4591374900001</v>
      </c>
      <c r="F85" s="36">
        <f>SUMIFS(СВЦЭМ!$D$39:$D$782,СВЦЭМ!$A$39:$A$782,$A85,СВЦЭМ!$B$39:$B$782,F$83)+'СЕТ СН'!$G$14+СВЦЭМ!$D$10+'СЕТ СН'!$G$6-'СЕТ СН'!$G$26</f>
        <v>2178.2350580399998</v>
      </c>
      <c r="G85" s="36">
        <f>SUMIFS(СВЦЭМ!$D$39:$D$782,СВЦЭМ!$A$39:$A$782,$A85,СВЦЭМ!$B$39:$B$782,G$83)+'СЕТ СН'!$G$14+СВЦЭМ!$D$10+'СЕТ СН'!$G$6-'СЕТ СН'!$G$26</f>
        <v>2163.02202283</v>
      </c>
      <c r="H85" s="36">
        <f>SUMIFS(СВЦЭМ!$D$39:$D$782,СВЦЭМ!$A$39:$A$782,$A85,СВЦЭМ!$B$39:$B$782,H$83)+'СЕТ СН'!$G$14+СВЦЭМ!$D$10+'СЕТ СН'!$G$6-'СЕТ СН'!$G$26</f>
        <v>2104.0327069599998</v>
      </c>
      <c r="I85" s="36">
        <f>SUMIFS(СВЦЭМ!$D$39:$D$782,СВЦЭМ!$A$39:$A$782,$A85,СВЦЭМ!$B$39:$B$782,I$83)+'СЕТ СН'!$G$14+СВЦЭМ!$D$10+'СЕТ СН'!$G$6-'СЕТ СН'!$G$26</f>
        <v>1969.31256347</v>
      </c>
      <c r="J85" s="36">
        <f>SUMIFS(СВЦЭМ!$D$39:$D$782,СВЦЭМ!$A$39:$A$782,$A85,СВЦЭМ!$B$39:$B$782,J$83)+'СЕТ СН'!$G$14+СВЦЭМ!$D$10+'СЕТ СН'!$G$6-'СЕТ СН'!$G$26</f>
        <v>1852.0668839199998</v>
      </c>
      <c r="K85" s="36">
        <f>SUMIFS(СВЦЭМ!$D$39:$D$782,СВЦЭМ!$A$39:$A$782,$A85,СВЦЭМ!$B$39:$B$782,K$83)+'СЕТ СН'!$G$14+СВЦЭМ!$D$10+'СЕТ СН'!$G$6-'СЕТ СН'!$G$26</f>
        <v>1838.51836697</v>
      </c>
      <c r="L85" s="36">
        <f>SUMIFS(СВЦЭМ!$D$39:$D$782,СВЦЭМ!$A$39:$A$782,$A85,СВЦЭМ!$B$39:$B$782,L$83)+'СЕТ СН'!$G$14+СВЦЭМ!$D$10+'СЕТ СН'!$G$6-'СЕТ СН'!$G$26</f>
        <v>1819.0606225199999</v>
      </c>
      <c r="M85" s="36">
        <f>SUMIFS(СВЦЭМ!$D$39:$D$782,СВЦЭМ!$A$39:$A$782,$A85,СВЦЭМ!$B$39:$B$782,M$83)+'СЕТ СН'!$G$14+СВЦЭМ!$D$10+'СЕТ СН'!$G$6-'СЕТ СН'!$G$26</f>
        <v>1792.1885040000002</v>
      </c>
      <c r="N85" s="36">
        <f>SUMIFS(СВЦЭМ!$D$39:$D$782,СВЦЭМ!$A$39:$A$782,$A85,СВЦЭМ!$B$39:$B$782,N$83)+'СЕТ СН'!$G$14+СВЦЭМ!$D$10+'СЕТ СН'!$G$6-'СЕТ СН'!$G$26</f>
        <v>1765.33579779</v>
      </c>
      <c r="O85" s="36">
        <f>SUMIFS(СВЦЭМ!$D$39:$D$782,СВЦЭМ!$A$39:$A$782,$A85,СВЦЭМ!$B$39:$B$782,O$83)+'СЕТ СН'!$G$14+СВЦЭМ!$D$10+'СЕТ СН'!$G$6-'СЕТ СН'!$G$26</f>
        <v>1664.2434193600002</v>
      </c>
      <c r="P85" s="36">
        <f>SUMIFS(СВЦЭМ!$D$39:$D$782,СВЦЭМ!$A$39:$A$782,$A85,СВЦЭМ!$B$39:$B$782,P$83)+'СЕТ СН'!$G$14+СВЦЭМ!$D$10+'СЕТ СН'!$G$6-'СЕТ СН'!$G$26</f>
        <v>1710.5823347599999</v>
      </c>
      <c r="Q85" s="36">
        <f>SUMIFS(СВЦЭМ!$D$39:$D$782,СВЦЭМ!$A$39:$A$782,$A85,СВЦЭМ!$B$39:$B$782,Q$83)+'СЕТ СН'!$G$14+СВЦЭМ!$D$10+'СЕТ СН'!$G$6-'СЕТ СН'!$G$26</f>
        <v>1735.2740229199999</v>
      </c>
      <c r="R85" s="36">
        <f>SUMIFS(СВЦЭМ!$D$39:$D$782,СВЦЭМ!$A$39:$A$782,$A85,СВЦЭМ!$B$39:$B$782,R$83)+'СЕТ СН'!$G$14+СВЦЭМ!$D$10+'СЕТ СН'!$G$6-'СЕТ СН'!$G$26</f>
        <v>1753.4543950100001</v>
      </c>
      <c r="S85" s="36">
        <f>SUMIFS(СВЦЭМ!$D$39:$D$782,СВЦЭМ!$A$39:$A$782,$A85,СВЦЭМ!$B$39:$B$782,S$83)+'СЕТ СН'!$G$14+СВЦЭМ!$D$10+'СЕТ СН'!$G$6-'СЕТ СН'!$G$26</f>
        <v>1764.3210595700002</v>
      </c>
      <c r="T85" s="36">
        <f>SUMIFS(СВЦЭМ!$D$39:$D$782,СВЦЭМ!$A$39:$A$782,$A85,СВЦЭМ!$B$39:$B$782,T$83)+'СЕТ СН'!$G$14+СВЦЭМ!$D$10+'СЕТ СН'!$G$6-'СЕТ СН'!$G$26</f>
        <v>1789.6462962999999</v>
      </c>
      <c r="U85" s="36">
        <f>SUMIFS(СВЦЭМ!$D$39:$D$782,СВЦЭМ!$A$39:$A$782,$A85,СВЦЭМ!$B$39:$B$782,U$83)+'СЕТ СН'!$G$14+СВЦЭМ!$D$10+'СЕТ СН'!$G$6-'СЕТ СН'!$G$26</f>
        <v>1806.60537183</v>
      </c>
      <c r="V85" s="36">
        <f>SUMIFS(СВЦЭМ!$D$39:$D$782,СВЦЭМ!$A$39:$A$782,$A85,СВЦЭМ!$B$39:$B$782,V$83)+'СЕТ СН'!$G$14+СВЦЭМ!$D$10+'СЕТ СН'!$G$6-'СЕТ СН'!$G$26</f>
        <v>1839.6383695300001</v>
      </c>
      <c r="W85" s="36">
        <f>SUMIFS(СВЦЭМ!$D$39:$D$782,СВЦЭМ!$A$39:$A$782,$A85,СВЦЭМ!$B$39:$B$782,W$83)+'СЕТ СН'!$G$14+СВЦЭМ!$D$10+'СЕТ СН'!$G$6-'СЕТ СН'!$G$26</f>
        <v>1822.4755807900001</v>
      </c>
      <c r="X85" s="36">
        <f>SUMIFS(СВЦЭМ!$D$39:$D$782,СВЦЭМ!$A$39:$A$782,$A85,СВЦЭМ!$B$39:$B$782,X$83)+'СЕТ СН'!$G$14+СВЦЭМ!$D$10+'СЕТ СН'!$G$6-'СЕТ СН'!$G$26</f>
        <v>1810.4310204200001</v>
      </c>
      <c r="Y85" s="36">
        <f>SUMIFS(СВЦЭМ!$D$39:$D$782,СВЦЭМ!$A$39:$A$782,$A85,СВЦЭМ!$B$39:$B$782,Y$83)+'СЕТ СН'!$G$14+СВЦЭМ!$D$10+'СЕТ СН'!$G$6-'СЕТ СН'!$G$26</f>
        <v>1866.8020588099998</v>
      </c>
    </row>
    <row r="86" spans="1:27" ht="15.75" x14ac:dyDescent="0.2">
      <c r="A86" s="35">
        <f t="shared" ref="A86:A114" si="2">A85+1</f>
        <v>45141</v>
      </c>
      <c r="B86" s="36">
        <f>SUMIFS(СВЦЭМ!$D$39:$D$782,СВЦЭМ!$A$39:$A$782,$A86,СВЦЭМ!$B$39:$B$782,B$83)+'СЕТ СН'!$G$14+СВЦЭМ!$D$10+'СЕТ СН'!$G$6-'СЕТ СН'!$G$26</f>
        <v>2014.22441837</v>
      </c>
      <c r="C86" s="36">
        <f>SUMIFS(СВЦЭМ!$D$39:$D$782,СВЦЭМ!$A$39:$A$782,$A86,СВЦЭМ!$B$39:$B$782,C$83)+'СЕТ СН'!$G$14+СВЦЭМ!$D$10+'СЕТ СН'!$G$6-'СЕТ СН'!$G$26</f>
        <v>2108.9106523700002</v>
      </c>
      <c r="D86" s="36">
        <f>SUMIFS(СВЦЭМ!$D$39:$D$782,СВЦЭМ!$A$39:$A$782,$A86,СВЦЭМ!$B$39:$B$782,D$83)+'СЕТ СН'!$G$14+СВЦЭМ!$D$10+'СЕТ СН'!$G$6-'СЕТ СН'!$G$26</f>
        <v>2125.5610869500001</v>
      </c>
      <c r="E86" s="36">
        <f>SUMIFS(СВЦЭМ!$D$39:$D$782,СВЦЭМ!$A$39:$A$782,$A86,СВЦЭМ!$B$39:$B$782,E$83)+'СЕТ СН'!$G$14+СВЦЭМ!$D$10+'СЕТ СН'!$G$6-'СЕТ СН'!$G$26</f>
        <v>2147.3874688699998</v>
      </c>
      <c r="F86" s="36">
        <f>SUMIFS(СВЦЭМ!$D$39:$D$782,СВЦЭМ!$A$39:$A$782,$A86,СВЦЭМ!$B$39:$B$782,F$83)+'СЕТ СН'!$G$14+СВЦЭМ!$D$10+'СЕТ СН'!$G$6-'СЕТ СН'!$G$26</f>
        <v>2150.9747490700001</v>
      </c>
      <c r="G86" s="36">
        <f>SUMIFS(СВЦЭМ!$D$39:$D$782,СВЦЭМ!$A$39:$A$782,$A86,СВЦЭМ!$B$39:$B$782,G$83)+'СЕТ СН'!$G$14+СВЦЭМ!$D$10+'СЕТ СН'!$G$6-'СЕТ СН'!$G$26</f>
        <v>2152.2617737800001</v>
      </c>
      <c r="H86" s="36">
        <f>SUMIFS(СВЦЭМ!$D$39:$D$782,СВЦЭМ!$A$39:$A$782,$A86,СВЦЭМ!$B$39:$B$782,H$83)+'СЕТ СН'!$G$14+СВЦЭМ!$D$10+'СЕТ СН'!$G$6-'СЕТ СН'!$G$26</f>
        <v>2101.6735246600001</v>
      </c>
      <c r="I86" s="36">
        <f>SUMIFS(СВЦЭМ!$D$39:$D$782,СВЦЭМ!$A$39:$A$782,$A86,СВЦЭМ!$B$39:$B$782,I$83)+'СЕТ СН'!$G$14+СВЦЭМ!$D$10+'СЕТ СН'!$G$6-'СЕТ СН'!$G$26</f>
        <v>2000.1454683100001</v>
      </c>
      <c r="J86" s="36">
        <f>SUMIFS(СВЦЭМ!$D$39:$D$782,СВЦЭМ!$A$39:$A$782,$A86,СВЦЭМ!$B$39:$B$782,J$83)+'СЕТ СН'!$G$14+СВЦЭМ!$D$10+'СЕТ СН'!$G$6-'СЕТ СН'!$G$26</f>
        <v>1880.0050869800002</v>
      </c>
      <c r="K86" s="36">
        <f>SUMIFS(СВЦЭМ!$D$39:$D$782,СВЦЭМ!$A$39:$A$782,$A86,СВЦЭМ!$B$39:$B$782,K$83)+'СЕТ СН'!$G$14+СВЦЭМ!$D$10+'СЕТ СН'!$G$6-'СЕТ СН'!$G$26</f>
        <v>1874.5465692299999</v>
      </c>
      <c r="L86" s="36">
        <f>SUMIFS(СВЦЭМ!$D$39:$D$782,СВЦЭМ!$A$39:$A$782,$A86,СВЦЭМ!$B$39:$B$782,L$83)+'СЕТ СН'!$G$14+СВЦЭМ!$D$10+'СЕТ СН'!$G$6-'СЕТ СН'!$G$26</f>
        <v>1847.4325729500001</v>
      </c>
      <c r="M86" s="36">
        <f>SUMIFS(СВЦЭМ!$D$39:$D$782,СВЦЭМ!$A$39:$A$782,$A86,СВЦЭМ!$B$39:$B$782,M$83)+'СЕТ СН'!$G$14+СВЦЭМ!$D$10+'СЕТ СН'!$G$6-'СЕТ СН'!$G$26</f>
        <v>1832.4995770199998</v>
      </c>
      <c r="N86" s="36">
        <f>SUMIFS(СВЦЭМ!$D$39:$D$782,СВЦЭМ!$A$39:$A$782,$A86,СВЦЭМ!$B$39:$B$782,N$83)+'СЕТ СН'!$G$14+СВЦЭМ!$D$10+'СЕТ СН'!$G$6-'СЕТ СН'!$G$26</f>
        <v>1840.2520537</v>
      </c>
      <c r="O86" s="36">
        <f>SUMIFS(СВЦЭМ!$D$39:$D$782,СВЦЭМ!$A$39:$A$782,$A86,СВЦЭМ!$B$39:$B$782,O$83)+'СЕТ СН'!$G$14+СВЦЭМ!$D$10+'СЕТ СН'!$G$6-'СЕТ СН'!$G$26</f>
        <v>1838.4736007400002</v>
      </c>
      <c r="P86" s="36">
        <f>SUMIFS(СВЦЭМ!$D$39:$D$782,СВЦЭМ!$A$39:$A$782,$A86,СВЦЭМ!$B$39:$B$782,P$83)+'СЕТ СН'!$G$14+СВЦЭМ!$D$10+'СЕТ СН'!$G$6-'СЕТ СН'!$G$26</f>
        <v>1836.4918177</v>
      </c>
      <c r="Q86" s="36">
        <f>SUMIFS(СВЦЭМ!$D$39:$D$782,СВЦЭМ!$A$39:$A$782,$A86,СВЦЭМ!$B$39:$B$782,Q$83)+'СЕТ СН'!$G$14+СВЦЭМ!$D$10+'СЕТ СН'!$G$6-'СЕТ СН'!$G$26</f>
        <v>1841.5530215499998</v>
      </c>
      <c r="R86" s="36">
        <f>SUMIFS(СВЦЭМ!$D$39:$D$782,СВЦЭМ!$A$39:$A$782,$A86,СВЦЭМ!$B$39:$B$782,R$83)+'СЕТ СН'!$G$14+СВЦЭМ!$D$10+'СЕТ СН'!$G$6-'СЕТ СН'!$G$26</f>
        <v>1843.3816701599999</v>
      </c>
      <c r="S86" s="36">
        <f>SUMIFS(СВЦЭМ!$D$39:$D$782,СВЦЭМ!$A$39:$A$782,$A86,СВЦЭМ!$B$39:$B$782,S$83)+'СЕТ СН'!$G$14+СВЦЭМ!$D$10+'СЕТ СН'!$G$6-'СЕТ СН'!$G$26</f>
        <v>1834.3576013900001</v>
      </c>
      <c r="T86" s="36">
        <f>SUMIFS(СВЦЭМ!$D$39:$D$782,СВЦЭМ!$A$39:$A$782,$A86,СВЦЭМ!$B$39:$B$782,T$83)+'СЕТ СН'!$G$14+СВЦЭМ!$D$10+'СЕТ СН'!$G$6-'СЕТ СН'!$G$26</f>
        <v>1860.07014712</v>
      </c>
      <c r="U86" s="36">
        <f>SUMIFS(СВЦЭМ!$D$39:$D$782,СВЦЭМ!$A$39:$A$782,$A86,СВЦЭМ!$B$39:$B$782,U$83)+'СЕТ СН'!$G$14+СВЦЭМ!$D$10+'СЕТ СН'!$G$6-'СЕТ СН'!$G$26</f>
        <v>1875.57024138</v>
      </c>
      <c r="V86" s="36">
        <f>SUMIFS(СВЦЭМ!$D$39:$D$782,СВЦЭМ!$A$39:$A$782,$A86,СВЦЭМ!$B$39:$B$782,V$83)+'СЕТ СН'!$G$14+СВЦЭМ!$D$10+'СЕТ СН'!$G$6-'СЕТ СН'!$G$26</f>
        <v>1877.3726565500001</v>
      </c>
      <c r="W86" s="36">
        <f>SUMIFS(СВЦЭМ!$D$39:$D$782,СВЦЭМ!$A$39:$A$782,$A86,СВЦЭМ!$B$39:$B$782,W$83)+'СЕТ СН'!$G$14+СВЦЭМ!$D$10+'СЕТ СН'!$G$6-'СЕТ СН'!$G$26</f>
        <v>1843.1646073500001</v>
      </c>
      <c r="X86" s="36">
        <f>SUMIFS(СВЦЭМ!$D$39:$D$782,СВЦЭМ!$A$39:$A$782,$A86,СВЦЭМ!$B$39:$B$782,X$83)+'СЕТ СН'!$G$14+СВЦЭМ!$D$10+'СЕТ СН'!$G$6-'СЕТ СН'!$G$26</f>
        <v>1903.3599127299999</v>
      </c>
      <c r="Y86" s="36">
        <f>SUMIFS(СВЦЭМ!$D$39:$D$782,СВЦЭМ!$A$39:$A$782,$A86,СВЦЭМ!$B$39:$B$782,Y$83)+'СЕТ СН'!$G$14+СВЦЭМ!$D$10+'СЕТ СН'!$G$6-'СЕТ СН'!$G$26</f>
        <v>2024.20448545</v>
      </c>
    </row>
    <row r="87" spans="1:27" ht="15.75" x14ac:dyDescent="0.2">
      <c r="A87" s="35">
        <f t="shared" si="2"/>
        <v>45142</v>
      </c>
      <c r="B87" s="36">
        <f>SUMIFS(СВЦЭМ!$D$39:$D$782,СВЦЭМ!$A$39:$A$782,$A87,СВЦЭМ!$B$39:$B$782,B$83)+'СЕТ СН'!$G$14+СВЦЭМ!$D$10+'СЕТ СН'!$G$6-'СЕТ СН'!$G$26</f>
        <v>2045.4954714199998</v>
      </c>
      <c r="C87" s="36">
        <f>SUMIFS(СВЦЭМ!$D$39:$D$782,СВЦЭМ!$A$39:$A$782,$A87,СВЦЭМ!$B$39:$B$782,C$83)+'СЕТ СН'!$G$14+СВЦЭМ!$D$10+'СЕТ СН'!$G$6-'СЕТ СН'!$G$26</f>
        <v>2137.3965691200001</v>
      </c>
      <c r="D87" s="36">
        <f>SUMIFS(СВЦЭМ!$D$39:$D$782,СВЦЭМ!$A$39:$A$782,$A87,СВЦЭМ!$B$39:$B$782,D$83)+'СЕТ СН'!$G$14+СВЦЭМ!$D$10+'СЕТ СН'!$G$6-'СЕТ СН'!$G$26</f>
        <v>2178.1514264000002</v>
      </c>
      <c r="E87" s="36">
        <f>SUMIFS(СВЦЭМ!$D$39:$D$782,СВЦЭМ!$A$39:$A$782,$A87,СВЦЭМ!$B$39:$B$782,E$83)+'СЕТ СН'!$G$14+СВЦЭМ!$D$10+'СЕТ СН'!$G$6-'СЕТ СН'!$G$26</f>
        <v>2239.5718984599998</v>
      </c>
      <c r="F87" s="36">
        <f>SUMIFS(СВЦЭМ!$D$39:$D$782,СВЦЭМ!$A$39:$A$782,$A87,СВЦЭМ!$B$39:$B$782,F$83)+'СЕТ СН'!$G$14+СВЦЭМ!$D$10+'СЕТ СН'!$G$6-'СЕТ СН'!$G$26</f>
        <v>2247.7495226999999</v>
      </c>
      <c r="G87" s="36">
        <f>SUMIFS(СВЦЭМ!$D$39:$D$782,СВЦЭМ!$A$39:$A$782,$A87,СВЦЭМ!$B$39:$B$782,G$83)+'СЕТ СН'!$G$14+СВЦЭМ!$D$10+'СЕТ СН'!$G$6-'СЕТ СН'!$G$26</f>
        <v>2244.1369746300002</v>
      </c>
      <c r="H87" s="36">
        <f>SUMIFS(СВЦЭМ!$D$39:$D$782,СВЦЭМ!$A$39:$A$782,$A87,СВЦЭМ!$B$39:$B$782,H$83)+'СЕТ СН'!$G$14+СВЦЭМ!$D$10+'СЕТ СН'!$G$6-'СЕТ СН'!$G$26</f>
        <v>2192.56082014</v>
      </c>
      <c r="I87" s="36">
        <f>SUMIFS(СВЦЭМ!$D$39:$D$782,СВЦЭМ!$A$39:$A$782,$A87,СВЦЭМ!$B$39:$B$782,I$83)+'СЕТ СН'!$G$14+СВЦЭМ!$D$10+'СЕТ СН'!$G$6-'СЕТ СН'!$G$26</f>
        <v>2053.80746838</v>
      </c>
      <c r="J87" s="36">
        <f>SUMIFS(СВЦЭМ!$D$39:$D$782,СВЦЭМ!$A$39:$A$782,$A87,СВЦЭМ!$B$39:$B$782,J$83)+'СЕТ СН'!$G$14+СВЦЭМ!$D$10+'СЕТ СН'!$G$6-'СЕТ СН'!$G$26</f>
        <v>1945.1054156999999</v>
      </c>
      <c r="K87" s="36">
        <f>SUMIFS(СВЦЭМ!$D$39:$D$782,СВЦЭМ!$A$39:$A$782,$A87,СВЦЭМ!$B$39:$B$782,K$83)+'СЕТ СН'!$G$14+СВЦЭМ!$D$10+'СЕТ СН'!$G$6-'СЕТ СН'!$G$26</f>
        <v>1905.7461413000001</v>
      </c>
      <c r="L87" s="36">
        <f>SUMIFS(СВЦЭМ!$D$39:$D$782,СВЦЭМ!$A$39:$A$782,$A87,СВЦЭМ!$B$39:$B$782,L$83)+'СЕТ СН'!$G$14+СВЦЭМ!$D$10+'СЕТ СН'!$G$6-'СЕТ СН'!$G$26</f>
        <v>1853.1733007600001</v>
      </c>
      <c r="M87" s="36">
        <f>SUMIFS(СВЦЭМ!$D$39:$D$782,СВЦЭМ!$A$39:$A$782,$A87,СВЦЭМ!$B$39:$B$782,M$83)+'СЕТ СН'!$G$14+СВЦЭМ!$D$10+'СЕТ СН'!$G$6-'СЕТ СН'!$G$26</f>
        <v>1844.8679041800001</v>
      </c>
      <c r="N87" s="36">
        <f>SUMIFS(СВЦЭМ!$D$39:$D$782,СВЦЭМ!$A$39:$A$782,$A87,СВЦЭМ!$B$39:$B$782,N$83)+'СЕТ СН'!$G$14+СВЦЭМ!$D$10+'СЕТ СН'!$G$6-'СЕТ СН'!$G$26</f>
        <v>1841.2670457300001</v>
      </c>
      <c r="O87" s="36">
        <f>SUMIFS(СВЦЭМ!$D$39:$D$782,СВЦЭМ!$A$39:$A$782,$A87,СВЦЭМ!$B$39:$B$782,O$83)+'СЕТ СН'!$G$14+СВЦЭМ!$D$10+'СЕТ СН'!$G$6-'СЕТ СН'!$G$26</f>
        <v>1810.0554580399998</v>
      </c>
      <c r="P87" s="36">
        <f>SUMIFS(СВЦЭМ!$D$39:$D$782,СВЦЭМ!$A$39:$A$782,$A87,СВЦЭМ!$B$39:$B$782,P$83)+'СЕТ СН'!$G$14+СВЦЭМ!$D$10+'СЕТ СН'!$G$6-'СЕТ СН'!$G$26</f>
        <v>1798.6271696200001</v>
      </c>
      <c r="Q87" s="36">
        <f>SUMIFS(СВЦЭМ!$D$39:$D$782,СВЦЭМ!$A$39:$A$782,$A87,СВЦЭМ!$B$39:$B$782,Q$83)+'СЕТ СН'!$G$14+СВЦЭМ!$D$10+'СЕТ СН'!$G$6-'СЕТ СН'!$G$26</f>
        <v>1801.38331969</v>
      </c>
      <c r="R87" s="36">
        <f>SUMIFS(СВЦЭМ!$D$39:$D$782,СВЦЭМ!$A$39:$A$782,$A87,СВЦЭМ!$B$39:$B$782,R$83)+'СЕТ СН'!$G$14+СВЦЭМ!$D$10+'СЕТ СН'!$G$6-'СЕТ СН'!$G$26</f>
        <v>1819.9828387500002</v>
      </c>
      <c r="S87" s="36">
        <f>SUMIFS(СВЦЭМ!$D$39:$D$782,СВЦЭМ!$A$39:$A$782,$A87,СВЦЭМ!$B$39:$B$782,S$83)+'СЕТ СН'!$G$14+СВЦЭМ!$D$10+'СЕТ СН'!$G$6-'СЕТ СН'!$G$26</f>
        <v>1797.4565233799999</v>
      </c>
      <c r="T87" s="36">
        <f>SUMIFS(СВЦЭМ!$D$39:$D$782,СВЦЭМ!$A$39:$A$782,$A87,СВЦЭМ!$B$39:$B$782,T$83)+'СЕТ СН'!$G$14+СВЦЭМ!$D$10+'СЕТ СН'!$G$6-'СЕТ СН'!$G$26</f>
        <v>1816.6671616100002</v>
      </c>
      <c r="U87" s="36">
        <f>SUMIFS(СВЦЭМ!$D$39:$D$782,СВЦЭМ!$A$39:$A$782,$A87,СВЦЭМ!$B$39:$B$782,U$83)+'СЕТ СН'!$G$14+СВЦЭМ!$D$10+'СЕТ СН'!$G$6-'СЕТ СН'!$G$26</f>
        <v>1829.8861949299999</v>
      </c>
      <c r="V87" s="36">
        <f>SUMIFS(СВЦЭМ!$D$39:$D$782,СВЦЭМ!$A$39:$A$782,$A87,СВЦЭМ!$B$39:$B$782,V$83)+'СЕТ СН'!$G$14+СВЦЭМ!$D$10+'СЕТ СН'!$G$6-'СЕТ СН'!$G$26</f>
        <v>1840.7933921200001</v>
      </c>
      <c r="W87" s="36">
        <f>SUMIFS(СВЦЭМ!$D$39:$D$782,СВЦЭМ!$A$39:$A$782,$A87,СВЦЭМ!$B$39:$B$782,W$83)+'СЕТ СН'!$G$14+СВЦЭМ!$D$10+'СЕТ СН'!$G$6-'СЕТ СН'!$G$26</f>
        <v>1815.3935927299999</v>
      </c>
      <c r="X87" s="36">
        <f>SUMIFS(СВЦЭМ!$D$39:$D$782,СВЦЭМ!$A$39:$A$782,$A87,СВЦЭМ!$B$39:$B$782,X$83)+'СЕТ СН'!$G$14+СВЦЭМ!$D$10+'СЕТ СН'!$G$6-'СЕТ СН'!$G$26</f>
        <v>1875.9050479100001</v>
      </c>
      <c r="Y87" s="36">
        <f>SUMIFS(СВЦЭМ!$D$39:$D$782,СВЦЭМ!$A$39:$A$782,$A87,СВЦЭМ!$B$39:$B$782,Y$83)+'СЕТ СН'!$G$14+СВЦЭМ!$D$10+'СЕТ СН'!$G$6-'СЕТ СН'!$G$26</f>
        <v>2099.7416732800002</v>
      </c>
    </row>
    <row r="88" spans="1:27" ht="15.75" x14ac:dyDescent="0.2">
      <c r="A88" s="35">
        <f t="shared" si="2"/>
        <v>45143</v>
      </c>
      <c r="B88" s="36">
        <f>SUMIFS(СВЦЭМ!$D$39:$D$782,СВЦЭМ!$A$39:$A$782,$A88,СВЦЭМ!$B$39:$B$782,B$83)+'СЕТ СН'!$G$14+СВЦЭМ!$D$10+'СЕТ СН'!$G$6-'СЕТ СН'!$G$26</f>
        <v>2023.25917863</v>
      </c>
      <c r="C88" s="36">
        <f>SUMIFS(СВЦЭМ!$D$39:$D$782,СВЦЭМ!$A$39:$A$782,$A88,СВЦЭМ!$B$39:$B$782,C$83)+'СЕТ СН'!$G$14+СВЦЭМ!$D$10+'СЕТ СН'!$G$6-'СЕТ СН'!$G$26</f>
        <v>2098.2833897199998</v>
      </c>
      <c r="D88" s="36">
        <f>SUMIFS(СВЦЭМ!$D$39:$D$782,СВЦЭМ!$A$39:$A$782,$A88,СВЦЭМ!$B$39:$B$782,D$83)+'СЕТ СН'!$G$14+СВЦЭМ!$D$10+'СЕТ СН'!$G$6-'СЕТ СН'!$G$26</f>
        <v>2148.8166841100001</v>
      </c>
      <c r="E88" s="36">
        <f>SUMIFS(СВЦЭМ!$D$39:$D$782,СВЦЭМ!$A$39:$A$782,$A88,СВЦЭМ!$B$39:$B$782,E$83)+'СЕТ СН'!$G$14+СВЦЭМ!$D$10+'СЕТ СН'!$G$6-'СЕТ СН'!$G$26</f>
        <v>2189.1345641900002</v>
      </c>
      <c r="F88" s="36">
        <f>SUMIFS(СВЦЭМ!$D$39:$D$782,СВЦЭМ!$A$39:$A$782,$A88,СВЦЭМ!$B$39:$B$782,F$83)+'СЕТ СН'!$G$14+СВЦЭМ!$D$10+'СЕТ СН'!$G$6-'СЕТ СН'!$G$26</f>
        <v>2192.4012861000001</v>
      </c>
      <c r="G88" s="36">
        <f>SUMIFS(СВЦЭМ!$D$39:$D$782,СВЦЭМ!$A$39:$A$782,$A88,СВЦЭМ!$B$39:$B$782,G$83)+'СЕТ СН'!$G$14+СВЦЭМ!$D$10+'СЕТ СН'!$G$6-'СЕТ СН'!$G$26</f>
        <v>2183.4909375100001</v>
      </c>
      <c r="H88" s="36">
        <f>SUMIFS(СВЦЭМ!$D$39:$D$782,СВЦЭМ!$A$39:$A$782,$A88,СВЦЭМ!$B$39:$B$782,H$83)+'СЕТ СН'!$G$14+СВЦЭМ!$D$10+'СЕТ СН'!$G$6-'СЕТ СН'!$G$26</f>
        <v>2160.8090745899999</v>
      </c>
      <c r="I88" s="36">
        <f>SUMIFS(СВЦЭМ!$D$39:$D$782,СВЦЭМ!$A$39:$A$782,$A88,СВЦЭМ!$B$39:$B$782,I$83)+'СЕТ СН'!$G$14+СВЦЭМ!$D$10+'СЕТ СН'!$G$6-'СЕТ СН'!$G$26</f>
        <v>2065.6756698999998</v>
      </c>
      <c r="J88" s="36">
        <f>SUMIFS(СВЦЭМ!$D$39:$D$782,СВЦЭМ!$A$39:$A$782,$A88,СВЦЭМ!$B$39:$B$782,J$83)+'СЕТ СН'!$G$14+СВЦЭМ!$D$10+'СЕТ СН'!$G$6-'СЕТ СН'!$G$26</f>
        <v>1960.55601351</v>
      </c>
      <c r="K88" s="36">
        <f>SUMIFS(СВЦЭМ!$D$39:$D$782,СВЦЭМ!$A$39:$A$782,$A88,СВЦЭМ!$B$39:$B$782,K$83)+'СЕТ СН'!$G$14+СВЦЭМ!$D$10+'СЕТ СН'!$G$6-'СЕТ СН'!$G$26</f>
        <v>1883.73392173</v>
      </c>
      <c r="L88" s="36">
        <f>SUMIFS(СВЦЭМ!$D$39:$D$782,СВЦЭМ!$A$39:$A$782,$A88,СВЦЭМ!$B$39:$B$782,L$83)+'СЕТ СН'!$G$14+СВЦЭМ!$D$10+'СЕТ СН'!$G$6-'СЕТ СН'!$G$26</f>
        <v>1821.2367060699999</v>
      </c>
      <c r="M88" s="36">
        <f>SUMIFS(СВЦЭМ!$D$39:$D$782,СВЦЭМ!$A$39:$A$782,$A88,СВЦЭМ!$B$39:$B$782,M$83)+'СЕТ СН'!$G$14+СВЦЭМ!$D$10+'СЕТ СН'!$G$6-'СЕТ СН'!$G$26</f>
        <v>1783.3058349299999</v>
      </c>
      <c r="N88" s="36">
        <f>SUMIFS(СВЦЭМ!$D$39:$D$782,СВЦЭМ!$A$39:$A$782,$A88,СВЦЭМ!$B$39:$B$782,N$83)+'СЕТ СН'!$G$14+СВЦЭМ!$D$10+'СЕТ СН'!$G$6-'СЕТ СН'!$G$26</f>
        <v>1779.0219882800002</v>
      </c>
      <c r="O88" s="36">
        <f>SUMIFS(СВЦЭМ!$D$39:$D$782,СВЦЭМ!$A$39:$A$782,$A88,СВЦЭМ!$B$39:$B$782,O$83)+'СЕТ СН'!$G$14+СВЦЭМ!$D$10+'СЕТ СН'!$G$6-'СЕТ СН'!$G$26</f>
        <v>1781.7405454999998</v>
      </c>
      <c r="P88" s="36">
        <f>SUMIFS(СВЦЭМ!$D$39:$D$782,СВЦЭМ!$A$39:$A$782,$A88,СВЦЭМ!$B$39:$B$782,P$83)+'СЕТ СН'!$G$14+СВЦЭМ!$D$10+'СЕТ СН'!$G$6-'СЕТ СН'!$G$26</f>
        <v>1790.0684319799998</v>
      </c>
      <c r="Q88" s="36">
        <f>SUMIFS(СВЦЭМ!$D$39:$D$782,СВЦЭМ!$A$39:$A$782,$A88,СВЦЭМ!$B$39:$B$782,Q$83)+'СЕТ СН'!$G$14+СВЦЭМ!$D$10+'СЕТ СН'!$G$6-'СЕТ СН'!$G$26</f>
        <v>1801.5382161299999</v>
      </c>
      <c r="R88" s="36">
        <f>SUMIFS(СВЦЭМ!$D$39:$D$782,СВЦЭМ!$A$39:$A$782,$A88,СВЦЭМ!$B$39:$B$782,R$83)+'СЕТ СН'!$G$14+СВЦЭМ!$D$10+'СЕТ СН'!$G$6-'СЕТ СН'!$G$26</f>
        <v>1792.74425587</v>
      </c>
      <c r="S88" s="36">
        <f>SUMIFS(СВЦЭМ!$D$39:$D$782,СВЦЭМ!$A$39:$A$782,$A88,СВЦЭМ!$B$39:$B$782,S$83)+'СЕТ СН'!$G$14+СВЦЭМ!$D$10+'СЕТ СН'!$G$6-'СЕТ СН'!$G$26</f>
        <v>1773.0274319499999</v>
      </c>
      <c r="T88" s="36">
        <f>SUMIFS(СВЦЭМ!$D$39:$D$782,СВЦЭМ!$A$39:$A$782,$A88,СВЦЭМ!$B$39:$B$782,T$83)+'СЕТ СН'!$G$14+СВЦЭМ!$D$10+'СЕТ СН'!$G$6-'СЕТ СН'!$G$26</f>
        <v>1792.6190034199999</v>
      </c>
      <c r="U88" s="36">
        <f>SUMIFS(СВЦЭМ!$D$39:$D$782,СВЦЭМ!$A$39:$A$782,$A88,СВЦЭМ!$B$39:$B$782,U$83)+'СЕТ СН'!$G$14+СВЦЭМ!$D$10+'СЕТ СН'!$G$6-'СЕТ СН'!$G$26</f>
        <v>1808.56913747</v>
      </c>
      <c r="V88" s="36">
        <f>SUMIFS(СВЦЭМ!$D$39:$D$782,СВЦЭМ!$A$39:$A$782,$A88,СВЦЭМ!$B$39:$B$782,V$83)+'СЕТ СН'!$G$14+СВЦЭМ!$D$10+'СЕТ СН'!$G$6-'СЕТ СН'!$G$26</f>
        <v>1821.16693811</v>
      </c>
      <c r="W88" s="36">
        <f>SUMIFS(СВЦЭМ!$D$39:$D$782,СВЦЭМ!$A$39:$A$782,$A88,СВЦЭМ!$B$39:$B$782,W$83)+'СЕТ СН'!$G$14+СВЦЭМ!$D$10+'СЕТ СН'!$G$6-'СЕТ СН'!$G$26</f>
        <v>1796.1682368199999</v>
      </c>
      <c r="X88" s="36">
        <f>SUMIFS(СВЦЭМ!$D$39:$D$782,СВЦЭМ!$A$39:$A$782,$A88,СВЦЭМ!$B$39:$B$782,X$83)+'СЕТ СН'!$G$14+СВЦЭМ!$D$10+'СЕТ СН'!$G$6-'СЕТ СН'!$G$26</f>
        <v>1848.4923141200002</v>
      </c>
      <c r="Y88" s="36">
        <f>SUMIFS(СВЦЭМ!$D$39:$D$782,СВЦЭМ!$A$39:$A$782,$A88,СВЦЭМ!$B$39:$B$782,Y$83)+'СЕТ СН'!$G$14+СВЦЭМ!$D$10+'СЕТ СН'!$G$6-'СЕТ СН'!$G$26</f>
        <v>1919.5828670400001</v>
      </c>
    </row>
    <row r="89" spans="1:27" ht="15.75" x14ac:dyDescent="0.2">
      <c r="A89" s="35">
        <f t="shared" si="2"/>
        <v>45144</v>
      </c>
      <c r="B89" s="36">
        <f>SUMIFS(СВЦЭМ!$D$39:$D$782,СВЦЭМ!$A$39:$A$782,$A89,СВЦЭМ!$B$39:$B$782,B$83)+'СЕТ СН'!$G$14+СВЦЭМ!$D$10+'СЕТ СН'!$G$6-'СЕТ СН'!$G$26</f>
        <v>2004.58101756</v>
      </c>
      <c r="C89" s="36">
        <f>SUMIFS(СВЦЭМ!$D$39:$D$782,СВЦЭМ!$A$39:$A$782,$A89,СВЦЭМ!$B$39:$B$782,C$83)+'СЕТ СН'!$G$14+СВЦЭМ!$D$10+'СЕТ СН'!$G$6-'СЕТ СН'!$G$26</f>
        <v>2014.4013678199999</v>
      </c>
      <c r="D89" s="36">
        <f>SUMIFS(СВЦЭМ!$D$39:$D$782,СВЦЭМ!$A$39:$A$782,$A89,СВЦЭМ!$B$39:$B$782,D$83)+'СЕТ СН'!$G$14+СВЦЭМ!$D$10+'СЕТ СН'!$G$6-'СЕТ СН'!$G$26</f>
        <v>2044.4596929600002</v>
      </c>
      <c r="E89" s="36">
        <f>SUMIFS(СВЦЭМ!$D$39:$D$782,СВЦЭМ!$A$39:$A$782,$A89,СВЦЭМ!$B$39:$B$782,E$83)+'СЕТ СН'!$G$14+СВЦЭМ!$D$10+'СЕТ СН'!$G$6-'СЕТ СН'!$G$26</f>
        <v>2142.89059653</v>
      </c>
      <c r="F89" s="36">
        <f>SUMIFS(СВЦЭМ!$D$39:$D$782,СВЦЭМ!$A$39:$A$782,$A89,СВЦЭМ!$B$39:$B$782,F$83)+'СЕТ СН'!$G$14+СВЦЭМ!$D$10+'СЕТ СН'!$G$6-'СЕТ СН'!$G$26</f>
        <v>2169.0699116400001</v>
      </c>
      <c r="G89" s="36">
        <f>SUMIFS(СВЦЭМ!$D$39:$D$782,СВЦЭМ!$A$39:$A$782,$A89,СВЦЭМ!$B$39:$B$782,G$83)+'СЕТ СН'!$G$14+СВЦЭМ!$D$10+'СЕТ СН'!$G$6-'СЕТ СН'!$G$26</f>
        <v>2102.39364389</v>
      </c>
      <c r="H89" s="36">
        <f>SUMIFS(СВЦЭМ!$D$39:$D$782,СВЦЭМ!$A$39:$A$782,$A89,СВЦЭМ!$B$39:$B$782,H$83)+'СЕТ СН'!$G$14+СВЦЭМ!$D$10+'СЕТ СН'!$G$6-'СЕТ СН'!$G$26</f>
        <v>2148.1009276999998</v>
      </c>
      <c r="I89" s="36">
        <f>SUMIFS(СВЦЭМ!$D$39:$D$782,СВЦЭМ!$A$39:$A$782,$A89,СВЦЭМ!$B$39:$B$782,I$83)+'СЕТ СН'!$G$14+СВЦЭМ!$D$10+'СЕТ СН'!$G$6-'СЕТ СН'!$G$26</f>
        <v>2073.8195519800001</v>
      </c>
      <c r="J89" s="36">
        <f>SUMIFS(СВЦЭМ!$D$39:$D$782,СВЦЭМ!$A$39:$A$782,$A89,СВЦЭМ!$B$39:$B$782,J$83)+'СЕТ СН'!$G$14+СВЦЭМ!$D$10+'СЕТ СН'!$G$6-'СЕТ СН'!$G$26</f>
        <v>2010.0810076100001</v>
      </c>
      <c r="K89" s="36">
        <f>SUMIFS(СВЦЭМ!$D$39:$D$782,СВЦЭМ!$A$39:$A$782,$A89,СВЦЭМ!$B$39:$B$782,K$83)+'СЕТ СН'!$G$14+СВЦЭМ!$D$10+'СЕТ СН'!$G$6-'СЕТ СН'!$G$26</f>
        <v>1907.4428245499998</v>
      </c>
      <c r="L89" s="36">
        <f>SUMIFS(СВЦЭМ!$D$39:$D$782,СВЦЭМ!$A$39:$A$782,$A89,СВЦЭМ!$B$39:$B$782,L$83)+'СЕТ СН'!$G$14+СВЦЭМ!$D$10+'СЕТ СН'!$G$6-'СЕТ СН'!$G$26</f>
        <v>1838.5338302700002</v>
      </c>
      <c r="M89" s="36">
        <f>SUMIFS(СВЦЭМ!$D$39:$D$782,СВЦЭМ!$A$39:$A$782,$A89,СВЦЭМ!$B$39:$B$782,M$83)+'СЕТ СН'!$G$14+СВЦЭМ!$D$10+'СЕТ СН'!$G$6-'СЕТ СН'!$G$26</f>
        <v>1804.17585044</v>
      </c>
      <c r="N89" s="36">
        <f>SUMIFS(СВЦЭМ!$D$39:$D$782,СВЦЭМ!$A$39:$A$782,$A89,СВЦЭМ!$B$39:$B$782,N$83)+'СЕТ СН'!$G$14+СВЦЭМ!$D$10+'СЕТ СН'!$G$6-'СЕТ СН'!$G$26</f>
        <v>1786.5778034599998</v>
      </c>
      <c r="O89" s="36">
        <f>SUMIFS(СВЦЭМ!$D$39:$D$782,СВЦЭМ!$A$39:$A$782,$A89,СВЦЭМ!$B$39:$B$782,O$83)+'СЕТ СН'!$G$14+СВЦЭМ!$D$10+'СЕТ СН'!$G$6-'СЕТ СН'!$G$26</f>
        <v>1807.4035597299999</v>
      </c>
      <c r="P89" s="36">
        <f>SUMIFS(СВЦЭМ!$D$39:$D$782,СВЦЭМ!$A$39:$A$782,$A89,СВЦЭМ!$B$39:$B$782,P$83)+'СЕТ СН'!$G$14+СВЦЭМ!$D$10+'СЕТ СН'!$G$6-'СЕТ СН'!$G$26</f>
        <v>1809.6017449199999</v>
      </c>
      <c r="Q89" s="36">
        <f>SUMIFS(СВЦЭМ!$D$39:$D$782,СВЦЭМ!$A$39:$A$782,$A89,СВЦЭМ!$B$39:$B$782,Q$83)+'СЕТ СН'!$G$14+СВЦЭМ!$D$10+'СЕТ СН'!$G$6-'СЕТ СН'!$G$26</f>
        <v>1817.11389762</v>
      </c>
      <c r="R89" s="36">
        <f>SUMIFS(СВЦЭМ!$D$39:$D$782,СВЦЭМ!$A$39:$A$782,$A89,СВЦЭМ!$B$39:$B$782,R$83)+'СЕТ СН'!$G$14+СВЦЭМ!$D$10+'СЕТ СН'!$G$6-'СЕТ СН'!$G$26</f>
        <v>1801.80092758</v>
      </c>
      <c r="S89" s="36">
        <f>SUMIFS(СВЦЭМ!$D$39:$D$782,СВЦЭМ!$A$39:$A$782,$A89,СВЦЭМ!$B$39:$B$782,S$83)+'СЕТ СН'!$G$14+СВЦЭМ!$D$10+'СЕТ СН'!$G$6-'СЕТ СН'!$G$26</f>
        <v>1783.8651241799998</v>
      </c>
      <c r="T89" s="36">
        <f>SUMIFS(СВЦЭМ!$D$39:$D$782,СВЦЭМ!$A$39:$A$782,$A89,СВЦЭМ!$B$39:$B$782,T$83)+'СЕТ СН'!$G$14+СВЦЭМ!$D$10+'СЕТ СН'!$G$6-'СЕТ СН'!$G$26</f>
        <v>1797.9205811400002</v>
      </c>
      <c r="U89" s="36">
        <f>SUMIFS(СВЦЭМ!$D$39:$D$782,СВЦЭМ!$A$39:$A$782,$A89,СВЦЭМ!$B$39:$B$782,U$83)+'СЕТ СН'!$G$14+СВЦЭМ!$D$10+'СЕТ СН'!$G$6-'СЕТ СН'!$G$26</f>
        <v>1804.7370048799999</v>
      </c>
      <c r="V89" s="36">
        <f>SUMIFS(СВЦЭМ!$D$39:$D$782,СВЦЭМ!$A$39:$A$782,$A89,СВЦЭМ!$B$39:$B$782,V$83)+'СЕТ СН'!$G$14+СВЦЭМ!$D$10+'СЕТ СН'!$G$6-'СЕТ СН'!$G$26</f>
        <v>1814.3735958399998</v>
      </c>
      <c r="W89" s="36">
        <f>SUMIFS(СВЦЭМ!$D$39:$D$782,СВЦЭМ!$A$39:$A$782,$A89,СВЦЭМ!$B$39:$B$782,W$83)+'СЕТ СН'!$G$14+СВЦЭМ!$D$10+'СЕТ СН'!$G$6-'СЕТ СН'!$G$26</f>
        <v>1798.7678926899998</v>
      </c>
      <c r="X89" s="36">
        <f>SUMIFS(СВЦЭМ!$D$39:$D$782,СВЦЭМ!$A$39:$A$782,$A89,СВЦЭМ!$B$39:$B$782,X$83)+'СЕТ СН'!$G$14+СВЦЭМ!$D$10+'СЕТ СН'!$G$6-'СЕТ СН'!$G$26</f>
        <v>1858.46691874</v>
      </c>
      <c r="Y89" s="36">
        <f>SUMIFS(СВЦЭМ!$D$39:$D$782,СВЦЭМ!$A$39:$A$782,$A89,СВЦЭМ!$B$39:$B$782,Y$83)+'СЕТ СН'!$G$14+СВЦЭМ!$D$10+'СЕТ СН'!$G$6-'СЕТ СН'!$G$26</f>
        <v>1943.5019695199999</v>
      </c>
    </row>
    <row r="90" spans="1:27" ht="15.75" x14ac:dyDescent="0.2">
      <c r="A90" s="35">
        <f t="shared" si="2"/>
        <v>45145</v>
      </c>
      <c r="B90" s="36">
        <f>SUMIFS(СВЦЭМ!$D$39:$D$782,СВЦЭМ!$A$39:$A$782,$A90,СВЦЭМ!$B$39:$B$782,B$83)+'СЕТ СН'!$G$14+СВЦЭМ!$D$10+'СЕТ СН'!$G$6-'СЕТ СН'!$G$26</f>
        <v>1944.4024156099999</v>
      </c>
      <c r="C90" s="36">
        <f>SUMIFS(СВЦЭМ!$D$39:$D$782,СВЦЭМ!$A$39:$A$782,$A90,СВЦЭМ!$B$39:$B$782,C$83)+'СЕТ СН'!$G$14+СВЦЭМ!$D$10+'СЕТ СН'!$G$6-'СЕТ СН'!$G$26</f>
        <v>2043.8556469499999</v>
      </c>
      <c r="D90" s="36">
        <f>SUMIFS(СВЦЭМ!$D$39:$D$782,СВЦЭМ!$A$39:$A$782,$A90,СВЦЭМ!$B$39:$B$782,D$83)+'СЕТ СН'!$G$14+СВЦЭМ!$D$10+'СЕТ СН'!$G$6-'СЕТ СН'!$G$26</f>
        <v>2084.4719003300002</v>
      </c>
      <c r="E90" s="36">
        <f>SUMIFS(СВЦЭМ!$D$39:$D$782,СВЦЭМ!$A$39:$A$782,$A90,СВЦЭМ!$B$39:$B$782,E$83)+'СЕТ СН'!$G$14+СВЦЭМ!$D$10+'СЕТ СН'!$G$6-'СЕТ СН'!$G$26</f>
        <v>2128.4118124699999</v>
      </c>
      <c r="F90" s="36">
        <f>SUMIFS(СВЦЭМ!$D$39:$D$782,СВЦЭМ!$A$39:$A$782,$A90,СВЦЭМ!$B$39:$B$782,F$83)+'СЕТ СН'!$G$14+СВЦЭМ!$D$10+'СЕТ СН'!$G$6-'СЕТ СН'!$G$26</f>
        <v>2126.89072291</v>
      </c>
      <c r="G90" s="36">
        <f>SUMIFS(СВЦЭМ!$D$39:$D$782,СВЦЭМ!$A$39:$A$782,$A90,СВЦЭМ!$B$39:$B$782,G$83)+'СЕТ СН'!$G$14+СВЦЭМ!$D$10+'СЕТ СН'!$G$6-'СЕТ СН'!$G$26</f>
        <v>2129.51694404</v>
      </c>
      <c r="H90" s="36">
        <f>SUMIFS(СВЦЭМ!$D$39:$D$782,СВЦЭМ!$A$39:$A$782,$A90,СВЦЭМ!$B$39:$B$782,H$83)+'СЕТ СН'!$G$14+СВЦЭМ!$D$10+'СЕТ СН'!$G$6-'СЕТ СН'!$G$26</f>
        <v>2172.69517645</v>
      </c>
      <c r="I90" s="36">
        <f>SUMIFS(СВЦЭМ!$D$39:$D$782,СВЦЭМ!$A$39:$A$782,$A90,СВЦЭМ!$B$39:$B$782,I$83)+'СЕТ СН'!$G$14+СВЦЭМ!$D$10+'СЕТ СН'!$G$6-'СЕТ СН'!$G$26</f>
        <v>1964.8985884499998</v>
      </c>
      <c r="J90" s="36">
        <f>SUMIFS(СВЦЭМ!$D$39:$D$782,СВЦЭМ!$A$39:$A$782,$A90,СВЦЭМ!$B$39:$B$782,J$83)+'СЕТ СН'!$G$14+СВЦЭМ!$D$10+'СЕТ СН'!$G$6-'СЕТ СН'!$G$26</f>
        <v>1854.96781526</v>
      </c>
      <c r="K90" s="36">
        <f>SUMIFS(СВЦЭМ!$D$39:$D$782,СВЦЭМ!$A$39:$A$782,$A90,СВЦЭМ!$B$39:$B$782,K$83)+'СЕТ СН'!$G$14+СВЦЭМ!$D$10+'СЕТ СН'!$G$6-'СЕТ СН'!$G$26</f>
        <v>1800.0481641699998</v>
      </c>
      <c r="L90" s="36">
        <f>SUMIFS(СВЦЭМ!$D$39:$D$782,СВЦЭМ!$A$39:$A$782,$A90,СВЦЭМ!$B$39:$B$782,L$83)+'СЕТ СН'!$G$14+СВЦЭМ!$D$10+'СЕТ СН'!$G$6-'СЕТ СН'!$G$26</f>
        <v>1746.5547939600001</v>
      </c>
      <c r="M90" s="36">
        <f>SUMIFS(СВЦЭМ!$D$39:$D$782,СВЦЭМ!$A$39:$A$782,$A90,СВЦЭМ!$B$39:$B$782,M$83)+'СЕТ СН'!$G$14+СВЦЭМ!$D$10+'СЕТ СН'!$G$6-'СЕТ СН'!$G$26</f>
        <v>1720.9484406000001</v>
      </c>
      <c r="N90" s="36">
        <f>SUMIFS(СВЦЭМ!$D$39:$D$782,СВЦЭМ!$A$39:$A$782,$A90,СВЦЭМ!$B$39:$B$782,N$83)+'СЕТ СН'!$G$14+СВЦЭМ!$D$10+'СЕТ СН'!$G$6-'СЕТ СН'!$G$26</f>
        <v>1721.8188078600001</v>
      </c>
      <c r="O90" s="36">
        <f>SUMIFS(СВЦЭМ!$D$39:$D$782,СВЦЭМ!$A$39:$A$782,$A90,СВЦЭМ!$B$39:$B$782,O$83)+'СЕТ СН'!$G$14+СВЦЭМ!$D$10+'СЕТ СН'!$G$6-'СЕТ СН'!$G$26</f>
        <v>1725.79226414</v>
      </c>
      <c r="P90" s="36">
        <f>SUMIFS(СВЦЭМ!$D$39:$D$782,СВЦЭМ!$A$39:$A$782,$A90,СВЦЭМ!$B$39:$B$782,P$83)+'СЕТ СН'!$G$14+СВЦЭМ!$D$10+'СЕТ СН'!$G$6-'СЕТ СН'!$G$26</f>
        <v>1727.3697173099999</v>
      </c>
      <c r="Q90" s="36">
        <f>SUMIFS(СВЦЭМ!$D$39:$D$782,СВЦЭМ!$A$39:$A$782,$A90,СВЦЭМ!$B$39:$B$782,Q$83)+'СЕТ СН'!$G$14+СВЦЭМ!$D$10+'СЕТ СН'!$G$6-'СЕТ СН'!$G$26</f>
        <v>1731.8614884200001</v>
      </c>
      <c r="R90" s="36">
        <f>SUMIFS(СВЦЭМ!$D$39:$D$782,СВЦЭМ!$A$39:$A$782,$A90,СВЦЭМ!$B$39:$B$782,R$83)+'СЕТ СН'!$G$14+СВЦЭМ!$D$10+'СЕТ СН'!$G$6-'СЕТ СН'!$G$26</f>
        <v>1740.3867059899999</v>
      </c>
      <c r="S90" s="36">
        <f>SUMIFS(СВЦЭМ!$D$39:$D$782,СВЦЭМ!$A$39:$A$782,$A90,СВЦЭМ!$B$39:$B$782,S$83)+'СЕТ СН'!$G$14+СВЦЭМ!$D$10+'СЕТ СН'!$G$6-'СЕТ СН'!$G$26</f>
        <v>1728.1159049500002</v>
      </c>
      <c r="T90" s="36">
        <f>SUMIFS(СВЦЭМ!$D$39:$D$782,СВЦЭМ!$A$39:$A$782,$A90,СВЦЭМ!$B$39:$B$782,T$83)+'СЕТ СН'!$G$14+СВЦЭМ!$D$10+'СЕТ СН'!$G$6-'СЕТ СН'!$G$26</f>
        <v>1737.6417018400002</v>
      </c>
      <c r="U90" s="36">
        <f>SUMIFS(СВЦЭМ!$D$39:$D$782,СВЦЭМ!$A$39:$A$782,$A90,СВЦЭМ!$B$39:$B$782,U$83)+'СЕТ СН'!$G$14+СВЦЭМ!$D$10+'СЕТ СН'!$G$6-'СЕТ СН'!$G$26</f>
        <v>1739.4271483799998</v>
      </c>
      <c r="V90" s="36">
        <f>SUMIFS(СВЦЭМ!$D$39:$D$782,СВЦЭМ!$A$39:$A$782,$A90,СВЦЭМ!$B$39:$B$782,V$83)+'СЕТ СН'!$G$14+СВЦЭМ!$D$10+'СЕТ СН'!$G$6-'СЕТ СН'!$G$26</f>
        <v>1749.8415990499998</v>
      </c>
      <c r="W90" s="36">
        <f>SUMIFS(СВЦЭМ!$D$39:$D$782,СВЦЭМ!$A$39:$A$782,$A90,СВЦЭМ!$B$39:$B$782,W$83)+'СЕТ СН'!$G$14+СВЦЭМ!$D$10+'СЕТ СН'!$G$6-'СЕТ СН'!$G$26</f>
        <v>1727.1870726699999</v>
      </c>
      <c r="X90" s="36">
        <f>SUMIFS(СВЦЭМ!$D$39:$D$782,СВЦЭМ!$A$39:$A$782,$A90,СВЦЭМ!$B$39:$B$782,X$83)+'СЕТ СН'!$G$14+СВЦЭМ!$D$10+'СЕТ СН'!$G$6-'СЕТ СН'!$G$26</f>
        <v>1791.8222574199999</v>
      </c>
      <c r="Y90" s="36">
        <f>SUMIFS(СВЦЭМ!$D$39:$D$782,СВЦЭМ!$A$39:$A$782,$A90,СВЦЭМ!$B$39:$B$782,Y$83)+'СЕТ СН'!$G$14+СВЦЭМ!$D$10+'СЕТ СН'!$G$6-'СЕТ СН'!$G$26</f>
        <v>1876.1667094099998</v>
      </c>
    </row>
    <row r="91" spans="1:27" ht="15.75" x14ac:dyDescent="0.2">
      <c r="A91" s="35">
        <f t="shared" si="2"/>
        <v>45146</v>
      </c>
      <c r="B91" s="36">
        <f>SUMIFS(СВЦЭМ!$D$39:$D$782,СВЦЭМ!$A$39:$A$782,$A91,СВЦЭМ!$B$39:$B$782,B$83)+'СЕТ СН'!$G$14+СВЦЭМ!$D$10+'СЕТ СН'!$G$6-'СЕТ СН'!$G$26</f>
        <v>1930.6570091100002</v>
      </c>
      <c r="C91" s="36">
        <f>SUMIFS(СВЦЭМ!$D$39:$D$782,СВЦЭМ!$A$39:$A$782,$A91,СВЦЭМ!$B$39:$B$782,C$83)+'СЕТ СН'!$G$14+СВЦЭМ!$D$10+'СЕТ СН'!$G$6-'СЕТ СН'!$G$26</f>
        <v>2032.0164019200001</v>
      </c>
      <c r="D91" s="36">
        <f>SUMIFS(СВЦЭМ!$D$39:$D$782,СВЦЭМ!$A$39:$A$782,$A91,СВЦЭМ!$B$39:$B$782,D$83)+'СЕТ СН'!$G$14+СВЦЭМ!$D$10+'СЕТ СН'!$G$6-'СЕТ СН'!$G$26</f>
        <v>2056.9897072399999</v>
      </c>
      <c r="E91" s="36">
        <f>SUMIFS(СВЦЭМ!$D$39:$D$782,СВЦЭМ!$A$39:$A$782,$A91,СВЦЭМ!$B$39:$B$782,E$83)+'СЕТ СН'!$G$14+СВЦЭМ!$D$10+'СЕТ СН'!$G$6-'СЕТ СН'!$G$26</f>
        <v>2110.6427436899999</v>
      </c>
      <c r="F91" s="36">
        <f>SUMIFS(СВЦЭМ!$D$39:$D$782,СВЦЭМ!$A$39:$A$782,$A91,СВЦЭМ!$B$39:$B$782,F$83)+'СЕТ СН'!$G$14+СВЦЭМ!$D$10+'СЕТ СН'!$G$6-'СЕТ СН'!$G$26</f>
        <v>2126.0253685900002</v>
      </c>
      <c r="G91" s="36">
        <f>SUMIFS(СВЦЭМ!$D$39:$D$782,СВЦЭМ!$A$39:$A$782,$A91,СВЦЭМ!$B$39:$B$782,G$83)+'СЕТ СН'!$G$14+СВЦЭМ!$D$10+'СЕТ СН'!$G$6-'СЕТ СН'!$G$26</f>
        <v>2101.0232377900002</v>
      </c>
      <c r="H91" s="36">
        <f>SUMIFS(СВЦЭМ!$D$39:$D$782,СВЦЭМ!$A$39:$A$782,$A91,СВЦЭМ!$B$39:$B$782,H$83)+'СЕТ СН'!$G$14+СВЦЭМ!$D$10+'СЕТ СН'!$G$6-'СЕТ СН'!$G$26</f>
        <v>2074.4079071599999</v>
      </c>
      <c r="I91" s="36">
        <f>SUMIFS(СВЦЭМ!$D$39:$D$782,СВЦЭМ!$A$39:$A$782,$A91,СВЦЭМ!$B$39:$B$782,I$83)+'СЕТ СН'!$G$14+СВЦЭМ!$D$10+'СЕТ СН'!$G$6-'СЕТ СН'!$G$26</f>
        <v>1990.3950653500001</v>
      </c>
      <c r="J91" s="36">
        <f>SUMIFS(СВЦЭМ!$D$39:$D$782,СВЦЭМ!$A$39:$A$782,$A91,СВЦЭМ!$B$39:$B$782,J$83)+'СЕТ СН'!$G$14+СВЦЭМ!$D$10+'СЕТ СН'!$G$6-'СЕТ СН'!$G$26</f>
        <v>1946.2691839600002</v>
      </c>
      <c r="K91" s="36">
        <f>SUMIFS(СВЦЭМ!$D$39:$D$782,СВЦЭМ!$A$39:$A$782,$A91,СВЦЭМ!$B$39:$B$782,K$83)+'СЕТ СН'!$G$14+СВЦЭМ!$D$10+'СЕТ СН'!$G$6-'СЕТ СН'!$G$26</f>
        <v>1866.8870882299998</v>
      </c>
      <c r="L91" s="36">
        <f>SUMIFS(СВЦЭМ!$D$39:$D$782,СВЦЭМ!$A$39:$A$782,$A91,СВЦЭМ!$B$39:$B$782,L$83)+'СЕТ СН'!$G$14+СВЦЭМ!$D$10+'СЕТ СН'!$G$6-'СЕТ СН'!$G$26</f>
        <v>1823.2920769399998</v>
      </c>
      <c r="M91" s="36">
        <f>SUMIFS(СВЦЭМ!$D$39:$D$782,СВЦЭМ!$A$39:$A$782,$A91,СВЦЭМ!$B$39:$B$782,M$83)+'СЕТ СН'!$G$14+СВЦЭМ!$D$10+'СЕТ СН'!$G$6-'СЕТ СН'!$G$26</f>
        <v>1802.2364757800001</v>
      </c>
      <c r="N91" s="36">
        <f>SUMIFS(СВЦЭМ!$D$39:$D$782,СВЦЭМ!$A$39:$A$782,$A91,СВЦЭМ!$B$39:$B$782,N$83)+'СЕТ СН'!$G$14+СВЦЭМ!$D$10+'СЕТ СН'!$G$6-'СЕТ СН'!$G$26</f>
        <v>1796.4659594599998</v>
      </c>
      <c r="O91" s="36">
        <f>SUMIFS(СВЦЭМ!$D$39:$D$782,СВЦЭМ!$A$39:$A$782,$A91,СВЦЭМ!$B$39:$B$782,O$83)+'СЕТ СН'!$G$14+СВЦЭМ!$D$10+'СЕТ СН'!$G$6-'СЕТ СН'!$G$26</f>
        <v>1793.7597083199998</v>
      </c>
      <c r="P91" s="36">
        <f>SUMIFS(СВЦЭМ!$D$39:$D$782,СВЦЭМ!$A$39:$A$782,$A91,СВЦЭМ!$B$39:$B$782,P$83)+'СЕТ СН'!$G$14+СВЦЭМ!$D$10+'СЕТ СН'!$G$6-'СЕТ СН'!$G$26</f>
        <v>1791.8458391499998</v>
      </c>
      <c r="Q91" s="36">
        <f>SUMIFS(СВЦЭМ!$D$39:$D$782,СВЦЭМ!$A$39:$A$782,$A91,СВЦЭМ!$B$39:$B$782,Q$83)+'СЕТ СН'!$G$14+СВЦЭМ!$D$10+'СЕТ СН'!$G$6-'СЕТ СН'!$G$26</f>
        <v>1788.99609951</v>
      </c>
      <c r="R91" s="36">
        <f>SUMIFS(СВЦЭМ!$D$39:$D$782,СВЦЭМ!$A$39:$A$782,$A91,СВЦЭМ!$B$39:$B$782,R$83)+'СЕТ СН'!$G$14+СВЦЭМ!$D$10+'СЕТ СН'!$G$6-'СЕТ СН'!$G$26</f>
        <v>1769.9158667500001</v>
      </c>
      <c r="S91" s="36">
        <f>SUMIFS(СВЦЭМ!$D$39:$D$782,СВЦЭМ!$A$39:$A$782,$A91,СВЦЭМ!$B$39:$B$782,S$83)+'СЕТ СН'!$G$14+СВЦЭМ!$D$10+'СЕТ СН'!$G$6-'СЕТ СН'!$G$26</f>
        <v>1773.0829415200001</v>
      </c>
      <c r="T91" s="36">
        <f>SUMIFS(СВЦЭМ!$D$39:$D$782,СВЦЭМ!$A$39:$A$782,$A91,СВЦЭМ!$B$39:$B$782,T$83)+'СЕТ СН'!$G$14+СВЦЭМ!$D$10+'СЕТ СН'!$G$6-'СЕТ СН'!$G$26</f>
        <v>1820.9592137200002</v>
      </c>
      <c r="U91" s="36">
        <f>SUMIFS(СВЦЭМ!$D$39:$D$782,СВЦЭМ!$A$39:$A$782,$A91,СВЦЭМ!$B$39:$B$782,U$83)+'СЕТ СН'!$G$14+СВЦЭМ!$D$10+'СЕТ СН'!$G$6-'СЕТ СН'!$G$26</f>
        <v>1816.26186964</v>
      </c>
      <c r="V91" s="36">
        <f>SUMIFS(СВЦЭМ!$D$39:$D$782,СВЦЭМ!$A$39:$A$782,$A91,СВЦЭМ!$B$39:$B$782,V$83)+'СЕТ СН'!$G$14+СВЦЭМ!$D$10+'СЕТ СН'!$G$6-'СЕТ СН'!$G$26</f>
        <v>1818.0884943400001</v>
      </c>
      <c r="W91" s="36">
        <f>SUMIFS(СВЦЭМ!$D$39:$D$782,СВЦЭМ!$A$39:$A$782,$A91,СВЦЭМ!$B$39:$B$782,W$83)+'СЕТ СН'!$G$14+СВЦЭМ!$D$10+'СЕТ СН'!$G$6-'СЕТ СН'!$G$26</f>
        <v>1796.5443213600001</v>
      </c>
      <c r="X91" s="36">
        <f>SUMIFS(СВЦЭМ!$D$39:$D$782,СВЦЭМ!$A$39:$A$782,$A91,СВЦЭМ!$B$39:$B$782,X$83)+'СЕТ СН'!$G$14+СВЦЭМ!$D$10+'СЕТ СН'!$G$6-'СЕТ СН'!$G$26</f>
        <v>1853.8005529900001</v>
      </c>
      <c r="Y91" s="36">
        <f>SUMIFS(СВЦЭМ!$D$39:$D$782,СВЦЭМ!$A$39:$A$782,$A91,СВЦЭМ!$B$39:$B$782,Y$83)+'СЕТ СН'!$G$14+СВЦЭМ!$D$10+'СЕТ СН'!$G$6-'СЕТ СН'!$G$26</f>
        <v>1946.4539592699998</v>
      </c>
    </row>
    <row r="92" spans="1:27" ht="15.75" x14ac:dyDescent="0.2">
      <c r="A92" s="35">
        <f t="shared" si="2"/>
        <v>45147</v>
      </c>
      <c r="B92" s="36">
        <f>SUMIFS(СВЦЭМ!$D$39:$D$782,СВЦЭМ!$A$39:$A$782,$A92,СВЦЭМ!$B$39:$B$782,B$83)+'СЕТ СН'!$G$14+СВЦЭМ!$D$10+'СЕТ СН'!$G$6-'СЕТ СН'!$G$26</f>
        <v>2045.7801242300002</v>
      </c>
      <c r="C92" s="36">
        <f>SUMIFS(СВЦЭМ!$D$39:$D$782,СВЦЭМ!$A$39:$A$782,$A92,СВЦЭМ!$B$39:$B$782,C$83)+'СЕТ СН'!$G$14+СВЦЭМ!$D$10+'СЕТ СН'!$G$6-'СЕТ СН'!$G$26</f>
        <v>2155.0339899199998</v>
      </c>
      <c r="D92" s="36">
        <f>SUMIFS(СВЦЭМ!$D$39:$D$782,СВЦЭМ!$A$39:$A$782,$A92,СВЦЭМ!$B$39:$B$782,D$83)+'СЕТ СН'!$G$14+СВЦЭМ!$D$10+'СЕТ СН'!$G$6-'СЕТ СН'!$G$26</f>
        <v>2228.2916720100002</v>
      </c>
      <c r="E92" s="36">
        <f>SUMIFS(СВЦЭМ!$D$39:$D$782,СВЦЭМ!$A$39:$A$782,$A92,СВЦЭМ!$B$39:$B$782,E$83)+'СЕТ СН'!$G$14+СВЦЭМ!$D$10+'СЕТ СН'!$G$6-'СЕТ СН'!$G$26</f>
        <v>2255.3845481500002</v>
      </c>
      <c r="F92" s="36">
        <f>SUMIFS(СВЦЭМ!$D$39:$D$782,СВЦЭМ!$A$39:$A$782,$A92,СВЦЭМ!$B$39:$B$782,F$83)+'СЕТ СН'!$G$14+СВЦЭМ!$D$10+'СЕТ СН'!$G$6-'СЕТ СН'!$G$26</f>
        <v>2276.36252216</v>
      </c>
      <c r="G92" s="36">
        <f>SUMIFS(СВЦЭМ!$D$39:$D$782,СВЦЭМ!$A$39:$A$782,$A92,СВЦЭМ!$B$39:$B$782,G$83)+'СЕТ СН'!$G$14+СВЦЭМ!$D$10+'СЕТ СН'!$G$6-'СЕТ СН'!$G$26</f>
        <v>2280.2181616600001</v>
      </c>
      <c r="H92" s="36">
        <f>SUMIFS(СВЦЭМ!$D$39:$D$782,СВЦЭМ!$A$39:$A$782,$A92,СВЦЭМ!$B$39:$B$782,H$83)+'СЕТ СН'!$G$14+СВЦЭМ!$D$10+'СЕТ СН'!$G$6-'СЕТ СН'!$G$26</f>
        <v>2225.8119938999998</v>
      </c>
      <c r="I92" s="36">
        <f>SUMIFS(СВЦЭМ!$D$39:$D$782,СВЦЭМ!$A$39:$A$782,$A92,СВЦЭМ!$B$39:$B$782,I$83)+'СЕТ СН'!$G$14+СВЦЭМ!$D$10+'СЕТ СН'!$G$6-'СЕТ СН'!$G$26</f>
        <v>2125.0398250200001</v>
      </c>
      <c r="J92" s="36">
        <f>SUMIFS(СВЦЭМ!$D$39:$D$782,СВЦЭМ!$A$39:$A$782,$A92,СВЦЭМ!$B$39:$B$782,J$83)+'СЕТ СН'!$G$14+СВЦЭМ!$D$10+'СЕТ СН'!$G$6-'СЕТ СН'!$G$26</f>
        <v>2033.7091824600002</v>
      </c>
      <c r="K92" s="36">
        <f>SUMIFS(СВЦЭМ!$D$39:$D$782,СВЦЭМ!$A$39:$A$782,$A92,СВЦЭМ!$B$39:$B$782,K$83)+'СЕТ СН'!$G$14+СВЦЭМ!$D$10+'СЕТ СН'!$G$6-'СЕТ СН'!$G$26</f>
        <v>1972.44137237</v>
      </c>
      <c r="L92" s="36">
        <f>SUMIFS(СВЦЭМ!$D$39:$D$782,СВЦЭМ!$A$39:$A$782,$A92,СВЦЭМ!$B$39:$B$782,L$83)+'СЕТ СН'!$G$14+СВЦЭМ!$D$10+'СЕТ СН'!$G$6-'СЕТ СН'!$G$26</f>
        <v>1925.4733769899999</v>
      </c>
      <c r="M92" s="36">
        <f>SUMIFS(СВЦЭМ!$D$39:$D$782,СВЦЭМ!$A$39:$A$782,$A92,СВЦЭМ!$B$39:$B$782,M$83)+'СЕТ СН'!$G$14+СВЦЭМ!$D$10+'СЕТ СН'!$G$6-'СЕТ СН'!$G$26</f>
        <v>1907.60969054</v>
      </c>
      <c r="N92" s="36">
        <f>SUMIFS(СВЦЭМ!$D$39:$D$782,СВЦЭМ!$A$39:$A$782,$A92,СВЦЭМ!$B$39:$B$782,N$83)+'СЕТ СН'!$G$14+СВЦЭМ!$D$10+'СЕТ СН'!$G$6-'СЕТ СН'!$G$26</f>
        <v>1905.1133108099998</v>
      </c>
      <c r="O92" s="36">
        <f>SUMIFS(СВЦЭМ!$D$39:$D$782,СВЦЭМ!$A$39:$A$782,$A92,СВЦЭМ!$B$39:$B$782,O$83)+'СЕТ СН'!$G$14+СВЦЭМ!$D$10+'СЕТ СН'!$G$6-'СЕТ СН'!$G$26</f>
        <v>1908.7357547500001</v>
      </c>
      <c r="P92" s="36">
        <f>SUMIFS(СВЦЭМ!$D$39:$D$782,СВЦЭМ!$A$39:$A$782,$A92,СВЦЭМ!$B$39:$B$782,P$83)+'СЕТ СН'!$G$14+СВЦЭМ!$D$10+'СЕТ СН'!$G$6-'СЕТ СН'!$G$26</f>
        <v>1909.3591448100001</v>
      </c>
      <c r="Q92" s="36">
        <f>SUMIFS(СВЦЭМ!$D$39:$D$782,СВЦЭМ!$A$39:$A$782,$A92,СВЦЭМ!$B$39:$B$782,Q$83)+'СЕТ СН'!$G$14+СВЦЭМ!$D$10+'СЕТ СН'!$G$6-'СЕТ СН'!$G$26</f>
        <v>1924.83061185</v>
      </c>
      <c r="R92" s="36">
        <f>SUMIFS(СВЦЭМ!$D$39:$D$782,СВЦЭМ!$A$39:$A$782,$A92,СВЦЭМ!$B$39:$B$782,R$83)+'СЕТ СН'!$G$14+СВЦЭМ!$D$10+'СЕТ СН'!$G$6-'СЕТ СН'!$G$26</f>
        <v>1897.18506032</v>
      </c>
      <c r="S92" s="36">
        <f>SUMIFS(СВЦЭМ!$D$39:$D$782,СВЦЭМ!$A$39:$A$782,$A92,СВЦЭМ!$B$39:$B$782,S$83)+'СЕТ СН'!$G$14+СВЦЭМ!$D$10+'СЕТ СН'!$G$6-'СЕТ СН'!$G$26</f>
        <v>1895.0767267699998</v>
      </c>
      <c r="T92" s="36">
        <f>SUMIFS(СВЦЭМ!$D$39:$D$782,СВЦЭМ!$A$39:$A$782,$A92,СВЦЭМ!$B$39:$B$782,T$83)+'СЕТ СН'!$G$14+СВЦЭМ!$D$10+'СЕТ СН'!$G$6-'СЕТ СН'!$G$26</f>
        <v>1926.99639695</v>
      </c>
      <c r="U92" s="36">
        <f>SUMIFS(СВЦЭМ!$D$39:$D$782,СВЦЭМ!$A$39:$A$782,$A92,СВЦЭМ!$B$39:$B$782,U$83)+'СЕТ СН'!$G$14+СВЦЭМ!$D$10+'СЕТ СН'!$G$6-'СЕТ СН'!$G$26</f>
        <v>1930.3828884</v>
      </c>
      <c r="V92" s="36">
        <f>SUMIFS(СВЦЭМ!$D$39:$D$782,СВЦЭМ!$A$39:$A$782,$A92,СВЦЭМ!$B$39:$B$782,V$83)+'СЕТ СН'!$G$14+СВЦЭМ!$D$10+'СЕТ СН'!$G$6-'СЕТ СН'!$G$26</f>
        <v>1933.9456153400001</v>
      </c>
      <c r="W92" s="36">
        <f>SUMIFS(СВЦЭМ!$D$39:$D$782,СВЦЭМ!$A$39:$A$782,$A92,СВЦЭМ!$B$39:$B$782,W$83)+'СЕТ СН'!$G$14+СВЦЭМ!$D$10+'СЕТ СН'!$G$6-'СЕТ СН'!$G$26</f>
        <v>1931.9439590000002</v>
      </c>
      <c r="X92" s="36">
        <f>SUMIFS(СВЦЭМ!$D$39:$D$782,СВЦЭМ!$A$39:$A$782,$A92,СВЦЭМ!$B$39:$B$782,X$83)+'СЕТ СН'!$G$14+СВЦЭМ!$D$10+'СЕТ СН'!$G$6-'СЕТ СН'!$G$26</f>
        <v>1987.5740242799998</v>
      </c>
      <c r="Y92" s="36">
        <f>SUMIFS(СВЦЭМ!$D$39:$D$782,СВЦЭМ!$A$39:$A$782,$A92,СВЦЭМ!$B$39:$B$782,Y$83)+'СЕТ СН'!$G$14+СВЦЭМ!$D$10+'СЕТ СН'!$G$6-'СЕТ СН'!$G$26</f>
        <v>2069.0004239</v>
      </c>
    </row>
    <row r="93" spans="1:27" ht="15.75" x14ac:dyDescent="0.2">
      <c r="A93" s="35">
        <f t="shared" si="2"/>
        <v>45148</v>
      </c>
      <c r="B93" s="36">
        <f>SUMIFS(СВЦЭМ!$D$39:$D$782,СВЦЭМ!$A$39:$A$782,$A93,СВЦЭМ!$B$39:$B$782,B$83)+'СЕТ СН'!$G$14+СВЦЭМ!$D$10+'СЕТ СН'!$G$6-'СЕТ СН'!$G$26</f>
        <v>2254.1075504599999</v>
      </c>
      <c r="C93" s="36">
        <f>SUMIFS(СВЦЭМ!$D$39:$D$782,СВЦЭМ!$A$39:$A$782,$A93,СВЦЭМ!$B$39:$B$782,C$83)+'СЕТ СН'!$G$14+СВЦЭМ!$D$10+'СЕТ СН'!$G$6-'СЕТ СН'!$G$26</f>
        <v>2334.0551599599999</v>
      </c>
      <c r="D93" s="36">
        <f>SUMIFS(СВЦЭМ!$D$39:$D$782,СВЦЭМ!$A$39:$A$782,$A93,СВЦЭМ!$B$39:$B$782,D$83)+'СЕТ СН'!$G$14+СВЦЭМ!$D$10+'СЕТ СН'!$G$6-'СЕТ СН'!$G$26</f>
        <v>2244.7600102800002</v>
      </c>
      <c r="E93" s="36">
        <f>SUMIFS(СВЦЭМ!$D$39:$D$782,СВЦЭМ!$A$39:$A$782,$A93,СВЦЭМ!$B$39:$B$782,E$83)+'СЕТ СН'!$G$14+СВЦЭМ!$D$10+'СЕТ СН'!$G$6-'СЕТ СН'!$G$26</f>
        <v>2365.61467279</v>
      </c>
      <c r="F93" s="36">
        <f>SUMIFS(СВЦЭМ!$D$39:$D$782,СВЦЭМ!$A$39:$A$782,$A93,СВЦЭМ!$B$39:$B$782,F$83)+'СЕТ СН'!$G$14+СВЦЭМ!$D$10+'СЕТ СН'!$G$6-'СЕТ СН'!$G$26</f>
        <v>2406.0471212299999</v>
      </c>
      <c r="G93" s="36">
        <f>SUMIFS(СВЦЭМ!$D$39:$D$782,СВЦЭМ!$A$39:$A$782,$A93,СВЦЭМ!$B$39:$B$782,G$83)+'СЕТ СН'!$G$14+СВЦЭМ!$D$10+'СЕТ СН'!$G$6-'СЕТ СН'!$G$26</f>
        <v>2383.8421453800001</v>
      </c>
      <c r="H93" s="36">
        <f>SUMIFS(СВЦЭМ!$D$39:$D$782,СВЦЭМ!$A$39:$A$782,$A93,СВЦЭМ!$B$39:$B$782,H$83)+'СЕТ СН'!$G$14+СВЦЭМ!$D$10+'СЕТ СН'!$G$6-'СЕТ СН'!$G$26</f>
        <v>2323.7403138999998</v>
      </c>
      <c r="I93" s="36">
        <f>SUMIFS(СВЦЭМ!$D$39:$D$782,СВЦЭМ!$A$39:$A$782,$A93,СВЦЭМ!$B$39:$B$782,I$83)+'СЕТ СН'!$G$14+СВЦЭМ!$D$10+'СЕТ СН'!$G$6-'СЕТ СН'!$G$26</f>
        <v>2217.8856509299999</v>
      </c>
      <c r="J93" s="36">
        <f>SUMIFS(СВЦЭМ!$D$39:$D$782,СВЦЭМ!$A$39:$A$782,$A93,СВЦЭМ!$B$39:$B$782,J$83)+'СЕТ СН'!$G$14+СВЦЭМ!$D$10+'СЕТ СН'!$G$6-'СЕТ СН'!$G$26</f>
        <v>2117.2187850999999</v>
      </c>
      <c r="K93" s="36">
        <f>SUMIFS(СВЦЭМ!$D$39:$D$782,СВЦЭМ!$A$39:$A$782,$A93,СВЦЭМ!$B$39:$B$782,K$83)+'СЕТ СН'!$G$14+СВЦЭМ!$D$10+'СЕТ СН'!$G$6-'СЕТ СН'!$G$26</f>
        <v>2030.7244260699999</v>
      </c>
      <c r="L93" s="36">
        <f>SUMIFS(СВЦЭМ!$D$39:$D$782,СВЦЭМ!$A$39:$A$782,$A93,СВЦЭМ!$B$39:$B$782,L$83)+'СЕТ СН'!$G$14+СВЦЭМ!$D$10+'СЕТ СН'!$G$6-'СЕТ СН'!$G$26</f>
        <v>1994.2429699899999</v>
      </c>
      <c r="M93" s="36">
        <f>SUMIFS(СВЦЭМ!$D$39:$D$782,СВЦЭМ!$A$39:$A$782,$A93,СВЦЭМ!$B$39:$B$782,M$83)+'СЕТ СН'!$G$14+СВЦЭМ!$D$10+'СЕТ СН'!$G$6-'СЕТ СН'!$G$26</f>
        <v>1984.10559418</v>
      </c>
      <c r="N93" s="36">
        <f>SUMIFS(СВЦЭМ!$D$39:$D$782,СВЦЭМ!$A$39:$A$782,$A93,СВЦЭМ!$B$39:$B$782,N$83)+'СЕТ СН'!$G$14+СВЦЭМ!$D$10+'СЕТ СН'!$G$6-'СЕТ СН'!$G$26</f>
        <v>1983.7091319199999</v>
      </c>
      <c r="O93" s="36">
        <f>SUMIFS(СВЦЭМ!$D$39:$D$782,СВЦЭМ!$A$39:$A$782,$A93,СВЦЭМ!$B$39:$B$782,O$83)+'СЕТ СН'!$G$14+СВЦЭМ!$D$10+'СЕТ СН'!$G$6-'СЕТ СН'!$G$26</f>
        <v>1977.2052347600002</v>
      </c>
      <c r="P93" s="36">
        <f>SUMIFS(СВЦЭМ!$D$39:$D$782,СВЦЭМ!$A$39:$A$782,$A93,СВЦЭМ!$B$39:$B$782,P$83)+'СЕТ СН'!$G$14+СВЦЭМ!$D$10+'СЕТ СН'!$G$6-'СЕТ СН'!$G$26</f>
        <v>1976.5419852499999</v>
      </c>
      <c r="Q93" s="36">
        <f>SUMIFS(СВЦЭМ!$D$39:$D$782,СВЦЭМ!$A$39:$A$782,$A93,СВЦЭМ!$B$39:$B$782,Q$83)+'СЕТ СН'!$G$14+СВЦЭМ!$D$10+'СЕТ СН'!$G$6-'СЕТ СН'!$G$26</f>
        <v>1979.6556184599999</v>
      </c>
      <c r="R93" s="36">
        <f>SUMIFS(СВЦЭМ!$D$39:$D$782,СВЦЭМ!$A$39:$A$782,$A93,СВЦЭМ!$B$39:$B$782,R$83)+'СЕТ СН'!$G$14+СВЦЭМ!$D$10+'СЕТ СН'!$G$6-'СЕТ СН'!$G$26</f>
        <v>1949.3685708200001</v>
      </c>
      <c r="S93" s="36">
        <f>SUMIFS(СВЦЭМ!$D$39:$D$782,СВЦЭМ!$A$39:$A$782,$A93,СВЦЭМ!$B$39:$B$782,S$83)+'СЕТ СН'!$G$14+СВЦЭМ!$D$10+'СЕТ СН'!$G$6-'СЕТ СН'!$G$26</f>
        <v>1944.1596673399999</v>
      </c>
      <c r="T93" s="36">
        <f>SUMIFS(СВЦЭМ!$D$39:$D$782,СВЦЭМ!$A$39:$A$782,$A93,СВЦЭМ!$B$39:$B$782,T$83)+'СЕТ СН'!$G$14+СВЦЭМ!$D$10+'СЕТ СН'!$G$6-'СЕТ СН'!$G$26</f>
        <v>1988.5579123799998</v>
      </c>
      <c r="U93" s="36">
        <f>SUMIFS(СВЦЭМ!$D$39:$D$782,СВЦЭМ!$A$39:$A$782,$A93,СВЦЭМ!$B$39:$B$782,U$83)+'СЕТ СН'!$G$14+СВЦЭМ!$D$10+'СЕТ СН'!$G$6-'СЕТ СН'!$G$26</f>
        <v>1997.1132367099999</v>
      </c>
      <c r="V93" s="36">
        <f>SUMIFS(СВЦЭМ!$D$39:$D$782,СВЦЭМ!$A$39:$A$782,$A93,СВЦЭМ!$B$39:$B$782,V$83)+'СЕТ СН'!$G$14+СВЦЭМ!$D$10+'СЕТ СН'!$G$6-'СЕТ СН'!$G$26</f>
        <v>1990.7388935399999</v>
      </c>
      <c r="W93" s="36">
        <f>SUMIFS(СВЦЭМ!$D$39:$D$782,СВЦЭМ!$A$39:$A$782,$A93,СВЦЭМ!$B$39:$B$782,W$83)+'СЕТ СН'!$G$14+СВЦЭМ!$D$10+'СЕТ СН'!$G$6-'СЕТ СН'!$G$26</f>
        <v>1966.8146161099999</v>
      </c>
      <c r="X93" s="36">
        <f>SUMIFS(СВЦЭМ!$D$39:$D$782,СВЦЭМ!$A$39:$A$782,$A93,СВЦЭМ!$B$39:$B$782,X$83)+'СЕТ СН'!$G$14+СВЦЭМ!$D$10+'СЕТ СН'!$G$6-'СЕТ СН'!$G$26</f>
        <v>2046.2424869299998</v>
      </c>
      <c r="Y93" s="36">
        <f>SUMIFS(СВЦЭМ!$D$39:$D$782,СВЦЭМ!$A$39:$A$782,$A93,СВЦЭМ!$B$39:$B$782,Y$83)+'СЕТ СН'!$G$14+СВЦЭМ!$D$10+'СЕТ СН'!$G$6-'СЕТ СН'!$G$26</f>
        <v>2162.7362518999998</v>
      </c>
    </row>
    <row r="94" spans="1:27" ht="15.75" x14ac:dyDescent="0.2">
      <c r="A94" s="35">
        <f t="shared" si="2"/>
        <v>45149</v>
      </c>
      <c r="B94" s="36">
        <f>SUMIFS(СВЦЭМ!$D$39:$D$782,СВЦЭМ!$A$39:$A$782,$A94,СВЦЭМ!$B$39:$B$782,B$83)+'СЕТ СН'!$G$14+СВЦЭМ!$D$10+'СЕТ СН'!$G$6-'СЕТ СН'!$G$26</f>
        <v>2142.5884893399998</v>
      </c>
      <c r="C94" s="36">
        <f>SUMIFS(СВЦЭМ!$D$39:$D$782,СВЦЭМ!$A$39:$A$782,$A94,СВЦЭМ!$B$39:$B$782,C$83)+'СЕТ СН'!$G$14+СВЦЭМ!$D$10+'СЕТ СН'!$G$6-'СЕТ СН'!$G$26</f>
        <v>2238.41685069</v>
      </c>
      <c r="D94" s="36">
        <f>SUMIFS(СВЦЭМ!$D$39:$D$782,СВЦЭМ!$A$39:$A$782,$A94,СВЦЭМ!$B$39:$B$782,D$83)+'СЕТ СН'!$G$14+СВЦЭМ!$D$10+'СЕТ СН'!$G$6-'СЕТ СН'!$G$26</f>
        <v>2231.6063652799999</v>
      </c>
      <c r="E94" s="36">
        <f>SUMIFS(СВЦЭМ!$D$39:$D$782,СВЦЭМ!$A$39:$A$782,$A94,СВЦЭМ!$B$39:$B$782,E$83)+'СЕТ СН'!$G$14+СВЦЭМ!$D$10+'СЕТ СН'!$G$6-'СЕТ СН'!$G$26</f>
        <v>2263.96746059</v>
      </c>
      <c r="F94" s="36">
        <f>SUMIFS(СВЦЭМ!$D$39:$D$782,СВЦЭМ!$A$39:$A$782,$A94,СВЦЭМ!$B$39:$B$782,F$83)+'СЕТ СН'!$G$14+СВЦЭМ!$D$10+'СЕТ СН'!$G$6-'СЕТ СН'!$G$26</f>
        <v>2328.8644626400001</v>
      </c>
      <c r="G94" s="36">
        <f>SUMIFS(СВЦЭМ!$D$39:$D$782,СВЦЭМ!$A$39:$A$782,$A94,СВЦЭМ!$B$39:$B$782,G$83)+'СЕТ СН'!$G$14+СВЦЭМ!$D$10+'СЕТ СН'!$G$6-'СЕТ СН'!$G$26</f>
        <v>2309.7983107199998</v>
      </c>
      <c r="H94" s="36">
        <f>SUMIFS(СВЦЭМ!$D$39:$D$782,СВЦЭМ!$A$39:$A$782,$A94,СВЦЭМ!$B$39:$B$782,H$83)+'СЕТ СН'!$G$14+СВЦЭМ!$D$10+'СЕТ СН'!$G$6-'СЕТ СН'!$G$26</f>
        <v>2245.4697859600001</v>
      </c>
      <c r="I94" s="36">
        <f>SUMIFS(СВЦЭМ!$D$39:$D$782,СВЦЭМ!$A$39:$A$782,$A94,СВЦЭМ!$B$39:$B$782,I$83)+'СЕТ СН'!$G$14+СВЦЭМ!$D$10+'СЕТ СН'!$G$6-'СЕТ СН'!$G$26</f>
        <v>2116.5787458499999</v>
      </c>
      <c r="J94" s="36">
        <f>SUMIFS(СВЦЭМ!$D$39:$D$782,СВЦЭМ!$A$39:$A$782,$A94,СВЦЭМ!$B$39:$B$782,J$83)+'СЕТ СН'!$G$14+СВЦЭМ!$D$10+'СЕТ СН'!$G$6-'СЕТ СН'!$G$26</f>
        <v>2012.3742126699999</v>
      </c>
      <c r="K94" s="36">
        <f>SUMIFS(СВЦЭМ!$D$39:$D$782,СВЦЭМ!$A$39:$A$782,$A94,СВЦЭМ!$B$39:$B$782,K$83)+'СЕТ СН'!$G$14+СВЦЭМ!$D$10+'СЕТ СН'!$G$6-'СЕТ СН'!$G$26</f>
        <v>1944.0013592</v>
      </c>
      <c r="L94" s="36">
        <f>SUMIFS(СВЦЭМ!$D$39:$D$782,СВЦЭМ!$A$39:$A$782,$A94,СВЦЭМ!$B$39:$B$782,L$83)+'СЕТ СН'!$G$14+СВЦЭМ!$D$10+'СЕТ СН'!$G$6-'СЕТ СН'!$G$26</f>
        <v>1893.6524939599999</v>
      </c>
      <c r="M94" s="36">
        <f>SUMIFS(СВЦЭМ!$D$39:$D$782,СВЦЭМ!$A$39:$A$782,$A94,СВЦЭМ!$B$39:$B$782,M$83)+'СЕТ СН'!$G$14+СВЦЭМ!$D$10+'СЕТ СН'!$G$6-'СЕТ СН'!$G$26</f>
        <v>1866.6837918000001</v>
      </c>
      <c r="N94" s="36">
        <f>SUMIFS(СВЦЭМ!$D$39:$D$782,СВЦЭМ!$A$39:$A$782,$A94,СВЦЭМ!$B$39:$B$782,N$83)+'СЕТ СН'!$G$14+СВЦЭМ!$D$10+'СЕТ СН'!$G$6-'СЕТ СН'!$G$26</f>
        <v>1866.37776545</v>
      </c>
      <c r="O94" s="36">
        <f>SUMIFS(СВЦЭМ!$D$39:$D$782,СВЦЭМ!$A$39:$A$782,$A94,СВЦЭМ!$B$39:$B$782,O$83)+'СЕТ СН'!$G$14+СВЦЭМ!$D$10+'СЕТ СН'!$G$6-'СЕТ СН'!$G$26</f>
        <v>1864.66995984</v>
      </c>
      <c r="P94" s="36">
        <f>SUMIFS(СВЦЭМ!$D$39:$D$782,СВЦЭМ!$A$39:$A$782,$A94,СВЦЭМ!$B$39:$B$782,P$83)+'СЕТ СН'!$G$14+СВЦЭМ!$D$10+'СЕТ СН'!$G$6-'СЕТ СН'!$G$26</f>
        <v>1859.1589069699999</v>
      </c>
      <c r="Q94" s="36">
        <f>SUMIFS(СВЦЭМ!$D$39:$D$782,СВЦЭМ!$A$39:$A$782,$A94,СВЦЭМ!$B$39:$B$782,Q$83)+'СЕТ СН'!$G$14+СВЦЭМ!$D$10+'СЕТ СН'!$G$6-'СЕТ СН'!$G$26</f>
        <v>1873.8851068200001</v>
      </c>
      <c r="R94" s="36">
        <f>SUMIFS(СВЦЭМ!$D$39:$D$782,СВЦЭМ!$A$39:$A$782,$A94,СВЦЭМ!$B$39:$B$782,R$83)+'СЕТ СН'!$G$14+СВЦЭМ!$D$10+'СЕТ СН'!$G$6-'СЕТ СН'!$G$26</f>
        <v>1847.7502460000001</v>
      </c>
      <c r="S94" s="36">
        <f>SUMIFS(СВЦЭМ!$D$39:$D$782,СВЦЭМ!$A$39:$A$782,$A94,СВЦЭМ!$B$39:$B$782,S$83)+'СЕТ СН'!$G$14+СВЦЭМ!$D$10+'СЕТ СН'!$G$6-'СЕТ СН'!$G$26</f>
        <v>1875.3831920900002</v>
      </c>
      <c r="T94" s="36">
        <f>SUMIFS(СВЦЭМ!$D$39:$D$782,СВЦЭМ!$A$39:$A$782,$A94,СВЦЭМ!$B$39:$B$782,T$83)+'СЕТ СН'!$G$14+СВЦЭМ!$D$10+'СЕТ СН'!$G$6-'СЕТ СН'!$G$26</f>
        <v>1952.9832180600001</v>
      </c>
      <c r="U94" s="36">
        <f>SUMIFS(СВЦЭМ!$D$39:$D$782,СВЦЭМ!$A$39:$A$782,$A94,СВЦЭМ!$B$39:$B$782,U$83)+'СЕТ СН'!$G$14+СВЦЭМ!$D$10+'СЕТ СН'!$G$6-'СЕТ СН'!$G$26</f>
        <v>1948.77498087</v>
      </c>
      <c r="V94" s="36">
        <f>SUMIFS(СВЦЭМ!$D$39:$D$782,СВЦЭМ!$A$39:$A$782,$A94,СВЦЭМ!$B$39:$B$782,V$83)+'СЕТ СН'!$G$14+СВЦЭМ!$D$10+'СЕТ СН'!$G$6-'СЕТ СН'!$G$26</f>
        <v>1943.4471752999998</v>
      </c>
      <c r="W94" s="36">
        <f>SUMIFS(СВЦЭМ!$D$39:$D$782,СВЦЭМ!$A$39:$A$782,$A94,СВЦЭМ!$B$39:$B$782,W$83)+'СЕТ СН'!$G$14+СВЦЭМ!$D$10+'СЕТ СН'!$G$6-'СЕТ СН'!$G$26</f>
        <v>1940.6465356499998</v>
      </c>
      <c r="X94" s="36">
        <f>SUMIFS(СВЦЭМ!$D$39:$D$782,СВЦЭМ!$A$39:$A$782,$A94,СВЦЭМ!$B$39:$B$782,X$83)+'СЕТ СН'!$G$14+СВЦЭМ!$D$10+'СЕТ СН'!$G$6-'СЕТ СН'!$G$26</f>
        <v>2015.2381061000001</v>
      </c>
      <c r="Y94" s="36">
        <f>SUMIFS(СВЦЭМ!$D$39:$D$782,СВЦЭМ!$A$39:$A$782,$A94,СВЦЭМ!$B$39:$B$782,Y$83)+'СЕТ СН'!$G$14+СВЦЭМ!$D$10+'СЕТ СН'!$G$6-'СЕТ СН'!$G$26</f>
        <v>2168.8362061299999</v>
      </c>
    </row>
    <row r="95" spans="1:27" ht="15.75" x14ac:dyDescent="0.2">
      <c r="A95" s="35">
        <f t="shared" si="2"/>
        <v>45150</v>
      </c>
      <c r="B95" s="36">
        <f>SUMIFS(СВЦЭМ!$D$39:$D$782,СВЦЭМ!$A$39:$A$782,$A95,СВЦЭМ!$B$39:$B$782,B$83)+'СЕТ СН'!$G$14+СВЦЭМ!$D$10+'СЕТ СН'!$G$6-'СЕТ СН'!$G$26</f>
        <v>2132.95594656</v>
      </c>
      <c r="C95" s="36">
        <f>SUMIFS(СВЦЭМ!$D$39:$D$782,СВЦЭМ!$A$39:$A$782,$A95,СВЦЭМ!$B$39:$B$782,C$83)+'СЕТ СН'!$G$14+СВЦЭМ!$D$10+'СЕТ СН'!$G$6-'СЕТ СН'!$G$26</f>
        <v>2102.1903593299999</v>
      </c>
      <c r="D95" s="36">
        <f>SUMIFS(СВЦЭМ!$D$39:$D$782,СВЦЭМ!$A$39:$A$782,$A95,СВЦЭМ!$B$39:$B$782,D$83)+'СЕТ СН'!$G$14+СВЦЭМ!$D$10+'СЕТ СН'!$G$6-'СЕТ СН'!$G$26</f>
        <v>2095.4792329699999</v>
      </c>
      <c r="E95" s="36">
        <f>SUMIFS(СВЦЭМ!$D$39:$D$782,СВЦЭМ!$A$39:$A$782,$A95,СВЦЭМ!$B$39:$B$782,E$83)+'СЕТ СН'!$G$14+СВЦЭМ!$D$10+'СЕТ СН'!$G$6-'СЕТ СН'!$G$26</f>
        <v>2141.6946018600001</v>
      </c>
      <c r="F95" s="36">
        <f>SUMIFS(СВЦЭМ!$D$39:$D$782,СВЦЭМ!$A$39:$A$782,$A95,СВЦЭМ!$B$39:$B$782,F$83)+'СЕТ СН'!$G$14+СВЦЭМ!$D$10+'СЕТ СН'!$G$6-'СЕТ СН'!$G$26</f>
        <v>2153.9141769900002</v>
      </c>
      <c r="G95" s="36">
        <f>SUMIFS(СВЦЭМ!$D$39:$D$782,СВЦЭМ!$A$39:$A$782,$A95,СВЦЭМ!$B$39:$B$782,G$83)+'СЕТ СН'!$G$14+СВЦЭМ!$D$10+'СЕТ СН'!$G$6-'СЕТ СН'!$G$26</f>
        <v>2141.5430246800001</v>
      </c>
      <c r="H95" s="36">
        <f>SUMIFS(СВЦЭМ!$D$39:$D$782,СВЦЭМ!$A$39:$A$782,$A95,СВЦЭМ!$B$39:$B$782,H$83)+'СЕТ СН'!$G$14+СВЦЭМ!$D$10+'СЕТ СН'!$G$6-'СЕТ СН'!$G$26</f>
        <v>2137.28346272</v>
      </c>
      <c r="I95" s="36">
        <f>SUMIFS(СВЦЭМ!$D$39:$D$782,СВЦЭМ!$A$39:$A$782,$A95,СВЦЭМ!$B$39:$B$782,I$83)+'СЕТ СН'!$G$14+СВЦЭМ!$D$10+'СЕТ СН'!$G$6-'СЕТ СН'!$G$26</f>
        <v>2075.2231902399999</v>
      </c>
      <c r="J95" s="36">
        <f>SUMIFS(СВЦЭМ!$D$39:$D$782,СВЦЭМ!$A$39:$A$782,$A95,СВЦЭМ!$B$39:$B$782,J$83)+'СЕТ СН'!$G$14+СВЦЭМ!$D$10+'СЕТ СН'!$G$6-'СЕТ СН'!$G$26</f>
        <v>1965.22095833</v>
      </c>
      <c r="K95" s="36">
        <f>SUMIFS(СВЦЭМ!$D$39:$D$782,СВЦЭМ!$A$39:$A$782,$A95,СВЦЭМ!$B$39:$B$782,K$83)+'СЕТ СН'!$G$14+СВЦЭМ!$D$10+'СЕТ СН'!$G$6-'СЕТ СН'!$G$26</f>
        <v>1872.5036195600001</v>
      </c>
      <c r="L95" s="36">
        <f>SUMIFS(СВЦЭМ!$D$39:$D$782,СВЦЭМ!$A$39:$A$782,$A95,СВЦЭМ!$B$39:$B$782,L$83)+'СЕТ СН'!$G$14+СВЦЭМ!$D$10+'СЕТ СН'!$G$6-'СЕТ СН'!$G$26</f>
        <v>1813.7994963299998</v>
      </c>
      <c r="M95" s="36">
        <f>SUMIFS(СВЦЭМ!$D$39:$D$782,СВЦЭМ!$A$39:$A$782,$A95,СВЦЭМ!$B$39:$B$782,M$83)+'СЕТ СН'!$G$14+СВЦЭМ!$D$10+'СЕТ СН'!$G$6-'СЕТ СН'!$G$26</f>
        <v>1780.7884541600001</v>
      </c>
      <c r="N95" s="36">
        <f>SUMIFS(СВЦЭМ!$D$39:$D$782,СВЦЭМ!$A$39:$A$782,$A95,СВЦЭМ!$B$39:$B$782,N$83)+'СЕТ СН'!$G$14+СВЦЭМ!$D$10+'СЕТ СН'!$G$6-'СЕТ СН'!$G$26</f>
        <v>1768.83198696</v>
      </c>
      <c r="O95" s="36">
        <f>SUMIFS(СВЦЭМ!$D$39:$D$782,СВЦЭМ!$A$39:$A$782,$A95,СВЦЭМ!$B$39:$B$782,O$83)+'СЕТ СН'!$G$14+СВЦЭМ!$D$10+'СЕТ СН'!$G$6-'СЕТ СН'!$G$26</f>
        <v>1785.6432145899998</v>
      </c>
      <c r="P95" s="36">
        <f>SUMIFS(СВЦЭМ!$D$39:$D$782,СВЦЭМ!$A$39:$A$782,$A95,СВЦЭМ!$B$39:$B$782,P$83)+'СЕТ СН'!$G$14+СВЦЭМ!$D$10+'СЕТ СН'!$G$6-'СЕТ СН'!$G$26</f>
        <v>1794.80240555</v>
      </c>
      <c r="Q95" s="36">
        <f>SUMIFS(СВЦЭМ!$D$39:$D$782,СВЦЭМ!$A$39:$A$782,$A95,СВЦЭМ!$B$39:$B$782,Q$83)+'СЕТ СН'!$G$14+СВЦЭМ!$D$10+'СЕТ СН'!$G$6-'СЕТ СН'!$G$26</f>
        <v>1792.93551028</v>
      </c>
      <c r="R95" s="36">
        <f>SUMIFS(СВЦЭМ!$D$39:$D$782,СВЦЭМ!$A$39:$A$782,$A95,СВЦЭМ!$B$39:$B$782,R$83)+'СЕТ СН'!$G$14+СВЦЭМ!$D$10+'СЕТ СН'!$G$6-'СЕТ СН'!$G$26</f>
        <v>1787.1861981699999</v>
      </c>
      <c r="S95" s="36">
        <f>SUMIFS(СВЦЭМ!$D$39:$D$782,СВЦЭМ!$A$39:$A$782,$A95,СВЦЭМ!$B$39:$B$782,S$83)+'СЕТ СН'!$G$14+СВЦЭМ!$D$10+'СЕТ СН'!$G$6-'СЕТ СН'!$G$26</f>
        <v>1747.25287458</v>
      </c>
      <c r="T95" s="36">
        <f>SUMIFS(СВЦЭМ!$D$39:$D$782,СВЦЭМ!$A$39:$A$782,$A95,СВЦЭМ!$B$39:$B$782,T$83)+'СЕТ СН'!$G$14+СВЦЭМ!$D$10+'СЕТ СН'!$G$6-'СЕТ СН'!$G$26</f>
        <v>1781.8939762999998</v>
      </c>
      <c r="U95" s="36">
        <f>SUMIFS(СВЦЭМ!$D$39:$D$782,СВЦЭМ!$A$39:$A$782,$A95,СВЦЭМ!$B$39:$B$782,U$83)+'СЕТ СН'!$G$14+СВЦЭМ!$D$10+'СЕТ СН'!$G$6-'СЕТ СН'!$G$26</f>
        <v>1784.6767300699998</v>
      </c>
      <c r="V95" s="36">
        <f>SUMIFS(СВЦЭМ!$D$39:$D$782,СВЦЭМ!$A$39:$A$782,$A95,СВЦЭМ!$B$39:$B$782,V$83)+'СЕТ СН'!$G$14+СВЦЭМ!$D$10+'СЕТ СН'!$G$6-'СЕТ СН'!$G$26</f>
        <v>1795.5489728799998</v>
      </c>
      <c r="W95" s="36">
        <f>SUMIFS(СВЦЭМ!$D$39:$D$782,СВЦЭМ!$A$39:$A$782,$A95,СВЦЭМ!$B$39:$B$782,W$83)+'СЕТ СН'!$G$14+СВЦЭМ!$D$10+'СЕТ СН'!$G$6-'СЕТ СН'!$G$26</f>
        <v>1796.2979051299999</v>
      </c>
      <c r="X95" s="36">
        <f>SUMIFS(СВЦЭМ!$D$39:$D$782,СВЦЭМ!$A$39:$A$782,$A95,СВЦЭМ!$B$39:$B$782,X$83)+'СЕТ СН'!$G$14+СВЦЭМ!$D$10+'СЕТ СН'!$G$6-'СЕТ СН'!$G$26</f>
        <v>1857.0394441100002</v>
      </c>
      <c r="Y95" s="36">
        <f>SUMIFS(СВЦЭМ!$D$39:$D$782,СВЦЭМ!$A$39:$A$782,$A95,СВЦЭМ!$B$39:$B$782,Y$83)+'СЕТ СН'!$G$14+СВЦЭМ!$D$10+'СЕТ СН'!$G$6-'СЕТ СН'!$G$26</f>
        <v>1931.6656704900001</v>
      </c>
    </row>
    <row r="96" spans="1:27" ht="15.75" x14ac:dyDescent="0.2">
      <c r="A96" s="35">
        <f t="shared" si="2"/>
        <v>45151</v>
      </c>
      <c r="B96" s="36">
        <f>SUMIFS(СВЦЭМ!$D$39:$D$782,СВЦЭМ!$A$39:$A$782,$A96,СВЦЭМ!$B$39:$B$782,B$83)+'СЕТ СН'!$G$14+СВЦЭМ!$D$10+'СЕТ СН'!$G$6-'СЕТ СН'!$G$26</f>
        <v>1925.7389037900002</v>
      </c>
      <c r="C96" s="36">
        <f>SUMIFS(СВЦЭМ!$D$39:$D$782,СВЦЭМ!$A$39:$A$782,$A96,СВЦЭМ!$B$39:$B$782,C$83)+'СЕТ СН'!$G$14+СВЦЭМ!$D$10+'СЕТ СН'!$G$6-'СЕТ СН'!$G$26</f>
        <v>1994.15846693</v>
      </c>
      <c r="D96" s="36">
        <f>SUMIFS(СВЦЭМ!$D$39:$D$782,СВЦЭМ!$A$39:$A$782,$A96,СВЦЭМ!$B$39:$B$782,D$83)+'СЕТ СН'!$G$14+СВЦЭМ!$D$10+'СЕТ СН'!$G$6-'СЕТ СН'!$G$26</f>
        <v>1989.1509062099999</v>
      </c>
      <c r="E96" s="36">
        <f>SUMIFS(СВЦЭМ!$D$39:$D$782,СВЦЭМ!$A$39:$A$782,$A96,СВЦЭМ!$B$39:$B$782,E$83)+'СЕТ СН'!$G$14+СВЦЭМ!$D$10+'СЕТ СН'!$G$6-'СЕТ СН'!$G$26</f>
        <v>2070.4432485399998</v>
      </c>
      <c r="F96" s="36">
        <f>SUMIFS(СВЦЭМ!$D$39:$D$782,СВЦЭМ!$A$39:$A$782,$A96,СВЦЭМ!$B$39:$B$782,F$83)+'СЕТ СН'!$G$14+СВЦЭМ!$D$10+'СЕТ СН'!$G$6-'СЕТ СН'!$G$26</f>
        <v>2079.1005135</v>
      </c>
      <c r="G96" s="36">
        <f>SUMIFS(СВЦЭМ!$D$39:$D$782,СВЦЭМ!$A$39:$A$782,$A96,СВЦЭМ!$B$39:$B$782,G$83)+'СЕТ СН'!$G$14+СВЦЭМ!$D$10+'СЕТ СН'!$G$6-'СЕТ СН'!$G$26</f>
        <v>2059.38668547</v>
      </c>
      <c r="H96" s="36">
        <f>SUMIFS(СВЦЭМ!$D$39:$D$782,СВЦЭМ!$A$39:$A$782,$A96,СВЦЭМ!$B$39:$B$782,H$83)+'СЕТ СН'!$G$14+СВЦЭМ!$D$10+'СЕТ СН'!$G$6-'СЕТ СН'!$G$26</f>
        <v>2050.9553400899999</v>
      </c>
      <c r="I96" s="36">
        <f>SUMIFS(СВЦЭМ!$D$39:$D$782,СВЦЭМ!$A$39:$A$782,$A96,СВЦЭМ!$B$39:$B$782,I$83)+'СЕТ СН'!$G$14+СВЦЭМ!$D$10+'СЕТ СН'!$G$6-'СЕТ СН'!$G$26</f>
        <v>1987.67662212</v>
      </c>
      <c r="J96" s="36">
        <f>SUMIFS(СВЦЭМ!$D$39:$D$782,СВЦЭМ!$A$39:$A$782,$A96,СВЦЭМ!$B$39:$B$782,J$83)+'СЕТ СН'!$G$14+СВЦЭМ!$D$10+'СЕТ СН'!$G$6-'СЕТ СН'!$G$26</f>
        <v>1880.6910262800002</v>
      </c>
      <c r="K96" s="36">
        <f>SUMIFS(СВЦЭМ!$D$39:$D$782,СВЦЭМ!$A$39:$A$782,$A96,СВЦЭМ!$B$39:$B$782,K$83)+'СЕТ СН'!$G$14+СВЦЭМ!$D$10+'СЕТ СН'!$G$6-'СЕТ СН'!$G$26</f>
        <v>1790.9794982499998</v>
      </c>
      <c r="L96" s="36">
        <f>SUMIFS(СВЦЭМ!$D$39:$D$782,СВЦЭМ!$A$39:$A$782,$A96,СВЦЭМ!$B$39:$B$782,L$83)+'СЕТ СН'!$G$14+СВЦЭМ!$D$10+'СЕТ СН'!$G$6-'СЕТ СН'!$G$26</f>
        <v>1729.6555016799998</v>
      </c>
      <c r="M96" s="36">
        <f>SUMIFS(СВЦЭМ!$D$39:$D$782,СВЦЭМ!$A$39:$A$782,$A96,СВЦЭМ!$B$39:$B$782,M$83)+'СЕТ СН'!$G$14+СВЦЭМ!$D$10+'СЕТ СН'!$G$6-'СЕТ СН'!$G$26</f>
        <v>1705.0141970899999</v>
      </c>
      <c r="N96" s="36">
        <f>SUMIFS(СВЦЭМ!$D$39:$D$782,СВЦЭМ!$A$39:$A$782,$A96,СВЦЭМ!$B$39:$B$782,N$83)+'СЕТ СН'!$G$14+СВЦЭМ!$D$10+'СЕТ СН'!$G$6-'СЕТ СН'!$G$26</f>
        <v>1699.1748517599999</v>
      </c>
      <c r="O96" s="36">
        <f>SUMIFS(СВЦЭМ!$D$39:$D$782,СВЦЭМ!$A$39:$A$782,$A96,СВЦЭМ!$B$39:$B$782,O$83)+'СЕТ СН'!$G$14+СВЦЭМ!$D$10+'СЕТ СН'!$G$6-'СЕТ СН'!$G$26</f>
        <v>1712.77425017</v>
      </c>
      <c r="P96" s="36">
        <f>SUMIFS(СВЦЭМ!$D$39:$D$782,СВЦЭМ!$A$39:$A$782,$A96,СВЦЭМ!$B$39:$B$782,P$83)+'СЕТ СН'!$G$14+СВЦЭМ!$D$10+'СЕТ СН'!$G$6-'СЕТ СН'!$G$26</f>
        <v>1720.3260382600001</v>
      </c>
      <c r="Q96" s="36">
        <f>SUMIFS(СВЦЭМ!$D$39:$D$782,СВЦЭМ!$A$39:$A$782,$A96,СВЦЭМ!$B$39:$B$782,Q$83)+'СЕТ СН'!$G$14+СВЦЭМ!$D$10+'СЕТ СН'!$G$6-'СЕТ СН'!$G$26</f>
        <v>1718.6168048999998</v>
      </c>
      <c r="R96" s="36">
        <f>SUMIFS(СВЦЭМ!$D$39:$D$782,СВЦЭМ!$A$39:$A$782,$A96,СВЦЭМ!$B$39:$B$782,R$83)+'СЕТ СН'!$G$14+СВЦЭМ!$D$10+'СЕТ СН'!$G$6-'СЕТ СН'!$G$26</f>
        <v>1710.6884914799998</v>
      </c>
      <c r="S96" s="36">
        <f>SUMIFS(СВЦЭМ!$D$39:$D$782,СВЦЭМ!$A$39:$A$782,$A96,СВЦЭМ!$B$39:$B$782,S$83)+'СЕТ СН'!$G$14+СВЦЭМ!$D$10+'СЕТ СН'!$G$6-'СЕТ СН'!$G$26</f>
        <v>1668.8982917799999</v>
      </c>
      <c r="T96" s="36">
        <f>SUMIFS(СВЦЭМ!$D$39:$D$782,СВЦЭМ!$A$39:$A$782,$A96,СВЦЭМ!$B$39:$B$782,T$83)+'СЕТ СН'!$G$14+СВЦЭМ!$D$10+'СЕТ СН'!$G$6-'СЕТ СН'!$G$26</f>
        <v>1698.8905113999999</v>
      </c>
      <c r="U96" s="36">
        <f>SUMIFS(СВЦЭМ!$D$39:$D$782,СВЦЭМ!$A$39:$A$782,$A96,СВЦЭМ!$B$39:$B$782,U$83)+'СЕТ СН'!$G$14+СВЦЭМ!$D$10+'СЕТ СН'!$G$6-'СЕТ СН'!$G$26</f>
        <v>1692.2369901100001</v>
      </c>
      <c r="V96" s="36">
        <f>SUMIFS(СВЦЭМ!$D$39:$D$782,СВЦЭМ!$A$39:$A$782,$A96,СВЦЭМ!$B$39:$B$782,V$83)+'СЕТ СН'!$G$14+СВЦЭМ!$D$10+'СЕТ СН'!$G$6-'СЕТ СН'!$G$26</f>
        <v>1685.5829205599998</v>
      </c>
      <c r="W96" s="36">
        <f>SUMIFS(СВЦЭМ!$D$39:$D$782,СВЦЭМ!$A$39:$A$782,$A96,СВЦЭМ!$B$39:$B$782,W$83)+'СЕТ СН'!$G$14+СВЦЭМ!$D$10+'СЕТ СН'!$G$6-'СЕТ СН'!$G$26</f>
        <v>1691.3819588599999</v>
      </c>
      <c r="X96" s="36">
        <f>SUMIFS(СВЦЭМ!$D$39:$D$782,СВЦЭМ!$A$39:$A$782,$A96,СВЦЭМ!$B$39:$B$782,X$83)+'СЕТ СН'!$G$14+СВЦЭМ!$D$10+'СЕТ СН'!$G$6-'СЕТ СН'!$G$26</f>
        <v>1756.52213097</v>
      </c>
      <c r="Y96" s="36">
        <f>SUMIFS(СВЦЭМ!$D$39:$D$782,СВЦЭМ!$A$39:$A$782,$A96,СВЦЭМ!$B$39:$B$782,Y$83)+'СЕТ СН'!$G$14+СВЦЭМ!$D$10+'СЕТ СН'!$G$6-'СЕТ СН'!$G$26</f>
        <v>1839.90477878</v>
      </c>
    </row>
    <row r="97" spans="1:25" ht="15.75" x14ac:dyDescent="0.2">
      <c r="A97" s="35">
        <f t="shared" si="2"/>
        <v>45152</v>
      </c>
      <c r="B97" s="36">
        <f>SUMIFS(СВЦЭМ!$D$39:$D$782,СВЦЭМ!$A$39:$A$782,$A97,СВЦЭМ!$B$39:$B$782,B$83)+'СЕТ СН'!$G$14+СВЦЭМ!$D$10+'СЕТ СН'!$G$6-'СЕТ СН'!$G$26</f>
        <v>2010.8753563700002</v>
      </c>
      <c r="C97" s="36">
        <f>SUMIFS(СВЦЭМ!$D$39:$D$782,СВЦЭМ!$A$39:$A$782,$A97,СВЦЭМ!$B$39:$B$782,C$83)+'СЕТ СН'!$G$14+СВЦЭМ!$D$10+'СЕТ СН'!$G$6-'СЕТ СН'!$G$26</f>
        <v>2109.3370699400002</v>
      </c>
      <c r="D97" s="36">
        <f>SUMIFS(СВЦЭМ!$D$39:$D$782,СВЦЭМ!$A$39:$A$782,$A97,СВЦЭМ!$B$39:$B$782,D$83)+'СЕТ СН'!$G$14+СВЦЭМ!$D$10+'СЕТ СН'!$G$6-'СЕТ СН'!$G$26</f>
        <v>2117.0721706499999</v>
      </c>
      <c r="E97" s="36">
        <f>SUMIFS(СВЦЭМ!$D$39:$D$782,СВЦЭМ!$A$39:$A$782,$A97,СВЦЭМ!$B$39:$B$782,E$83)+'СЕТ СН'!$G$14+СВЦЭМ!$D$10+'СЕТ СН'!$G$6-'СЕТ СН'!$G$26</f>
        <v>2189.0992557300001</v>
      </c>
      <c r="F97" s="36">
        <f>SUMIFS(СВЦЭМ!$D$39:$D$782,СВЦЭМ!$A$39:$A$782,$A97,СВЦЭМ!$B$39:$B$782,F$83)+'СЕТ СН'!$G$14+СВЦЭМ!$D$10+'СЕТ СН'!$G$6-'СЕТ СН'!$G$26</f>
        <v>2198.0382092700002</v>
      </c>
      <c r="G97" s="36">
        <f>SUMIFS(СВЦЭМ!$D$39:$D$782,СВЦЭМ!$A$39:$A$782,$A97,СВЦЭМ!$B$39:$B$782,G$83)+'СЕТ СН'!$G$14+СВЦЭМ!$D$10+'СЕТ СН'!$G$6-'СЕТ СН'!$G$26</f>
        <v>2187.0254837699999</v>
      </c>
      <c r="H97" s="36">
        <f>SUMIFS(СВЦЭМ!$D$39:$D$782,СВЦЭМ!$A$39:$A$782,$A97,СВЦЭМ!$B$39:$B$782,H$83)+'СЕТ СН'!$G$14+СВЦЭМ!$D$10+'СЕТ СН'!$G$6-'СЕТ СН'!$G$26</f>
        <v>2153.3013996899999</v>
      </c>
      <c r="I97" s="36">
        <f>SUMIFS(СВЦЭМ!$D$39:$D$782,СВЦЭМ!$A$39:$A$782,$A97,СВЦЭМ!$B$39:$B$782,I$83)+'СЕТ СН'!$G$14+СВЦЭМ!$D$10+'СЕТ СН'!$G$6-'СЕТ СН'!$G$26</f>
        <v>2010.6054465500001</v>
      </c>
      <c r="J97" s="36">
        <f>SUMIFS(СВЦЭМ!$D$39:$D$782,СВЦЭМ!$A$39:$A$782,$A97,СВЦЭМ!$B$39:$B$782,J$83)+'СЕТ СН'!$G$14+СВЦЭМ!$D$10+'СЕТ СН'!$G$6-'СЕТ СН'!$G$26</f>
        <v>1870.81091741</v>
      </c>
      <c r="K97" s="36">
        <f>SUMIFS(СВЦЭМ!$D$39:$D$782,СВЦЭМ!$A$39:$A$782,$A97,СВЦЭМ!$B$39:$B$782,K$83)+'СЕТ СН'!$G$14+СВЦЭМ!$D$10+'СЕТ СН'!$G$6-'СЕТ СН'!$G$26</f>
        <v>1801.0646881100001</v>
      </c>
      <c r="L97" s="36">
        <f>SUMIFS(СВЦЭМ!$D$39:$D$782,СВЦЭМ!$A$39:$A$782,$A97,СВЦЭМ!$B$39:$B$782,L$83)+'СЕТ СН'!$G$14+СВЦЭМ!$D$10+'СЕТ СН'!$G$6-'СЕТ СН'!$G$26</f>
        <v>1766.7580512</v>
      </c>
      <c r="M97" s="36">
        <f>SUMIFS(СВЦЭМ!$D$39:$D$782,СВЦЭМ!$A$39:$A$782,$A97,СВЦЭМ!$B$39:$B$782,M$83)+'СЕТ СН'!$G$14+СВЦЭМ!$D$10+'СЕТ СН'!$G$6-'СЕТ СН'!$G$26</f>
        <v>1764.2605763500001</v>
      </c>
      <c r="N97" s="36">
        <f>SUMIFS(СВЦЭМ!$D$39:$D$782,СВЦЭМ!$A$39:$A$782,$A97,СВЦЭМ!$B$39:$B$782,N$83)+'СЕТ СН'!$G$14+СВЦЭМ!$D$10+'СЕТ СН'!$G$6-'СЕТ СН'!$G$26</f>
        <v>1821.8859257300001</v>
      </c>
      <c r="O97" s="36">
        <f>SUMIFS(СВЦЭМ!$D$39:$D$782,СВЦЭМ!$A$39:$A$782,$A97,СВЦЭМ!$B$39:$B$782,O$83)+'СЕТ СН'!$G$14+СВЦЭМ!$D$10+'СЕТ СН'!$G$6-'СЕТ СН'!$G$26</f>
        <v>1860.3908324499998</v>
      </c>
      <c r="P97" s="36">
        <f>SUMIFS(СВЦЭМ!$D$39:$D$782,СВЦЭМ!$A$39:$A$782,$A97,СВЦЭМ!$B$39:$B$782,P$83)+'СЕТ СН'!$G$14+СВЦЭМ!$D$10+'СЕТ СН'!$G$6-'СЕТ СН'!$G$26</f>
        <v>1861.2730369800001</v>
      </c>
      <c r="Q97" s="36">
        <f>SUMIFS(СВЦЭМ!$D$39:$D$782,СВЦЭМ!$A$39:$A$782,$A97,СВЦЭМ!$B$39:$B$782,Q$83)+'СЕТ СН'!$G$14+СВЦЭМ!$D$10+'СЕТ СН'!$G$6-'СЕТ СН'!$G$26</f>
        <v>1875.15539046</v>
      </c>
      <c r="R97" s="36">
        <f>SUMIFS(СВЦЭМ!$D$39:$D$782,СВЦЭМ!$A$39:$A$782,$A97,СВЦЭМ!$B$39:$B$782,R$83)+'СЕТ СН'!$G$14+СВЦЭМ!$D$10+'СЕТ СН'!$G$6-'СЕТ СН'!$G$26</f>
        <v>1873.5989327000002</v>
      </c>
      <c r="S97" s="36">
        <f>SUMIFS(СВЦЭМ!$D$39:$D$782,СВЦЭМ!$A$39:$A$782,$A97,СВЦЭМ!$B$39:$B$782,S$83)+'СЕТ СН'!$G$14+СВЦЭМ!$D$10+'СЕТ СН'!$G$6-'СЕТ СН'!$G$26</f>
        <v>1837.4560404399999</v>
      </c>
      <c r="T97" s="36">
        <f>SUMIFS(СВЦЭМ!$D$39:$D$782,СВЦЭМ!$A$39:$A$782,$A97,СВЦЭМ!$B$39:$B$782,T$83)+'СЕТ СН'!$G$14+СВЦЭМ!$D$10+'СЕТ СН'!$G$6-'СЕТ СН'!$G$26</f>
        <v>1862.1471970399998</v>
      </c>
      <c r="U97" s="36">
        <f>SUMIFS(СВЦЭМ!$D$39:$D$782,СВЦЭМ!$A$39:$A$782,$A97,СВЦЭМ!$B$39:$B$782,U$83)+'СЕТ СН'!$G$14+СВЦЭМ!$D$10+'СЕТ СН'!$G$6-'СЕТ СН'!$G$26</f>
        <v>1866.6385724000002</v>
      </c>
      <c r="V97" s="36">
        <f>SUMIFS(СВЦЭМ!$D$39:$D$782,СВЦЭМ!$A$39:$A$782,$A97,СВЦЭМ!$B$39:$B$782,V$83)+'СЕТ СН'!$G$14+СВЦЭМ!$D$10+'СЕТ СН'!$G$6-'СЕТ СН'!$G$26</f>
        <v>1863.9809388600002</v>
      </c>
      <c r="W97" s="36">
        <f>SUMIFS(СВЦЭМ!$D$39:$D$782,СВЦЭМ!$A$39:$A$782,$A97,СВЦЭМ!$B$39:$B$782,W$83)+'СЕТ СН'!$G$14+СВЦЭМ!$D$10+'СЕТ СН'!$G$6-'СЕТ СН'!$G$26</f>
        <v>1857.7352795100001</v>
      </c>
      <c r="X97" s="36">
        <f>SUMIFS(СВЦЭМ!$D$39:$D$782,СВЦЭМ!$A$39:$A$782,$A97,СВЦЭМ!$B$39:$B$782,X$83)+'СЕТ СН'!$G$14+СВЦЭМ!$D$10+'СЕТ СН'!$G$6-'СЕТ СН'!$G$26</f>
        <v>1932.01577675</v>
      </c>
      <c r="Y97" s="36">
        <f>SUMIFS(СВЦЭМ!$D$39:$D$782,СВЦЭМ!$A$39:$A$782,$A97,СВЦЭМ!$B$39:$B$782,Y$83)+'СЕТ СН'!$G$14+СВЦЭМ!$D$10+'СЕТ СН'!$G$6-'СЕТ СН'!$G$26</f>
        <v>2031.4989939400002</v>
      </c>
    </row>
    <row r="98" spans="1:25" ht="15.75" x14ac:dyDescent="0.2">
      <c r="A98" s="35">
        <f t="shared" si="2"/>
        <v>45153</v>
      </c>
      <c r="B98" s="36">
        <f>SUMIFS(СВЦЭМ!$D$39:$D$782,СВЦЭМ!$A$39:$A$782,$A98,СВЦЭМ!$B$39:$B$782,B$83)+'СЕТ СН'!$G$14+СВЦЭМ!$D$10+'СЕТ СН'!$G$6-'СЕТ СН'!$G$26</f>
        <v>2060.3783766400002</v>
      </c>
      <c r="C98" s="36">
        <f>SUMIFS(СВЦЭМ!$D$39:$D$782,СВЦЭМ!$A$39:$A$782,$A98,СВЦЭМ!$B$39:$B$782,C$83)+'СЕТ СН'!$G$14+СВЦЭМ!$D$10+'СЕТ СН'!$G$6-'СЕТ СН'!$G$26</f>
        <v>2157.1747770500001</v>
      </c>
      <c r="D98" s="36">
        <f>SUMIFS(СВЦЭМ!$D$39:$D$782,СВЦЭМ!$A$39:$A$782,$A98,СВЦЭМ!$B$39:$B$782,D$83)+'СЕТ СН'!$G$14+СВЦЭМ!$D$10+'СЕТ СН'!$G$6-'СЕТ СН'!$G$26</f>
        <v>2253.82054754</v>
      </c>
      <c r="E98" s="36">
        <f>SUMIFS(СВЦЭМ!$D$39:$D$782,СВЦЭМ!$A$39:$A$782,$A98,СВЦЭМ!$B$39:$B$782,E$83)+'СЕТ СН'!$G$14+СВЦЭМ!$D$10+'СЕТ СН'!$G$6-'СЕТ СН'!$G$26</f>
        <v>2316.4804598599999</v>
      </c>
      <c r="F98" s="36">
        <f>SUMIFS(СВЦЭМ!$D$39:$D$782,СВЦЭМ!$A$39:$A$782,$A98,СВЦЭМ!$B$39:$B$782,F$83)+'СЕТ СН'!$G$14+СВЦЭМ!$D$10+'СЕТ СН'!$G$6-'СЕТ СН'!$G$26</f>
        <v>2337.0657910899999</v>
      </c>
      <c r="G98" s="36">
        <f>SUMIFS(СВЦЭМ!$D$39:$D$782,СВЦЭМ!$A$39:$A$782,$A98,СВЦЭМ!$B$39:$B$782,G$83)+'СЕТ СН'!$G$14+СВЦЭМ!$D$10+'СЕТ СН'!$G$6-'СЕТ СН'!$G$26</f>
        <v>2330.3698279099999</v>
      </c>
      <c r="H98" s="36">
        <f>SUMIFS(СВЦЭМ!$D$39:$D$782,СВЦЭМ!$A$39:$A$782,$A98,СВЦЭМ!$B$39:$B$782,H$83)+'СЕТ СН'!$G$14+СВЦЭМ!$D$10+'СЕТ СН'!$G$6-'СЕТ СН'!$G$26</f>
        <v>2234.4666490099999</v>
      </c>
      <c r="I98" s="36">
        <f>SUMIFS(СВЦЭМ!$D$39:$D$782,СВЦЭМ!$A$39:$A$782,$A98,СВЦЭМ!$B$39:$B$782,I$83)+'СЕТ СН'!$G$14+СВЦЭМ!$D$10+'СЕТ СН'!$G$6-'СЕТ СН'!$G$26</f>
        <v>2119.5224851500002</v>
      </c>
      <c r="J98" s="36">
        <f>SUMIFS(СВЦЭМ!$D$39:$D$782,СВЦЭМ!$A$39:$A$782,$A98,СВЦЭМ!$B$39:$B$782,J$83)+'СЕТ СН'!$G$14+СВЦЭМ!$D$10+'СЕТ СН'!$G$6-'СЕТ СН'!$G$26</f>
        <v>2013.8181607400002</v>
      </c>
      <c r="K98" s="36">
        <f>SUMIFS(СВЦЭМ!$D$39:$D$782,СВЦЭМ!$A$39:$A$782,$A98,СВЦЭМ!$B$39:$B$782,K$83)+'СЕТ СН'!$G$14+СВЦЭМ!$D$10+'СЕТ СН'!$G$6-'СЕТ СН'!$G$26</f>
        <v>1919.57567866</v>
      </c>
      <c r="L98" s="36">
        <f>SUMIFS(СВЦЭМ!$D$39:$D$782,СВЦЭМ!$A$39:$A$782,$A98,СВЦЭМ!$B$39:$B$782,L$83)+'СЕТ СН'!$G$14+СВЦЭМ!$D$10+'СЕТ СН'!$G$6-'СЕТ СН'!$G$26</f>
        <v>1904.7795415599999</v>
      </c>
      <c r="M98" s="36">
        <f>SUMIFS(СВЦЭМ!$D$39:$D$782,СВЦЭМ!$A$39:$A$782,$A98,СВЦЭМ!$B$39:$B$782,M$83)+'СЕТ СН'!$G$14+СВЦЭМ!$D$10+'СЕТ СН'!$G$6-'СЕТ СН'!$G$26</f>
        <v>1894.57184895</v>
      </c>
      <c r="N98" s="36">
        <f>SUMIFS(СВЦЭМ!$D$39:$D$782,СВЦЭМ!$A$39:$A$782,$A98,СВЦЭМ!$B$39:$B$782,N$83)+'СЕТ СН'!$G$14+СВЦЭМ!$D$10+'СЕТ СН'!$G$6-'СЕТ СН'!$G$26</f>
        <v>1888.0412081700001</v>
      </c>
      <c r="O98" s="36">
        <f>SUMIFS(СВЦЭМ!$D$39:$D$782,СВЦЭМ!$A$39:$A$782,$A98,СВЦЭМ!$B$39:$B$782,O$83)+'СЕТ СН'!$G$14+СВЦЭМ!$D$10+'СЕТ СН'!$G$6-'СЕТ СН'!$G$26</f>
        <v>1874.6204725600001</v>
      </c>
      <c r="P98" s="36">
        <f>SUMIFS(СВЦЭМ!$D$39:$D$782,СВЦЭМ!$A$39:$A$782,$A98,СВЦЭМ!$B$39:$B$782,P$83)+'СЕТ СН'!$G$14+СВЦЭМ!$D$10+'СЕТ СН'!$G$6-'СЕТ СН'!$G$26</f>
        <v>1874.9096571099999</v>
      </c>
      <c r="Q98" s="36">
        <f>SUMIFS(СВЦЭМ!$D$39:$D$782,СВЦЭМ!$A$39:$A$782,$A98,СВЦЭМ!$B$39:$B$782,Q$83)+'СЕТ СН'!$G$14+СВЦЭМ!$D$10+'СЕТ СН'!$G$6-'СЕТ СН'!$G$26</f>
        <v>1875.9104844600001</v>
      </c>
      <c r="R98" s="36">
        <f>SUMIFS(СВЦЭМ!$D$39:$D$782,СВЦЭМ!$A$39:$A$782,$A98,СВЦЭМ!$B$39:$B$782,R$83)+'СЕТ СН'!$G$14+СВЦЭМ!$D$10+'СЕТ СН'!$G$6-'СЕТ СН'!$G$26</f>
        <v>1830.4818851499999</v>
      </c>
      <c r="S98" s="36">
        <f>SUMIFS(СВЦЭМ!$D$39:$D$782,СВЦЭМ!$A$39:$A$782,$A98,СВЦЭМ!$B$39:$B$782,S$83)+'СЕТ СН'!$G$14+СВЦЭМ!$D$10+'СЕТ СН'!$G$6-'СЕТ СН'!$G$26</f>
        <v>1827.3342803700002</v>
      </c>
      <c r="T98" s="36">
        <f>SUMIFS(СВЦЭМ!$D$39:$D$782,СВЦЭМ!$A$39:$A$782,$A98,СВЦЭМ!$B$39:$B$782,T$83)+'СЕТ СН'!$G$14+СВЦЭМ!$D$10+'СЕТ СН'!$G$6-'СЕТ СН'!$G$26</f>
        <v>1872.4206177900001</v>
      </c>
      <c r="U98" s="36">
        <f>SUMIFS(СВЦЭМ!$D$39:$D$782,СВЦЭМ!$A$39:$A$782,$A98,СВЦЭМ!$B$39:$B$782,U$83)+'СЕТ СН'!$G$14+СВЦЭМ!$D$10+'СЕТ СН'!$G$6-'СЕТ СН'!$G$26</f>
        <v>1863.91282856</v>
      </c>
      <c r="V98" s="36">
        <f>SUMIFS(СВЦЭМ!$D$39:$D$782,СВЦЭМ!$A$39:$A$782,$A98,СВЦЭМ!$B$39:$B$782,V$83)+'СЕТ СН'!$G$14+СВЦЭМ!$D$10+'СЕТ СН'!$G$6-'СЕТ СН'!$G$26</f>
        <v>1862.64142825</v>
      </c>
      <c r="W98" s="36">
        <f>SUMIFS(СВЦЭМ!$D$39:$D$782,СВЦЭМ!$A$39:$A$782,$A98,СВЦЭМ!$B$39:$B$782,W$83)+'СЕТ СН'!$G$14+СВЦЭМ!$D$10+'СЕТ СН'!$G$6-'СЕТ СН'!$G$26</f>
        <v>1862.1352526800001</v>
      </c>
      <c r="X98" s="36">
        <f>SUMIFS(СВЦЭМ!$D$39:$D$782,СВЦЭМ!$A$39:$A$782,$A98,СВЦЭМ!$B$39:$B$782,X$83)+'СЕТ СН'!$G$14+СВЦЭМ!$D$10+'СЕТ СН'!$G$6-'СЕТ СН'!$G$26</f>
        <v>1953.49010765</v>
      </c>
      <c r="Y98" s="36">
        <f>SUMIFS(СВЦЭМ!$D$39:$D$782,СВЦЭМ!$A$39:$A$782,$A98,СВЦЭМ!$B$39:$B$782,Y$83)+'СЕТ СН'!$G$14+СВЦЭМ!$D$10+'СЕТ СН'!$G$6-'СЕТ СН'!$G$26</f>
        <v>2034.9522884100002</v>
      </c>
    </row>
    <row r="99" spans="1:25" ht="15.75" x14ac:dyDescent="0.2">
      <c r="A99" s="35">
        <f t="shared" si="2"/>
        <v>45154</v>
      </c>
      <c r="B99" s="36">
        <f>SUMIFS(СВЦЭМ!$D$39:$D$782,СВЦЭМ!$A$39:$A$782,$A99,СВЦЭМ!$B$39:$B$782,B$83)+'СЕТ СН'!$G$14+СВЦЭМ!$D$10+'СЕТ СН'!$G$6-'СЕТ СН'!$G$26</f>
        <v>2159.3590161299999</v>
      </c>
      <c r="C99" s="36">
        <f>SUMIFS(СВЦЭМ!$D$39:$D$782,СВЦЭМ!$A$39:$A$782,$A99,СВЦЭМ!$B$39:$B$782,C$83)+'СЕТ СН'!$G$14+СВЦЭМ!$D$10+'СЕТ СН'!$G$6-'СЕТ СН'!$G$26</f>
        <v>2205.7590717399999</v>
      </c>
      <c r="D99" s="36">
        <f>SUMIFS(СВЦЭМ!$D$39:$D$782,СВЦЭМ!$A$39:$A$782,$A99,СВЦЭМ!$B$39:$B$782,D$83)+'СЕТ СН'!$G$14+СВЦЭМ!$D$10+'СЕТ СН'!$G$6-'СЕТ СН'!$G$26</f>
        <v>2241.7062420900002</v>
      </c>
      <c r="E99" s="36">
        <f>SUMIFS(СВЦЭМ!$D$39:$D$782,СВЦЭМ!$A$39:$A$782,$A99,СВЦЭМ!$B$39:$B$782,E$83)+'СЕТ СН'!$G$14+СВЦЭМ!$D$10+'СЕТ СН'!$G$6-'СЕТ СН'!$G$26</f>
        <v>2260.17742434</v>
      </c>
      <c r="F99" s="36">
        <f>SUMIFS(СВЦЭМ!$D$39:$D$782,СВЦЭМ!$A$39:$A$782,$A99,СВЦЭМ!$B$39:$B$782,F$83)+'СЕТ СН'!$G$14+СВЦЭМ!$D$10+'СЕТ СН'!$G$6-'СЕТ СН'!$G$26</f>
        <v>2291.58289474</v>
      </c>
      <c r="G99" s="36">
        <f>SUMIFS(СВЦЭМ!$D$39:$D$782,СВЦЭМ!$A$39:$A$782,$A99,СВЦЭМ!$B$39:$B$782,G$83)+'СЕТ СН'!$G$14+СВЦЭМ!$D$10+'СЕТ СН'!$G$6-'СЕТ СН'!$G$26</f>
        <v>2261.9852575599998</v>
      </c>
      <c r="H99" s="36">
        <f>SUMIFS(СВЦЭМ!$D$39:$D$782,СВЦЭМ!$A$39:$A$782,$A99,СВЦЭМ!$B$39:$B$782,H$83)+'СЕТ СН'!$G$14+СВЦЭМ!$D$10+'СЕТ СН'!$G$6-'СЕТ СН'!$G$26</f>
        <v>2237.4937050600001</v>
      </c>
      <c r="I99" s="36">
        <f>SUMIFS(СВЦЭМ!$D$39:$D$782,СВЦЭМ!$A$39:$A$782,$A99,СВЦЭМ!$B$39:$B$782,I$83)+'СЕТ СН'!$G$14+СВЦЭМ!$D$10+'СЕТ СН'!$G$6-'СЕТ СН'!$G$26</f>
        <v>2121.3215064300002</v>
      </c>
      <c r="J99" s="36">
        <f>SUMIFS(СВЦЭМ!$D$39:$D$782,СВЦЭМ!$A$39:$A$782,$A99,СВЦЭМ!$B$39:$B$782,J$83)+'СЕТ СН'!$G$14+СВЦЭМ!$D$10+'СЕТ СН'!$G$6-'СЕТ СН'!$G$26</f>
        <v>2049.5701940200001</v>
      </c>
      <c r="K99" s="36">
        <f>SUMIFS(СВЦЭМ!$D$39:$D$782,СВЦЭМ!$A$39:$A$782,$A99,СВЦЭМ!$B$39:$B$782,K$83)+'СЕТ СН'!$G$14+СВЦЭМ!$D$10+'СЕТ СН'!$G$6-'СЕТ СН'!$G$26</f>
        <v>1976.5204284400002</v>
      </c>
      <c r="L99" s="36">
        <f>SUMIFS(СВЦЭМ!$D$39:$D$782,СВЦЭМ!$A$39:$A$782,$A99,СВЦЭМ!$B$39:$B$782,L$83)+'СЕТ СН'!$G$14+СВЦЭМ!$D$10+'СЕТ СН'!$G$6-'СЕТ СН'!$G$26</f>
        <v>1939.80821689</v>
      </c>
      <c r="M99" s="36">
        <f>SUMIFS(СВЦЭМ!$D$39:$D$782,СВЦЭМ!$A$39:$A$782,$A99,СВЦЭМ!$B$39:$B$782,M$83)+'СЕТ СН'!$G$14+СВЦЭМ!$D$10+'СЕТ СН'!$G$6-'СЕТ СН'!$G$26</f>
        <v>1916.1023413399998</v>
      </c>
      <c r="N99" s="36">
        <f>SUMIFS(СВЦЭМ!$D$39:$D$782,СВЦЭМ!$A$39:$A$782,$A99,СВЦЭМ!$B$39:$B$782,N$83)+'СЕТ СН'!$G$14+СВЦЭМ!$D$10+'СЕТ СН'!$G$6-'СЕТ СН'!$G$26</f>
        <v>1926.14526639</v>
      </c>
      <c r="O99" s="36">
        <f>SUMIFS(СВЦЭМ!$D$39:$D$782,СВЦЭМ!$A$39:$A$782,$A99,СВЦЭМ!$B$39:$B$782,O$83)+'СЕТ СН'!$G$14+СВЦЭМ!$D$10+'СЕТ СН'!$G$6-'СЕТ СН'!$G$26</f>
        <v>1932.1827092100002</v>
      </c>
      <c r="P99" s="36">
        <f>SUMIFS(СВЦЭМ!$D$39:$D$782,СВЦЭМ!$A$39:$A$782,$A99,СВЦЭМ!$B$39:$B$782,P$83)+'СЕТ СН'!$G$14+СВЦЭМ!$D$10+'СЕТ СН'!$G$6-'СЕТ СН'!$G$26</f>
        <v>1911.7773682100001</v>
      </c>
      <c r="Q99" s="36">
        <f>SUMIFS(СВЦЭМ!$D$39:$D$782,СВЦЭМ!$A$39:$A$782,$A99,СВЦЭМ!$B$39:$B$782,Q$83)+'СЕТ СН'!$G$14+СВЦЭМ!$D$10+'СЕТ СН'!$G$6-'СЕТ СН'!$G$26</f>
        <v>1923.4276176399999</v>
      </c>
      <c r="R99" s="36">
        <f>SUMIFS(СВЦЭМ!$D$39:$D$782,СВЦЭМ!$A$39:$A$782,$A99,СВЦЭМ!$B$39:$B$782,R$83)+'СЕТ СН'!$G$14+СВЦЭМ!$D$10+'СЕТ СН'!$G$6-'СЕТ СН'!$G$26</f>
        <v>1875.1977048200001</v>
      </c>
      <c r="S99" s="36">
        <f>SUMIFS(СВЦЭМ!$D$39:$D$782,СВЦЭМ!$A$39:$A$782,$A99,СВЦЭМ!$B$39:$B$782,S$83)+'СЕТ СН'!$G$14+СВЦЭМ!$D$10+'СЕТ СН'!$G$6-'СЕТ СН'!$G$26</f>
        <v>1863.4955125400002</v>
      </c>
      <c r="T99" s="36">
        <f>SUMIFS(СВЦЭМ!$D$39:$D$782,СВЦЭМ!$A$39:$A$782,$A99,СВЦЭМ!$B$39:$B$782,T$83)+'СЕТ СН'!$G$14+СВЦЭМ!$D$10+'СЕТ СН'!$G$6-'СЕТ СН'!$G$26</f>
        <v>1900.4652594700001</v>
      </c>
      <c r="U99" s="36">
        <f>SUMIFS(СВЦЭМ!$D$39:$D$782,СВЦЭМ!$A$39:$A$782,$A99,СВЦЭМ!$B$39:$B$782,U$83)+'СЕТ СН'!$G$14+СВЦЭМ!$D$10+'СЕТ СН'!$G$6-'СЕТ СН'!$G$26</f>
        <v>1899.9482147899998</v>
      </c>
      <c r="V99" s="36">
        <f>SUMIFS(СВЦЭМ!$D$39:$D$782,СВЦЭМ!$A$39:$A$782,$A99,СВЦЭМ!$B$39:$B$782,V$83)+'СЕТ СН'!$G$14+СВЦЭМ!$D$10+'СЕТ СН'!$G$6-'СЕТ СН'!$G$26</f>
        <v>1901.3255023199999</v>
      </c>
      <c r="W99" s="36">
        <f>SUMIFS(СВЦЭМ!$D$39:$D$782,СВЦЭМ!$A$39:$A$782,$A99,СВЦЭМ!$B$39:$B$782,W$83)+'СЕТ СН'!$G$14+СВЦЭМ!$D$10+'СЕТ СН'!$G$6-'СЕТ СН'!$G$26</f>
        <v>1897.8634392399999</v>
      </c>
      <c r="X99" s="36">
        <f>SUMIFS(СВЦЭМ!$D$39:$D$782,СВЦЭМ!$A$39:$A$782,$A99,СВЦЭМ!$B$39:$B$782,X$83)+'СЕТ СН'!$G$14+СВЦЭМ!$D$10+'СЕТ СН'!$G$6-'СЕТ СН'!$G$26</f>
        <v>1963.3978197800002</v>
      </c>
      <c r="Y99" s="36">
        <f>SUMIFS(СВЦЭМ!$D$39:$D$782,СВЦЭМ!$A$39:$A$782,$A99,СВЦЭМ!$B$39:$B$782,Y$83)+'СЕТ СН'!$G$14+СВЦЭМ!$D$10+'СЕТ СН'!$G$6-'СЕТ СН'!$G$26</f>
        <v>2067.4082815400002</v>
      </c>
    </row>
    <row r="100" spans="1:25" ht="15.75" x14ac:dyDescent="0.2">
      <c r="A100" s="35">
        <f t="shared" si="2"/>
        <v>45155</v>
      </c>
      <c r="B100" s="36">
        <f>SUMIFS(СВЦЭМ!$D$39:$D$782,СВЦЭМ!$A$39:$A$782,$A100,СВЦЭМ!$B$39:$B$782,B$83)+'СЕТ СН'!$G$14+СВЦЭМ!$D$10+'СЕТ СН'!$G$6-'СЕТ СН'!$G$26</f>
        <v>2014.9637726400001</v>
      </c>
      <c r="C100" s="36">
        <f>SUMIFS(СВЦЭМ!$D$39:$D$782,СВЦЭМ!$A$39:$A$782,$A100,СВЦЭМ!$B$39:$B$782,C$83)+'СЕТ СН'!$G$14+СВЦЭМ!$D$10+'СЕТ СН'!$G$6-'СЕТ СН'!$G$26</f>
        <v>2088.7921852099998</v>
      </c>
      <c r="D100" s="36">
        <f>SUMIFS(СВЦЭМ!$D$39:$D$782,СВЦЭМ!$A$39:$A$782,$A100,СВЦЭМ!$B$39:$B$782,D$83)+'СЕТ СН'!$G$14+СВЦЭМ!$D$10+'СЕТ СН'!$G$6-'СЕТ СН'!$G$26</f>
        <v>2108.8446765600002</v>
      </c>
      <c r="E100" s="36">
        <f>SUMIFS(СВЦЭМ!$D$39:$D$782,СВЦЭМ!$A$39:$A$782,$A100,СВЦЭМ!$B$39:$B$782,E$83)+'СЕТ СН'!$G$14+СВЦЭМ!$D$10+'СЕТ СН'!$G$6-'СЕТ СН'!$G$26</f>
        <v>2111.6757392200002</v>
      </c>
      <c r="F100" s="36">
        <f>SUMIFS(СВЦЭМ!$D$39:$D$782,СВЦЭМ!$A$39:$A$782,$A100,СВЦЭМ!$B$39:$B$782,F$83)+'СЕТ СН'!$G$14+СВЦЭМ!$D$10+'СЕТ СН'!$G$6-'СЕТ СН'!$G$26</f>
        <v>2132.7474135699999</v>
      </c>
      <c r="G100" s="36">
        <f>SUMIFS(СВЦЭМ!$D$39:$D$782,СВЦЭМ!$A$39:$A$782,$A100,СВЦЭМ!$B$39:$B$782,G$83)+'СЕТ СН'!$G$14+СВЦЭМ!$D$10+'СЕТ СН'!$G$6-'СЕТ СН'!$G$26</f>
        <v>2121.64746156</v>
      </c>
      <c r="H100" s="36">
        <f>SUMIFS(СВЦЭМ!$D$39:$D$782,СВЦЭМ!$A$39:$A$782,$A100,СВЦЭМ!$B$39:$B$782,H$83)+'СЕТ СН'!$G$14+СВЦЭМ!$D$10+'СЕТ СН'!$G$6-'СЕТ СН'!$G$26</f>
        <v>2042.89649005</v>
      </c>
      <c r="I100" s="36">
        <f>SUMIFS(СВЦЭМ!$D$39:$D$782,СВЦЭМ!$A$39:$A$782,$A100,СВЦЭМ!$B$39:$B$782,I$83)+'СЕТ СН'!$G$14+СВЦЭМ!$D$10+'СЕТ СН'!$G$6-'СЕТ СН'!$G$26</f>
        <v>1960.4655118800001</v>
      </c>
      <c r="J100" s="36">
        <f>SUMIFS(СВЦЭМ!$D$39:$D$782,СВЦЭМ!$A$39:$A$782,$A100,СВЦЭМ!$B$39:$B$782,J$83)+'СЕТ СН'!$G$14+СВЦЭМ!$D$10+'СЕТ СН'!$G$6-'СЕТ СН'!$G$26</f>
        <v>1855.7841565499998</v>
      </c>
      <c r="K100" s="36">
        <f>SUMIFS(СВЦЭМ!$D$39:$D$782,СВЦЭМ!$A$39:$A$782,$A100,СВЦЭМ!$B$39:$B$782,K$83)+'СЕТ СН'!$G$14+СВЦЭМ!$D$10+'СЕТ СН'!$G$6-'СЕТ СН'!$G$26</f>
        <v>1799.9836744999998</v>
      </c>
      <c r="L100" s="36">
        <f>SUMIFS(СВЦЭМ!$D$39:$D$782,СВЦЭМ!$A$39:$A$782,$A100,СВЦЭМ!$B$39:$B$782,L$83)+'СЕТ СН'!$G$14+СВЦЭМ!$D$10+'СЕТ СН'!$G$6-'СЕТ СН'!$G$26</f>
        <v>1762.6392363499999</v>
      </c>
      <c r="M100" s="36">
        <f>SUMIFS(СВЦЭМ!$D$39:$D$782,СВЦЭМ!$A$39:$A$782,$A100,СВЦЭМ!$B$39:$B$782,M$83)+'СЕТ СН'!$G$14+СВЦЭМ!$D$10+'СЕТ СН'!$G$6-'СЕТ СН'!$G$26</f>
        <v>1733.3141386000002</v>
      </c>
      <c r="N100" s="36">
        <f>SUMIFS(СВЦЭМ!$D$39:$D$782,СВЦЭМ!$A$39:$A$782,$A100,СВЦЭМ!$B$39:$B$782,N$83)+'СЕТ СН'!$G$14+СВЦЭМ!$D$10+'СЕТ СН'!$G$6-'СЕТ СН'!$G$26</f>
        <v>1759.6962024999998</v>
      </c>
      <c r="O100" s="36">
        <f>SUMIFS(СВЦЭМ!$D$39:$D$782,СВЦЭМ!$A$39:$A$782,$A100,СВЦЭМ!$B$39:$B$782,O$83)+'СЕТ СН'!$G$14+СВЦЭМ!$D$10+'СЕТ СН'!$G$6-'СЕТ СН'!$G$26</f>
        <v>1757.75621219</v>
      </c>
      <c r="P100" s="36">
        <f>SUMIFS(СВЦЭМ!$D$39:$D$782,СВЦЭМ!$A$39:$A$782,$A100,СВЦЭМ!$B$39:$B$782,P$83)+'СЕТ СН'!$G$14+СВЦЭМ!$D$10+'СЕТ СН'!$G$6-'СЕТ СН'!$G$26</f>
        <v>1756.2360137400001</v>
      </c>
      <c r="Q100" s="36">
        <f>SUMIFS(СВЦЭМ!$D$39:$D$782,СВЦЭМ!$A$39:$A$782,$A100,СВЦЭМ!$B$39:$B$782,Q$83)+'СЕТ СН'!$G$14+СВЦЭМ!$D$10+'СЕТ СН'!$G$6-'СЕТ СН'!$G$26</f>
        <v>1774.6397950999999</v>
      </c>
      <c r="R100" s="36">
        <f>SUMIFS(СВЦЭМ!$D$39:$D$782,СВЦЭМ!$A$39:$A$782,$A100,СВЦЭМ!$B$39:$B$782,R$83)+'СЕТ СН'!$G$14+СВЦЭМ!$D$10+'СЕТ СН'!$G$6-'СЕТ СН'!$G$26</f>
        <v>1735.0485218099998</v>
      </c>
      <c r="S100" s="36">
        <f>SUMIFS(СВЦЭМ!$D$39:$D$782,СВЦЭМ!$A$39:$A$782,$A100,СВЦЭМ!$B$39:$B$782,S$83)+'СЕТ СН'!$G$14+СВЦЭМ!$D$10+'СЕТ СН'!$G$6-'СЕТ СН'!$G$26</f>
        <v>1733.0489357599999</v>
      </c>
      <c r="T100" s="36">
        <f>SUMIFS(СВЦЭМ!$D$39:$D$782,СВЦЭМ!$A$39:$A$782,$A100,СВЦЭМ!$B$39:$B$782,T$83)+'СЕТ СН'!$G$14+СВЦЭМ!$D$10+'СЕТ СН'!$G$6-'СЕТ СН'!$G$26</f>
        <v>1765.7011947999999</v>
      </c>
      <c r="U100" s="36">
        <f>SUMIFS(СВЦЭМ!$D$39:$D$782,СВЦЭМ!$A$39:$A$782,$A100,СВЦЭМ!$B$39:$B$782,U$83)+'СЕТ СН'!$G$14+СВЦЭМ!$D$10+'СЕТ СН'!$G$6-'СЕТ СН'!$G$26</f>
        <v>1774.8219202099999</v>
      </c>
      <c r="V100" s="36">
        <f>SUMIFS(СВЦЭМ!$D$39:$D$782,СВЦЭМ!$A$39:$A$782,$A100,СВЦЭМ!$B$39:$B$782,V$83)+'СЕТ СН'!$G$14+СВЦЭМ!$D$10+'СЕТ СН'!$G$6-'СЕТ СН'!$G$26</f>
        <v>1779.95917715</v>
      </c>
      <c r="W100" s="36">
        <f>SUMIFS(СВЦЭМ!$D$39:$D$782,СВЦЭМ!$A$39:$A$782,$A100,СВЦЭМ!$B$39:$B$782,W$83)+'СЕТ СН'!$G$14+СВЦЭМ!$D$10+'СЕТ СН'!$G$6-'СЕТ СН'!$G$26</f>
        <v>1771.2504749099999</v>
      </c>
      <c r="X100" s="36">
        <f>SUMIFS(СВЦЭМ!$D$39:$D$782,СВЦЭМ!$A$39:$A$782,$A100,СВЦЭМ!$B$39:$B$782,X$83)+'СЕТ СН'!$G$14+СВЦЭМ!$D$10+'СЕТ СН'!$G$6-'СЕТ СН'!$G$26</f>
        <v>1829.2248673300001</v>
      </c>
      <c r="Y100" s="36">
        <f>SUMIFS(СВЦЭМ!$D$39:$D$782,СВЦЭМ!$A$39:$A$782,$A100,СВЦЭМ!$B$39:$B$782,Y$83)+'СЕТ СН'!$G$14+СВЦЭМ!$D$10+'СЕТ СН'!$G$6-'СЕТ СН'!$G$26</f>
        <v>1928.3012482899999</v>
      </c>
    </row>
    <row r="101" spans="1:25" ht="15.75" x14ac:dyDescent="0.2">
      <c r="A101" s="35">
        <f t="shared" si="2"/>
        <v>45156</v>
      </c>
      <c r="B101" s="36">
        <f>SUMIFS(СВЦЭМ!$D$39:$D$782,СВЦЭМ!$A$39:$A$782,$A101,СВЦЭМ!$B$39:$B$782,B$83)+'СЕТ СН'!$G$14+СВЦЭМ!$D$10+'СЕТ СН'!$G$6-'СЕТ СН'!$G$26</f>
        <v>2046.0017036700001</v>
      </c>
      <c r="C101" s="36">
        <f>SUMIFS(СВЦЭМ!$D$39:$D$782,СВЦЭМ!$A$39:$A$782,$A101,СВЦЭМ!$B$39:$B$782,C$83)+'СЕТ СН'!$G$14+СВЦЭМ!$D$10+'СЕТ СН'!$G$6-'СЕТ СН'!$G$26</f>
        <v>2138.8978111400002</v>
      </c>
      <c r="D101" s="36">
        <f>SUMIFS(СВЦЭМ!$D$39:$D$782,СВЦЭМ!$A$39:$A$782,$A101,СВЦЭМ!$B$39:$B$782,D$83)+'СЕТ СН'!$G$14+СВЦЭМ!$D$10+'СЕТ СН'!$G$6-'СЕТ СН'!$G$26</f>
        <v>2161.0548658900002</v>
      </c>
      <c r="E101" s="36">
        <f>SUMIFS(СВЦЭМ!$D$39:$D$782,СВЦЭМ!$A$39:$A$782,$A101,СВЦЭМ!$B$39:$B$782,E$83)+'СЕТ СН'!$G$14+СВЦЭМ!$D$10+'СЕТ СН'!$G$6-'СЕТ СН'!$G$26</f>
        <v>2183.7186649300002</v>
      </c>
      <c r="F101" s="36">
        <f>SUMIFS(СВЦЭМ!$D$39:$D$782,СВЦЭМ!$A$39:$A$782,$A101,СВЦЭМ!$B$39:$B$782,F$83)+'СЕТ СН'!$G$14+СВЦЭМ!$D$10+'СЕТ СН'!$G$6-'СЕТ СН'!$G$26</f>
        <v>2231.57161554</v>
      </c>
      <c r="G101" s="36">
        <f>SUMIFS(СВЦЭМ!$D$39:$D$782,СВЦЭМ!$A$39:$A$782,$A101,СВЦЭМ!$B$39:$B$782,G$83)+'СЕТ СН'!$G$14+СВЦЭМ!$D$10+'СЕТ СН'!$G$6-'СЕТ СН'!$G$26</f>
        <v>2211.3976590799998</v>
      </c>
      <c r="H101" s="36">
        <f>SUMIFS(СВЦЭМ!$D$39:$D$782,СВЦЭМ!$A$39:$A$782,$A101,СВЦЭМ!$B$39:$B$782,H$83)+'СЕТ СН'!$G$14+СВЦЭМ!$D$10+'СЕТ СН'!$G$6-'СЕТ СН'!$G$26</f>
        <v>2147.0392104500002</v>
      </c>
      <c r="I101" s="36">
        <f>SUMIFS(СВЦЭМ!$D$39:$D$782,СВЦЭМ!$A$39:$A$782,$A101,СВЦЭМ!$B$39:$B$782,I$83)+'СЕТ СН'!$G$14+СВЦЭМ!$D$10+'СЕТ СН'!$G$6-'СЕТ СН'!$G$26</f>
        <v>2032.74346358</v>
      </c>
      <c r="J101" s="36">
        <f>SUMIFS(СВЦЭМ!$D$39:$D$782,СВЦЭМ!$A$39:$A$782,$A101,СВЦЭМ!$B$39:$B$782,J$83)+'СЕТ СН'!$G$14+СВЦЭМ!$D$10+'СЕТ СН'!$G$6-'СЕТ СН'!$G$26</f>
        <v>1918.0175874800002</v>
      </c>
      <c r="K101" s="36">
        <f>SUMIFS(СВЦЭМ!$D$39:$D$782,СВЦЭМ!$A$39:$A$782,$A101,СВЦЭМ!$B$39:$B$782,K$83)+'СЕТ СН'!$G$14+СВЦЭМ!$D$10+'СЕТ СН'!$G$6-'СЕТ СН'!$G$26</f>
        <v>1848.10835296</v>
      </c>
      <c r="L101" s="36">
        <f>SUMIFS(СВЦЭМ!$D$39:$D$782,СВЦЭМ!$A$39:$A$782,$A101,СВЦЭМ!$B$39:$B$782,L$83)+'СЕТ СН'!$G$14+СВЦЭМ!$D$10+'СЕТ СН'!$G$6-'СЕТ СН'!$G$26</f>
        <v>1804.1264657000002</v>
      </c>
      <c r="M101" s="36">
        <f>SUMIFS(СВЦЭМ!$D$39:$D$782,СВЦЭМ!$A$39:$A$782,$A101,СВЦЭМ!$B$39:$B$782,M$83)+'СЕТ СН'!$G$14+СВЦЭМ!$D$10+'СЕТ СН'!$G$6-'СЕТ СН'!$G$26</f>
        <v>1773.3498170299999</v>
      </c>
      <c r="N101" s="36">
        <f>SUMIFS(СВЦЭМ!$D$39:$D$782,СВЦЭМ!$A$39:$A$782,$A101,СВЦЭМ!$B$39:$B$782,N$83)+'СЕТ СН'!$G$14+СВЦЭМ!$D$10+'СЕТ СН'!$G$6-'СЕТ СН'!$G$26</f>
        <v>1779.1906453299998</v>
      </c>
      <c r="O101" s="36">
        <f>SUMIFS(СВЦЭМ!$D$39:$D$782,СВЦЭМ!$A$39:$A$782,$A101,СВЦЭМ!$B$39:$B$782,O$83)+'СЕТ СН'!$G$14+СВЦЭМ!$D$10+'СЕТ СН'!$G$6-'СЕТ СН'!$G$26</f>
        <v>1775.2792885399999</v>
      </c>
      <c r="P101" s="36">
        <f>SUMIFS(СВЦЭМ!$D$39:$D$782,СВЦЭМ!$A$39:$A$782,$A101,СВЦЭМ!$B$39:$B$782,P$83)+'СЕТ СН'!$G$14+СВЦЭМ!$D$10+'СЕТ СН'!$G$6-'СЕТ СН'!$G$26</f>
        <v>1771.3043688900002</v>
      </c>
      <c r="Q101" s="36">
        <f>SUMIFS(СВЦЭМ!$D$39:$D$782,СВЦЭМ!$A$39:$A$782,$A101,СВЦЭМ!$B$39:$B$782,Q$83)+'СЕТ СН'!$G$14+СВЦЭМ!$D$10+'СЕТ СН'!$G$6-'СЕТ СН'!$G$26</f>
        <v>1775.0443800600001</v>
      </c>
      <c r="R101" s="36">
        <f>SUMIFS(СВЦЭМ!$D$39:$D$782,СВЦЭМ!$A$39:$A$782,$A101,СВЦЭМ!$B$39:$B$782,R$83)+'СЕТ СН'!$G$14+СВЦЭМ!$D$10+'СЕТ СН'!$G$6-'СЕТ СН'!$G$26</f>
        <v>1763.2660716999999</v>
      </c>
      <c r="S101" s="36">
        <f>SUMIFS(СВЦЭМ!$D$39:$D$782,СВЦЭМ!$A$39:$A$782,$A101,СВЦЭМ!$B$39:$B$782,S$83)+'СЕТ СН'!$G$14+СВЦЭМ!$D$10+'СЕТ СН'!$G$6-'СЕТ СН'!$G$26</f>
        <v>1751.37210086</v>
      </c>
      <c r="T101" s="36">
        <f>SUMIFS(СВЦЭМ!$D$39:$D$782,СВЦЭМ!$A$39:$A$782,$A101,СВЦЭМ!$B$39:$B$782,T$83)+'СЕТ СН'!$G$14+СВЦЭМ!$D$10+'СЕТ СН'!$G$6-'СЕТ СН'!$G$26</f>
        <v>1794.1842510500001</v>
      </c>
      <c r="U101" s="36">
        <f>SUMIFS(СВЦЭМ!$D$39:$D$782,СВЦЭМ!$A$39:$A$782,$A101,СВЦЭМ!$B$39:$B$782,U$83)+'СЕТ СН'!$G$14+СВЦЭМ!$D$10+'СЕТ СН'!$G$6-'СЕТ СН'!$G$26</f>
        <v>1797.4081439699999</v>
      </c>
      <c r="V101" s="36">
        <f>SUMIFS(СВЦЭМ!$D$39:$D$782,СВЦЭМ!$A$39:$A$782,$A101,СВЦЭМ!$B$39:$B$782,V$83)+'СЕТ СН'!$G$14+СВЦЭМ!$D$10+'СЕТ СН'!$G$6-'СЕТ СН'!$G$26</f>
        <v>1780.1962113200002</v>
      </c>
      <c r="W101" s="36">
        <f>SUMIFS(СВЦЭМ!$D$39:$D$782,СВЦЭМ!$A$39:$A$782,$A101,СВЦЭМ!$B$39:$B$782,W$83)+'СЕТ СН'!$G$14+СВЦЭМ!$D$10+'СЕТ СН'!$G$6-'СЕТ СН'!$G$26</f>
        <v>1768.24144316</v>
      </c>
      <c r="X101" s="36">
        <f>SUMIFS(СВЦЭМ!$D$39:$D$782,СВЦЭМ!$A$39:$A$782,$A101,СВЦЭМ!$B$39:$B$782,X$83)+'СЕТ СН'!$G$14+СВЦЭМ!$D$10+'СЕТ СН'!$G$6-'СЕТ СН'!$G$26</f>
        <v>1833.3507810000001</v>
      </c>
      <c r="Y101" s="36">
        <f>SUMIFS(СВЦЭМ!$D$39:$D$782,СВЦЭМ!$A$39:$A$782,$A101,СВЦЭМ!$B$39:$B$782,Y$83)+'СЕТ СН'!$G$14+СВЦЭМ!$D$10+'СЕТ СН'!$G$6-'СЕТ СН'!$G$26</f>
        <v>1932.6081322099999</v>
      </c>
    </row>
    <row r="102" spans="1:25" ht="15.75" x14ac:dyDescent="0.2">
      <c r="A102" s="35">
        <f t="shared" si="2"/>
        <v>45157</v>
      </c>
      <c r="B102" s="36">
        <f>SUMIFS(СВЦЭМ!$D$39:$D$782,СВЦЭМ!$A$39:$A$782,$A102,СВЦЭМ!$B$39:$B$782,B$83)+'СЕТ СН'!$G$14+СВЦЭМ!$D$10+'СЕТ СН'!$G$6-'СЕТ СН'!$G$26</f>
        <v>1980.5613727099999</v>
      </c>
      <c r="C102" s="36">
        <f>SUMIFS(СВЦЭМ!$D$39:$D$782,СВЦЭМ!$A$39:$A$782,$A102,СВЦЭМ!$B$39:$B$782,C$83)+'СЕТ СН'!$G$14+СВЦЭМ!$D$10+'СЕТ СН'!$G$6-'СЕТ СН'!$G$26</f>
        <v>2059.6844928400001</v>
      </c>
      <c r="D102" s="36">
        <f>SUMIFS(СВЦЭМ!$D$39:$D$782,СВЦЭМ!$A$39:$A$782,$A102,СВЦЭМ!$B$39:$B$782,D$83)+'СЕТ СН'!$G$14+СВЦЭМ!$D$10+'СЕТ СН'!$G$6-'СЕТ СН'!$G$26</f>
        <v>2054.9540741800001</v>
      </c>
      <c r="E102" s="36">
        <f>SUMIFS(СВЦЭМ!$D$39:$D$782,СВЦЭМ!$A$39:$A$782,$A102,СВЦЭМ!$B$39:$B$782,E$83)+'СЕТ СН'!$G$14+СВЦЭМ!$D$10+'СЕТ СН'!$G$6-'СЕТ СН'!$G$26</f>
        <v>2015.10315489</v>
      </c>
      <c r="F102" s="36">
        <f>SUMIFS(СВЦЭМ!$D$39:$D$782,СВЦЭМ!$A$39:$A$782,$A102,СВЦЭМ!$B$39:$B$782,F$83)+'СЕТ СН'!$G$14+СВЦЭМ!$D$10+'СЕТ СН'!$G$6-'СЕТ СН'!$G$26</f>
        <v>2077.8890486099999</v>
      </c>
      <c r="G102" s="36">
        <f>SUMIFS(СВЦЭМ!$D$39:$D$782,СВЦЭМ!$A$39:$A$782,$A102,СВЦЭМ!$B$39:$B$782,G$83)+'СЕТ СН'!$G$14+СВЦЭМ!$D$10+'СЕТ СН'!$G$6-'СЕТ СН'!$G$26</f>
        <v>2086.3206523200001</v>
      </c>
      <c r="H102" s="36">
        <f>SUMIFS(СВЦЭМ!$D$39:$D$782,СВЦЭМ!$A$39:$A$782,$A102,СВЦЭМ!$B$39:$B$782,H$83)+'СЕТ СН'!$G$14+СВЦЭМ!$D$10+'СЕТ СН'!$G$6-'СЕТ СН'!$G$26</f>
        <v>2103.0686223600001</v>
      </c>
      <c r="I102" s="36">
        <f>SUMIFS(СВЦЭМ!$D$39:$D$782,СВЦЭМ!$A$39:$A$782,$A102,СВЦЭМ!$B$39:$B$782,I$83)+'СЕТ СН'!$G$14+СВЦЭМ!$D$10+'СЕТ СН'!$G$6-'СЕТ СН'!$G$26</f>
        <v>2072.87366109</v>
      </c>
      <c r="J102" s="36">
        <f>SUMIFS(СВЦЭМ!$D$39:$D$782,СВЦЭМ!$A$39:$A$782,$A102,СВЦЭМ!$B$39:$B$782,J$83)+'СЕТ СН'!$G$14+СВЦЭМ!$D$10+'СЕТ СН'!$G$6-'СЕТ СН'!$G$26</f>
        <v>1987.4286772800001</v>
      </c>
      <c r="K102" s="36">
        <f>SUMIFS(СВЦЭМ!$D$39:$D$782,СВЦЭМ!$A$39:$A$782,$A102,СВЦЭМ!$B$39:$B$782,K$83)+'СЕТ СН'!$G$14+СВЦЭМ!$D$10+'СЕТ СН'!$G$6-'СЕТ СН'!$G$26</f>
        <v>1876.6903582499999</v>
      </c>
      <c r="L102" s="36">
        <f>SUMIFS(СВЦЭМ!$D$39:$D$782,СВЦЭМ!$A$39:$A$782,$A102,СВЦЭМ!$B$39:$B$782,L$83)+'СЕТ СН'!$G$14+СВЦЭМ!$D$10+'СЕТ СН'!$G$6-'СЕТ СН'!$G$26</f>
        <v>1806.8076267500001</v>
      </c>
      <c r="M102" s="36">
        <f>SUMIFS(СВЦЭМ!$D$39:$D$782,СВЦЭМ!$A$39:$A$782,$A102,СВЦЭМ!$B$39:$B$782,M$83)+'СЕТ СН'!$G$14+СВЦЭМ!$D$10+'СЕТ СН'!$G$6-'СЕТ СН'!$G$26</f>
        <v>1774.6120689099998</v>
      </c>
      <c r="N102" s="36">
        <f>SUMIFS(СВЦЭМ!$D$39:$D$782,СВЦЭМ!$A$39:$A$782,$A102,СВЦЭМ!$B$39:$B$782,N$83)+'СЕТ СН'!$G$14+СВЦЭМ!$D$10+'СЕТ СН'!$G$6-'СЕТ СН'!$G$26</f>
        <v>1769.8233469699999</v>
      </c>
      <c r="O102" s="36">
        <f>SUMIFS(СВЦЭМ!$D$39:$D$782,СВЦЭМ!$A$39:$A$782,$A102,СВЦЭМ!$B$39:$B$782,O$83)+'СЕТ СН'!$G$14+СВЦЭМ!$D$10+'СЕТ СН'!$G$6-'СЕТ СН'!$G$26</f>
        <v>1781.9025427400002</v>
      </c>
      <c r="P102" s="36">
        <f>SUMIFS(СВЦЭМ!$D$39:$D$782,СВЦЭМ!$A$39:$A$782,$A102,СВЦЭМ!$B$39:$B$782,P$83)+'СЕТ СН'!$G$14+СВЦЭМ!$D$10+'СЕТ СН'!$G$6-'СЕТ СН'!$G$26</f>
        <v>1754.9617508599999</v>
      </c>
      <c r="Q102" s="36">
        <f>SUMIFS(СВЦЭМ!$D$39:$D$782,СВЦЭМ!$A$39:$A$782,$A102,СВЦЭМ!$B$39:$B$782,Q$83)+'СЕТ СН'!$G$14+СВЦЭМ!$D$10+'СЕТ СН'!$G$6-'СЕТ СН'!$G$26</f>
        <v>1752.5602290100001</v>
      </c>
      <c r="R102" s="36">
        <f>SUMIFS(СВЦЭМ!$D$39:$D$782,СВЦЭМ!$A$39:$A$782,$A102,СВЦЭМ!$B$39:$B$782,R$83)+'СЕТ СН'!$G$14+СВЦЭМ!$D$10+'СЕТ СН'!$G$6-'СЕТ СН'!$G$26</f>
        <v>1785.9423162600001</v>
      </c>
      <c r="S102" s="36">
        <f>SUMIFS(СВЦЭМ!$D$39:$D$782,СВЦЭМ!$A$39:$A$782,$A102,СВЦЭМ!$B$39:$B$782,S$83)+'СЕТ СН'!$G$14+СВЦЭМ!$D$10+'СЕТ СН'!$G$6-'СЕТ СН'!$G$26</f>
        <v>1784.8421895199999</v>
      </c>
      <c r="T102" s="36">
        <f>SUMIFS(СВЦЭМ!$D$39:$D$782,СВЦЭМ!$A$39:$A$782,$A102,СВЦЭМ!$B$39:$B$782,T$83)+'СЕТ СН'!$G$14+СВЦЭМ!$D$10+'СЕТ СН'!$G$6-'СЕТ СН'!$G$26</f>
        <v>1790.0836050500002</v>
      </c>
      <c r="U102" s="36">
        <f>SUMIFS(СВЦЭМ!$D$39:$D$782,СВЦЭМ!$A$39:$A$782,$A102,СВЦЭМ!$B$39:$B$782,U$83)+'СЕТ СН'!$G$14+СВЦЭМ!$D$10+'СЕТ СН'!$G$6-'СЕТ СН'!$G$26</f>
        <v>1811.6057875299998</v>
      </c>
      <c r="V102" s="36">
        <f>SUMIFS(СВЦЭМ!$D$39:$D$782,СВЦЭМ!$A$39:$A$782,$A102,СВЦЭМ!$B$39:$B$782,V$83)+'СЕТ СН'!$G$14+СВЦЭМ!$D$10+'СЕТ СН'!$G$6-'СЕТ СН'!$G$26</f>
        <v>1815.62604392</v>
      </c>
      <c r="W102" s="36">
        <f>SUMIFS(СВЦЭМ!$D$39:$D$782,СВЦЭМ!$A$39:$A$782,$A102,СВЦЭМ!$B$39:$B$782,W$83)+'СЕТ СН'!$G$14+СВЦЭМ!$D$10+'СЕТ СН'!$G$6-'СЕТ СН'!$G$26</f>
        <v>1804.1101175099998</v>
      </c>
      <c r="X102" s="36">
        <f>SUMIFS(СВЦЭМ!$D$39:$D$782,СВЦЭМ!$A$39:$A$782,$A102,СВЦЭМ!$B$39:$B$782,X$83)+'СЕТ СН'!$G$14+СВЦЭМ!$D$10+'СЕТ СН'!$G$6-'СЕТ СН'!$G$26</f>
        <v>1868.8576964700001</v>
      </c>
      <c r="Y102" s="36">
        <f>SUMIFS(СВЦЭМ!$D$39:$D$782,СВЦЭМ!$A$39:$A$782,$A102,СВЦЭМ!$B$39:$B$782,Y$83)+'СЕТ СН'!$G$14+СВЦЭМ!$D$10+'СЕТ СН'!$G$6-'СЕТ СН'!$G$26</f>
        <v>1957.61202099</v>
      </c>
    </row>
    <row r="103" spans="1:25" ht="15.75" x14ac:dyDescent="0.2">
      <c r="A103" s="35">
        <f t="shared" si="2"/>
        <v>45158</v>
      </c>
      <c r="B103" s="36">
        <f>SUMIFS(СВЦЭМ!$D$39:$D$782,СВЦЭМ!$A$39:$A$782,$A103,СВЦЭМ!$B$39:$B$782,B$83)+'СЕТ СН'!$G$14+СВЦЭМ!$D$10+'СЕТ СН'!$G$6-'СЕТ СН'!$G$26</f>
        <v>2004.3155950099999</v>
      </c>
      <c r="C103" s="36">
        <f>SUMIFS(СВЦЭМ!$D$39:$D$782,СВЦЭМ!$A$39:$A$782,$A103,СВЦЭМ!$B$39:$B$782,C$83)+'СЕТ СН'!$G$14+СВЦЭМ!$D$10+'СЕТ СН'!$G$6-'СЕТ СН'!$G$26</f>
        <v>2073.0162785699999</v>
      </c>
      <c r="D103" s="36">
        <f>SUMIFS(СВЦЭМ!$D$39:$D$782,СВЦЭМ!$A$39:$A$782,$A103,СВЦЭМ!$B$39:$B$782,D$83)+'СЕТ СН'!$G$14+СВЦЭМ!$D$10+'СЕТ СН'!$G$6-'СЕТ СН'!$G$26</f>
        <v>2084.8936672200002</v>
      </c>
      <c r="E103" s="36">
        <f>SUMIFS(СВЦЭМ!$D$39:$D$782,СВЦЭМ!$A$39:$A$782,$A103,СВЦЭМ!$B$39:$B$782,E$83)+'СЕТ СН'!$G$14+СВЦЭМ!$D$10+'СЕТ СН'!$G$6-'СЕТ СН'!$G$26</f>
        <v>2135.4705129099998</v>
      </c>
      <c r="F103" s="36">
        <f>SUMIFS(СВЦЭМ!$D$39:$D$782,СВЦЭМ!$A$39:$A$782,$A103,СВЦЭМ!$B$39:$B$782,F$83)+'СЕТ СН'!$G$14+СВЦЭМ!$D$10+'СЕТ СН'!$G$6-'СЕТ СН'!$G$26</f>
        <v>2163.6406114199999</v>
      </c>
      <c r="G103" s="36">
        <f>SUMIFS(СВЦЭМ!$D$39:$D$782,СВЦЭМ!$A$39:$A$782,$A103,СВЦЭМ!$B$39:$B$782,G$83)+'СЕТ СН'!$G$14+СВЦЭМ!$D$10+'СЕТ СН'!$G$6-'СЕТ СН'!$G$26</f>
        <v>2153.3536765600002</v>
      </c>
      <c r="H103" s="36">
        <f>SUMIFS(СВЦЭМ!$D$39:$D$782,СВЦЭМ!$A$39:$A$782,$A103,СВЦЭМ!$B$39:$B$782,H$83)+'СЕТ СН'!$G$14+СВЦЭМ!$D$10+'СЕТ СН'!$G$6-'СЕТ СН'!$G$26</f>
        <v>2151.5845568999998</v>
      </c>
      <c r="I103" s="36">
        <f>SUMIFS(СВЦЭМ!$D$39:$D$782,СВЦЭМ!$A$39:$A$782,$A103,СВЦЭМ!$B$39:$B$782,I$83)+'СЕТ СН'!$G$14+СВЦЭМ!$D$10+'СЕТ СН'!$G$6-'СЕТ СН'!$G$26</f>
        <v>2006.3549211599998</v>
      </c>
      <c r="J103" s="36">
        <f>SUMIFS(СВЦЭМ!$D$39:$D$782,СВЦЭМ!$A$39:$A$782,$A103,СВЦЭМ!$B$39:$B$782,J$83)+'СЕТ СН'!$G$14+СВЦЭМ!$D$10+'СЕТ СН'!$G$6-'СЕТ СН'!$G$26</f>
        <v>1978.8405478599998</v>
      </c>
      <c r="K103" s="36">
        <f>SUMIFS(СВЦЭМ!$D$39:$D$782,СВЦЭМ!$A$39:$A$782,$A103,СВЦЭМ!$B$39:$B$782,K$83)+'СЕТ СН'!$G$14+СВЦЭМ!$D$10+'СЕТ СН'!$G$6-'СЕТ СН'!$G$26</f>
        <v>1862.6141826500002</v>
      </c>
      <c r="L103" s="36">
        <f>SUMIFS(СВЦЭМ!$D$39:$D$782,СВЦЭМ!$A$39:$A$782,$A103,СВЦЭМ!$B$39:$B$782,L$83)+'СЕТ СН'!$G$14+СВЦЭМ!$D$10+'СЕТ СН'!$G$6-'СЕТ СН'!$G$26</f>
        <v>1802.2506449299999</v>
      </c>
      <c r="M103" s="36">
        <f>SUMIFS(СВЦЭМ!$D$39:$D$782,СВЦЭМ!$A$39:$A$782,$A103,СВЦЭМ!$B$39:$B$782,M$83)+'СЕТ СН'!$G$14+СВЦЭМ!$D$10+'СЕТ СН'!$G$6-'СЕТ СН'!$G$26</f>
        <v>1779.2821669</v>
      </c>
      <c r="N103" s="36">
        <f>SUMIFS(СВЦЭМ!$D$39:$D$782,СВЦЭМ!$A$39:$A$782,$A103,СВЦЭМ!$B$39:$B$782,N$83)+'СЕТ СН'!$G$14+СВЦЭМ!$D$10+'СЕТ СН'!$G$6-'СЕТ СН'!$G$26</f>
        <v>1783.1435694800002</v>
      </c>
      <c r="O103" s="36">
        <f>SUMIFS(СВЦЭМ!$D$39:$D$782,СВЦЭМ!$A$39:$A$782,$A103,СВЦЭМ!$B$39:$B$782,O$83)+'СЕТ СН'!$G$14+СВЦЭМ!$D$10+'СЕТ СН'!$G$6-'СЕТ СН'!$G$26</f>
        <v>1793.7744676000002</v>
      </c>
      <c r="P103" s="36">
        <f>SUMIFS(СВЦЭМ!$D$39:$D$782,СВЦЭМ!$A$39:$A$782,$A103,СВЦЭМ!$B$39:$B$782,P$83)+'СЕТ СН'!$G$14+СВЦЭМ!$D$10+'СЕТ СН'!$G$6-'СЕТ СН'!$G$26</f>
        <v>1790.7255232100001</v>
      </c>
      <c r="Q103" s="36">
        <f>SUMIFS(СВЦЭМ!$D$39:$D$782,СВЦЭМ!$A$39:$A$782,$A103,СВЦЭМ!$B$39:$B$782,Q$83)+'СЕТ СН'!$G$14+СВЦЭМ!$D$10+'СЕТ СН'!$G$6-'СЕТ СН'!$G$26</f>
        <v>1789.5086700699999</v>
      </c>
      <c r="R103" s="36">
        <f>SUMIFS(СВЦЭМ!$D$39:$D$782,СВЦЭМ!$A$39:$A$782,$A103,СВЦЭМ!$B$39:$B$782,R$83)+'СЕТ СН'!$G$14+СВЦЭМ!$D$10+'СЕТ СН'!$G$6-'СЕТ СН'!$G$26</f>
        <v>1812.6474812800002</v>
      </c>
      <c r="S103" s="36">
        <f>SUMIFS(СВЦЭМ!$D$39:$D$782,СВЦЭМ!$A$39:$A$782,$A103,СВЦЭМ!$B$39:$B$782,S$83)+'СЕТ СН'!$G$14+СВЦЭМ!$D$10+'СЕТ СН'!$G$6-'СЕТ СН'!$G$26</f>
        <v>1811.5601516900001</v>
      </c>
      <c r="T103" s="36">
        <f>SUMIFS(СВЦЭМ!$D$39:$D$782,СВЦЭМ!$A$39:$A$782,$A103,СВЦЭМ!$B$39:$B$782,T$83)+'СЕТ СН'!$G$14+СВЦЭМ!$D$10+'СЕТ СН'!$G$6-'СЕТ СН'!$G$26</f>
        <v>1798.58210938</v>
      </c>
      <c r="U103" s="36">
        <f>SUMIFS(СВЦЭМ!$D$39:$D$782,СВЦЭМ!$A$39:$A$782,$A103,СВЦЭМ!$B$39:$B$782,U$83)+'СЕТ СН'!$G$14+СВЦЭМ!$D$10+'СЕТ СН'!$G$6-'СЕТ СН'!$G$26</f>
        <v>1792.0074948699998</v>
      </c>
      <c r="V103" s="36">
        <f>SUMIFS(СВЦЭМ!$D$39:$D$782,СВЦЭМ!$A$39:$A$782,$A103,СВЦЭМ!$B$39:$B$782,V$83)+'СЕТ СН'!$G$14+СВЦЭМ!$D$10+'СЕТ СН'!$G$6-'СЕТ СН'!$G$26</f>
        <v>1802.3499867800001</v>
      </c>
      <c r="W103" s="36">
        <f>SUMIFS(СВЦЭМ!$D$39:$D$782,СВЦЭМ!$A$39:$A$782,$A103,СВЦЭМ!$B$39:$B$782,W$83)+'СЕТ СН'!$G$14+СВЦЭМ!$D$10+'СЕТ СН'!$G$6-'СЕТ СН'!$G$26</f>
        <v>1796.6333534400001</v>
      </c>
      <c r="X103" s="36">
        <f>SUMIFS(СВЦЭМ!$D$39:$D$782,СВЦЭМ!$A$39:$A$782,$A103,СВЦЭМ!$B$39:$B$782,X$83)+'СЕТ СН'!$G$14+СВЦЭМ!$D$10+'СЕТ СН'!$G$6-'СЕТ СН'!$G$26</f>
        <v>1851.7747810599999</v>
      </c>
      <c r="Y103" s="36">
        <f>SUMIFS(СВЦЭМ!$D$39:$D$782,СВЦЭМ!$A$39:$A$782,$A103,СВЦЭМ!$B$39:$B$782,Y$83)+'СЕТ СН'!$G$14+СВЦЭМ!$D$10+'СЕТ СН'!$G$6-'СЕТ СН'!$G$26</f>
        <v>1945.79311461</v>
      </c>
    </row>
    <row r="104" spans="1:25" ht="15.75" x14ac:dyDescent="0.2">
      <c r="A104" s="35">
        <f t="shared" si="2"/>
        <v>45159</v>
      </c>
      <c r="B104" s="36">
        <f>SUMIFS(СВЦЭМ!$D$39:$D$782,СВЦЭМ!$A$39:$A$782,$A104,СВЦЭМ!$B$39:$B$782,B$83)+'СЕТ СН'!$G$14+СВЦЭМ!$D$10+'СЕТ СН'!$G$6-'СЕТ СН'!$G$26</f>
        <v>2213.3272665700001</v>
      </c>
      <c r="C104" s="36">
        <f>SUMIFS(СВЦЭМ!$D$39:$D$782,СВЦЭМ!$A$39:$A$782,$A104,СВЦЭМ!$B$39:$B$782,C$83)+'СЕТ СН'!$G$14+СВЦЭМ!$D$10+'СЕТ СН'!$G$6-'СЕТ СН'!$G$26</f>
        <v>2244.5542784099998</v>
      </c>
      <c r="D104" s="36">
        <f>SUMIFS(СВЦЭМ!$D$39:$D$782,СВЦЭМ!$A$39:$A$782,$A104,СВЦЭМ!$B$39:$B$782,D$83)+'СЕТ СН'!$G$14+СВЦЭМ!$D$10+'СЕТ СН'!$G$6-'СЕТ СН'!$G$26</f>
        <v>2284.7879538699999</v>
      </c>
      <c r="E104" s="36">
        <f>SUMIFS(СВЦЭМ!$D$39:$D$782,СВЦЭМ!$A$39:$A$782,$A104,СВЦЭМ!$B$39:$B$782,E$83)+'СЕТ СН'!$G$14+СВЦЭМ!$D$10+'СЕТ СН'!$G$6-'СЕТ СН'!$G$26</f>
        <v>2297.5574269099998</v>
      </c>
      <c r="F104" s="36">
        <f>SUMIFS(СВЦЭМ!$D$39:$D$782,СВЦЭМ!$A$39:$A$782,$A104,СВЦЭМ!$B$39:$B$782,F$83)+'СЕТ СН'!$G$14+СВЦЭМ!$D$10+'СЕТ СН'!$G$6-'СЕТ СН'!$G$26</f>
        <v>2361.72361611</v>
      </c>
      <c r="G104" s="36">
        <f>SUMIFS(СВЦЭМ!$D$39:$D$782,СВЦЭМ!$A$39:$A$782,$A104,СВЦЭМ!$B$39:$B$782,G$83)+'СЕТ СН'!$G$14+СВЦЭМ!$D$10+'СЕТ СН'!$G$6-'СЕТ СН'!$G$26</f>
        <v>2363.9383724099998</v>
      </c>
      <c r="H104" s="36">
        <f>SUMIFS(СВЦЭМ!$D$39:$D$782,СВЦЭМ!$A$39:$A$782,$A104,СВЦЭМ!$B$39:$B$782,H$83)+'СЕТ СН'!$G$14+СВЦЭМ!$D$10+'СЕТ СН'!$G$6-'СЕТ СН'!$G$26</f>
        <v>2390.1741929299997</v>
      </c>
      <c r="I104" s="36">
        <f>SUMIFS(СВЦЭМ!$D$39:$D$782,СВЦЭМ!$A$39:$A$782,$A104,СВЦЭМ!$B$39:$B$782,I$83)+'СЕТ СН'!$G$14+СВЦЭМ!$D$10+'СЕТ СН'!$G$6-'СЕТ СН'!$G$26</f>
        <v>2256.6588917899999</v>
      </c>
      <c r="J104" s="36">
        <f>SUMIFS(СВЦЭМ!$D$39:$D$782,СВЦЭМ!$A$39:$A$782,$A104,СВЦЭМ!$B$39:$B$782,J$83)+'СЕТ СН'!$G$14+СВЦЭМ!$D$10+'СЕТ СН'!$G$6-'СЕТ СН'!$G$26</f>
        <v>2144.2509351799999</v>
      </c>
      <c r="K104" s="36">
        <f>SUMIFS(СВЦЭМ!$D$39:$D$782,СВЦЭМ!$A$39:$A$782,$A104,СВЦЭМ!$B$39:$B$782,K$83)+'СЕТ СН'!$G$14+СВЦЭМ!$D$10+'СЕТ СН'!$G$6-'СЕТ СН'!$G$26</f>
        <v>2065.99950481</v>
      </c>
      <c r="L104" s="36">
        <f>SUMIFS(СВЦЭМ!$D$39:$D$782,СВЦЭМ!$A$39:$A$782,$A104,СВЦЭМ!$B$39:$B$782,L$83)+'СЕТ СН'!$G$14+СВЦЭМ!$D$10+'СЕТ СН'!$G$6-'СЕТ СН'!$G$26</f>
        <v>2012.75521445</v>
      </c>
      <c r="M104" s="36">
        <f>SUMIFS(СВЦЭМ!$D$39:$D$782,СВЦЭМ!$A$39:$A$782,$A104,СВЦЭМ!$B$39:$B$782,M$83)+'СЕТ СН'!$G$14+СВЦЭМ!$D$10+'СЕТ СН'!$G$6-'СЕТ СН'!$G$26</f>
        <v>2001.71738645</v>
      </c>
      <c r="N104" s="36">
        <f>SUMIFS(СВЦЭМ!$D$39:$D$782,СВЦЭМ!$A$39:$A$782,$A104,СВЦЭМ!$B$39:$B$782,N$83)+'СЕТ СН'!$G$14+СВЦЭМ!$D$10+'СЕТ СН'!$G$6-'СЕТ СН'!$G$26</f>
        <v>1999.6919904299998</v>
      </c>
      <c r="O104" s="36">
        <f>SUMIFS(СВЦЭМ!$D$39:$D$782,СВЦЭМ!$A$39:$A$782,$A104,СВЦЭМ!$B$39:$B$782,O$83)+'СЕТ СН'!$G$14+СВЦЭМ!$D$10+'СЕТ СН'!$G$6-'СЕТ СН'!$G$26</f>
        <v>2008.99927742</v>
      </c>
      <c r="P104" s="36">
        <f>SUMIFS(СВЦЭМ!$D$39:$D$782,СВЦЭМ!$A$39:$A$782,$A104,СВЦЭМ!$B$39:$B$782,P$83)+'СЕТ СН'!$G$14+СВЦЭМ!$D$10+'СЕТ СН'!$G$6-'СЕТ СН'!$G$26</f>
        <v>1968.8966575200002</v>
      </c>
      <c r="Q104" s="36">
        <f>SUMIFS(СВЦЭМ!$D$39:$D$782,СВЦЭМ!$A$39:$A$782,$A104,СВЦЭМ!$B$39:$B$782,Q$83)+'СЕТ СН'!$G$14+СВЦЭМ!$D$10+'СЕТ СН'!$G$6-'СЕТ СН'!$G$26</f>
        <v>1982.34193099</v>
      </c>
      <c r="R104" s="36">
        <f>SUMIFS(СВЦЭМ!$D$39:$D$782,СВЦЭМ!$A$39:$A$782,$A104,СВЦЭМ!$B$39:$B$782,R$83)+'СЕТ СН'!$G$14+СВЦЭМ!$D$10+'СЕТ СН'!$G$6-'СЕТ СН'!$G$26</f>
        <v>2018.2065065299998</v>
      </c>
      <c r="S104" s="36">
        <f>SUMIFS(СВЦЭМ!$D$39:$D$782,СВЦЭМ!$A$39:$A$782,$A104,СВЦЭМ!$B$39:$B$782,S$83)+'СЕТ СН'!$G$14+СВЦЭМ!$D$10+'СЕТ СН'!$G$6-'СЕТ СН'!$G$26</f>
        <v>2005.26173952</v>
      </c>
      <c r="T104" s="36">
        <f>SUMIFS(СВЦЭМ!$D$39:$D$782,СВЦЭМ!$A$39:$A$782,$A104,СВЦЭМ!$B$39:$B$782,T$83)+'СЕТ СН'!$G$14+СВЦЭМ!$D$10+'СЕТ СН'!$G$6-'СЕТ СН'!$G$26</f>
        <v>2005.4674046</v>
      </c>
      <c r="U104" s="36">
        <f>SUMIFS(СВЦЭМ!$D$39:$D$782,СВЦЭМ!$A$39:$A$782,$A104,СВЦЭМ!$B$39:$B$782,U$83)+'СЕТ СН'!$G$14+СВЦЭМ!$D$10+'СЕТ СН'!$G$6-'СЕТ СН'!$G$26</f>
        <v>2012.8505206499999</v>
      </c>
      <c r="V104" s="36">
        <f>SUMIFS(СВЦЭМ!$D$39:$D$782,СВЦЭМ!$A$39:$A$782,$A104,СВЦЭМ!$B$39:$B$782,V$83)+'СЕТ СН'!$G$14+СВЦЭМ!$D$10+'СЕТ СН'!$G$6-'СЕТ СН'!$G$26</f>
        <v>2008.31375174</v>
      </c>
      <c r="W104" s="36">
        <f>SUMIFS(СВЦЭМ!$D$39:$D$782,СВЦЭМ!$A$39:$A$782,$A104,СВЦЭМ!$B$39:$B$782,W$83)+'СЕТ СН'!$G$14+СВЦЭМ!$D$10+'СЕТ СН'!$G$6-'СЕТ СН'!$G$26</f>
        <v>1987.9774154299998</v>
      </c>
      <c r="X104" s="36">
        <f>SUMIFS(СВЦЭМ!$D$39:$D$782,СВЦЭМ!$A$39:$A$782,$A104,СВЦЭМ!$B$39:$B$782,X$83)+'СЕТ СН'!$G$14+СВЦЭМ!$D$10+'СЕТ СН'!$G$6-'СЕТ СН'!$G$26</f>
        <v>2077.6422942499998</v>
      </c>
      <c r="Y104" s="36">
        <f>SUMIFS(СВЦЭМ!$D$39:$D$782,СВЦЭМ!$A$39:$A$782,$A104,СВЦЭМ!$B$39:$B$782,Y$83)+'СЕТ СН'!$G$14+СВЦЭМ!$D$10+'СЕТ СН'!$G$6-'СЕТ СН'!$G$26</f>
        <v>2180.9643081499999</v>
      </c>
    </row>
    <row r="105" spans="1:25" ht="15.75" x14ac:dyDescent="0.2">
      <c r="A105" s="35">
        <f t="shared" si="2"/>
        <v>45160</v>
      </c>
      <c r="B105" s="36">
        <f>SUMIFS(СВЦЭМ!$D$39:$D$782,СВЦЭМ!$A$39:$A$782,$A105,СВЦЭМ!$B$39:$B$782,B$83)+'СЕТ СН'!$G$14+СВЦЭМ!$D$10+'СЕТ СН'!$G$6-'СЕТ СН'!$G$26</f>
        <v>2112.25946282</v>
      </c>
      <c r="C105" s="36">
        <f>SUMIFS(СВЦЭМ!$D$39:$D$782,СВЦЭМ!$A$39:$A$782,$A105,СВЦЭМ!$B$39:$B$782,C$83)+'СЕТ СН'!$G$14+СВЦЭМ!$D$10+'СЕТ СН'!$G$6-'СЕТ СН'!$G$26</f>
        <v>2223.3647964800002</v>
      </c>
      <c r="D105" s="36">
        <f>SUMIFS(СВЦЭМ!$D$39:$D$782,СВЦЭМ!$A$39:$A$782,$A105,СВЦЭМ!$B$39:$B$782,D$83)+'СЕТ СН'!$G$14+СВЦЭМ!$D$10+'СЕТ СН'!$G$6-'СЕТ СН'!$G$26</f>
        <v>2259.5225839200002</v>
      </c>
      <c r="E105" s="36">
        <f>SUMIFS(СВЦЭМ!$D$39:$D$782,СВЦЭМ!$A$39:$A$782,$A105,СВЦЭМ!$B$39:$B$782,E$83)+'СЕТ СН'!$G$14+СВЦЭМ!$D$10+'СЕТ СН'!$G$6-'СЕТ СН'!$G$26</f>
        <v>2244.4380317199998</v>
      </c>
      <c r="F105" s="36">
        <f>SUMIFS(СВЦЭМ!$D$39:$D$782,СВЦЭМ!$A$39:$A$782,$A105,СВЦЭМ!$B$39:$B$782,F$83)+'СЕТ СН'!$G$14+СВЦЭМ!$D$10+'СЕТ СН'!$G$6-'СЕТ СН'!$G$26</f>
        <v>2272.3479504299999</v>
      </c>
      <c r="G105" s="36">
        <f>SUMIFS(СВЦЭМ!$D$39:$D$782,СВЦЭМ!$A$39:$A$782,$A105,СВЦЭМ!$B$39:$B$782,G$83)+'СЕТ СН'!$G$14+СВЦЭМ!$D$10+'СЕТ СН'!$G$6-'СЕТ СН'!$G$26</f>
        <v>2260.0452138700002</v>
      </c>
      <c r="H105" s="36">
        <f>SUMIFS(СВЦЭМ!$D$39:$D$782,СВЦЭМ!$A$39:$A$782,$A105,СВЦЭМ!$B$39:$B$782,H$83)+'СЕТ СН'!$G$14+СВЦЭМ!$D$10+'СЕТ СН'!$G$6-'СЕТ СН'!$G$26</f>
        <v>2184.00907551</v>
      </c>
      <c r="I105" s="36">
        <f>SUMIFS(СВЦЭМ!$D$39:$D$782,СВЦЭМ!$A$39:$A$782,$A105,СВЦЭМ!$B$39:$B$782,I$83)+'СЕТ СН'!$G$14+СВЦЭМ!$D$10+'СЕТ СН'!$G$6-'СЕТ СН'!$G$26</f>
        <v>2087.8167438300002</v>
      </c>
      <c r="J105" s="36">
        <f>SUMIFS(СВЦЭМ!$D$39:$D$782,СВЦЭМ!$A$39:$A$782,$A105,СВЦЭМ!$B$39:$B$782,J$83)+'СЕТ СН'!$G$14+СВЦЭМ!$D$10+'СЕТ СН'!$G$6-'СЕТ СН'!$G$26</f>
        <v>2036.5826540500002</v>
      </c>
      <c r="K105" s="36">
        <f>SUMIFS(СВЦЭМ!$D$39:$D$782,СВЦЭМ!$A$39:$A$782,$A105,СВЦЭМ!$B$39:$B$782,K$83)+'СЕТ СН'!$G$14+СВЦЭМ!$D$10+'СЕТ СН'!$G$6-'СЕТ СН'!$G$26</f>
        <v>1942.7436199399999</v>
      </c>
      <c r="L105" s="36">
        <f>SUMIFS(СВЦЭМ!$D$39:$D$782,СВЦЭМ!$A$39:$A$782,$A105,СВЦЭМ!$B$39:$B$782,L$83)+'СЕТ СН'!$G$14+СВЦЭМ!$D$10+'СЕТ СН'!$G$6-'СЕТ СН'!$G$26</f>
        <v>1914.64645316</v>
      </c>
      <c r="M105" s="36">
        <f>SUMIFS(СВЦЭМ!$D$39:$D$782,СВЦЭМ!$A$39:$A$782,$A105,СВЦЭМ!$B$39:$B$782,M$83)+'СЕТ СН'!$G$14+СВЦЭМ!$D$10+'СЕТ СН'!$G$6-'СЕТ СН'!$G$26</f>
        <v>1899.1047078199999</v>
      </c>
      <c r="N105" s="36">
        <f>SUMIFS(СВЦЭМ!$D$39:$D$782,СВЦЭМ!$A$39:$A$782,$A105,СВЦЭМ!$B$39:$B$782,N$83)+'СЕТ СН'!$G$14+СВЦЭМ!$D$10+'СЕТ СН'!$G$6-'СЕТ СН'!$G$26</f>
        <v>1894.21754259</v>
      </c>
      <c r="O105" s="36">
        <f>SUMIFS(СВЦЭМ!$D$39:$D$782,СВЦЭМ!$A$39:$A$782,$A105,СВЦЭМ!$B$39:$B$782,O$83)+'СЕТ СН'!$G$14+СВЦЭМ!$D$10+'СЕТ СН'!$G$6-'СЕТ СН'!$G$26</f>
        <v>1884.7363855399999</v>
      </c>
      <c r="P105" s="36">
        <f>SUMIFS(СВЦЭМ!$D$39:$D$782,СВЦЭМ!$A$39:$A$782,$A105,СВЦЭМ!$B$39:$B$782,P$83)+'СЕТ СН'!$G$14+СВЦЭМ!$D$10+'СЕТ СН'!$G$6-'СЕТ СН'!$G$26</f>
        <v>1851.2871634200001</v>
      </c>
      <c r="Q105" s="36">
        <f>SUMIFS(СВЦЭМ!$D$39:$D$782,СВЦЭМ!$A$39:$A$782,$A105,СВЦЭМ!$B$39:$B$782,Q$83)+'СЕТ СН'!$G$14+СВЦЭМ!$D$10+'СЕТ СН'!$G$6-'СЕТ СН'!$G$26</f>
        <v>1835.9816268999998</v>
      </c>
      <c r="R105" s="36">
        <f>SUMIFS(СВЦЭМ!$D$39:$D$782,СВЦЭМ!$A$39:$A$782,$A105,СВЦЭМ!$B$39:$B$782,R$83)+'СЕТ СН'!$G$14+СВЦЭМ!$D$10+'СЕТ СН'!$G$6-'СЕТ СН'!$G$26</f>
        <v>1854.0854027999999</v>
      </c>
      <c r="S105" s="36">
        <f>SUMIFS(СВЦЭМ!$D$39:$D$782,СВЦЭМ!$A$39:$A$782,$A105,СВЦЭМ!$B$39:$B$782,S$83)+'СЕТ СН'!$G$14+СВЦЭМ!$D$10+'СЕТ СН'!$G$6-'СЕТ СН'!$G$26</f>
        <v>1869.3530253200001</v>
      </c>
      <c r="T105" s="36">
        <f>SUMIFS(СВЦЭМ!$D$39:$D$782,СВЦЭМ!$A$39:$A$782,$A105,СВЦЭМ!$B$39:$B$782,T$83)+'СЕТ СН'!$G$14+СВЦЭМ!$D$10+'СЕТ СН'!$G$6-'СЕТ СН'!$G$26</f>
        <v>1879.4999111699999</v>
      </c>
      <c r="U105" s="36">
        <f>SUMIFS(СВЦЭМ!$D$39:$D$782,СВЦЭМ!$A$39:$A$782,$A105,СВЦЭМ!$B$39:$B$782,U$83)+'СЕТ СН'!$G$14+СВЦЭМ!$D$10+'СЕТ СН'!$G$6-'СЕТ СН'!$G$26</f>
        <v>1874.4218906000001</v>
      </c>
      <c r="V105" s="36">
        <f>SUMIFS(СВЦЭМ!$D$39:$D$782,СВЦЭМ!$A$39:$A$782,$A105,СВЦЭМ!$B$39:$B$782,V$83)+'СЕТ СН'!$G$14+СВЦЭМ!$D$10+'СЕТ СН'!$G$6-'СЕТ СН'!$G$26</f>
        <v>1881.1851888299998</v>
      </c>
      <c r="W105" s="36">
        <f>SUMIFS(СВЦЭМ!$D$39:$D$782,СВЦЭМ!$A$39:$A$782,$A105,СВЦЭМ!$B$39:$B$782,W$83)+'СЕТ СН'!$G$14+СВЦЭМ!$D$10+'СЕТ СН'!$G$6-'СЕТ СН'!$G$26</f>
        <v>1873.5985318899998</v>
      </c>
      <c r="X105" s="36">
        <f>SUMIFS(СВЦЭМ!$D$39:$D$782,СВЦЭМ!$A$39:$A$782,$A105,СВЦЭМ!$B$39:$B$782,X$83)+'СЕТ СН'!$G$14+СВЦЭМ!$D$10+'СЕТ СН'!$G$6-'СЕТ СН'!$G$26</f>
        <v>1951.3913524599998</v>
      </c>
      <c r="Y105" s="36">
        <f>SUMIFS(СВЦЭМ!$D$39:$D$782,СВЦЭМ!$A$39:$A$782,$A105,СВЦЭМ!$B$39:$B$782,Y$83)+'СЕТ СН'!$G$14+СВЦЭМ!$D$10+'СЕТ СН'!$G$6-'СЕТ СН'!$G$26</f>
        <v>2050.4794829399998</v>
      </c>
    </row>
    <row r="106" spans="1:25" ht="15.75" x14ac:dyDescent="0.2">
      <c r="A106" s="35">
        <f t="shared" si="2"/>
        <v>45161</v>
      </c>
      <c r="B106" s="36">
        <f>SUMIFS(СВЦЭМ!$D$39:$D$782,СВЦЭМ!$A$39:$A$782,$A106,СВЦЭМ!$B$39:$B$782,B$83)+'СЕТ СН'!$G$14+СВЦЭМ!$D$10+'СЕТ СН'!$G$6-'СЕТ СН'!$G$26</f>
        <v>2141.1367525800001</v>
      </c>
      <c r="C106" s="36">
        <f>SUMIFS(СВЦЭМ!$D$39:$D$782,СВЦЭМ!$A$39:$A$782,$A106,СВЦЭМ!$B$39:$B$782,C$83)+'СЕТ СН'!$G$14+СВЦЭМ!$D$10+'СЕТ СН'!$G$6-'СЕТ СН'!$G$26</f>
        <v>2215.55418547</v>
      </c>
      <c r="D106" s="36">
        <f>SUMIFS(СВЦЭМ!$D$39:$D$782,СВЦЭМ!$A$39:$A$782,$A106,СВЦЭМ!$B$39:$B$782,D$83)+'СЕТ СН'!$G$14+СВЦЭМ!$D$10+'СЕТ СН'!$G$6-'СЕТ СН'!$G$26</f>
        <v>2249.31220463</v>
      </c>
      <c r="E106" s="36">
        <f>SUMIFS(СВЦЭМ!$D$39:$D$782,СВЦЭМ!$A$39:$A$782,$A106,СВЦЭМ!$B$39:$B$782,E$83)+'СЕТ СН'!$G$14+СВЦЭМ!$D$10+'СЕТ СН'!$G$6-'СЕТ СН'!$G$26</f>
        <v>2266.0495324799999</v>
      </c>
      <c r="F106" s="36">
        <f>SUMIFS(СВЦЭМ!$D$39:$D$782,СВЦЭМ!$A$39:$A$782,$A106,СВЦЭМ!$B$39:$B$782,F$83)+'СЕТ СН'!$G$14+СВЦЭМ!$D$10+'СЕТ СН'!$G$6-'СЕТ СН'!$G$26</f>
        <v>2311.0362609600002</v>
      </c>
      <c r="G106" s="36">
        <f>SUMIFS(СВЦЭМ!$D$39:$D$782,СВЦЭМ!$A$39:$A$782,$A106,СВЦЭМ!$B$39:$B$782,G$83)+'СЕТ СН'!$G$14+СВЦЭМ!$D$10+'СЕТ СН'!$G$6-'СЕТ СН'!$G$26</f>
        <v>2276.8020237300002</v>
      </c>
      <c r="H106" s="36">
        <f>SUMIFS(СВЦЭМ!$D$39:$D$782,СВЦЭМ!$A$39:$A$782,$A106,СВЦЭМ!$B$39:$B$782,H$83)+'СЕТ СН'!$G$14+СВЦЭМ!$D$10+'СЕТ СН'!$G$6-'СЕТ СН'!$G$26</f>
        <v>2230.3819538100001</v>
      </c>
      <c r="I106" s="36">
        <f>SUMIFS(СВЦЭМ!$D$39:$D$782,СВЦЭМ!$A$39:$A$782,$A106,СВЦЭМ!$B$39:$B$782,I$83)+'СЕТ СН'!$G$14+СВЦЭМ!$D$10+'СЕТ СН'!$G$6-'СЕТ СН'!$G$26</f>
        <v>2108.0047579699999</v>
      </c>
      <c r="J106" s="36">
        <f>SUMIFS(СВЦЭМ!$D$39:$D$782,СВЦЭМ!$A$39:$A$782,$A106,СВЦЭМ!$B$39:$B$782,J$83)+'СЕТ СН'!$G$14+СВЦЭМ!$D$10+'СЕТ СН'!$G$6-'СЕТ СН'!$G$26</f>
        <v>1966.4742611500001</v>
      </c>
      <c r="K106" s="36">
        <f>SUMIFS(СВЦЭМ!$D$39:$D$782,СВЦЭМ!$A$39:$A$782,$A106,СВЦЭМ!$B$39:$B$782,K$83)+'СЕТ СН'!$G$14+СВЦЭМ!$D$10+'СЕТ СН'!$G$6-'СЕТ СН'!$G$26</f>
        <v>1917.0460609500001</v>
      </c>
      <c r="L106" s="36">
        <f>SUMIFS(СВЦЭМ!$D$39:$D$782,СВЦЭМ!$A$39:$A$782,$A106,СВЦЭМ!$B$39:$B$782,L$83)+'СЕТ СН'!$G$14+СВЦЭМ!$D$10+'СЕТ СН'!$G$6-'СЕТ СН'!$G$26</f>
        <v>1891.5679115299999</v>
      </c>
      <c r="M106" s="36">
        <f>SUMIFS(СВЦЭМ!$D$39:$D$782,СВЦЭМ!$A$39:$A$782,$A106,СВЦЭМ!$B$39:$B$782,M$83)+'СЕТ СН'!$G$14+СВЦЭМ!$D$10+'СЕТ СН'!$G$6-'СЕТ СН'!$G$26</f>
        <v>1879.02882568</v>
      </c>
      <c r="N106" s="36">
        <f>SUMIFS(СВЦЭМ!$D$39:$D$782,СВЦЭМ!$A$39:$A$782,$A106,СВЦЭМ!$B$39:$B$782,N$83)+'СЕТ СН'!$G$14+СВЦЭМ!$D$10+'СЕТ СН'!$G$6-'СЕТ СН'!$G$26</f>
        <v>1865.0228821199998</v>
      </c>
      <c r="O106" s="36">
        <f>SUMIFS(СВЦЭМ!$D$39:$D$782,СВЦЭМ!$A$39:$A$782,$A106,СВЦЭМ!$B$39:$B$782,O$83)+'СЕТ СН'!$G$14+СВЦЭМ!$D$10+'СЕТ СН'!$G$6-'СЕТ СН'!$G$26</f>
        <v>1867.0349064699999</v>
      </c>
      <c r="P106" s="36">
        <f>SUMIFS(СВЦЭМ!$D$39:$D$782,СВЦЭМ!$A$39:$A$782,$A106,СВЦЭМ!$B$39:$B$782,P$83)+'СЕТ СН'!$G$14+СВЦЭМ!$D$10+'СЕТ СН'!$G$6-'СЕТ СН'!$G$26</f>
        <v>1835.9542716800001</v>
      </c>
      <c r="Q106" s="36">
        <f>SUMIFS(СВЦЭМ!$D$39:$D$782,СВЦЭМ!$A$39:$A$782,$A106,СВЦЭМ!$B$39:$B$782,Q$83)+'СЕТ СН'!$G$14+СВЦЭМ!$D$10+'СЕТ СН'!$G$6-'СЕТ СН'!$G$26</f>
        <v>1837.6414433599998</v>
      </c>
      <c r="R106" s="36">
        <f>SUMIFS(СВЦЭМ!$D$39:$D$782,СВЦЭМ!$A$39:$A$782,$A106,СВЦЭМ!$B$39:$B$782,R$83)+'СЕТ СН'!$G$14+СВЦЭМ!$D$10+'СЕТ СН'!$G$6-'СЕТ СН'!$G$26</f>
        <v>1876.0825241799998</v>
      </c>
      <c r="S106" s="36">
        <f>SUMIFS(СВЦЭМ!$D$39:$D$782,СВЦЭМ!$A$39:$A$782,$A106,СВЦЭМ!$B$39:$B$782,S$83)+'СЕТ СН'!$G$14+СВЦЭМ!$D$10+'СЕТ СН'!$G$6-'СЕТ СН'!$G$26</f>
        <v>1881.5781452199999</v>
      </c>
      <c r="T106" s="36">
        <f>SUMIFS(СВЦЭМ!$D$39:$D$782,СВЦЭМ!$A$39:$A$782,$A106,СВЦЭМ!$B$39:$B$782,T$83)+'СЕТ СН'!$G$14+СВЦЭМ!$D$10+'СЕТ СН'!$G$6-'СЕТ СН'!$G$26</f>
        <v>1874.7794914000001</v>
      </c>
      <c r="U106" s="36">
        <f>SUMIFS(СВЦЭМ!$D$39:$D$782,СВЦЭМ!$A$39:$A$782,$A106,СВЦЭМ!$B$39:$B$782,U$83)+'СЕТ СН'!$G$14+СВЦЭМ!$D$10+'СЕТ СН'!$G$6-'СЕТ СН'!$G$26</f>
        <v>1888.1617523199998</v>
      </c>
      <c r="V106" s="36">
        <f>SUMIFS(СВЦЭМ!$D$39:$D$782,СВЦЭМ!$A$39:$A$782,$A106,СВЦЭМ!$B$39:$B$782,V$83)+'СЕТ СН'!$G$14+СВЦЭМ!$D$10+'СЕТ СН'!$G$6-'СЕТ СН'!$G$26</f>
        <v>1884.8844465500001</v>
      </c>
      <c r="W106" s="36">
        <f>SUMIFS(СВЦЭМ!$D$39:$D$782,СВЦЭМ!$A$39:$A$782,$A106,СВЦЭМ!$B$39:$B$782,W$83)+'СЕТ СН'!$G$14+СВЦЭМ!$D$10+'СЕТ СН'!$G$6-'СЕТ СН'!$G$26</f>
        <v>1877.17619182</v>
      </c>
      <c r="X106" s="36">
        <f>SUMIFS(СВЦЭМ!$D$39:$D$782,СВЦЭМ!$A$39:$A$782,$A106,СВЦЭМ!$B$39:$B$782,X$83)+'СЕТ СН'!$G$14+СВЦЭМ!$D$10+'СЕТ СН'!$G$6-'СЕТ СН'!$G$26</f>
        <v>1917.2802281300001</v>
      </c>
      <c r="Y106" s="36">
        <f>SUMIFS(СВЦЭМ!$D$39:$D$782,СВЦЭМ!$A$39:$A$782,$A106,СВЦЭМ!$B$39:$B$782,Y$83)+'СЕТ СН'!$G$14+СВЦЭМ!$D$10+'СЕТ СН'!$G$6-'СЕТ СН'!$G$26</f>
        <v>2003.5738217899998</v>
      </c>
    </row>
    <row r="107" spans="1:25" ht="15.75" x14ac:dyDescent="0.2">
      <c r="A107" s="35">
        <f t="shared" si="2"/>
        <v>45162</v>
      </c>
      <c r="B107" s="36">
        <f>SUMIFS(СВЦЭМ!$D$39:$D$782,СВЦЭМ!$A$39:$A$782,$A107,СВЦЭМ!$B$39:$B$782,B$83)+'СЕТ СН'!$G$14+СВЦЭМ!$D$10+'СЕТ СН'!$G$6-'СЕТ СН'!$G$26</f>
        <v>2038.3314885499999</v>
      </c>
      <c r="C107" s="36">
        <f>SUMIFS(СВЦЭМ!$D$39:$D$782,СВЦЭМ!$A$39:$A$782,$A107,СВЦЭМ!$B$39:$B$782,C$83)+'СЕТ СН'!$G$14+СВЦЭМ!$D$10+'СЕТ СН'!$G$6-'СЕТ СН'!$G$26</f>
        <v>2111.5775584500002</v>
      </c>
      <c r="D107" s="36">
        <f>SUMIFS(СВЦЭМ!$D$39:$D$782,СВЦЭМ!$A$39:$A$782,$A107,СВЦЭМ!$B$39:$B$782,D$83)+'СЕТ СН'!$G$14+СВЦЭМ!$D$10+'СЕТ СН'!$G$6-'СЕТ СН'!$G$26</f>
        <v>2131.7062669699999</v>
      </c>
      <c r="E107" s="36">
        <f>SUMIFS(СВЦЭМ!$D$39:$D$782,СВЦЭМ!$A$39:$A$782,$A107,СВЦЭМ!$B$39:$B$782,E$83)+'СЕТ СН'!$G$14+СВЦЭМ!$D$10+'СЕТ СН'!$G$6-'СЕТ СН'!$G$26</f>
        <v>2143.68901203</v>
      </c>
      <c r="F107" s="36">
        <f>SUMIFS(СВЦЭМ!$D$39:$D$782,СВЦЭМ!$A$39:$A$782,$A107,СВЦЭМ!$B$39:$B$782,F$83)+'СЕТ СН'!$G$14+СВЦЭМ!$D$10+'СЕТ СН'!$G$6-'СЕТ СН'!$G$26</f>
        <v>2182.3618468300001</v>
      </c>
      <c r="G107" s="36">
        <f>SUMIFS(СВЦЭМ!$D$39:$D$782,СВЦЭМ!$A$39:$A$782,$A107,СВЦЭМ!$B$39:$B$782,G$83)+'СЕТ СН'!$G$14+СВЦЭМ!$D$10+'СЕТ СН'!$G$6-'СЕТ СН'!$G$26</f>
        <v>2159.56301072</v>
      </c>
      <c r="H107" s="36">
        <f>SUMIFS(СВЦЭМ!$D$39:$D$782,СВЦЭМ!$A$39:$A$782,$A107,СВЦЭМ!$B$39:$B$782,H$83)+'СЕТ СН'!$G$14+СВЦЭМ!$D$10+'СЕТ СН'!$G$6-'СЕТ СН'!$G$26</f>
        <v>2080.8608043499999</v>
      </c>
      <c r="I107" s="36">
        <f>SUMIFS(СВЦЭМ!$D$39:$D$782,СВЦЭМ!$A$39:$A$782,$A107,СВЦЭМ!$B$39:$B$782,I$83)+'СЕТ СН'!$G$14+СВЦЭМ!$D$10+'СЕТ СН'!$G$6-'СЕТ СН'!$G$26</f>
        <v>2024.0817241700001</v>
      </c>
      <c r="J107" s="36">
        <f>SUMIFS(СВЦЭМ!$D$39:$D$782,СВЦЭМ!$A$39:$A$782,$A107,СВЦЭМ!$B$39:$B$782,J$83)+'СЕТ СН'!$G$14+СВЦЭМ!$D$10+'СЕТ СН'!$G$6-'СЕТ СН'!$G$26</f>
        <v>1922.82825615</v>
      </c>
      <c r="K107" s="36">
        <f>SUMIFS(СВЦЭМ!$D$39:$D$782,СВЦЭМ!$A$39:$A$782,$A107,СВЦЭМ!$B$39:$B$782,K$83)+'СЕТ СН'!$G$14+СВЦЭМ!$D$10+'СЕТ СН'!$G$6-'СЕТ СН'!$G$26</f>
        <v>1892.7875261200002</v>
      </c>
      <c r="L107" s="36">
        <f>SUMIFS(СВЦЭМ!$D$39:$D$782,СВЦЭМ!$A$39:$A$782,$A107,СВЦЭМ!$B$39:$B$782,L$83)+'СЕТ СН'!$G$14+СВЦЭМ!$D$10+'СЕТ СН'!$G$6-'СЕТ СН'!$G$26</f>
        <v>1897.7678950999998</v>
      </c>
      <c r="M107" s="36">
        <f>SUMIFS(СВЦЭМ!$D$39:$D$782,СВЦЭМ!$A$39:$A$782,$A107,СВЦЭМ!$B$39:$B$782,M$83)+'СЕТ СН'!$G$14+СВЦЭМ!$D$10+'СЕТ СН'!$G$6-'СЕТ СН'!$G$26</f>
        <v>1891.3515443900001</v>
      </c>
      <c r="N107" s="36">
        <f>SUMIFS(СВЦЭМ!$D$39:$D$782,СВЦЭМ!$A$39:$A$782,$A107,СВЦЭМ!$B$39:$B$782,N$83)+'СЕТ СН'!$G$14+СВЦЭМ!$D$10+'СЕТ СН'!$G$6-'СЕТ СН'!$G$26</f>
        <v>1887.6554053899999</v>
      </c>
      <c r="O107" s="36">
        <f>SUMIFS(СВЦЭМ!$D$39:$D$782,СВЦЭМ!$A$39:$A$782,$A107,СВЦЭМ!$B$39:$B$782,O$83)+'СЕТ СН'!$G$14+СВЦЭМ!$D$10+'СЕТ СН'!$G$6-'СЕТ СН'!$G$26</f>
        <v>1885.6311106500002</v>
      </c>
      <c r="P107" s="36">
        <f>SUMIFS(СВЦЭМ!$D$39:$D$782,СВЦЭМ!$A$39:$A$782,$A107,СВЦЭМ!$B$39:$B$782,P$83)+'СЕТ СН'!$G$14+СВЦЭМ!$D$10+'СЕТ СН'!$G$6-'СЕТ СН'!$G$26</f>
        <v>1850.5262741400002</v>
      </c>
      <c r="Q107" s="36">
        <f>SUMIFS(СВЦЭМ!$D$39:$D$782,СВЦЭМ!$A$39:$A$782,$A107,СВЦЭМ!$B$39:$B$782,Q$83)+'СЕТ СН'!$G$14+СВЦЭМ!$D$10+'СЕТ СН'!$G$6-'СЕТ СН'!$G$26</f>
        <v>1866.7627218500002</v>
      </c>
      <c r="R107" s="36">
        <f>SUMIFS(СВЦЭМ!$D$39:$D$782,СВЦЭМ!$A$39:$A$782,$A107,СВЦЭМ!$B$39:$B$782,R$83)+'СЕТ СН'!$G$14+СВЦЭМ!$D$10+'СЕТ СН'!$G$6-'СЕТ СН'!$G$26</f>
        <v>1893.8598501900001</v>
      </c>
      <c r="S107" s="36">
        <f>SUMIFS(СВЦЭМ!$D$39:$D$782,СВЦЭМ!$A$39:$A$782,$A107,СВЦЭМ!$B$39:$B$782,S$83)+'СЕТ СН'!$G$14+СВЦЭМ!$D$10+'СЕТ СН'!$G$6-'СЕТ СН'!$G$26</f>
        <v>1885.61504947</v>
      </c>
      <c r="T107" s="36">
        <f>SUMIFS(СВЦЭМ!$D$39:$D$782,СВЦЭМ!$A$39:$A$782,$A107,СВЦЭМ!$B$39:$B$782,T$83)+'СЕТ СН'!$G$14+СВЦЭМ!$D$10+'СЕТ СН'!$G$6-'СЕТ СН'!$G$26</f>
        <v>1893.3527525499999</v>
      </c>
      <c r="U107" s="36">
        <f>SUMIFS(СВЦЭМ!$D$39:$D$782,СВЦЭМ!$A$39:$A$782,$A107,СВЦЭМ!$B$39:$B$782,U$83)+'СЕТ СН'!$G$14+СВЦЭМ!$D$10+'СЕТ СН'!$G$6-'СЕТ СН'!$G$26</f>
        <v>1900.84455501</v>
      </c>
      <c r="V107" s="36">
        <f>SUMIFS(СВЦЭМ!$D$39:$D$782,СВЦЭМ!$A$39:$A$782,$A107,СВЦЭМ!$B$39:$B$782,V$83)+'СЕТ СН'!$G$14+СВЦЭМ!$D$10+'СЕТ СН'!$G$6-'СЕТ СН'!$G$26</f>
        <v>1887.1129268700001</v>
      </c>
      <c r="W107" s="36">
        <f>SUMIFS(СВЦЭМ!$D$39:$D$782,СВЦЭМ!$A$39:$A$782,$A107,СВЦЭМ!$B$39:$B$782,W$83)+'СЕТ СН'!$G$14+СВЦЭМ!$D$10+'СЕТ СН'!$G$6-'СЕТ СН'!$G$26</f>
        <v>1855.8391204300001</v>
      </c>
      <c r="X107" s="36">
        <f>SUMIFS(СВЦЭМ!$D$39:$D$782,СВЦЭМ!$A$39:$A$782,$A107,СВЦЭМ!$B$39:$B$782,X$83)+'СЕТ СН'!$G$14+СВЦЭМ!$D$10+'СЕТ СН'!$G$6-'СЕТ СН'!$G$26</f>
        <v>1904.3276308600002</v>
      </c>
      <c r="Y107" s="36">
        <f>SUMIFS(СВЦЭМ!$D$39:$D$782,СВЦЭМ!$A$39:$A$782,$A107,СВЦЭМ!$B$39:$B$782,Y$83)+'СЕТ СН'!$G$14+СВЦЭМ!$D$10+'СЕТ СН'!$G$6-'СЕТ СН'!$G$26</f>
        <v>1985.7927526399999</v>
      </c>
    </row>
    <row r="108" spans="1:25" ht="15.75" x14ac:dyDescent="0.2">
      <c r="A108" s="35">
        <f t="shared" si="2"/>
        <v>45163</v>
      </c>
      <c r="B108" s="36">
        <f>SUMIFS(СВЦЭМ!$D$39:$D$782,СВЦЭМ!$A$39:$A$782,$A108,СВЦЭМ!$B$39:$B$782,B$83)+'СЕТ СН'!$G$14+СВЦЭМ!$D$10+'СЕТ СН'!$G$6-'СЕТ СН'!$G$26</f>
        <v>2178.9817445399999</v>
      </c>
      <c r="C108" s="36">
        <f>SUMIFS(СВЦЭМ!$D$39:$D$782,СВЦЭМ!$A$39:$A$782,$A108,СВЦЭМ!$B$39:$B$782,C$83)+'СЕТ СН'!$G$14+СВЦЭМ!$D$10+'СЕТ СН'!$G$6-'СЕТ СН'!$G$26</f>
        <v>2257.13813175</v>
      </c>
      <c r="D108" s="36">
        <f>SUMIFS(СВЦЭМ!$D$39:$D$782,СВЦЭМ!$A$39:$A$782,$A108,СВЦЭМ!$B$39:$B$782,D$83)+'СЕТ СН'!$G$14+СВЦЭМ!$D$10+'СЕТ СН'!$G$6-'СЕТ СН'!$G$26</f>
        <v>2281.4867381499998</v>
      </c>
      <c r="E108" s="36">
        <f>SUMIFS(СВЦЭМ!$D$39:$D$782,СВЦЭМ!$A$39:$A$782,$A108,СВЦЭМ!$B$39:$B$782,E$83)+'СЕТ СН'!$G$14+СВЦЭМ!$D$10+'СЕТ СН'!$G$6-'СЕТ СН'!$G$26</f>
        <v>2317.2789527199998</v>
      </c>
      <c r="F108" s="36">
        <f>SUMIFS(СВЦЭМ!$D$39:$D$782,СВЦЭМ!$A$39:$A$782,$A108,СВЦЭМ!$B$39:$B$782,F$83)+'СЕТ СН'!$G$14+СВЦЭМ!$D$10+'СЕТ СН'!$G$6-'СЕТ СН'!$G$26</f>
        <v>2341.2477687400001</v>
      </c>
      <c r="G108" s="36">
        <f>SUMIFS(СВЦЭМ!$D$39:$D$782,СВЦЭМ!$A$39:$A$782,$A108,СВЦЭМ!$B$39:$B$782,G$83)+'СЕТ СН'!$G$14+СВЦЭМ!$D$10+'СЕТ СН'!$G$6-'СЕТ СН'!$G$26</f>
        <v>2321.4120335500002</v>
      </c>
      <c r="H108" s="36">
        <f>SUMIFS(СВЦЭМ!$D$39:$D$782,СВЦЭМ!$A$39:$A$782,$A108,СВЦЭМ!$B$39:$B$782,H$83)+'СЕТ СН'!$G$14+СВЦЭМ!$D$10+'СЕТ СН'!$G$6-'СЕТ СН'!$G$26</f>
        <v>2242.7257575499998</v>
      </c>
      <c r="I108" s="36">
        <f>SUMIFS(СВЦЭМ!$D$39:$D$782,СВЦЭМ!$A$39:$A$782,$A108,СВЦЭМ!$B$39:$B$782,I$83)+'СЕТ СН'!$G$14+СВЦЭМ!$D$10+'СЕТ СН'!$G$6-'СЕТ СН'!$G$26</f>
        <v>2134.21888279</v>
      </c>
      <c r="J108" s="36">
        <f>SUMIFS(СВЦЭМ!$D$39:$D$782,СВЦЭМ!$A$39:$A$782,$A108,СВЦЭМ!$B$39:$B$782,J$83)+'СЕТ СН'!$G$14+СВЦЭМ!$D$10+'СЕТ СН'!$G$6-'СЕТ СН'!$G$26</f>
        <v>2018.7164485399999</v>
      </c>
      <c r="K108" s="36">
        <f>SUMIFS(СВЦЭМ!$D$39:$D$782,СВЦЭМ!$A$39:$A$782,$A108,СВЦЭМ!$B$39:$B$782,K$83)+'СЕТ СН'!$G$14+СВЦЭМ!$D$10+'СЕТ СН'!$G$6-'СЕТ СН'!$G$26</f>
        <v>1969.5852711699999</v>
      </c>
      <c r="L108" s="36">
        <f>SUMIFS(СВЦЭМ!$D$39:$D$782,СВЦЭМ!$A$39:$A$782,$A108,СВЦЭМ!$B$39:$B$782,L$83)+'СЕТ СН'!$G$14+СВЦЭМ!$D$10+'СЕТ СН'!$G$6-'СЕТ СН'!$G$26</f>
        <v>1961.6674318300002</v>
      </c>
      <c r="M108" s="36">
        <f>SUMIFS(СВЦЭМ!$D$39:$D$782,СВЦЭМ!$A$39:$A$782,$A108,СВЦЭМ!$B$39:$B$782,M$83)+'СЕТ СН'!$G$14+СВЦЭМ!$D$10+'СЕТ СН'!$G$6-'СЕТ СН'!$G$26</f>
        <v>1940.9738555600002</v>
      </c>
      <c r="N108" s="36">
        <f>SUMIFS(СВЦЭМ!$D$39:$D$782,СВЦЭМ!$A$39:$A$782,$A108,СВЦЭМ!$B$39:$B$782,N$83)+'СЕТ СН'!$G$14+СВЦЭМ!$D$10+'СЕТ СН'!$G$6-'СЕТ СН'!$G$26</f>
        <v>1954.9883616000002</v>
      </c>
      <c r="O108" s="36">
        <f>SUMIFS(СВЦЭМ!$D$39:$D$782,СВЦЭМ!$A$39:$A$782,$A108,СВЦЭМ!$B$39:$B$782,O$83)+'СЕТ СН'!$G$14+СВЦЭМ!$D$10+'СЕТ СН'!$G$6-'СЕТ СН'!$G$26</f>
        <v>1938.7914905600001</v>
      </c>
      <c r="P108" s="36">
        <f>SUMIFS(СВЦЭМ!$D$39:$D$782,СВЦЭМ!$A$39:$A$782,$A108,СВЦЭМ!$B$39:$B$782,P$83)+'СЕТ СН'!$G$14+СВЦЭМ!$D$10+'СЕТ СН'!$G$6-'СЕТ СН'!$G$26</f>
        <v>1910.7418796500001</v>
      </c>
      <c r="Q108" s="36">
        <f>SUMIFS(СВЦЭМ!$D$39:$D$782,СВЦЭМ!$A$39:$A$782,$A108,СВЦЭМ!$B$39:$B$782,Q$83)+'СЕТ СН'!$G$14+СВЦЭМ!$D$10+'СЕТ СН'!$G$6-'СЕТ СН'!$G$26</f>
        <v>1877.72177048</v>
      </c>
      <c r="R108" s="36">
        <f>SUMIFS(СВЦЭМ!$D$39:$D$782,СВЦЭМ!$A$39:$A$782,$A108,СВЦЭМ!$B$39:$B$782,R$83)+'СЕТ СН'!$G$14+СВЦЭМ!$D$10+'СЕТ СН'!$G$6-'СЕТ СН'!$G$26</f>
        <v>1894.5136314900001</v>
      </c>
      <c r="S108" s="36">
        <f>SUMIFS(СВЦЭМ!$D$39:$D$782,СВЦЭМ!$A$39:$A$782,$A108,СВЦЭМ!$B$39:$B$782,S$83)+'СЕТ СН'!$G$14+СВЦЭМ!$D$10+'СЕТ СН'!$G$6-'СЕТ СН'!$G$26</f>
        <v>1896.95626588</v>
      </c>
      <c r="T108" s="36">
        <f>SUMIFS(СВЦЭМ!$D$39:$D$782,СВЦЭМ!$A$39:$A$782,$A108,СВЦЭМ!$B$39:$B$782,T$83)+'СЕТ СН'!$G$14+СВЦЭМ!$D$10+'СЕТ СН'!$G$6-'СЕТ СН'!$G$26</f>
        <v>1907.2438276100002</v>
      </c>
      <c r="U108" s="36">
        <f>SUMIFS(СВЦЭМ!$D$39:$D$782,СВЦЭМ!$A$39:$A$782,$A108,СВЦЭМ!$B$39:$B$782,U$83)+'СЕТ СН'!$G$14+СВЦЭМ!$D$10+'СЕТ СН'!$G$6-'СЕТ СН'!$G$26</f>
        <v>1915.4221766400001</v>
      </c>
      <c r="V108" s="36">
        <f>SUMIFS(СВЦЭМ!$D$39:$D$782,СВЦЭМ!$A$39:$A$782,$A108,СВЦЭМ!$B$39:$B$782,V$83)+'СЕТ СН'!$G$14+СВЦЭМ!$D$10+'СЕТ СН'!$G$6-'СЕТ СН'!$G$26</f>
        <v>1907.3043757199998</v>
      </c>
      <c r="W108" s="36">
        <f>SUMIFS(СВЦЭМ!$D$39:$D$782,СВЦЭМ!$A$39:$A$782,$A108,СВЦЭМ!$B$39:$B$782,W$83)+'СЕТ СН'!$G$14+СВЦЭМ!$D$10+'СЕТ СН'!$G$6-'СЕТ СН'!$G$26</f>
        <v>1906.0557843699999</v>
      </c>
      <c r="X108" s="36">
        <f>SUMIFS(СВЦЭМ!$D$39:$D$782,СВЦЭМ!$A$39:$A$782,$A108,СВЦЭМ!$B$39:$B$782,X$83)+'СЕТ СН'!$G$14+СВЦЭМ!$D$10+'СЕТ СН'!$G$6-'СЕТ СН'!$G$26</f>
        <v>2000.6423229400002</v>
      </c>
      <c r="Y108" s="36">
        <f>SUMIFS(СВЦЭМ!$D$39:$D$782,СВЦЭМ!$A$39:$A$782,$A108,СВЦЭМ!$B$39:$B$782,Y$83)+'СЕТ СН'!$G$14+СВЦЭМ!$D$10+'СЕТ СН'!$G$6-'СЕТ СН'!$G$26</f>
        <v>2134.5702150000002</v>
      </c>
    </row>
    <row r="109" spans="1:25" ht="15.75" x14ac:dyDescent="0.2">
      <c r="A109" s="35">
        <f t="shared" si="2"/>
        <v>45164</v>
      </c>
      <c r="B109" s="36">
        <f>SUMIFS(СВЦЭМ!$D$39:$D$782,СВЦЭМ!$A$39:$A$782,$A109,СВЦЭМ!$B$39:$B$782,B$83)+'СЕТ СН'!$G$14+СВЦЭМ!$D$10+'СЕТ СН'!$G$6-'СЕТ СН'!$G$26</f>
        <v>2020.9743110899999</v>
      </c>
      <c r="C109" s="36">
        <f>SUMIFS(СВЦЭМ!$D$39:$D$782,СВЦЭМ!$A$39:$A$782,$A109,СВЦЭМ!$B$39:$B$782,C$83)+'СЕТ СН'!$G$14+СВЦЭМ!$D$10+'СЕТ СН'!$G$6-'СЕТ СН'!$G$26</f>
        <v>2107.6051514300002</v>
      </c>
      <c r="D109" s="36">
        <f>SUMIFS(СВЦЭМ!$D$39:$D$782,СВЦЭМ!$A$39:$A$782,$A109,СВЦЭМ!$B$39:$B$782,D$83)+'СЕТ СН'!$G$14+СВЦЭМ!$D$10+'СЕТ СН'!$G$6-'СЕТ СН'!$G$26</f>
        <v>2178.9348275100001</v>
      </c>
      <c r="E109" s="36">
        <f>SUMIFS(СВЦЭМ!$D$39:$D$782,СВЦЭМ!$A$39:$A$782,$A109,СВЦЭМ!$B$39:$B$782,E$83)+'СЕТ СН'!$G$14+СВЦЭМ!$D$10+'СЕТ СН'!$G$6-'СЕТ СН'!$G$26</f>
        <v>2202.1864822500002</v>
      </c>
      <c r="F109" s="36">
        <f>SUMIFS(СВЦЭМ!$D$39:$D$782,СВЦЭМ!$A$39:$A$782,$A109,СВЦЭМ!$B$39:$B$782,F$83)+'СЕТ СН'!$G$14+СВЦЭМ!$D$10+'СЕТ СН'!$G$6-'СЕТ СН'!$G$26</f>
        <v>2250.4161487400002</v>
      </c>
      <c r="G109" s="36">
        <f>SUMIFS(СВЦЭМ!$D$39:$D$782,СВЦЭМ!$A$39:$A$782,$A109,СВЦЭМ!$B$39:$B$782,G$83)+'СЕТ СН'!$G$14+СВЦЭМ!$D$10+'СЕТ СН'!$G$6-'СЕТ СН'!$G$26</f>
        <v>2236.4336268400002</v>
      </c>
      <c r="H109" s="36">
        <f>SUMIFS(СВЦЭМ!$D$39:$D$782,СВЦЭМ!$A$39:$A$782,$A109,СВЦЭМ!$B$39:$B$782,H$83)+'СЕТ СН'!$G$14+СВЦЭМ!$D$10+'СЕТ СН'!$G$6-'СЕТ СН'!$G$26</f>
        <v>2195.94224291</v>
      </c>
      <c r="I109" s="36">
        <f>SUMIFS(СВЦЭМ!$D$39:$D$782,СВЦЭМ!$A$39:$A$782,$A109,СВЦЭМ!$B$39:$B$782,I$83)+'СЕТ СН'!$G$14+СВЦЭМ!$D$10+'СЕТ СН'!$G$6-'СЕТ СН'!$G$26</f>
        <v>2116.35231578</v>
      </c>
      <c r="J109" s="36">
        <f>SUMIFS(СВЦЭМ!$D$39:$D$782,СВЦЭМ!$A$39:$A$782,$A109,СВЦЭМ!$B$39:$B$782,J$83)+'СЕТ СН'!$G$14+СВЦЭМ!$D$10+'СЕТ СН'!$G$6-'СЕТ СН'!$G$26</f>
        <v>2008.61670215</v>
      </c>
      <c r="K109" s="36">
        <f>SUMIFS(СВЦЭМ!$D$39:$D$782,СВЦЭМ!$A$39:$A$782,$A109,СВЦЭМ!$B$39:$B$782,K$83)+'СЕТ СН'!$G$14+СВЦЭМ!$D$10+'СЕТ СН'!$G$6-'СЕТ СН'!$G$26</f>
        <v>1898.9296585900001</v>
      </c>
      <c r="L109" s="36">
        <f>SUMIFS(СВЦЭМ!$D$39:$D$782,СВЦЭМ!$A$39:$A$782,$A109,СВЦЭМ!$B$39:$B$782,L$83)+'СЕТ СН'!$G$14+СВЦЭМ!$D$10+'СЕТ СН'!$G$6-'СЕТ СН'!$G$26</f>
        <v>1845.1112158999999</v>
      </c>
      <c r="M109" s="36">
        <f>SUMIFS(СВЦЭМ!$D$39:$D$782,СВЦЭМ!$A$39:$A$782,$A109,СВЦЭМ!$B$39:$B$782,M$83)+'СЕТ СН'!$G$14+СВЦЭМ!$D$10+'СЕТ СН'!$G$6-'СЕТ СН'!$G$26</f>
        <v>1867.5078511900001</v>
      </c>
      <c r="N109" s="36">
        <f>SUMIFS(СВЦЭМ!$D$39:$D$782,СВЦЭМ!$A$39:$A$782,$A109,СВЦЭМ!$B$39:$B$782,N$83)+'СЕТ СН'!$G$14+СВЦЭМ!$D$10+'СЕТ СН'!$G$6-'СЕТ СН'!$G$26</f>
        <v>1849.5804541500002</v>
      </c>
      <c r="O109" s="36">
        <f>SUMIFS(СВЦЭМ!$D$39:$D$782,СВЦЭМ!$A$39:$A$782,$A109,СВЦЭМ!$B$39:$B$782,O$83)+'СЕТ СН'!$G$14+СВЦЭМ!$D$10+'СЕТ СН'!$G$6-'СЕТ СН'!$G$26</f>
        <v>1858.11229744</v>
      </c>
      <c r="P109" s="36">
        <f>SUMIFS(СВЦЭМ!$D$39:$D$782,СВЦЭМ!$A$39:$A$782,$A109,СВЦЭМ!$B$39:$B$782,P$83)+'СЕТ СН'!$G$14+СВЦЭМ!$D$10+'СЕТ СН'!$G$6-'СЕТ СН'!$G$26</f>
        <v>1838.1946784500001</v>
      </c>
      <c r="Q109" s="36">
        <f>SUMIFS(СВЦЭМ!$D$39:$D$782,СВЦЭМ!$A$39:$A$782,$A109,СВЦЭМ!$B$39:$B$782,Q$83)+'СЕТ СН'!$G$14+СВЦЭМ!$D$10+'СЕТ СН'!$G$6-'СЕТ СН'!$G$26</f>
        <v>1841.95067746</v>
      </c>
      <c r="R109" s="36">
        <f>SUMIFS(СВЦЭМ!$D$39:$D$782,СВЦЭМ!$A$39:$A$782,$A109,СВЦЭМ!$B$39:$B$782,R$83)+'СЕТ СН'!$G$14+СВЦЭМ!$D$10+'СЕТ СН'!$G$6-'СЕТ СН'!$G$26</f>
        <v>1856.6229089799999</v>
      </c>
      <c r="S109" s="36">
        <f>SUMIFS(СВЦЭМ!$D$39:$D$782,СВЦЭМ!$A$39:$A$782,$A109,СВЦЭМ!$B$39:$B$782,S$83)+'СЕТ СН'!$G$14+СВЦЭМ!$D$10+'СЕТ СН'!$G$6-'СЕТ СН'!$G$26</f>
        <v>1857.02104844</v>
      </c>
      <c r="T109" s="36">
        <f>SUMIFS(СВЦЭМ!$D$39:$D$782,СВЦЭМ!$A$39:$A$782,$A109,СВЦЭМ!$B$39:$B$782,T$83)+'СЕТ СН'!$G$14+СВЦЭМ!$D$10+'СЕТ СН'!$G$6-'СЕТ СН'!$G$26</f>
        <v>1863.8145761400001</v>
      </c>
      <c r="U109" s="36">
        <f>SUMIFS(СВЦЭМ!$D$39:$D$782,СВЦЭМ!$A$39:$A$782,$A109,СВЦЭМ!$B$39:$B$782,U$83)+'СЕТ СН'!$G$14+СВЦЭМ!$D$10+'СЕТ СН'!$G$6-'СЕТ СН'!$G$26</f>
        <v>1865.1781697500001</v>
      </c>
      <c r="V109" s="36">
        <f>SUMIFS(СВЦЭМ!$D$39:$D$782,СВЦЭМ!$A$39:$A$782,$A109,СВЦЭМ!$B$39:$B$782,V$83)+'СЕТ СН'!$G$14+СВЦЭМ!$D$10+'СЕТ СН'!$G$6-'СЕТ СН'!$G$26</f>
        <v>1874.3000446400001</v>
      </c>
      <c r="W109" s="36">
        <f>SUMIFS(СВЦЭМ!$D$39:$D$782,СВЦЭМ!$A$39:$A$782,$A109,СВЦЭМ!$B$39:$B$782,W$83)+'СЕТ СН'!$G$14+СВЦЭМ!$D$10+'СЕТ СН'!$G$6-'СЕТ СН'!$G$26</f>
        <v>1865.1045716799999</v>
      </c>
      <c r="X109" s="36">
        <f>SUMIFS(СВЦЭМ!$D$39:$D$782,СВЦЭМ!$A$39:$A$782,$A109,СВЦЭМ!$B$39:$B$782,X$83)+'СЕТ СН'!$G$14+СВЦЭМ!$D$10+'СЕТ СН'!$G$6-'СЕТ СН'!$G$26</f>
        <v>1943.01040543</v>
      </c>
      <c r="Y109" s="36">
        <f>SUMIFS(СВЦЭМ!$D$39:$D$782,СВЦЭМ!$A$39:$A$782,$A109,СВЦЭМ!$B$39:$B$782,Y$83)+'СЕТ СН'!$G$14+СВЦЭМ!$D$10+'СЕТ СН'!$G$6-'СЕТ СН'!$G$26</f>
        <v>2086.1855246300001</v>
      </c>
    </row>
    <row r="110" spans="1:25" ht="15.75" x14ac:dyDescent="0.2">
      <c r="A110" s="35">
        <f t="shared" si="2"/>
        <v>45165</v>
      </c>
      <c r="B110" s="36">
        <f>SUMIFS(СВЦЭМ!$D$39:$D$782,СВЦЭМ!$A$39:$A$782,$A110,СВЦЭМ!$B$39:$B$782,B$83)+'СЕТ СН'!$G$14+СВЦЭМ!$D$10+'СЕТ СН'!$G$6-'СЕТ СН'!$G$26</f>
        <v>2235.7553238999999</v>
      </c>
      <c r="C110" s="36">
        <f>SUMIFS(СВЦЭМ!$D$39:$D$782,СВЦЭМ!$A$39:$A$782,$A110,СВЦЭМ!$B$39:$B$782,C$83)+'СЕТ СН'!$G$14+СВЦЭМ!$D$10+'СЕТ СН'!$G$6-'СЕТ СН'!$G$26</f>
        <v>2315.9776074000001</v>
      </c>
      <c r="D110" s="36">
        <f>SUMIFS(СВЦЭМ!$D$39:$D$782,СВЦЭМ!$A$39:$A$782,$A110,СВЦЭМ!$B$39:$B$782,D$83)+'СЕТ СН'!$G$14+СВЦЭМ!$D$10+'СЕТ СН'!$G$6-'СЕТ СН'!$G$26</f>
        <v>2361.1852161800002</v>
      </c>
      <c r="E110" s="36">
        <f>SUMIFS(СВЦЭМ!$D$39:$D$782,СВЦЭМ!$A$39:$A$782,$A110,СВЦЭМ!$B$39:$B$782,E$83)+'СЕТ СН'!$G$14+СВЦЭМ!$D$10+'СЕТ СН'!$G$6-'СЕТ СН'!$G$26</f>
        <v>2396.2066140400002</v>
      </c>
      <c r="F110" s="36">
        <f>SUMIFS(СВЦЭМ!$D$39:$D$782,СВЦЭМ!$A$39:$A$782,$A110,СВЦЭМ!$B$39:$B$782,F$83)+'СЕТ СН'!$G$14+СВЦЭМ!$D$10+'СЕТ СН'!$G$6-'СЕТ СН'!$G$26</f>
        <v>2430.81609265</v>
      </c>
      <c r="G110" s="36">
        <f>SUMIFS(СВЦЭМ!$D$39:$D$782,СВЦЭМ!$A$39:$A$782,$A110,СВЦЭМ!$B$39:$B$782,G$83)+'СЕТ СН'!$G$14+СВЦЭМ!$D$10+'СЕТ СН'!$G$6-'СЕТ СН'!$G$26</f>
        <v>2422.3699880499998</v>
      </c>
      <c r="H110" s="36">
        <f>SUMIFS(СВЦЭМ!$D$39:$D$782,СВЦЭМ!$A$39:$A$782,$A110,СВЦЭМ!$B$39:$B$782,H$83)+'СЕТ СН'!$G$14+СВЦЭМ!$D$10+'СЕТ СН'!$G$6-'СЕТ СН'!$G$26</f>
        <v>2366.7486935799998</v>
      </c>
      <c r="I110" s="36">
        <f>SUMIFS(СВЦЭМ!$D$39:$D$782,СВЦЭМ!$A$39:$A$782,$A110,СВЦЭМ!$B$39:$B$782,I$83)+'СЕТ СН'!$G$14+СВЦЭМ!$D$10+'СЕТ СН'!$G$6-'СЕТ СН'!$G$26</f>
        <v>2330.9185869299999</v>
      </c>
      <c r="J110" s="36">
        <f>SUMIFS(СВЦЭМ!$D$39:$D$782,СВЦЭМ!$A$39:$A$782,$A110,СВЦЭМ!$B$39:$B$782,J$83)+'СЕТ СН'!$G$14+СВЦЭМ!$D$10+'СЕТ СН'!$G$6-'СЕТ СН'!$G$26</f>
        <v>2202.9167033799999</v>
      </c>
      <c r="K110" s="36">
        <f>SUMIFS(СВЦЭМ!$D$39:$D$782,СВЦЭМ!$A$39:$A$782,$A110,СВЦЭМ!$B$39:$B$782,K$83)+'СЕТ СН'!$G$14+СВЦЭМ!$D$10+'СЕТ СН'!$G$6-'СЕТ СН'!$G$26</f>
        <v>2083.0629668199999</v>
      </c>
      <c r="L110" s="36">
        <f>SUMIFS(СВЦЭМ!$D$39:$D$782,СВЦЭМ!$A$39:$A$782,$A110,СВЦЭМ!$B$39:$B$782,L$83)+'СЕТ СН'!$G$14+СВЦЭМ!$D$10+'СЕТ СН'!$G$6-'СЕТ СН'!$G$26</f>
        <v>2025.21277315</v>
      </c>
      <c r="M110" s="36">
        <f>SUMIFS(СВЦЭМ!$D$39:$D$782,СВЦЭМ!$A$39:$A$782,$A110,СВЦЭМ!$B$39:$B$782,M$83)+'СЕТ СН'!$G$14+СВЦЭМ!$D$10+'СЕТ СН'!$G$6-'СЕТ СН'!$G$26</f>
        <v>1993.3857674400001</v>
      </c>
      <c r="N110" s="36">
        <f>SUMIFS(СВЦЭМ!$D$39:$D$782,СВЦЭМ!$A$39:$A$782,$A110,СВЦЭМ!$B$39:$B$782,N$83)+'СЕТ СН'!$G$14+СВЦЭМ!$D$10+'СЕТ СН'!$G$6-'СЕТ СН'!$G$26</f>
        <v>1978.72224538</v>
      </c>
      <c r="O110" s="36">
        <f>SUMIFS(СВЦЭМ!$D$39:$D$782,СВЦЭМ!$A$39:$A$782,$A110,СВЦЭМ!$B$39:$B$782,O$83)+'СЕТ СН'!$G$14+СВЦЭМ!$D$10+'СЕТ СН'!$G$6-'СЕТ СН'!$G$26</f>
        <v>1985.11915907</v>
      </c>
      <c r="P110" s="36">
        <f>SUMIFS(СВЦЭМ!$D$39:$D$782,СВЦЭМ!$A$39:$A$782,$A110,СВЦЭМ!$B$39:$B$782,P$83)+'СЕТ СН'!$G$14+СВЦЭМ!$D$10+'СЕТ СН'!$G$6-'СЕТ СН'!$G$26</f>
        <v>1953.4006975100001</v>
      </c>
      <c r="Q110" s="36">
        <f>SUMIFS(СВЦЭМ!$D$39:$D$782,СВЦЭМ!$A$39:$A$782,$A110,СВЦЭМ!$B$39:$B$782,Q$83)+'СЕТ СН'!$G$14+СВЦЭМ!$D$10+'СЕТ СН'!$G$6-'СЕТ СН'!$G$26</f>
        <v>1955.9518898400001</v>
      </c>
      <c r="R110" s="36">
        <f>SUMIFS(СВЦЭМ!$D$39:$D$782,СВЦЭМ!$A$39:$A$782,$A110,СВЦЭМ!$B$39:$B$782,R$83)+'СЕТ СН'!$G$14+СВЦЭМ!$D$10+'СЕТ СН'!$G$6-'СЕТ СН'!$G$26</f>
        <v>1992.2886063400001</v>
      </c>
      <c r="S110" s="36">
        <f>SUMIFS(СВЦЭМ!$D$39:$D$782,СВЦЭМ!$A$39:$A$782,$A110,СВЦЭМ!$B$39:$B$782,S$83)+'СЕТ СН'!$G$14+СВЦЭМ!$D$10+'СЕТ СН'!$G$6-'СЕТ СН'!$G$26</f>
        <v>1995.1198921</v>
      </c>
      <c r="T110" s="36">
        <f>SUMIFS(СВЦЭМ!$D$39:$D$782,СВЦЭМ!$A$39:$A$782,$A110,СВЦЭМ!$B$39:$B$782,T$83)+'СЕТ СН'!$G$14+СВЦЭМ!$D$10+'СЕТ СН'!$G$6-'СЕТ СН'!$G$26</f>
        <v>2000.5374400300002</v>
      </c>
      <c r="U110" s="36">
        <f>SUMIFS(СВЦЭМ!$D$39:$D$782,СВЦЭМ!$A$39:$A$782,$A110,СВЦЭМ!$B$39:$B$782,U$83)+'СЕТ СН'!$G$14+СВЦЭМ!$D$10+'СЕТ СН'!$G$6-'СЕТ СН'!$G$26</f>
        <v>2005.2446747700001</v>
      </c>
      <c r="V110" s="36">
        <f>SUMIFS(СВЦЭМ!$D$39:$D$782,СВЦЭМ!$A$39:$A$782,$A110,СВЦЭМ!$B$39:$B$782,V$83)+'СЕТ СН'!$G$14+СВЦЭМ!$D$10+'СЕТ СН'!$G$6-'СЕТ СН'!$G$26</f>
        <v>1990.9643170300001</v>
      </c>
      <c r="W110" s="36">
        <f>SUMIFS(СВЦЭМ!$D$39:$D$782,СВЦЭМ!$A$39:$A$782,$A110,СВЦЭМ!$B$39:$B$782,W$83)+'СЕТ СН'!$G$14+СВЦЭМ!$D$10+'СЕТ СН'!$G$6-'СЕТ СН'!$G$26</f>
        <v>1991.3686564</v>
      </c>
      <c r="X110" s="36">
        <f>SUMIFS(СВЦЭМ!$D$39:$D$782,СВЦЭМ!$A$39:$A$782,$A110,СВЦЭМ!$B$39:$B$782,X$83)+'СЕТ СН'!$G$14+СВЦЭМ!$D$10+'СЕТ СН'!$G$6-'СЕТ СН'!$G$26</f>
        <v>2071.0027889500002</v>
      </c>
      <c r="Y110" s="36">
        <f>SUMIFS(СВЦЭМ!$D$39:$D$782,СВЦЭМ!$A$39:$A$782,$A110,СВЦЭМ!$B$39:$B$782,Y$83)+'СЕТ СН'!$G$14+СВЦЭМ!$D$10+'СЕТ СН'!$G$6-'СЕТ СН'!$G$26</f>
        <v>2143.6948178900002</v>
      </c>
    </row>
    <row r="111" spans="1:25" ht="15.75" x14ac:dyDescent="0.2">
      <c r="A111" s="35">
        <f t="shared" si="2"/>
        <v>45166</v>
      </c>
      <c r="B111" s="36">
        <f>SUMIFS(СВЦЭМ!$D$39:$D$782,СВЦЭМ!$A$39:$A$782,$A111,СВЦЭМ!$B$39:$B$782,B$83)+'СЕТ СН'!$G$14+СВЦЭМ!$D$10+'СЕТ СН'!$G$6-'СЕТ СН'!$G$26</f>
        <v>2095.71216938</v>
      </c>
      <c r="C111" s="36">
        <f>SUMIFS(СВЦЭМ!$D$39:$D$782,СВЦЭМ!$A$39:$A$782,$A111,СВЦЭМ!$B$39:$B$782,C$83)+'СЕТ СН'!$G$14+СВЦЭМ!$D$10+'СЕТ СН'!$G$6-'СЕТ СН'!$G$26</f>
        <v>2180.7392853800002</v>
      </c>
      <c r="D111" s="36">
        <f>SUMIFS(СВЦЭМ!$D$39:$D$782,СВЦЭМ!$A$39:$A$782,$A111,СВЦЭМ!$B$39:$B$782,D$83)+'СЕТ СН'!$G$14+СВЦЭМ!$D$10+'СЕТ СН'!$G$6-'СЕТ СН'!$G$26</f>
        <v>2219.6224119799999</v>
      </c>
      <c r="E111" s="36">
        <f>SUMIFS(СВЦЭМ!$D$39:$D$782,СВЦЭМ!$A$39:$A$782,$A111,СВЦЭМ!$B$39:$B$782,E$83)+'СЕТ СН'!$G$14+СВЦЭМ!$D$10+'СЕТ СН'!$G$6-'СЕТ СН'!$G$26</f>
        <v>2256.1723145300002</v>
      </c>
      <c r="F111" s="36">
        <f>SUMIFS(СВЦЭМ!$D$39:$D$782,СВЦЭМ!$A$39:$A$782,$A111,СВЦЭМ!$B$39:$B$782,F$83)+'СЕТ СН'!$G$14+СВЦЭМ!$D$10+'СЕТ СН'!$G$6-'СЕТ СН'!$G$26</f>
        <v>2303.8012202700002</v>
      </c>
      <c r="G111" s="36">
        <f>SUMIFS(СВЦЭМ!$D$39:$D$782,СВЦЭМ!$A$39:$A$782,$A111,СВЦЭМ!$B$39:$B$782,G$83)+'СЕТ СН'!$G$14+СВЦЭМ!$D$10+'СЕТ СН'!$G$6-'СЕТ СН'!$G$26</f>
        <v>2312.3078358100001</v>
      </c>
      <c r="H111" s="36">
        <f>SUMIFS(СВЦЭМ!$D$39:$D$782,СВЦЭМ!$A$39:$A$782,$A111,СВЦЭМ!$B$39:$B$782,H$83)+'СЕТ СН'!$G$14+СВЦЭМ!$D$10+'СЕТ СН'!$G$6-'СЕТ СН'!$G$26</f>
        <v>2321.0402048400001</v>
      </c>
      <c r="I111" s="36">
        <f>SUMIFS(СВЦЭМ!$D$39:$D$782,СВЦЭМ!$A$39:$A$782,$A111,СВЦЭМ!$B$39:$B$782,I$83)+'СЕТ СН'!$G$14+СВЦЭМ!$D$10+'СЕТ СН'!$G$6-'СЕТ СН'!$G$26</f>
        <v>2102.6338755900001</v>
      </c>
      <c r="J111" s="36">
        <f>SUMIFS(СВЦЭМ!$D$39:$D$782,СВЦЭМ!$A$39:$A$782,$A111,СВЦЭМ!$B$39:$B$782,J$83)+'СЕТ СН'!$G$14+СВЦЭМ!$D$10+'СЕТ СН'!$G$6-'СЕТ СН'!$G$26</f>
        <v>1977.3540873400002</v>
      </c>
      <c r="K111" s="36">
        <f>SUMIFS(СВЦЭМ!$D$39:$D$782,СВЦЭМ!$A$39:$A$782,$A111,СВЦЭМ!$B$39:$B$782,K$83)+'СЕТ СН'!$G$14+СВЦЭМ!$D$10+'СЕТ СН'!$G$6-'СЕТ СН'!$G$26</f>
        <v>1910.3427153399998</v>
      </c>
      <c r="L111" s="36">
        <f>SUMIFS(СВЦЭМ!$D$39:$D$782,СВЦЭМ!$A$39:$A$782,$A111,СВЦЭМ!$B$39:$B$782,L$83)+'СЕТ СН'!$G$14+СВЦЭМ!$D$10+'СЕТ СН'!$G$6-'СЕТ СН'!$G$26</f>
        <v>1840.5290853800002</v>
      </c>
      <c r="M111" s="36">
        <f>SUMIFS(СВЦЭМ!$D$39:$D$782,СВЦЭМ!$A$39:$A$782,$A111,СВЦЭМ!$B$39:$B$782,M$83)+'СЕТ СН'!$G$14+СВЦЭМ!$D$10+'СЕТ СН'!$G$6-'СЕТ СН'!$G$26</f>
        <v>1829.2230219500002</v>
      </c>
      <c r="N111" s="36">
        <f>SUMIFS(СВЦЭМ!$D$39:$D$782,СВЦЭМ!$A$39:$A$782,$A111,СВЦЭМ!$B$39:$B$782,N$83)+'СЕТ СН'!$G$14+СВЦЭМ!$D$10+'СЕТ СН'!$G$6-'СЕТ СН'!$G$26</f>
        <v>1818.5105140300002</v>
      </c>
      <c r="O111" s="36">
        <f>SUMIFS(СВЦЭМ!$D$39:$D$782,СВЦЭМ!$A$39:$A$782,$A111,СВЦЭМ!$B$39:$B$782,O$83)+'СЕТ СН'!$G$14+СВЦЭМ!$D$10+'СЕТ СН'!$G$6-'СЕТ СН'!$G$26</f>
        <v>1814.0169619799999</v>
      </c>
      <c r="P111" s="36">
        <f>SUMIFS(СВЦЭМ!$D$39:$D$782,СВЦЭМ!$A$39:$A$782,$A111,СВЦЭМ!$B$39:$B$782,P$83)+'СЕТ СН'!$G$14+СВЦЭМ!$D$10+'СЕТ СН'!$G$6-'СЕТ СН'!$G$26</f>
        <v>1782.5995919900001</v>
      </c>
      <c r="Q111" s="36">
        <f>SUMIFS(СВЦЭМ!$D$39:$D$782,СВЦЭМ!$A$39:$A$782,$A111,СВЦЭМ!$B$39:$B$782,Q$83)+'СЕТ СН'!$G$14+СВЦЭМ!$D$10+'СЕТ СН'!$G$6-'СЕТ СН'!$G$26</f>
        <v>1807.3841652000001</v>
      </c>
      <c r="R111" s="36">
        <f>SUMIFS(СВЦЭМ!$D$39:$D$782,СВЦЭМ!$A$39:$A$782,$A111,СВЦЭМ!$B$39:$B$782,R$83)+'СЕТ СН'!$G$14+СВЦЭМ!$D$10+'СЕТ СН'!$G$6-'СЕТ СН'!$G$26</f>
        <v>1845.0931049000001</v>
      </c>
      <c r="S111" s="36">
        <f>SUMIFS(СВЦЭМ!$D$39:$D$782,СВЦЭМ!$A$39:$A$782,$A111,СВЦЭМ!$B$39:$B$782,S$83)+'СЕТ СН'!$G$14+СВЦЭМ!$D$10+'СЕТ СН'!$G$6-'СЕТ СН'!$G$26</f>
        <v>1843.6225516200002</v>
      </c>
      <c r="T111" s="36">
        <f>SUMIFS(СВЦЭМ!$D$39:$D$782,СВЦЭМ!$A$39:$A$782,$A111,СВЦЭМ!$B$39:$B$782,T$83)+'СЕТ СН'!$G$14+СВЦЭМ!$D$10+'СЕТ СН'!$G$6-'СЕТ СН'!$G$26</f>
        <v>1854.3974235400001</v>
      </c>
      <c r="U111" s="36">
        <f>SUMIFS(СВЦЭМ!$D$39:$D$782,СВЦЭМ!$A$39:$A$782,$A111,СВЦЭМ!$B$39:$B$782,U$83)+'СЕТ СН'!$G$14+СВЦЭМ!$D$10+'СЕТ СН'!$G$6-'СЕТ СН'!$G$26</f>
        <v>1877.4067534800001</v>
      </c>
      <c r="V111" s="36">
        <f>SUMIFS(СВЦЭМ!$D$39:$D$782,СВЦЭМ!$A$39:$A$782,$A111,СВЦЭМ!$B$39:$B$782,V$83)+'СЕТ СН'!$G$14+СВЦЭМ!$D$10+'СЕТ СН'!$G$6-'СЕТ СН'!$G$26</f>
        <v>1857.31964599</v>
      </c>
      <c r="W111" s="36">
        <f>SUMIFS(СВЦЭМ!$D$39:$D$782,СВЦЭМ!$A$39:$A$782,$A111,СВЦЭМ!$B$39:$B$782,W$83)+'СЕТ СН'!$G$14+СВЦЭМ!$D$10+'СЕТ СН'!$G$6-'СЕТ СН'!$G$26</f>
        <v>1858.08848197</v>
      </c>
      <c r="X111" s="36">
        <f>SUMIFS(СВЦЭМ!$D$39:$D$782,СВЦЭМ!$A$39:$A$782,$A111,СВЦЭМ!$B$39:$B$782,X$83)+'СЕТ СН'!$G$14+СВЦЭМ!$D$10+'СЕТ СН'!$G$6-'СЕТ СН'!$G$26</f>
        <v>1942.2835542299999</v>
      </c>
      <c r="Y111" s="36">
        <f>SUMIFS(СВЦЭМ!$D$39:$D$782,СВЦЭМ!$A$39:$A$782,$A111,СВЦЭМ!$B$39:$B$782,Y$83)+'СЕТ СН'!$G$14+СВЦЭМ!$D$10+'СЕТ СН'!$G$6-'СЕТ СН'!$G$26</f>
        <v>2023.3337091799999</v>
      </c>
    </row>
    <row r="112" spans="1:25" ht="15.75" x14ac:dyDescent="0.2">
      <c r="A112" s="35">
        <f t="shared" si="2"/>
        <v>45167</v>
      </c>
      <c r="B112" s="36">
        <f>SUMIFS(СВЦЭМ!$D$39:$D$782,СВЦЭМ!$A$39:$A$782,$A112,СВЦЭМ!$B$39:$B$782,B$83)+'СЕТ СН'!$G$14+СВЦЭМ!$D$10+'СЕТ СН'!$G$6-'СЕТ СН'!$G$26</f>
        <v>2023.3890936100001</v>
      </c>
      <c r="C112" s="36">
        <f>SUMIFS(СВЦЭМ!$D$39:$D$782,СВЦЭМ!$A$39:$A$782,$A112,СВЦЭМ!$B$39:$B$782,C$83)+'СЕТ СН'!$G$14+СВЦЭМ!$D$10+'СЕТ СН'!$G$6-'СЕТ СН'!$G$26</f>
        <v>2103.94180512</v>
      </c>
      <c r="D112" s="36">
        <f>SUMIFS(СВЦЭМ!$D$39:$D$782,СВЦЭМ!$A$39:$A$782,$A112,СВЦЭМ!$B$39:$B$782,D$83)+'СЕТ СН'!$G$14+СВЦЭМ!$D$10+'СЕТ СН'!$G$6-'СЕТ СН'!$G$26</f>
        <v>2145.3860321699999</v>
      </c>
      <c r="E112" s="36">
        <f>SUMIFS(СВЦЭМ!$D$39:$D$782,СВЦЭМ!$A$39:$A$782,$A112,СВЦЭМ!$B$39:$B$782,E$83)+'СЕТ СН'!$G$14+СВЦЭМ!$D$10+'СЕТ СН'!$G$6-'СЕТ СН'!$G$26</f>
        <v>2164.7185006999998</v>
      </c>
      <c r="F112" s="36">
        <f>SUMIFS(СВЦЭМ!$D$39:$D$782,СВЦЭМ!$A$39:$A$782,$A112,СВЦЭМ!$B$39:$B$782,F$83)+'СЕТ СН'!$G$14+СВЦЭМ!$D$10+'СЕТ СН'!$G$6-'СЕТ СН'!$G$26</f>
        <v>2170.2741384400001</v>
      </c>
      <c r="G112" s="36">
        <f>SUMIFS(СВЦЭМ!$D$39:$D$782,СВЦЭМ!$A$39:$A$782,$A112,СВЦЭМ!$B$39:$B$782,G$83)+'СЕТ СН'!$G$14+СВЦЭМ!$D$10+'СЕТ СН'!$G$6-'СЕТ СН'!$G$26</f>
        <v>2185.5739897100002</v>
      </c>
      <c r="H112" s="36">
        <f>SUMIFS(СВЦЭМ!$D$39:$D$782,СВЦЭМ!$A$39:$A$782,$A112,СВЦЭМ!$B$39:$B$782,H$83)+'СЕТ СН'!$G$14+СВЦЭМ!$D$10+'СЕТ СН'!$G$6-'СЕТ СН'!$G$26</f>
        <v>2124.8165687800001</v>
      </c>
      <c r="I112" s="36">
        <f>SUMIFS(СВЦЭМ!$D$39:$D$782,СВЦЭМ!$A$39:$A$782,$A112,СВЦЭМ!$B$39:$B$782,I$83)+'СЕТ СН'!$G$14+СВЦЭМ!$D$10+'СЕТ СН'!$G$6-'СЕТ СН'!$G$26</f>
        <v>2040.6517027800001</v>
      </c>
      <c r="J112" s="36">
        <f>SUMIFS(СВЦЭМ!$D$39:$D$782,СВЦЭМ!$A$39:$A$782,$A112,СВЦЭМ!$B$39:$B$782,J$83)+'СЕТ СН'!$G$14+СВЦЭМ!$D$10+'СЕТ СН'!$G$6-'СЕТ СН'!$G$26</f>
        <v>1903.7216798899999</v>
      </c>
      <c r="K112" s="36">
        <f>SUMIFS(СВЦЭМ!$D$39:$D$782,СВЦЭМ!$A$39:$A$782,$A112,СВЦЭМ!$B$39:$B$782,K$83)+'СЕТ СН'!$G$14+СВЦЭМ!$D$10+'СЕТ СН'!$G$6-'СЕТ СН'!$G$26</f>
        <v>1816.2734287100002</v>
      </c>
      <c r="L112" s="36">
        <f>SUMIFS(СВЦЭМ!$D$39:$D$782,СВЦЭМ!$A$39:$A$782,$A112,СВЦЭМ!$B$39:$B$782,L$83)+'СЕТ СН'!$G$14+СВЦЭМ!$D$10+'СЕТ СН'!$G$6-'СЕТ СН'!$G$26</f>
        <v>1768.9993094599999</v>
      </c>
      <c r="M112" s="36">
        <f>SUMIFS(СВЦЭМ!$D$39:$D$782,СВЦЭМ!$A$39:$A$782,$A112,СВЦЭМ!$B$39:$B$782,M$83)+'СЕТ СН'!$G$14+СВЦЭМ!$D$10+'СЕТ СН'!$G$6-'СЕТ СН'!$G$26</f>
        <v>1750.8390658100002</v>
      </c>
      <c r="N112" s="36">
        <f>SUMIFS(СВЦЭМ!$D$39:$D$782,СВЦЭМ!$A$39:$A$782,$A112,СВЦЭМ!$B$39:$B$782,N$83)+'СЕТ СН'!$G$14+СВЦЭМ!$D$10+'СЕТ СН'!$G$6-'СЕТ СН'!$G$26</f>
        <v>1750.3823885000002</v>
      </c>
      <c r="O112" s="36">
        <f>SUMIFS(СВЦЭМ!$D$39:$D$782,СВЦЭМ!$A$39:$A$782,$A112,СВЦЭМ!$B$39:$B$782,O$83)+'СЕТ СН'!$G$14+СВЦЭМ!$D$10+'СЕТ СН'!$G$6-'СЕТ СН'!$G$26</f>
        <v>1732.72198282</v>
      </c>
      <c r="P112" s="36">
        <f>SUMIFS(СВЦЭМ!$D$39:$D$782,СВЦЭМ!$A$39:$A$782,$A112,СВЦЭМ!$B$39:$B$782,P$83)+'СЕТ СН'!$G$14+СВЦЭМ!$D$10+'СЕТ СН'!$G$6-'СЕТ СН'!$G$26</f>
        <v>1719.2535959500001</v>
      </c>
      <c r="Q112" s="36">
        <f>SUMIFS(СВЦЭМ!$D$39:$D$782,СВЦЭМ!$A$39:$A$782,$A112,СВЦЭМ!$B$39:$B$782,Q$83)+'СЕТ СН'!$G$14+СВЦЭМ!$D$10+'СЕТ СН'!$G$6-'СЕТ СН'!$G$26</f>
        <v>1723.93658594</v>
      </c>
      <c r="R112" s="36">
        <f>SUMIFS(СВЦЭМ!$D$39:$D$782,СВЦЭМ!$A$39:$A$782,$A112,СВЦЭМ!$B$39:$B$782,R$83)+'СЕТ СН'!$G$14+СВЦЭМ!$D$10+'СЕТ СН'!$G$6-'СЕТ СН'!$G$26</f>
        <v>1751.41559216</v>
      </c>
      <c r="S112" s="36">
        <f>SUMIFS(СВЦЭМ!$D$39:$D$782,СВЦЭМ!$A$39:$A$782,$A112,СВЦЭМ!$B$39:$B$782,S$83)+'СЕТ СН'!$G$14+СВЦЭМ!$D$10+'СЕТ СН'!$G$6-'СЕТ СН'!$G$26</f>
        <v>1759.6003438900002</v>
      </c>
      <c r="T112" s="36">
        <f>SUMIFS(СВЦЭМ!$D$39:$D$782,СВЦЭМ!$A$39:$A$782,$A112,СВЦЭМ!$B$39:$B$782,T$83)+'СЕТ СН'!$G$14+СВЦЭМ!$D$10+'СЕТ СН'!$G$6-'СЕТ СН'!$G$26</f>
        <v>1764.81217651</v>
      </c>
      <c r="U112" s="36">
        <f>SUMIFS(СВЦЭМ!$D$39:$D$782,СВЦЭМ!$A$39:$A$782,$A112,СВЦЭМ!$B$39:$B$782,U$83)+'СЕТ СН'!$G$14+СВЦЭМ!$D$10+'СЕТ СН'!$G$6-'СЕТ СН'!$G$26</f>
        <v>1760.3402094100002</v>
      </c>
      <c r="V112" s="36">
        <f>SUMIFS(СВЦЭМ!$D$39:$D$782,СВЦЭМ!$A$39:$A$782,$A112,СВЦЭМ!$B$39:$B$782,V$83)+'СЕТ СН'!$G$14+СВЦЭМ!$D$10+'СЕТ СН'!$G$6-'СЕТ СН'!$G$26</f>
        <v>1760.9114718800001</v>
      </c>
      <c r="W112" s="36">
        <f>SUMIFS(СВЦЭМ!$D$39:$D$782,СВЦЭМ!$A$39:$A$782,$A112,СВЦЭМ!$B$39:$B$782,W$83)+'СЕТ СН'!$G$14+СВЦЭМ!$D$10+'СЕТ СН'!$G$6-'СЕТ СН'!$G$26</f>
        <v>1756.8902036600002</v>
      </c>
      <c r="X112" s="36">
        <f>SUMIFS(СВЦЭМ!$D$39:$D$782,СВЦЭМ!$A$39:$A$782,$A112,СВЦЭМ!$B$39:$B$782,X$83)+'СЕТ СН'!$G$14+СВЦЭМ!$D$10+'СЕТ СН'!$G$6-'СЕТ СН'!$G$26</f>
        <v>1829.7695414700001</v>
      </c>
      <c r="Y112" s="36">
        <f>SUMIFS(СВЦЭМ!$D$39:$D$782,СВЦЭМ!$A$39:$A$782,$A112,СВЦЭМ!$B$39:$B$782,Y$83)+'СЕТ СН'!$G$14+СВЦЭМ!$D$10+'СЕТ СН'!$G$6-'СЕТ СН'!$G$26</f>
        <v>1924.49870663</v>
      </c>
    </row>
    <row r="113" spans="1:27" ht="15.75" x14ac:dyDescent="0.2">
      <c r="A113" s="35">
        <f t="shared" si="2"/>
        <v>45168</v>
      </c>
      <c r="B113" s="36">
        <f>SUMIFS(СВЦЭМ!$D$39:$D$782,СВЦЭМ!$A$39:$A$782,$A113,СВЦЭМ!$B$39:$B$782,B$83)+'СЕТ СН'!$G$14+СВЦЭМ!$D$10+'СЕТ СН'!$G$6-'СЕТ СН'!$G$26</f>
        <v>2054.87461768</v>
      </c>
      <c r="C113" s="36">
        <f>SUMIFS(СВЦЭМ!$D$39:$D$782,СВЦЭМ!$A$39:$A$782,$A113,СВЦЭМ!$B$39:$B$782,C$83)+'СЕТ СН'!$G$14+СВЦЭМ!$D$10+'СЕТ СН'!$G$6-'СЕТ СН'!$G$26</f>
        <v>2125.3017533000002</v>
      </c>
      <c r="D113" s="36">
        <f>SUMIFS(СВЦЭМ!$D$39:$D$782,СВЦЭМ!$A$39:$A$782,$A113,СВЦЭМ!$B$39:$B$782,D$83)+'СЕТ СН'!$G$14+СВЦЭМ!$D$10+'СЕТ СН'!$G$6-'СЕТ СН'!$G$26</f>
        <v>2171.6119773300002</v>
      </c>
      <c r="E113" s="36">
        <f>SUMIFS(СВЦЭМ!$D$39:$D$782,СВЦЭМ!$A$39:$A$782,$A113,СВЦЭМ!$B$39:$B$782,E$83)+'СЕТ СН'!$G$14+СВЦЭМ!$D$10+'СЕТ СН'!$G$6-'СЕТ СН'!$G$26</f>
        <v>2199.3809261500001</v>
      </c>
      <c r="F113" s="36">
        <f>SUMIFS(СВЦЭМ!$D$39:$D$782,СВЦЭМ!$A$39:$A$782,$A113,СВЦЭМ!$B$39:$B$782,F$83)+'СЕТ СН'!$G$14+СВЦЭМ!$D$10+'СЕТ СН'!$G$6-'СЕТ СН'!$G$26</f>
        <v>2251.6349211400002</v>
      </c>
      <c r="G113" s="36">
        <f>SUMIFS(СВЦЭМ!$D$39:$D$782,СВЦЭМ!$A$39:$A$782,$A113,СВЦЭМ!$B$39:$B$782,G$83)+'СЕТ СН'!$G$14+СВЦЭМ!$D$10+'СЕТ СН'!$G$6-'СЕТ СН'!$G$26</f>
        <v>2223.0078789700001</v>
      </c>
      <c r="H113" s="36">
        <f>SUMIFS(СВЦЭМ!$D$39:$D$782,СВЦЭМ!$A$39:$A$782,$A113,СВЦЭМ!$B$39:$B$782,H$83)+'СЕТ СН'!$G$14+СВЦЭМ!$D$10+'СЕТ СН'!$G$6-'СЕТ СН'!$G$26</f>
        <v>2147.5495422200001</v>
      </c>
      <c r="I113" s="36">
        <f>SUMIFS(СВЦЭМ!$D$39:$D$782,СВЦЭМ!$A$39:$A$782,$A113,СВЦЭМ!$B$39:$B$782,I$83)+'СЕТ СН'!$G$14+СВЦЭМ!$D$10+'СЕТ СН'!$G$6-'СЕТ СН'!$G$26</f>
        <v>2037.7968784200002</v>
      </c>
      <c r="J113" s="36">
        <f>SUMIFS(СВЦЭМ!$D$39:$D$782,СВЦЭМ!$A$39:$A$782,$A113,СВЦЭМ!$B$39:$B$782,J$83)+'СЕТ СН'!$G$14+СВЦЭМ!$D$10+'СЕТ СН'!$G$6-'СЕТ СН'!$G$26</f>
        <v>1944.4915573100002</v>
      </c>
      <c r="K113" s="36">
        <f>SUMIFS(СВЦЭМ!$D$39:$D$782,СВЦЭМ!$A$39:$A$782,$A113,СВЦЭМ!$B$39:$B$782,K$83)+'СЕТ СН'!$G$14+СВЦЭМ!$D$10+'СЕТ СН'!$G$6-'СЕТ СН'!$G$26</f>
        <v>1871.4146144299998</v>
      </c>
      <c r="L113" s="36">
        <f>SUMIFS(СВЦЭМ!$D$39:$D$782,СВЦЭМ!$A$39:$A$782,$A113,СВЦЭМ!$B$39:$B$782,L$83)+'СЕТ СН'!$G$14+СВЦЭМ!$D$10+'СЕТ СН'!$G$6-'СЕТ СН'!$G$26</f>
        <v>1833.4270072899999</v>
      </c>
      <c r="M113" s="36">
        <f>SUMIFS(СВЦЭМ!$D$39:$D$782,СВЦЭМ!$A$39:$A$782,$A113,СВЦЭМ!$B$39:$B$782,M$83)+'СЕТ СН'!$G$14+СВЦЭМ!$D$10+'СЕТ СН'!$G$6-'СЕТ СН'!$G$26</f>
        <v>1812.89094239</v>
      </c>
      <c r="N113" s="36">
        <f>SUMIFS(СВЦЭМ!$D$39:$D$782,СВЦЭМ!$A$39:$A$782,$A113,СВЦЭМ!$B$39:$B$782,N$83)+'СЕТ СН'!$G$14+СВЦЭМ!$D$10+'СЕТ СН'!$G$6-'СЕТ СН'!$G$26</f>
        <v>1816.28449774</v>
      </c>
      <c r="O113" s="36">
        <f>SUMIFS(СВЦЭМ!$D$39:$D$782,СВЦЭМ!$A$39:$A$782,$A113,СВЦЭМ!$B$39:$B$782,O$83)+'СЕТ СН'!$G$14+СВЦЭМ!$D$10+'СЕТ СН'!$G$6-'СЕТ СН'!$G$26</f>
        <v>1833.37701715</v>
      </c>
      <c r="P113" s="36">
        <f>SUMIFS(СВЦЭМ!$D$39:$D$782,СВЦЭМ!$A$39:$A$782,$A113,СВЦЭМ!$B$39:$B$782,P$83)+'СЕТ СН'!$G$14+СВЦЭМ!$D$10+'СЕТ СН'!$G$6-'СЕТ СН'!$G$26</f>
        <v>1800.4421826399998</v>
      </c>
      <c r="Q113" s="36">
        <f>SUMIFS(СВЦЭМ!$D$39:$D$782,СВЦЭМ!$A$39:$A$782,$A113,СВЦЭМ!$B$39:$B$782,Q$83)+'СЕТ СН'!$G$14+СВЦЭМ!$D$10+'СЕТ СН'!$G$6-'СЕТ СН'!$G$26</f>
        <v>1808.59093355</v>
      </c>
      <c r="R113" s="36">
        <f>SUMIFS(СВЦЭМ!$D$39:$D$782,СВЦЭМ!$A$39:$A$782,$A113,СВЦЭМ!$B$39:$B$782,R$83)+'СЕТ СН'!$G$14+СВЦЭМ!$D$10+'СЕТ СН'!$G$6-'СЕТ СН'!$G$26</f>
        <v>1840.07697336</v>
      </c>
      <c r="S113" s="36">
        <f>SUMIFS(СВЦЭМ!$D$39:$D$782,СВЦЭМ!$A$39:$A$782,$A113,СВЦЭМ!$B$39:$B$782,S$83)+'СЕТ СН'!$G$14+СВЦЭМ!$D$10+'СЕТ СН'!$G$6-'СЕТ СН'!$G$26</f>
        <v>1822.82435149</v>
      </c>
      <c r="T113" s="36">
        <f>SUMIFS(СВЦЭМ!$D$39:$D$782,СВЦЭМ!$A$39:$A$782,$A113,СВЦЭМ!$B$39:$B$782,T$83)+'СЕТ СН'!$G$14+СВЦЭМ!$D$10+'СЕТ СН'!$G$6-'СЕТ СН'!$G$26</f>
        <v>1818.8537669299999</v>
      </c>
      <c r="U113" s="36">
        <f>SUMIFS(СВЦЭМ!$D$39:$D$782,СВЦЭМ!$A$39:$A$782,$A113,СВЦЭМ!$B$39:$B$782,U$83)+'СЕТ СН'!$G$14+СВЦЭМ!$D$10+'СЕТ СН'!$G$6-'СЕТ СН'!$G$26</f>
        <v>1824.7556125900001</v>
      </c>
      <c r="V113" s="36">
        <f>SUMIFS(СВЦЭМ!$D$39:$D$782,СВЦЭМ!$A$39:$A$782,$A113,СВЦЭМ!$B$39:$B$782,V$83)+'СЕТ СН'!$G$14+СВЦЭМ!$D$10+'СЕТ СН'!$G$6-'СЕТ СН'!$G$26</f>
        <v>1800.2125375599999</v>
      </c>
      <c r="W113" s="36">
        <f>SUMIFS(СВЦЭМ!$D$39:$D$782,СВЦЭМ!$A$39:$A$782,$A113,СВЦЭМ!$B$39:$B$782,W$83)+'СЕТ СН'!$G$14+СВЦЭМ!$D$10+'СЕТ СН'!$G$6-'СЕТ СН'!$G$26</f>
        <v>1806.3973843600002</v>
      </c>
      <c r="X113" s="36">
        <f>SUMIFS(СВЦЭМ!$D$39:$D$782,СВЦЭМ!$A$39:$A$782,$A113,СВЦЭМ!$B$39:$B$782,X$83)+'СЕТ СН'!$G$14+СВЦЭМ!$D$10+'СЕТ СН'!$G$6-'СЕТ СН'!$G$26</f>
        <v>1855.3347340700002</v>
      </c>
      <c r="Y113" s="36">
        <f>SUMIFS(СВЦЭМ!$D$39:$D$782,СВЦЭМ!$A$39:$A$782,$A113,СВЦЭМ!$B$39:$B$782,Y$83)+'СЕТ СН'!$G$14+СВЦЭМ!$D$10+'СЕТ СН'!$G$6-'СЕТ СН'!$G$26</f>
        <v>1961.4623907300002</v>
      </c>
    </row>
    <row r="114" spans="1:27" ht="15.75" x14ac:dyDescent="0.2">
      <c r="A114" s="35">
        <f t="shared" si="2"/>
        <v>45169</v>
      </c>
      <c r="B114" s="36">
        <f>SUMIFS(СВЦЭМ!$D$39:$D$782,СВЦЭМ!$A$39:$A$782,$A114,СВЦЭМ!$B$39:$B$782,B$83)+'СЕТ СН'!$G$14+СВЦЭМ!$D$10+'СЕТ СН'!$G$6-'СЕТ СН'!$G$26</f>
        <v>2058.03658077</v>
      </c>
      <c r="C114" s="36">
        <f>SUMIFS(СВЦЭМ!$D$39:$D$782,СВЦЭМ!$A$39:$A$782,$A114,СВЦЭМ!$B$39:$B$782,C$83)+'СЕТ СН'!$G$14+СВЦЭМ!$D$10+'СЕТ СН'!$G$6-'СЕТ СН'!$G$26</f>
        <v>2125.5216249800001</v>
      </c>
      <c r="D114" s="36">
        <f>SUMIFS(СВЦЭМ!$D$39:$D$782,СВЦЭМ!$A$39:$A$782,$A114,СВЦЭМ!$B$39:$B$782,D$83)+'СЕТ СН'!$G$14+СВЦЭМ!$D$10+'СЕТ СН'!$G$6-'СЕТ СН'!$G$26</f>
        <v>2174.0738856399998</v>
      </c>
      <c r="E114" s="36">
        <f>SUMIFS(СВЦЭМ!$D$39:$D$782,СВЦЭМ!$A$39:$A$782,$A114,СВЦЭМ!$B$39:$B$782,E$83)+'СЕТ СН'!$G$14+СВЦЭМ!$D$10+'СЕТ СН'!$G$6-'СЕТ СН'!$G$26</f>
        <v>2207.1729900300002</v>
      </c>
      <c r="F114" s="36">
        <f>SUMIFS(СВЦЭМ!$D$39:$D$782,СВЦЭМ!$A$39:$A$782,$A114,СВЦЭМ!$B$39:$B$782,F$83)+'СЕТ СН'!$G$14+СВЦЭМ!$D$10+'СЕТ СН'!$G$6-'СЕТ СН'!$G$26</f>
        <v>2173.2154200700002</v>
      </c>
      <c r="G114" s="36">
        <f>SUMIFS(СВЦЭМ!$D$39:$D$782,СВЦЭМ!$A$39:$A$782,$A114,СВЦЭМ!$B$39:$B$782,G$83)+'СЕТ СН'!$G$14+СВЦЭМ!$D$10+'СЕТ СН'!$G$6-'СЕТ СН'!$G$26</f>
        <v>2186.5810836000001</v>
      </c>
      <c r="H114" s="36">
        <f>SUMIFS(СВЦЭМ!$D$39:$D$782,СВЦЭМ!$A$39:$A$782,$A114,СВЦЭМ!$B$39:$B$782,H$83)+'СЕТ СН'!$G$14+СВЦЭМ!$D$10+'СЕТ СН'!$G$6-'СЕТ СН'!$G$26</f>
        <v>2086.5336066499999</v>
      </c>
      <c r="I114" s="36">
        <f>SUMIFS(СВЦЭМ!$D$39:$D$782,СВЦЭМ!$A$39:$A$782,$A114,СВЦЭМ!$B$39:$B$782,I$83)+'СЕТ СН'!$G$14+СВЦЭМ!$D$10+'СЕТ СН'!$G$6-'СЕТ СН'!$G$26</f>
        <v>2031.1541900299999</v>
      </c>
      <c r="J114" s="36">
        <f>SUMIFS(СВЦЭМ!$D$39:$D$782,СВЦЭМ!$A$39:$A$782,$A114,СВЦЭМ!$B$39:$B$782,J$83)+'СЕТ СН'!$G$14+СВЦЭМ!$D$10+'СЕТ СН'!$G$6-'СЕТ СН'!$G$26</f>
        <v>1928.7704231500002</v>
      </c>
      <c r="K114" s="36">
        <f>SUMIFS(СВЦЭМ!$D$39:$D$782,СВЦЭМ!$A$39:$A$782,$A114,СВЦЭМ!$B$39:$B$782,K$83)+'СЕТ СН'!$G$14+СВЦЭМ!$D$10+'СЕТ СН'!$G$6-'СЕТ СН'!$G$26</f>
        <v>1848.6615664000001</v>
      </c>
      <c r="L114" s="36">
        <f>SUMIFS(СВЦЭМ!$D$39:$D$782,СВЦЭМ!$A$39:$A$782,$A114,СВЦЭМ!$B$39:$B$782,L$83)+'СЕТ СН'!$G$14+СВЦЭМ!$D$10+'СЕТ СН'!$G$6-'СЕТ СН'!$G$26</f>
        <v>1822.2104689299999</v>
      </c>
      <c r="M114" s="36">
        <f>SUMIFS(СВЦЭМ!$D$39:$D$782,СВЦЭМ!$A$39:$A$782,$A114,СВЦЭМ!$B$39:$B$782,M$83)+'СЕТ СН'!$G$14+СВЦЭМ!$D$10+'СЕТ СН'!$G$6-'СЕТ СН'!$G$26</f>
        <v>1807.5696589099998</v>
      </c>
      <c r="N114" s="36">
        <f>SUMIFS(СВЦЭМ!$D$39:$D$782,СВЦЭМ!$A$39:$A$782,$A114,СВЦЭМ!$B$39:$B$782,N$83)+'СЕТ СН'!$G$14+СВЦЭМ!$D$10+'СЕТ СН'!$G$6-'СЕТ СН'!$G$26</f>
        <v>1809.7831158899999</v>
      </c>
      <c r="O114" s="36">
        <f>SUMIFS(СВЦЭМ!$D$39:$D$782,СВЦЭМ!$A$39:$A$782,$A114,СВЦЭМ!$B$39:$B$782,O$83)+'СЕТ СН'!$G$14+СВЦЭМ!$D$10+'СЕТ СН'!$G$6-'СЕТ СН'!$G$26</f>
        <v>1813.6000587499998</v>
      </c>
      <c r="P114" s="36">
        <f>SUMIFS(СВЦЭМ!$D$39:$D$782,СВЦЭМ!$A$39:$A$782,$A114,СВЦЭМ!$B$39:$B$782,P$83)+'СЕТ СН'!$G$14+СВЦЭМ!$D$10+'СЕТ СН'!$G$6-'СЕТ СН'!$G$26</f>
        <v>1792.00763409</v>
      </c>
      <c r="Q114" s="36">
        <f>SUMIFS(СВЦЭМ!$D$39:$D$782,СВЦЭМ!$A$39:$A$782,$A114,СВЦЭМ!$B$39:$B$782,Q$83)+'СЕТ СН'!$G$14+СВЦЭМ!$D$10+'СЕТ СН'!$G$6-'СЕТ СН'!$G$26</f>
        <v>1806.5025241200001</v>
      </c>
      <c r="R114" s="36">
        <f>SUMIFS(СВЦЭМ!$D$39:$D$782,СВЦЭМ!$A$39:$A$782,$A114,СВЦЭМ!$B$39:$B$782,R$83)+'СЕТ СН'!$G$14+СВЦЭМ!$D$10+'СЕТ СН'!$G$6-'СЕТ СН'!$G$26</f>
        <v>1834.8120149800002</v>
      </c>
      <c r="S114" s="36">
        <f>SUMIFS(СВЦЭМ!$D$39:$D$782,СВЦЭМ!$A$39:$A$782,$A114,СВЦЭМ!$B$39:$B$782,S$83)+'СЕТ СН'!$G$14+СВЦЭМ!$D$10+'СЕТ СН'!$G$6-'СЕТ СН'!$G$26</f>
        <v>1830.4644892699998</v>
      </c>
      <c r="T114" s="36">
        <f>SUMIFS(СВЦЭМ!$D$39:$D$782,СВЦЭМ!$A$39:$A$782,$A114,СВЦЭМ!$B$39:$B$782,T$83)+'СЕТ СН'!$G$14+СВЦЭМ!$D$10+'СЕТ СН'!$G$6-'СЕТ СН'!$G$26</f>
        <v>1831.47881972</v>
      </c>
      <c r="U114" s="36">
        <f>SUMIFS(СВЦЭМ!$D$39:$D$782,СВЦЭМ!$A$39:$A$782,$A114,СВЦЭМ!$B$39:$B$782,U$83)+'СЕТ СН'!$G$14+СВЦЭМ!$D$10+'СЕТ СН'!$G$6-'СЕТ СН'!$G$26</f>
        <v>1835.4677906100001</v>
      </c>
      <c r="V114" s="36">
        <f>SUMIFS(СВЦЭМ!$D$39:$D$782,СВЦЭМ!$A$39:$A$782,$A114,СВЦЭМ!$B$39:$B$782,V$83)+'СЕТ СН'!$G$14+СВЦЭМ!$D$10+'СЕТ СН'!$G$6-'СЕТ СН'!$G$26</f>
        <v>1817.9053708000001</v>
      </c>
      <c r="W114" s="36">
        <f>SUMIFS(СВЦЭМ!$D$39:$D$782,СВЦЭМ!$A$39:$A$782,$A114,СВЦЭМ!$B$39:$B$782,W$83)+'СЕТ СН'!$G$14+СВЦЭМ!$D$10+'СЕТ СН'!$G$6-'СЕТ СН'!$G$26</f>
        <v>1823.8015686499998</v>
      </c>
      <c r="X114" s="36">
        <f>SUMIFS(СВЦЭМ!$D$39:$D$782,СВЦЭМ!$A$39:$A$782,$A114,СВЦЭМ!$B$39:$B$782,X$83)+'СЕТ СН'!$G$14+СВЦЭМ!$D$10+'СЕТ СН'!$G$6-'СЕТ СН'!$G$26</f>
        <v>1896.0427071200002</v>
      </c>
      <c r="Y114" s="36">
        <f>SUMIFS(СВЦЭМ!$D$39:$D$782,СВЦЭМ!$A$39:$A$782,$A114,СВЦЭМ!$B$39:$B$782,Y$83)+'СЕТ СН'!$G$14+СВЦЭМ!$D$10+'СЕТ СН'!$G$6-'СЕТ СН'!$G$26</f>
        <v>1997.7876307900001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01.08.2023</v>
      </c>
      <c r="B120" s="36">
        <f>SUMIFS(СВЦЭМ!$D$39:$D$782,СВЦЭМ!$A$39:$A$782,$A120,СВЦЭМ!$B$39:$B$782,B$119)+'СЕТ СН'!$H$14+СВЦЭМ!$D$10+'СЕТ СН'!$H$6-'СЕТ СН'!$H$26</f>
        <v>1982.00127189</v>
      </c>
      <c r="C120" s="36">
        <f>SUMIFS(СВЦЭМ!$D$39:$D$782,СВЦЭМ!$A$39:$A$782,$A120,СВЦЭМ!$B$39:$B$782,C$119)+'СЕТ СН'!$H$14+СВЦЭМ!$D$10+'СЕТ СН'!$H$6-'СЕТ СН'!$H$26</f>
        <v>2154.0663688200002</v>
      </c>
      <c r="D120" s="36">
        <f>SUMIFS(СВЦЭМ!$D$39:$D$782,СВЦЭМ!$A$39:$A$782,$A120,СВЦЭМ!$B$39:$B$782,D$119)+'СЕТ СН'!$H$14+СВЦЭМ!$D$10+'СЕТ СН'!$H$6-'СЕТ СН'!$H$26</f>
        <v>2202.5608709899998</v>
      </c>
      <c r="E120" s="36">
        <f>SUMIFS(СВЦЭМ!$D$39:$D$782,СВЦЭМ!$A$39:$A$782,$A120,СВЦЭМ!$B$39:$B$782,E$119)+'СЕТ СН'!$H$14+СВЦЭМ!$D$10+'СЕТ СН'!$H$6-'СЕТ СН'!$H$26</f>
        <v>2241.7459630900003</v>
      </c>
      <c r="F120" s="36">
        <f>SUMIFS(СВЦЭМ!$D$39:$D$782,СВЦЭМ!$A$39:$A$782,$A120,СВЦЭМ!$B$39:$B$782,F$119)+'СЕТ СН'!$H$14+СВЦЭМ!$D$10+'СЕТ СН'!$H$6-'СЕТ СН'!$H$26</f>
        <v>2255.8361106399998</v>
      </c>
      <c r="G120" s="36">
        <f>SUMIFS(СВЦЭМ!$D$39:$D$782,СВЦЭМ!$A$39:$A$782,$A120,СВЦЭМ!$B$39:$B$782,G$119)+'СЕТ СН'!$H$14+СВЦЭМ!$D$10+'СЕТ СН'!$H$6-'СЕТ СН'!$H$26</f>
        <v>2262.8114734700002</v>
      </c>
      <c r="H120" s="36">
        <f>SUMIFS(СВЦЭМ!$D$39:$D$782,СВЦЭМ!$A$39:$A$782,$A120,СВЦЭМ!$B$39:$B$782,H$119)+'СЕТ СН'!$H$14+СВЦЭМ!$D$10+'СЕТ СН'!$H$6-'СЕТ СН'!$H$26</f>
        <v>2214.60829461</v>
      </c>
      <c r="I120" s="36">
        <f>SUMIFS(СВЦЭМ!$D$39:$D$782,СВЦЭМ!$A$39:$A$782,$A120,СВЦЭМ!$B$39:$B$782,I$119)+'СЕТ СН'!$H$14+СВЦЭМ!$D$10+'СЕТ СН'!$H$6-'СЕТ СН'!$H$26</f>
        <v>2041.2255856900001</v>
      </c>
      <c r="J120" s="36">
        <f>SUMIFS(СВЦЭМ!$D$39:$D$782,СВЦЭМ!$A$39:$A$782,$A120,СВЦЭМ!$B$39:$B$782,J$119)+'СЕТ СН'!$H$14+СВЦЭМ!$D$10+'СЕТ СН'!$H$6-'СЕТ СН'!$H$26</f>
        <v>1901.2752151300001</v>
      </c>
      <c r="K120" s="36">
        <f>SUMIFS(СВЦЭМ!$D$39:$D$782,СВЦЭМ!$A$39:$A$782,$A120,СВЦЭМ!$B$39:$B$782,K$119)+'СЕТ СН'!$H$14+СВЦЭМ!$D$10+'СЕТ СН'!$H$6-'СЕТ СН'!$H$26</f>
        <v>1887.94663279</v>
      </c>
      <c r="L120" s="36">
        <f>SUMIFS(СВЦЭМ!$D$39:$D$782,СВЦЭМ!$A$39:$A$782,$A120,СВЦЭМ!$B$39:$B$782,L$119)+'СЕТ СН'!$H$14+СВЦЭМ!$D$10+'СЕТ СН'!$H$6-'СЕТ СН'!$H$26</f>
        <v>1841.8129731900001</v>
      </c>
      <c r="M120" s="36">
        <f>SUMIFS(СВЦЭМ!$D$39:$D$782,СВЦЭМ!$A$39:$A$782,$A120,СВЦЭМ!$B$39:$B$782,M$119)+'СЕТ СН'!$H$14+СВЦЭМ!$D$10+'СЕТ СН'!$H$6-'СЕТ СН'!$H$26</f>
        <v>1818.1324164600001</v>
      </c>
      <c r="N120" s="36">
        <f>SUMIFS(СВЦЭМ!$D$39:$D$782,СВЦЭМ!$A$39:$A$782,$A120,СВЦЭМ!$B$39:$B$782,N$119)+'СЕТ СН'!$H$14+СВЦЭМ!$D$10+'СЕТ СН'!$H$6-'СЕТ СН'!$H$26</f>
        <v>1826.0980344300001</v>
      </c>
      <c r="O120" s="36">
        <f>SUMIFS(СВЦЭМ!$D$39:$D$782,СВЦЭМ!$A$39:$A$782,$A120,СВЦЭМ!$B$39:$B$782,O$119)+'СЕТ СН'!$H$14+СВЦЭМ!$D$10+'СЕТ СН'!$H$6-'СЕТ СН'!$H$26</f>
        <v>1819.7607989999999</v>
      </c>
      <c r="P120" s="36">
        <f>SUMIFS(СВЦЭМ!$D$39:$D$782,СВЦЭМ!$A$39:$A$782,$A120,СВЦЭМ!$B$39:$B$782,P$119)+'СЕТ СН'!$H$14+СВЦЭМ!$D$10+'СЕТ СН'!$H$6-'СЕТ СН'!$H$26</f>
        <v>1812.7646675799999</v>
      </c>
      <c r="Q120" s="36">
        <f>SUMIFS(СВЦЭМ!$D$39:$D$782,СВЦЭМ!$A$39:$A$782,$A120,СВЦЭМ!$B$39:$B$782,Q$119)+'СЕТ СН'!$H$14+СВЦЭМ!$D$10+'СЕТ СН'!$H$6-'СЕТ СН'!$H$26</f>
        <v>1795.7125132200001</v>
      </c>
      <c r="R120" s="36">
        <f>SUMIFS(СВЦЭМ!$D$39:$D$782,СВЦЭМ!$A$39:$A$782,$A120,СВЦЭМ!$B$39:$B$782,R$119)+'СЕТ СН'!$H$14+СВЦЭМ!$D$10+'СЕТ СН'!$H$6-'СЕТ СН'!$H$26</f>
        <v>1807.0914949</v>
      </c>
      <c r="S120" s="36">
        <f>SUMIFS(СВЦЭМ!$D$39:$D$782,СВЦЭМ!$A$39:$A$782,$A120,СВЦЭМ!$B$39:$B$782,S$119)+'СЕТ СН'!$H$14+СВЦЭМ!$D$10+'СЕТ СН'!$H$6-'СЕТ СН'!$H$26</f>
        <v>1808.88458913</v>
      </c>
      <c r="T120" s="36">
        <f>SUMIFS(СВЦЭМ!$D$39:$D$782,СВЦЭМ!$A$39:$A$782,$A120,СВЦЭМ!$B$39:$B$782,T$119)+'СЕТ СН'!$H$14+СВЦЭМ!$D$10+'СЕТ СН'!$H$6-'СЕТ СН'!$H$26</f>
        <v>1836.4573669399999</v>
      </c>
      <c r="U120" s="36">
        <f>SUMIFS(СВЦЭМ!$D$39:$D$782,СВЦЭМ!$A$39:$A$782,$A120,СВЦЭМ!$B$39:$B$782,U$119)+'СЕТ СН'!$H$14+СВЦЭМ!$D$10+'СЕТ СН'!$H$6-'СЕТ СН'!$H$26</f>
        <v>1841.2748335000001</v>
      </c>
      <c r="V120" s="36">
        <f>SUMIFS(СВЦЭМ!$D$39:$D$782,СВЦЭМ!$A$39:$A$782,$A120,СВЦЭМ!$B$39:$B$782,V$119)+'СЕТ СН'!$H$14+СВЦЭМ!$D$10+'СЕТ СН'!$H$6-'СЕТ СН'!$H$26</f>
        <v>1848.90293438</v>
      </c>
      <c r="W120" s="36">
        <f>SUMIFS(СВЦЭМ!$D$39:$D$782,СВЦЭМ!$A$39:$A$782,$A120,СВЦЭМ!$B$39:$B$782,W$119)+'СЕТ СН'!$H$14+СВЦЭМ!$D$10+'СЕТ СН'!$H$6-'СЕТ СН'!$H$26</f>
        <v>1837.16022428</v>
      </c>
      <c r="X120" s="36">
        <f>SUMIFS(СВЦЭМ!$D$39:$D$782,СВЦЭМ!$A$39:$A$782,$A120,СВЦЭМ!$B$39:$B$782,X$119)+'СЕТ СН'!$H$14+СВЦЭМ!$D$10+'СЕТ СН'!$H$6-'СЕТ СН'!$H$26</f>
        <v>1905.31276252</v>
      </c>
      <c r="Y120" s="36">
        <f>SUMIFS(СВЦЭМ!$D$39:$D$782,СВЦЭМ!$A$39:$A$782,$A120,СВЦЭМ!$B$39:$B$782,Y$119)+'СЕТ СН'!$H$14+СВЦЭМ!$D$10+'СЕТ СН'!$H$6-'СЕТ СН'!$H$26</f>
        <v>1979.60156631</v>
      </c>
      <c r="AA120" s="45"/>
    </row>
    <row r="121" spans="1:27" ht="15.75" x14ac:dyDescent="0.2">
      <c r="A121" s="35">
        <f>A120+1</f>
        <v>45140</v>
      </c>
      <c r="B121" s="36">
        <f>SUMIFS(СВЦЭМ!$D$39:$D$782,СВЦЭМ!$A$39:$A$782,$A121,СВЦЭМ!$B$39:$B$782,B$119)+'СЕТ СН'!$H$14+СВЦЭМ!$D$10+'СЕТ СН'!$H$6-'СЕТ СН'!$H$26</f>
        <v>1960.7596368300001</v>
      </c>
      <c r="C121" s="36">
        <f>SUMIFS(СВЦЭМ!$D$39:$D$782,СВЦЭМ!$A$39:$A$782,$A121,СВЦЭМ!$B$39:$B$782,C$119)+'СЕТ СН'!$H$14+СВЦЭМ!$D$10+'СЕТ СН'!$H$6-'СЕТ СН'!$H$26</f>
        <v>2046.2530019999999</v>
      </c>
      <c r="D121" s="36">
        <f>SUMIFS(СВЦЭМ!$D$39:$D$782,СВЦЭМ!$A$39:$A$782,$A121,СВЦЭМ!$B$39:$B$782,D$119)+'СЕТ СН'!$H$14+СВЦЭМ!$D$10+'СЕТ СН'!$H$6-'СЕТ СН'!$H$26</f>
        <v>2129.5251623100003</v>
      </c>
      <c r="E121" s="36">
        <f>SUMIFS(СВЦЭМ!$D$39:$D$782,СВЦЭМ!$A$39:$A$782,$A121,СВЦЭМ!$B$39:$B$782,E$119)+'СЕТ СН'!$H$14+СВЦЭМ!$D$10+'СЕТ СН'!$H$6-'СЕТ СН'!$H$26</f>
        <v>2193.82913749</v>
      </c>
      <c r="F121" s="36">
        <f>SUMIFS(СВЦЭМ!$D$39:$D$782,СВЦЭМ!$A$39:$A$782,$A121,СВЦЭМ!$B$39:$B$782,F$119)+'СЕТ СН'!$H$14+СВЦЭМ!$D$10+'СЕТ СН'!$H$6-'СЕТ СН'!$H$26</f>
        <v>2221.6050580399997</v>
      </c>
      <c r="G121" s="36">
        <f>SUMIFS(СВЦЭМ!$D$39:$D$782,СВЦЭМ!$A$39:$A$782,$A121,СВЦЭМ!$B$39:$B$782,G$119)+'СЕТ СН'!$H$14+СВЦЭМ!$D$10+'СЕТ СН'!$H$6-'СЕТ СН'!$H$26</f>
        <v>2206.3920228300003</v>
      </c>
      <c r="H121" s="36">
        <f>SUMIFS(СВЦЭМ!$D$39:$D$782,СВЦЭМ!$A$39:$A$782,$A121,СВЦЭМ!$B$39:$B$782,H$119)+'СЕТ СН'!$H$14+СВЦЭМ!$D$10+'СЕТ СН'!$H$6-'СЕТ СН'!$H$26</f>
        <v>2147.4027069599997</v>
      </c>
      <c r="I121" s="36">
        <f>SUMIFS(СВЦЭМ!$D$39:$D$782,СВЦЭМ!$A$39:$A$782,$A121,СВЦЭМ!$B$39:$B$782,I$119)+'СЕТ СН'!$H$14+СВЦЭМ!$D$10+'СЕТ СН'!$H$6-'СЕТ СН'!$H$26</f>
        <v>2012.6825634700001</v>
      </c>
      <c r="J121" s="36">
        <f>SUMIFS(СВЦЭМ!$D$39:$D$782,СВЦЭМ!$A$39:$A$782,$A121,СВЦЭМ!$B$39:$B$782,J$119)+'СЕТ СН'!$H$14+СВЦЭМ!$D$10+'СЕТ СН'!$H$6-'СЕТ СН'!$H$26</f>
        <v>1895.4368839199999</v>
      </c>
      <c r="K121" s="36">
        <f>SUMIFS(СВЦЭМ!$D$39:$D$782,СВЦЭМ!$A$39:$A$782,$A121,СВЦЭМ!$B$39:$B$782,K$119)+'СЕТ СН'!$H$14+СВЦЭМ!$D$10+'СЕТ СН'!$H$6-'СЕТ СН'!$H$26</f>
        <v>1881.8883669700001</v>
      </c>
      <c r="L121" s="36">
        <f>SUMIFS(СВЦЭМ!$D$39:$D$782,СВЦЭМ!$A$39:$A$782,$A121,СВЦЭМ!$B$39:$B$782,L$119)+'СЕТ СН'!$H$14+СВЦЭМ!$D$10+'СЕТ СН'!$H$6-'СЕТ СН'!$H$26</f>
        <v>1862.43062252</v>
      </c>
      <c r="M121" s="36">
        <f>SUMIFS(СВЦЭМ!$D$39:$D$782,СВЦЭМ!$A$39:$A$782,$A121,СВЦЭМ!$B$39:$B$782,M$119)+'СЕТ СН'!$H$14+СВЦЭМ!$D$10+'СЕТ СН'!$H$6-'СЕТ СН'!$H$26</f>
        <v>1835.5585040000001</v>
      </c>
      <c r="N121" s="36">
        <f>SUMIFS(СВЦЭМ!$D$39:$D$782,СВЦЭМ!$A$39:$A$782,$A121,СВЦЭМ!$B$39:$B$782,N$119)+'СЕТ СН'!$H$14+СВЦЭМ!$D$10+'СЕТ СН'!$H$6-'СЕТ СН'!$H$26</f>
        <v>1808.7057977899999</v>
      </c>
      <c r="O121" s="36">
        <f>SUMIFS(СВЦЭМ!$D$39:$D$782,СВЦЭМ!$A$39:$A$782,$A121,СВЦЭМ!$B$39:$B$782,O$119)+'СЕТ СН'!$H$14+СВЦЭМ!$D$10+'СЕТ СН'!$H$6-'СЕТ СН'!$H$26</f>
        <v>1707.6134193600001</v>
      </c>
      <c r="P121" s="36">
        <f>SUMIFS(СВЦЭМ!$D$39:$D$782,СВЦЭМ!$A$39:$A$782,$A121,СВЦЭМ!$B$39:$B$782,P$119)+'СЕТ СН'!$H$14+СВЦЭМ!$D$10+'СЕТ СН'!$H$6-'СЕТ СН'!$H$26</f>
        <v>1753.95233476</v>
      </c>
      <c r="Q121" s="36">
        <f>SUMIFS(СВЦЭМ!$D$39:$D$782,СВЦЭМ!$A$39:$A$782,$A121,СВЦЭМ!$B$39:$B$782,Q$119)+'СЕТ СН'!$H$14+СВЦЭМ!$D$10+'СЕТ СН'!$H$6-'СЕТ СН'!$H$26</f>
        <v>1778.64402292</v>
      </c>
      <c r="R121" s="36">
        <f>SUMIFS(СВЦЭМ!$D$39:$D$782,СВЦЭМ!$A$39:$A$782,$A121,СВЦЭМ!$B$39:$B$782,R$119)+'СЕТ СН'!$H$14+СВЦЭМ!$D$10+'СЕТ СН'!$H$6-'СЕТ СН'!$H$26</f>
        <v>1796.82439501</v>
      </c>
      <c r="S121" s="36">
        <f>SUMIFS(СВЦЭМ!$D$39:$D$782,СВЦЭМ!$A$39:$A$782,$A121,СВЦЭМ!$B$39:$B$782,S$119)+'СЕТ СН'!$H$14+СВЦЭМ!$D$10+'СЕТ СН'!$H$6-'СЕТ СН'!$H$26</f>
        <v>1807.6910595700001</v>
      </c>
      <c r="T121" s="36">
        <f>SUMIFS(СВЦЭМ!$D$39:$D$782,СВЦЭМ!$A$39:$A$782,$A121,СВЦЭМ!$B$39:$B$782,T$119)+'СЕТ СН'!$H$14+СВЦЭМ!$D$10+'СЕТ СН'!$H$6-'СЕТ СН'!$H$26</f>
        <v>1833.0162963</v>
      </c>
      <c r="U121" s="36">
        <f>SUMIFS(СВЦЭМ!$D$39:$D$782,СВЦЭМ!$A$39:$A$782,$A121,СВЦЭМ!$B$39:$B$782,U$119)+'СЕТ СН'!$H$14+СВЦЭМ!$D$10+'СЕТ СН'!$H$6-'СЕТ СН'!$H$26</f>
        <v>1849.9753718300001</v>
      </c>
      <c r="V121" s="36">
        <f>SUMIFS(СВЦЭМ!$D$39:$D$782,СВЦЭМ!$A$39:$A$782,$A121,СВЦЭМ!$B$39:$B$782,V$119)+'СЕТ СН'!$H$14+СВЦЭМ!$D$10+'СЕТ СН'!$H$6-'СЕТ СН'!$H$26</f>
        <v>1883.00836953</v>
      </c>
      <c r="W121" s="36">
        <f>SUMIFS(СВЦЭМ!$D$39:$D$782,СВЦЭМ!$A$39:$A$782,$A121,СВЦЭМ!$B$39:$B$782,W$119)+'СЕТ СН'!$H$14+СВЦЭМ!$D$10+'СЕТ СН'!$H$6-'СЕТ СН'!$H$26</f>
        <v>1865.84558079</v>
      </c>
      <c r="X121" s="36">
        <f>SUMIFS(СВЦЭМ!$D$39:$D$782,СВЦЭМ!$A$39:$A$782,$A121,СВЦЭМ!$B$39:$B$782,X$119)+'СЕТ СН'!$H$14+СВЦЭМ!$D$10+'СЕТ СН'!$H$6-'СЕТ СН'!$H$26</f>
        <v>1853.80102042</v>
      </c>
      <c r="Y121" s="36">
        <f>SUMIFS(СВЦЭМ!$D$39:$D$782,СВЦЭМ!$A$39:$A$782,$A121,СВЦЭМ!$B$39:$B$782,Y$119)+'СЕТ СН'!$H$14+СВЦЭМ!$D$10+'СЕТ СН'!$H$6-'СЕТ СН'!$H$26</f>
        <v>1910.17205881</v>
      </c>
    </row>
    <row r="122" spans="1:27" ht="15.75" x14ac:dyDescent="0.2">
      <c r="A122" s="35">
        <f t="shared" ref="A122:A150" si="3">A121+1</f>
        <v>45141</v>
      </c>
      <c r="B122" s="36">
        <f>SUMIFS(СВЦЭМ!$D$39:$D$782,СВЦЭМ!$A$39:$A$782,$A122,СВЦЭМ!$B$39:$B$782,B$119)+'СЕТ СН'!$H$14+СВЦЭМ!$D$10+'СЕТ СН'!$H$6-'СЕТ СН'!$H$26</f>
        <v>2057.5944183700003</v>
      </c>
      <c r="C122" s="36">
        <f>SUMIFS(СВЦЭМ!$D$39:$D$782,СВЦЭМ!$A$39:$A$782,$A122,СВЦЭМ!$B$39:$B$782,C$119)+'СЕТ СН'!$H$14+СВЦЭМ!$D$10+'СЕТ СН'!$H$6-'СЕТ СН'!$H$26</f>
        <v>2152.2806523700001</v>
      </c>
      <c r="D122" s="36">
        <f>SUMIFS(СВЦЭМ!$D$39:$D$782,СВЦЭМ!$A$39:$A$782,$A122,СВЦЭМ!$B$39:$B$782,D$119)+'СЕТ СН'!$H$14+СВЦЭМ!$D$10+'СЕТ СН'!$H$6-'СЕТ СН'!$H$26</f>
        <v>2168.93108695</v>
      </c>
      <c r="E122" s="36">
        <f>SUMIFS(СВЦЭМ!$D$39:$D$782,СВЦЭМ!$A$39:$A$782,$A122,СВЦЭМ!$B$39:$B$782,E$119)+'СЕТ СН'!$H$14+СВЦЭМ!$D$10+'СЕТ СН'!$H$6-'СЕТ СН'!$H$26</f>
        <v>2190.7574688699997</v>
      </c>
      <c r="F122" s="36">
        <f>SUMIFS(СВЦЭМ!$D$39:$D$782,СВЦЭМ!$A$39:$A$782,$A122,СВЦЭМ!$B$39:$B$782,F$119)+'СЕТ СН'!$H$14+СВЦЭМ!$D$10+'СЕТ СН'!$H$6-'СЕТ СН'!$H$26</f>
        <v>2194.34474907</v>
      </c>
      <c r="G122" s="36">
        <f>SUMIFS(СВЦЭМ!$D$39:$D$782,СВЦЭМ!$A$39:$A$782,$A122,СВЦЭМ!$B$39:$B$782,G$119)+'СЕТ СН'!$H$14+СВЦЭМ!$D$10+'СЕТ СН'!$H$6-'СЕТ СН'!$H$26</f>
        <v>2195.63177378</v>
      </c>
      <c r="H122" s="36">
        <f>SUMIFS(СВЦЭМ!$D$39:$D$782,СВЦЭМ!$A$39:$A$782,$A122,СВЦЭМ!$B$39:$B$782,H$119)+'СЕТ СН'!$H$14+СВЦЭМ!$D$10+'СЕТ СН'!$H$6-'СЕТ СН'!$H$26</f>
        <v>2145.04352466</v>
      </c>
      <c r="I122" s="36">
        <f>SUMIFS(СВЦЭМ!$D$39:$D$782,СВЦЭМ!$A$39:$A$782,$A122,СВЦЭМ!$B$39:$B$782,I$119)+'СЕТ СН'!$H$14+СВЦЭМ!$D$10+'СЕТ СН'!$H$6-'СЕТ СН'!$H$26</f>
        <v>2043.51546831</v>
      </c>
      <c r="J122" s="36">
        <f>SUMIFS(СВЦЭМ!$D$39:$D$782,СВЦЭМ!$A$39:$A$782,$A122,СВЦЭМ!$B$39:$B$782,J$119)+'СЕТ СН'!$H$14+СВЦЭМ!$D$10+'СЕТ СН'!$H$6-'СЕТ СН'!$H$26</f>
        <v>1923.3750869800001</v>
      </c>
      <c r="K122" s="36">
        <f>SUMIFS(СВЦЭМ!$D$39:$D$782,СВЦЭМ!$A$39:$A$782,$A122,СВЦЭМ!$B$39:$B$782,K$119)+'СЕТ СН'!$H$14+СВЦЭМ!$D$10+'СЕТ СН'!$H$6-'СЕТ СН'!$H$26</f>
        <v>1917.9165692300001</v>
      </c>
      <c r="L122" s="36">
        <f>SUMIFS(СВЦЭМ!$D$39:$D$782,СВЦЭМ!$A$39:$A$782,$A122,СВЦЭМ!$B$39:$B$782,L$119)+'СЕТ СН'!$H$14+СВЦЭМ!$D$10+'СЕТ СН'!$H$6-'СЕТ СН'!$H$26</f>
        <v>1890.80257295</v>
      </c>
      <c r="M122" s="36">
        <f>SUMIFS(СВЦЭМ!$D$39:$D$782,СВЦЭМ!$A$39:$A$782,$A122,СВЦЭМ!$B$39:$B$782,M$119)+'СЕТ СН'!$H$14+СВЦЭМ!$D$10+'СЕТ СН'!$H$6-'СЕТ СН'!$H$26</f>
        <v>1875.86957702</v>
      </c>
      <c r="N122" s="36">
        <f>SUMIFS(СВЦЭМ!$D$39:$D$782,СВЦЭМ!$A$39:$A$782,$A122,СВЦЭМ!$B$39:$B$782,N$119)+'СЕТ СН'!$H$14+СВЦЭМ!$D$10+'СЕТ СН'!$H$6-'СЕТ СН'!$H$26</f>
        <v>1883.6220536999999</v>
      </c>
      <c r="O122" s="36">
        <f>SUMIFS(СВЦЭМ!$D$39:$D$782,СВЦЭМ!$A$39:$A$782,$A122,СВЦЭМ!$B$39:$B$782,O$119)+'СЕТ СН'!$H$14+СВЦЭМ!$D$10+'СЕТ СН'!$H$6-'СЕТ СН'!$H$26</f>
        <v>1881.8436007400001</v>
      </c>
      <c r="P122" s="36">
        <f>SUMIFS(СВЦЭМ!$D$39:$D$782,СВЦЭМ!$A$39:$A$782,$A122,СВЦЭМ!$B$39:$B$782,P$119)+'СЕТ СН'!$H$14+СВЦЭМ!$D$10+'СЕТ СН'!$H$6-'СЕТ СН'!$H$26</f>
        <v>1879.8618177000001</v>
      </c>
      <c r="Q122" s="36">
        <f>SUMIFS(СВЦЭМ!$D$39:$D$782,СВЦЭМ!$A$39:$A$782,$A122,СВЦЭМ!$B$39:$B$782,Q$119)+'СЕТ СН'!$H$14+СВЦЭМ!$D$10+'СЕТ СН'!$H$6-'СЕТ СН'!$H$26</f>
        <v>1884.9230215499999</v>
      </c>
      <c r="R122" s="36">
        <f>SUMIFS(СВЦЭМ!$D$39:$D$782,СВЦЭМ!$A$39:$A$782,$A122,СВЦЭМ!$B$39:$B$782,R$119)+'СЕТ СН'!$H$14+СВЦЭМ!$D$10+'СЕТ СН'!$H$6-'СЕТ СН'!$H$26</f>
        <v>1886.75167016</v>
      </c>
      <c r="S122" s="36">
        <f>SUMIFS(СВЦЭМ!$D$39:$D$782,СВЦЭМ!$A$39:$A$782,$A122,СВЦЭМ!$B$39:$B$782,S$119)+'СЕТ СН'!$H$14+СВЦЭМ!$D$10+'СЕТ СН'!$H$6-'СЕТ СН'!$H$26</f>
        <v>1877.72760139</v>
      </c>
      <c r="T122" s="36">
        <f>SUMIFS(СВЦЭМ!$D$39:$D$782,СВЦЭМ!$A$39:$A$782,$A122,СВЦЭМ!$B$39:$B$782,T$119)+'СЕТ СН'!$H$14+СВЦЭМ!$D$10+'СЕТ СН'!$H$6-'СЕТ СН'!$H$26</f>
        <v>1903.4401471199999</v>
      </c>
      <c r="U122" s="36">
        <f>SUMIFS(СВЦЭМ!$D$39:$D$782,СВЦЭМ!$A$39:$A$782,$A122,СВЦЭМ!$B$39:$B$782,U$119)+'СЕТ СН'!$H$14+СВЦЭМ!$D$10+'СЕТ СН'!$H$6-'СЕТ СН'!$H$26</f>
        <v>1918.9402413800001</v>
      </c>
      <c r="V122" s="36">
        <f>SUMIFS(СВЦЭМ!$D$39:$D$782,СВЦЭМ!$A$39:$A$782,$A122,СВЦЭМ!$B$39:$B$782,V$119)+'СЕТ СН'!$H$14+СВЦЭМ!$D$10+'СЕТ СН'!$H$6-'СЕТ СН'!$H$26</f>
        <v>1920.74265655</v>
      </c>
      <c r="W122" s="36">
        <f>SUMIFS(СВЦЭМ!$D$39:$D$782,СВЦЭМ!$A$39:$A$782,$A122,СВЦЭМ!$B$39:$B$782,W$119)+'СЕТ СН'!$H$14+СВЦЭМ!$D$10+'СЕТ СН'!$H$6-'СЕТ СН'!$H$26</f>
        <v>1886.53460735</v>
      </c>
      <c r="X122" s="36">
        <f>SUMIFS(СВЦЭМ!$D$39:$D$782,СВЦЭМ!$A$39:$A$782,$A122,СВЦЭМ!$B$39:$B$782,X$119)+'СЕТ СН'!$H$14+СВЦЭМ!$D$10+'СЕТ СН'!$H$6-'СЕТ СН'!$H$26</f>
        <v>1946.72991273</v>
      </c>
      <c r="Y122" s="36">
        <f>SUMIFS(СВЦЭМ!$D$39:$D$782,СВЦЭМ!$A$39:$A$782,$A122,СВЦЭМ!$B$39:$B$782,Y$119)+'СЕТ СН'!$H$14+СВЦЭМ!$D$10+'СЕТ СН'!$H$6-'СЕТ СН'!$H$26</f>
        <v>2067.5744854499999</v>
      </c>
    </row>
    <row r="123" spans="1:27" ht="15.75" x14ac:dyDescent="0.2">
      <c r="A123" s="35">
        <f t="shared" si="3"/>
        <v>45142</v>
      </c>
      <c r="B123" s="36">
        <f>SUMIFS(СВЦЭМ!$D$39:$D$782,СВЦЭМ!$A$39:$A$782,$A123,СВЦЭМ!$B$39:$B$782,B$119)+'СЕТ СН'!$H$14+СВЦЭМ!$D$10+'СЕТ СН'!$H$6-'СЕТ СН'!$H$26</f>
        <v>2088.8654714200002</v>
      </c>
      <c r="C123" s="36">
        <f>SUMIFS(СВЦЭМ!$D$39:$D$782,СВЦЭМ!$A$39:$A$782,$A123,СВЦЭМ!$B$39:$B$782,C$119)+'СЕТ СН'!$H$14+СВЦЭМ!$D$10+'СЕТ СН'!$H$6-'СЕТ СН'!$H$26</f>
        <v>2180.76656912</v>
      </c>
      <c r="D123" s="36">
        <f>SUMIFS(СВЦЭМ!$D$39:$D$782,СВЦЭМ!$A$39:$A$782,$A123,СВЦЭМ!$B$39:$B$782,D$119)+'СЕТ СН'!$H$14+СВЦЭМ!$D$10+'СЕТ СН'!$H$6-'СЕТ СН'!$H$26</f>
        <v>2221.5214264000001</v>
      </c>
      <c r="E123" s="36">
        <f>SUMIFS(СВЦЭМ!$D$39:$D$782,СВЦЭМ!$A$39:$A$782,$A123,СВЦЭМ!$B$39:$B$782,E$119)+'СЕТ СН'!$H$14+СВЦЭМ!$D$10+'СЕТ СН'!$H$6-'СЕТ СН'!$H$26</f>
        <v>2282.9418984599997</v>
      </c>
      <c r="F123" s="36">
        <f>SUMIFS(СВЦЭМ!$D$39:$D$782,СВЦЭМ!$A$39:$A$782,$A123,СВЦЭМ!$B$39:$B$782,F$119)+'СЕТ СН'!$H$14+СВЦЭМ!$D$10+'СЕТ СН'!$H$6-'СЕТ СН'!$H$26</f>
        <v>2291.1195226999998</v>
      </c>
      <c r="G123" s="36">
        <f>SUMIFS(СВЦЭМ!$D$39:$D$782,СВЦЭМ!$A$39:$A$782,$A123,СВЦЭМ!$B$39:$B$782,G$119)+'СЕТ СН'!$H$14+СВЦЭМ!$D$10+'СЕТ СН'!$H$6-'СЕТ СН'!$H$26</f>
        <v>2287.5069746300001</v>
      </c>
      <c r="H123" s="36">
        <f>SUMIFS(СВЦЭМ!$D$39:$D$782,СВЦЭМ!$A$39:$A$782,$A123,СВЦЭМ!$B$39:$B$782,H$119)+'СЕТ СН'!$H$14+СВЦЭМ!$D$10+'СЕТ СН'!$H$6-'СЕТ СН'!$H$26</f>
        <v>2235.9308201399999</v>
      </c>
      <c r="I123" s="36">
        <f>SUMIFS(СВЦЭМ!$D$39:$D$782,СВЦЭМ!$A$39:$A$782,$A123,СВЦЭМ!$B$39:$B$782,I$119)+'СЕТ СН'!$H$14+СВЦЭМ!$D$10+'СЕТ СН'!$H$6-'СЕТ СН'!$H$26</f>
        <v>2097.1774683799999</v>
      </c>
      <c r="J123" s="36">
        <f>SUMIFS(СВЦЭМ!$D$39:$D$782,СВЦЭМ!$A$39:$A$782,$A123,СВЦЭМ!$B$39:$B$782,J$119)+'СЕТ СН'!$H$14+СВЦЭМ!$D$10+'СЕТ СН'!$H$6-'СЕТ СН'!$H$26</f>
        <v>1988.4754157</v>
      </c>
      <c r="K123" s="36">
        <f>SUMIFS(СВЦЭМ!$D$39:$D$782,СВЦЭМ!$A$39:$A$782,$A123,СВЦЭМ!$B$39:$B$782,K$119)+'СЕТ СН'!$H$14+СВЦЭМ!$D$10+'СЕТ СН'!$H$6-'СЕТ СН'!$H$26</f>
        <v>1949.1161413</v>
      </c>
      <c r="L123" s="36">
        <f>SUMIFS(СВЦЭМ!$D$39:$D$782,СВЦЭМ!$A$39:$A$782,$A123,СВЦЭМ!$B$39:$B$782,L$119)+'СЕТ СН'!$H$14+СВЦЭМ!$D$10+'СЕТ СН'!$H$6-'СЕТ СН'!$H$26</f>
        <v>1896.54330076</v>
      </c>
      <c r="M123" s="36">
        <f>SUMIFS(СВЦЭМ!$D$39:$D$782,СВЦЭМ!$A$39:$A$782,$A123,СВЦЭМ!$B$39:$B$782,M$119)+'СЕТ СН'!$H$14+СВЦЭМ!$D$10+'СЕТ СН'!$H$6-'СЕТ СН'!$H$26</f>
        <v>1888.23790418</v>
      </c>
      <c r="N123" s="36">
        <f>SUMIFS(СВЦЭМ!$D$39:$D$782,СВЦЭМ!$A$39:$A$782,$A123,СВЦЭМ!$B$39:$B$782,N$119)+'СЕТ СН'!$H$14+СВЦЭМ!$D$10+'СЕТ СН'!$H$6-'СЕТ СН'!$H$26</f>
        <v>1884.63704573</v>
      </c>
      <c r="O123" s="36">
        <f>SUMIFS(СВЦЭМ!$D$39:$D$782,СВЦЭМ!$A$39:$A$782,$A123,СВЦЭМ!$B$39:$B$782,O$119)+'СЕТ СН'!$H$14+СВЦЭМ!$D$10+'СЕТ СН'!$H$6-'СЕТ СН'!$H$26</f>
        <v>1853.42545804</v>
      </c>
      <c r="P123" s="36">
        <f>SUMIFS(СВЦЭМ!$D$39:$D$782,СВЦЭМ!$A$39:$A$782,$A123,СВЦЭМ!$B$39:$B$782,P$119)+'СЕТ СН'!$H$14+СВЦЭМ!$D$10+'СЕТ СН'!$H$6-'СЕТ СН'!$H$26</f>
        <v>1841.99716962</v>
      </c>
      <c r="Q123" s="36">
        <f>SUMIFS(СВЦЭМ!$D$39:$D$782,СВЦЭМ!$A$39:$A$782,$A123,СВЦЭМ!$B$39:$B$782,Q$119)+'СЕТ СН'!$H$14+СВЦЭМ!$D$10+'СЕТ СН'!$H$6-'СЕТ СН'!$H$26</f>
        <v>1844.7533196899999</v>
      </c>
      <c r="R123" s="36">
        <f>SUMIFS(СВЦЭМ!$D$39:$D$782,СВЦЭМ!$A$39:$A$782,$A123,СВЦЭМ!$B$39:$B$782,R$119)+'СЕТ СН'!$H$14+СВЦЭМ!$D$10+'СЕТ СН'!$H$6-'СЕТ СН'!$H$26</f>
        <v>1863.35283875</v>
      </c>
      <c r="S123" s="36">
        <f>SUMIFS(СВЦЭМ!$D$39:$D$782,СВЦЭМ!$A$39:$A$782,$A123,СВЦЭМ!$B$39:$B$782,S$119)+'СЕТ СН'!$H$14+СВЦЭМ!$D$10+'СЕТ СН'!$H$6-'СЕТ СН'!$H$26</f>
        <v>1840.82652338</v>
      </c>
      <c r="T123" s="36">
        <f>SUMIFS(СВЦЭМ!$D$39:$D$782,СВЦЭМ!$A$39:$A$782,$A123,СВЦЭМ!$B$39:$B$782,T$119)+'СЕТ СН'!$H$14+СВЦЭМ!$D$10+'СЕТ СН'!$H$6-'СЕТ СН'!$H$26</f>
        <v>1860.0371616100001</v>
      </c>
      <c r="U123" s="36">
        <f>SUMIFS(СВЦЭМ!$D$39:$D$782,СВЦЭМ!$A$39:$A$782,$A123,СВЦЭМ!$B$39:$B$782,U$119)+'СЕТ СН'!$H$14+СВЦЭМ!$D$10+'СЕТ СН'!$H$6-'СЕТ СН'!$H$26</f>
        <v>1873.25619493</v>
      </c>
      <c r="V123" s="36">
        <f>SUMIFS(СВЦЭМ!$D$39:$D$782,СВЦЭМ!$A$39:$A$782,$A123,СВЦЭМ!$B$39:$B$782,V$119)+'СЕТ СН'!$H$14+СВЦЭМ!$D$10+'СЕТ СН'!$H$6-'СЕТ СН'!$H$26</f>
        <v>1884.16339212</v>
      </c>
      <c r="W123" s="36">
        <f>SUMIFS(СВЦЭМ!$D$39:$D$782,СВЦЭМ!$A$39:$A$782,$A123,СВЦЭМ!$B$39:$B$782,W$119)+'СЕТ СН'!$H$14+СВЦЭМ!$D$10+'СЕТ СН'!$H$6-'СЕТ СН'!$H$26</f>
        <v>1858.76359273</v>
      </c>
      <c r="X123" s="36">
        <f>SUMIFS(СВЦЭМ!$D$39:$D$782,СВЦЭМ!$A$39:$A$782,$A123,СВЦЭМ!$B$39:$B$782,X$119)+'СЕТ СН'!$H$14+СВЦЭМ!$D$10+'СЕТ СН'!$H$6-'СЕТ СН'!$H$26</f>
        <v>1919.27504791</v>
      </c>
      <c r="Y123" s="36">
        <f>SUMIFS(СВЦЭМ!$D$39:$D$782,СВЦЭМ!$A$39:$A$782,$A123,СВЦЭМ!$B$39:$B$782,Y$119)+'СЕТ СН'!$H$14+СВЦЭМ!$D$10+'СЕТ СН'!$H$6-'СЕТ СН'!$H$26</f>
        <v>2143.1116732800001</v>
      </c>
    </row>
    <row r="124" spans="1:27" ht="15.75" x14ac:dyDescent="0.2">
      <c r="A124" s="35">
        <f t="shared" si="3"/>
        <v>45143</v>
      </c>
      <c r="B124" s="36">
        <f>SUMIFS(СВЦЭМ!$D$39:$D$782,СВЦЭМ!$A$39:$A$782,$A124,СВЦЭМ!$B$39:$B$782,B$119)+'СЕТ СН'!$H$14+СВЦЭМ!$D$10+'СЕТ СН'!$H$6-'СЕТ СН'!$H$26</f>
        <v>2066.6291786299998</v>
      </c>
      <c r="C124" s="36">
        <f>SUMIFS(СВЦЭМ!$D$39:$D$782,СВЦЭМ!$A$39:$A$782,$A124,СВЦЭМ!$B$39:$B$782,C$119)+'СЕТ СН'!$H$14+СВЦЭМ!$D$10+'СЕТ СН'!$H$6-'СЕТ СН'!$H$26</f>
        <v>2141.6533897199997</v>
      </c>
      <c r="D124" s="36">
        <f>SUMIFS(СВЦЭМ!$D$39:$D$782,СВЦЭМ!$A$39:$A$782,$A124,СВЦЭМ!$B$39:$B$782,D$119)+'СЕТ СН'!$H$14+СВЦЭМ!$D$10+'СЕТ СН'!$H$6-'СЕТ СН'!$H$26</f>
        <v>2192.18668411</v>
      </c>
      <c r="E124" s="36">
        <f>SUMIFS(СВЦЭМ!$D$39:$D$782,СВЦЭМ!$A$39:$A$782,$A124,СВЦЭМ!$B$39:$B$782,E$119)+'СЕТ СН'!$H$14+СВЦЭМ!$D$10+'СЕТ СН'!$H$6-'СЕТ СН'!$H$26</f>
        <v>2232.5045641900001</v>
      </c>
      <c r="F124" s="36">
        <f>SUMIFS(СВЦЭМ!$D$39:$D$782,СВЦЭМ!$A$39:$A$782,$A124,СВЦЭМ!$B$39:$B$782,F$119)+'СЕТ СН'!$H$14+СВЦЭМ!$D$10+'СЕТ СН'!$H$6-'СЕТ СН'!$H$26</f>
        <v>2235.7712861</v>
      </c>
      <c r="G124" s="36">
        <f>SUMIFS(СВЦЭМ!$D$39:$D$782,СВЦЭМ!$A$39:$A$782,$A124,СВЦЭМ!$B$39:$B$782,G$119)+'СЕТ СН'!$H$14+СВЦЭМ!$D$10+'СЕТ СН'!$H$6-'СЕТ СН'!$H$26</f>
        <v>2226.86093751</v>
      </c>
      <c r="H124" s="36">
        <f>SUMIFS(СВЦЭМ!$D$39:$D$782,СВЦЭМ!$A$39:$A$782,$A124,СВЦЭМ!$B$39:$B$782,H$119)+'СЕТ СН'!$H$14+СВЦЭМ!$D$10+'СЕТ СН'!$H$6-'СЕТ СН'!$H$26</f>
        <v>2204.1790745899998</v>
      </c>
      <c r="I124" s="36">
        <f>SUMIFS(СВЦЭМ!$D$39:$D$782,СВЦЭМ!$A$39:$A$782,$A124,СВЦЭМ!$B$39:$B$782,I$119)+'СЕТ СН'!$H$14+СВЦЭМ!$D$10+'СЕТ СН'!$H$6-'СЕТ СН'!$H$26</f>
        <v>2109.0456698999997</v>
      </c>
      <c r="J124" s="36">
        <f>SUMIFS(СВЦЭМ!$D$39:$D$782,СВЦЭМ!$A$39:$A$782,$A124,СВЦЭМ!$B$39:$B$782,J$119)+'СЕТ СН'!$H$14+СВЦЭМ!$D$10+'СЕТ СН'!$H$6-'СЕТ СН'!$H$26</f>
        <v>2003.9260135100001</v>
      </c>
      <c r="K124" s="36">
        <f>SUMIFS(СВЦЭМ!$D$39:$D$782,СВЦЭМ!$A$39:$A$782,$A124,СВЦЭМ!$B$39:$B$782,K$119)+'СЕТ СН'!$H$14+СВЦЭМ!$D$10+'СЕТ СН'!$H$6-'СЕТ СН'!$H$26</f>
        <v>1927.1039217299999</v>
      </c>
      <c r="L124" s="36">
        <f>SUMIFS(СВЦЭМ!$D$39:$D$782,СВЦЭМ!$A$39:$A$782,$A124,СВЦЭМ!$B$39:$B$782,L$119)+'СЕТ СН'!$H$14+СВЦЭМ!$D$10+'СЕТ СН'!$H$6-'СЕТ СН'!$H$26</f>
        <v>1864.60670607</v>
      </c>
      <c r="M124" s="36">
        <f>SUMIFS(СВЦЭМ!$D$39:$D$782,СВЦЭМ!$A$39:$A$782,$A124,СВЦЭМ!$B$39:$B$782,M$119)+'СЕТ СН'!$H$14+СВЦЭМ!$D$10+'СЕТ СН'!$H$6-'СЕТ СН'!$H$26</f>
        <v>1826.6758349300001</v>
      </c>
      <c r="N124" s="36">
        <f>SUMIFS(СВЦЭМ!$D$39:$D$782,СВЦЭМ!$A$39:$A$782,$A124,СВЦЭМ!$B$39:$B$782,N$119)+'СЕТ СН'!$H$14+СВЦЭМ!$D$10+'СЕТ СН'!$H$6-'СЕТ СН'!$H$26</f>
        <v>1822.3919882800001</v>
      </c>
      <c r="O124" s="36">
        <f>SUMIFS(СВЦЭМ!$D$39:$D$782,СВЦЭМ!$A$39:$A$782,$A124,СВЦЭМ!$B$39:$B$782,O$119)+'СЕТ СН'!$H$14+СВЦЭМ!$D$10+'СЕТ СН'!$H$6-'СЕТ СН'!$H$26</f>
        <v>1825.1105454999999</v>
      </c>
      <c r="P124" s="36">
        <f>SUMIFS(СВЦЭМ!$D$39:$D$782,СВЦЭМ!$A$39:$A$782,$A124,СВЦЭМ!$B$39:$B$782,P$119)+'СЕТ СН'!$H$14+СВЦЭМ!$D$10+'СЕТ СН'!$H$6-'СЕТ СН'!$H$26</f>
        <v>1833.4384319799999</v>
      </c>
      <c r="Q124" s="36">
        <f>SUMIFS(СВЦЭМ!$D$39:$D$782,СВЦЭМ!$A$39:$A$782,$A124,СВЦЭМ!$B$39:$B$782,Q$119)+'СЕТ СН'!$H$14+СВЦЭМ!$D$10+'СЕТ СН'!$H$6-'СЕТ СН'!$H$26</f>
        <v>1844.90821613</v>
      </c>
      <c r="R124" s="36">
        <f>SUMIFS(СВЦЭМ!$D$39:$D$782,СВЦЭМ!$A$39:$A$782,$A124,СВЦЭМ!$B$39:$B$782,R$119)+'СЕТ СН'!$H$14+СВЦЭМ!$D$10+'СЕТ СН'!$H$6-'СЕТ СН'!$H$26</f>
        <v>1836.1142558700001</v>
      </c>
      <c r="S124" s="36">
        <f>SUMIFS(СВЦЭМ!$D$39:$D$782,СВЦЭМ!$A$39:$A$782,$A124,СВЦЭМ!$B$39:$B$782,S$119)+'СЕТ СН'!$H$14+СВЦЭМ!$D$10+'СЕТ СН'!$H$6-'СЕТ СН'!$H$26</f>
        <v>1816.3974319500001</v>
      </c>
      <c r="T124" s="36">
        <f>SUMIFS(СВЦЭМ!$D$39:$D$782,СВЦЭМ!$A$39:$A$782,$A124,СВЦЭМ!$B$39:$B$782,T$119)+'СЕТ СН'!$H$14+СВЦЭМ!$D$10+'СЕТ СН'!$H$6-'СЕТ СН'!$H$26</f>
        <v>1835.98900342</v>
      </c>
      <c r="U124" s="36">
        <f>SUMIFS(СВЦЭМ!$D$39:$D$782,СВЦЭМ!$A$39:$A$782,$A124,СВЦЭМ!$B$39:$B$782,U$119)+'СЕТ СН'!$H$14+СВЦЭМ!$D$10+'СЕТ СН'!$H$6-'СЕТ СН'!$H$26</f>
        <v>1851.9391374700001</v>
      </c>
      <c r="V124" s="36">
        <f>SUMIFS(СВЦЭМ!$D$39:$D$782,СВЦЭМ!$A$39:$A$782,$A124,СВЦЭМ!$B$39:$B$782,V$119)+'СЕТ СН'!$H$14+СВЦЭМ!$D$10+'СЕТ СН'!$H$6-'СЕТ СН'!$H$26</f>
        <v>1864.5369381099999</v>
      </c>
      <c r="W124" s="36">
        <f>SUMIFS(СВЦЭМ!$D$39:$D$782,СВЦЭМ!$A$39:$A$782,$A124,СВЦЭМ!$B$39:$B$782,W$119)+'СЕТ СН'!$H$14+СВЦЭМ!$D$10+'СЕТ СН'!$H$6-'СЕТ СН'!$H$26</f>
        <v>1839.5382368200001</v>
      </c>
      <c r="X124" s="36">
        <f>SUMIFS(СВЦЭМ!$D$39:$D$782,СВЦЭМ!$A$39:$A$782,$A124,СВЦЭМ!$B$39:$B$782,X$119)+'СЕТ СН'!$H$14+СВЦЭМ!$D$10+'СЕТ СН'!$H$6-'СЕТ СН'!$H$26</f>
        <v>1891.8623141200001</v>
      </c>
      <c r="Y124" s="36">
        <f>SUMIFS(СВЦЭМ!$D$39:$D$782,СВЦЭМ!$A$39:$A$782,$A124,СВЦЭМ!$B$39:$B$782,Y$119)+'СЕТ СН'!$H$14+СВЦЭМ!$D$10+'СЕТ СН'!$H$6-'СЕТ СН'!$H$26</f>
        <v>1962.95286704</v>
      </c>
    </row>
    <row r="125" spans="1:27" ht="15.75" x14ac:dyDescent="0.2">
      <c r="A125" s="35">
        <f t="shared" si="3"/>
        <v>45144</v>
      </c>
      <c r="B125" s="36">
        <f>SUMIFS(СВЦЭМ!$D$39:$D$782,СВЦЭМ!$A$39:$A$782,$A125,СВЦЭМ!$B$39:$B$782,B$119)+'СЕТ СН'!$H$14+СВЦЭМ!$D$10+'СЕТ СН'!$H$6-'СЕТ СН'!$H$26</f>
        <v>2047.9510175600001</v>
      </c>
      <c r="C125" s="36">
        <f>SUMIFS(СВЦЭМ!$D$39:$D$782,СВЦЭМ!$A$39:$A$782,$A125,СВЦЭМ!$B$39:$B$782,C$119)+'СЕТ СН'!$H$14+СВЦЭМ!$D$10+'СЕТ СН'!$H$6-'СЕТ СН'!$H$26</f>
        <v>2057.7713678199998</v>
      </c>
      <c r="D125" s="36">
        <f>SUMIFS(СВЦЭМ!$D$39:$D$782,СВЦЭМ!$A$39:$A$782,$A125,СВЦЭМ!$B$39:$B$782,D$119)+'СЕТ СН'!$H$14+СВЦЭМ!$D$10+'СЕТ СН'!$H$6-'СЕТ СН'!$H$26</f>
        <v>2087.8296929600001</v>
      </c>
      <c r="E125" s="36">
        <f>SUMIFS(СВЦЭМ!$D$39:$D$782,СВЦЭМ!$A$39:$A$782,$A125,СВЦЭМ!$B$39:$B$782,E$119)+'СЕТ СН'!$H$14+СВЦЭМ!$D$10+'СЕТ СН'!$H$6-'СЕТ СН'!$H$26</f>
        <v>2186.2605965299999</v>
      </c>
      <c r="F125" s="36">
        <f>SUMIFS(СВЦЭМ!$D$39:$D$782,СВЦЭМ!$A$39:$A$782,$A125,СВЦЭМ!$B$39:$B$782,F$119)+'СЕТ СН'!$H$14+СВЦЭМ!$D$10+'СЕТ СН'!$H$6-'СЕТ СН'!$H$26</f>
        <v>2212.43991164</v>
      </c>
      <c r="G125" s="36">
        <f>SUMIFS(СВЦЭМ!$D$39:$D$782,СВЦЭМ!$A$39:$A$782,$A125,СВЦЭМ!$B$39:$B$782,G$119)+'СЕТ СН'!$H$14+СВЦЭМ!$D$10+'СЕТ СН'!$H$6-'СЕТ СН'!$H$26</f>
        <v>2145.7636438899999</v>
      </c>
      <c r="H125" s="36">
        <f>SUMIFS(СВЦЭМ!$D$39:$D$782,СВЦЭМ!$A$39:$A$782,$A125,СВЦЭМ!$B$39:$B$782,H$119)+'СЕТ СН'!$H$14+СВЦЭМ!$D$10+'СЕТ СН'!$H$6-'СЕТ СН'!$H$26</f>
        <v>2191.4709277000002</v>
      </c>
      <c r="I125" s="36">
        <f>SUMIFS(СВЦЭМ!$D$39:$D$782,СВЦЭМ!$A$39:$A$782,$A125,СВЦЭМ!$B$39:$B$782,I$119)+'СЕТ СН'!$H$14+СВЦЭМ!$D$10+'СЕТ СН'!$H$6-'СЕТ СН'!$H$26</f>
        <v>2117.18955198</v>
      </c>
      <c r="J125" s="36">
        <f>SUMIFS(СВЦЭМ!$D$39:$D$782,СВЦЭМ!$A$39:$A$782,$A125,СВЦЭМ!$B$39:$B$782,J$119)+'СЕТ СН'!$H$14+СВЦЭМ!$D$10+'СЕТ СН'!$H$6-'СЕТ СН'!$H$26</f>
        <v>2053.45100761</v>
      </c>
      <c r="K125" s="36">
        <f>SUMIFS(СВЦЭМ!$D$39:$D$782,СВЦЭМ!$A$39:$A$782,$A125,СВЦЭМ!$B$39:$B$782,K$119)+'СЕТ СН'!$H$14+СВЦЭМ!$D$10+'СЕТ СН'!$H$6-'СЕТ СН'!$H$26</f>
        <v>1950.81282455</v>
      </c>
      <c r="L125" s="36">
        <f>SUMIFS(СВЦЭМ!$D$39:$D$782,СВЦЭМ!$A$39:$A$782,$A125,СВЦЭМ!$B$39:$B$782,L$119)+'СЕТ СН'!$H$14+СВЦЭМ!$D$10+'СЕТ СН'!$H$6-'СЕТ СН'!$H$26</f>
        <v>1881.9038302700001</v>
      </c>
      <c r="M125" s="36">
        <f>SUMIFS(СВЦЭМ!$D$39:$D$782,СВЦЭМ!$A$39:$A$782,$A125,СВЦЭМ!$B$39:$B$782,M$119)+'СЕТ СН'!$H$14+СВЦЭМ!$D$10+'СЕТ СН'!$H$6-'СЕТ СН'!$H$26</f>
        <v>1847.5458504400001</v>
      </c>
      <c r="N125" s="36">
        <f>SUMIFS(СВЦЭМ!$D$39:$D$782,СВЦЭМ!$A$39:$A$782,$A125,СВЦЭМ!$B$39:$B$782,N$119)+'СЕТ СН'!$H$14+СВЦЭМ!$D$10+'СЕТ СН'!$H$6-'СЕТ СН'!$H$26</f>
        <v>1829.9478034599999</v>
      </c>
      <c r="O125" s="36">
        <f>SUMIFS(СВЦЭМ!$D$39:$D$782,СВЦЭМ!$A$39:$A$782,$A125,СВЦЭМ!$B$39:$B$782,O$119)+'СЕТ СН'!$H$14+СВЦЭМ!$D$10+'СЕТ СН'!$H$6-'СЕТ СН'!$H$26</f>
        <v>1850.77355973</v>
      </c>
      <c r="P125" s="36">
        <f>SUMIFS(СВЦЭМ!$D$39:$D$782,СВЦЭМ!$A$39:$A$782,$A125,СВЦЭМ!$B$39:$B$782,P$119)+'СЕТ СН'!$H$14+СВЦЭМ!$D$10+'СЕТ СН'!$H$6-'СЕТ СН'!$H$26</f>
        <v>1852.97174492</v>
      </c>
      <c r="Q125" s="36">
        <f>SUMIFS(СВЦЭМ!$D$39:$D$782,СВЦЭМ!$A$39:$A$782,$A125,СВЦЭМ!$B$39:$B$782,Q$119)+'СЕТ СН'!$H$14+СВЦЭМ!$D$10+'СЕТ СН'!$H$6-'СЕТ СН'!$H$26</f>
        <v>1860.4838976200001</v>
      </c>
      <c r="R125" s="36">
        <f>SUMIFS(СВЦЭМ!$D$39:$D$782,СВЦЭМ!$A$39:$A$782,$A125,СВЦЭМ!$B$39:$B$782,R$119)+'СЕТ СН'!$H$14+СВЦЭМ!$D$10+'СЕТ СН'!$H$6-'СЕТ СН'!$H$26</f>
        <v>1845.1709275799999</v>
      </c>
      <c r="S125" s="36">
        <f>SUMIFS(СВЦЭМ!$D$39:$D$782,СВЦЭМ!$A$39:$A$782,$A125,СВЦЭМ!$B$39:$B$782,S$119)+'СЕТ СН'!$H$14+СВЦЭМ!$D$10+'СЕТ СН'!$H$6-'СЕТ СН'!$H$26</f>
        <v>1827.23512418</v>
      </c>
      <c r="T125" s="36">
        <f>SUMIFS(СВЦЭМ!$D$39:$D$782,СВЦЭМ!$A$39:$A$782,$A125,СВЦЭМ!$B$39:$B$782,T$119)+'СЕТ СН'!$H$14+СВЦЭМ!$D$10+'СЕТ СН'!$H$6-'СЕТ СН'!$H$26</f>
        <v>1841.2905811400001</v>
      </c>
      <c r="U125" s="36">
        <f>SUMIFS(СВЦЭМ!$D$39:$D$782,СВЦЭМ!$A$39:$A$782,$A125,СВЦЭМ!$B$39:$B$782,U$119)+'СЕТ СН'!$H$14+СВЦЭМ!$D$10+'СЕТ СН'!$H$6-'СЕТ СН'!$H$26</f>
        <v>1848.10700488</v>
      </c>
      <c r="V125" s="36">
        <f>SUMIFS(СВЦЭМ!$D$39:$D$782,СВЦЭМ!$A$39:$A$782,$A125,СВЦЭМ!$B$39:$B$782,V$119)+'СЕТ СН'!$H$14+СВЦЭМ!$D$10+'СЕТ СН'!$H$6-'СЕТ СН'!$H$26</f>
        <v>1857.7435958399999</v>
      </c>
      <c r="W125" s="36">
        <f>SUMIFS(СВЦЭМ!$D$39:$D$782,СВЦЭМ!$A$39:$A$782,$A125,СВЦЭМ!$B$39:$B$782,W$119)+'СЕТ СН'!$H$14+СВЦЭМ!$D$10+'СЕТ СН'!$H$6-'СЕТ СН'!$H$26</f>
        <v>1842.1378926899999</v>
      </c>
      <c r="X125" s="36">
        <f>SUMIFS(СВЦЭМ!$D$39:$D$782,СВЦЭМ!$A$39:$A$782,$A125,СВЦЭМ!$B$39:$B$782,X$119)+'СЕТ СН'!$H$14+СВЦЭМ!$D$10+'СЕТ СН'!$H$6-'СЕТ СН'!$H$26</f>
        <v>1901.8369187400001</v>
      </c>
      <c r="Y125" s="36">
        <f>SUMIFS(СВЦЭМ!$D$39:$D$782,СВЦЭМ!$A$39:$A$782,$A125,СВЦЭМ!$B$39:$B$782,Y$119)+'СЕТ СН'!$H$14+СВЦЭМ!$D$10+'СЕТ СН'!$H$6-'СЕТ СН'!$H$26</f>
        <v>1986.87196952</v>
      </c>
    </row>
    <row r="126" spans="1:27" ht="15.75" x14ac:dyDescent="0.2">
      <c r="A126" s="35">
        <f t="shared" si="3"/>
        <v>45145</v>
      </c>
      <c r="B126" s="36">
        <f>SUMIFS(СВЦЭМ!$D$39:$D$782,СВЦЭМ!$A$39:$A$782,$A126,СВЦЭМ!$B$39:$B$782,B$119)+'СЕТ СН'!$H$14+СВЦЭМ!$D$10+'СЕТ СН'!$H$6-'СЕТ СН'!$H$26</f>
        <v>1987.7724156100001</v>
      </c>
      <c r="C126" s="36">
        <f>SUMIFS(СВЦЭМ!$D$39:$D$782,СВЦЭМ!$A$39:$A$782,$A126,СВЦЭМ!$B$39:$B$782,C$119)+'СЕТ СН'!$H$14+СВЦЭМ!$D$10+'СЕТ СН'!$H$6-'СЕТ СН'!$H$26</f>
        <v>2087.2256469499998</v>
      </c>
      <c r="D126" s="36">
        <f>SUMIFS(СВЦЭМ!$D$39:$D$782,СВЦЭМ!$A$39:$A$782,$A126,СВЦЭМ!$B$39:$B$782,D$119)+'СЕТ СН'!$H$14+СВЦЭМ!$D$10+'СЕТ СН'!$H$6-'СЕТ СН'!$H$26</f>
        <v>2127.84190033</v>
      </c>
      <c r="E126" s="36">
        <f>SUMIFS(СВЦЭМ!$D$39:$D$782,СВЦЭМ!$A$39:$A$782,$A126,СВЦЭМ!$B$39:$B$782,E$119)+'СЕТ СН'!$H$14+СВЦЭМ!$D$10+'СЕТ СН'!$H$6-'СЕТ СН'!$H$26</f>
        <v>2171.7818124699997</v>
      </c>
      <c r="F126" s="36">
        <f>SUMIFS(СВЦЭМ!$D$39:$D$782,СВЦЭМ!$A$39:$A$782,$A126,СВЦЭМ!$B$39:$B$782,F$119)+'СЕТ СН'!$H$14+СВЦЭМ!$D$10+'СЕТ СН'!$H$6-'СЕТ СН'!$H$26</f>
        <v>2170.2607229099999</v>
      </c>
      <c r="G126" s="36">
        <f>SUMIFS(СВЦЭМ!$D$39:$D$782,СВЦЭМ!$A$39:$A$782,$A126,СВЦЭМ!$B$39:$B$782,G$119)+'СЕТ СН'!$H$14+СВЦЭМ!$D$10+'СЕТ СН'!$H$6-'СЕТ СН'!$H$26</f>
        <v>2172.8869440400003</v>
      </c>
      <c r="H126" s="36">
        <f>SUMIFS(СВЦЭМ!$D$39:$D$782,СВЦЭМ!$A$39:$A$782,$A126,СВЦЭМ!$B$39:$B$782,H$119)+'СЕТ СН'!$H$14+СВЦЭМ!$D$10+'СЕТ СН'!$H$6-'СЕТ СН'!$H$26</f>
        <v>2216.0651764499999</v>
      </c>
      <c r="I126" s="36">
        <f>SUMIFS(СВЦЭМ!$D$39:$D$782,СВЦЭМ!$A$39:$A$782,$A126,СВЦЭМ!$B$39:$B$782,I$119)+'СЕТ СН'!$H$14+СВЦЭМ!$D$10+'СЕТ СН'!$H$6-'СЕТ СН'!$H$26</f>
        <v>2008.2685884499999</v>
      </c>
      <c r="J126" s="36">
        <f>SUMIFS(СВЦЭМ!$D$39:$D$782,СВЦЭМ!$A$39:$A$782,$A126,СВЦЭМ!$B$39:$B$782,J$119)+'СЕТ СН'!$H$14+СВЦЭМ!$D$10+'СЕТ СН'!$H$6-'СЕТ СН'!$H$26</f>
        <v>1898.3378152600001</v>
      </c>
      <c r="K126" s="36">
        <f>SUMIFS(СВЦЭМ!$D$39:$D$782,СВЦЭМ!$A$39:$A$782,$A126,СВЦЭМ!$B$39:$B$782,K$119)+'СЕТ СН'!$H$14+СВЦЭМ!$D$10+'СЕТ СН'!$H$6-'СЕТ СН'!$H$26</f>
        <v>1843.41816417</v>
      </c>
      <c r="L126" s="36">
        <f>SUMIFS(СВЦЭМ!$D$39:$D$782,СВЦЭМ!$A$39:$A$782,$A126,СВЦЭМ!$B$39:$B$782,L$119)+'СЕТ СН'!$H$14+СВЦЭМ!$D$10+'СЕТ СН'!$H$6-'СЕТ СН'!$H$26</f>
        <v>1789.92479396</v>
      </c>
      <c r="M126" s="36">
        <f>SUMIFS(СВЦЭМ!$D$39:$D$782,СВЦЭМ!$A$39:$A$782,$A126,СВЦЭМ!$B$39:$B$782,M$119)+'СЕТ СН'!$H$14+СВЦЭМ!$D$10+'СЕТ СН'!$H$6-'СЕТ СН'!$H$26</f>
        <v>1764.3184406</v>
      </c>
      <c r="N126" s="36">
        <f>SUMIFS(СВЦЭМ!$D$39:$D$782,СВЦЭМ!$A$39:$A$782,$A126,СВЦЭМ!$B$39:$B$782,N$119)+'СЕТ СН'!$H$14+СВЦЭМ!$D$10+'СЕТ СН'!$H$6-'СЕТ СН'!$H$26</f>
        <v>1765.18880786</v>
      </c>
      <c r="O126" s="36">
        <f>SUMIFS(СВЦЭМ!$D$39:$D$782,СВЦЭМ!$A$39:$A$782,$A126,СВЦЭМ!$B$39:$B$782,O$119)+'СЕТ СН'!$H$14+СВЦЭМ!$D$10+'СЕТ СН'!$H$6-'СЕТ СН'!$H$26</f>
        <v>1769.1622641399999</v>
      </c>
      <c r="P126" s="36">
        <f>SUMIFS(СВЦЭМ!$D$39:$D$782,СВЦЭМ!$A$39:$A$782,$A126,СВЦЭМ!$B$39:$B$782,P$119)+'СЕТ СН'!$H$14+СВЦЭМ!$D$10+'СЕТ СН'!$H$6-'СЕТ СН'!$H$26</f>
        <v>1770.7397173100001</v>
      </c>
      <c r="Q126" s="36">
        <f>SUMIFS(СВЦЭМ!$D$39:$D$782,СВЦЭМ!$A$39:$A$782,$A126,СВЦЭМ!$B$39:$B$782,Q$119)+'СЕТ СН'!$H$14+СВЦЭМ!$D$10+'СЕТ СН'!$H$6-'СЕТ СН'!$H$26</f>
        <v>1775.23148842</v>
      </c>
      <c r="R126" s="36">
        <f>SUMIFS(СВЦЭМ!$D$39:$D$782,СВЦЭМ!$A$39:$A$782,$A126,СВЦЭМ!$B$39:$B$782,R$119)+'СЕТ СН'!$H$14+СВЦЭМ!$D$10+'СЕТ СН'!$H$6-'СЕТ СН'!$H$26</f>
        <v>1783.75670599</v>
      </c>
      <c r="S126" s="36">
        <f>SUMIFS(СВЦЭМ!$D$39:$D$782,СВЦЭМ!$A$39:$A$782,$A126,СВЦЭМ!$B$39:$B$782,S$119)+'СЕТ СН'!$H$14+СВЦЭМ!$D$10+'СЕТ СН'!$H$6-'СЕТ СН'!$H$26</f>
        <v>1771.4859049500001</v>
      </c>
      <c r="T126" s="36">
        <f>SUMIFS(СВЦЭМ!$D$39:$D$782,СВЦЭМ!$A$39:$A$782,$A126,СВЦЭМ!$B$39:$B$782,T$119)+'СЕТ СН'!$H$14+СВЦЭМ!$D$10+'СЕТ СН'!$H$6-'СЕТ СН'!$H$26</f>
        <v>1781.0117018400001</v>
      </c>
      <c r="U126" s="36">
        <f>SUMIFS(СВЦЭМ!$D$39:$D$782,СВЦЭМ!$A$39:$A$782,$A126,СВЦЭМ!$B$39:$B$782,U$119)+'СЕТ СН'!$H$14+СВЦЭМ!$D$10+'СЕТ СН'!$H$6-'СЕТ СН'!$H$26</f>
        <v>1782.79714838</v>
      </c>
      <c r="V126" s="36">
        <f>SUMIFS(СВЦЭМ!$D$39:$D$782,СВЦЭМ!$A$39:$A$782,$A126,СВЦЭМ!$B$39:$B$782,V$119)+'СЕТ СН'!$H$14+СВЦЭМ!$D$10+'СЕТ СН'!$H$6-'СЕТ СН'!$H$26</f>
        <v>1793.2115990499999</v>
      </c>
      <c r="W126" s="36">
        <f>SUMIFS(СВЦЭМ!$D$39:$D$782,СВЦЭМ!$A$39:$A$782,$A126,СВЦЭМ!$B$39:$B$782,W$119)+'СЕТ СН'!$H$14+СВЦЭМ!$D$10+'СЕТ СН'!$H$6-'СЕТ СН'!$H$26</f>
        <v>1770.55707267</v>
      </c>
      <c r="X126" s="36">
        <f>SUMIFS(СВЦЭМ!$D$39:$D$782,СВЦЭМ!$A$39:$A$782,$A126,СВЦЭМ!$B$39:$B$782,X$119)+'СЕТ СН'!$H$14+СВЦЭМ!$D$10+'СЕТ СН'!$H$6-'СЕТ СН'!$H$26</f>
        <v>1835.19225742</v>
      </c>
      <c r="Y126" s="36">
        <f>SUMIFS(СВЦЭМ!$D$39:$D$782,СВЦЭМ!$A$39:$A$782,$A126,СВЦЭМ!$B$39:$B$782,Y$119)+'СЕТ СН'!$H$14+СВЦЭМ!$D$10+'СЕТ СН'!$H$6-'СЕТ СН'!$H$26</f>
        <v>1919.53670941</v>
      </c>
    </row>
    <row r="127" spans="1:27" ht="15.75" x14ac:dyDescent="0.2">
      <c r="A127" s="35">
        <f t="shared" si="3"/>
        <v>45146</v>
      </c>
      <c r="B127" s="36">
        <f>SUMIFS(СВЦЭМ!$D$39:$D$782,СВЦЭМ!$A$39:$A$782,$A127,СВЦЭМ!$B$39:$B$782,B$119)+'СЕТ СН'!$H$14+СВЦЭМ!$D$10+'СЕТ СН'!$H$6-'СЕТ СН'!$H$26</f>
        <v>1974.0270091100001</v>
      </c>
      <c r="C127" s="36">
        <f>SUMIFS(СВЦЭМ!$D$39:$D$782,СВЦЭМ!$A$39:$A$782,$A127,СВЦЭМ!$B$39:$B$782,C$119)+'СЕТ СН'!$H$14+СВЦЭМ!$D$10+'СЕТ СН'!$H$6-'СЕТ СН'!$H$26</f>
        <v>2075.38640192</v>
      </c>
      <c r="D127" s="36">
        <f>SUMIFS(СВЦЭМ!$D$39:$D$782,СВЦЭМ!$A$39:$A$782,$A127,СВЦЭМ!$B$39:$B$782,D$119)+'СЕТ СН'!$H$14+СВЦЭМ!$D$10+'СЕТ СН'!$H$6-'СЕТ СН'!$H$26</f>
        <v>2100.3597072399998</v>
      </c>
      <c r="E127" s="36">
        <f>SUMIFS(СВЦЭМ!$D$39:$D$782,СВЦЭМ!$A$39:$A$782,$A127,СВЦЭМ!$B$39:$B$782,E$119)+'СЕТ СН'!$H$14+СВЦЭМ!$D$10+'СЕТ СН'!$H$6-'СЕТ СН'!$H$26</f>
        <v>2154.0127436900002</v>
      </c>
      <c r="F127" s="36">
        <f>SUMIFS(СВЦЭМ!$D$39:$D$782,СВЦЭМ!$A$39:$A$782,$A127,СВЦЭМ!$B$39:$B$782,F$119)+'СЕТ СН'!$H$14+СВЦЭМ!$D$10+'СЕТ СН'!$H$6-'СЕТ СН'!$H$26</f>
        <v>2169.3953685900001</v>
      </c>
      <c r="G127" s="36">
        <f>SUMIFS(СВЦЭМ!$D$39:$D$782,СВЦЭМ!$A$39:$A$782,$A127,СВЦЭМ!$B$39:$B$782,G$119)+'СЕТ СН'!$H$14+СВЦЭМ!$D$10+'СЕТ СН'!$H$6-'СЕТ СН'!$H$26</f>
        <v>2144.3932377900001</v>
      </c>
      <c r="H127" s="36">
        <f>SUMIFS(СВЦЭМ!$D$39:$D$782,СВЦЭМ!$A$39:$A$782,$A127,СВЦЭМ!$B$39:$B$782,H$119)+'СЕТ СН'!$H$14+СВЦЭМ!$D$10+'СЕТ СН'!$H$6-'СЕТ СН'!$H$26</f>
        <v>2117.7779071599998</v>
      </c>
      <c r="I127" s="36">
        <f>SUMIFS(СВЦЭМ!$D$39:$D$782,СВЦЭМ!$A$39:$A$782,$A127,СВЦЭМ!$B$39:$B$782,I$119)+'СЕТ СН'!$H$14+СВЦЭМ!$D$10+'СЕТ СН'!$H$6-'СЕТ СН'!$H$26</f>
        <v>2033.76506535</v>
      </c>
      <c r="J127" s="36">
        <f>SUMIFS(СВЦЭМ!$D$39:$D$782,СВЦЭМ!$A$39:$A$782,$A127,СВЦЭМ!$B$39:$B$782,J$119)+'СЕТ СН'!$H$14+СВЦЭМ!$D$10+'СЕТ СН'!$H$6-'СЕТ СН'!$H$26</f>
        <v>1989.6391839600001</v>
      </c>
      <c r="K127" s="36">
        <f>SUMIFS(СВЦЭМ!$D$39:$D$782,СВЦЭМ!$A$39:$A$782,$A127,СВЦЭМ!$B$39:$B$782,K$119)+'СЕТ СН'!$H$14+СВЦЭМ!$D$10+'СЕТ СН'!$H$6-'СЕТ СН'!$H$26</f>
        <v>1910.2570882299999</v>
      </c>
      <c r="L127" s="36">
        <f>SUMIFS(СВЦЭМ!$D$39:$D$782,СВЦЭМ!$A$39:$A$782,$A127,СВЦЭМ!$B$39:$B$782,L$119)+'СЕТ СН'!$H$14+СВЦЭМ!$D$10+'СЕТ СН'!$H$6-'СЕТ СН'!$H$26</f>
        <v>1866.6620769399999</v>
      </c>
      <c r="M127" s="36">
        <f>SUMIFS(СВЦЭМ!$D$39:$D$782,СВЦЭМ!$A$39:$A$782,$A127,СВЦЭМ!$B$39:$B$782,M$119)+'СЕТ СН'!$H$14+СВЦЭМ!$D$10+'СЕТ СН'!$H$6-'СЕТ СН'!$H$26</f>
        <v>1845.60647578</v>
      </c>
      <c r="N127" s="36">
        <f>SUMIFS(СВЦЭМ!$D$39:$D$782,СВЦЭМ!$A$39:$A$782,$A127,СВЦЭМ!$B$39:$B$782,N$119)+'СЕТ СН'!$H$14+СВЦЭМ!$D$10+'СЕТ СН'!$H$6-'СЕТ СН'!$H$26</f>
        <v>1839.8359594599999</v>
      </c>
      <c r="O127" s="36">
        <f>SUMIFS(СВЦЭМ!$D$39:$D$782,СВЦЭМ!$A$39:$A$782,$A127,СВЦЭМ!$B$39:$B$782,O$119)+'СЕТ СН'!$H$14+СВЦЭМ!$D$10+'СЕТ СН'!$H$6-'СЕТ СН'!$H$26</f>
        <v>1837.12970832</v>
      </c>
      <c r="P127" s="36">
        <f>SUMIFS(СВЦЭМ!$D$39:$D$782,СВЦЭМ!$A$39:$A$782,$A127,СВЦЭМ!$B$39:$B$782,P$119)+'СЕТ СН'!$H$14+СВЦЭМ!$D$10+'СЕТ СН'!$H$6-'СЕТ СН'!$H$26</f>
        <v>1835.21583915</v>
      </c>
      <c r="Q127" s="36">
        <f>SUMIFS(СВЦЭМ!$D$39:$D$782,СВЦЭМ!$A$39:$A$782,$A127,СВЦЭМ!$B$39:$B$782,Q$119)+'СЕТ СН'!$H$14+СВЦЭМ!$D$10+'СЕТ СН'!$H$6-'СЕТ СН'!$H$26</f>
        <v>1832.3660995099999</v>
      </c>
      <c r="R127" s="36">
        <f>SUMIFS(СВЦЭМ!$D$39:$D$782,СВЦЭМ!$A$39:$A$782,$A127,СВЦЭМ!$B$39:$B$782,R$119)+'СЕТ СН'!$H$14+СВЦЭМ!$D$10+'СЕТ СН'!$H$6-'СЕТ СН'!$H$26</f>
        <v>1813.28586675</v>
      </c>
      <c r="S127" s="36">
        <f>SUMIFS(СВЦЭМ!$D$39:$D$782,СВЦЭМ!$A$39:$A$782,$A127,СВЦЭМ!$B$39:$B$782,S$119)+'СЕТ СН'!$H$14+СВЦЭМ!$D$10+'СЕТ СН'!$H$6-'СЕТ СН'!$H$26</f>
        <v>1816.45294152</v>
      </c>
      <c r="T127" s="36">
        <f>SUMIFS(СВЦЭМ!$D$39:$D$782,СВЦЭМ!$A$39:$A$782,$A127,СВЦЭМ!$B$39:$B$782,T$119)+'СЕТ СН'!$H$14+СВЦЭМ!$D$10+'СЕТ СН'!$H$6-'СЕТ СН'!$H$26</f>
        <v>1864.3292137200001</v>
      </c>
      <c r="U127" s="36">
        <f>SUMIFS(СВЦЭМ!$D$39:$D$782,СВЦЭМ!$A$39:$A$782,$A127,СВЦЭМ!$B$39:$B$782,U$119)+'СЕТ СН'!$H$14+СВЦЭМ!$D$10+'СЕТ СН'!$H$6-'СЕТ СН'!$H$26</f>
        <v>1859.6318696400001</v>
      </c>
      <c r="V127" s="36">
        <f>SUMIFS(СВЦЭМ!$D$39:$D$782,СВЦЭМ!$A$39:$A$782,$A127,СВЦЭМ!$B$39:$B$782,V$119)+'СЕТ СН'!$H$14+СВЦЭМ!$D$10+'СЕТ СН'!$H$6-'СЕТ СН'!$H$26</f>
        <v>1861.45849434</v>
      </c>
      <c r="W127" s="36">
        <f>SUMIFS(СВЦЭМ!$D$39:$D$782,СВЦЭМ!$A$39:$A$782,$A127,СВЦЭМ!$B$39:$B$782,W$119)+'СЕТ СН'!$H$14+СВЦЭМ!$D$10+'СЕТ СН'!$H$6-'СЕТ СН'!$H$26</f>
        <v>1839.91432136</v>
      </c>
      <c r="X127" s="36">
        <f>SUMIFS(СВЦЭМ!$D$39:$D$782,СВЦЭМ!$A$39:$A$782,$A127,СВЦЭМ!$B$39:$B$782,X$119)+'СЕТ СН'!$H$14+СВЦЭМ!$D$10+'СЕТ СН'!$H$6-'СЕТ СН'!$H$26</f>
        <v>1897.17055299</v>
      </c>
      <c r="Y127" s="36">
        <f>SUMIFS(СВЦЭМ!$D$39:$D$782,СВЦЭМ!$A$39:$A$782,$A127,СВЦЭМ!$B$39:$B$782,Y$119)+'СЕТ СН'!$H$14+СВЦЭМ!$D$10+'СЕТ СН'!$H$6-'СЕТ СН'!$H$26</f>
        <v>1989.8239592699999</v>
      </c>
    </row>
    <row r="128" spans="1:27" ht="15.75" x14ac:dyDescent="0.2">
      <c r="A128" s="35">
        <f t="shared" si="3"/>
        <v>45147</v>
      </c>
      <c r="B128" s="36">
        <f>SUMIFS(СВЦЭМ!$D$39:$D$782,СВЦЭМ!$A$39:$A$782,$A128,СВЦЭМ!$B$39:$B$782,B$119)+'СЕТ СН'!$H$14+СВЦЭМ!$D$10+'СЕТ СН'!$H$6-'СЕТ СН'!$H$26</f>
        <v>2089.1501242300001</v>
      </c>
      <c r="C128" s="36">
        <f>SUMIFS(СВЦЭМ!$D$39:$D$782,СВЦЭМ!$A$39:$A$782,$A128,СВЦЭМ!$B$39:$B$782,C$119)+'СЕТ СН'!$H$14+СВЦЭМ!$D$10+'СЕТ СН'!$H$6-'СЕТ СН'!$H$26</f>
        <v>2198.4039899199997</v>
      </c>
      <c r="D128" s="36">
        <f>SUMIFS(СВЦЭМ!$D$39:$D$782,СВЦЭМ!$A$39:$A$782,$A128,СВЦЭМ!$B$39:$B$782,D$119)+'СЕТ СН'!$H$14+СВЦЭМ!$D$10+'СЕТ СН'!$H$6-'СЕТ СН'!$H$26</f>
        <v>2271.6616720100001</v>
      </c>
      <c r="E128" s="36">
        <f>SUMIFS(СВЦЭМ!$D$39:$D$782,СВЦЭМ!$A$39:$A$782,$A128,СВЦЭМ!$B$39:$B$782,E$119)+'СЕТ СН'!$H$14+СВЦЭМ!$D$10+'СЕТ СН'!$H$6-'СЕТ СН'!$H$26</f>
        <v>2298.7545481500001</v>
      </c>
      <c r="F128" s="36">
        <f>SUMIFS(СВЦЭМ!$D$39:$D$782,СВЦЭМ!$A$39:$A$782,$A128,СВЦЭМ!$B$39:$B$782,F$119)+'СЕТ СН'!$H$14+СВЦЭМ!$D$10+'СЕТ СН'!$H$6-'СЕТ СН'!$H$26</f>
        <v>2319.7325221599999</v>
      </c>
      <c r="G128" s="36">
        <f>SUMIFS(СВЦЭМ!$D$39:$D$782,СВЦЭМ!$A$39:$A$782,$A128,СВЦЭМ!$B$39:$B$782,G$119)+'СЕТ СН'!$H$14+СВЦЭМ!$D$10+'СЕТ СН'!$H$6-'СЕТ СН'!$H$26</f>
        <v>2323.58816166</v>
      </c>
      <c r="H128" s="36">
        <f>SUMIFS(СВЦЭМ!$D$39:$D$782,СВЦЭМ!$A$39:$A$782,$A128,СВЦЭМ!$B$39:$B$782,H$119)+'СЕТ СН'!$H$14+СВЦЭМ!$D$10+'СЕТ СН'!$H$6-'СЕТ СН'!$H$26</f>
        <v>2269.1819938999997</v>
      </c>
      <c r="I128" s="36">
        <f>SUMIFS(СВЦЭМ!$D$39:$D$782,СВЦЭМ!$A$39:$A$782,$A128,СВЦЭМ!$B$39:$B$782,I$119)+'СЕТ СН'!$H$14+СВЦЭМ!$D$10+'СЕТ СН'!$H$6-'СЕТ СН'!$H$26</f>
        <v>2168.40982502</v>
      </c>
      <c r="J128" s="36">
        <f>SUMIFS(СВЦЭМ!$D$39:$D$782,СВЦЭМ!$A$39:$A$782,$A128,СВЦЭМ!$B$39:$B$782,J$119)+'СЕТ СН'!$H$14+СВЦЭМ!$D$10+'СЕТ СН'!$H$6-'СЕТ СН'!$H$26</f>
        <v>2077.0791824600001</v>
      </c>
      <c r="K128" s="36">
        <f>SUMIFS(СВЦЭМ!$D$39:$D$782,СВЦЭМ!$A$39:$A$782,$A128,СВЦЭМ!$B$39:$B$782,K$119)+'СЕТ СН'!$H$14+СВЦЭМ!$D$10+'СЕТ СН'!$H$6-'СЕТ СН'!$H$26</f>
        <v>2015.8113723700001</v>
      </c>
      <c r="L128" s="36">
        <f>SUMIFS(СВЦЭМ!$D$39:$D$782,СВЦЭМ!$A$39:$A$782,$A128,СВЦЭМ!$B$39:$B$782,L$119)+'СЕТ СН'!$H$14+СВЦЭМ!$D$10+'СЕТ СН'!$H$6-'СЕТ СН'!$H$26</f>
        <v>1968.84337699</v>
      </c>
      <c r="M128" s="36">
        <f>SUMIFS(СВЦЭМ!$D$39:$D$782,СВЦЭМ!$A$39:$A$782,$A128,СВЦЭМ!$B$39:$B$782,M$119)+'СЕТ СН'!$H$14+СВЦЭМ!$D$10+'СЕТ СН'!$H$6-'СЕТ СН'!$H$26</f>
        <v>1950.9796905400001</v>
      </c>
      <c r="N128" s="36">
        <f>SUMIFS(СВЦЭМ!$D$39:$D$782,СВЦЭМ!$A$39:$A$782,$A128,СВЦЭМ!$B$39:$B$782,N$119)+'СЕТ СН'!$H$14+СВЦЭМ!$D$10+'СЕТ СН'!$H$6-'СЕТ СН'!$H$26</f>
        <v>1948.4833108099999</v>
      </c>
      <c r="O128" s="36">
        <f>SUMIFS(СВЦЭМ!$D$39:$D$782,СВЦЭМ!$A$39:$A$782,$A128,СВЦЭМ!$B$39:$B$782,O$119)+'СЕТ СН'!$H$14+СВЦЭМ!$D$10+'СЕТ СН'!$H$6-'СЕТ СН'!$H$26</f>
        <v>1952.10575475</v>
      </c>
      <c r="P128" s="36">
        <f>SUMIFS(СВЦЭМ!$D$39:$D$782,СВЦЭМ!$A$39:$A$782,$A128,СВЦЭМ!$B$39:$B$782,P$119)+'СЕТ СН'!$H$14+СВЦЭМ!$D$10+'СЕТ СН'!$H$6-'СЕТ СН'!$H$26</f>
        <v>1952.72914481</v>
      </c>
      <c r="Q128" s="36">
        <f>SUMIFS(СВЦЭМ!$D$39:$D$782,СВЦЭМ!$A$39:$A$782,$A128,СВЦЭМ!$B$39:$B$782,Q$119)+'СЕТ СН'!$H$14+СВЦЭМ!$D$10+'СЕТ СН'!$H$6-'СЕТ СН'!$H$26</f>
        <v>1968.2006118500001</v>
      </c>
      <c r="R128" s="36">
        <f>SUMIFS(СВЦЭМ!$D$39:$D$782,СВЦЭМ!$A$39:$A$782,$A128,СВЦЭМ!$B$39:$B$782,R$119)+'СЕТ СН'!$H$14+СВЦЭМ!$D$10+'СЕТ СН'!$H$6-'СЕТ СН'!$H$26</f>
        <v>1940.5550603199999</v>
      </c>
      <c r="S128" s="36">
        <f>SUMIFS(СВЦЭМ!$D$39:$D$782,СВЦЭМ!$A$39:$A$782,$A128,СВЦЭМ!$B$39:$B$782,S$119)+'СЕТ СН'!$H$14+СВЦЭМ!$D$10+'СЕТ СН'!$H$6-'СЕТ СН'!$H$26</f>
        <v>1938.4467267699999</v>
      </c>
      <c r="T128" s="36">
        <f>SUMIFS(СВЦЭМ!$D$39:$D$782,СВЦЭМ!$A$39:$A$782,$A128,СВЦЭМ!$B$39:$B$782,T$119)+'СЕТ СН'!$H$14+СВЦЭМ!$D$10+'СЕТ СН'!$H$6-'СЕТ СН'!$H$26</f>
        <v>1970.3663969500001</v>
      </c>
      <c r="U128" s="36">
        <f>SUMIFS(СВЦЭМ!$D$39:$D$782,СВЦЭМ!$A$39:$A$782,$A128,СВЦЭМ!$B$39:$B$782,U$119)+'СЕТ СН'!$H$14+СВЦЭМ!$D$10+'СЕТ СН'!$H$6-'СЕТ СН'!$H$26</f>
        <v>1973.7528884000001</v>
      </c>
      <c r="V128" s="36">
        <f>SUMIFS(СВЦЭМ!$D$39:$D$782,СВЦЭМ!$A$39:$A$782,$A128,СВЦЭМ!$B$39:$B$782,V$119)+'СЕТ СН'!$H$14+СВЦЭМ!$D$10+'СЕТ СН'!$H$6-'СЕТ СН'!$H$26</f>
        <v>1977.31561534</v>
      </c>
      <c r="W128" s="36">
        <f>SUMIFS(СВЦЭМ!$D$39:$D$782,СВЦЭМ!$A$39:$A$782,$A128,СВЦЭМ!$B$39:$B$782,W$119)+'СЕТ СН'!$H$14+СВЦЭМ!$D$10+'СЕТ СН'!$H$6-'СЕТ СН'!$H$26</f>
        <v>1975.3139590000001</v>
      </c>
      <c r="X128" s="36">
        <f>SUMIFS(СВЦЭМ!$D$39:$D$782,СВЦЭМ!$A$39:$A$782,$A128,СВЦЭМ!$B$39:$B$782,X$119)+'СЕТ СН'!$H$14+СВЦЭМ!$D$10+'СЕТ СН'!$H$6-'СЕТ СН'!$H$26</f>
        <v>2030.9440242799999</v>
      </c>
      <c r="Y128" s="36">
        <f>SUMIFS(СВЦЭМ!$D$39:$D$782,СВЦЭМ!$A$39:$A$782,$A128,СВЦЭМ!$B$39:$B$782,Y$119)+'СЕТ СН'!$H$14+СВЦЭМ!$D$10+'СЕТ СН'!$H$6-'СЕТ СН'!$H$26</f>
        <v>2112.3704238999999</v>
      </c>
    </row>
    <row r="129" spans="1:25" ht="15.75" x14ac:dyDescent="0.2">
      <c r="A129" s="35">
        <f t="shared" si="3"/>
        <v>45148</v>
      </c>
      <c r="B129" s="36">
        <f>SUMIFS(СВЦЭМ!$D$39:$D$782,СВЦЭМ!$A$39:$A$782,$A129,СВЦЭМ!$B$39:$B$782,B$119)+'СЕТ СН'!$H$14+СВЦЭМ!$D$10+'СЕТ СН'!$H$6-'СЕТ СН'!$H$26</f>
        <v>2297.4775504600002</v>
      </c>
      <c r="C129" s="36">
        <f>SUMIFS(СВЦЭМ!$D$39:$D$782,СВЦЭМ!$A$39:$A$782,$A129,СВЦЭМ!$B$39:$B$782,C$119)+'СЕТ СН'!$H$14+СВЦЭМ!$D$10+'СЕТ СН'!$H$6-'СЕТ СН'!$H$26</f>
        <v>2377.4251599600002</v>
      </c>
      <c r="D129" s="36">
        <f>SUMIFS(СВЦЭМ!$D$39:$D$782,СВЦЭМ!$A$39:$A$782,$A129,СВЦЭМ!$B$39:$B$782,D$119)+'СЕТ СН'!$H$14+СВЦЭМ!$D$10+'СЕТ СН'!$H$6-'СЕТ СН'!$H$26</f>
        <v>2288.1300102800001</v>
      </c>
      <c r="E129" s="36">
        <f>SUMIFS(СВЦЭМ!$D$39:$D$782,СВЦЭМ!$A$39:$A$782,$A129,СВЦЭМ!$B$39:$B$782,E$119)+'СЕТ СН'!$H$14+СВЦЭМ!$D$10+'СЕТ СН'!$H$6-'СЕТ СН'!$H$26</f>
        <v>2408.9846727900003</v>
      </c>
      <c r="F129" s="36">
        <f>SUMIFS(СВЦЭМ!$D$39:$D$782,СВЦЭМ!$A$39:$A$782,$A129,СВЦЭМ!$B$39:$B$782,F$119)+'СЕТ СН'!$H$14+СВЦЭМ!$D$10+'СЕТ СН'!$H$6-'СЕТ СН'!$H$26</f>
        <v>2449.4171212299998</v>
      </c>
      <c r="G129" s="36">
        <f>SUMIFS(СВЦЭМ!$D$39:$D$782,СВЦЭМ!$A$39:$A$782,$A129,СВЦЭМ!$B$39:$B$782,G$119)+'СЕТ СН'!$H$14+СВЦЭМ!$D$10+'СЕТ СН'!$H$6-'СЕТ СН'!$H$26</f>
        <v>2427.21214538</v>
      </c>
      <c r="H129" s="36">
        <f>SUMIFS(СВЦЭМ!$D$39:$D$782,СВЦЭМ!$A$39:$A$782,$A129,СВЦЭМ!$B$39:$B$782,H$119)+'СЕТ СН'!$H$14+СВЦЭМ!$D$10+'СЕТ СН'!$H$6-'СЕТ СН'!$H$26</f>
        <v>2367.1103138999997</v>
      </c>
      <c r="I129" s="36">
        <f>SUMIFS(СВЦЭМ!$D$39:$D$782,СВЦЭМ!$A$39:$A$782,$A129,СВЦЭМ!$B$39:$B$782,I$119)+'СЕТ СН'!$H$14+СВЦЭМ!$D$10+'СЕТ СН'!$H$6-'СЕТ СН'!$H$26</f>
        <v>2261.2556509300002</v>
      </c>
      <c r="J129" s="36">
        <f>SUMIFS(СВЦЭМ!$D$39:$D$782,СВЦЭМ!$A$39:$A$782,$A129,СВЦЭМ!$B$39:$B$782,J$119)+'СЕТ СН'!$H$14+СВЦЭМ!$D$10+'СЕТ СН'!$H$6-'СЕТ СН'!$H$26</f>
        <v>2160.5887850999998</v>
      </c>
      <c r="K129" s="36">
        <f>SUMIFS(СВЦЭМ!$D$39:$D$782,СВЦЭМ!$A$39:$A$782,$A129,СВЦЭМ!$B$39:$B$782,K$119)+'СЕТ СН'!$H$14+СВЦЭМ!$D$10+'СЕТ СН'!$H$6-'СЕТ СН'!$H$26</f>
        <v>2074.0944260699998</v>
      </c>
      <c r="L129" s="36">
        <f>SUMIFS(СВЦЭМ!$D$39:$D$782,СВЦЭМ!$A$39:$A$782,$A129,СВЦЭМ!$B$39:$B$782,L$119)+'СЕТ СН'!$H$14+СВЦЭМ!$D$10+'СЕТ СН'!$H$6-'СЕТ СН'!$H$26</f>
        <v>2037.61296999</v>
      </c>
      <c r="M129" s="36">
        <f>SUMIFS(СВЦЭМ!$D$39:$D$782,СВЦЭМ!$A$39:$A$782,$A129,СВЦЭМ!$B$39:$B$782,M$119)+'СЕТ СН'!$H$14+СВЦЭМ!$D$10+'СЕТ СН'!$H$6-'СЕТ СН'!$H$26</f>
        <v>2027.4755941799999</v>
      </c>
      <c r="N129" s="36">
        <f>SUMIFS(СВЦЭМ!$D$39:$D$782,СВЦЭМ!$A$39:$A$782,$A129,СВЦЭМ!$B$39:$B$782,N$119)+'СЕТ СН'!$H$14+СВЦЭМ!$D$10+'СЕТ СН'!$H$6-'СЕТ СН'!$H$26</f>
        <v>2027.07913192</v>
      </c>
      <c r="O129" s="36">
        <f>SUMIFS(СВЦЭМ!$D$39:$D$782,СВЦЭМ!$A$39:$A$782,$A129,СВЦЭМ!$B$39:$B$782,O$119)+'СЕТ СН'!$H$14+СВЦЭМ!$D$10+'СЕТ СН'!$H$6-'СЕТ СН'!$H$26</f>
        <v>2020.5752347600001</v>
      </c>
      <c r="P129" s="36">
        <f>SUMIFS(СВЦЭМ!$D$39:$D$782,СВЦЭМ!$A$39:$A$782,$A129,СВЦЭМ!$B$39:$B$782,P$119)+'СЕТ СН'!$H$14+СВЦЭМ!$D$10+'СЕТ СН'!$H$6-'СЕТ СН'!$H$26</f>
        <v>2019.91198525</v>
      </c>
      <c r="Q129" s="36">
        <f>SUMIFS(СВЦЭМ!$D$39:$D$782,СВЦЭМ!$A$39:$A$782,$A129,СВЦЭМ!$B$39:$B$782,Q$119)+'СЕТ СН'!$H$14+СВЦЭМ!$D$10+'СЕТ СН'!$H$6-'СЕТ СН'!$H$26</f>
        <v>2023.02561846</v>
      </c>
      <c r="R129" s="36">
        <f>SUMIFS(СВЦЭМ!$D$39:$D$782,СВЦЭМ!$A$39:$A$782,$A129,СВЦЭМ!$B$39:$B$782,R$119)+'СЕТ СН'!$H$14+СВЦЭМ!$D$10+'СЕТ СН'!$H$6-'СЕТ СН'!$H$26</f>
        <v>1992.7385708199999</v>
      </c>
      <c r="S129" s="36">
        <f>SUMIFS(СВЦЭМ!$D$39:$D$782,СВЦЭМ!$A$39:$A$782,$A129,СВЦЭМ!$B$39:$B$782,S$119)+'СЕТ СН'!$H$14+СВЦЭМ!$D$10+'СЕТ СН'!$H$6-'СЕТ СН'!$H$26</f>
        <v>1987.5296673400001</v>
      </c>
      <c r="T129" s="36">
        <f>SUMIFS(СВЦЭМ!$D$39:$D$782,СВЦЭМ!$A$39:$A$782,$A129,СВЦЭМ!$B$39:$B$782,T$119)+'СЕТ СН'!$H$14+СВЦЭМ!$D$10+'СЕТ СН'!$H$6-'СЕТ СН'!$H$26</f>
        <v>2031.92791238</v>
      </c>
      <c r="U129" s="36">
        <f>SUMIFS(СВЦЭМ!$D$39:$D$782,СВЦЭМ!$A$39:$A$782,$A129,СВЦЭМ!$B$39:$B$782,U$119)+'СЕТ СН'!$H$14+СВЦЭМ!$D$10+'СЕТ СН'!$H$6-'СЕТ СН'!$H$26</f>
        <v>2040.48323671</v>
      </c>
      <c r="V129" s="36">
        <f>SUMIFS(СВЦЭМ!$D$39:$D$782,СВЦЭМ!$A$39:$A$782,$A129,СВЦЭМ!$B$39:$B$782,V$119)+'СЕТ СН'!$H$14+СВЦЭМ!$D$10+'СЕТ СН'!$H$6-'СЕТ СН'!$H$26</f>
        <v>2034.1088935400001</v>
      </c>
      <c r="W129" s="36">
        <f>SUMIFS(СВЦЭМ!$D$39:$D$782,СВЦЭМ!$A$39:$A$782,$A129,СВЦЭМ!$B$39:$B$782,W$119)+'СЕТ СН'!$H$14+СВЦЭМ!$D$10+'СЕТ СН'!$H$6-'СЕТ СН'!$H$26</f>
        <v>2010.18461611</v>
      </c>
      <c r="X129" s="36">
        <f>SUMIFS(СВЦЭМ!$D$39:$D$782,СВЦЭМ!$A$39:$A$782,$A129,СВЦЭМ!$B$39:$B$782,X$119)+'СЕТ СН'!$H$14+СВЦЭМ!$D$10+'СЕТ СН'!$H$6-'СЕТ СН'!$H$26</f>
        <v>2089.6124869300002</v>
      </c>
      <c r="Y129" s="36">
        <f>SUMIFS(СВЦЭМ!$D$39:$D$782,СВЦЭМ!$A$39:$A$782,$A129,СВЦЭМ!$B$39:$B$782,Y$119)+'СЕТ СН'!$H$14+СВЦЭМ!$D$10+'СЕТ СН'!$H$6-'СЕТ СН'!$H$26</f>
        <v>2206.1062518999997</v>
      </c>
    </row>
    <row r="130" spans="1:25" ht="15.75" x14ac:dyDescent="0.2">
      <c r="A130" s="35">
        <f t="shared" si="3"/>
        <v>45149</v>
      </c>
      <c r="B130" s="36">
        <f>SUMIFS(СВЦЭМ!$D$39:$D$782,СВЦЭМ!$A$39:$A$782,$A130,СВЦЭМ!$B$39:$B$782,B$119)+'СЕТ СН'!$H$14+СВЦЭМ!$D$10+'СЕТ СН'!$H$6-'СЕТ СН'!$H$26</f>
        <v>2185.9584893399997</v>
      </c>
      <c r="C130" s="36">
        <f>SUMIFS(СВЦЭМ!$D$39:$D$782,СВЦЭМ!$A$39:$A$782,$A130,СВЦЭМ!$B$39:$B$782,C$119)+'СЕТ СН'!$H$14+СВЦЭМ!$D$10+'СЕТ СН'!$H$6-'СЕТ СН'!$H$26</f>
        <v>2281.7868506899999</v>
      </c>
      <c r="D130" s="36">
        <f>SUMIFS(СВЦЭМ!$D$39:$D$782,СВЦЭМ!$A$39:$A$782,$A130,СВЦЭМ!$B$39:$B$782,D$119)+'СЕТ СН'!$H$14+СВЦЭМ!$D$10+'СЕТ СН'!$H$6-'СЕТ СН'!$H$26</f>
        <v>2274.9763652800002</v>
      </c>
      <c r="E130" s="36">
        <f>SUMIFS(СВЦЭМ!$D$39:$D$782,СВЦЭМ!$A$39:$A$782,$A130,СВЦЭМ!$B$39:$B$782,E$119)+'СЕТ СН'!$H$14+СВЦЭМ!$D$10+'СЕТ СН'!$H$6-'СЕТ СН'!$H$26</f>
        <v>2307.3374605899999</v>
      </c>
      <c r="F130" s="36">
        <f>SUMIFS(СВЦЭМ!$D$39:$D$782,СВЦЭМ!$A$39:$A$782,$A130,СВЦЭМ!$B$39:$B$782,F$119)+'СЕТ СН'!$H$14+СВЦЭМ!$D$10+'СЕТ СН'!$H$6-'СЕТ СН'!$H$26</f>
        <v>2372.2344626399999</v>
      </c>
      <c r="G130" s="36">
        <f>SUMIFS(СВЦЭМ!$D$39:$D$782,СВЦЭМ!$A$39:$A$782,$A130,СВЦЭМ!$B$39:$B$782,G$119)+'СЕТ СН'!$H$14+СВЦЭМ!$D$10+'СЕТ СН'!$H$6-'СЕТ СН'!$H$26</f>
        <v>2353.1683107199997</v>
      </c>
      <c r="H130" s="36">
        <f>SUMIFS(СВЦЭМ!$D$39:$D$782,СВЦЭМ!$A$39:$A$782,$A130,СВЦЭМ!$B$39:$B$782,H$119)+'СЕТ СН'!$H$14+СВЦЭМ!$D$10+'СЕТ СН'!$H$6-'СЕТ СН'!$H$26</f>
        <v>2288.83978596</v>
      </c>
      <c r="I130" s="36">
        <f>SUMIFS(СВЦЭМ!$D$39:$D$782,СВЦЭМ!$A$39:$A$782,$A130,СВЦЭМ!$B$39:$B$782,I$119)+'СЕТ СН'!$H$14+СВЦЭМ!$D$10+'СЕТ СН'!$H$6-'СЕТ СН'!$H$26</f>
        <v>2159.9487458499998</v>
      </c>
      <c r="J130" s="36">
        <f>SUMIFS(СВЦЭМ!$D$39:$D$782,СВЦЭМ!$A$39:$A$782,$A130,СВЦЭМ!$B$39:$B$782,J$119)+'СЕТ СН'!$H$14+СВЦЭМ!$D$10+'СЕТ СН'!$H$6-'СЕТ СН'!$H$26</f>
        <v>2055.7442126699998</v>
      </c>
      <c r="K130" s="36">
        <f>SUMIFS(СВЦЭМ!$D$39:$D$782,СВЦЭМ!$A$39:$A$782,$A130,СВЦЭМ!$B$39:$B$782,K$119)+'СЕТ СН'!$H$14+СВЦЭМ!$D$10+'СЕТ СН'!$H$6-'СЕТ СН'!$H$26</f>
        <v>1987.3713591999999</v>
      </c>
      <c r="L130" s="36">
        <f>SUMIFS(СВЦЭМ!$D$39:$D$782,СВЦЭМ!$A$39:$A$782,$A130,СВЦЭМ!$B$39:$B$782,L$119)+'СЕТ СН'!$H$14+СВЦЭМ!$D$10+'СЕТ СН'!$H$6-'СЕТ СН'!$H$26</f>
        <v>1937.02249396</v>
      </c>
      <c r="M130" s="36">
        <f>SUMIFS(СВЦЭМ!$D$39:$D$782,СВЦЭМ!$A$39:$A$782,$A130,СВЦЭМ!$B$39:$B$782,M$119)+'СЕТ СН'!$H$14+СВЦЭМ!$D$10+'СЕТ СН'!$H$6-'СЕТ СН'!$H$26</f>
        <v>1910.0537918</v>
      </c>
      <c r="N130" s="36">
        <f>SUMIFS(СВЦЭМ!$D$39:$D$782,СВЦЭМ!$A$39:$A$782,$A130,СВЦЭМ!$B$39:$B$782,N$119)+'СЕТ СН'!$H$14+СВЦЭМ!$D$10+'СЕТ СН'!$H$6-'СЕТ СН'!$H$26</f>
        <v>1909.7477654500001</v>
      </c>
      <c r="O130" s="36">
        <f>SUMIFS(СВЦЭМ!$D$39:$D$782,СВЦЭМ!$A$39:$A$782,$A130,СВЦЭМ!$B$39:$B$782,O$119)+'СЕТ СН'!$H$14+СВЦЭМ!$D$10+'СЕТ СН'!$H$6-'СЕТ СН'!$H$26</f>
        <v>1908.0399598399999</v>
      </c>
      <c r="P130" s="36">
        <f>SUMIFS(СВЦЭМ!$D$39:$D$782,СВЦЭМ!$A$39:$A$782,$A130,СВЦЭМ!$B$39:$B$782,P$119)+'СЕТ СН'!$H$14+СВЦЭМ!$D$10+'СЕТ СН'!$H$6-'СЕТ СН'!$H$26</f>
        <v>1902.52890697</v>
      </c>
      <c r="Q130" s="36">
        <f>SUMIFS(СВЦЭМ!$D$39:$D$782,СВЦЭМ!$A$39:$A$782,$A130,СВЦЭМ!$B$39:$B$782,Q$119)+'СЕТ СН'!$H$14+СВЦЭМ!$D$10+'СЕТ СН'!$H$6-'СЕТ СН'!$H$26</f>
        <v>1917.25510682</v>
      </c>
      <c r="R130" s="36">
        <f>SUMIFS(СВЦЭМ!$D$39:$D$782,СВЦЭМ!$A$39:$A$782,$A130,СВЦЭМ!$B$39:$B$782,R$119)+'СЕТ СН'!$H$14+СВЦЭМ!$D$10+'СЕТ СН'!$H$6-'СЕТ СН'!$H$26</f>
        <v>1891.120246</v>
      </c>
      <c r="S130" s="36">
        <f>SUMIFS(СВЦЭМ!$D$39:$D$782,СВЦЭМ!$A$39:$A$782,$A130,СВЦЭМ!$B$39:$B$782,S$119)+'СЕТ СН'!$H$14+СВЦЭМ!$D$10+'СЕТ СН'!$H$6-'СЕТ СН'!$H$26</f>
        <v>1918.7531920900001</v>
      </c>
      <c r="T130" s="36">
        <f>SUMIFS(СВЦЭМ!$D$39:$D$782,СВЦЭМ!$A$39:$A$782,$A130,СВЦЭМ!$B$39:$B$782,T$119)+'СЕТ СН'!$H$14+СВЦЭМ!$D$10+'СЕТ СН'!$H$6-'СЕТ СН'!$H$26</f>
        <v>1996.35321806</v>
      </c>
      <c r="U130" s="36">
        <f>SUMIFS(СВЦЭМ!$D$39:$D$782,СВЦЭМ!$A$39:$A$782,$A130,СВЦЭМ!$B$39:$B$782,U$119)+'СЕТ СН'!$H$14+СВЦЭМ!$D$10+'СЕТ СН'!$H$6-'СЕТ СН'!$H$26</f>
        <v>1992.1449808699999</v>
      </c>
      <c r="V130" s="36">
        <f>SUMIFS(СВЦЭМ!$D$39:$D$782,СВЦЭМ!$A$39:$A$782,$A130,СВЦЭМ!$B$39:$B$782,V$119)+'СЕТ СН'!$H$14+СВЦЭМ!$D$10+'СЕТ СН'!$H$6-'СЕТ СН'!$H$26</f>
        <v>1986.8171752999999</v>
      </c>
      <c r="W130" s="36">
        <f>SUMIFS(СВЦЭМ!$D$39:$D$782,СВЦЭМ!$A$39:$A$782,$A130,СВЦЭМ!$B$39:$B$782,W$119)+'СЕТ СН'!$H$14+СВЦЭМ!$D$10+'СЕТ СН'!$H$6-'СЕТ СН'!$H$26</f>
        <v>1984.0165356499999</v>
      </c>
      <c r="X130" s="36">
        <f>SUMIFS(СВЦЭМ!$D$39:$D$782,СВЦЭМ!$A$39:$A$782,$A130,СВЦЭМ!$B$39:$B$782,X$119)+'СЕТ СН'!$H$14+СВЦЭМ!$D$10+'СЕТ СН'!$H$6-'СЕТ СН'!$H$26</f>
        <v>2058.6081061</v>
      </c>
      <c r="Y130" s="36">
        <f>SUMIFS(СВЦЭМ!$D$39:$D$782,СВЦЭМ!$A$39:$A$782,$A130,СВЦЭМ!$B$39:$B$782,Y$119)+'СЕТ СН'!$H$14+СВЦЭМ!$D$10+'СЕТ СН'!$H$6-'СЕТ СН'!$H$26</f>
        <v>2212.2062061300003</v>
      </c>
    </row>
    <row r="131" spans="1:25" ht="15.75" x14ac:dyDescent="0.2">
      <c r="A131" s="35">
        <f t="shared" si="3"/>
        <v>45150</v>
      </c>
      <c r="B131" s="36">
        <f>SUMIFS(СВЦЭМ!$D$39:$D$782,СВЦЭМ!$A$39:$A$782,$A131,СВЦЭМ!$B$39:$B$782,B$119)+'СЕТ СН'!$H$14+СВЦЭМ!$D$10+'СЕТ СН'!$H$6-'СЕТ СН'!$H$26</f>
        <v>2176.3259465599999</v>
      </c>
      <c r="C131" s="36">
        <f>SUMIFS(СВЦЭМ!$D$39:$D$782,СВЦЭМ!$A$39:$A$782,$A131,СВЦЭМ!$B$39:$B$782,C$119)+'СЕТ СН'!$H$14+СВЦЭМ!$D$10+'СЕТ СН'!$H$6-'СЕТ СН'!$H$26</f>
        <v>2145.5603593300002</v>
      </c>
      <c r="D131" s="36">
        <f>SUMIFS(СВЦЭМ!$D$39:$D$782,СВЦЭМ!$A$39:$A$782,$A131,СВЦЭМ!$B$39:$B$782,D$119)+'СЕТ СН'!$H$14+СВЦЭМ!$D$10+'СЕТ СН'!$H$6-'СЕТ СН'!$H$26</f>
        <v>2138.8492329700002</v>
      </c>
      <c r="E131" s="36">
        <f>SUMIFS(СВЦЭМ!$D$39:$D$782,СВЦЭМ!$A$39:$A$782,$A131,СВЦЭМ!$B$39:$B$782,E$119)+'СЕТ СН'!$H$14+СВЦЭМ!$D$10+'СЕТ СН'!$H$6-'СЕТ СН'!$H$26</f>
        <v>2185.06460186</v>
      </c>
      <c r="F131" s="36">
        <f>SUMIFS(СВЦЭМ!$D$39:$D$782,СВЦЭМ!$A$39:$A$782,$A131,СВЦЭМ!$B$39:$B$782,F$119)+'СЕТ СН'!$H$14+СВЦЭМ!$D$10+'СЕТ СН'!$H$6-'СЕТ СН'!$H$26</f>
        <v>2197.2841769900001</v>
      </c>
      <c r="G131" s="36">
        <f>SUMIFS(СВЦЭМ!$D$39:$D$782,СВЦЭМ!$A$39:$A$782,$A131,СВЦЭМ!$B$39:$B$782,G$119)+'СЕТ СН'!$H$14+СВЦЭМ!$D$10+'СЕТ СН'!$H$6-'СЕТ СН'!$H$26</f>
        <v>2184.91302468</v>
      </c>
      <c r="H131" s="36">
        <f>SUMIFS(СВЦЭМ!$D$39:$D$782,СВЦЭМ!$A$39:$A$782,$A131,СВЦЭМ!$B$39:$B$782,H$119)+'СЕТ СН'!$H$14+СВЦЭМ!$D$10+'СЕТ СН'!$H$6-'СЕТ СН'!$H$26</f>
        <v>2180.6534627199999</v>
      </c>
      <c r="I131" s="36">
        <f>SUMIFS(СВЦЭМ!$D$39:$D$782,СВЦЭМ!$A$39:$A$782,$A131,СВЦЭМ!$B$39:$B$782,I$119)+'СЕТ СН'!$H$14+СВЦЭМ!$D$10+'СЕТ СН'!$H$6-'СЕТ СН'!$H$26</f>
        <v>2118.5931902399998</v>
      </c>
      <c r="J131" s="36">
        <f>SUMIFS(СВЦЭМ!$D$39:$D$782,СВЦЭМ!$A$39:$A$782,$A131,СВЦЭМ!$B$39:$B$782,J$119)+'СЕТ СН'!$H$14+СВЦЭМ!$D$10+'СЕТ СН'!$H$6-'СЕТ СН'!$H$26</f>
        <v>2008.5909583299999</v>
      </c>
      <c r="K131" s="36">
        <f>SUMIFS(СВЦЭМ!$D$39:$D$782,СВЦЭМ!$A$39:$A$782,$A131,СВЦЭМ!$B$39:$B$782,K$119)+'СЕТ СН'!$H$14+СВЦЭМ!$D$10+'СЕТ СН'!$H$6-'СЕТ СН'!$H$26</f>
        <v>1915.87361956</v>
      </c>
      <c r="L131" s="36">
        <f>SUMIFS(СВЦЭМ!$D$39:$D$782,СВЦЭМ!$A$39:$A$782,$A131,СВЦЭМ!$B$39:$B$782,L$119)+'СЕТ СН'!$H$14+СВЦЭМ!$D$10+'СЕТ СН'!$H$6-'СЕТ СН'!$H$26</f>
        <v>1857.1694963299999</v>
      </c>
      <c r="M131" s="36">
        <f>SUMIFS(СВЦЭМ!$D$39:$D$782,СВЦЭМ!$A$39:$A$782,$A131,СВЦЭМ!$B$39:$B$782,M$119)+'СЕТ СН'!$H$14+СВЦЭМ!$D$10+'СЕТ СН'!$H$6-'СЕТ СН'!$H$26</f>
        <v>1824.15845416</v>
      </c>
      <c r="N131" s="36">
        <f>SUMIFS(СВЦЭМ!$D$39:$D$782,СВЦЭМ!$A$39:$A$782,$A131,СВЦЭМ!$B$39:$B$782,N$119)+'СЕТ СН'!$H$14+СВЦЭМ!$D$10+'СЕТ СН'!$H$6-'СЕТ СН'!$H$26</f>
        <v>1812.2019869600001</v>
      </c>
      <c r="O131" s="36">
        <f>SUMIFS(СВЦЭМ!$D$39:$D$782,СВЦЭМ!$A$39:$A$782,$A131,СВЦЭМ!$B$39:$B$782,O$119)+'СЕТ СН'!$H$14+СВЦЭМ!$D$10+'СЕТ СН'!$H$6-'СЕТ СН'!$H$26</f>
        <v>1829.01321459</v>
      </c>
      <c r="P131" s="36">
        <f>SUMIFS(СВЦЭМ!$D$39:$D$782,СВЦЭМ!$A$39:$A$782,$A131,СВЦЭМ!$B$39:$B$782,P$119)+'СЕТ СН'!$H$14+СВЦЭМ!$D$10+'СЕТ СН'!$H$6-'СЕТ СН'!$H$26</f>
        <v>1838.1724055499999</v>
      </c>
      <c r="Q131" s="36">
        <f>SUMIFS(СВЦЭМ!$D$39:$D$782,СВЦЭМ!$A$39:$A$782,$A131,СВЦЭМ!$B$39:$B$782,Q$119)+'СЕТ СН'!$H$14+СВЦЭМ!$D$10+'СЕТ СН'!$H$6-'СЕТ СН'!$H$26</f>
        <v>1836.3055102799999</v>
      </c>
      <c r="R131" s="36">
        <f>SUMIFS(СВЦЭМ!$D$39:$D$782,СВЦЭМ!$A$39:$A$782,$A131,СВЦЭМ!$B$39:$B$782,R$119)+'СЕТ СН'!$H$14+СВЦЭМ!$D$10+'СЕТ СН'!$H$6-'СЕТ СН'!$H$26</f>
        <v>1830.55619817</v>
      </c>
      <c r="S131" s="36">
        <f>SUMIFS(СВЦЭМ!$D$39:$D$782,СВЦЭМ!$A$39:$A$782,$A131,СВЦЭМ!$B$39:$B$782,S$119)+'СЕТ СН'!$H$14+СВЦЭМ!$D$10+'СЕТ СН'!$H$6-'СЕТ СН'!$H$26</f>
        <v>1790.6228745799999</v>
      </c>
      <c r="T131" s="36">
        <f>SUMIFS(СВЦЭМ!$D$39:$D$782,СВЦЭМ!$A$39:$A$782,$A131,СВЦЭМ!$B$39:$B$782,T$119)+'СЕТ СН'!$H$14+СВЦЭМ!$D$10+'СЕТ СН'!$H$6-'СЕТ СН'!$H$26</f>
        <v>1825.2639763</v>
      </c>
      <c r="U131" s="36">
        <f>SUMIFS(СВЦЭМ!$D$39:$D$782,СВЦЭМ!$A$39:$A$782,$A131,СВЦЭМ!$B$39:$B$782,U$119)+'СЕТ СН'!$H$14+СВЦЭМ!$D$10+'СЕТ СН'!$H$6-'СЕТ СН'!$H$26</f>
        <v>1828.04673007</v>
      </c>
      <c r="V131" s="36">
        <f>SUMIFS(СВЦЭМ!$D$39:$D$782,СВЦЭМ!$A$39:$A$782,$A131,СВЦЭМ!$B$39:$B$782,V$119)+'СЕТ СН'!$H$14+СВЦЭМ!$D$10+'СЕТ СН'!$H$6-'СЕТ СН'!$H$26</f>
        <v>1838.91897288</v>
      </c>
      <c r="W131" s="36">
        <f>SUMIFS(СВЦЭМ!$D$39:$D$782,СВЦЭМ!$A$39:$A$782,$A131,СВЦЭМ!$B$39:$B$782,W$119)+'СЕТ СН'!$H$14+СВЦЭМ!$D$10+'СЕТ СН'!$H$6-'СЕТ СН'!$H$26</f>
        <v>1839.66790513</v>
      </c>
      <c r="X131" s="36">
        <f>SUMIFS(СВЦЭМ!$D$39:$D$782,СВЦЭМ!$A$39:$A$782,$A131,СВЦЭМ!$B$39:$B$782,X$119)+'СЕТ СН'!$H$14+СВЦЭМ!$D$10+'СЕТ СН'!$H$6-'СЕТ СН'!$H$26</f>
        <v>1900.4094441100001</v>
      </c>
      <c r="Y131" s="36">
        <f>SUMIFS(СВЦЭМ!$D$39:$D$782,СВЦЭМ!$A$39:$A$782,$A131,СВЦЭМ!$B$39:$B$782,Y$119)+'СЕТ СН'!$H$14+СВЦЭМ!$D$10+'СЕТ СН'!$H$6-'СЕТ СН'!$H$26</f>
        <v>1975.03567049</v>
      </c>
    </row>
    <row r="132" spans="1:25" ht="15.75" x14ac:dyDescent="0.2">
      <c r="A132" s="35">
        <f t="shared" si="3"/>
        <v>45151</v>
      </c>
      <c r="B132" s="36">
        <f>SUMIFS(СВЦЭМ!$D$39:$D$782,СВЦЭМ!$A$39:$A$782,$A132,СВЦЭМ!$B$39:$B$782,B$119)+'СЕТ СН'!$H$14+СВЦЭМ!$D$10+'СЕТ СН'!$H$6-'СЕТ СН'!$H$26</f>
        <v>1969.1089037900001</v>
      </c>
      <c r="C132" s="36">
        <f>SUMIFS(СВЦЭМ!$D$39:$D$782,СВЦЭМ!$A$39:$A$782,$A132,СВЦЭМ!$B$39:$B$782,C$119)+'СЕТ СН'!$H$14+СВЦЭМ!$D$10+'СЕТ СН'!$H$6-'СЕТ СН'!$H$26</f>
        <v>2037.5284669299999</v>
      </c>
      <c r="D132" s="36">
        <f>SUMIFS(СВЦЭМ!$D$39:$D$782,СВЦЭМ!$A$39:$A$782,$A132,СВЦЭМ!$B$39:$B$782,D$119)+'СЕТ СН'!$H$14+СВЦЭМ!$D$10+'СЕТ СН'!$H$6-'СЕТ СН'!$H$26</f>
        <v>2032.52090621</v>
      </c>
      <c r="E132" s="36">
        <f>SUMIFS(СВЦЭМ!$D$39:$D$782,СВЦЭМ!$A$39:$A$782,$A132,СВЦЭМ!$B$39:$B$782,E$119)+'СЕТ СН'!$H$14+СВЦЭМ!$D$10+'СЕТ СН'!$H$6-'СЕТ СН'!$H$26</f>
        <v>2113.8132485400001</v>
      </c>
      <c r="F132" s="36">
        <f>SUMIFS(СВЦЭМ!$D$39:$D$782,СВЦЭМ!$A$39:$A$782,$A132,СВЦЭМ!$B$39:$B$782,F$119)+'СЕТ СН'!$H$14+СВЦЭМ!$D$10+'СЕТ СН'!$H$6-'СЕТ СН'!$H$26</f>
        <v>2122.4705134999999</v>
      </c>
      <c r="G132" s="36">
        <f>SUMIFS(СВЦЭМ!$D$39:$D$782,СВЦЭМ!$A$39:$A$782,$A132,СВЦЭМ!$B$39:$B$782,G$119)+'СЕТ СН'!$H$14+СВЦЭМ!$D$10+'СЕТ СН'!$H$6-'СЕТ СН'!$H$26</f>
        <v>2102.7566854699999</v>
      </c>
      <c r="H132" s="36">
        <f>SUMIFS(СВЦЭМ!$D$39:$D$782,СВЦЭМ!$A$39:$A$782,$A132,СВЦЭМ!$B$39:$B$782,H$119)+'СЕТ СН'!$H$14+СВЦЭМ!$D$10+'СЕТ СН'!$H$6-'СЕТ СН'!$H$26</f>
        <v>2094.3253400900003</v>
      </c>
      <c r="I132" s="36">
        <f>SUMIFS(СВЦЭМ!$D$39:$D$782,СВЦЭМ!$A$39:$A$782,$A132,СВЦЭМ!$B$39:$B$782,I$119)+'СЕТ СН'!$H$14+СВЦЭМ!$D$10+'СЕТ СН'!$H$6-'СЕТ СН'!$H$26</f>
        <v>2031.0466221199999</v>
      </c>
      <c r="J132" s="36">
        <f>SUMIFS(СВЦЭМ!$D$39:$D$782,СВЦЭМ!$A$39:$A$782,$A132,СВЦЭМ!$B$39:$B$782,J$119)+'СЕТ СН'!$H$14+СВЦЭМ!$D$10+'СЕТ СН'!$H$6-'СЕТ СН'!$H$26</f>
        <v>1924.0610262800001</v>
      </c>
      <c r="K132" s="36">
        <f>SUMIFS(СВЦЭМ!$D$39:$D$782,СВЦЭМ!$A$39:$A$782,$A132,СВЦЭМ!$B$39:$B$782,K$119)+'СЕТ СН'!$H$14+СВЦЭМ!$D$10+'СЕТ СН'!$H$6-'СЕТ СН'!$H$26</f>
        <v>1834.3494982499999</v>
      </c>
      <c r="L132" s="36">
        <f>SUMIFS(СВЦЭМ!$D$39:$D$782,СВЦЭМ!$A$39:$A$782,$A132,СВЦЭМ!$B$39:$B$782,L$119)+'СЕТ СН'!$H$14+СВЦЭМ!$D$10+'СЕТ СН'!$H$6-'СЕТ СН'!$H$26</f>
        <v>1773.0255016799999</v>
      </c>
      <c r="M132" s="36">
        <f>SUMIFS(СВЦЭМ!$D$39:$D$782,СВЦЭМ!$A$39:$A$782,$A132,СВЦЭМ!$B$39:$B$782,M$119)+'СЕТ СН'!$H$14+СВЦЭМ!$D$10+'СЕТ СН'!$H$6-'СЕТ СН'!$H$26</f>
        <v>1748.38419709</v>
      </c>
      <c r="N132" s="36">
        <f>SUMIFS(СВЦЭМ!$D$39:$D$782,СВЦЭМ!$A$39:$A$782,$A132,СВЦЭМ!$B$39:$B$782,N$119)+'СЕТ СН'!$H$14+СВЦЭМ!$D$10+'СЕТ СН'!$H$6-'СЕТ СН'!$H$26</f>
        <v>1742.54485176</v>
      </c>
      <c r="O132" s="36">
        <f>SUMIFS(СВЦЭМ!$D$39:$D$782,СВЦЭМ!$A$39:$A$782,$A132,СВЦЭМ!$B$39:$B$782,O$119)+'СЕТ СН'!$H$14+СВЦЭМ!$D$10+'СЕТ СН'!$H$6-'СЕТ СН'!$H$26</f>
        <v>1756.1442501700001</v>
      </c>
      <c r="P132" s="36">
        <f>SUMIFS(СВЦЭМ!$D$39:$D$782,СВЦЭМ!$A$39:$A$782,$A132,СВЦЭМ!$B$39:$B$782,P$119)+'СЕТ СН'!$H$14+СВЦЭМ!$D$10+'СЕТ СН'!$H$6-'СЕТ СН'!$H$26</f>
        <v>1763.69603826</v>
      </c>
      <c r="Q132" s="36">
        <f>SUMIFS(СВЦЭМ!$D$39:$D$782,СВЦЭМ!$A$39:$A$782,$A132,СВЦЭМ!$B$39:$B$782,Q$119)+'СЕТ СН'!$H$14+СВЦЭМ!$D$10+'СЕТ СН'!$H$6-'СЕТ СН'!$H$26</f>
        <v>1761.9868048999999</v>
      </c>
      <c r="R132" s="36">
        <f>SUMIFS(СВЦЭМ!$D$39:$D$782,СВЦЭМ!$A$39:$A$782,$A132,СВЦЭМ!$B$39:$B$782,R$119)+'СЕТ СН'!$H$14+СВЦЭМ!$D$10+'СЕТ СН'!$H$6-'СЕТ СН'!$H$26</f>
        <v>1754.0584914799999</v>
      </c>
      <c r="S132" s="36">
        <f>SUMIFS(СВЦЭМ!$D$39:$D$782,СВЦЭМ!$A$39:$A$782,$A132,СВЦЭМ!$B$39:$B$782,S$119)+'СЕТ СН'!$H$14+СВЦЭМ!$D$10+'СЕТ СН'!$H$6-'СЕТ СН'!$H$26</f>
        <v>1712.26829178</v>
      </c>
      <c r="T132" s="36">
        <f>SUMIFS(СВЦЭМ!$D$39:$D$782,СВЦЭМ!$A$39:$A$782,$A132,СВЦЭМ!$B$39:$B$782,T$119)+'СЕТ СН'!$H$14+СВЦЭМ!$D$10+'СЕТ СН'!$H$6-'СЕТ СН'!$H$26</f>
        <v>1742.2605114</v>
      </c>
      <c r="U132" s="36">
        <f>SUMIFS(СВЦЭМ!$D$39:$D$782,СВЦЭМ!$A$39:$A$782,$A132,СВЦЭМ!$B$39:$B$782,U$119)+'СЕТ СН'!$H$14+СВЦЭМ!$D$10+'СЕТ СН'!$H$6-'СЕТ СН'!$H$26</f>
        <v>1735.60699011</v>
      </c>
      <c r="V132" s="36">
        <f>SUMIFS(СВЦЭМ!$D$39:$D$782,СВЦЭМ!$A$39:$A$782,$A132,СВЦЭМ!$B$39:$B$782,V$119)+'СЕТ СН'!$H$14+СВЦЭМ!$D$10+'СЕТ СН'!$H$6-'СЕТ СН'!$H$26</f>
        <v>1728.9529205599999</v>
      </c>
      <c r="W132" s="36">
        <f>SUMIFS(СВЦЭМ!$D$39:$D$782,СВЦЭМ!$A$39:$A$782,$A132,СВЦЭМ!$B$39:$B$782,W$119)+'СЕТ СН'!$H$14+СВЦЭМ!$D$10+'СЕТ СН'!$H$6-'СЕТ СН'!$H$26</f>
        <v>1734.7519588600001</v>
      </c>
      <c r="X132" s="36">
        <f>SUMIFS(СВЦЭМ!$D$39:$D$782,СВЦЭМ!$A$39:$A$782,$A132,СВЦЭМ!$B$39:$B$782,X$119)+'СЕТ СН'!$H$14+СВЦЭМ!$D$10+'СЕТ СН'!$H$6-'СЕТ СН'!$H$26</f>
        <v>1799.8921309699999</v>
      </c>
      <c r="Y132" s="36">
        <f>SUMIFS(СВЦЭМ!$D$39:$D$782,СВЦЭМ!$A$39:$A$782,$A132,СВЦЭМ!$B$39:$B$782,Y$119)+'СЕТ СН'!$H$14+СВЦЭМ!$D$10+'СЕТ СН'!$H$6-'СЕТ СН'!$H$26</f>
        <v>1883.2747787799999</v>
      </c>
    </row>
    <row r="133" spans="1:25" ht="15.75" x14ac:dyDescent="0.2">
      <c r="A133" s="35">
        <f t="shared" si="3"/>
        <v>45152</v>
      </c>
      <c r="B133" s="36">
        <f>SUMIFS(СВЦЭМ!$D$39:$D$782,СВЦЭМ!$A$39:$A$782,$A133,СВЦЭМ!$B$39:$B$782,B$119)+'СЕТ СН'!$H$14+СВЦЭМ!$D$10+'СЕТ СН'!$H$6-'СЕТ СН'!$H$26</f>
        <v>2054.2453563700001</v>
      </c>
      <c r="C133" s="36">
        <f>SUMIFS(СВЦЭМ!$D$39:$D$782,СВЦЭМ!$A$39:$A$782,$A133,СВЦЭМ!$B$39:$B$782,C$119)+'СЕТ СН'!$H$14+СВЦЭМ!$D$10+'СЕТ СН'!$H$6-'СЕТ СН'!$H$26</f>
        <v>2152.7070699400001</v>
      </c>
      <c r="D133" s="36">
        <f>SUMIFS(СВЦЭМ!$D$39:$D$782,СВЦЭМ!$A$39:$A$782,$A133,СВЦЭМ!$B$39:$B$782,D$119)+'СЕТ СН'!$H$14+СВЦЭМ!$D$10+'СЕТ СН'!$H$6-'СЕТ СН'!$H$26</f>
        <v>2160.4421706499998</v>
      </c>
      <c r="E133" s="36">
        <f>SUMIFS(СВЦЭМ!$D$39:$D$782,СВЦЭМ!$A$39:$A$782,$A133,СВЦЭМ!$B$39:$B$782,E$119)+'СЕТ СН'!$H$14+СВЦЭМ!$D$10+'СЕТ СН'!$H$6-'СЕТ СН'!$H$26</f>
        <v>2232.46925573</v>
      </c>
      <c r="F133" s="36">
        <f>SUMIFS(СВЦЭМ!$D$39:$D$782,СВЦЭМ!$A$39:$A$782,$A133,СВЦЭМ!$B$39:$B$782,F$119)+'СЕТ СН'!$H$14+СВЦЭМ!$D$10+'СЕТ СН'!$H$6-'СЕТ СН'!$H$26</f>
        <v>2241.40820927</v>
      </c>
      <c r="G133" s="36">
        <f>SUMIFS(СВЦЭМ!$D$39:$D$782,СВЦЭМ!$A$39:$A$782,$A133,СВЦЭМ!$B$39:$B$782,G$119)+'СЕТ СН'!$H$14+СВЦЭМ!$D$10+'СЕТ СН'!$H$6-'СЕТ СН'!$H$26</f>
        <v>2230.3954837700003</v>
      </c>
      <c r="H133" s="36">
        <f>SUMIFS(СВЦЭМ!$D$39:$D$782,СВЦЭМ!$A$39:$A$782,$A133,СВЦЭМ!$B$39:$B$782,H$119)+'СЕТ СН'!$H$14+СВЦЭМ!$D$10+'СЕТ СН'!$H$6-'СЕТ СН'!$H$26</f>
        <v>2196.6713996899998</v>
      </c>
      <c r="I133" s="36">
        <f>SUMIFS(СВЦЭМ!$D$39:$D$782,СВЦЭМ!$A$39:$A$782,$A133,СВЦЭМ!$B$39:$B$782,I$119)+'СЕТ СН'!$H$14+СВЦЭМ!$D$10+'СЕТ СН'!$H$6-'СЕТ СН'!$H$26</f>
        <v>2053.97544655</v>
      </c>
      <c r="J133" s="36">
        <f>SUMIFS(СВЦЭМ!$D$39:$D$782,СВЦЭМ!$A$39:$A$782,$A133,СВЦЭМ!$B$39:$B$782,J$119)+'СЕТ СН'!$H$14+СВЦЭМ!$D$10+'СЕТ СН'!$H$6-'СЕТ СН'!$H$26</f>
        <v>1914.1809174099999</v>
      </c>
      <c r="K133" s="36">
        <f>SUMIFS(СВЦЭМ!$D$39:$D$782,СВЦЭМ!$A$39:$A$782,$A133,СВЦЭМ!$B$39:$B$782,K$119)+'СЕТ СН'!$H$14+СВЦЭМ!$D$10+'СЕТ СН'!$H$6-'СЕТ СН'!$H$26</f>
        <v>1844.43468811</v>
      </c>
      <c r="L133" s="36">
        <f>SUMIFS(СВЦЭМ!$D$39:$D$782,СВЦЭМ!$A$39:$A$782,$A133,СВЦЭМ!$B$39:$B$782,L$119)+'СЕТ СН'!$H$14+СВЦЭМ!$D$10+'СЕТ СН'!$H$6-'СЕТ СН'!$H$26</f>
        <v>1810.1280512000001</v>
      </c>
      <c r="M133" s="36">
        <f>SUMIFS(СВЦЭМ!$D$39:$D$782,СВЦЭМ!$A$39:$A$782,$A133,СВЦЭМ!$B$39:$B$782,M$119)+'СЕТ СН'!$H$14+СВЦЭМ!$D$10+'СЕТ СН'!$H$6-'СЕТ СН'!$H$26</f>
        <v>1807.63057635</v>
      </c>
      <c r="N133" s="36">
        <f>SUMIFS(СВЦЭМ!$D$39:$D$782,СВЦЭМ!$A$39:$A$782,$A133,СВЦЭМ!$B$39:$B$782,N$119)+'СЕТ СН'!$H$14+СВЦЭМ!$D$10+'СЕТ СН'!$H$6-'СЕТ СН'!$H$26</f>
        <v>1865.2559257299999</v>
      </c>
      <c r="O133" s="36">
        <f>SUMIFS(СВЦЭМ!$D$39:$D$782,СВЦЭМ!$A$39:$A$782,$A133,СВЦЭМ!$B$39:$B$782,O$119)+'СЕТ СН'!$H$14+СВЦЭМ!$D$10+'СЕТ СН'!$H$6-'СЕТ СН'!$H$26</f>
        <v>1903.76083245</v>
      </c>
      <c r="P133" s="36">
        <f>SUMIFS(СВЦЭМ!$D$39:$D$782,СВЦЭМ!$A$39:$A$782,$A133,СВЦЭМ!$B$39:$B$782,P$119)+'СЕТ СН'!$H$14+СВЦЭМ!$D$10+'СЕТ СН'!$H$6-'СЕТ СН'!$H$26</f>
        <v>1904.64303698</v>
      </c>
      <c r="Q133" s="36">
        <f>SUMIFS(СВЦЭМ!$D$39:$D$782,СВЦЭМ!$A$39:$A$782,$A133,СВЦЭМ!$B$39:$B$782,Q$119)+'СЕТ СН'!$H$14+СВЦЭМ!$D$10+'СЕТ СН'!$H$6-'СЕТ СН'!$H$26</f>
        <v>1918.5253904599999</v>
      </c>
      <c r="R133" s="36">
        <f>SUMIFS(СВЦЭМ!$D$39:$D$782,СВЦЭМ!$A$39:$A$782,$A133,СВЦЭМ!$B$39:$B$782,R$119)+'СЕТ СН'!$H$14+СВЦЭМ!$D$10+'СЕТ СН'!$H$6-'СЕТ СН'!$H$26</f>
        <v>1916.9689327000001</v>
      </c>
      <c r="S133" s="36">
        <f>SUMIFS(СВЦЭМ!$D$39:$D$782,СВЦЭМ!$A$39:$A$782,$A133,СВЦЭМ!$B$39:$B$782,S$119)+'СЕТ СН'!$H$14+СВЦЭМ!$D$10+'СЕТ СН'!$H$6-'СЕТ СН'!$H$26</f>
        <v>1880.82604044</v>
      </c>
      <c r="T133" s="36">
        <f>SUMIFS(СВЦЭМ!$D$39:$D$782,СВЦЭМ!$A$39:$A$782,$A133,СВЦЭМ!$B$39:$B$782,T$119)+'СЕТ СН'!$H$14+СВЦЭМ!$D$10+'СЕТ СН'!$H$6-'СЕТ СН'!$H$26</f>
        <v>1905.5171970399999</v>
      </c>
      <c r="U133" s="36">
        <f>SUMIFS(СВЦЭМ!$D$39:$D$782,СВЦЭМ!$A$39:$A$782,$A133,СВЦЭМ!$B$39:$B$782,U$119)+'СЕТ СН'!$H$14+СВЦЭМ!$D$10+'СЕТ СН'!$H$6-'СЕТ СН'!$H$26</f>
        <v>1910.0085724</v>
      </c>
      <c r="V133" s="36">
        <f>SUMIFS(СВЦЭМ!$D$39:$D$782,СВЦЭМ!$A$39:$A$782,$A133,СВЦЭМ!$B$39:$B$782,V$119)+'СЕТ СН'!$H$14+СВЦЭМ!$D$10+'СЕТ СН'!$H$6-'СЕТ СН'!$H$26</f>
        <v>1907.35093886</v>
      </c>
      <c r="W133" s="36">
        <f>SUMIFS(СВЦЭМ!$D$39:$D$782,СВЦЭМ!$A$39:$A$782,$A133,СВЦЭМ!$B$39:$B$782,W$119)+'СЕТ СН'!$H$14+СВЦЭМ!$D$10+'СЕТ СН'!$H$6-'СЕТ СН'!$H$26</f>
        <v>1901.1052795099999</v>
      </c>
      <c r="X133" s="36">
        <f>SUMIFS(СВЦЭМ!$D$39:$D$782,СВЦЭМ!$A$39:$A$782,$A133,СВЦЭМ!$B$39:$B$782,X$119)+'СЕТ СН'!$H$14+СВЦЭМ!$D$10+'СЕТ СН'!$H$6-'СЕТ СН'!$H$26</f>
        <v>1975.3857767500001</v>
      </c>
      <c r="Y133" s="36">
        <f>SUMIFS(СВЦЭМ!$D$39:$D$782,СВЦЭМ!$A$39:$A$782,$A133,СВЦЭМ!$B$39:$B$782,Y$119)+'СЕТ СН'!$H$14+СВЦЭМ!$D$10+'СЕТ СН'!$H$6-'СЕТ СН'!$H$26</f>
        <v>2074.8689939400001</v>
      </c>
    </row>
    <row r="134" spans="1:25" ht="15.75" x14ac:dyDescent="0.2">
      <c r="A134" s="35">
        <f t="shared" si="3"/>
        <v>45153</v>
      </c>
      <c r="B134" s="36">
        <f>SUMIFS(СВЦЭМ!$D$39:$D$782,СВЦЭМ!$A$39:$A$782,$A134,СВЦЭМ!$B$39:$B$782,B$119)+'СЕТ СН'!$H$14+СВЦЭМ!$D$10+'СЕТ СН'!$H$6-'СЕТ СН'!$H$26</f>
        <v>2103.7483766400001</v>
      </c>
      <c r="C134" s="36">
        <f>SUMIFS(СВЦЭМ!$D$39:$D$782,СВЦЭМ!$A$39:$A$782,$A134,СВЦЭМ!$B$39:$B$782,C$119)+'СЕТ СН'!$H$14+СВЦЭМ!$D$10+'СЕТ СН'!$H$6-'СЕТ СН'!$H$26</f>
        <v>2200.54477705</v>
      </c>
      <c r="D134" s="36">
        <f>SUMIFS(СВЦЭМ!$D$39:$D$782,СВЦЭМ!$A$39:$A$782,$A134,СВЦЭМ!$B$39:$B$782,D$119)+'СЕТ СН'!$H$14+СВЦЭМ!$D$10+'СЕТ СН'!$H$6-'СЕТ СН'!$H$26</f>
        <v>2297.1905475399999</v>
      </c>
      <c r="E134" s="36">
        <f>SUMIFS(СВЦЭМ!$D$39:$D$782,СВЦЭМ!$A$39:$A$782,$A134,СВЦЭМ!$B$39:$B$782,E$119)+'СЕТ СН'!$H$14+СВЦЭМ!$D$10+'СЕТ СН'!$H$6-'СЕТ СН'!$H$26</f>
        <v>2359.8504598600002</v>
      </c>
      <c r="F134" s="36">
        <f>SUMIFS(СВЦЭМ!$D$39:$D$782,СВЦЭМ!$A$39:$A$782,$A134,СВЦЭМ!$B$39:$B$782,F$119)+'СЕТ СН'!$H$14+СВЦЭМ!$D$10+'СЕТ СН'!$H$6-'СЕТ СН'!$H$26</f>
        <v>2380.4357910899998</v>
      </c>
      <c r="G134" s="36">
        <f>SUMIFS(СВЦЭМ!$D$39:$D$782,СВЦЭМ!$A$39:$A$782,$A134,СВЦЭМ!$B$39:$B$782,G$119)+'СЕТ СН'!$H$14+СВЦЭМ!$D$10+'СЕТ СН'!$H$6-'СЕТ СН'!$H$26</f>
        <v>2373.7398279099998</v>
      </c>
      <c r="H134" s="36">
        <f>SUMIFS(СВЦЭМ!$D$39:$D$782,СВЦЭМ!$A$39:$A$782,$A134,СВЦЭМ!$B$39:$B$782,H$119)+'СЕТ СН'!$H$14+СВЦЭМ!$D$10+'СЕТ СН'!$H$6-'СЕТ СН'!$H$26</f>
        <v>2277.8366490099997</v>
      </c>
      <c r="I134" s="36">
        <f>SUMIFS(СВЦЭМ!$D$39:$D$782,СВЦЭМ!$A$39:$A$782,$A134,СВЦЭМ!$B$39:$B$782,I$119)+'СЕТ СН'!$H$14+СВЦЭМ!$D$10+'СЕТ СН'!$H$6-'СЕТ СН'!$H$26</f>
        <v>2162.8924851500001</v>
      </c>
      <c r="J134" s="36">
        <f>SUMIFS(СВЦЭМ!$D$39:$D$782,СВЦЭМ!$A$39:$A$782,$A134,СВЦЭМ!$B$39:$B$782,J$119)+'СЕТ СН'!$H$14+СВЦЭМ!$D$10+'СЕТ СН'!$H$6-'СЕТ СН'!$H$26</f>
        <v>2057.1881607400001</v>
      </c>
      <c r="K134" s="36">
        <f>SUMIFS(СВЦЭМ!$D$39:$D$782,СВЦЭМ!$A$39:$A$782,$A134,СВЦЭМ!$B$39:$B$782,K$119)+'СЕТ СН'!$H$14+СВЦЭМ!$D$10+'СЕТ СН'!$H$6-'СЕТ СН'!$H$26</f>
        <v>1962.9456786600001</v>
      </c>
      <c r="L134" s="36">
        <f>SUMIFS(СВЦЭМ!$D$39:$D$782,СВЦЭМ!$A$39:$A$782,$A134,СВЦЭМ!$B$39:$B$782,L$119)+'СЕТ СН'!$H$14+СВЦЭМ!$D$10+'СЕТ СН'!$H$6-'СЕТ СН'!$H$26</f>
        <v>1948.14954156</v>
      </c>
      <c r="M134" s="36">
        <f>SUMIFS(СВЦЭМ!$D$39:$D$782,СВЦЭМ!$A$39:$A$782,$A134,СВЦЭМ!$B$39:$B$782,M$119)+'СЕТ СН'!$H$14+СВЦЭМ!$D$10+'СЕТ СН'!$H$6-'СЕТ СН'!$H$26</f>
        <v>1937.9418489499999</v>
      </c>
      <c r="N134" s="36">
        <f>SUMIFS(СВЦЭМ!$D$39:$D$782,СВЦЭМ!$A$39:$A$782,$A134,СВЦЭМ!$B$39:$B$782,N$119)+'СЕТ СН'!$H$14+СВЦЭМ!$D$10+'СЕТ СН'!$H$6-'СЕТ СН'!$H$26</f>
        <v>1931.41120817</v>
      </c>
      <c r="O134" s="36">
        <f>SUMIFS(СВЦЭМ!$D$39:$D$782,СВЦЭМ!$A$39:$A$782,$A134,СВЦЭМ!$B$39:$B$782,O$119)+'СЕТ СН'!$H$14+СВЦЭМ!$D$10+'СЕТ СН'!$H$6-'СЕТ СН'!$H$26</f>
        <v>1917.9904725599999</v>
      </c>
      <c r="P134" s="36">
        <f>SUMIFS(СВЦЭМ!$D$39:$D$782,СВЦЭМ!$A$39:$A$782,$A134,СВЦЭМ!$B$39:$B$782,P$119)+'СЕТ СН'!$H$14+СВЦЭМ!$D$10+'СЕТ СН'!$H$6-'СЕТ СН'!$H$26</f>
        <v>1918.27965711</v>
      </c>
      <c r="Q134" s="36">
        <f>SUMIFS(СВЦЭМ!$D$39:$D$782,СВЦЭМ!$A$39:$A$782,$A134,СВЦЭМ!$B$39:$B$782,Q$119)+'СЕТ СН'!$H$14+СВЦЭМ!$D$10+'СЕТ СН'!$H$6-'СЕТ СН'!$H$26</f>
        <v>1919.28048446</v>
      </c>
      <c r="R134" s="36">
        <f>SUMIFS(СВЦЭМ!$D$39:$D$782,СВЦЭМ!$A$39:$A$782,$A134,СВЦЭМ!$B$39:$B$782,R$119)+'СЕТ СН'!$H$14+СВЦЭМ!$D$10+'СЕТ СН'!$H$6-'СЕТ СН'!$H$26</f>
        <v>1873.85188515</v>
      </c>
      <c r="S134" s="36">
        <f>SUMIFS(СВЦЭМ!$D$39:$D$782,СВЦЭМ!$A$39:$A$782,$A134,СВЦЭМ!$B$39:$B$782,S$119)+'СЕТ СН'!$H$14+СВЦЭМ!$D$10+'СЕТ СН'!$H$6-'СЕТ СН'!$H$26</f>
        <v>1870.7042803700001</v>
      </c>
      <c r="T134" s="36">
        <f>SUMIFS(СВЦЭМ!$D$39:$D$782,СВЦЭМ!$A$39:$A$782,$A134,СВЦЭМ!$B$39:$B$782,T$119)+'СЕТ СН'!$H$14+СВЦЭМ!$D$10+'СЕТ СН'!$H$6-'СЕТ СН'!$H$26</f>
        <v>1915.7906177899999</v>
      </c>
      <c r="U134" s="36">
        <f>SUMIFS(СВЦЭМ!$D$39:$D$782,СВЦЭМ!$A$39:$A$782,$A134,СВЦЭМ!$B$39:$B$782,U$119)+'СЕТ СН'!$H$14+СВЦЭМ!$D$10+'СЕТ СН'!$H$6-'СЕТ СН'!$H$26</f>
        <v>1907.2828285600001</v>
      </c>
      <c r="V134" s="36">
        <f>SUMIFS(СВЦЭМ!$D$39:$D$782,СВЦЭМ!$A$39:$A$782,$A134,СВЦЭМ!$B$39:$B$782,V$119)+'СЕТ СН'!$H$14+СВЦЭМ!$D$10+'СЕТ СН'!$H$6-'СЕТ СН'!$H$26</f>
        <v>1906.0114282500001</v>
      </c>
      <c r="W134" s="36">
        <f>SUMIFS(СВЦЭМ!$D$39:$D$782,СВЦЭМ!$A$39:$A$782,$A134,СВЦЭМ!$B$39:$B$782,W$119)+'СЕТ СН'!$H$14+СВЦЭМ!$D$10+'СЕТ СН'!$H$6-'СЕТ СН'!$H$26</f>
        <v>1905.50525268</v>
      </c>
      <c r="X134" s="36">
        <f>SUMIFS(СВЦЭМ!$D$39:$D$782,СВЦЭМ!$A$39:$A$782,$A134,СВЦЭМ!$B$39:$B$782,X$119)+'СЕТ СН'!$H$14+СВЦЭМ!$D$10+'СЕТ СН'!$H$6-'СЕТ СН'!$H$26</f>
        <v>1996.8601076499999</v>
      </c>
      <c r="Y134" s="36">
        <f>SUMIFS(СВЦЭМ!$D$39:$D$782,СВЦЭМ!$A$39:$A$782,$A134,СВЦЭМ!$B$39:$B$782,Y$119)+'СЕТ СН'!$H$14+СВЦЭМ!$D$10+'СЕТ СН'!$H$6-'СЕТ СН'!$H$26</f>
        <v>2078.3222884100001</v>
      </c>
    </row>
    <row r="135" spans="1:25" ht="15.75" x14ac:dyDescent="0.2">
      <c r="A135" s="35">
        <f t="shared" si="3"/>
        <v>45154</v>
      </c>
      <c r="B135" s="36">
        <f>SUMIFS(СВЦЭМ!$D$39:$D$782,СВЦЭМ!$A$39:$A$782,$A135,СВЦЭМ!$B$39:$B$782,B$119)+'СЕТ СН'!$H$14+СВЦЭМ!$D$10+'СЕТ СН'!$H$6-'СЕТ СН'!$H$26</f>
        <v>2202.7290161299998</v>
      </c>
      <c r="C135" s="36">
        <f>SUMIFS(СВЦЭМ!$D$39:$D$782,СВЦЭМ!$A$39:$A$782,$A135,СВЦЭМ!$B$39:$B$782,C$119)+'СЕТ СН'!$H$14+СВЦЭМ!$D$10+'СЕТ СН'!$H$6-'СЕТ СН'!$H$26</f>
        <v>2249.1290717399997</v>
      </c>
      <c r="D135" s="36">
        <f>SUMIFS(СВЦЭМ!$D$39:$D$782,СВЦЭМ!$A$39:$A$782,$A135,СВЦЭМ!$B$39:$B$782,D$119)+'СЕТ СН'!$H$14+СВЦЭМ!$D$10+'СЕТ СН'!$H$6-'СЕТ СН'!$H$26</f>
        <v>2285.0762420900001</v>
      </c>
      <c r="E135" s="36">
        <f>SUMIFS(СВЦЭМ!$D$39:$D$782,СВЦЭМ!$A$39:$A$782,$A135,СВЦЭМ!$B$39:$B$782,E$119)+'СЕТ СН'!$H$14+СВЦЭМ!$D$10+'СЕТ СН'!$H$6-'СЕТ СН'!$H$26</f>
        <v>2303.5474243399999</v>
      </c>
      <c r="F135" s="36">
        <f>SUMIFS(СВЦЭМ!$D$39:$D$782,СВЦЭМ!$A$39:$A$782,$A135,СВЦЭМ!$B$39:$B$782,F$119)+'СЕТ СН'!$H$14+СВЦЭМ!$D$10+'СЕТ СН'!$H$6-'СЕТ СН'!$H$26</f>
        <v>2334.9528947399999</v>
      </c>
      <c r="G135" s="36">
        <f>SUMIFS(СВЦЭМ!$D$39:$D$782,СВЦЭМ!$A$39:$A$782,$A135,СВЦЭМ!$B$39:$B$782,G$119)+'СЕТ СН'!$H$14+СВЦЭМ!$D$10+'СЕТ СН'!$H$6-'СЕТ СН'!$H$26</f>
        <v>2305.3552575599997</v>
      </c>
      <c r="H135" s="36">
        <f>SUMIFS(СВЦЭМ!$D$39:$D$782,СВЦЭМ!$A$39:$A$782,$A135,СВЦЭМ!$B$39:$B$782,H$119)+'СЕТ СН'!$H$14+СВЦЭМ!$D$10+'СЕТ СН'!$H$6-'СЕТ СН'!$H$26</f>
        <v>2280.86370506</v>
      </c>
      <c r="I135" s="36">
        <f>SUMIFS(СВЦЭМ!$D$39:$D$782,СВЦЭМ!$A$39:$A$782,$A135,СВЦЭМ!$B$39:$B$782,I$119)+'СЕТ СН'!$H$14+СВЦЭМ!$D$10+'СЕТ СН'!$H$6-'СЕТ СН'!$H$26</f>
        <v>2164.6915064300001</v>
      </c>
      <c r="J135" s="36">
        <f>SUMIFS(СВЦЭМ!$D$39:$D$782,СВЦЭМ!$A$39:$A$782,$A135,СВЦЭМ!$B$39:$B$782,J$119)+'СЕТ СН'!$H$14+СВЦЭМ!$D$10+'СЕТ СН'!$H$6-'СЕТ СН'!$H$26</f>
        <v>2092.94019402</v>
      </c>
      <c r="K135" s="36">
        <f>SUMIFS(СВЦЭМ!$D$39:$D$782,СВЦЭМ!$A$39:$A$782,$A135,СВЦЭМ!$B$39:$B$782,K$119)+'СЕТ СН'!$H$14+СВЦЭМ!$D$10+'СЕТ СН'!$H$6-'СЕТ СН'!$H$26</f>
        <v>2019.8904284400001</v>
      </c>
      <c r="L135" s="36">
        <f>SUMIFS(СВЦЭМ!$D$39:$D$782,СВЦЭМ!$A$39:$A$782,$A135,СВЦЭМ!$B$39:$B$782,L$119)+'СЕТ СН'!$H$14+СВЦЭМ!$D$10+'СЕТ СН'!$H$6-'СЕТ СН'!$H$26</f>
        <v>1983.1782168899999</v>
      </c>
      <c r="M135" s="36">
        <f>SUMIFS(СВЦЭМ!$D$39:$D$782,СВЦЭМ!$A$39:$A$782,$A135,СВЦЭМ!$B$39:$B$782,M$119)+'СЕТ СН'!$H$14+СВЦЭМ!$D$10+'СЕТ СН'!$H$6-'СЕТ СН'!$H$26</f>
        <v>1959.47234134</v>
      </c>
      <c r="N135" s="36">
        <f>SUMIFS(СВЦЭМ!$D$39:$D$782,СВЦЭМ!$A$39:$A$782,$A135,СВЦЭМ!$B$39:$B$782,N$119)+'СЕТ СН'!$H$14+СВЦЭМ!$D$10+'СЕТ СН'!$H$6-'СЕТ СН'!$H$26</f>
        <v>1969.5152663900001</v>
      </c>
      <c r="O135" s="36">
        <f>SUMIFS(СВЦЭМ!$D$39:$D$782,СВЦЭМ!$A$39:$A$782,$A135,СВЦЭМ!$B$39:$B$782,O$119)+'СЕТ СН'!$H$14+СВЦЭМ!$D$10+'СЕТ СН'!$H$6-'СЕТ СН'!$H$26</f>
        <v>1975.5527092100001</v>
      </c>
      <c r="P135" s="36">
        <f>SUMIFS(СВЦЭМ!$D$39:$D$782,СВЦЭМ!$A$39:$A$782,$A135,СВЦЭМ!$B$39:$B$782,P$119)+'СЕТ СН'!$H$14+СВЦЭМ!$D$10+'СЕТ СН'!$H$6-'СЕТ СН'!$H$26</f>
        <v>1955.14736821</v>
      </c>
      <c r="Q135" s="36">
        <f>SUMIFS(СВЦЭМ!$D$39:$D$782,СВЦЭМ!$A$39:$A$782,$A135,СВЦЭМ!$B$39:$B$782,Q$119)+'СЕТ СН'!$H$14+СВЦЭМ!$D$10+'СЕТ СН'!$H$6-'СЕТ СН'!$H$26</f>
        <v>1966.79761764</v>
      </c>
      <c r="R135" s="36">
        <f>SUMIFS(СВЦЭМ!$D$39:$D$782,СВЦЭМ!$A$39:$A$782,$A135,СВЦЭМ!$B$39:$B$782,R$119)+'СЕТ СН'!$H$14+СВЦЭМ!$D$10+'СЕТ СН'!$H$6-'СЕТ СН'!$H$26</f>
        <v>1918.56770482</v>
      </c>
      <c r="S135" s="36">
        <f>SUMIFS(СВЦЭМ!$D$39:$D$782,СВЦЭМ!$A$39:$A$782,$A135,СВЦЭМ!$B$39:$B$782,S$119)+'СЕТ СН'!$H$14+СВЦЭМ!$D$10+'СЕТ СН'!$H$6-'СЕТ СН'!$H$26</f>
        <v>1906.8655125400001</v>
      </c>
      <c r="T135" s="36">
        <f>SUMIFS(СВЦЭМ!$D$39:$D$782,СВЦЭМ!$A$39:$A$782,$A135,СВЦЭМ!$B$39:$B$782,T$119)+'СЕТ СН'!$H$14+СВЦЭМ!$D$10+'СЕТ СН'!$H$6-'СЕТ СН'!$H$26</f>
        <v>1943.83525947</v>
      </c>
      <c r="U135" s="36">
        <f>SUMIFS(СВЦЭМ!$D$39:$D$782,СВЦЭМ!$A$39:$A$782,$A135,СВЦЭМ!$B$39:$B$782,U$119)+'СЕТ СН'!$H$14+СВЦЭМ!$D$10+'СЕТ СН'!$H$6-'СЕТ СН'!$H$26</f>
        <v>1943.31821479</v>
      </c>
      <c r="V135" s="36">
        <f>SUMIFS(СВЦЭМ!$D$39:$D$782,СВЦЭМ!$A$39:$A$782,$A135,СВЦЭМ!$B$39:$B$782,V$119)+'СЕТ СН'!$H$14+СВЦЭМ!$D$10+'СЕТ СН'!$H$6-'СЕТ СН'!$H$26</f>
        <v>1944.6955023200001</v>
      </c>
      <c r="W135" s="36">
        <f>SUMIFS(СВЦЭМ!$D$39:$D$782,СВЦЭМ!$A$39:$A$782,$A135,СВЦЭМ!$B$39:$B$782,W$119)+'СЕТ СН'!$H$14+СВЦЭМ!$D$10+'СЕТ СН'!$H$6-'СЕТ СН'!$H$26</f>
        <v>1941.2334392400001</v>
      </c>
      <c r="X135" s="36">
        <f>SUMIFS(СВЦЭМ!$D$39:$D$782,СВЦЭМ!$A$39:$A$782,$A135,СВЦЭМ!$B$39:$B$782,X$119)+'СЕТ СН'!$H$14+СВЦЭМ!$D$10+'СЕТ СН'!$H$6-'СЕТ СН'!$H$26</f>
        <v>2006.7678197800001</v>
      </c>
      <c r="Y135" s="36">
        <f>SUMIFS(СВЦЭМ!$D$39:$D$782,СВЦЭМ!$A$39:$A$782,$A135,СВЦЭМ!$B$39:$B$782,Y$119)+'СЕТ СН'!$H$14+СВЦЭМ!$D$10+'СЕТ СН'!$H$6-'СЕТ СН'!$H$26</f>
        <v>2110.7782815400001</v>
      </c>
    </row>
    <row r="136" spans="1:25" ht="15.75" x14ac:dyDescent="0.2">
      <c r="A136" s="35">
        <f t="shared" si="3"/>
        <v>45155</v>
      </c>
      <c r="B136" s="36">
        <f>SUMIFS(СВЦЭМ!$D$39:$D$782,СВЦЭМ!$A$39:$A$782,$A136,СВЦЭМ!$B$39:$B$782,B$119)+'СЕТ СН'!$H$14+СВЦЭМ!$D$10+'СЕТ СН'!$H$6-'СЕТ СН'!$H$26</f>
        <v>2058.33377264</v>
      </c>
      <c r="C136" s="36">
        <f>SUMIFS(СВЦЭМ!$D$39:$D$782,СВЦЭМ!$A$39:$A$782,$A136,СВЦЭМ!$B$39:$B$782,C$119)+'СЕТ СН'!$H$14+СВЦЭМ!$D$10+'СЕТ СН'!$H$6-'СЕТ СН'!$H$26</f>
        <v>2132.1621852099997</v>
      </c>
      <c r="D136" s="36">
        <f>SUMIFS(СВЦЭМ!$D$39:$D$782,СВЦЭМ!$A$39:$A$782,$A136,СВЦЭМ!$B$39:$B$782,D$119)+'СЕТ СН'!$H$14+СВЦЭМ!$D$10+'СЕТ СН'!$H$6-'СЕТ СН'!$H$26</f>
        <v>2152.21467656</v>
      </c>
      <c r="E136" s="36">
        <f>SUMIFS(СВЦЭМ!$D$39:$D$782,СВЦЭМ!$A$39:$A$782,$A136,СВЦЭМ!$B$39:$B$782,E$119)+'СЕТ СН'!$H$14+СВЦЭМ!$D$10+'СЕТ СН'!$H$6-'СЕТ СН'!$H$26</f>
        <v>2155.0457392200001</v>
      </c>
      <c r="F136" s="36">
        <f>SUMIFS(СВЦЭМ!$D$39:$D$782,СВЦЭМ!$A$39:$A$782,$A136,СВЦЭМ!$B$39:$B$782,F$119)+'СЕТ СН'!$H$14+СВЦЭМ!$D$10+'СЕТ СН'!$H$6-'СЕТ СН'!$H$26</f>
        <v>2176.1174135700003</v>
      </c>
      <c r="G136" s="36">
        <f>SUMIFS(СВЦЭМ!$D$39:$D$782,СВЦЭМ!$A$39:$A$782,$A136,СВЦЭМ!$B$39:$B$782,G$119)+'СЕТ СН'!$H$14+СВЦЭМ!$D$10+'СЕТ СН'!$H$6-'СЕТ СН'!$H$26</f>
        <v>2165.0174615599999</v>
      </c>
      <c r="H136" s="36">
        <f>SUMIFS(СВЦЭМ!$D$39:$D$782,СВЦЭМ!$A$39:$A$782,$A136,СВЦЭМ!$B$39:$B$782,H$119)+'СЕТ СН'!$H$14+СВЦЭМ!$D$10+'СЕТ СН'!$H$6-'СЕТ СН'!$H$26</f>
        <v>2086.2664900499999</v>
      </c>
      <c r="I136" s="36">
        <f>SUMIFS(СВЦЭМ!$D$39:$D$782,СВЦЭМ!$A$39:$A$782,$A136,СВЦЭМ!$B$39:$B$782,I$119)+'СЕТ СН'!$H$14+СВЦЭМ!$D$10+'СЕТ СН'!$H$6-'СЕТ СН'!$H$26</f>
        <v>2003.83551188</v>
      </c>
      <c r="J136" s="36">
        <f>SUMIFS(СВЦЭМ!$D$39:$D$782,СВЦЭМ!$A$39:$A$782,$A136,СВЦЭМ!$B$39:$B$782,J$119)+'СЕТ СН'!$H$14+СВЦЭМ!$D$10+'СЕТ СН'!$H$6-'СЕТ СН'!$H$26</f>
        <v>1899.1541565499999</v>
      </c>
      <c r="K136" s="36">
        <f>SUMIFS(СВЦЭМ!$D$39:$D$782,СВЦЭМ!$A$39:$A$782,$A136,СВЦЭМ!$B$39:$B$782,K$119)+'СЕТ СН'!$H$14+СВЦЭМ!$D$10+'СЕТ СН'!$H$6-'СЕТ СН'!$H$26</f>
        <v>1843.3536744999999</v>
      </c>
      <c r="L136" s="36">
        <f>SUMIFS(СВЦЭМ!$D$39:$D$782,СВЦЭМ!$A$39:$A$782,$A136,СВЦЭМ!$B$39:$B$782,L$119)+'СЕТ СН'!$H$14+СВЦЭМ!$D$10+'СЕТ СН'!$H$6-'СЕТ СН'!$H$26</f>
        <v>1806.00923635</v>
      </c>
      <c r="M136" s="36">
        <f>SUMIFS(СВЦЭМ!$D$39:$D$782,СВЦЭМ!$A$39:$A$782,$A136,СВЦЭМ!$B$39:$B$782,M$119)+'СЕТ СН'!$H$14+СВЦЭМ!$D$10+'СЕТ СН'!$H$6-'СЕТ СН'!$H$26</f>
        <v>1776.6841386000001</v>
      </c>
      <c r="N136" s="36">
        <f>SUMIFS(СВЦЭМ!$D$39:$D$782,СВЦЭМ!$A$39:$A$782,$A136,СВЦЭМ!$B$39:$B$782,N$119)+'СЕТ СН'!$H$14+СВЦЭМ!$D$10+'СЕТ СН'!$H$6-'СЕТ СН'!$H$26</f>
        <v>1803.0662024999999</v>
      </c>
      <c r="O136" s="36">
        <f>SUMIFS(СВЦЭМ!$D$39:$D$782,СВЦЭМ!$A$39:$A$782,$A136,СВЦЭМ!$B$39:$B$782,O$119)+'СЕТ СН'!$H$14+СВЦЭМ!$D$10+'СЕТ СН'!$H$6-'СЕТ СН'!$H$26</f>
        <v>1801.1262121899999</v>
      </c>
      <c r="P136" s="36">
        <f>SUMIFS(СВЦЭМ!$D$39:$D$782,СВЦЭМ!$A$39:$A$782,$A136,СВЦЭМ!$B$39:$B$782,P$119)+'СЕТ СН'!$H$14+СВЦЭМ!$D$10+'СЕТ СН'!$H$6-'СЕТ СН'!$H$26</f>
        <v>1799.60601374</v>
      </c>
      <c r="Q136" s="36">
        <f>SUMIFS(СВЦЭМ!$D$39:$D$782,СВЦЭМ!$A$39:$A$782,$A136,СВЦЭМ!$B$39:$B$782,Q$119)+'СЕТ СН'!$H$14+СВЦЭМ!$D$10+'СЕТ СН'!$H$6-'СЕТ СН'!$H$26</f>
        <v>1818.0097951</v>
      </c>
      <c r="R136" s="36">
        <f>SUMIFS(СВЦЭМ!$D$39:$D$782,СВЦЭМ!$A$39:$A$782,$A136,СВЦЭМ!$B$39:$B$782,R$119)+'СЕТ СН'!$H$14+СВЦЭМ!$D$10+'СЕТ СН'!$H$6-'СЕТ СН'!$H$26</f>
        <v>1778.4185218099999</v>
      </c>
      <c r="S136" s="36">
        <f>SUMIFS(СВЦЭМ!$D$39:$D$782,СВЦЭМ!$A$39:$A$782,$A136,СВЦЭМ!$B$39:$B$782,S$119)+'СЕТ СН'!$H$14+СВЦЭМ!$D$10+'СЕТ СН'!$H$6-'СЕТ СН'!$H$26</f>
        <v>1776.4189357600001</v>
      </c>
      <c r="T136" s="36">
        <f>SUMIFS(СВЦЭМ!$D$39:$D$782,СВЦЭМ!$A$39:$A$782,$A136,СВЦЭМ!$B$39:$B$782,T$119)+'СЕТ СН'!$H$14+СВЦЭМ!$D$10+'СЕТ СН'!$H$6-'СЕТ СН'!$H$26</f>
        <v>1809.0711948000001</v>
      </c>
      <c r="U136" s="36">
        <f>SUMIFS(СВЦЭМ!$D$39:$D$782,СВЦЭМ!$A$39:$A$782,$A136,СВЦЭМ!$B$39:$B$782,U$119)+'СЕТ СН'!$H$14+СВЦЭМ!$D$10+'СЕТ СН'!$H$6-'СЕТ СН'!$H$26</f>
        <v>1818.19192021</v>
      </c>
      <c r="V136" s="36">
        <f>SUMIFS(СВЦЭМ!$D$39:$D$782,СВЦЭМ!$A$39:$A$782,$A136,СВЦЭМ!$B$39:$B$782,V$119)+'СЕТ СН'!$H$14+СВЦЭМ!$D$10+'СЕТ СН'!$H$6-'СЕТ СН'!$H$26</f>
        <v>1823.3291771500001</v>
      </c>
      <c r="W136" s="36">
        <f>SUMIFS(СВЦЭМ!$D$39:$D$782,СВЦЭМ!$A$39:$A$782,$A136,СВЦЭМ!$B$39:$B$782,W$119)+'СЕТ СН'!$H$14+СВЦЭМ!$D$10+'СЕТ СН'!$H$6-'СЕТ СН'!$H$26</f>
        <v>1814.62047491</v>
      </c>
      <c r="X136" s="36">
        <f>SUMIFS(СВЦЭМ!$D$39:$D$782,СВЦЭМ!$A$39:$A$782,$A136,СВЦЭМ!$B$39:$B$782,X$119)+'СЕТ СН'!$H$14+СВЦЭМ!$D$10+'СЕТ СН'!$H$6-'СЕТ СН'!$H$26</f>
        <v>1872.5948673299999</v>
      </c>
      <c r="Y136" s="36">
        <f>SUMIFS(СВЦЭМ!$D$39:$D$782,СВЦЭМ!$A$39:$A$782,$A136,СВЦЭМ!$B$39:$B$782,Y$119)+'СЕТ СН'!$H$14+СВЦЭМ!$D$10+'СЕТ СН'!$H$6-'СЕТ СН'!$H$26</f>
        <v>1971.67124829</v>
      </c>
    </row>
    <row r="137" spans="1:25" ht="15.75" x14ac:dyDescent="0.2">
      <c r="A137" s="35">
        <f t="shared" si="3"/>
        <v>45156</v>
      </c>
      <c r="B137" s="36">
        <f>SUMIFS(СВЦЭМ!$D$39:$D$782,СВЦЭМ!$A$39:$A$782,$A137,СВЦЭМ!$B$39:$B$782,B$119)+'СЕТ СН'!$H$14+СВЦЭМ!$D$10+'СЕТ СН'!$H$6-'СЕТ СН'!$H$26</f>
        <v>2089.37170367</v>
      </c>
      <c r="C137" s="36">
        <f>SUMIFS(СВЦЭМ!$D$39:$D$782,СВЦЭМ!$A$39:$A$782,$A137,СВЦЭМ!$B$39:$B$782,C$119)+'СЕТ СН'!$H$14+СВЦЭМ!$D$10+'СЕТ СН'!$H$6-'СЕТ СН'!$H$26</f>
        <v>2182.26781114</v>
      </c>
      <c r="D137" s="36">
        <f>SUMIFS(СВЦЭМ!$D$39:$D$782,СВЦЭМ!$A$39:$A$782,$A137,СВЦЭМ!$B$39:$B$782,D$119)+'СЕТ СН'!$H$14+СВЦЭМ!$D$10+'СЕТ СН'!$H$6-'СЕТ СН'!$H$26</f>
        <v>2204.4248658900001</v>
      </c>
      <c r="E137" s="36">
        <f>SUMIFS(СВЦЭМ!$D$39:$D$782,СВЦЭМ!$A$39:$A$782,$A137,СВЦЭМ!$B$39:$B$782,E$119)+'СЕТ СН'!$H$14+СВЦЭМ!$D$10+'СЕТ СН'!$H$6-'СЕТ СН'!$H$26</f>
        <v>2227.08866493</v>
      </c>
      <c r="F137" s="36">
        <f>SUMIFS(СВЦЭМ!$D$39:$D$782,СВЦЭМ!$A$39:$A$782,$A137,СВЦЭМ!$B$39:$B$782,F$119)+'СЕТ СН'!$H$14+СВЦЭМ!$D$10+'СЕТ СН'!$H$6-'СЕТ СН'!$H$26</f>
        <v>2274.9416155399999</v>
      </c>
      <c r="G137" s="36">
        <f>SUMIFS(СВЦЭМ!$D$39:$D$782,СВЦЭМ!$A$39:$A$782,$A137,СВЦЭМ!$B$39:$B$782,G$119)+'СЕТ СН'!$H$14+СВЦЭМ!$D$10+'СЕТ СН'!$H$6-'СЕТ СН'!$H$26</f>
        <v>2254.7676590800002</v>
      </c>
      <c r="H137" s="36">
        <f>SUMIFS(СВЦЭМ!$D$39:$D$782,СВЦЭМ!$A$39:$A$782,$A137,СВЦЭМ!$B$39:$B$782,H$119)+'СЕТ СН'!$H$14+СВЦЭМ!$D$10+'СЕТ СН'!$H$6-'СЕТ СН'!$H$26</f>
        <v>2190.40921045</v>
      </c>
      <c r="I137" s="36">
        <f>SUMIFS(СВЦЭМ!$D$39:$D$782,СВЦЭМ!$A$39:$A$782,$A137,СВЦЭМ!$B$39:$B$782,I$119)+'СЕТ СН'!$H$14+СВЦЭМ!$D$10+'СЕТ СН'!$H$6-'СЕТ СН'!$H$26</f>
        <v>2076.1134635799999</v>
      </c>
      <c r="J137" s="36">
        <f>SUMIFS(СВЦЭМ!$D$39:$D$782,СВЦЭМ!$A$39:$A$782,$A137,СВЦЭМ!$B$39:$B$782,J$119)+'СЕТ СН'!$H$14+СВЦЭМ!$D$10+'СЕТ СН'!$H$6-'СЕТ СН'!$H$26</f>
        <v>1961.3875874800001</v>
      </c>
      <c r="K137" s="36">
        <f>SUMIFS(СВЦЭМ!$D$39:$D$782,СВЦЭМ!$A$39:$A$782,$A137,СВЦЭМ!$B$39:$B$782,K$119)+'СЕТ СН'!$H$14+СВЦЭМ!$D$10+'СЕТ СН'!$H$6-'СЕТ СН'!$H$26</f>
        <v>1891.4783529599999</v>
      </c>
      <c r="L137" s="36">
        <f>SUMIFS(СВЦЭМ!$D$39:$D$782,СВЦЭМ!$A$39:$A$782,$A137,СВЦЭМ!$B$39:$B$782,L$119)+'СЕТ СН'!$H$14+СВЦЭМ!$D$10+'СЕТ СН'!$H$6-'СЕТ СН'!$H$26</f>
        <v>1847.4964657</v>
      </c>
      <c r="M137" s="36">
        <f>SUMIFS(СВЦЭМ!$D$39:$D$782,СВЦЭМ!$A$39:$A$782,$A137,СВЦЭМ!$B$39:$B$782,M$119)+'СЕТ СН'!$H$14+СВЦЭМ!$D$10+'СЕТ СН'!$H$6-'СЕТ СН'!$H$26</f>
        <v>1816.7198170300001</v>
      </c>
      <c r="N137" s="36">
        <f>SUMIFS(СВЦЭМ!$D$39:$D$782,СВЦЭМ!$A$39:$A$782,$A137,СВЦЭМ!$B$39:$B$782,N$119)+'СЕТ СН'!$H$14+СВЦЭМ!$D$10+'СЕТ СН'!$H$6-'СЕТ СН'!$H$26</f>
        <v>1822.5606453299999</v>
      </c>
      <c r="O137" s="36">
        <f>SUMIFS(СВЦЭМ!$D$39:$D$782,СВЦЭМ!$A$39:$A$782,$A137,СВЦЭМ!$B$39:$B$782,O$119)+'СЕТ СН'!$H$14+СВЦЭМ!$D$10+'СЕТ СН'!$H$6-'СЕТ СН'!$H$26</f>
        <v>1818.64928854</v>
      </c>
      <c r="P137" s="36">
        <f>SUMIFS(СВЦЭМ!$D$39:$D$782,СВЦЭМ!$A$39:$A$782,$A137,СВЦЭМ!$B$39:$B$782,P$119)+'СЕТ СН'!$H$14+СВЦЭМ!$D$10+'СЕТ СН'!$H$6-'СЕТ СН'!$H$26</f>
        <v>1814.6743688900001</v>
      </c>
      <c r="Q137" s="36">
        <f>SUMIFS(СВЦЭМ!$D$39:$D$782,СВЦЭМ!$A$39:$A$782,$A137,СВЦЭМ!$B$39:$B$782,Q$119)+'СЕТ СН'!$H$14+СВЦЭМ!$D$10+'СЕТ СН'!$H$6-'СЕТ СН'!$H$26</f>
        <v>1818.41438006</v>
      </c>
      <c r="R137" s="36">
        <f>SUMIFS(СВЦЭМ!$D$39:$D$782,СВЦЭМ!$A$39:$A$782,$A137,СВЦЭМ!$B$39:$B$782,R$119)+'СЕТ СН'!$H$14+СВЦЭМ!$D$10+'СЕТ СН'!$H$6-'СЕТ СН'!$H$26</f>
        <v>1806.6360717</v>
      </c>
      <c r="S137" s="36">
        <f>SUMIFS(СВЦЭМ!$D$39:$D$782,СВЦЭМ!$A$39:$A$782,$A137,СВЦЭМ!$B$39:$B$782,S$119)+'СЕТ СН'!$H$14+СВЦЭМ!$D$10+'СЕТ СН'!$H$6-'СЕТ СН'!$H$26</f>
        <v>1794.7421008599999</v>
      </c>
      <c r="T137" s="36">
        <f>SUMIFS(СВЦЭМ!$D$39:$D$782,СВЦЭМ!$A$39:$A$782,$A137,СВЦЭМ!$B$39:$B$782,T$119)+'СЕТ СН'!$H$14+СВЦЭМ!$D$10+'СЕТ СН'!$H$6-'СЕТ СН'!$H$26</f>
        <v>1837.5542510499999</v>
      </c>
      <c r="U137" s="36">
        <f>SUMIFS(СВЦЭМ!$D$39:$D$782,СВЦЭМ!$A$39:$A$782,$A137,СВЦЭМ!$B$39:$B$782,U$119)+'СЕТ СН'!$H$14+СВЦЭМ!$D$10+'СЕТ СН'!$H$6-'СЕТ СН'!$H$26</f>
        <v>1840.77814397</v>
      </c>
      <c r="V137" s="36">
        <f>SUMIFS(СВЦЭМ!$D$39:$D$782,СВЦЭМ!$A$39:$A$782,$A137,СВЦЭМ!$B$39:$B$782,V$119)+'СЕТ СН'!$H$14+СВЦЭМ!$D$10+'СЕТ СН'!$H$6-'СЕТ СН'!$H$26</f>
        <v>1823.5662113200001</v>
      </c>
      <c r="W137" s="36">
        <f>SUMIFS(СВЦЭМ!$D$39:$D$782,СВЦЭМ!$A$39:$A$782,$A137,СВЦЭМ!$B$39:$B$782,W$119)+'СЕТ СН'!$H$14+СВЦЭМ!$D$10+'СЕТ СН'!$H$6-'СЕТ СН'!$H$26</f>
        <v>1811.6114431599999</v>
      </c>
      <c r="X137" s="36">
        <f>SUMIFS(СВЦЭМ!$D$39:$D$782,СВЦЭМ!$A$39:$A$782,$A137,СВЦЭМ!$B$39:$B$782,X$119)+'СЕТ СН'!$H$14+СВЦЭМ!$D$10+'СЕТ СН'!$H$6-'СЕТ СН'!$H$26</f>
        <v>1876.720781</v>
      </c>
      <c r="Y137" s="36">
        <f>SUMIFS(СВЦЭМ!$D$39:$D$782,СВЦЭМ!$A$39:$A$782,$A137,СВЦЭМ!$B$39:$B$782,Y$119)+'СЕТ СН'!$H$14+СВЦЭМ!$D$10+'СЕТ СН'!$H$6-'СЕТ СН'!$H$26</f>
        <v>1975.97813221</v>
      </c>
    </row>
    <row r="138" spans="1:25" ht="15.75" x14ac:dyDescent="0.2">
      <c r="A138" s="35">
        <f t="shared" si="3"/>
        <v>45157</v>
      </c>
      <c r="B138" s="36">
        <f>SUMIFS(СВЦЭМ!$D$39:$D$782,СВЦЭМ!$A$39:$A$782,$A138,СВЦЭМ!$B$39:$B$782,B$119)+'СЕТ СН'!$H$14+СВЦЭМ!$D$10+'СЕТ СН'!$H$6-'СЕТ СН'!$H$26</f>
        <v>2023.93137271</v>
      </c>
      <c r="C138" s="36">
        <f>SUMIFS(СВЦЭМ!$D$39:$D$782,СВЦЭМ!$A$39:$A$782,$A138,СВЦЭМ!$B$39:$B$782,C$119)+'СЕТ СН'!$H$14+СВЦЭМ!$D$10+'СЕТ СН'!$H$6-'СЕТ СН'!$H$26</f>
        <v>2103.05449284</v>
      </c>
      <c r="D138" s="36">
        <f>SUMIFS(СВЦЭМ!$D$39:$D$782,СВЦЭМ!$A$39:$A$782,$A138,СВЦЭМ!$B$39:$B$782,D$119)+'СЕТ СН'!$H$14+СВЦЭМ!$D$10+'СЕТ СН'!$H$6-'СЕТ СН'!$H$26</f>
        <v>2098.32407418</v>
      </c>
      <c r="E138" s="36">
        <f>SUMIFS(СВЦЭМ!$D$39:$D$782,СВЦЭМ!$A$39:$A$782,$A138,СВЦЭМ!$B$39:$B$782,E$119)+'СЕТ СН'!$H$14+СВЦЭМ!$D$10+'СЕТ СН'!$H$6-'СЕТ СН'!$H$26</f>
        <v>2058.4731548899999</v>
      </c>
      <c r="F138" s="36">
        <f>SUMIFS(СВЦЭМ!$D$39:$D$782,СВЦЭМ!$A$39:$A$782,$A138,СВЦЭМ!$B$39:$B$782,F$119)+'СЕТ СН'!$H$14+СВЦЭМ!$D$10+'СЕТ СН'!$H$6-'СЕТ СН'!$H$26</f>
        <v>2121.2590486099998</v>
      </c>
      <c r="G138" s="36">
        <f>SUMIFS(СВЦЭМ!$D$39:$D$782,СВЦЭМ!$A$39:$A$782,$A138,СВЦЭМ!$B$39:$B$782,G$119)+'СЕТ СН'!$H$14+СВЦЭМ!$D$10+'СЕТ СН'!$H$6-'СЕТ СН'!$H$26</f>
        <v>2129.69065232</v>
      </c>
      <c r="H138" s="36">
        <f>SUMIFS(СВЦЭМ!$D$39:$D$782,СВЦЭМ!$A$39:$A$782,$A138,СВЦЭМ!$B$39:$B$782,H$119)+'СЕТ СН'!$H$14+СВЦЭМ!$D$10+'СЕТ СН'!$H$6-'СЕТ СН'!$H$26</f>
        <v>2146.43862236</v>
      </c>
      <c r="I138" s="36">
        <f>SUMIFS(СВЦЭМ!$D$39:$D$782,СВЦЭМ!$A$39:$A$782,$A138,СВЦЭМ!$B$39:$B$782,I$119)+'СЕТ СН'!$H$14+СВЦЭМ!$D$10+'СЕТ СН'!$H$6-'СЕТ СН'!$H$26</f>
        <v>2116.2436610899999</v>
      </c>
      <c r="J138" s="36">
        <f>SUMIFS(СВЦЭМ!$D$39:$D$782,СВЦЭМ!$A$39:$A$782,$A138,СВЦЭМ!$B$39:$B$782,J$119)+'СЕТ СН'!$H$14+СВЦЭМ!$D$10+'СЕТ СН'!$H$6-'СЕТ СН'!$H$26</f>
        <v>2030.79867728</v>
      </c>
      <c r="K138" s="36">
        <f>SUMIFS(СВЦЭМ!$D$39:$D$782,СВЦЭМ!$A$39:$A$782,$A138,СВЦЭМ!$B$39:$B$782,K$119)+'СЕТ СН'!$H$14+СВЦЭМ!$D$10+'СЕТ СН'!$H$6-'СЕТ СН'!$H$26</f>
        <v>1920.06035825</v>
      </c>
      <c r="L138" s="36">
        <f>SUMIFS(СВЦЭМ!$D$39:$D$782,СВЦЭМ!$A$39:$A$782,$A138,СВЦЭМ!$B$39:$B$782,L$119)+'СЕТ СН'!$H$14+СВЦЭМ!$D$10+'СЕТ СН'!$H$6-'СЕТ СН'!$H$26</f>
        <v>1850.1776267499999</v>
      </c>
      <c r="M138" s="36">
        <f>SUMIFS(СВЦЭМ!$D$39:$D$782,СВЦЭМ!$A$39:$A$782,$A138,СВЦЭМ!$B$39:$B$782,M$119)+'СЕТ СН'!$H$14+СВЦЭМ!$D$10+'СЕТ СН'!$H$6-'СЕТ СН'!$H$26</f>
        <v>1817.98206891</v>
      </c>
      <c r="N138" s="36">
        <f>SUMIFS(СВЦЭМ!$D$39:$D$782,СВЦЭМ!$A$39:$A$782,$A138,СВЦЭМ!$B$39:$B$782,N$119)+'СЕТ СН'!$H$14+СВЦЭМ!$D$10+'СЕТ СН'!$H$6-'СЕТ СН'!$H$26</f>
        <v>1813.19334697</v>
      </c>
      <c r="O138" s="36">
        <f>SUMIFS(СВЦЭМ!$D$39:$D$782,СВЦЭМ!$A$39:$A$782,$A138,СВЦЭМ!$B$39:$B$782,O$119)+'СЕТ СН'!$H$14+СВЦЭМ!$D$10+'СЕТ СН'!$H$6-'СЕТ СН'!$H$26</f>
        <v>1825.2725427400001</v>
      </c>
      <c r="P138" s="36">
        <f>SUMIFS(СВЦЭМ!$D$39:$D$782,СВЦЭМ!$A$39:$A$782,$A138,СВЦЭМ!$B$39:$B$782,P$119)+'СЕТ СН'!$H$14+СВЦЭМ!$D$10+'СЕТ СН'!$H$6-'СЕТ СН'!$H$26</f>
        <v>1798.3317508600001</v>
      </c>
      <c r="Q138" s="36">
        <f>SUMIFS(СВЦЭМ!$D$39:$D$782,СВЦЭМ!$A$39:$A$782,$A138,СВЦЭМ!$B$39:$B$782,Q$119)+'СЕТ СН'!$H$14+СВЦЭМ!$D$10+'СЕТ СН'!$H$6-'СЕТ СН'!$H$26</f>
        <v>1795.9302290099999</v>
      </c>
      <c r="R138" s="36">
        <f>SUMIFS(СВЦЭМ!$D$39:$D$782,СВЦЭМ!$A$39:$A$782,$A138,СВЦЭМ!$B$39:$B$782,R$119)+'СЕТ СН'!$H$14+СВЦЭМ!$D$10+'СЕТ СН'!$H$6-'СЕТ СН'!$H$26</f>
        <v>1829.31231626</v>
      </c>
      <c r="S138" s="36">
        <f>SUMIFS(СВЦЭМ!$D$39:$D$782,СВЦЭМ!$A$39:$A$782,$A138,СВЦЭМ!$B$39:$B$782,S$119)+'СЕТ СН'!$H$14+СВЦЭМ!$D$10+'СЕТ СН'!$H$6-'СЕТ СН'!$H$26</f>
        <v>1828.21218952</v>
      </c>
      <c r="T138" s="36">
        <f>SUMIFS(СВЦЭМ!$D$39:$D$782,СВЦЭМ!$A$39:$A$782,$A138,СВЦЭМ!$B$39:$B$782,T$119)+'СЕТ СН'!$H$14+СВЦЭМ!$D$10+'СЕТ СН'!$H$6-'СЕТ СН'!$H$26</f>
        <v>1833.4536050500001</v>
      </c>
      <c r="U138" s="36">
        <f>SUMIFS(СВЦЭМ!$D$39:$D$782,СВЦЭМ!$A$39:$A$782,$A138,СВЦЭМ!$B$39:$B$782,U$119)+'СЕТ СН'!$H$14+СВЦЭМ!$D$10+'СЕТ СН'!$H$6-'СЕТ СН'!$H$26</f>
        <v>1854.9757875299999</v>
      </c>
      <c r="V138" s="36">
        <f>SUMIFS(СВЦЭМ!$D$39:$D$782,СВЦЭМ!$A$39:$A$782,$A138,СВЦЭМ!$B$39:$B$782,V$119)+'СЕТ СН'!$H$14+СВЦЭМ!$D$10+'СЕТ СН'!$H$6-'СЕТ СН'!$H$26</f>
        <v>1858.9960439199999</v>
      </c>
      <c r="W138" s="36">
        <f>SUMIFS(СВЦЭМ!$D$39:$D$782,СВЦЭМ!$A$39:$A$782,$A138,СВЦЭМ!$B$39:$B$782,W$119)+'СЕТ СН'!$H$14+СВЦЭМ!$D$10+'СЕТ СН'!$H$6-'СЕТ СН'!$H$26</f>
        <v>1847.4801175099999</v>
      </c>
      <c r="X138" s="36">
        <f>SUMIFS(СВЦЭМ!$D$39:$D$782,СВЦЭМ!$A$39:$A$782,$A138,СВЦЭМ!$B$39:$B$782,X$119)+'СЕТ СН'!$H$14+СВЦЭМ!$D$10+'СЕТ СН'!$H$6-'СЕТ СН'!$H$26</f>
        <v>1912.22769647</v>
      </c>
      <c r="Y138" s="36">
        <f>SUMIFS(СВЦЭМ!$D$39:$D$782,СВЦЭМ!$A$39:$A$782,$A138,СВЦЭМ!$B$39:$B$782,Y$119)+'СЕТ СН'!$H$14+СВЦЭМ!$D$10+'СЕТ СН'!$H$6-'СЕТ СН'!$H$26</f>
        <v>2000.9820209899999</v>
      </c>
    </row>
    <row r="139" spans="1:25" ht="15.75" x14ac:dyDescent="0.2">
      <c r="A139" s="35">
        <f t="shared" si="3"/>
        <v>45158</v>
      </c>
      <c r="B139" s="36">
        <f>SUMIFS(СВЦЭМ!$D$39:$D$782,СВЦЭМ!$A$39:$A$782,$A139,СВЦЭМ!$B$39:$B$782,B$119)+'СЕТ СН'!$H$14+СВЦЭМ!$D$10+'СЕТ СН'!$H$6-'СЕТ СН'!$H$26</f>
        <v>2047.68559501</v>
      </c>
      <c r="C139" s="36">
        <f>SUMIFS(СВЦЭМ!$D$39:$D$782,СВЦЭМ!$A$39:$A$782,$A139,СВЦЭМ!$B$39:$B$782,C$119)+'СЕТ СН'!$H$14+СВЦЭМ!$D$10+'СЕТ СН'!$H$6-'СЕТ СН'!$H$26</f>
        <v>2116.3862785700003</v>
      </c>
      <c r="D139" s="36">
        <f>SUMIFS(СВЦЭМ!$D$39:$D$782,СВЦЭМ!$A$39:$A$782,$A139,СВЦЭМ!$B$39:$B$782,D$119)+'СЕТ СН'!$H$14+СВЦЭМ!$D$10+'СЕТ СН'!$H$6-'СЕТ СН'!$H$26</f>
        <v>2128.2636672200001</v>
      </c>
      <c r="E139" s="36">
        <f>SUMIFS(СВЦЭМ!$D$39:$D$782,СВЦЭМ!$A$39:$A$782,$A139,СВЦЭМ!$B$39:$B$782,E$119)+'СЕТ СН'!$H$14+СВЦЭМ!$D$10+'СЕТ СН'!$H$6-'СЕТ СН'!$H$26</f>
        <v>2178.8405129100001</v>
      </c>
      <c r="F139" s="36">
        <f>SUMIFS(СВЦЭМ!$D$39:$D$782,СВЦЭМ!$A$39:$A$782,$A139,СВЦЭМ!$B$39:$B$782,F$119)+'СЕТ СН'!$H$14+СВЦЭМ!$D$10+'СЕТ СН'!$H$6-'СЕТ СН'!$H$26</f>
        <v>2207.0106114199998</v>
      </c>
      <c r="G139" s="36">
        <f>SUMIFS(СВЦЭМ!$D$39:$D$782,СВЦЭМ!$A$39:$A$782,$A139,СВЦЭМ!$B$39:$B$782,G$119)+'СЕТ СН'!$H$14+СВЦЭМ!$D$10+'СЕТ СН'!$H$6-'СЕТ СН'!$H$26</f>
        <v>2196.7236765600001</v>
      </c>
      <c r="H139" s="36">
        <f>SUMIFS(СВЦЭМ!$D$39:$D$782,СВЦЭМ!$A$39:$A$782,$A139,СВЦЭМ!$B$39:$B$782,H$119)+'СЕТ СН'!$H$14+СВЦЭМ!$D$10+'СЕТ СН'!$H$6-'СЕТ СН'!$H$26</f>
        <v>2194.9545569000002</v>
      </c>
      <c r="I139" s="36">
        <f>SUMIFS(СВЦЭМ!$D$39:$D$782,СВЦЭМ!$A$39:$A$782,$A139,СВЦЭМ!$B$39:$B$782,I$119)+'СЕТ СН'!$H$14+СВЦЭМ!$D$10+'СЕТ СН'!$H$6-'СЕТ СН'!$H$26</f>
        <v>2049.7249211600001</v>
      </c>
      <c r="J139" s="36">
        <f>SUMIFS(СВЦЭМ!$D$39:$D$782,СВЦЭМ!$A$39:$A$782,$A139,СВЦЭМ!$B$39:$B$782,J$119)+'СЕТ СН'!$H$14+СВЦЭМ!$D$10+'СЕТ СН'!$H$6-'СЕТ СН'!$H$26</f>
        <v>2022.2105478599999</v>
      </c>
      <c r="K139" s="36">
        <f>SUMIFS(СВЦЭМ!$D$39:$D$782,СВЦЭМ!$A$39:$A$782,$A139,СВЦЭМ!$B$39:$B$782,K$119)+'СЕТ СН'!$H$14+СВЦЭМ!$D$10+'СЕТ СН'!$H$6-'СЕТ СН'!$H$26</f>
        <v>1905.9841826500001</v>
      </c>
      <c r="L139" s="36">
        <f>SUMIFS(СВЦЭМ!$D$39:$D$782,СВЦЭМ!$A$39:$A$782,$A139,СВЦЭМ!$B$39:$B$782,L$119)+'СЕТ СН'!$H$14+СВЦЭМ!$D$10+'СЕТ СН'!$H$6-'СЕТ СН'!$H$26</f>
        <v>1845.62064493</v>
      </c>
      <c r="M139" s="36">
        <f>SUMIFS(СВЦЭМ!$D$39:$D$782,СВЦЭМ!$A$39:$A$782,$A139,СВЦЭМ!$B$39:$B$782,M$119)+'СЕТ СН'!$H$14+СВЦЭМ!$D$10+'СЕТ СН'!$H$6-'СЕТ СН'!$H$26</f>
        <v>1822.6521669000001</v>
      </c>
      <c r="N139" s="36">
        <f>SUMIFS(СВЦЭМ!$D$39:$D$782,СВЦЭМ!$A$39:$A$782,$A139,СВЦЭМ!$B$39:$B$782,N$119)+'СЕТ СН'!$H$14+СВЦЭМ!$D$10+'СЕТ СН'!$H$6-'СЕТ СН'!$H$26</f>
        <v>1826.5135694800001</v>
      </c>
      <c r="O139" s="36">
        <f>SUMIFS(СВЦЭМ!$D$39:$D$782,СВЦЭМ!$A$39:$A$782,$A139,СВЦЭМ!$B$39:$B$782,O$119)+'СЕТ СН'!$H$14+СВЦЭМ!$D$10+'СЕТ СН'!$H$6-'СЕТ СН'!$H$26</f>
        <v>1837.1444676000001</v>
      </c>
      <c r="P139" s="36">
        <f>SUMIFS(СВЦЭМ!$D$39:$D$782,СВЦЭМ!$A$39:$A$782,$A139,СВЦЭМ!$B$39:$B$782,P$119)+'СЕТ СН'!$H$14+СВЦЭМ!$D$10+'СЕТ СН'!$H$6-'СЕТ СН'!$H$26</f>
        <v>1834.09552321</v>
      </c>
      <c r="Q139" s="36">
        <f>SUMIFS(СВЦЭМ!$D$39:$D$782,СВЦЭМ!$A$39:$A$782,$A139,СВЦЭМ!$B$39:$B$782,Q$119)+'СЕТ СН'!$H$14+СВЦЭМ!$D$10+'СЕТ СН'!$H$6-'СЕТ СН'!$H$26</f>
        <v>1832.87867007</v>
      </c>
      <c r="R139" s="36">
        <f>SUMIFS(СВЦЭМ!$D$39:$D$782,СВЦЭМ!$A$39:$A$782,$A139,СВЦЭМ!$B$39:$B$782,R$119)+'СЕТ СН'!$H$14+СВЦЭМ!$D$10+'СЕТ СН'!$H$6-'СЕТ СН'!$H$26</f>
        <v>1856.0174812800001</v>
      </c>
      <c r="S139" s="36">
        <f>SUMIFS(СВЦЭМ!$D$39:$D$782,СВЦЭМ!$A$39:$A$782,$A139,СВЦЭМ!$B$39:$B$782,S$119)+'СЕТ СН'!$H$14+СВЦЭМ!$D$10+'СЕТ СН'!$H$6-'СЕТ СН'!$H$26</f>
        <v>1854.93015169</v>
      </c>
      <c r="T139" s="36">
        <f>SUMIFS(СВЦЭМ!$D$39:$D$782,СВЦЭМ!$A$39:$A$782,$A139,СВЦЭМ!$B$39:$B$782,T$119)+'СЕТ СН'!$H$14+СВЦЭМ!$D$10+'СЕТ СН'!$H$6-'СЕТ СН'!$H$26</f>
        <v>1841.9521093799999</v>
      </c>
      <c r="U139" s="36">
        <f>SUMIFS(СВЦЭМ!$D$39:$D$782,СВЦЭМ!$A$39:$A$782,$A139,СВЦЭМ!$B$39:$B$782,U$119)+'СЕТ СН'!$H$14+СВЦЭМ!$D$10+'СЕТ СН'!$H$6-'СЕТ СН'!$H$26</f>
        <v>1835.37749487</v>
      </c>
      <c r="V139" s="36">
        <f>SUMIFS(СВЦЭМ!$D$39:$D$782,СВЦЭМ!$A$39:$A$782,$A139,СВЦЭМ!$B$39:$B$782,V$119)+'СЕТ СН'!$H$14+СВЦЭМ!$D$10+'СЕТ СН'!$H$6-'СЕТ СН'!$H$26</f>
        <v>1845.71998678</v>
      </c>
      <c r="W139" s="36">
        <f>SUMIFS(СВЦЭМ!$D$39:$D$782,СВЦЭМ!$A$39:$A$782,$A139,СВЦЭМ!$B$39:$B$782,W$119)+'СЕТ СН'!$H$14+СВЦЭМ!$D$10+'СЕТ СН'!$H$6-'СЕТ СН'!$H$26</f>
        <v>1840.00335344</v>
      </c>
      <c r="X139" s="36">
        <f>SUMIFS(СВЦЭМ!$D$39:$D$782,СВЦЭМ!$A$39:$A$782,$A139,СВЦЭМ!$B$39:$B$782,X$119)+'СЕТ СН'!$H$14+СВЦЭМ!$D$10+'СЕТ СН'!$H$6-'СЕТ СН'!$H$26</f>
        <v>1895.14478106</v>
      </c>
      <c r="Y139" s="36">
        <f>SUMIFS(СВЦЭМ!$D$39:$D$782,СВЦЭМ!$A$39:$A$782,$A139,СВЦЭМ!$B$39:$B$782,Y$119)+'СЕТ СН'!$H$14+СВЦЭМ!$D$10+'СЕТ СН'!$H$6-'СЕТ СН'!$H$26</f>
        <v>1989.1631146100001</v>
      </c>
    </row>
    <row r="140" spans="1:25" ht="15.75" x14ac:dyDescent="0.2">
      <c r="A140" s="35">
        <f t="shared" si="3"/>
        <v>45159</v>
      </c>
      <c r="B140" s="36">
        <f>SUMIFS(СВЦЭМ!$D$39:$D$782,СВЦЭМ!$A$39:$A$782,$A140,СВЦЭМ!$B$39:$B$782,B$119)+'СЕТ СН'!$H$14+СВЦЭМ!$D$10+'СЕТ СН'!$H$6-'СЕТ СН'!$H$26</f>
        <v>2256.69726657</v>
      </c>
      <c r="C140" s="36">
        <f>SUMIFS(СВЦЭМ!$D$39:$D$782,СВЦЭМ!$A$39:$A$782,$A140,СВЦЭМ!$B$39:$B$782,C$119)+'СЕТ СН'!$H$14+СВЦЭМ!$D$10+'СЕТ СН'!$H$6-'СЕТ СН'!$H$26</f>
        <v>2287.9242784099997</v>
      </c>
      <c r="D140" s="36">
        <f>SUMIFS(СВЦЭМ!$D$39:$D$782,СВЦЭМ!$A$39:$A$782,$A140,СВЦЭМ!$B$39:$B$782,D$119)+'СЕТ СН'!$H$14+СВЦЭМ!$D$10+'СЕТ СН'!$H$6-'СЕТ СН'!$H$26</f>
        <v>2328.1579538699998</v>
      </c>
      <c r="E140" s="36">
        <f>SUMIFS(СВЦЭМ!$D$39:$D$782,СВЦЭМ!$A$39:$A$782,$A140,СВЦЭМ!$B$39:$B$782,E$119)+'СЕТ СН'!$H$14+СВЦЭМ!$D$10+'СЕТ СН'!$H$6-'СЕТ СН'!$H$26</f>
        <v>2340.9274269099997</v>
      </c>
      <c r="F140" s="36">
        <f>SUMIFS(СВЦЭМ!$D$39:$D$782,СВЦЭМ!$A$39:$A$782,$A140,СВЦЭМ!$B$39:$B$782,F$119)+'СЕТ СН'!$H$14+СВЦЭМ!$D$10+'СЕТ СН'!$H$6-'СЕТ СН'!$H$26</f>
        <v>2405.0936161099999</v>
      </c>
      <c r="G140" s="36">
        <f>SUMIFS(СВЦЭМ!$D$39:$D$782,СВЦЭМ!$A$39:$A$782,$A140,СВЦЭМ!$B$39:$B$782,G$119)+'СЕТ СН'!$H$14+СВЦЭМ!$D$10+'СЕТ СН'!$H$6-'СЕТ СН'!$H$26</f>
        <v>2407.3083724099997</v>
      </c>
      <c r="H140" s="36">
        <f>SUMIFS(СВЦЭМ!$D$39:$D$782,СВЦЭМ!$A$39:$A$782,$A140,СВЦЭМ!$B$39:$B$782,H$119)+'СЕТ СН'!$H$14+СВЦЭМ!$D$10+'СЕТ СН'!$H$6-'СЕТ СН'!$H$26</f>
        <v>2433.5441929299996</v>
      </c>
      <c r="I140" s="36">
        <f>SUMIFS(СВЦЭМ!$D$39:$D$782,СВЦЭМ!$A$39:$A$782,$A140,СВЦЭМ!$B$39:$B$782,I$119)+'СЕТ СН'!$H$14+СВЦЭМ!$D$10+'СЕТ СН'!$H$6-'СЕТ СН'!$H$26</f>
        <v>2300.0288917899998</v>
      </c>
      <c r="J140" s="36">
        <f>SUMIFS(СВЦЭМ!$D$39:$D$782,СВЦЭМ!$A$39:$A$782,$A140,СВЦЭМ!$B$39:$B$782,J$119)+'СЕТ СН'!$H$14+СВЦЭМ!$D$10+'СЕТ СН'!$H$6-'СЕТ СН'!$H$26</f>
        <v>2187.6209351799998</v>
      </c>
      <c r="K140" s="36">
        <f>SUMIFS(СВЦЭМ!$D$39:$D$782,СВЦЭМ!$A$39:$A$782,$A140,СВЦЭМ!$B$39:$B$782,K$119)+'СЕТ СН'!$H$14+СВЦЭМ!$D$10+'СЕТ СН'!$H$6-'СЕТ СН'!$H$26</f>
        <v>2109.3695048099999</v>
      </c>
      <c r="L140" s="36">
        <f>SUMIFS(СВЦЭМ!$D$39:$D$782,СВЦЭМ!$A$39:$A$782,$A140,СВЦЭМ!$B$39:$B$782,L$119)+'СЕТ СН'!$H$14+СВЦЭМ!$D$10+'СЕТ СН'!$H$6-'СЕТ СН'!$H$26</f>
        <v>2056.1252144499999</v>
      </c>
      <c r="M140" s="36">
        <f>SUMIFS(СВЦЭМ!$D$39:$D$782,СВЦЭМ!$A$39:$A$782,$A140,СВЦЭМ!$B$39:$B$782,M$119)+'СЕТ СН'!$H$14+СВЦЭМ!$D$10+'СЕТ СН'!$H$6-'СЕТ СН'!$H$26</f>
        <v>2045.0873864499999</v>
      </c>
      <c r="N140" s="36">
        <f>SUMIFS(СВЦЭМ!$D$39:$D$782,СВЦЭМ!$A$39:$A$782,$A140,СВЦЭМ!$B$39:$B$782,N$119)+'СЕТ СН'!$H$14+СВЦЭМ!$D$10+'СЕТ СН'!$H$6-'СЕТ СН'!$H$26</f>
        <v>2043.0619904299999</v>
      </c>
      <c r="O140" s="36">
        <f>SUMIFS(СВЦЭМ!$D$39:$D$782,СВЦЭМ!$A$39:$A$782,$A140,СВЦЭМ!$B$39:$B$782,O$119)+'СЕТ СН'!$H$14+СВЦЭМ!$D$10+'СЕТ СН'!$H$6-'СЕТ СН'!$H$26</f>
        <v>2052.3692774199999</v>
      </c>
      <c r="P140" s="36">
        <f>SUMIFS(СВЦЭМ!$D$39:$D$782,СВЦЭМ!$A$39:$A$782,$A140,СВЦЭМ!$B$39:$B$782,P$119)+'СЕТ СН'!$H$14+СВЦЭМ!$D$10+'СЕТ СН'!$H$6-'СЕТ СН'!$H$26</f>
        <v>2012.2666575200001</v>
      </c>
      <c r="Q140" s="36">
        <f>SUMIFS(СВЦЭМ!$D$39:$D$782,СВЦЭМ!$A$39:$A$782,$A140,СВЦЭМ!$B$39:$B$782,Q$119)+'СЕТ СН'!$H$14+СВЦЭМ!$D$10+'СЕТ СН'!$H$6-'СЕТ СН'!$H$26</f>
        <v>2025.7119309899999</v>
      </c>
      <c r="R140" s="36">
        <f>SUMIFS(СВЦЭМ!$D$39:$D$782,СВЦЭМ!$A$39:$A$782,$A140,СВЦЭМ!$B$39:$B$782,R$119)+'СЕТ СН'!$H$14+СВЦЭМ!$D$10+'СЕТ СН'!$H$6-'СЕТ СН'!$H$26</f>
        <v>2061.5765065300002</v>
      </c>
      <c r="S140" s="36">
        <f>SUMIFS(СВЦЭМ!$D$39:$D$782,СВЦЭМ!$A$39:$A$782,$A140,СВЦЭМ!$B$39:$B$782,S$119)+'СЕТ СН'!$H$14+СВЦЭМ!$D$10+'СЕТ СН'!$H$6-'СЕТ СН'!$H$26</f>
        <v>2048.6317395200003</v>
      </c>
      <c r="T140" s="36">
        <f>SUMIFS(СВЦЭМ!$D$39:$D$782,СВЦЭМ!$A$39:$A$782,$A140,СВЦЭМ!$B$39:$B$782,T$119)+'СЕТ СН'!$H$14+СВЦЭМ!$D$10+'СЕТ СН'!$H$6-'СЕТ СН'!$H$26</f>
        <v>2048.8374045999999</v>
      </c>
      <c r="U140" s="36">
        <f>SUMIFS(СВЦЭМ!$D$39:$D$782,СВЦЭМ!$A$39:$A$782,$A140,СВЦЭМ!$B$39:$B$782,U$119)+'СЕТ СН'!$H$14+СВЦЭМ!$D$10+'СЕТ СН'!$H$6-'СЕТ СН'!$H$26</f>
        <v>2056.2205206500003</v>
      </c>
      <c r="V140" s="36">
        <f>SUMIFS(СВЦЭМ!$D$39:$D$782,СВЦЭМ!$A$39:$A$782,$A140,СВЦЭМ!$B$39:$B$782,V$119)+'СЕТ СН'!$H$14+СВЦЭМ!$D$10+'СЕТ СН'!$H$6-'СЕТ СН'!$H$26</f>
        <v>2051.6837517399999</v>
      </c>
      <c r="W140" s="36">
        <f>SUMIFS(СВЦЭМ!$D$39:$D$782,СВЦЭМ!$A$39:$A$782,$A140,СВЦЭМ!$B$39:$B$782,W$119)+'СЕТ СН'!$H$14+СВЦЭМ!$D$10+'СЕТ СН'!$H$6-'СЕТ СН'!$H$26</f>
        <v>2031.34741543</v>
      </c>
      <c r="X140" s="36">
        <f>SUMIFS(СВЦЭМ!$D$39:$D$782,СВЦЭМ!$A$39:$A$782,$A140,СВЦЭМ!$B$39:$B$782,X$119)+'СЕТ СН'!$H$14+СВЦЭМ!$D$10+'СЕТ СН'!$H$6-'СЕТ СН'!$H$26</f>
        <v>2121.0122942500002</v>
      </c>
      <c r="Y140" s="36">
        <f>SUMIFS(СВЦЭМ!$D$39:$D$782,СВЦЭМ!$A$39:$A$782,$A140,СВЦЭМ!$B$39:$B$782,Y$119)+'СЕТ СН'!$H$14+СВЦЭМ!$D$10+'СЕТ СН'!$H$6-'СЕТ СН'!$H$26</f>
        <v>2224.3343081499997</v>
      </c>
    </row>
    <row r="141" spans="1:25" ht="15.75" x14ac:dyDescent="0.2">
      <c r="A141" s="35">
        <f t="shared" si="3"/>
        <v>45160</v>
      </c>
      <c r="B141" s="36">
        <f>SUMIFS(СВЦЭМ!$D$39:$D$782,СВЦЭМ!$A$39:$A$782,$A141,СВЦЭМ!$B$39:$B$782,B$119)+'СЕТ СН'!$H$14+СВЦЭМ!$D$10+'СЕТ СН'!$H$6-'СЕТ СН'!$H$26</f>
        <v>2155.6294628200003</v>
      </c>
      <c r="C141" s="36">
        <f>SUMIFS(СВЦЭМ!$D$39:$D$782,СВЦЭМ!$A$39:$A$782,$A141,СВЦЭМ!$B$39:$B$782,C$119)+'СЕТ СН'!$H$14+СВЦЭМ!$D$10+'СЕТ СН'!$H$6-'СЕТ СН'!$H$26</f>
        <v>2266.7347964800001</v>
      </c>
      <c r="D141" s="36">
        <f>SUMIFS(СВЦЭМ!$D$39:$D$782,СВЦЭМ!$A$39:$A$782,$A141,СВЦЭМ!$B$39:$B$782,D$119)+'СЕТ СН'!$H$14+СВЦЭМ!$D$10+'СЕТ СН'!$H$6-'СЕТ СН'!$H$26</f>
        <v>2302.8925839200001</v>
      </c>
      <c r="E141" s="36">
        <f>SUMIFS(СВЦЭМ!$D$39:$D$782,СВЦЭМ!$A$39:$A$782,$A141,СВЦЭМ!$B$39:$B$782,E$119)+'СЕТ СН'!$H$14+СВЦЭМ!$D$10+'СЕТ СН'!$H$6-'СЕТ СН'!$H$26</f>
        <v>2287.8080317200001</v>
      </c>
      <c r="F141" s="36">
        <f>SUMIFS(СВЦЭМ!$D$39:$D$782,СВЦЭМ!$A$39:$A$782,$A141,СВЦЭМ!$B$39:$B$782,F$119)+'СЕТ СН'!$H$14+СВЦЭМ!$D$10+'СЕТ СН'!$H$6-'СЕТ СН'!$H$26</f>
        <v>2315.7179504300002</v>
      </c>
      <c r="G141" s="36">
        <f>SUMIFS(СВЦЭМ!$D$39:$D$782,СВЦЭМ!$A$39:$A$782,$A141,СВЦЭМ!$B$39:$B$782,G$119)+'СЕТ СН'!$H$14+СВЦЭМ!$D$10+'СЕТ СН'!$H$6-'СЕТ СН'!$H$26</f>
        <v>2303.4152138700001</v>
      </c>
      <c r="H141" s="36">
        <f>SUMIFS(СВЦЭМ!$D$39:$D$782,СВЦЭМ!$A$39:$A$782,$A141,СВЦЭМ!$B$39:$B$782,H$119)+'СЕТ СН'!$H$14+СВЦЭМ!$D$10+'СЕТ СН'!$H$6-'СЕТ СН'!$H$26</f>
        <v>2227.3790755099999</v>
      </c>
      <c r="I141" s="36">
        <f>SUMIFS(СВЦЭМ!$D$39:$D$782,СВЦЭМ!$A$39:$A$782,$A141,СВЦЭМ!$B$39:$B$782,I$119)+'СЕТ СН'!$H$14+СВЦЭМ!$D$10+'СЕТ СН'!$H$6-'СЕТ СН'!$H$26</f>
        <v>2131.1867438300001</v>
      </c>
      <c r="J141" s="36">
        <f>SUMIFS(СВЦЭМ!$D$39:$D$782,СВЦЭМ!$A$39:$A$782,$A141,СВЦЭМ!$B$39:$B$782,J$119)+'СЕТ СН'!$H$14+СВЦЭМ!$D$10+'СЕТ СН'!$H$6-'СЕТ СН'!$H$26</f>
        <v>2079.9526540500001</v>
      </c>
      <c r="K141" s="36">
        <f>SUMIFS(СВЦЭМ!$D$39:$D$782,СВЦЭМ!$A$39:$A$782,$A141,СВЦЭМ!$B$39:$B$782,K$119)+'СЕТ СН'!$H$14+СВЦЭМ!$D$10+'СЕТ СН'!$H$6-'СЕТ СН'!$H$26</f>
        <v>1986.11361994</v>
      </c>
      <c r="L141" s="36">
        <f>SUMIFS(СВЦЭМ!$D$39:$D$782,СВЦЭМ!$A$39:$A$782,$A141,СВЦЭМ!$B$39:$B$782,L$119)+'СЕТ СН'!$H$14+СВЦЭМ!$D$10+'СЕТ СН'!$H$6-'СЕТ СН'!$H$26</f>
        <v>1958.0164531600001</v>
      </c>
      <c r="M141" s="36">
        <f>SUMIFS(СВЦЭМ!$D$39:$D$782,СВЦЭМ!$A$39:$A$782,$A141,СВЦЭМ!$B$39:$B$782,M$119)+'СЕТ СН'!$H$14+СВЦЭМ!$D$10+'СЕТ СН'!$H$6-'СЕТ СН'!$H$26</f>
        <v>1942.47470782</v>
      </c>
      <c r="N141" s="36">
        <f>SUMIFS(СВЦЭМ!$D$39:$D$782,СВЦЭМ!$A$39:$A$782,$A141,СВЦЭМ!$B$39:$B$782,N$119)+'СЕТ СН'!$H$14+СВЦЭМ!$D$10+'СЕТ СН'!$H$6-'СЕТ СН'!$H$26</f>
        <v>1937.5875425900001</v>
      </c>
      <c r="O141" s="36">
        <f>SUMIFS(СВЦЭМ!$D$39:$D$782,СВЦЭМ!$A$39:$A$782,$A141,СВЦЭМ!$B$39:$B$782,O$119)+'СЕТ СН'!$H$14+СВЦЭМ!$D$10+'СЕТ СН'!$H$6-'СЕТ СН'!$H$26</f>
        <v>1928.10638554</v>
      </c>
      <c r="P141" s="36">
        <f>SUMIFS(СВЦЭМ!$D$39:$D$782,СВЦЭМ!$A$39:$A$782,$A141,СВЦЭМ!$B$39:$B$782,P$119)+'СЕТ СН'!$H$14+СВЦЭМ!$D$10+'СЕТ СН'!$H$6-'СЕТ СН'!$H$26</f>
        <v>1894.65716342</v>
      </c>
      <c r="Q141" s="36">
        <f>SUMIFS(СВЦЭМ!$D$39:$D$782,СВЦЭМ!$A$39:$A$782,$A141,СВЦЭМ!$B$39:$B$782,Q$119)+'СЕТ СН'!$H$14+СВЦЭМ!$D$10+'СЕТ СН'!$H$6-'СЕТ СН'!$H$26</f>
        <v>1879.3516268999999</v>
      </c>
      <c r="R141" s="36">
        <f>SUMIFS(СВЦЭМ!$D$39:$D$782,СВЦЭМ!$A$39:$A$782,$A141,СВЦЭМ!$B$39:$B$782,R$119)+'СЕТ СН'!$H$14+СВЦЭМ!$D$10+'СЕТ СН'!$H$6-'СЕТ СН'!$H$26</f>
        <v>1897.4554028</v>
      </c>
      <c r="S141" s="36">
        <f>SUMIFS(СВЦЭМ!$D$39:$D$782,СВЦЭМ!$A$39:$A$782,$A141,СВЦЭМ!$B$39:$B$782,S$119)+'СЕТ СН'!$H$14+СВЦЭМ!$D$10+'СЕТ СН'!$H$6-'СЕТ СН'!$H$26</f>
        <v>1912.72302532</v>
      </c>
      <c r="T141" s="36">
        <f>SUMIFS(СВЦЭМ!$D$39:$D$782,СВЦЭМ!$A$39:$A$782,$A141,СВЦЭМ!$B$39:$B$782,T$119)+'СЕТ СН'!$H$14+СВЦЭМ!$D$10+'СЕТ СН'!$H$6-'СЕТ СН'!$H$26</f>
        <v>1922.86991117</v>
      </c>
      <c r="U141" s="36">
        <f>SUMIFS(СВЦЭМ!$D$39:$D$782,СВЦЭМ!$A$39:$A$782,$A141,СВЦЭМ!$B$39:$B$782,U$119)+'СЕТ СН'!$H$14+СВЦЭМ!$D$10+'СЕТ СН'!$H$6-'СЕТ СН'!$H$26</f>
        <v>1917.7918906</v>
      </c>
      <c r="V141" s="36">
        <f>SUMIFS(СВЦЭМ!$D$39:$D$782,СВЦЭМ!$A$39:$A$782,$A141,СВЦЭМ!$B$39:$B$782,V$119)+'СЕТ СН'!$H$14+СВЦЭМ!$D$10+'СЕТ СН'!$H$6-'СЕТ СН'!$H$26</f>
        <v>1924.5551888299999</v>
      </c>
      <c r="W141" s="36">
        <f>SUMIFS(СВЦЭМ!$D$39:$D$782,СВЦЭМ!$A$39:$A$782,$A141,СВЦЭМ!$B$39:$B$782,W$119)+'СЕТ СН'!$H$14+СВЦЭМ!$D$10+'СЕТ СН'!$H$6-'СЕТ СН'!$H$26</f>
        <v>1916.9685318899999</v>
      </c>
      <c r="X141" s="36">
        <f>SUMIFS(СВЦЭМ!$D$39:$D$782,СВЦЭМ!$A$39:$A$782,$A141,СВЦЭМ!$B$39:$B$782,X$119)+'СЕТ СН'!$H$14+СВЦЭМ!$D$10+'СЕТ СН'!$H$6-'СЕТ СН'!$H$26</f>
        <v>1994.7613524599999</v>
      </c>
      <c r="Y141" s="36">
        <f>SUMIFS(СВЦЭМ!$D$39:$D$782,СВЦЭМ!$A$39:$A$782,$A141,СВЦЭМ!$B$39:$B$782,Y$119)+'СЕТ СН'!$H$14+СВЦЭМ!$D$10+'СЕТ СН'!$H$6-'СЕТ СН'!$H$26</f>
        <v>2093.8494829399997</v>
      </c>
    </row>
    <row r="142" spans="1:25" ht="15.75" x14ac:dyDescent="0.2">
      <c r="A142" s="35">
        <f t="shared" si="3"/>
        <v>45161</v>
      </c>
      <c r="B142" s="36">
        <f>SUMIFS(СВЦЭМ!$D$39:$D$782,СВЦЭМ!$A$39:$A$782,$A142,СВЦЭМ!$B$39:$B$782,B$119)+'СЕТ СН'!$H$14+СВЦЭМ!$D$10+'СЕТ СН'!$H$6-'СЕТ СН'!$H$26</f>
        <v>2184.50675258</v>
      </c>
      <c r="C142" s="36">
        <f>SUMIFS(СВЦЭМ!$D$39:$D$782,СВЦЭМ!$A$39:$A$782,$A142,СВЦЭМ!$B$39:$B$782,C$119)+'СЕТ СН'!$H$14+СВЦЭМ!$D$10+'СЕТ СН'!$H$6-'СЕТ СН'!$H$26</f>
        <v>2258.9241854700003</v>
      </c>
      <c r="D142" s="36">
        <f>SUMIFS(СВЦЭМ!$D$39:$D$782,СВЦЭМ!$A$39:$A$782,$A142,СВЦЭМ!$B$39:$B$782,D$119)+'СЕТ СН'!$H$14+СВЦЭМ!$D$10+'СЕТ СН'!$H$6-'СЕТ СН'!$H$26</f>
        <v>2292.6822046300003</v>
      </c>
      <c r="E142" s="36">
        <f>SUMIFS(СВЦЭМ!$D$39:$D$782,СВЦЭМ!$A$39:$A$782,$A142,СВЦЭМ!$B$39:$B$782,E$119)+'СЕТ СН'!$H$14+СВЦЭМ!$D$10+'СЕТ СН'!$H$6-'СЕТ СН'!$H$26</f>
        <v>2309.4195324800003</v>
      </c>
      <c r="F142" s="36">
        <f>SUMIFS(СВЦЭМ!$D$39:$D$782,СВЦЭМ!$A$39:$A$782,$A142,СВЦЭМ!$B$39:$B$782,F$119)+'СЕТ СН'!$H$14+СВЦЭМ!$D$10+'СЕТ СН'!$H$6-'СЕТ СН'!$H$26</f>
        <v>2354.4062609600001</v>
      </c>
      <c r="G142" s="36">
        <f>SUMIFS(СВЦЭМ!$D$39:$D$782,СВЦЭМ!$A$39:$A$782,$A142,СВЦЭМ!$B$39:$B$782,G$119)+'СЕТ СН'!$H$14+СВЦЭМ!$D$10+'СЕТ СН'!$H$6-'СЕТ СН'!$H$26</f>
        <v>2320.1720237300001</v>
      </c>
      <c r="H142" s="36">
        <f>SUMIFS(СВЦЭМ!$D$39:$D$782,СВЦЭМ!$A$39:$A$782,$A142,СВЦЭМ!$B$39:$B$782,H$119)+'СЕТ СН'!$H$14+СВЦЭМ!$D$10+'СЕТ СН'!$H$6-'СЕТ СН'!$H$26</f>
        <v>2273.75195381</v>
      </c>
      <c r="I142" s="36">
        <f>SUMIFS(СВЦЭМ!$D$39:$D$782,СВЦЭМ!$A$39:$A$782,$A142,СВЦЭМ!$B$39:$B$782,I$119)+'СЕТ СН'!$H$14+СВЦЭМ!$D$10+'СЕТ СН'!$H$6-'СЕТ СН'!$H$26</f>
        <v>2151.3747579700002</v>
      </c>
      <c r="J142" s="36">
        <f>SUMIFS(СВЦЭМ!$D$39:$D$782,СВЦЭМ!$A$39:$A$782,$A142,СВЦЭМ!$B$39:$B$782,J$119)+'СЕТ СН'!$H$14+СВЦЭМ!$D$10+'СЕТ СН'!$H$6-'СЕТ СН'!$H$26</f>
        <v>2009.84426115</v>
      </c>
      <c r="K142" s="36">
        <f>SUMIFS(СВЦЭМ!$D$39:$D$782,СВЦЭМ!$A$39:$A$782,$A142,СВЦЭМ!$B$39:$B$782,K$119)+'СЕТ СН'!$H$14+СВЦЭМ!$D$10+'СЕТ СН'!$H$6-'СЕТ СН'!$H$26</f>
        <v>1960.41606095</v>
      </c>
      <c r="L142" s="36">
        <f>SUMIFS(СВЦЭМ!$D$39:$D$782,СВЦЭМ!$A$39:$A$782,$A142,СВЦЭМ!$B$39:$B$782,L$119)+'СЕТ СН'!$H$14+СВЦЭМ!$D$10+'СЕТ СН'!$H$6-'СЕТ СН'!$H$26</f>
        <v>1934.9379115300001</v>
      </c>
      <c r="M142" s="36">
        <f>SUMIFS(СВЦЭМ!$D$39:$D$782,СВЦЭМ!$A$39:$A$782,$A142,СВЦЭМ!$B$39:$B$782,M$119)+'СЕТ СН'!$H$14+СВЦЭМ!$D$10+'СЕТ СН'!$H$6-'СЕТ СН'!$H$26</f>
        <v>1922.3988256800001</v>
      </c>
      <c r="N142" s="36">
        <f>SUMIFS(СВЦЭМ!$D$39:$D$782,СВЦЭМ!$A$39:$A$782,$A142,СВЦЭМ!$B$39:$B$782,N$119)+'СЕТ СН'!$H$14+СВЦЭМ!$D$10+'СЕТ СН'!$H$6-'СЕТ СН'!$H$26</f>
        <v>1908.39288212</v>
      </c>
      <c r="O142" s="36">
        <f>SUMIFS(СВЦЭМ!$D$39:$D$782,СВЦЭМ!$A$39:$A$782,$A142,СВЦЭМ!$B$39:$B$782,O$119)+'СЕТ СН'!$H$14+СВЦЭМ!$D$10+'СЕТ СН'!$H$6-'СЕТ СН'!$H$26</f>
        <v>1910.40490647</v>
      </c>
      <c r="P142" s="36">
        <f>SUMIFS(СВЦЭМ!$D$39:$D$782,СВЦЭМ!$A$39:$A$782,$A142,СВЦЭМ!$B$39:$B$782,P$119)+'СЕТ СН'!$H$14+СВЦЭМ!$D$10+'СЕТ СН'!$H$6-'СЕТ СН'!$H$26</f>
        <v>1879.32427168</v>
      </c>
      <c r="Q142" s="36">
        <f>SUMIFS(СВЦЭМ!$D$39:$D$782,СВЦЭМ!$A$39:$A$782,$A142,СВЦЭМ!$B$39:$B$782,Q$119)+'СЕТ СН'!$H$14+СВЦЭМ!$D$10+'СЕТ СН'!$H$6-'СЕТ СН'!$H$26</f>
        <v>1881.0114433599999</v>
      </c>
      <c r="R142" s="36">
        <f>SUMIFS(СВЦЭМ!$D$39:$D$782,СВЦЭМ!$A$39:$A$782,$A142,СВЦЭМ!$B$39:$B$782,R$119)+'СЕТ СН'!$H$14+СВЦЭМ!$D$10+'СЕТ СН'!$H$6-'СЕТ СН'!$H$26</f>
        <v>1919.45252418</v>
      </c>
      <c r="S142" s="36">
        <f>SUMIFS(СВЦЭМ!$D$39:$D$782,СВЦЭМ!$A$39:$A$782,$A142,СВЦЭМ!$B$39:$B$782,S$119)+'СЕТ СН'!$H$14+СВЦЭМ!$D$10+'СЕТ СН'!$H$6-'СЕТ СН'!$H$26</f>
        <v>1924.94814522</v>
      </c>
      <c r="T142" s="36">
        <f>SUMIFS(СВЦЭМ!$D$39:$D$782,СВЦЭМ!$A$39:$A$782,$A142,СВЦЭМ!$B$39:$B$782,T$119)+'СЕТ СН'!$H$14+СВЦЭМ!$D$10+'СЕТ СН'!$H$6-'СЕТ СН'!$H$26</f>
        <v>1918.1494914</v>
      </c>
      <c r="U142" s="36">
        <f>SUMIFS(СВЦЭМ!$D$39:$D$782,СВЦЭМ!$A$39:$A$782,$A142,СВЦЭМ!$B$39:$B$782,U$119)+'СЕТ СН'!$H$14+СВЦЭМ!$D$10+'СЕТ СН'!$H$6-'СЕТ СН'!$H$26</f>
        <v>1931.5317523199999</v>
      </c>
      <c r="V142" s="36">
        <f>SUMIFS(СВЦЭМ!$D$39:$D$782,СВЦЭМ!$A$39:$A$782,$A142,СВЦЭМ!$B$39:$B$782,V$119)+'СЕТ СН'!$H$14+СВЦЭМ!$D$10+'СЕТ СН'!$H$6-'СЕТ СН'!$H$26</f>
        <v>1928.25444655</v>
      </c>
      <c r="W142" s="36">
        <f>SUMIFS(СВЦЭМ!$D$39:$D$782,СВЦЭМ!$A$39:$A$782,$A142,СВЦЭМ!$B$39:$B$782,W$119)+'СЕТ СН'!$H$14+СВЦЭМ!$D$10+'СЕТ СН'!$H$6-'СЕТ СН'!$H$26</f>
        <v>1920.5461918200001</v>
      </c>
      <c r="X142" s="36">
        <f>SUMIFS(СВЦЭМ!$D$39:$D$782,СВЦЭМ!$A$39:$A$782,$A142,СВЦЭМ!$B$39:$B$782,X$119)+'СЕТ СН'!$H$14+СВЦЭМ!$D$10+'СЕТ СН'!$H$6-'СЕТ СН'!$H$26</f>
        <v>1960.65022813</v>
      </c>
      <c r="Y142" s="36">
        <f>SUMIFS(СВЦЭМ!$D$39:$D$782,СВЦЭМ!$A$39:$A$782,$A142,СВЦЭМ!$B$39:$B$782,Y$119)+'СЕТ СН'!$H$14+СВЦЭМ!$D$10+'СЕТ СН'!$H$6-'СЕТ СН'!$H$26</f>
        <v>2046.9438217899999</v>
      </c>
    </row>
    <row r="143" spans="1:25" ht="15.75" x14ac:dyDescent="0.2">
      <c r="A143" s="35">
        <f t="shared" si="3"/>
        <v>45162</v>
      </c>
      <c r="B143" s="36">
        <f>SUMIFS(СВЦЭМ!$D$39:$D$782,СВЦЭМ!$A$39:$A$782,$A143,СВЦЭМ!$B$39:$B$782,B$119)+'СЕТ СН'!$H$14+СВЦЭМ!$D$10+'СЕТ СН'!$H$6-'СЕТ СН'!$H$26</f>
        <v>2081.7014885500002</v>
      </c>
      <c r="C143" s="36">
        <f>SUMIFS(СВЦЭМ!$D$39:$D$782,СВЦЭМ!$A$39:$A$782,$A143,СВЦЭМ!$B$39:$B$782,C$119)+'СЕТ СН'!$H$14+СВЦЭМ!$D$10+'СЕТ СН'!$H$6-'СЕТ СН'!$H$26</f>
        <v>2154.9475584500001</v>
      </c>
      <c r="D143" s="36">
        <f>SUMIFS(СВЦЭМ!$D$39:$D$782,СВЦЭМ!$A$39:$A$782,$A143,СВЦЭМ!$B$39:$B$782,D$119)+'СЕТ СН'!$H$14+СВЦЭМ!$D$10+'СЕТ СН'!$H$6-'СЕТ СН'!$H$26</f>
        <v>2175.0762669699998</v>
      </c>
      <c r="E143" s="36">
        <f>SUMIFS(СВЦЭМ!$D$39:$D$782,СВЦЭМ!$A$39:$A$782,$A143,СВЦЭМ!$B$39:$B$782,E$119)+'СЕТ СН'!$H$14+СВЦЭМ!$D$10+'СЕТ СН'!$H$6-'СЕТ СН'!$H$26</f>
        <v>2187.0590120300003</v>
      </c>
      <c r="F143" s="36">
        <f>SUMIFS(СВЦЭМ!$D$39:$D$782,СВЦЭМ!$A$39:$A$782,$A143,СВЦЭМ!$B$39:$B$782,F$119)+'СЕТ СН'!$H$14+СВЦЭМ!$D$10+'СЕТ СН'!$H$6-'СЕТ СН'!$H$26</f>
        <v>2225.73184683</v>
      </c>
      <c r="G143" s="36">
        <f>SUMIFS(СВЦЭМ!$D$39:$D$782,СВЦЭМ!$A$39:$A$782,$A143,СВЦЭМ!$B$39:$B$782,G$119)+'СЕТ СН'!$H$14+СВЦЭМ!$D$10+'СЕТ СН'!$H$6-'СЕТ СН'!$H$26</f>
        <v>2202.9330107200003</v>
      </c>
      <c r="H143" s="36">
        <f>SUMIFS(СВЦЭМ!$D$39:$D$782,СВЦЭМ!$A$39:$A$782,$A143,СВЦЭМ!$B$39:$B$782,H$119)+'СЕТ СН'!$H$14+СВЦЭМ!$D$10+'СЕТ СН'!$H$6-'СЕТ СН'!$H$26</f>
        <v>2124.2308043499997</v>
      </c>
      <c r="I143" s="36">
        <f>SUMIFS(СВЦЭМ!$D$39:$D$782,СВЦЭМ!$A$39:$A$782,$A143,СВЦЭМ!$B$39:$B$782,I$119)+'СЕТ СН'!$H$14+СВЦЭМ!$D$10+'СЕТ СН'!$H$6-'СЕТ СН'!$H$26</f>
        <v>2067.45172417</v>
      </c>
      <c r="J143" s="36">
        <f>SUMIFS(СВЦЭМ!$D$39:$D$782,СВЦЭМ!$A$39:$A$782,$A143,СВЦЭМ!$B$39:$B$782,J$119)+'СЕТ СН'!$H$14+СВЦЭМ!$D$10+'СЕТ СН'!$H$6-'СЕТ СН'!$H$26</f>
        <v>1966.1982561499999</v>
      </c>
      <c r="K143" s="36">
        <f>SUMIFS(СВЦЭМ!$D$39:$D$782,СВЦЭМ!$A$39:$A$782,$A143,СВЦЭМ!$B$39:$B$782,K$119)+'СЕТ СН'!$H$14+СВЦЭМ!$D$10+'СЕТ СН'!$H$6-'СЕТ СН'!$H$26</f>
        <v>1936.1575261200001</v>
      </c>
      <c r="L143" s="36">
        <f>SUMIFS(СВЦЭМ!$D$39:$D$782,СВЦЭМ!$A$39:$A$782,$A143,СВЦЭМ!$B$39:$B$782,L$119)+'СЕТ СН'!$H$14+СВЦЭМ!$D$10+'СЕТ СН'!$H$6-'СЕТ СН'!$H$26</f>
        <v>1941.1378950999999</v>
      </c>
      <c r="M143" s="36">
        <f>SUMIFS(СВЦЭМ!$D$39:$D$782,СВЦЭМ!$A$39:$A$782,$A143,СВЦЭМ!$B$39:$B$782,M$119)+'СЕТ СН'!$H$14+СВЦЭМ!$D$10+'СЕТ СН'!$H$6-'СЕТ СН'!$H$26</f>
        <v>1934.72154439</v>
      </c>
      <c r="N143" s="36">
        <f>SUMIFS(СВЦЭМ!$D$39:$D$782,СВЦЭМ!$A$39:$A$782,$A143,СВЦЭМ!$B$39:$B$782,N$119)+'СЕТ СН'!$H$14+СВЦЭМ!$D$10+'СЕТ СН'!$H$6-'СЕТ СН'!$H$26</f>
        <v>1931.0254053900001</v>
      </c>
      <c r="O143" s="36">
        <f>SUMIFS(СВЦЭМ!$D$39:$D$782,СВЦЭМ!$A$39:$A$782,$A143,СВЦЭМ!$B$39:$B$782,O$119)+'СЕТ СН'!$H$14+СВЦЭМ!$D$10+'СЕТ СН'!$H$6-'СЕТ СН'!$H$26</f>
        <v>1929.0011106500001</v>
      </c>
      <c r="P143" s="36">
        <f>SUMIFS(СВЦЭМ!$D$39:$D$782,СВЦЭМ!$A$39:$A$782,$A143,СВЦЭМ!$B$39:$B$782,P$119)+'СЕТ СН'!$H$14+СВЦЭМ!$D$10+'СЕТ СН'!$H$6-'СЕТ СН'!$H$26</f>
        <v>1893.8962741400001</v>
      </c>
      <c r="Q143" s="36">
        <f>SUMIFS(СВЦЭМ!$D$39:$D$782,СВЦЭМ!$A$39:$A$782,$A143,СВЦЭМ!$B$39:$B$782,Q$119)+'СЕТ СН'!$H$14+СВЦЭМ!$D$10+'СЕТ СН'!$H$6-'СЕТ СН'!$H$26</f>
        <v>1910.1327218500001</v>
      </c>
      <c r="R143" s="36">
        <f>SUMIFS(СВЦЭМ!$D$39:$D$782,СВЦЭМ!$A$39:$A$782,$A143,СВЦЭМ!$B$39:$B$782,R$119)+'СЕТ СН'!$H$14+СВЦЭМ!$D$10+'СЕТ СН'!$H$6-'СЕТ СН'!$H$26</f>
        <v>1937.22985019</v>
      </c>
      <c r="S143" s="36">
        <f>SUMIFS(СВЦЭМ!$D$39:$D$782,СВЦЭМ!$A$39:$A$782,$A143,СВЦЭМ!$B$39:$B$782,S$119)+'СЕТ СН'!$H$14+СВЦЭМ!$D$10+'СЕТ СН'!$H$6-'СЕТ СН'!$H$26</f>
        <v>1928.9850494699999</v>
      </c>
      <c r="T143" s="36">
        <f>SUMIFS(СВЦЭМ!$D$39:$D$782,СВЦЭМ!$A$39:$A$782,$A143,СВЦЭМ!$B$39:$B$782,T$119)+'СЕТ СН'!$H$14+СВЦЭМ!$D$10+'СЕТ СН'!$H$6-'СЕТ СН'!$H$26</f>
        <v>1936.72275255</v>
      </c>
      <c r="U143" s="36">
        <f>SUMIFS(СВЦЭМ!$D$39:$D$782,СВЦЭМ!$A$39:$A$782,$A143,СВЦЭМ!$B$39:$B$782,U$119)+'СЕТ СН'!$H$14+СВЦЭМ!$D$10+'СЕТ СН'!$H$6-'СЕТ СН'!$H$26</f>
        <v>1944.2145550099999</v>
      </c>
      <c r="V143" s="36">
        <f>SUMIFS(СВЦЭМ!$D$39:$D$782,СВЦЭМ!$A$39:$A$782,$A143,СВЦЭМ!$B$39:$B$782,V$119)+'СЕТ СН'!$H$14+СВЦЭМ!$D$10+'СЕТ СН'!$H$6-'СЕТ СН'!$H$26</f>
        <v>1930.48292687</v>
      </c>
      <c r="W143" s="36">
        <f>SUMIFS(СВЦЭМ!$D$39:$D$782,СВЦЭМ!$A$39:$A$782,$A143,СВЦЭМ!$B$39:$B$782,W$119)+'СЕТ СН'!$H$14+СВЦЭМ!$D$10+'СЕТ СН'!$H$6-'СЕТ СН'!$H$26</f>
        <v>1899.20912043</v>
      </c>
      <c r="X143" s="36">
        <f>SUMIFS(СВЦЭМ!$D$39:$D$782,СВЦЭМ!$A$39:$A$782,$A143,СВЦЭМ!$B$39:$B$782,X$119)+'СЕТ СН'!$H$14+СВЦЭМ!$D$10+'СЕТ СН'!$H$6-'СЕТ СН'!$H$26</f>
        <v>1947.6976308600001</v>
      </c>
      <c r="Y143" s="36">
        <f>SUMIFS(СВЦЭМ!$D$39:$D$782,СВЦЭМ!$A$39:$A$782,$A143,СВЦЭМ!$B$39:$B$782,Y$119)+'СЕТ СН'!$H$14+СВЦЭМ!$D$10+'СЕТ СН'!$H$6-'СЕТ СН'!$H$26</f>
        <v>2029.16275264</v>
      </c>
    </row>
    <row r="144" spans="1:25" ht="15.75" x14ac:dyDescent="0.2">
      <c r="A144" s="35">
        <f t="shared" si="3"/>
        <v>45163</v>
      </c>
      <c r="B144" s="36">
        <f>SUMIFS(СВЦЭМ!$D$39:$D$782,СВЦЭМ!$A$39:$A$782,$A144,СВЦЭМ!$B$39:$B$782,B$119)+'СЕТ СН'!$H$14+СВЦЭМ!$D$10+'СЕТ СН'!$H$6-'СЕТ СН'!$H$26</f>
        <v>2222.3517445400003</v>
      </c>
      <c r="C144" s="36">
        <f>SUMIFS(СВЦЭМ!$D$39:$D$782,СВЦЭМ!$A$39:$A$782,$A144,СВЦЭМ!$B$39:$B$782,C$119)+'СЕТ СН'!$H$14+СВЦЭМ!$D$10+'СЕТ СН'!$H$6-'СЕТ СН'!$H$26</f>
        <v>2300.5081317499998</v>
      </c>
      <c r="D144" s="36">
        <f>SUMIFS(СВЦЭМ!$D$39:$D$782,СВЦЭМ!$A$39:$A$782,$A144,СВЦЭМ!$B$39:$B$782,D$119)+'СЕТ СН'!$H$14+СВЦЭМ!$D$10+'СЕТ СН'!$H$6-'СЕТ СН'!$H$26</f>
        <v>2324.8567381499997</v>
      </c>
      <c r="E144" s="36">
        <f>SUMIFS(СВЦЭМ!$D$39:$D$782,СВЦЭМ!$A$39:$A$782,$A144,СВЦЭМ!$B$39:$B$782,E$119)+'СЕТ СН'!$H$14+СВЦЭМ!$D$10+'СЕТ СН'!$H$6-'СЕТ СН'!$H$26</f>
        <v>2360.6489527200001</v>
      </c>
      <c r="F144" s="36">
        <f>SUMIFS(СВЦЭМ!$D$39:$D$782,СВЦЭМ!$A$39:$A$782,$A144,СВЦЭМ!$B$39:$B$782,F$119)+'СЕТ СН'!$H$14+СВЦЭМ!$D$10+'СЕТ СН'!$H$6-'СЕТ СН'!$H$26</f>
        <v>2384.61776874</v>
      </c>
      <c r="G144" s="36">
        <f>SUMIFS(СВЦЭМ!$D$39:$D$782,СВЦЭМ!$A$39:$A$782,$A144,СВЦЭМ!$B$39:$B$782,G$119)+'СЕТ СН'!$H$14+СВЦЭМ!$D$10+'СЕТ СН'!$H$6-'СЕТ СН'!$H$26</f>
        <v>2364.7820335500001</v>
      </c>
      <c r="H144" s="36">
        <f>SUMIFS(СВЦЭМ!$D$39:$D$782,СВЦЭМ!$A$39:$A$782,$A144,СВЦЭМ!$B$39:$B$782,H$119)+'СЕТ СН'!$H$14+СВЦЭМ!$D$10+'СЕТ СН'!$H$6-'СЕТ СН'!$H$26</f>
        <v>2286.0957575499997</v>
      </c>
      <c r="I144" s="36">
        <f>SUMIFS(СВЦЭМ!$D$39:$D$782,СВЦЭМ!$A$39:$A$782,$A144,СВЦЭМ!$B$39:$B$782,I$119)+'СЕТ СН'!$H$14+СВЦЭМ!$D$10+'СЕТ СН'!$H$6-'СЕТ СН'!$H$26</f>
        <v>2177.5888827899998</v>
      </c>
      <c r="J144" s="36">
        <f>SUMIFS(СВЦЭМ!$D$39:$D$782,СВЦЭМ!$A$39:$A$782,$A144,СВЦЭМ!$B$39:$B$782,J$119)+'СЕТ СН'!$H$14+СВЦЭМ!$D$10+'СЕТ СН'!$H$6-'СЕТ СН'!$H$26</f>
        <v>2062.0864485399998</v>
      </c>
      <c r="K144" s="36">
        <f>SUMIFS(СВЦЭМ!$D$39:$D$782,СВЦЭМ!$A$39:$A$782,$A144,СВЦЭМ!$B$39:$B$782,K$119)+'СЕТ СН'!$H$14+СВЦЭМ!$D$10+'СЕТ СН'!$H$6-'СЕТ СН'!$H$26</f>
        <v>2012.9552711700001</v>
      </c>
      <c r="L144" s="36">
        <f>SUMIFS(СВЦЭМ!$D$39:$D$782,СВЦЭМ!$A$39:$A$782,$A144,СВЦЭМ!$B$39:$B$782,L$119)+'СЕТ СН'!$H$14+СВЦЭМ!$D$10+'СЕТ СН'!$H$6-'СЕТ СН'!$H$26</f>
        <v>2005.0374318300001</v>
      </c>
      <c r="M144" s="36">
        <f>SUMIFS(СВЦЭМ!$D$39:$D$782,СВЦЭМ!$A$39:$A$782,$A144,СВЦЭМ!$B$39:$B$782,M$119)+'СЕТ СН'!$H$14+СВЦЭМ!$D$10+'СЕТ СН'!$H$6-'СЕТ СН'!$H$26</f>
        <v>1984.3438555600001</v>
      </c>
      <c r="N144" s="36">
        <f>SUMIFS(СВЦЭМ!$D$39:$D$782,СВЦЭМ!$A$39:$A$782,$A144,СВЦЭМ!$B$39:$B$782,N$119)+'СЕТ СН'!$H$14+СВЦЭМ!$D$10+'СЕТ СН'!$H$6-'СЕТ СН'!$H$26</f>
        <v>1998.3583616000001</v>
      </c>
      <c r="O144" s="36">
        <f>SUMIFS(СВЦЭМ!$D$39:$D$782,СВЦЭМ!$A$39:$A$782,$A144,СВЦЭМ!$B$39:$B$782,O$119)+'СЕТ СН'!$H$14+СВЦЭМ!$D$10+'СЕТ СН'!$H$6-'СЕТ СН'!$H$26</f>
        <v>1982.1614905599999</v>
      </c>
      <c r="P144" s="36">
        <f>SUMIFS(СВЦЭМ!$D$39:$D$782,СВЦЭМ!$A$39:$A$782,$A144,СВЦЭМ!$B$39:$B$782,P$119)+'СЕТ СН'!$H$14+СВЦЭМ!$D$10+'СЕТ СН'!$H$6-'СЕТ СН'!$H$26</f>
        <v>1954.11187965</v>
      </c>
      <c r="Q144" s="36">
        <f>SUMIFS(СВЦЭМ!$D$39:$D$782,СВЦЭМ!$A$39:$A$782,$A144,СВЦЭМ!$B$39:$B$782,Q$119)+'СЕТ СН'!$H$14+СВЦЭМ!$D$10+'СЕТ СН'!$H$6-'СЕТ СН'!$H$26</f>
        <v>1921.0917704799999</v>
      </c>
      <c r="R144" s="36">
        <f>SUMIFS(СВЦЭМ!$D$39:$D$782,СВЦЭМ!$A$39:$A$782,$A144,СВЦЭМ!$B$39:$B$782,R$119)+'СЕТ СН'!$H$14+СВЦЭМ!$D$10+'СЕТ СН'!$H$6-'СЕТ СН'!$H$26</f>
        <v>1937.88363149</v>
      </c>
      <c r="S144" s="36">
        <f>SUMIFS(СВЦЭМ!$D$39:$D$782,СВЦЭМ!$A$39:$A$782,$A144,СВЦЭМ!$B$39:$B$782,S$119)+'СЕТ СН'!$H$14+СВЦЭМ!$D$10+'СЕТ СН'!$H$6-'СЕТ СН'!$H$26</f>
        <v>1940.3262658799999</v>
      </c>
      <c r="T144" s="36">
        <f>SUMIFS(СВЦЭМ!$D$39:$D$782,СВЦЭМ!$A$39:$A$782,$A144,СВЦЭМ!$B$39:$B$782,T$119)+'СЕТ СН'!$H$14+СВЦЭМ!$D$10+'СЕТ СН'!$H$6-'СЕТ СН'!$H$26</f>
        <v>1950.61382761</v>
      </c>
      <c r="U144" s="36">
        <f>SUMIFS(СВЦЭМ!$D$39:$D$782,СВЦЭМ!$A$39:$A$782,$A144,СВЦЭМ!$B$39:$B$782,U$119)+'СЕТ СН'!$H$14+СВЦЭМ!$D$10+'СЕТ СН'!$H$6-'СЕТ СН'!$H$26</f>
        <v>1958.79217664</v>
      </c>
      <c r="V144" s="36">
        <f>SUMIFS(СВЦЭМ!$D$39:$D$782,СВЦЭМ!$A$39:$A$782,$A144,СВЦЭМ!$B$39:$B$782,V$119)+'СЕТ СН'!$H$14+СВЦЭМ!$D$10+'СЕТ СН'!$H$6-'СЕТ СН'!$H$26</f>
        <v>1950.6743757199999</v>
      </c>
      <c r="W144" s="36">
        <f>SUMIFS(СВЦЭМ!$D$39:$D$782,СВЦЭМ!$A$39:$A$782,$A144,СВЦЭМ!$B$39:$B$782,W$119)+'СЕТ СН'!$H$14+СВЦЭМ!$D$10+'СЕТ СН'!$H$6-'СЕТ СН'!$H$26</f>
        <v>1949.42578437</v>
      </c>
      <c r="X144" s="36">
        <f>SUMIFS(СВЦЭМ!$D$39:$D$782,СВЦЭМ!$A$39:$A$782,$A144,СВЦЭМ!$B$39:$B$782,X$119)+'СЕТ СН'!$H$14+СВЦЭМ!$D$10+'СЕТ СН'!$H$6-'СЕТ СН'!$H$26</f>
        <v>2044.0123229400001</v>
      </c>
      <c r="Y144" s="36">
        <f>SUMIFS(СВЦЭМ!$D$39:$D$782,СВЦЭМ!$A$39:$A$782,$A144,СВЦЭМ!$B$39:$B$782,Y$119)+'СЕТ СН'!$H$14+СВЦЭМ!$D$10+'СЕТ СН'!$H$6-'СЕТ СН'!$H$26</f>
        <v>2177.9402150000001</v>
      </c>
    </row>
    <row r="145" spans="1:27" ht="15.75" x14ac:dyDescent="0.2">
      <c r="A145" s="35">
        <f t="shared" si="3"/>
        <v>45164</v>
      </c>
      <c r="B145" s="36">
        <f>SUMIFS(СВЦЭМ!$D$39:$D$782,СВЦЭМ!$A$39:$A$782,$A145,СВЦЭМ!$B$39:$B$782,B$119)+'СЕТ СН'!$H$14+СВЦЭМ!$D$10+'СЕТ СН'!$H$6-'СЕТ СН'!$H$26</f>
        <v>2064.3443110899998</v>
      </c>
      <c r="C145" s="36">
        <f>SUMIFS(СВЦЭМ!$D$39:$D$782,СВЦЭМ!$A$39:$A$782,$A145,СВЦЭМ!$B$39:$B$782,C$119)+'СЕТ СН'!$H$14+СВЦЭМ!$D$10+'СЕТ СН'!$H$6-'СЕТ СН'!$H$26</f>
        <v>2150.9751514300001</v>
      </c>
      <c r="D145" s="36">
        <f>SUMIFS(СВЦЭМ!$D$39:$D$782,СВЦЭМ!$A$39:$A$782,$A145,СВЦЭМ!$B$39:$B$782,D$119)+'СЕТ СН'!$H$14+СВЦЭМ!$D$10+'СЕТ СН'!$H$6-'СЕТ СН'!$H$26</f>
        <v>2222.30482751</v>
      </c>
      <c r="E145" s="36">
        <f>SUMIFS(СВЦЭМ!$D$39:$D$782,СВЦЭМ!$A$39:$A$782,$A145,СВЦЭМ!$B$39:$B$782,E$119)+'СЕТ СН'!$H$14+СВЦЭМ!$D$10+'СЕТ СН'!$H$6-'СЕТ СН'!$H$26</f>
        <v>2245.55648225</v>
      </c>
      <c r="F145" s="36">
        <f>SUMIFS(СВЦЭМ!$D$39:$D$782,СВЦЭМ!$A$39:$A$782,$A145,СВЦЭМ!$B$39:$B$782,F$119)+'СЕТ СН'!$H$14+СВЦЭМ!$D$10+'СЕТ СН'!$H$6-'СЕТ СН'!$H$26</f>
        <v>2293.78614874</v>
      </c>
      <c r="G145" s="36">
        <f>SUMIFS(СВЦЭМ!$D$39:$D$782,СВЦЭМ!$A$39:$A$782,$A145,СВЦЭМ!$B$39:$B$782,G$119)+'СЕТ СН'!$H$14+СВЦЭМ!$D$10+'СЕТ СН'!$H$6-'СЕТ СН'!$H$26</f>
        <v>2279.8036268400001</v>
      </c>
      <c r="H145" s="36">
        <f>SUMIFS(СВЦЭМ!$D$39:$D$782,СВЦЭМ!$A$39:$A$782,$A145,СВЦЭМ!$B$39:$B$782,H$119)+'СЕТ СН'!$H$14+СВЦЭМ!$D$10+'СЕТ СН'!$H$6-'СЕТ СН'!$H$26</f>
        <v>2239.3122429099999</v>
      </c>
      <c r="I145" s="36">
        <f>SUMIFS(СВЦЭМ!$D$39:$D$782,СВЦЭМ!$A$39:$A$782,$A145,СВЦЭМ!$B$39:$B$782,I$119)+'СЕТ СН'!$H$14+СВЦЭМ!$D$10+'СЕТ СН'!$H$6-'СЕТ СН'!$H$26</f>
        <v>2159.7223157799999</v>
      </c>
      <c r="J145" s="36">
        <f>SUMIFS(СВЦЭМ!$D$39:$D$782,СВЦЭМ!$A$39:$A$782,$A145,СВЦЭМ!$B$39:$B$782,J$119)+'СЕТ СН'!$H$14+СВЦЭМ!$D$10+'СЕТ СН'!$H$6-'СЕТ СН'!$H$26</f>
        <v>2051.9867021499999</v>
      </c>
      <c r="K145" s="36">
        <f>SUMIFS(СВЦЭМ!$D$39:$D$782,СВЦЭМ!$A$39:$A$782,$A145,СВЦЭМ!$B$39:$B$782,K$119)+'СЕТ СН'!$H$14+СВЦЭМ!$D$10+'СЕТ СН'!$H$6-'СЕТ СН'!$H$26</f>
        <v>1942.29965859</v>
      </c>
      <c r="L145" s="36">
        <f>SUMIFS(СВЦЭМ!$D$39:$D$782,СВЦЭМ!$A$39:$A$782,$A145,СВЦЭМ!$B$39:$B$782,L$119)+'СЕТ СН'!$H$14+СВЦЭМ!$D$10+'СЕТ СН'!$H$6-'СЕТ СН'!$H$26</f>
        <v>1888.4812159000001</v>
      </c>
      <c r="M145" s="36">
        <f>SUMIFS(СВЦЭМ!$D$39:$D$782,СВЦЭМ!$A$39:$A$782,$A145,СВЦЭМ!$B$39:$B$782,M$119)+'СЕТ СН'!$H$14+СВЦЭМ!$D$10+'СЕТ СН'!$H$6-'СЕТ СН'!$H$26</f>
        <v>1910.87785119</v>
      </c>
      <c r="N145" s="36">
        <f>SUMIFS(СВЦЭМ!$D$39:$D$782,СВЦЭМ!$A$39:$A$782,$A145,СВЦЭМ!$B$39:$B$782,N$119)+'СЕТ СН'!$H$14+СВЦЭМ!$D$10+'СЕТ СН'!$H$6-'СЕТ СН'!$H$26</f>
        <v>1892.95045415</v>
      </c>
      <c r="O145" s="36">
        <f>SUMIFS(СВЦЭМ!$D$39:$D$782,СВЦЭМ!$A$39:$A$782,$A145,СВЦЭМ!$B$39:$B$782,O$119)+'СЕТ СН'!$H$14+СВЦЭМ!$D$10+'СЕТ СН'!$H$6-'СЕТ СН'!$H$26</f>
        <v>1901.4822974399999</v>
      </c>
      <c r="P145" s="36">
        <f>SUMIFS(СВЦЭМ!$D$39:$D$782,СВЦЭМ!$A$39:$A$782,$A145,СВЦЭМ!$B$39:$B$782,P$119)+'СЕТ СН'!$H$14+СВЦЭМ!$D$10+'СЕТ СН'!$H$6-'СЕТ СН'!$H$26</f>
        <v>1881.56467845</v>
      </c>
      <c r="Q145" s="36">
        <f>SUMIFS(СВЦЭМ!$D$39:$D$782,СВЦЭМ!$A$39:$A$782,$A145,СВЦЭМ!$B$39:$B$782,Q$119)+'СЕТ СН'!$H$14+СВЦЭМ!$D$10+'СЕТ СН'!$H$6-'СЕТ СН'!$H$26</f>
        <v>1885.3206774600001</v>
      </c>
      <c r="R145" s="36">
        <f>SUMIFS(СВЦЭМ!$D$39:$D$782,СВЦЭМ!$A$39:$A$782,$A145,СВЦЭМ!$B$39:$B$782,R$119)+'СЕТ СН'!$H$14+СВЦЭМ!$D$10+'СЕТ СН'!$H$6-'СЕТ СН'!$H$26</f>
        <v>1899.99290898</v>
      </c>
      <c r="S145" s="36">
        <f>SUMIFS(СВЦЭМ!$D$39:$D$782,СВЦЭМ!$A$39:$A$782,$A145,СВЦЭМ!$B$39:$B$782,S$119)+'СЕТ СН'!$H$14+СВЦЭМ!$D$10+'СЕТ СН'!$H$6-'СЕТ СН'!$H$26</f>
        <v>1900.3910484400001</v>
      </c>
      <c r="T145" s="36">
        <f>SUMIFS(СВЦЭМ!$D$39:$D$782,СВЦЭМ!$A$39:$A$782,$A145,СВЦЭМ!$B$39:$B$782,T$119)+'СЕТ СН'!$H$14+СВЦЭМ!$D$10+'СЕТ СН'!$H$6-'СЕТ СН'!$H$26</f>
        <v>1907.18457614</v>
      </c>
      <c r="U145" s="36">
        <f>SUMIFS(СВЦЭМ!$D$39:$D$782,СВЦЭМ!$A$39:$A$782,$A145,СВЦЭМ!$B$39:$B$782,U$119)+'СЕТ СН'!$H$14+СВЦЭМ!$D$10+'СЕТ СН'!$H$6-'СЕТ СН'!$H$26</f>
        <v>1908.5481697499999</v>
      </c>
      <c r="V145" s="36">
        <f>SUMIFS(СВЦЭМ!$D$39:$D$782,СВЦЭМ!$A$39:$A$782,$A145,СВЦЭМ!$B$39:$B$782,V$119)+'СЕТ СН'!$H$14+СВЦЭМ!$D$10+'СЕТ СН'!$H$6-'СЕТ СН'!$H$26</f>
        <v>1917.67004464</v>
      </c>
      <c r="W145" s="36">
        <f>SUMIFS(СВЦЭМ!$D$39:$D$782,СВЦЭМ!$A$39:$A$782,$A145,СВЦЭМ!$B$39:$B$782,W$119)+'СЕТ СН'!$H$14+СВЦЭМ!$D$10+'СЕТ СН'!$H$6-'СЕТ СН'!$H$26</f>
        <v>1908.4745716800001</v>
      </c>
      <c r="X145" s="36">
        <f>SUMIFS(СВЦЭМ!$D$39:$D$782,СВЦЭМ!$A$39:$A$782,$A145,СВЦЭМ!$B$39:$B$782,X$119)+'СЕТ СН'!$H$14+СВЦЭМ!$D$10+'СЕТ СН'!$H$6-'СЕТ СН'!$H$26</f>
        <v>1986.3804054300001</v>
      </c>
      <c r="Y145" s="36">
        <f>SUMIFS(СВЦЭМ!$D$39:$D$782,СВЦЭМ!$A$39:$A$782,$A145,СВЦЭМ!$B$39:$B$782,Y$119)+'СЕТ СН'!$H$14+СВЦЭМ!$D$10+'СЕТ СН'!$H$6-'СЕТ СН'!$H$26</f>
        <v>2129.55552463</v>
      </c>
    </row>
    <row r="146" spans="1:27" ht="15.75" x14ac:dyDescent="0.2">
      <c r="A146" s="35">
        <f t="shared" si="3"/>
        <v>45165</v>
      </c>
      <c r="B146" s="36">
        <f>SUMIFS(СВЦЭМ!$D$39:$D$782,СВЦЭМ!$A$39:$A$782,$A146,СВЦЭМ!$B$39:$B$782,B$119)+'СЕТ СН'!$H$14+СВЦЭМ!$D$10+'СЕТ СН'!$H$6-'СЕТ СН'!$H$26</f>
        <v>2279.1253238999998</v>
      </c>
      <c r="C146" s="36">
        <f>SUMIFS(СВЦЭМ!$D$39:$D$782,СВЦЭМ!$A$39:$A$782,$A146,СВЦЭМ!$B$39:$B$782,C$119)+'СЕТ СН'!$H$14+СВЦЭМ!$D$10+'СЕТ СН'!$H$6-'СЕТ СН'!$H$26</f>
        <v>2359.3476074</v>
      </c>
      <c r="D146" s="36">
        <f>SUMIFS(СВЦЭМ!$D$39:$D$782,СВЦЭМ!$A$39:$A$782,$A146,СВЦЭМ!$B$39:$B$782,D$119)+'СЕТ СН'!$H$14+СВЦЭМ!$D$10+'СЕТ СН'!$H$6-'СЕТ СН'!$H$26</f>
        <v>2404.5552161800001</v>
      </c>
      <c r="E146" s="36">
        <f>SUMIFS(СВЦЭМ!$D$39:$D$782,СВЦЭМ!$A$39:$A$782,$A146,СВЦЭМ!$B$39:$B$782,E$119)+'СЕТ СН'!$H$14+СВЦЭМ!$D$10+'СЕТ СН'!$H$6-'СЕТ СН'!$H$26</f>
        <v>2439.5766140400001</v>
      </c>
      <c r="F146" s="36">
        <f>SUMIFS(СВЦЭМ!$D$39:$D$782,СВЦЭМ!$A$39:$A$782,$A146,СВЦЭМ!$B$39:$B$782,F$119)+'СЕТ СН'!$H$14+СВЦЭМ!$D$10+'СЕТ СН'!$H$6-'СЕТ СН'!$H$26</f>
        <v>2474.1860926499999</v>
      </c>
      <c r="G146" s="36">
        <f>SUMIFS(СВЦЭМ!$D$39:$D$782,СВЦЭМ!$A$39:$A$782,$A146,СВЦЭМ!$B$39:$B$782,G$119)+'СЕТ СН'!$H$14+СВЦЭМ!$D$10+'СЕТ СН'!$H$6-'СЕТ СН'!$H$26</f>
        <v>2465.7399880499997</v>
      </c>
      <c r="H146" s="36">
        <f>SUMIFS(СВЦЭМ!$D$39:$D$782,СВЦЭМ!$A$39:$A$782,$A146,СВЦЭМ!$B$39:$B$782,H$119)+'СЕТ СН'!$H$14+СВЦЭМ!$D$10+'СЕТ СН'!$H$6-'СЕТ СН'!$H$26</f>
        <v>2410.1186935799997</v>
      </c>
      <c r="I146" s="36">
        <f>SUMIFS(СВЦЭМ!$D$39:$D$782,СВЦЭМ!$A$39:$A$782,$A146,СВЦЭМ!$B$39:$B$782,I$119)+'СЕТ СН'!$H$14+СВЦЭМ!$D$10+'СЕТ СН'!$H$6-'СЕТ СН'!$H$26</f>
        <v>2374.2885869299998</v>
      </c>
      <c r="J146" s="36">
        <f>SUMIFS(СВЦЭМ!$D$39:$D$782,СВЦЭМ!$A$39:$A$782,$A146,СВЦЭМ!$B$39:$B$782,J$119)+'СЕТ СН'!$H$14+СВЦЭМ!$D$10+'СЕТ СН'!$H$6-'СЕТ СН'!$H$26</f>
        <v>2246.2867033800003</v>
      </c>
      <c r="K146" s="36">
        <f>SUMIFS(СВЦЭМ!$D$39:$D$782,СВЦЭМ!$A$39:$A$782,$A146,СВЦЭМ!$B$39:$B$782,K$119)+'СЕТ СН'!$H$14+СВЦЭМ!$D$10+'СЕТ СН'!$H$6-'СЕТ СН'!$H$26</f>
        <v>2126.4329668199998</v>
      </c>
      <c r="L146" s="36">
        <f>SUMIFS(СВЦЭМ!$D$39:$D$782,СВЦЭМ!$A$39:$A$782,$A146,СВЦЭМ!$B$39:$B$782,L$119)+'СЕТ СН'!$H$14+СВЦЭМ!$D$10+'СЕТ СН'!$H$6-'СЕТ СН'!$H$26</f>
        <v>2068.5827731500003</v>
      </c>
      <c r="M146" s="36">
        <f>SUMIFS(СВЦЭМ!$D$39:$D$782,СВЦЭМ!$A$39:$A$782,$A146,СВЦЭМ!$B$39:$B$782,M$119)+'СЕТ СН'!$H$14+СВЦЭМ!$D$10+'СЕТ СН'!$H$6-'СЕТ СН'!$H$26</f>
        <v>2036.75576744</v>
      </c>
      <c r="N146" s="36">
        <f>SUMIFS(СВЦЭМ!$D$39:$D$782,СВЦЭМ!$A$39:$A$782,$A146,СВЦЭМ!$B$39:$B$782,N$119)+'СЕТ СН'!$H$14+СВЦЭМ!$D$10+'СЕТ СН'!$H$6-'СЕТ СН'!$H$26</f>
        <v>2022.0922453799999</v>
      </c>
      <c r="O146" s="36">
        <f>SUMIFS(СВЦЭМ!$D$39:$D$782,СВЦЭМ!$A$39:$A$782,$A146,СВЦЭМ!$B$39:$B$782,O$119)+'СЕТ СН'!$H$14+СВЦЭМ!$D$10+'СЕТ СН'!$H$6-'СЕТ СН'!$H$26</f>
        <v>2028.4891590699999</v>
      </c>
      <c r="P146" s="36">
        <f>SUMIFS(СВЦЭМ!$D$39:$D$782,СВЦЭМ!$A$39:$A$782,$A146,СВЦЭМ!$B$39:$B$782,P$119)+'СЕТ СН'!$H$14+СВЦЭМ!$D$10+'СЕТ СН'!$H$6-'СЕТ СН'!$H$26</f>
        <v>1996.77069751</v>
      </c>
      <c r="Q146" s="36">
        <f>SUMIFS(СВЦЭМ!$D$39:$D$782,СВЦЭМ!$A$39:$A$782,$A146,СВЦЭМ!$B$39:$B$782,Q$119)+'СЕТ СН'!$H$14+СВЦЭМ!$D$10+'СЕТ СН'!$H$6-'СЕТ СН'!$H$26</f>
        <v>1999.32188984</v>
      </c>
      <c r="R146" s="36">
        <f>SUMIFS(СВЦЭМ!$D$39:$D$782,СВЦЭМ!$A$39:$A$782,$A146,СВЦЭМ!$B$39:$B$782,R$119)+'СЕТ СН'!$H$14+СВЦЭМ!$D$10+'СЕТ СН'!$H$6-'СЕТ СН'!$H$26</f>
        <v>2035.65860634</v>
      </c>
      <c r="S146" s="36">
        <f>SUMIFS(СВЦЭМ!$D$39:$D$782,СВЦЭМ!$A$39:$A$782,$A146,СВЦЭМ!$B$39:$B$782,S$119)+'СЕТ СН'!$H$14+СВЦЭМ!$D$10+'СЕТ СН'!$H$6-'СЕТ СН'!$H$26</f>
        <v>2038.4898920999999</v>
      </c>
      <c r="T146" s="36">
        <f>SUMIFS(СВЦЭМ!$D$39:$D$782,СВЦЭМ!$A$39:$A$782,$A146,СВЦЭМ!$B$39:$B$782,T$119)+'СЕТ СН'!$H$14+СВЦЭМ!$D$10+'СЕТ СН'!$H$6-'СЕТ СН'!$H$26</f>
        <v>2043.9074400300001</v>
      </c>
      <c r="U146" s="36">
        <f>SUMIFS(СВЦЭМ!$D$39:$D$782,СВЦЭМ!$A$39:$A$782,$A146,СВЦЭМ!$B$39:$B$782,U$119)+'СЕТ СН'!$H$14+СВЦЭМ!$D$10+'СЕТ СН'!$H$6-'СЕТ СН'!$H$26</f>
        <v>2048.61467477</v>
      </c>
      <c r="V146" s="36">
        <f>SUMIFS(СВЦЭМ!$D$39:$D$782,СВЦЭМ!$A$39:$A$782,$A146,СВЦЭМ!$B$39:$B$782,V$119)+'СЕТ СН'!$H$14+СВЦЭМ!$D$10+'СЕТ СН'!$H$6-'СЕТ СН'!$H$26</f>
        <v>2034.33431703</v>
      </c>
      <c r="W146" s="36">
        <f>SUMIFS(СВЦЭМ!$D$39:$D$782,СВЦЭМ!$A$39:$A$782,$A146,СВЦЭМ!$B$39:$B$782,W$119)+'СЕТ СН'!$H$14+СВЦЭМ!$D$10+'СЕТ СН'!$H$6-'СЕТ СН'!$H$26</f>
        <v>2034.7386564000001</v>
      </c>
      <c r="X146" s="36">
        <f>SUMIFS(СВЦЭМ!$D$39:$D$782,СВЦЭМ!$A$39:$A$782,$A146,СВЦЭМ!$B$39:$B$782,X$119)+'СЕТ СН'!$H$14+СВЦЭМ!$D$10+'СЕТ СН'!$H$6-'СЕТ СН'!$H$26</f>
        <v>2114.3727889500001</v>
      </c>
      <c r="Y146" s="36">
        <f>SUMIFS(СВЦЭМ!$D$39:$D$782,СВЦЭМ!$A$39:$A$782,$A146,СВЦЭМ!$B$39:$B$782,Y$119)+'СЕТ СН'!$H$14+СВЦЭМ!$D$10+'СЕТ СН'!$H$6-'СЕТ СН'!$H$26</f>
        <v>2187.0648178900001</v>
      </c>
    </row>
    <row r="147" spans="1:27" ht="15.75" x14ac:dyDescent="0.2">
      <c r="A147" s="35">
        <f t="shared" si="3"/>
        <v>45166</v>
      </c>
      <c r="B147" s="36">
        <f>SUMIFS(СВЦЭМ!$D$39:$D$782,СВЦЭМ!$A$39:$A$782,$A147,СВЦЭМ!$B$39:$B$782,B$119)+'СЕТ СН'!$H$14+СВЦЭМ!$D$10+'СЕТ СН'!$H$6-'СЕТ СН'!$H$26</f>
        <v>2139.0821693799999</v>
      </c>
      <c r="C147" s="36">
        <f>SUMIFS(СВЦЭМ!$D$39:$D$782,СВЦЭМ!$A$39:$A$782,$A147,СВЦЭМ!$B$39:$B$782,C$119)+'СЕТ СН'!$H$14+СВЦЭМ!$D$10+'СЕТ СН'!$H$6-'СЕТ СН'!$H$26</f>
        <v>2224.1092853800001</v>
      </c>
      <c r="D147" s="36">
        <f>SUMIFS(СВЦЭМ!$D$39:$D$782,СВЦЭМ!$A$39:$A$782,$A147,СВЦЭМ!$B$39:$B$782,D$119)+'СЕТ СН'!$H$14+СВЦЭМ!$D$10+'СЕТ СН'!$H$6-'СЕТ СН'!$H$26</f>
        <v>2262.9924119799998</v>
      </c>
      <c r="E147" s="36">
        <f>SUMIFS(СВЦЭМ!$D$39:$D$782,СВЦЭМ!$A$39:$A$782,$A147,СВЦЭМ!$B$39:$B$782,E$119)+'СЕТ СН'!$H$14+СВЦЭМ!$D$10+'СЕТ СН'!$H$6-'СЕТ СН'!$H$26</f>
        <v>2299.5423145300001</v>
      </c>
      <c r="F147" s="36">
        <f>SUMIFS(СВЦЭМ!$D$39:$D$782,СВЦЭМ!$A$39:$A$782,$A147,СВЦЭМ!$B$39:$B$782,F$119)+'СЕТ СН'!$H$14+СВЦЭМ!$D$10+'СЕТ СН'!$H$6-'СЕТ СН'!$H$26</f>
        <v>2347.17122027</v>
      </c>
      <c r="G147" s="36">
        <f>SUMIFS(СВЦЭМ!$D$39:$D$782,СВЦЭМ!$A$39:$A$782,$A147,СВЦЭМ!$B$39:$B$782,G$119)+'СЕТ СН'!$H$14+СВЦЭМ!$D$10+'СЕТ СН'!$H$6-'СЕТ СН'!$H$26</f>
        <v>2355.67783581</v>
      </c>
      <c r="H147" s="36">
        <f>SUMIFS(СВЦЭМ!$D$39:$D$782,СВЦЭМ!$A$39:$A$782,$A147,СВЦЭМ!$B$39:$B$782,H$119)+'СЕТ СН'!$H$14+СВЦЭМ!$D$10+'СЕТ СН'!$H$6-'СЕТ СН'!$H$26</f>
        <v>2364.41020484</v>
      </c>
      <c r="I147" s="36">
        <f>SUMIFS(СВЦЭМ!$D$39:$D$782,СВЦЭМ!$A$39:$A$782,$A147,СВЦЭМ!$B$39:$B$782,I$119)+'СЕТ СН'!$H$14+СВЦЭМ!$D$10+'СЕТ СН'!$H$6-'СЕТ СН'!$H$26</f>
        <v>2146.00387559</v>
      </c>
      <c r="J147" s="36">
        <f>SUMIFS(СВЦЭМ!$D$39:$D$782,СВЦЭМ!$A$39:$A$782,$A147,СВЦЭМ!$B$39:$B$782,J$119)+'СЕТ СН'!$H$14+СВЦЭМ!$D$10+'СЕТ СН'!$H$6-'СЕТ СН'!$H$26</f>
        <v>2020.7240873400001</v>
      </c>
      <c r="K147" s="36">
        <f>SUMIFS(СВЦЭМ!$D$39:$D$782,СВЦЭМ!$A$39:$A$782,$A147,СВЦЭМ!$B$39:$B$782,K$119)+'СЕТ СН'!$H$14+СВЦЭМ!$D$10+'СЕТ СН'!$H$6-'СЕТ СН'!$H$26</f>
        <v>1953.7127153399999</v>
      </c>
      <c r="L147" s="36">
        <f>SUMIFS(СВЦЭМ!$D$39:$D$782,СВЦЭМ!$A$39:$A$782,$A147,СВЦЭМ!$B$39:$B$782,L$119)+'СЕТ СН'!$H$14+СВЦЭМ!$D$10+'СЕТ СН'!$H$6-'СЕТ СН'!$H$26</f>
        <v>1883.8990853800001</v>
      </c>
      <c r="M147" s="36">
        <f>SUMIFS(СВЦЭМ!$D$39:$D$782,СВЦЭМ!$A$39:$A$782,$A147,СВЦЭМ!$B$39:$B$782,M$119)+'СЕТ СН'!$H$14+СВЦЭМ!$D$10+'СЕТ СН'!$H$6-'СЕТ СН'!$H$26</f>
        <v>1872.5930219500001</v>
      </c>
      <c r="N147" s="36">
        <f>SUMIFS(СВЦЭМ!$D$39:$D$782,СВЦЭМ!$A$39:$A$782,$A147,СВЦЭМ!$B$39:$B$782,N$119)+'СЕТ СН'!$H$14+СВЦЭМ!$D$10+'СЕТ СН'!$H$6-'СЕТ СН'!$H$26</f>
        <v>1861.8805140300001</v>
      </c>
      <c r="O147" s="36">
        <f>SUMIFS(СВЦЭМ!$D$39:$D$782,СВЦЭМ!$A$39:$A$782,$A147,СВЦЭМ!$B$39:$B$782,O$119)+'СЕТ СН'!$H$14+СВЦЭМ!$D$10+'СЕТ СН'!$H$6-'СЕТ СН'!$H$26</f>
        <v>1857.38696198</v>
      </c>
      <c r="P147" s="36">
        <f>SUMIFS(СВЦЭМ!$D$39:$D$782,СВЦЭМ!$A$39:$A$782,$A147,СВЦЭМ!$B$39:$B$782,P$119)+'СЕТ СН'!$H$14+СВЦЭМ!$D$10+'СЕТ СН'!$H$6-'СЕТ СН'!$H$26</f>
        <v>1825.96959199</v>
      </c>
      <c r="Q147" s="36">
        <f>SUMIFS(СВЦЭМ!$D$39:$D$782,СВЦЭМ!$A$39:$A$782,$A147,СВЦЭМ!$B$39:$B$782,Q$119)+'СЕТ СН'!$H$14+СВЦЭМ!$D$10+'СЕТ СН'!$H$6-'СЕТ СН'!$H$26</f>
        <v>1850.7541652</v>
      </c>
      <c r="R147" s="36">
        <f>SUMIFS(СВЦЭМ!$D$39:$D$782,СВЦЭМ!$A$39:$A$782,$A147,СВЦЭМ!$B$39:$B$782,R$119)+'СЕТ СН'!$H$14+СВЦЭМ!$D$10+'СЕТ СН'!$H$6-'СЕТ СН'!$H$26</f>
        <v>1888.4631049</v>
      </c>
      <c r="S147" s="36">
        <f>SUMIFS(СВЦЭМ!$D$39:$D$782,СВЦЭМ!$A$39:$A$782,$A147,СВЦЭМ!$B$39:$B$782,S$119)+'СЕТ СН'!$H$14+СВЦЭМ!$D$10+'СЕТ СН'!$H$6-'СЕТ СН'!$H$26</f>
        <v>1886.9925516200001</v>
      </c>
      <c r="T147" s="36">
        <f>SUMIFS(СВЦЭМ!$D$39:$D$782,СВЦЭМ!$A$39:$A$782,$A147,СВЦЭМ!$B$39:$B$782,T$119)+'СЕТ СН'!$H$14+СВЦЭМ!$D$10+'СЕТ СН'!$H$6-'СЕТ СН'!$H$26</f>
        <v>1897.76742354</v>
      </c>
      <c r="U147" s="36">
        <f>SUMIFS(СВЦЭМ!$D$39:$D$782,СВЦЭМ!$A$39:$A$782,$A147,СВЦЭМ!$B$39:$B$782,U$119)+'СЕТ СН'!$H$14+СВЦЭМ!$D$10+'СЕТ СН'!$H$6-'СЕТ СН'!$H$26</f>
        <v>1920.77675348</v>
      </c>
      <c r="V147" s="36">
        <f>SUMIFS(СВЦЭМ!$D$39:$D$782,СВЦЭМ!$A$39:$A$782,$A147,СВЦЭМ!$B$39:$B$782,V$119)+'СЕТ СН'!$H$14+СВЦЭМ!$D$10+'СЕТ СН'!$H$6-'СЕТ СН'!$H$26</f>
        <v>1900.6896459899999</v>
      </c>
      <c r="W147" s="36">
        <f>SUMIFS(СВЦЭМ!$D$39:$D$782,СВЦЭМ!$A$39:$A$782,$A147,СВЦЭМ!$B$39:$B$782,W$119)+'СЕТ СН'!$H$14+СВЦЭМ!$D$10+'СЕТ СН'!$H$6-'СЕТ СН'!$H$26</f>
        <v>1901.4584819700001</v>
      </c>
      <c r="X147" s="36">
        <f>SUMIFS(СВЦЭМ!$D$39:$D$782,СВЦЭМ!$A$39:$A$782,$A147,СВЦЭМ!$B$39:$B$782,X$119)+'СЕТ СН'!$H$14+СВЦЭМ!$D$10+'СЕТ СН'!$H$6-'СЕТ СН'!$H$26</f>
        <v>1985.6535542300001</v>
      </c>
      <c r="Y147" s="36">
        <f>SUMIFS(СВЦЭМ!$D$39:$D$782,СВЦЭМ!$A$39:$A$782,$A147,СВЦЭМ!$B$39:$B$782,Y$119)+'СЕТ СН'!$H$14+СВЦЭМ!$D$10+'СЕТ СН'!$H$6-'СЕТ СН'!$H$26</f>
        <v>2066.7037091800003</v>
      </c>
    </row>
    <row r="148" spans="1:27" ht="15.75" x14ac:dyDescent="0.2">
      <c r="A148" s="35">
        <f t="shared" si="3"/>
        <v>45167</v>
      </c>
      <c r="B148" s="36">
        <f>SUMIFS(СВЦЭМ!$D$39:$D$782,СВЦЭМ!$A$39:$A$782,$A148,СВЦЭМ!$B$39:$B$782,B$119)+'СЕТ СН'!$H$14+СВЦЭМ!$D$10+'СЕТ СН'!$H$6-'СЕТ СН'!$H$26</f>
        <v>2066.75909361</v>
      </c>
      <c r="C148" s="36">
        <f>SUMIFS(СВЦЭМ!$D$39:$D$782,СВЦЭМ!$A$39:$A$782,$A148,СВЦЭМ!$B$39:$B$782,C$119)+'СЕТ СН'!$H$14+СВЦЭМ!$D$10+'СЕТ СН'!$H$6-'СЕТ СН'!$H$26</f>
        <v>2147.3118051199999</v>
      </c>
      <c r="D148" s="36">
        <f>SUMIFS(СВЦЭМ!$D$39:$D$782,СВЦЭМ!$A$39:$A$782,$A148,СВЦЭМ!$B$39:$B$782,D$119)+'СЕТ СН'!$H$14+СВЦЭМ!$D$10+'СЕТ СН'!$H$6-'СЕТ СН'!$H$26</f>
        <v>2188.7560321700003</v>
      </c>
      <c r="E148" s="36">
        <f>SUMIFS(СВЦЭМ!$D$39:$D$782,СВЦЭМ!$A$39:$A$782,$A148,СВЦЭМ!$B$39:$B$782,E$119)+'СЕТ СН'!$H$14+СВЦЭМ!$D$10+'СЕТ СН'!$H$6-'СЕТ СН'!$H$26</f>
        <v>2208.0885006999997</v>
      </c>
      <c r="F148" s="36">
        <f>SUMIFS(СВЦЭМ!$D$39:$D$782,СВЦЭМ!$A$39:$A$782,$A148,СВЦЭМ!$B$39:$B$782,F$119)+'СЕТ СН'!$H$14+СВЦЭМ!$D$10+'СЕТ СН'!$H$6-'СЕТ СН'!$H$26</f>
        <v>2213.64413844</v>
      </c>
      <c r="G148" s="36">
        <f>SUMIFS(СВЦЭМ!$D$39:$D$782,СВЦЭМ!$A$39:$A$782,$A148,СВЦЭМ!$B$39:$B$782,G$119)+'СЕТ СН'!$H$14+СВЦЭМ!$D$10+'СЕТ СН'!$H$6-'СЕТ СН'!$H$26</f>
        <v>2228.9439897100001</v>
      </c>
      <c r="H148" s="36">
        <f>SUMIFS(СВЦЭМ!$D$39:$D$782,СВЦЭМ!$A$39:$A$782,$A148,СВЦЭМ!$B$39:$B$782,H$119)+'СЕТ СН'!$H$14+СВЦЭМ!$D$10+'СЕТ СН'!$H$6-'СЕТ СН'!$H$26</f>
        <v>2168.18656878</v>
      </c>
      <c r="I148" s="36">
        <f>SUMIFS(СВЦЭМ!$D$39:$D$782,СВЦЭМ!$A$39:$A$782,$A148,СВЦЭМ!$B$39:$B$782,I$119)+'СЕТ СН'!$H$14+СВЦЭМ!$D$10+'СЕТ СН'!$H$6-'СЕТ СН'!$H$26</f>
        <v>2084.0217027799999</v>
      </c>
      <c r="J148" s="36">
        <f>SUMIFS(СВЦЭМ!$D$39:$D$782,СВЦЭМ!$A$39:$A$782,$A148,СВЦЭМ!$B$39:$B$782,J$119)+'СЕТ СН'!$H$14+СВЦЭМ!$D$10+'СЕТ СН'!$H$6-'СЕТ СН'!$H$26</f>
        <v>1947.09167989</v>
      </c>
      <c r="K148" s="36">
        <f>SUMIFS(СВЦЭМ!$D$39:$D$782,СВЦЭМ!$A$39:$A$782,$A148,СВЦЭМ!$B$39:$B$782,K$119)+'СЕТ СН'!$H$14+СВЦЭМ!$D$10+'СЕТ СН'!$H$6-'СЕТ СН'!$H$26</f>
        <v>1859.6434287100001</v>
      </c>
      <c r="L148" s="36">
        <f>SUMIFS(СВЦЭМ!$D$39:$D$782,СВЦЭМ!$A$39:$A$782,$A148,СВЦЭМ!$B$39:$B$782,L$119)+'СЕТ СН'!$H$14+СВЦЭМ!$D$10+'СЕТ СН'!$H$6-'СЕТ СН'!$H$26</f>
        <v>1812.3693094600001</v>
      </c>
      <c r="M148" s="36">
        <f>SUMIFS(СВЦЭМ!$D$39:$D$782,СВЦЭМ!$A$39:$A$782,$A148,СВЦЭМ!$B$39:$B$782,M$119)+'СЕТ СН'!$H$14+СВЦЭМ!$D$10+'СЕТ СН'!$H$6-'СЕТ СН'!$H$26</f>
        <v>1794.2090658100001</v>
      </c>
      <c r="N148" s="36">
        <f>SUMIFS(СВЦЭМ!$D$39:$D$782,СВЦЭМ!$A$39:$A$782,$A148,СВЦЭМ!$B$39:$B$782,N$119)+'СЕТ СН'!$H$14+СВЦЭМ!$D$10+'СЕТ СН'!$H$6-'СЕТ СН'!$H$26</f>
        <v>1793.7523885000001</v>
      </c>
      <c r="O148" s="36">
        <f>SUMIFS(СВЦЭМ!$D$39:$D$782,СВЦЭМ!$A$39:$A$782,$A148,СВЦЭМ!$B$39:$B$782,O$119)+'СЕТ СН'!$H$14+СВЦЭМ!$D$10+'СЕТ СН'!$H$6-'СЕТ СН'!$H$26</f>
        <v>1776.0919828200001</v>
      </c>
      <c r="P148" s="36">
        <f>SUMIFS(СВЦЭМ!$D$39:$D$782,СВЦЭМ!$A$39:$A$782,$A148,СВЦЭМ!$B$39:$B$782,P$119)+'СЕТ СН'!$H$14+СВЦЭМ!$D$10+'СЕТ СН'!$H$6-'СЕТ СН'!$H$26</f>
        <v>1762.62359595</v>
      </c>
      <c r="Q148" s="36">
        <f>SUMIFS(СВЦЭМ!$D$39:$D$782,СВЦЭМ!$A$39:$A$782,$A148,СВЦЭМ!$B$39:$B$782,Q$119)+'СЕТ СН'!$H$14+СВЦЭМ!$D$10+'СЕТ СН'!$H$6-'СЕТ СН'!$H$26</f>
        <v>1767.3065859400001</v>
      </c>
      <c r="R148" s="36">
        <f>SUMIFS(СВЦЭМ!$D$39:$D$782,СВЦЭМ!$A$39:$A$782,$A148,СВЦЭМ!$B$39:$B$782,R$119)+'СЕТ СН'!$H$14+СВЦЭМ!$D$10+'СЕТ СН'!$H$6-'СЕТ СН'!$H$26</f>
        <v>1794.7855921600001</v>
      </c>
      <c r="S148" s="36">
        <f>SUMIFS(СВЦЭМ!$D$39:$D$782,СВЦЭМ!$A$39:$A$782,$A148,СВЦЭМ!$B$39:$B$782,S$119)+'СЕТ СН'!$H$14+СВЦЭМ!$D$10+'СЕТ СН'!$H$6-'СЕТ СН'!$H$26</f>
        <v>1802.9703438900001</v>
      </c>
      <c r="T148" s="36">
        <f>SUMIFS(СВЦЭМ!$D$39:$D$782,СВЦЭМ!$A$39:$A$782,$A148,СВЦЭМ!$B$39:$B$782,T$119)+'СЕТ СН'!$H$14+СВЦЭМ!$D$10+'СЕТ СН'!$H$6-'СЕТ СН'!$H$26</f>
        <v>1808.1821765100001</v>
      </c>
      <c r="U148" s="36">
        <f>SUMIFS(СВЦЭМ!$D$39:$D$782,СВЦЭМ!$A$39:$A$782,$A148,СВЦЭМ!$B$39:$B$782,U$119)+'СЕТ СН'!$H$14+СВЦЭМ!$D$10+'СЕТ СН'!$H$6-'СЕТ СН'!$H$26</f>
        <v>1803.7102094100001</v>
      </c>
      <c r="V148" s="36">
        <f>SUMIFS(СВЦЭМ!$D$39:$D$782,СВЦЭМ!$A$39:$A$782,$A148,СВЦЭМ!$B$39:$B$782,V$119)+'СЕТ СН'!$H$14+СВЦЭМ!$D$10+'СЕТ СН'!$H$6-'СЕТ СН'!$H$26</f>
        <v>1804.28147188</v>
      </c>
      <c r="W148" s="36">
        <f>SUMIFS(СВЦЭМ!$D$39:$D$782,СВЦЭМ!$A$39:$A$782,$A148,СВЦЭМ!$B$39:$B$782,W$119)+'СЕТ СН'!$H$14+СВЦЭМ!$D$10+'СЕТ СН'!$H$6-'СЕТ СН'!$H$26</f>
        <v>1800.2602036600001</v>
      </c>
      <c r="X148" s="36">
        <f>SUMIFS(СВЦЭМ!$D$39:$D$782,СВЦЭМ!$A$39:$A$782,$A148,СВЦЭМ!$B$39:$B$782,X$119)+'СЕТ СН'!$H$14+СВЦЭМ!$D$10+'СЕТ СН'!$H$6-'СЕТ СН'!$H$26</f>
        <v>1873.13954147</v>
      </c>
      <c r="Y148" s="36">
        <f>SUMIFS(СВЦЭМ!$D$39:$D$782,СВЦЭМ!$A$39:$A$782,$A148,СВЦЭМ!$B$39:$B$782,Y$119)+'СЕТ СН'!$H$14+СВЦЭМ!$D$10+'СЕТ СН'!$H$6-'СЕТ СН'!$H$26</f>
        <v>1967.8687066299999</v>
      </c>
    </row>
    <row r="149" spans="1:27" ht="15.75" x14ac:dyDescent="0.2">
      <c r="A149" s="35">
        <f t="shared" si="3"/>
        <v>45168</v>
      </c>
      <c r="B149" s="36">
        <f>SUMIFS(СВЦЭМ!$D$39:$D$782,СВЦЭМ!$A$39:$A$782,$A149,СВЦЭМ!$B$39:$B$782,B$119)+'СЕТ СН'!$H$14+СВЦЭМ!$D$10+'СЕТ СН'!$H$6-'СЕТ СН'!$H$26</f>
        <v>2098.2446176799999</v>
      </c>
      <c r="C149" s="36">
        <f>SUMIFS(СВЦЭМ!$D$39:$D$782,СВЦЭМ!$A$39:$A$782,$A149,СВЦЭМ!$B$39:$B$782,C$119)+'СЕТ СН'!$H$14+СВЦЭМ!$D$10+'СЕТ СН'!$H$6-'СЕТ СН'!$H$26</f>
        <v>2168.6717533000001</v>
      </c>
      <c r="D149" s="36">
        <f>SUMIFS(СВЦЭМ!$D$39:$D$782,СВЦЭМ!$A$39:$A$782,$A149,СВЦЭМ!$B$39:$B$782,D$119)+'СЕТ СН'!$H$14+СВЦЭМ!$D$10+'СЕТ СН'!$H$6-'СЕТ СН'!$H$26</f>
        <v>2214.9819773300001</v>
      </c>
      <c r="E149" s="36">
        <f>SUMIFS(СВЦЭМ!$D$39:$D$782,СВЦЭМ!$A$39:$A$782,$A149,СВЦЭМ!$B$39:$B$782,E$119)+'СЕТ СН'!$H$14+СВЦЭМ!$D$10+'СЕТ СН'!$H$6-'СЕТ СН'!$H$26</f>
        <v>2242.7509261499999</v>
      </c>
      <c r="F149" s="36">
        <f>SUMIFS(СВЦЭМ!$D$39:$D$782,СВЦЭМ!$A$39:$A$782,$A149,СВЦЭМ!$B$39:$B$782,F$119)+'СЕТ СН'!$H$14+СВЦЭМ!$D$10+'СЕТ СН'!$H$6-'СЕТ СН'!$H$26</f>
        <v>2295.0049211400001</v>
      </c>
      <c r="G149" s="36">
        <f>SUMIFS(СВЦЭМ!$D$39:$D$782,СВЦЭМ!$A$39:$A$782,$A149,СВЦЭМ!$B$39:$B$782,G$119)+'СЕТ СН'!$H$14+СВЦЭМ!$D$10+'СЕТ СН'!$H$6-'СЕТ СН'!$H$26</f>
        <v>2266.37787897</v>
      </c>
      <c r="H149" s="36">
        <f>SUMIFS(СВЦЭМ!$D$39:$D$782,СВЦЭМ!$A$39:$A$782,$A149,СВЦЭМ!$B$39:$B$782,H$119)+'СЕТ СН'!$H$14+СВЦЭМ!$D$10+'СЕТ СН'!$H$6-'СЕТ СН'!$H$26</f>
        <v>2190.91954222</v>
      </c>
      <c r="I149" s="36">
        <f>SUMIFS(СВЦЭМ!$D$39:$D$782,СВЦЭМ!$A$39:$A$782,$A149,СВЦЭМ!$B$39:$B$782,I$119)+'СЕТ СН'!$H$14+СВЦЭМ!$D$10+'СЕТ СН'!$H$6-'СЕТ СН'!$H$26</f>
        <v>2081.1668784200001</v>
      </c>
      <c r="J149" s="36">
        <f>SUMIFS(СВЦЭМ!$D$39:$D$782,СВЦЭМ!$A$39:$A$782,$A149,СВЦЭМ!$B$39:$B$782,J$119)+'СЕТ СН'!$H$14+СВЦЭМ!$D$10+'СЕТ СН'!$H$6-'СЕТ СН'!$H$26</f>
        <v>1987.8615573100001</v>
      </c>
      <c r="K149" s="36">
        <f>SUMIFS(СВЦЭМ!$D$39:$D$782,СВЦЭМ!$A$39:$A$782,$A149,СВЦЭМ!$B$39:$B$782,K$119)+'СЕТ СН'!$H$14+СВЦЭМ!$D$10+'СЕТ СН'!$H$6-'СЕТ СН'!$H$26</f>
        <v>1914.7846144299999</v>
      </c>
      <c r="L149" s="36">
        <f>SUMIFS(СВЦЭМ!$D$39:$D$782,СВЦЭМ!$A$39:$A$782,$A149,СВЦЭМ!$B$39:$B$782,L$119)+'СЕТ СН'!$H$14+СВЦЭМ!$D$10+'СЕТ СН'!$H$6-'СЕТ СН'!$H$26</f>
        <v>1876.79700729</v>
      </c>
      <c r="M149" s="36">
        <f>SUMIFS(СВЦЭМ!$D$39:$D$782,СВЦЭМ!$A$39:$A$782,$A149,СВЦЭМ!$B$39:$B$782,M$119)+'СЕТ СН'!$H$14+СВЦЭМ!$D$10+'СЕТ СН'!$H$6-'СЕТ СН'!$H$26</f>
        <v>1856.2609423900001</v>
      </c>
      <c r="N149" s="36">
        <f>SUMIFS(СВЦЭМ!$D$39:$D$782,СВЦЭМ!$A$39:$A$782,$A149,СВЦЭМ!$B$39:$B$782,N$119)+'СЕТ СН'!$H$14+СВЦЭМ!$D$10+'СЕТ СН'!$H$6-'СЕТ СН'!$H$26</f>
        <v>1859.6544977399999</v>
      </c>
      <c r="O149" s="36">
        <f>SUMIFS(СВЦЭМ!$D$39:$D$782,СВЦЭМ!$A$39:$A$782,$A149,СВЦЭМ!$B$39:$B$782,O$119)+'СЕТ СН'!$H$14+СВЦЭМ!$D$10+'СЕТ СН'!$H$6-'СЕТ СН'!$H$26</f>
        <v>1876.7470171499999</v>
      </c>
      <c r="P149" s="36">
        <f>SUMIFS(СВЦЭМ!$D$39:$D$782,СВЦЭМ!$A$39:$A$782,$A149,СВЦЭМ!$B$39:$B$782,P$119)+'СЕТ СН'!$H$14+СВЦЭМ!$D$10+'СЕТ СН'!$H$6-'СЕТ СН'!$H$26</f>
        <v>1843.8121826399999</v>
      </c>
      <c r="Q149" s="36">
        <f>SUMIFS(СВЦЭМ!$D$39:$D$782,СВЦЭМ!$A$39:$A$782,$A149,СВЦЭМ!$B$39:$B$782,Q$119)+'СЕТ СН'!$H$14+СВЦЭМ!$D$10+'СЕТ СН'!$H$6-'СЕТ СН'!$H$26</f>
        <v>1851.9609335499999</v>
      </c>
      <c r="R149" s="36">
        <f>SUMIFS(СВЦЭМ!$D$39:$D$782,СВЦЭМ!$A$39:$A$782,$A149,СВЦЭМ!$B$39:$B$782,R$119)+'СЕТ СН'!$H$14+СВЦЭМ!$D$10+'СЕТ СН'!$H$6-'СЕТ СН'!$H$26</f>
        <v>1883.4469733599999</v>
      </c>
      <c r="S149" s="36">
        <f>SUMIFS(СВЦЭМ!$D$39:$D$782,СВЦЭМ!$A$39:$A$782,$A149,СВЦЭМ!$B$39:$B$782,S$119)+'СЕТ СН'!$H$14+СВЦЭМ!$D$10+'СЕТ СН'!$H$6-'СЕТ СН'!$H$26</f>
        <v>1866.1943514899999</v>
      </c>
      <c r="T149" s="36">
        <f>SUMIFS(СВЦЭМ!$D$39:$D$782,СВЦЭМ!$A$39:$A$782,$A149,СВЦЭМ!$B$39:$B$782,T$119)+'СЕТ СН'!$H$14+СВЦЭМ!$D$10+'СЕТ СН'!$H$6-'СЕТ СН'!$H$26</f>
        <v>1862.22376693</v>
      </c>
      <c r="U149" s="36">
        <f>SUMIFS(СВЦЭМ!$D$39:$D$782,СВЦЭМ!$A$39:$A$782,$A149,СВЦЭМ!$B$39:$B$782,U$119)+'СЕТ СН'!$H$14+СВЦЭМ!$D$10+'СЕТ СН'!$H$6-'СЕТ СН'!$H$26</f>
        <v>1868.1256125899999</v>
      </c>
      <c r="V149" s="36">
        <f>SUMIFS(СВЦЭМ!$D$39:$D$782,СВЦЭМ!$A$39:$A$782,$A149,СВЦЭМ!$B$39:$B$782,V$119)+'СЕТ СН'!$H$14+СВЦЭМ!$D$10+'СЕТ СН'!$H$6-'СЕТ СН'!$H$26</f>
        <v>1843.58253756</v>
      </c>
      <c r="W149" s="36">
        <f>SUMIFS(СВЦЭМ!$D$39:$D$782,СВЦЭМ!$A$39:$A$782,$A149,СВЦЭМ!$B$39:$B$782,W$119)+'СЕТ СН'!$H$14+СВЦЭМ!$D$10+'СЕТ СН'!$H$6-'СЕТ СН'!$H$26</f>
        <v>1849.7673843600001</v>
      </c>
      <c r="X149" s="36">
        <f>SUMIFS(СВЦЭМ!$D$39:$D$782,СВЦЭМ!$A$39:$A$782,$A149,СВЦЭМ!$B$39:$B$782,X$119)+'СЕТ СН'!$H$14+СВЦЭМ!$D$10+'СЕТ СН'!$H$6-'СЕТ СН'!$H$26</f>
        <v>1898.7047340700001</v>
      </c>
      <c r="Y149" s="36">
        <f>SUMIFS(СВЦЭМ!$D$39:$D$782,СВЦЭМ!$A$39:$A$782,$A149,СВЦЭМ!$B$39:$B$782,Y$119)+'СЕТ СН'!$H$14+СВЦЭМ!$D$10+'СЕТ СН'!$H$6-'СЕТ СН'!$H$26</f>
        <v>2004.83239073</v>
      </c>
    </row>
    <row r="150" spans="1:27" ht="15.75" x14ac:dyDescent="0.2">
      <c r="A150" s="35">
        <f t="shared" si="3"/>
        <v>45169</v>
      </c>
      <c r="B150" s="36">
        <f>SUMIFS(СВЦЭМ!$D$39:$D$782,СВЦЭМ!$A$39:$A$782,$A150,СВЦЭМ!$B$39:$B$782,B$119)+'СЕТ СН'!$H$14+СВЦЭМ!$D$10+'СЕТ СН'!$H$6-'СЕТ СН'!$H$26</f>
        <v>2101.4065807699999</v>
      </c>
      <c r="C150" s="36">
        <f>SUMIFS(СВЦЭМ!$D$39:$D$782,СВЦЭМ!$A$39:$A$782,$A150,СВЦЭМ!$B$39:$B$782,C$119)+'СЕТ СН'!$H$14+СВЦЭМ!$D$10+'СЕТ СН'!$H$6-'СЕТ СН'!$H$26</f>
        <v>2168.89162498</v>
      </c>
      <c r="D150" s="36">
        <f>SUMIFS(СВЦЭМ!$D$39:$D$782,СВЦЭМ!$A$39:$A$782,$A150,СВЦЭМ!$B$39:$B$782,D$119)+'СЕТ СН'!$H$14+СВЦЭМ!$D$10+'СЕТ СН'!$H$6-'СЕТ СН'!$H$26</f>
        <v>2217.4438856400002</v>
      </c>
      <c r="E150" s="36">
        <f>SUMIFS(СВЦЭМ!$D$39:$D$782,СВЦЭМ!$A$39:$A$782,$A150,СВЦЭМ!$B$39:$B$782,E$119)+'СЕТ СН'!$H$14+СВЦЭМ!$D$10+'СЕТ СН'!$H$6-'СЕТ СН'!$H$26</f>
        <v>2250.5429900300001</v>
      </c>
      <c r="F150" s="36">
        <f>SUMIFS(СВЦЭМ!$D$39:$D$782,СВЦЭМ!$A$39:$A$782,$A150,СВЦЭМ!$B$39:$B$782,F$119)+'СЕТ СН'!$H$14+СВЦЭМ!$D$10+'СЕТ СН'!$H$6-'СЕТ СН'!$H$26</f>
        <v>2216.5854200700001</v>
      </c>
      <c r="G150" s="36">
        <f>SUMIFS(СВЦЭМ!$D$39:$D$782,СВЦЭМ!$A$39:$A$782,$A150,СВЦЭМ!$B$39:$B$782,G$119)+'СЕТ СН'!$H$14+СВЦЭМ!$D$10+'СЕТ СН'!$H$6-'СЕТ СН'!$H$26</f>
        <v>2229.9510835999999</v>
      </c>
      <c r="H150" s="36">
        <f>SUMIFS(СВЦЭМ!$D$39:$D$782,СВЦЭМ!$A$39:$A$782,$A150,СВЦЭМ!$B$39:$B$782,H$119)+'СЕТ СН'!$H$14+СВЦЭМ!$D$10+'СЕТ СН'!$H$6-'СЕТ СН'!$H$26</f>
        <v>2129.9036066500003</v>
      </c>
      <c r="I150" s="36">
        <f>SUMIFS(СВЦЭМ!$D$39:$D$782,СВЦЭМ!$A$39:$A$782,$A150,СВЦЭМ!$B$39:$B$782,I$119)+'СЕТ СН'!$H$14+СВЦЭМ!$D$10+'СЕТ СН'!$H$6-'СЕТ СН'!$H$26</f>
        <v>2074.5241900299998</v>
      </c>
      <c r="J150" s="36">
        <f>SUMIFS(СВЦЭМ!$D$39:$D$782,СВЦЭМ!$A$39:$A$782,$A150,СВЦЭМ!$B$39:$B$782,J$119)+'СЕТ СН'!$H$14+СВЦЭМ!$D$10+'СЕТ СН'!$H$6-'СЕТ СН'!$H$26</f>
        <v>1972.1404231500001</v>
      </c>
      <c r="K150" s="36">
        <f>SUMIFS(СВЦЭМ!$D$39:$D$782,СВЦЭМ!$A$39:$A$782,$A150,СВЦЭМ!$B$39:$B$782,K$119)+'СЕТ СН'!$H$14+СВЦЭМ!$D$10+'СЕТ СН'!$H$6-'СЕТ СН'!$H$26</f>
        <v>1892.0315664</v>
      </c>
      <c r="L150" s="36">
        <f>SUMIFS(СВЦЭМ!$D$39:$D$782,СВЦЭМ!$A$39:$A$782,$A150,СВЦЭМ!$B$39:$B$782,L$119)+'СЕТ СН'!$H$14+СВЦЭМ!$D$10+'СЕТ СН'!$H$6-'СЕТ СН'!$H$26</f>
        <v>1865.5804689300001</v>
      </c>
      <c r="M150" s="36">
        <f>SUMIFS(СВЦЭМ!$D$39:$D$782,СВЦЭМ!$A$39:$A$782,$A150,СВЦЭМ!$B$39:$B$782,M$119)+'СЕТ СН'!$H$14+СВЦЭМ!$D$10+'СЕТ СН'!$H$6-'СЕТ СН'!$H$26</f>
        <v>1850.9396589099999</v>
      </c>
      <c r="N150" s="36">
        <f>SUMIFS(СВЦЭМ!$D$39:$D$782,СВЦЭМ!$A$39:$A$782,$A150,СВЦЭМ!$B$39:$B$782,N$119)+'СЕТ СН'!$H$14+СВЦЭМ!$D$10+'СЕТ СН'!$H$6-'СЕТ СН'!$H$26</f>
        <v>1853.15311589</v>
      </c>
      <c r="O150" s="36">
        <f>SUMIFS(СВЦЭМ!$D$39:$D$782,СВЦЭМ!$A$39:$A$782,$A150,СВЦЭМ!$B$39:$B$782,O$119)+'СЕТ СН'!$H$14+СВЦЭМ!$D$10+'СЕТ СН'!$H$6-'СЕТ СН'!$H$26</f>
        <v>1856.9700587499999</v>
      </c>
      <c r="P150" s="36">
        <f>SUMIFS(СВЦЭМ!$D$39:$D$782,СВЦЭМ!$A$39:$A$782,$A150,СВЦЭМ!$B$39:$B$782,P$119)+'СЕТ СН'!$H$14+СВЦЭМ!$D$10+'СЕТ СН'!$H$6-'СЕТ СН'!$H$26</f>
        <v>1835.3776340899999</v>
      </c>
      <c r="Q150" s="36">
        <f>SUMIFS(СВЦЭМ!$D$39:$D$782,СВЦЭМ!$A$39:$A$782,$A150,СВЦЭМ!$B$39:$B$782,Q$119)+'СЕТ СН'!$H$14+СВЦЭМ!$D$10+'СЕТ СН'!$H$6-'СЕТ СН'!$H$26</f>
        <v>1849.87252412</v>
      </c>
      <c r="R150" s="36">
        <f>SUMIFS(СВЦЭМ!$D$39:$D$782,СВЦЭМ!$A$39:$A$782,$A150,СВЦЭМ!$B$39:$B$782,R$119)+'СЕТ СН'!$H$14+СВЦЭМ!$D$10+'СЕТ СН'!$H$6-'СЕТ СН'!$H$26</f>
        <v>1878.1820149800001</v>
      </c>
      <c r="S150" s="36">
        <f>SUMIFS(СВЦЭМ!$D$39:$D$782,СВЦЭМ!$A$39:$A$782,$A150,СВЦЭМ!$B$39:$B$782,S$119)+'СЕТ СН'!$H$14+СВЦЭМ!$D$10+'СЕТ СН'!$H$6-'СЕТ СН'!$H$26</f>
        <v>1873.8344892699999</v>
      </c>
      <c r="T150" s="36">
        <f>SUMIFS(СВЦЭМ!$D$39:$D$782,СВЦЭМ!$A$39:$A$782,$A150,СВЦЭМ!$B$39:$B$782,T$119)+'СЕТ СН'!$H$14+СВЦЭМ!$D$10+'СЕТ СН'!$H$6-'СЕТ СН'!$H$26</f>
        <v>1874.8488197199999</v>
      </c>
      <c r="U150" s="36">
        <f>SUMIFS(СВЦЭМ!$D$39:$D$782,СВЦЭМ!$A$39:$A$782,$A150,СВЦЭМ!$B$39:$B$782,U$119)+'СЕТ СН'!$H$14+СВЦЭМ!$D$10+'СЕТ СН'!$H$6-'СЕТ СН'!$H$26</f>
        <v>1878.83779061</v>
      </c>
      <c r="V150" s="36">
        <f>SUMIFS(СВЦЭМ!$D$39:$D$782,СВЦЭМ!$A$39:$A$782,$A150,СВЦЭМ!$B$39:$B$782,V$119)+'СЕТ СН'!$H$14+СВЦЭМ!$D$10+'СЕТ СН'!$H$6-'СЕТ СН'!$H$26</f>
        <v>1861.2753708</v>
      </c>
      <c r="W150" s="36">
        <f>SUMIFS(СВЦЭМ!$D$39:$D$782,СВЦЭМ!$A$39:$A$782,$A150,СВЦЭМ!$B$39:$B$782,W$119)+'СЕТ СН'!$H$14+СВЦЭМ!$D$10+'СЕТ СН'!$H$6-'СЕТ СН'!$H$26</f>
        <v>1867.1715686499999</v>
      </c>
      <c r="X150" s="36">
        <f>SUMIFS(СВЦЭМ!$D$39:$D$782,СВЦЭМ!$A$39:$A$782,$A150,СВЦЭМ!$B$39:$B$782,X$119)+'СЕТ СН'!$H$14+СВЦЭМ!$D$10+'СЕТ СН'!$H$6-'СЕТ СН'!$H$26</f>
        <v>1939.4127071200001</v>
      </c>
      <c r="Y150" s="36">
        <f>SUMIFS(СВЦЭМ!$D$39:$D$782,СВЦЭМ!$A$39:$A$782,$A150,СВЦЭМ!$B$39:$B$782,Y$119)+'СЕТ СН'!$H$14+СВЦЭМ!$D$10+'СЕТ СН'!$H$6-'СЕТ СН'!$H$26</f>
        <v>2041.15763079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01.08.2023</v>
      </c>
      <c r="B156" s="36">
        <f>SUMIFS(СВЦЭМ!$D$39:$D$782,СВЦЭМ!$A$39:$A$782,$A156,СВЦЭМ!$B$39:$B$782,B$155)+'СЕТ СН'!$I$14+СВЦЭМ!$D$10+'СЕТ СН'!$I$6-'СЕТ СН'!$I$26</f>
        <v>2452.1912718900003</v>
      </c>
      <c r="C156" s="36">
        <f>SUMIFS(СВЦЭМ!$D$39:$D$782,СВЦЭМ!$A$39:$A$782,$A156,СВЦЭМ!$B$39:$B$782,C$155)+'СЕТ СН'!$I$14+СВЦЭМ!$D$10+'СЕТ СН'!$I$6-'СЕТ СН'!$I$26</f>
        <v>2624.2563688199998</v>
      </c>
      <c r="D156" s="36">
        <f>SUMIFS(СВЦЭМ!$D$39:$D$782,СВЦЭМ!$A$39:$A$782,$A156,СВЦЭМ!$B$39:$B$782,D$155)+'СЕТ СН'!$I$14+СВЦЭМ!$D$10+'СЕТ СН'!$I$6-'СЕТ СН'!$I$26</f>
        <v>2672.7508709900003</v>
      </c>
      <c r="E156" s="36">
        <f>SUMIFS(СВЦЭМ!$D$39:$D$782,СВЦЭМ!$A$39:$A$782,$A156,СВЦЭМ!$B$39:$B$782,E$155)+'СЕТ СН'!$I$14+СВЦЭМ!$D$10+'СЕТ СН'!$I$6-'СЕТ СН'!$I$26</f>
        <v>2711.9359630899999</v>
      </c>
      <c r="F156" s="36">
        <f>SUMIFS(СВЦЭМ!$D$39:$D$782,СВЦЭМ!$A$39:$A$782,$A156,СВЦЭМ!$B$39:$B$782,F$155)+'СЕТ СН'!$I$14+СВЦЭМ!$D$10+'СЕТ СН'!$I$6-'СЕТ СН'!$I$26</f>
        <v>2726.0261106400003</v>
      </c>
      <c r="G156" s="36">
        <f>SUMIFS(СВЦЭМ!$D$39:$D$782,СВЦЭМ!$A$39:$A$782,$A156,СВЦЭМ!$B$39:$B$782,G$155)+'СЕТ СН'!$I$14+СВЦЭМ!$D$10+'СЕТ СН'!$I$6-'СЕТ СН'!$I$26</f>
        <v>2733.0014734699998</v>
      </c>
      <c r="H156" s="36">
        <f>SUMIFS(СВЦЭМ!$D$39:$D$782,СВЦЭМ!$A$39:$A$782,$A156,СВЦЭМ!$B$39:$B$782,H$155)+'СЕТ СН'!$I$14+СВЦЭМ!$D$10+'СЕТ СН'!$I$6-'СЕТ СН'!$I$26</f>
        <v>2684.7982946100001</v>
      </c>
      <c r="I156" s="36">
        <f>SUMIFS(СВЦЭМ!$D$39:$D$782,СВЦЭМ!$A$39:$A$782,$A156,СВЦЭМ!$B$39:$B$782,I$155)+'СЕТ СН'!$I$14+СВЦЭМ!$D$10+'СЕТ СН'!$I$6-'СЕТ СН'!$I$26</f>
        <v>2511.4155856900002</v>
      </c>
      <c r="J156" s="36">
        <f>SUMIFS(СВЦЭМ!$D$39:$D$782,СВЦЭМ!$A$39:$A$782,$A156,СВЦЭМ!$B$39:$B$782,J$155)+'СЕТ СН'!$I$14+СВЦЭМ!$D$10+'СЕТ СН'!$I$6-'СЕТ СН'!$I$26</f>
        <v>2371.4652151300002</v>
      </c>
      <c r="K156" s="36">
        <f>SUMIFS(СВЦЭМ!$D$39:$D$782,СВЦЭМ!$A$39:$A$782,$A156,СВЦЭМ!$B$39:$B$782,K$155)+'СЕТ СН'!$I$14+СВЦЭМ!$D$10+'СЕТ СН'!$I$6-'СЕТ СН'!$I$26</f>
        <v>2358.13663279</v>
      </c>
      <c r="L156" s="36">
        <f>SUMIFS(СВЦЭМ!$D$39:$D$782,СВЦЭМ!$A$39:$A$782,$A156,СВЦЭМ!$B$39:$B$782,L$155)+'СЕТ СН'!$I$14+СВЦЭМ!$D$10+'СЕТ СН'!$I$6-'СЕТ СН'!$I$26</f>
        <v>2312.0029731900004</v>
      </c>
      <c r="M156" s="36">
        <f>SUMIFS(СВЦЭМ!$D$39:$D$782,СВЦЭМ!$A$39:$A$782,$A156,СВЦЭМ!$B$39:$B$782,M$155)+'СЕТ СН'!$I$14+СВЦЭМ!$D$10+'СЕТ СН'!$I$6-'СЕТ СН'!$I$26</f>
        <v>2288.3224164600001</v>
      </c>
      <c r="N156" s="36">
        <f>SUMIFS(СВЦЭМ!$D$39:$D$782,СВЦЭМ!$A$39:$A$782,$A156,СВЦЭМ!$B$39:$B$782,N$155)+'СЕТ СН'!$I$14+СВЦЭМ!$D$10+'СЕТ СН'!$I$6-'СЕТ СН'!$I$26</f>
        <v>2296.2880344300002</v>
      </c>
      <c r="O156" s="36">
        <f>SUMIFS(СВЦЭМ!$D$39:$D$782,СВЦЭМ!$A$39:$A$782,$A156,СВЦЭМ!$B$39:$B$782,O$155)+'СЕТ СН'!$I$14+СВЦЭМ!$D$10+'СЕТ СН'!$I$6-'СЕТ СН'!$I$26</f>
        <v>2289.9507990000002</v>
      </c>
      <c r="P156" s="36">
        <f>SUMIFS(СВЦЭМ!$D$39:$D$782,СВЦЭМ!$A$39:$A$782,$A156,СВЦЭМ!$B$39:$B$782,P$155)+'СЕТ СН'!$I$14+СВЦЭМ!$D$10+'СЕТ СН'!$I$6-'СЕТ СН'!$I$26</f>
        <v>2282.9546675800002</v>
      </c>
      <c r="Q156" s="36">
        <f>SUMIFS(СВЦЭМ!$D$39:$D$782,СВЦЭМ!$A$39:$A$782,$A156,СВЦЭМ!$B$39:$B$782,Q$155)+'СЕТ СН'!$I$14+СВЦЭМ!$D$10+'СЕТ СН'!$I$6-'СЕТ СН'!$I$26</f>
        <v>2265.9025132200004</v>
      </c>
      <c r="R156" s="36">
        <f>SUMIFS(СВЦЭМ!$D$39:$D$782,СВЦЭМ!$A$39:$A$782,$A156,СВЦЭМ!$B$39:$B$782,R$155)+'СЕТ СН'!$I$14+СВЦЭМ!$D$10+'СЕТ СН'!$I$6-'СЕТ СН'!$I$26</f>
        <v>2277.2814949000003</v>
      </c>
      <c r="S156" s="36">
        <f>SUMIFS(СВЦЭМ!$D$39:$D$782,СВЦЭМ!$A$39:$A$782,$A156,СВЦЭМ!$B$39:$B$782,S$155)+'СЕТ СН'!$I$14+СВЦЭМ!$D$10+'СЕТ СН'!$I$6-'СЕТ СН'!$I$26</f>
        <v>2279.0745891300003</v>
      </c>
      <c r="T156" s="36">
        <f>SUMIFS(СВЦЭМ!$D$39:$D$782,СВЦЭМ!$A$39:$A$782,$A156,СВЦЭМ!$B$39:$B$782,T$155)+'СЕТ СН'!$I$14+СВЦЭМ!$D$10+'СЕТ СН'!$I$6-'СЕТ СН'!$I$26</f>
        <v>2306.6473669400002</v>
      </c>
      <c r="U156" s="36">
        <f>SUMIFS(СВЦЭМ!$D$39:$D$782,СВЦЭМ!$A$39:$A$782,$A156,СВЦЭМ!$B$39:$B$782,U$155)+'СЕТ СН'!$I$14+СВЦЭМ!$D$10+'СЕТ СН'!$I$6-'СЕТ СН'!$I$26</f>
        <v>2311.4648335000002</v>
      </c>
      <c r="V156" s="36">
        <f>SUMIFS(СВЦЭМ!$D$39:$D$782,СВЦЭМ!$A$39:$A$782,$A156,СВЦЭМ!$B$39:$B$782,V$155)+'СЕТ СН'!$I$14+СВЦЭМ!$D$10+'СЕТ СН'!$I$6-'СЕТ СН'!$I$26</f>
        <v>2319.0929343799999</v>
      </c>
      <c r="W156" s="36">
        <f>SUMIFS(СВЦЭМ!$D$39:$D$782,СВЦЭМ!$A$39:$A$782,$A156,СВЦЭМ!$B$39:$B$782,W$155)+'СЕТ СН'!$I$14+СВЦЭМ!$D$10+'СЕТ СН'!$I$6-'СЕТ СН'!$I$26</f>
        <v>2307.35022428</v>
      </c>
      <c r="X156" s="36">
        <f>SUMIFS(СВЦЭМ!$D$39:$D$782,СВЦЭМ!$A$39:$A$782,$A156,СВЦЭМ!$B$39:$B$782,X$155)+'СЕТ СН'!$I$14+СВЦЭМ!$D$10+'СЕТ СН'!$I$6-'СЕТ СН'!$I$26</f>
        <v>2375.50276252</v>
      </c>
      <c r="Y156" s="36">
        <f>SUMIFS(СВЦЭМ!$D$39:$D$782,СВЦЭМ!$A$39:$A$782,$A156,СВЦЭМ!$B$39:$B$782,Y$155)+'СЕТ СН'!$I$14+СВЦЭМ!$D$10+'СЕТ СН'!$I$6-'СЕТ СН'!$I$26</f>
        <v>2449.7915663100002</v>
      </c>
      <c r="AA156" s="45"/>
    </row>
    <row r="157" spans="1:27" ht="15.75" x14ac:dyDescent="0.2">
      <c r="A157" s="35">
        <f>A156+1</f>
        <v>45140</v>
      </c>
      <c r="B157" s="36">
        <f>SUMIFS(СВЦЭМ!$D$39:$D$782,СВЦЭМ!$A$39:$A$782,$A157,СВЦЭМ!$B$39:$B$782,B$155)+'СЕТ СН'!$I$14+СВЦЭМ!$D$10+'СЕТ СН'!$I$6-'СЕТ СН'!$I$26</f>
        <v>2430.9496368300001</v>
      </c>
      <c r="C157" s="36">
        <f>SUMIFS(СВЦЭМ!$D$39:$D$782,СВЦЭМ!$A$39:$A$782,$A157,СВЦЭМ!$B$39:$B$782,C$155)+'СЕТ СН'!$I$14+СВЦЭМ!$D$10+'СЕТ СН'!$I$6-'СЕТ СН'!$I$26</f>
        <v>2516.443002</v>
      </c>
      <c r="D157" s="36">
        <f>SUMIFS(СВЦЭМ!$D$39:$D$782,СВЦЭМ!$A$39:$A$782,$A157,СВЦЭМ!$B$39:$B$782,D$155)+'СЕТ СН'!$I$14+СВЦЭМ!$D$10+'СЕТ СН'!$I$6-'СЕТ СН'!$I$26</f>
        <v>2599.7151623099999</v>
      </c>
      <c r="E157" s="36">
        <f>SUMIFS(СВЦЭМ!$D$39:$D$782,СВЦЭМ!$A$39:$A$782,$A157,СВЦЭМ!$B$39:$B$782,E$155)+'СЕТ СН'!$I$14+СВЦЭМ!$D$10+'СЕТ СН'!$I$6-'СЕТ СН'!$I$26</f>
        <v>2664.01913749</v>
      </c>
      <c r="F157" s="36">
        <f>SUMIFS(СВЦЭМ!$D$39:$D$782,СВЦЭМ!$A$39:$A$782,$A157,СВЦЭМ!$B$39:$B$782,F$155)+'СЕТ СН'!$I$14+СВЦЭМ!$D$10+'СЕТ СН'!$I$6-'СЕТ СН'!$I$26</f>
        <v>2691.7950580400002</v>
      </c>
      <c r="G157" s="36">
        <f>SUMIFS(СВЦЭМ!$D$39:$D$782,СВЦЭМ!$A$39:$A$782,$A157,СВЦЭМ!$B$39:$B$782,G$155)+'СЕТ СН'!$I$14+СВЦЭМ!$D$10+'СЕТ СН'!$I$6-'СЕТ СН'!$I$26</f>
        <v>2676.5820228299999</v>
      </c>
      <c r="H157" s="36">
        <f>SUMIFS(СВЦЭМ!$D$39:$D$782,СВЦЭМ!$A$39:$A$782,$A157,СВЦЭМ!$B$39:$B$782,H$155)+'СЕТ СН'!$I$14+СВЦЭМ!$D$10+'СЕТ СН'!$I$6-'СЕТ СН'!$I$26</f>
        <v>2617.5927069600002</v>
      </c>
      <c r="I157" s="36">
        <f>SUMIFS(СВЦЭМ!$D$39:$D$782,СВЦЭМ!$A$39:$A$782,$A157,СВЦЭМ!$B$39:$B$782,I$155)+'СЕТ СН'!$I$14+СВЦЭМ!$D$10+'СЕТ СН'!$I$6-'СЕТ СН'!$I$26</f>
        <v>2482.8725634700004</v>
      </c>
      <c r="J157" s="36">
        <f>SUMIFS(СВЦЭМ!$D$39:$D$782,СВЦЭМ!$A$39:$A$782,$A157,СВЦЭМ!$B$39:$B$782,J$155)+'СЕТ СН'!$I$14+СВЦЭМ!$D$10+'СЕТ СН'!$I$6-'СЕТ СН'!$I$26</f>
        <v>2365.6268839200002</v>
      </c>
      <c r="K157" s="36">
        <f>SUMIFS(СВЦЭМ!$D$39:$D$782,СВЦЭМ!$A$39:$A$782,$A157,СВЦЭМ!$B$39:$B$782,K$155)+'СЕТ СН'!$I$14+СВЦЭМ!$D$10+'СЕТ СН'!$I$6-'СЕТ СН'!$I$26</f>
        <v>2352.0783669700004</v>
      </c>
      <c r="L157" s="36">
        <f>SUMIFS(СВЦЭМ!$D$39:$D$782,СВЦЭМ!$A$39:$A$782,$A157,СВЦЭМ!$B$39:$B$782,L$155)+'СЕТ СН'!$I$14+СВЦЭМ!$D$10+'СЕТ СН'!$I$6-'СЕТ СН'!$I$26</f>
        <v>2332.6206225200003</v>
      </c>
      <c r="M157" s="36">
        <f>SUMIFS(СВЦЭМ!$D$39:$D$782,СВЦЭМ!$A$39:$A$782,$A157,СВЦЭМ!$B$39:$B$782,M$155)+'СЕТ СН'!$I$14+СВЦЭМ!$D$10+'СЕТ СН'!$I$6-'СЕТ СН'!$I$26</f>
        <v>2305.7485040000001</v>
      </c>
      <c r="N157" s="36">
        <f>SUMIFS(СВЦЭМ!$D$39:$D$782,СВЦЭМ!$A$39:$A$782,$A157,СВЦЭМ!$B$39:$B$782,N$155)+'СЕТ СН'!$I$14+СВЦЭМ!$D$10+'СЕТ СН'!$I$6-'СЕТ СН'!$I$26</f>
        <v>2278.89579779</v>
      </c>
      <c r="O157" s="36">
        <f>SUMIFS(СВЦЭМ!$D$39:$D$782,СВЦЭМ!$A$39:$A$782,$A157,СВЦЭМ!$B$39:$B$782,O$155)+'СЕТ СН'!$I$14+СВЦЭМ!$D$10+'СЕТ СН'!$I$6-'СЕТ СН'!$I$26</f>
        <v>2177.8034193600001</v>
      </c>
      <c r="P157" s="36">
        <f>SUMIFS(СВЦЭМ!$D$39:$D$782,СВЦЭМ!$A$39:$A$782,$A157,СВЦЭМ!$B$39:$B$782,P$155)+'СЕТ СН'!$I$14+СВЦЭМ!$D$10+'СЕТ СН'!$I$6-'СЕТ СН'!$I$26</f>
        <v>2224.1423347600003</v>
      </c>
      <c r="Q157" s="36">
        <f>SUMIFS(СВЦЭМ!$D$39:$D$782,СВЦЭМ!$A$39:$A$782,$A157,СВЦЭМ!$B$39:$B$782,Q$155)+'СЕТ СН'!$I$14+СВЦЭМ!$D$10+'СЕТ СН'!$I$6-'СЕТ СН'!$I$26</f>
        <v>2248.8340229200003</v>
      </c>
      <c r="R157" s="36">
        <f>SUMIFS(СВЦЭМ!$D$39:$D$782,СВЦЭМ!$A$39:$A$782,$A157,СВЦЭМ!$B$39:$B$782,R$155)+'СЕТ СН'!$I$14+СВЦЭМ!$D$10+'СЕТ СН'!$I$6-'СЕТ СН'!$I$26</f>
        <v>2267.01439501</v>
      </c>
      <c r="S157" s="36">
        <f>SUMIFS(СВЦЭМ!$D$39:$D$782,СВЦЭМ!$A$39:$A$782,$A157,СВЦЭМ!$B$39:$B$782,S$155)+'СЕТ СН'!$I$14+СВЦЭМ!$D$10+'СЕТ СН'!$I$6-'СЕТ СН'!$I$26</f>
        <v>2277.8810595700002</v>
      </c>
      <c r="T157" s="36">
        <f>SUMIFS(СВЦЭМ!$D$39:$D$782,СВЦЭМ!$A$39:$A$782,$A157,СВЦЭМ!$B$39:$B$782,T$155)+'СЕТ СН'!$I$14+СВЦЭМ!$D$10+'СЕТ СН'!$I$6-'СЕТ СН'!$I$26</f>
        <v>2303.2062962999998</v>
      </c>
      <c r="U157" s="36">
        <f>SUMIFS(СВЦЭМ!$D$39:$D$782,СВЦЭМ!$A$39:$A$782,$A157,СВЦЭМ!$B$39:$B$782,U$155)+'СЕТ СН'!$I$14+СВЦЭМ!$D$10+'СЕТ СН'!$I$6-'СЕТ СН'!$I$26</f>
        <v>2320.1653718300004</v>
      </c>
      <c r="V157" s="36">
        <f>SUMIFS(СВЦЭМ!$D$39:$D$782,СВЦЭМ!$A$39:$A$782,$A157,СВЦЭМ!$B$39:$B$782,V$155)+'СЕТ СН'!$I$14+СВЦЭМ!$D$10+'СЕТ СН'!$I$6-'СЕТ СН'!$I$26</f>
        <v>2353.19836953</v>
      </c>
      <c r="W157" s="36">
        <f>SUMIFS(СВЦЭМ!$D$39:$D$782,СВЦЭМ!$A$39:$A$782,$A157,СВЦЭМ!$B$39:$B$782,W$155)+'СЕТ СН'!$I$14+СВЦЭМ!$D$10+'СЕТ СН'!$I$6-'СЕТ СН'!$I$26</f>
        <v>2336.03558079</v>
      </c>
      <c r="X157" s="36">
        <f>SUMIFS(СВЦЭМ!$D$39:$D$782,СВЦЭМ!$A$39:$A$782,$A157,СВЦЭМ!$B$39:$B$782,X$155)+'СЕТ СН'!$I$14+СВЦЭМ!$D$10+'СЕТ СН'!$I$6-'СЕТ СН'!$I$26</f>
        <v>2323.99102042</v>
      </c>
      <c r="Y157" s="36">
        <f>SUMIFS(СВЦЭМ!$D$39:$D$782,СВЦЭМ!$A$39:$A$782,$A157,СВЦЭМ!$B$39:$B$782,Y$155)+'СЕТ СН'!$I$14+СВЦЭМ!$D$10+'СЕТ СН'!$I$6-'СЕТ СН'!$I$26</f>
        <v>2380.3620588100002</v>
      </c>
    </row>
    <row r="158" spans="1:27" ht="15.75" x14ac:dyDescent="0.2">
      <c r="A158" s="35">
        <f t="shared" ref="A158:A186" si="4">A157+1</f>
        <v>45141</v>
      </c>
      <c r="B158" s="36">
        <f>SUMIFS(СВЦЭМ!$D$39:$D$782,СВЦЭМ!$A$39:$A$782,$A158,СВЦЭМ!$B$39:$B$782,B$155)+'СЕТ СН'!$I$14+СВЦЭМ!$D$10+'СЕТ СН'!$I$6-'СЕТ СН'!$I$26</f>
        <v>2527.7844183699999</v>
      </c>
      <c r="C158" s="36">
        <f>SUMIFS(СВЦЭМ!$D$39:$D$782,СВЦЭМ!$A$39:$A$782,$A158,СВЦЭМ!$B$39:$B$782,C$155)+'СЕТ СН'!$I$14+СВЦЭМ!$D$10+'СЕТ СН'!$I$6-'СЕТ СН'!$I$26</f>
        <v>2622.4706523700002</v>
      </c>
      <c r="D158" s="36">
        <f>SUMIFS(СВЦЭМ!$D$39:$D$782,СВЦЭМ!$A$39:$A$782,$A158,СВЦЭМ!$B$39:$B$782,D$155)+'СЕТ СН'!$I$14+СВЦЭМ!$D$10+'СЕТ СН'!$I$6-'СЕТ СН'!$I$26</f>
        <v>2639.1210869500001</v>
      </c>
      <c r="E158" s="36">
        <f>SUMIFS(СВЦЭМ!$D$39:$D$782,СВЦЭМ!$A$39:$A$782,$A158,СВЦЭМ!$B$39:$B$782,E$155)+'СЕТ СН'!$I$14+СВЦЭМ!$D$10+'СЕТ СН'!$I$6-'СЕТ СН'!$I$26</f>
        <v>2660.9474688700002</v>
      </c>
      <c r="F158" s="36">
        <f>SUMIFS(СВЦЭМ!$D$39:$D$782,СВЦЭМ!$A$39:$A$782,$A158,СВЦЭМ!$B$39:$B$782,F$155)+'СЕТ СН'!$I$14+СВЦЭМ!$D$10+'СЕТ СН'!$I$6-'СЕТ СН'!$I$26</f>
        <v>2664.5347490700001</v>
      </c>
      <c r="G158" s="36">
        <f>SUMIFS(СВЦЭМ!$D$39:$D$782,СВЦЭМ!$A$39:$A$782,$A158,СВЦЭМ!$B$39:$B$782,G$155)+'СЕТ СН'!$I$14+СВЦЭМ!$D$10+'СЕТ СН'!$I$6-'СЕТ СН'!$I$26</f>
        <v>2665.8217737800001</v>
      </c>
      <c r="H158" s="36">
        <f>SUMIFS(СВЦЭМ!$D$39:$D$782,СВЦЭМ!$A$39:$A$782,$A158,СВЦЭМ!$B$39:$B$782,H$155)+'СЕТ СН'!$I$14+СВЦЭМ!$D$10+'СЕТ СН'!$I$6-'СЕТ СН'!$I$26</f>
        <v>2615.2335246600001</v>
      </c>
      <c r="I158" s="36">
        <f>SUMIFS(СВЦЭМ!$D$39:$D$782,СВЦЭМ!$A$39:$A$782,$A158,СВЦЭМ!$B$39:$B$782,I$155)+'СЕТ СН'!$I$14+СВЦЭМ!$D$10+'СЕТ СН'!$I$6-'СЕТ СН'!$I$26</f>
        <v>2513.70546831</v>
      </c>
      <c r="J158" s="36">
        <f>SUMIFS(СВЦЭМ!$D$39:$D$782,СВЦЭМ!$A$39:$A$782,$A158,СВЦЭМ!$B$39:$B$782,J$155)+'СЕТ СН'!$I$14+СВЦЭМ!$D$10+'СЕТ СН'!$I$6-'СЕТ СН'!$I$26</f>
        <v>2393.5650869800002</v>
      </c>
      <c r="K158" s="36">
        <f>SUMIFS(СВЦЭМ!$D$39:$D$782,СВЦЭМ!$A$39:$A$782,$A158,СВЦЭМ!$B$39:$B$782,K$155)+'СЕТ СН'!$I$14+СВЦЭМ!$D$10+'СЕТ СН'!$I$6-'СЕТ СН'!$I$26</f>
        <v>2388.1065692299999</v>
      </c>
      <c r="L158" s="36">
        <f>SUMIFS(СВЦЭМ!$D$39:$D$782,СВЦЭМ!$A$39:$A$782,$A158,СВЦЭМ!$B$39:$B$782,L$155)+'СЕТ СН'!$I$14+СВЦЭМ!$D$10+'СЕТ СН'!$I$6-'СЕТ СН'!$I$26</f>
        <v>2360.9925729500001</v>
      </c>
      <c r="M158" s="36">
        <f>SUMIFS(СВЦЭМ!$D$39:$D$782,СВЦЭМ!$A$39:$A$782,$A158,СВЦЭМ!$B$39:$B$782,M$155)+'СЕТ СН'!$I$14+СВЦЭМ!$D$10+'СЕТ СН'!$I$6-'СЕТ СН'!$I$26</f>
        <v>2346.0595770199998</v>
      </c>
      <c r="N158" s="36">
        <f>SUMIFS(СВЦЭМ!$D$39:$D$782,СВЦЭМ!$A$39:$A$782,$A158,СВЦЭМ!$B$39:$B$782,N$155)+'СЕТ СН'!$I$14+СВЦЭМ!$D$10+'СЕТ СН'!$I$6-'СЕТ СН'!$I$26</f>
        <v>2353.8120537</v>
      </c>
      <c r="O158" s="36">
        <f>SUMIFS(СВЦЭМ!$D$39:$D$782,СВЦЭМ!$A$39:$A$782,$A158,СВЦЭМ!$B$39:$B$782,O$155)+'СЕТ СН'!$I$14+СВЦЭМ!$D$10+'СЕТ СН'!$I$6-'СЕТ СН'!$I$26</f>
        <v>2352.0336007400001</v>
      </c>
      <c r="P158" s="36">
        <f>SUMIFS(СВЦЭМ!$D$39:$D$782,СВЦЭМ!$A$39:$A$782,$A158,СВЦЭМ!$B$39:$B$782,P$155)+'СЕТ СН'!$I$14+СВЦЭМ!$D$10+'СЕТ СН'!$I$6-'СЕТ СН'!$I$26</f>
        <v>2350.0518177000004</v>
      </c>
      <c r="Q158" s="36">
        <f>SUMIFS(СВЦЭМ!$D$39:$D$782,СВЦЭМ!$A$39:$A$782,$A158,СВЦЭМ!$B$39:$B$782,Q$155)+'СЕТ СН'!$I$14+СВЦЭМ!$D$10+'СЕТ СН'!$I$6-'СЕТ СН'!$I$26</f>
        <v>2355.1130215499998</v>
      </c>
      <c r="R158" s="36">
        <f>SUMIFS(СВЦЭМ!$D$39:$D$782,СВЦЭМ!$A$39:$A$782,$A158,СВЦЭМ!$B$39:$B$782,R$155)+'СЕТ СН'!$I$14+СВЦЭМ!$D$10+'СЕТ СН'!$I$6-'СЕТ СН'!$I$26</f>
        <v>2356.9416701600003</v>
      </c>
      <c r="S158" s="36">
        <f>SUMIFS(СВЦЭМ!$D$39:$D$782,СВЦЭМ!$A$39:$A$782,$A158,СВЦЭМ!$B$39:$B$782,S$155)+'СЕТ СН'!$I$14+СВЦЭМ!$D$10+'СЕТ СН'!$I$6-'СЕТ СН'!$I$26</f>
        <v>2347.9176013900001</v>
      </c>
      <c r="T158" s="36">
        <f>SUMIFS(СВЦЭМ!$D$39:$D$782,СВЦЭМ!$A$39:$A$782,$A158,СВЦЭМ!$B$39:$B$782,T$155)+'СЕТ СН'!$I$14+СВЦЭМ!$D$10+'СЕТ СН'!$I$6-'СЕТ СН'!$I$26</f>
        <v>2373.6301471199999</v>
      </c>
      <c r="U158" s="36">
        <f>SUMIFS(СВЦЭМ!$D$39:$D$782,СВЦЭМ!$A$39:$A$782,$A158,СВЦЭМ!$B$39:$B$782,U$155)+'СЕТ СН'!$I$14+СВЦЭМ!$D$10+'СЕТ СН'!$I$6-'СЕТ СН'!$I$26</f>
        <v>2389.1302413800004</v>
      </c>
      <c r="V158" s="36">
        <f>SUMIFS(СВЦЭМ!$D$39:$D$782,СВЦЭМ!$A$39:$A$782,$A158,СВЦЭМ!$B$39:$B$782,V$155)+'СЕТ СН'!$I$14+СВЦЭМ!$D$10+'СЕТ СН'!$I$6-'СЕТ СН'!$I$26</f>
        <v>2390.93265655</v>
      </c>
      <c r="W158" s="36">
        <f>SUMIFS(СВЦЭМ!$D$39:$D$782,СВЦЭМ!$A$39:$A$782,$A158,СВЦЭМ!$B$39:$B$782,W$155)+'СЕТ СН'!$I$14+СВЦЭМ!$D$10+'СЕТ СН'!$I$6-'СЕТ СН'!$I$26</f>
        <v>2356.72460735</v>
      </c>
      <c r="X158" s="36">
        <f>SUMIFS(СВЦЭМ!$D$39:$D$782,СВЦЭМ!$A$39:$A$782,$A158,СВЦЭМ!$B$39:$B$782,X$155)+'СЕТ СН'!$I$14+СВЦЭМ!$D$10+'СЕТ СН'!$I$6-'СЕТ СН'!$I$26</f>
        <v>2416.9199127299999</v>
      </c>
      <c r="Y158" s="36">
        <f>SUMIFS(СВЦЭМ!$D$39:$D$782,СВЦЭМ!$A$39:$A$782,$A158,СВЦЭМ!$B$39:$B$782,Y$155)+'СЕТ СН'!$I$14+СВЦЭМ!$D$10+'СЕТ СН'!$I$6-'СЕТ СН'!$I$26</f>
        <v>2537.7644854500004</v>
      </c>
    </row>
    <row r="159" spans="1:27" ht="15.75" x14ac:dyDescent="0.2">
      <c r="A159" s="35">
        <f t="shared" si="4"/>
        <v>45142</v>
      </c>
      <c r="B159" s="36">
        <f>SUMIFS(СВЦЭМ!$D$39:$D$782,СВЦЭМ!$A$39:$A$782,$A159,СВЦЭМ!$B$39:$B$782,B$155)+'СЕТ СН'!$I$14+СВЦЭМ!$D$10+'СЕТ СН'!$I$6-'СЕТ СН'!$I$26</f>
        <v>2559.0554714199998</v>
      </c>
      <c r="C159" s="36">
        <f>SUMIFS(СВЦЭМ!$D$39:$D$782,СВЦЭМ!$A$39:$A$782,$A159,СВЦЭМ!$B$39:$B$782,C$155)+'СЕТ СН'!$I$14+СВЦЭМ!$D$10+'СЕТ СН'!$I$6-'СЕТ СН'!$I$26</f>
        <v>2650.95656912</v>
      </c>
      <c r="D159" s="36">
        <f>SUMIFS(СВЦЭМ!$D$39:$D$782,СВЦЭМ!$A$39:$A$782,$A159,СВЦЭМ!$B$39:$B$782,D$155)+'СЕТ СН'!$I$14+СВЦЭМ!$D$10+'СЕТ СН'!$I$6-'СЕТ СН'!$I$26</f>
        <v>2691.7114264000002</v>
      </c>
      <c r="E159" s="36">
        <f>SUMIFS(СВЦЭМ!$D$39:$D$782,СВЦЭМ!$A$39:$A$782,$A159,СВЦЭМ!$B$39:$B$782,E$155)+'СЕТ СН'!$I$14+СВЦЭМ!$D$10+'СЕТ СН'!$I$6-'СЕТ СН'!$I$26</f>
        <v>2753.1318984600002</v>
      </c>
      <c r="F159" s="36">
        <f>SUMIFS(СВЦЭМ!$D$39:$D$782,СВЦЭМ!$A$39:$A$782,$A159,СВЦЭМ!$B$39:$B$782,F$155)+'СЕТ СН'!$I$14+СВЦЭМ!$D$10+'СЕТ СН'!$I$6-'СЕТ СН'!$I$26</f>
        <v>2761.3095227000003</v>
      </c>
      <c r="G159" s="36">
        <f>SUMIFS(СВЦЭМ!$D$39:$D$782,СВЦЭМ!$A$39:$A$782,$A159,СВЦЭМ!$B$39:$B$782,G$155)+'СЕТ СН'!$I$14+СВЦЭМ!$D$10+'СЕТ СН'!$I$6-'СЕТ СН'!$I$26</f>
        <v>2757.6969746300001</v>
      </c>
      <c r="H159" s="36">
        <f>SUMIFS(СВЦЭМ!$D$39:$D$782,СВЦЭМ!$A$39:$A$782,$A159,СВЦЭМ!$B$39:$B$782,H$155)+'СЕТ СН'!$I$14+СВЦЭМ!$D$10+'СЕТ СН'!$I$6-'СЕТ СН'!$I$26</f>
        <v>2706.12082014</v>
      </c>
      <c r="I159" s="36">
        <f>SUMIFS(СВЦЭМ!$D$39:$D$782,СВЦЭМ!$A$39:$A$782,$A159,СВЦЭМ!$B$39:$B$782,I$155)+'СЕТ СН'!$I$14+СВЦЭМ!$D$10+'СЕТ СН'!$I$6-'СЕТ СН'!$I$26</f>
        <v>2567.36746838</v>
      </c>
      <c r="J159" s="36">
        <f>SUMIFS(СВЦЭМ!$D$39:$D$782,СВЦЭМ!$A$39:$A$782,$A159,СВЦЭМ!$B$39:$B$782,J$155)+'СЕТ СН'!$I$14+СВЦЭМ!$D$10+'СЕТ СН'!$I$6-'СЕТ СН'!$I$26</f>
        <v>2458.6654157000003</v>
      </c>
      <c r="K159" s="36">
        <f>SUMIFS(СВЦЭМ!$D$39:$D$782,СВЦЭМ!$A$39:$A$782,$A159,СВЦЭМ!$B$39:$B$782,K$155)+'СЕТ СН'!$I$14+СВЦЭМ!$D$10+'СЕТ СН'!$I$6-'СЕТ СН'!$I$26</f>
        <v>2419.3061413</v>
      </c>
      <c r="L159" s="36">
        <f>SUMIFS(СВЦЭМ!$D$39:$D$782,СВЦЭМ!$A$39:$A$782,$A159,СВЦЭМ!$B$39:$B$782,L$155)+'СЕТ СН'!$I$14+СВЦЭМ!$D$10+'СЕТ СН'!$I$6-'СЕТ СН'!$I$26</f>
        <v>2366.73330076</v>
      </c>
      <c r="M159" s="36">
        <f>SUMIFS(СВЦЭМ!$D$39:$D$782,СВЦЭМ!$A$39:$A$782,$A159,СВЦЭМ!$B$39:$B$782,M$155)+'СЕТ СН'!$I$14+СВЦЭМ!$D$10+'СЕТ СН'!$I$6-'СЕТ СН'!$I$26</f>
        <v>2358.42790418</v>
      </c>
      <c r="N159" s="36">
        <f>SUMIFS(СВЦЭМ!$D$39:$D$782,СВЦЭМ!$A$39:$A$782,$A159,СВЦЭМ!$B$39:$B$782,N$155)+'СЕТ СН'!$I$14+СВЦЭМ!$D$10+'СЕТ СН'!$I$6-'СЕТ СН'!$I$26</f>
        <v>2354.82704573</v>
      </c>
      <c r="O159" s="36">
        <f>SUMIFS(СВЦЭМ!$D$39:$D$782,СВЦЭМ!$A$39:$A$782,$A159,СВЦЭМ!$B$39:$B$782,O$155)+'СЕТ СН'!$I$14+СВЦЭМ!$D$10+'СЕТ СН'!$I$6-'СЕТ СН'!$I$26</f>
        <v>2323.6154580399998</v>
      </c>
      <c r="P159" s="36">
        <f>SUMIFS(СВЦЭМ!$D$39:$D$782,СВЦЭМ!$A$39:$A$782,$A159,СВЦЭМ!$B$39:$B$782,P$155)+'СЕТ СН'!$I$14+СВЦЭМ!$D$10+'СЕТ СН'!$I$6-'СЕТ СН'!$I$26</f>
        <v>2312.1871696200001</v>
      </c>
      <c r="Q159" s="36">
        <f>SUMIFS(СВЦЭМ!$D$39:$D$782,СВЦЭМ!$A$39:$A$782,$A159,СВЦЭМ!$B$39:$B$782,Q$155)+'СЕТ СН'!$I$14+СВЦЭМ!$D$10+'СЕТ СН'!$I$6-'СЕТ СН'!$I$26</f>
        <v>2314.94331969</v>
      </c>
      <c r="R159" s="36">
        <f>SUMIFS(СВЦЭМ!$D$39:$D$782,СВЦЭМ!$A$39:$A$782,$A159,СВЦЭМ!$B$39:$B$782,R$155)+'СЕТ СН'!$I$14+СВЦЭМ!$D$10+'СЕТ СН'!$I$6-'СЕТ СН'!$I$26</f>
        <v>2333.5428387500001</v>
      </c>
      <c r="S159" s="36">
        <f>SUMIFS(СВЦЭМ!$D$39:$D$782,СВЦЭМ!$A$39:$A$782,$A159,СВЦЭМ!$B$39:$B$782,S$155)+'СЕТ СН'!$I$14+СВЦЭМ!$D$10+'СЕТ СН'!$I$6-'СЕТ СН'!$I$26</f>
        <v>2311.0165233799999</v>
      </c>
      <c r="T159" s="36">
        <f>SUMIFS(СВЦЭМ!$D$39:$D$782,СВЦЭМ!$A$39:$A$782,$A159,СВЦЭМ!$B$39:$B$782,T$155)+'СЕТ СН'!$I$14+СВЦЭМ!$D$10+'СЕТ СН'!$I$6-'СЕТ СН'!$I$26</f>
        <v>2330.2271616100002</v>
      </c>
      <c r="U159" s="36">
        <f>SUMIFS(СВЦЭМ!$D$39:$D$782,СВЦЭМ!$A$39:$A$782,$A159,СВЦЭМ!$B$39:$B$782,U$155)+'СЕТ СН'!$I$14+СВЦЭМ!$D$10+'СЕТ СН'!$I$6-'СЕТ СН'!$I$26</f>
        <v>2343.4461949300003</v>
      </c>
      <c r="V159" s="36">
        <f>SUMIFS(СВЦЭМ!$D$39:$D$782,СВЦЭМ!$A$39:$A$782,$A159,СВЦЭМ!$B$39:$B$782,V$155)+'СЕТ СН'!$I$14+СВЦЭМ!$D$10+'СЕТ СН'!$I$6-'СЕТ СН'!$I$26</f>
        <v>2354.3533921200001</v>
      </c>
      <c r="W159" s="36">
        <f>SUMIFS(СВЦЭМ!$D$39:$D$782,СВЦЭМ!$A$39:$A$782,$A159,СВЦЭМ!$B$39:$B$782,W$155)+'СЕТ СН'!$I$14+СВЦЭМ!$D$10+'СЕТ СН'!$I$6-'СЕТ СН'!$I$26</f>
        <v>2328.9535927300003</v>
      </c>
      <c r="X159" s="36">
        <f>SUMIFS(СВЦЭМ!$D$39:$D$782,СВЦЭМ!$A$39:$A$782,$A159,СВЦЭМ!$B$39:$B$782,X$155)+'СЕТ СН'!$I$14+СВЦЭМ!$D$10+'СЕТ СН'!$I$6-'СЕТ СН'!$I$26</f>
        <v>2389.4650479100001</v>
      </c>
      <c r="Y159" s="36">
        <f>SUMIFS(СВЦЭМ!$D$39:$D$782,СВЦЭМ!$A$39:$A$782,$A159,СВЦЭМ!$B$39:$B$782,Y$155)+'СЕТ СН'!$I$14+СВЦЭМ!$D$10+'СЕТ СН'!$I$6-'СЕТ СН'!$I$26</f>
        <v>2613.3016732800002</v>
      </c>
    </row>
    <row r="160" spans="1:27" ht="15.75" x14ac:dyDescent="0.2">
      <c r="A160" s="35">
        <f t="shared" si="4"/>
        <v>45143</v>
      </c>
      <c r="B160" s="36">
        <f>SUMIFS(СВЦЭМ!$D$39:$D$782,СВЦЭМ!$A$39:$A$782,$A160,СВЦЭМ!$B$39:$B$782,B$155)+'СЕТ СН'!$I$14+СВЦЭМ!$D$10+'СЕТ СН'!$I$6-'СЕТ СН'!$I$26</f>
        <v>2536.8191786300004</v>
      </c>
      <c r="C160" s="36">
        <f>SUMIFS(СВЦЭМ!$D$39:$D$782,СВЦЭМ!$A$39:$A$782,$A160,СВЦЭМ!$B$39:$B$782,C$155)+'СЕТ СН'!$I$14+СВЦЭМ!$D$10+'СЕТ СН'!$I$6-'СЕТ СН'!$I$26</f>
        <v>2611.8433897200002</v>
      </c>
      <c r="D160" s="36">
        <f>SUMIFS(СВЦЭМ!$D$39:$D$782,СВЦЭМ!$A$39:$A$782,$A160,СВЦЭМ!$B$39:$B$782,D$155)+'СЕТ СН'!$I$14+СВЦЭМ!$D$10+'СЕТ СН'!$I$6-'СЕТ СН'!$I$26</f>
        <v>2662.37668411</v>
      </c>
      <c r="E160" s="36">
        <f>SUMIFS(СВЦЭМ!$D$39:$D$782,СВЦЭМ!$A$39:$A$782,$A160,СВЦЭМ!$B$39:$B$782,E$155)+'СЕТ СН'!$I$14+СВЦЭМ!$D$10+'СЕТ СН'!$I$6-'СЕТ СН'!$I$26</f>
        <v>2702.6945641900002</v>
      </c>
      <c r="F160" s="36">
        <f>SUMIFS(СВЦЭМ!$D$39:$D$782,СВЦЭМ!$A$39:$A$782,$A160,СВЦЭМ!$B$39:$B$782,F$155)+'СЕТ СН'!$I$14+СВЦЭМ!$D$10+'СЕТ СН'!$I$6-'СЕТ СН'!$I$26</f>
        <v>2705.9612861000001</v>
      </c>
      <c r="G160" s="36">
        <f>SUMIFS(СВЦЭМ!$D$39:$D$782,СВЦЭМ!$A$39:$A$782,$A160,СВЦЭМ!$B$39:$B$782,G$155)+'СЕТ СН'!$I$14+СВЦЭМ!$D$10+'СЕТ СН'!$I$6-'СЕТ СН'!$I$26</f>
        <v>2697.05093751</v>
      </c>
      <c r="H160" s="36">
        <f>SUMIFS(СВЦЭМ!$D$39:$D$782,СВЦЭМ!$A$39:$A$782,$A160,СВЦЭМ!$B$39:$B$782,H$155)+'СЕТ СН'!$I$14+СВЦЭМ!$D$10+'СЕТ СН'!$I$6-'СЕТ СН'!$I$26</f>
        <v>2674.3690745900003</v>
      </c>
      <c r="I160" s="36">
        <f>SUMIFS(СВЦЭМ!$D$39:$D$782,СВЦЭМ!$A$39:$A$782,$A160,СВЦЭМ!$B$39:$B$782,I$155)+'СЕТ СН'!$I$14+СВЦЭМ!$D$10+'СЕТ СН'!$I$6-'СЕТ СН'!$I$26</f>
        <v>2579.2356699000002</v>
      </c>
      <c r="J160" s="36">
        <f>SUMIFS(СВЦЭМ!$D$39:$D$782,СВЦЭМ!$A$39:$A$782,$A160,СВЦЭМ!$B$39:$B$782,J$155)+'СЕТ СН'!$I$14+СВЦЭМ!$D$10+'СЕТ СН'!$I$6-'СЕТ СН'!$I$26</f>
        <v>2474.1160135099999</v>
      </c>
      <c r="K160" s="36">
        <f>SUMIFS(СВЦЭМ!$D$39:$D$782,СВЦЭМ!$A$39:$A$782,$A160,СВЦЭМ!$B$39:$B$782,K$155)+'СЕТ СН'!$I$14+СВЦЭМ!$D$10+'СЕТ СН'!$I$6-'СЕТ СН'!$I$26</f>
        <v>2397.29392173</v>
      </c>
      <c r="L160" s="36">
        <f>SUMIFS(СВЦЭМ!$D$39:$D$782,СВЦЭМ!$A$39:$A$782,$A160,СВЦЭМ!$B$39:$B$782,L$155)+'СЕТ СН'!$I$14+СВЦЭМ!$D$10+'СЕТ СН'!$I$6-'СЕТ СН'!$I$26</f>
        <v>2334.7967060700003</v>
      </c>
      <c r="M160" s="36">
        <f>SUMIFS(СВЦЭМ!$D$39:$D$782,СВЦЭМ!$A$39:$A$782,$A160,СВЦЭМ!$B$39:$B$782,M$155)+'СЕТ СН'!$I$14+СВЦЭМ!$D$10+'СЕТ СН'!$I$6-'СЕТ СН'!$I$26</f>
        <v>2296.8658349300003</v>
      </c>
      <c r="N160" s="36">
        <f>SUMIFS(СВЦЭМ!$D$39:$D$782,СВЦЭМ!$A$39:$A$782,$A160,СВЦЭМ!$B$39:$B$782,N$155)+'СЕТ СН'!$I$14+СВЦЭМ!$D$10+'СЕТ СН'!$I$6-'СЕТ СН'!$I$26</f>
        <v>2292.5819882800001</v>
      </c>
      <c r="O160" s="36">
        <f>SUMIFS(СВЦЭМ!$D$39:$D$782,СВЦЭМ!$A$39:$A$782,$A160,СВЦЭМ!$B$39:$B$782,O$155)+'СЕТ СН'!$I$14+СВЦЭМ!$D$10+'СЕТ СН'!$I$6-'СЕТ СН'!$I$26</f>
        <v>2295.3005455000002</v>
      </c>
      <c r="P160" s="36">
        <f>SUMIFS(СВЦЭМ!$D$39:$D$782,СВЦЭМ!$A$39:$A$782,$A160,СВЦЭМ!$B$39:$B$782,P$155)+'СЕТ СН'!$I$14+СВЦЭМ!$D$10+'СЕТ СН'!$I$6-'СЕТ СН'!$I$26</f>
        <v>2303.6284319799997</v>
      </c>
      <c r="Q160" s="36">
        <f>SUMIFS(СВЦЭМ!$D$39:$D$782,СВЦЭМ!$A$39:$A$782,$A160,СВЦЭМ!$B$39:$B$782,Q$155)+'СЕТ СН'!$I$14+СВЦЭМ!$D$10+'СЕТ СН'!$I$6-'СЕТ СН'!$I$26</f>
        <v>2315.0982161299999</v>
      </c>
      <c r="R160" s="36">
        <f>SUMIFS(СВЦЭМ!$D$39:$D$782,СВЦЭМ!$A$39:$A$782,$A160,СВЦЭМ!$B$39:$B$782,R$155)+'СЕТ СН'!$I$14+СВЦЭМ!$D$10+'СЕТ СН'!$I$6-'СЕТ СН'!$I$26</f>
        <v>2306.3042558699999</v>
      </c>
      <c r="S160" s="36">
        <f>SUMIFS(СВЦЭМ!$D$39:$D$782,СВЦЭМ!$A$39:$A$782,$A160,СВЦЭМ!$B$39:$B$782,S$155)+'СЕТ СН'!$I$14+СВЦЭМ!$D$10+'СЕТ СН'!$I$6-'СЕТ СН'!$I$26</f>
        <v>2286.5874319499999</v>
      </c>
      <c r="T160" s="36">
        <f>SUMIFS(СВЦЭМ!$D$39:$D$782,СВЦЭМ!$A$39:$A$782,$A160,СВЦЭМ!$B$39:$B$782,T$155)+'СЕТ СН'!$I$14+СВЦЭМ!$D$10+'СЕТ СН'!$I$6-'СЕТ СН'!$I$26</f>
        <v>2306.1790034200003</v>
      </c>
      <c r="U160" s="36">
        <f>SUMIFS(СВЦЭМ!$D$39:$D$782,СВЦЭМ!$A$39:$A$782,$A160,СВЦЭМ!$B$39:$B$782,U$155)+'СЕТ СН'!$I$14+СВЦЭМ!$D$10+'СЕТ СН'!$I$6-'СЕТ СН'!$I$26</f>
        <v>2322.1291374700004</v>
      </c>
      <c r="V160" s="36">
        <f>SUMIFS(СВЦЭМ!$D$39:$D$782,СВЦЭМ!$A$39:$A$782,$A160,СВЦЭМ!$B$39:$B$782,V$155)+'СЕТ СН'!$I$14+СВЦЭМ!$D$10+'СЕТ СН'!$I$6-'СЕТ СН'!$I$26</f>
        <v>2334.72693811</v>
      </c>
      <c r="W160" s="36">
        <f>SUMIFS(СВЦЭМ!$D$39:$D$782,СВЦЭМ!$A$39:$A$782,$A160,СВЦЭМ!$B$39:$B$782,W$155)+'СЕТ СН'!$I$14+СВЦЭМ!$D$10+'СЕТ СН'!$I$6-'СЕТ СН'!$I$26</f>
        <v>2309.7282368200003</v>
      </c>
      <c r="X160" s="36">
        <f>SUMIFS(СВЦЭМ!$D$39:$D$782,СВЦЭМ!$A$39:$A$782,$A160,СВЦЭМ!$B$39:$B$782,X$155)+'СЕТ СН'!$I$14+СВЦЭМ!$D$10+'СЕТ СН'!$I$6-'СЕТ СН'!$I$26</f>
        <v>2362.0523141200001</v>
      </c>
      <c r="Y160" s="36">
        <f>SUMIFS(СВЦЭМ!$D$39:$D$782,СВЦЭМ!$A$39:$A$782,$A160,СВЦЭМ!$B$39:$B$782,Y$155)+'СЕТ СН'!$I$14+СВЦЭМ!$D$10+'СЕТ СН'!$I$6-'СЕТ СН'!$I$26</f>
        <v>2433.1428670400001</v>
      </c>
    </row>
    <row r="161" spans="1:25" ht="15.75" x14ac:dyDescent="0.2">
      <c r="A161" s="35">
        <f t="shared" si="4"/>
        <v>45144</v>
      </c>
      <c r="B161" s="36">
        <f>SUMIFS(СВЦЭМ!$D$39:$D$782,СВЦЭМ!$A$39:$A$782,$A161,СВЦЭМ!$B$39:$B$782,B$155)+'СЕТ СН'!$I$14+СВЦЭМ!$D$10+'СЕТ СН'!$I$6-'СЕТ СН'!$I$26</f>
        <v>2518.1410175600004</v>
      </c>
      <c r="C161" s="36">
        <f>SUMIFS(СВЦЭМ!$D$39:$D$782,СВЦЭМ!$A$39:$A$782,$A161,СВЦЭМ!$B$39:$B$782,C$155)+'СЕТ СН'!$I$14+СВЦЭМ!$D$10+'СЕТ СН'!$I$6-'СЕТ СН'!$I$26</f>
        <v>2527.9613678200003</v>
      </c>
      <c r="D161" s="36">
        <f>SUMIFS(СВЦЭМ!$D$39:$D$782,СВЦЭМ!$A$39:$A$782,$A161,СВЦЭМ!$B$39:$B$782,D$155)+'СЕТ СН'!$I$14+СВЦЭМ!$D$10+'СЕТ СН'!$I$6-'СЕТ СН'!$I$26</f>
        <v>2558.0196929600002</v>
      </c>
      <c r="E161" s="36">
        <f>SUMIFS(СВЦЭМ!$D$39:$D$782,СВЦЭМ!$A$39:$A$782,$A161,СВЦЭМ!$B$39:$B$782,E$155)+'СЕТ СН'!$I$14+СВЦЭМ!$D$10+'СЕТ СН'!$I$6-'СЕТ СН'!$I$26</f>
        <v>2656.45059653</v>
      </c>
      <c r="F161" s="36">
        <f>SUMIFS(СВЦЭМ!$D$39:$D$782,СВЦЭМ!$A$39:$A$782,$A161,СВЦЭМ!$B$39:$B$782,F$155)+'СЕТ СН'!$I$14+СВЦЭМ!$D$10+'СЕТ СН'!$I$6-'СЕТ СН'!$I$26</f>
        <v>2682.62991164</v>
      </c>
      <c r="G161" s="36">
        <f>SUMIFS(СВЦЭМ!$D$39:$D$782,СВЦЭМ!$A$39:$A$782,$A161,СВЦЭМ!$B$39:$B$782,G$155)+'СЕТ СН'!$I$14+СВЦЭМ!$D$10+'СЕТ СН'!$I$6-'СЕТ СН'!$I$26</f>
        <v>2615.95364389</v>
      </c>
      <c r="H161" s="36">
        <f>SUMIFS(СВЦЭМ!$D$39:$D$782,СВЦЭМ!$A$39:$A$782,$A161,СВЦЭМ!$B$39:$B$782,H$155)+'СЕТ СН'!$I$14+СВЦЭМ!$D$10+'СЕТ СН'!$I$6-'СЕТ СН'!$I$26</f>
        <v>2661.6609276999998</v>
      </c>
      <c r="I161" s="36">
        <f>SUMIFS(СВЦЭМ!$D$39:$D$782,СВЦЭМ!$A$39:$A$782,$A161,СВЦЭМ!$B$39:$B$782,I$155)+'СЕТ СН'!$I$14+СВЦЭМ!$D$10+'СЕТ СН'!$I$6-'СЕТ СН'!$I$26</f>
        <v>2587.3795519800001</v>
      </c>
      <c r="J161" s="36">
        <f>SUMIFS(СВЦЭМ!$D$39:$D$782,СВЦЭМ!$A$39:$A$782,$A161,СВЦЭМ!$B$39:$B$782,J$155)+'СЕТ СН'!$I$14+СВЦЭМ!$D$10+'СЕТ СН'!$I$6-'СЕТ СН'!$I$26</f>
        <v>2523.6410076100001</v>
      </c>
      <c r="K161" s="36">
        <f>SUMIFS(СВЦЭМ!$D$39:$D$782,СВЦЭМ!$A$39:$A$782,$A161,СВЦЭМ!$B$39:$B$782,K$155)+'СЕТ СН'!$I$14+СВЦЭМ!$D$10+'СЕТ СН'!$I$6-'СЕТ СН'!$I$26</f>
        <v>2421.0028245499998</v>
      </c>
      <c r="L161" s="36">
        <f>SUMIFS(СВЦЭМ!$D$39:$D$782,СВЦЭМ!$A$39:$A$782,$A161,СВЦЭМ!$B$39:$B$782,L$155)+'СЕТ СН'!$I$14+СВЦЭМ!$D$10+'СЕТ СН'!$I$6-'СЕТ СН'!$I$26</f>
        <v>2352.0938302700001</v>
      </c>
      <c r="M161" s="36">
        <f>SUMIFS(СВЦЭМ!$D$39:$D$782,СВЦЭМ!$A$39:$A$782,$A161,СВЦЭМ!$B$39:$B$782,M$155)+'СЕТ СН'!$I$14+СВЦЭМ!$D$10+'СЕТ СН'!$I$6-'СЕТ СН'!$I$26</f>
        <v>2317.7358504399999</v>
      </c>
      <c r="N161" s="36">
        <f>SUMIFS(СВЦЭМ!$D$39:$D$782,СВЦЭМ!$A$39:$A$782,$A161,СВЦЭМ!$B$39:$B$782,N$155)+'СЕТ СН'!$I$14+СВЦЭМ!$D$10+'СЕТ СН'!$I$6-'СЕТ СН'!$I$26</f>
        <v>2300.1378034600002</v>
      </c>
      <c r="O161" s="36">
        <f>SUMIFS(СВЦЭМ!$D$39:$D$782,СВЦЭМ!$A$39:$A$782,$A161,СВЦЭМ!$B$39:$B$782,O$155)+'СЕТ СН'!$I$14+СВЦЭМ!$D$10+'СЕТ СН'!$I$6-'СЕТ СН'!$I$26</f>
        <v>2320.9635597300003</v>
      </c>
      <c r="P161" s="36">
        <f>SUMIFS(СВЦЭМ!$D$39:$D$782,СВЦЭМ!$A$39:$A$782,$A161,СВЦЭМ!$B$39:$B$782,P$155)+'СЕТ СН'!$I$14+СВЦЭМ!$D$10+'СЕТ СН'!$I$6-'СЕТ СН'!$I$26</f>
        <v>2323.1617449200003</v>
      </c>
      <c r="Q161" s="36">
        <f>SUMIFS(СВЦЭМ!$D$39:$D$782,СВЦЭМ!$A$39:$A$782,$A161,СВЦЭМ!$B$39:$B$782,Q$155)+'СЕТ СН'!$I$14+СВЦЭМ!$D$10+'СЕТ СН'!$I$6-'СЕТ СН'!$I$26</f>
        <v>2330.6738976200004</v>
      </c>
      <c r="R161" s="36">
        <f>SUMIFS(СВЦЭМ!$D$39:$D$782,СВЦЭМ!$A$39:$A$782,$A161,СВЦЭМ!$B$39:$B$782,R$155)+'СЕТ СН'!$I$14+СВЦЭМ!$D$10+'СЕТ СН'!$I$6-'СЕТ СН'!$I$26</f>
        <v>2315.36092758</v>
      </c>
      <c r="S161" s="36">
        <f>SUMIFS(СВЦЭМ!$D$39:$D$782,СВЦЭМ!$A$39:$A$782,$A161,СВЦЭМ!$B$39:$B$782,S$155)+'СЕТ СН'!$I$14+СВЦЭМ!$D$10+'СЕТ СН'!$I$6-'СЕТ СН'!$I$26</f>
        <v>2297.4251241800002</v>
      </c>
      <c r="T161" s="36">
        <f>SUMIFS(СВЦЭМ!$D$39:$D$782,СВЦЭМ!$A$39:$A$782,$A161,СВЦЭМ!$B$39:$B$782,T$155)+'СЕТ СН'!$I$14+СВЦЭМ!$D$10+'СЕТ СН'!$I$6-'СЕТ СН'!$I$26</f>
        <v>2311.4805811400001</v>
      </c>
      <c r="U161" s="36">
        <f>SUMIFS(СВЦЭМ!$D$39:$D$782,СВЦЭМ!$A$39:$A$782,$A161,СВЦЭМ!$B$39:$B$782,U$155)+'СЕТ СН'!$I$14+СВЦЭМ!$D$10+'СЕТ СН'!$I$6-'СЕТ СН'!$I$26</f>
        <v>2318.2970048799998</v>
      </c>
      <c r="V161" s="36">
        <f>SUMIFS(СВЦЭМ!$D$39:$D$782,СВЦЭМ!$A$39:$A$782,$A161,СВЦЭМ!$B$39:$B$782,V$155)+'СЕТ СН'!$I$14+СВЦЭМ!$D$10+'СЕТ СН'!$I$6-'СЕТ СН'!$I$26</f>
        <v>2327.9335958399997</v>
      </c>
      <c r="W161" s="36">
        <f>SUMIFS(СВЦЭМ!$D$39:$D$782,СВЦЭМ!$A$39:$A$782,$A161,СВЦЭМ!$B$39:$B$782,W$155)+'СЕТ СН'!$I$14+СВЦЭМ!$D$10+'СЕТ СН'!$I$6-'СЕТ СН'!$I$26</f>
        <v>2312.3278926900002</v>
      </c>
      <c r="X161" s="36">
        <f>SUMIFS(СВЦЭМ!$D$39:$D$782,СВЦЭМ!$A$39:$A$782,$A161,СВЦЭМ!$B$39:$B$782,X$155)+'СЕТ СН'!$I$14+СВЦЭМ!$D$10+'СЕТ СН'!$I$6-'СЕТ СН'!$I$26</f>
        <v>2372.0269187399999</v>
      </c>
      <c r="Y161" s="36">
        <f>SUMIFS(СВЦЭМ!$D$39:$D$782,СВЦЭМ!$A$39:$A$782,$A161,СВЦЭМ!$B$39:$B$782,Y$155)+'СЕТ СН'!$I$14+СВЦЭМ!$D$10+'СЕТ СН'!$I$6-'СЕТ СН'!$I$26</f>
        <v>2457.0619695200003</v>
      </c>
    </row>
    <row r="162" spans="1:25" ht="15.75" x14ac:dyDescent="0.2">
      <c r="A162" s="35">
        <f t="shared" si="4"/>
        <v>45145</v>
      </c>
      <c r="B162" s="36">
        <f>SUMIFS(СВЦЭМ!$D$39:$D$782,СВЦЭМ!$A$39:$A$782,$A162,СВЦЭМ!$B$39:$B$782,B$155)+'СЕТ СН'!$I$14+СВЦЭМ!$D$10+'СЕТ СН'!$I$6-'СЕТ СН'!$I$26</f>
        <v>2457.9624156099999</v>
      </c>
      <c r="C162" s="36">
        <f>SUMIFS(СВЦЭМ!$D$39:$D$782,СВЦЭМ!$A$39:$A$782,$A162,СВЦЭМ!$B$39:$B$782,C$155)+'СЕТ СН'!$I$14+СВЦЭМ!$D$10+'СЕТ СН'!$I$6-'СЕТ СН'!$I$26</f>
        <v>2557.4156469500003</v>
      </c>
      <c r="D162" s="36">
        <f>SUMIFS(СВЦЭМ!$D$39:$D$782,СВЦЭМ!$A$39:$A$782,$A162,СВЦЭМ!$B$39:$B$782,D$155)+'СЕТ СН'!$I$14+СВЦЭМ!$D$10+'СЕТ СН'!$I$6-'СЕТ СН'!$I$26</f>
        <v>2598.0319003300001</v>
      </c>
      <c r="E162" s="36">
        <f>SUMIFS(СВЦЭМ!$D$39:$D$782,СВЦЭМ!$A$39:$A$782,$A162,СВЦЭМ!$B$39:$B$782,E$155)+'СЕТ СН'!$I$14+СВЦЭМ!$D$10+'СЕТ СН'!$I$6-'СЕТ СН'!$I$26</f>
        <v>2641.9718124700003</v>
      </c>
      <c r="F162" s="36">
        <f>SUMIFS(СВЦЭМ!$D$39:$D$782,СВЦЭМ!$A$39:$A$782,$A162,СВЦЭМ!$B$39:$B$782,F$155)+'СЕТ СН'!$I$14+СВЦЭМ!$D$10+'СЕТ СН'!$I$6-'СЕТ СН'!$I$26</f>
        <v>2640.45072291</v>
      </c>
      <c r="G162" s="36">
        <f>SUMIFS(СВЦЭМ!$D$39:$D$782,СВЦЭМ!$A$39:$A$782,$A162,СВЦЭМ!$B$39:$B$782,G$155)+'СЕТ СН'!$I$14+СВЦЭМ!$D$10+'СЕТ СН'!$I$6-'СЕТ СН'!$I$26</f>
        <v>2643.0769440399999</v>
      </c>
      <c r="H162" s="36">
        <f>SUMIFS(СВЦЭМ!$D$39:$D$782,СВЦЭМ!$A$39:$A$782,$A162,СВЦЭМ!$B$39:$B$782,H$155)+'СЕТ СН'!$I$14+СВЦЭМ!$D$10+'СЕТ СН'!$I$6-'СЕТ СН'!$I$26</f>
        <v>2686.2551764500004</v>
      </c>
      <c r="I162" s="36">
        <f>SUMIFS(СВЦЭМ!$D$39:$D$782,СВЦЭМ!$A$39:$A$782,$A162,СВЦЭМ!$B$39:$B$782,I$155)+'СЕТ СН'!$I$14+СВЦЭМ!$D$10+'СЕТ СН'!$I$6-'СЕТ СН'!$I$26</f>
        <v>2478.4585884500002</v>
      </c>
      <c r="J162" s="36">
        <f>SUMIFS(СВЦЭМ!$D$39:$D$782,СВЦЭМ!$A$39:$A$782,$A162,СВЦЭМ!$B$39:$B$782,J$155)+'СЕТ СН'!$I$14+СВЦЭМ!$D$10+'СЕТ СН'!$I$6-'СЕТ СН'!$I$26</f>
        <v>2368.5278152600004</v>
      </c>
      <c r="K162" s="36">
        <f>SUMIFS(СВЦЭМ!$D$39:$D$782,СВЦЭМ!$A$39:$A$782,$A162,СВЦЭМ!$B$39:$B$782,K$155)+'СЕТ СН'!$I$14+СВЦЭМ!$D$10+'СЕТ СН'!$I$6-'СЕТ СН'!$I$26</f>
        <v>2313.6081641700002</v>
      </c>
      <c r="L162" s="36">
        <f>SUMIFS(СВЦЭМ!$D$39:$D$782,СВЦЭМ!$A$39:$A$782,$A162,СВЦЭМ!$B$39:$B$782,L$155)+'СЕТ СН'!$I$14+СВЦЭМ!$D$10+'СЕТ СН'!$I$6-'СЕТ СН'!$I$26</f>
        <v>2260.11479396</v>
      </c>
      <c r="M162" s="36">
        <f>SUMIFS(СВЦЭМ!$D$39:$D$782,СВЦЭМ!$A$39:$A$782,$A162,СВЦЭМ!$B$39:$B$782,M$155)+'СЕТ СН'!$I$14+СВЦЭМ!$D$10+'СЕТ СН'!$I$6-'СЕТ СН'!$I$26</f>
        <v>2234.5084406000001</v>
      </c>
      <c r="N162" s="36">
        <f>SUMIFS(СВЦЭМ!$D$39:$D$782,СВЦЭМ!$A$39:$A$782,$A162,СВЦЭМ!$B$39:$B$782,N$155)+'СЕТ СН'!$I$14+СВЦЭМ!$D$10+'СЕТ СН'!$I$6-'СЕТ СН'!$I$26</f>
        <v>2235.3788078600001</v>
      </c>
      <c r="O162" s="36">
        <f>SUMIFS(СВЦЭМ!$D$39:$D$782,СВЦЭМ!$A$39:$A$782,$A162,СВЦЭМ!$B$39:$B$782,O$155)+'СЕТ СН'!$I$14+СВЦЭМ!$D$10+'СЕТ СН'!$I$6-'СЕТ СН'!$I$26</f>
        <v>2239.35226414</v>
      </c>
      <c r="P162" s="36">
        <f>SUMIFS(СВЦЭМ!$D$39:$D$782,СВЦЭМ!$A$39:$A$782,$A162,СВЦЭМ!$B$39:$B$782,P$155)+'СЕТ СН'!$I$14+СВЦЭМ!$D$10+'СЕТ СН'!$I$6-'СЕТ СН'!$I$26</f>
        <v>2240.9297173100003</v>
      </c>
      <c r="Q162" s="36">
        <f>SUMIFS(СВЦЭМ!$D$39:$D$782,СВЦЭМ!$A$39:$A$782,$A162,СВЦЭМ!$B$39:$B$782,Q$155)+'СЕТ СН'!$I$14+СВЦЭМ!$D$10+'СЕТ СН'!$I$6-'СЕТ СН'!$I$26</f>
        <v>2245.4214884200001</v>
      </c>
      <c r="R162" s="36">
        <f>SUMIFS(СВЦЭМ!$D$39:$D$782,СВЦЭМ!$A$39:$A$782,$A162,СВЦЭМ!$B$39:$B$782,R$155)+'СЕТ СН'!$I$14+СВЦЭМ!$D$10+'СЕТ СН'!$I$6-'СЕТ СН'!$I$26</f>
        <v>2253.9467059899998</v>
      </c>
      <c r="S162" s="36">
        <f>SUMIFS(СВЦЭМ!$D$39:$D$782,СВЦЭМ!$A$39:$A$782,$A162,СВЦЭМ!$B$39:$B$782,S$155)+'СЕТ СН'!$I$14+СВЦЭМ!$D$10+'СЕТ СН'!$I$6-'СЕТ СН'!$I$26</f>
        <v>2241.6759049500001</v>
      </c>
      <c r="T162" s="36">
        <f>SUMIFS(СВЦЭМ!$D$39:$D$782,СВЦЭМ!$A$39:$A$782,$A162,СВЦЭМ!$B$39:$B$782,T$155)+'СЕТ СН'!$I$14+СВЦЭМ!$D$10+'СЕТ СН'!$I$6-'СЕТ СН'!$I$26</f>
        <v>2251.2017018400002</v>
      </c>
      <c r="U162" s="36">
        <f>SUMIFS(СВЦЭМ!$D$39:$D$782,СВЦЭМ!$A$39:$A$782,$A162,СВЦЭМ!$B$39:$B$782,U$155)+'СЕТ СН'!$I$14+СВЦЭМ!$D$10+'СЕТ СН'!$I$6-'СЕТ СН'!$I$26</f>
        <v>2252.9871483799998</v>
      </c>
      <c r="V162" s="36">
        <f>SUMIFS(СВЦЭМ!$D$39:$D$782,СВЦЭМ!$A$39:$A$782,$A162,СВЦЭМ!$B$39:$B$782,V$155)+'СЕТ СН'!$I$14+СВЦЭМ!$D$10+'СЕТ СН'!$I$6-'СЕТ СН'!$I$26</f>
        <v>2263.4015990500002</v>
      </c>
      <c r="W162" s="36">
        <f>SUMIFS(СВЦЭМ!$D$39:$D$782,СВЦЭМ!$A$39:$A$782,$A162,СВЦЭМ!$B$39:$B$782,W$155)+'СЕТ СН'!$I$14+СВЦЭМ!$D$10+'СЕТ СН'!$I$6-'СЕТ СН'!$I$26</f>
        <v>2240.7470726700003</v>
      </c>
      <c r="X162" s="36">
        <f>SUMIFS(СВЦЭМ!$D$39:$D$782,СВЦЭМ!$A$39:$A$782,$A162,СВЦЭМ!$B$39:$B$782,X$155)+'СЕТ СН'!$I$14+СВЦЭМ!$D$10+'СЕТ СН'!$I$6-'СЕТ СН'!$I$26</f>
        <v>2305.3822574200003</v>
      </c>
      <c r="Y162" s="36">
        <f>SUMIFS(СВЦЭМ!$D$39:$D$782,СВЦЭМ!$A$39:$A$782,$A162,СВЦЭМ!$B$39:$B$782,Y$155)+'СЕТ СН'!$I$14+СВЦЭМ!$D$10+'СЕТ СН'!$I$6-'СЕТ СН'!$I$26</f>
        <v>2389.7267094099998</v>
      </c>
    </row>
    <row r="163" spans="1:25" ht="15.75" x14ac:dyDescent="0.2">
      <c r="A163" s="35">
        <f t="shared" si="4"/>
        <v>45146</v>
      </c>
      <c r="B163" s="36">
        <f>SUMIFS(СВЦЭМ!$D$39:$D$782,СВЦЭМ!$A$39:$A$782,$A163,СВЦЭМ!$B$39:$B$782,B$155)+'СЕТ СН'!$I$14+СВЦЭМ!$D$10+'СЕТ СН'!$I$6-'СЕТ СН'!$I$26</f>
        <v>2444.2170091100002</v>
      </c>
      <c r="C163" s="36">
        <f>SUMIFS(СВЦЭМ!$D$39:$D$782,СВЦЭМ!$A$39:$A$782,$A163,СВЦЭМ!$B$39:$B$782,C$155)+'СЕТ СН'!$I$14+СВЦЭМ!$D$10+'СЕТ СН'!$I$6-'СЕТ СН'!$I$26</f>
        <v>2545.5764019200001</v>
      </c>
      <c r="D163" s="36">
        <f>SUMIFS(СВЦЭМ!$D$39:$D$782,СВЦЭМ!$A$39:$A$782,$A163,СВЦЭМ!$B$39:$B$782,D$155)+'СЕТ СН'!$I$14+СВЦЭМ!$D$10+'СЕТ СН'!$I$6-'СЕТ СН'!$I$26</f>
        <v>2570.5497072400003</v>
      </c>
      <c r="E163" s="36">
        <f>SUMIFS(СВЦЭМ!$D$39:$D$782,СВЦЭМ!$A$39:$A$782,$A163,СВЦЭМ!$B$39:$B$782,E$155)+'СЕТ СН'!$I$14+СВЦЭМ!$D$10+'СЕТ СН'!$I$6-'СЕТ СН'!$I$26</f>
        <v>2624.2027436899998</v>
      </c>
      <c r="F163" s="36">
        <f>SUMIFS(СВЦЭМ!$D$39:$D$782,СВЦЭМ!$A$39:$A$782,$A163,СВЦЭМ!$B$39:$B$782,F$155)+'СЕТ СН'!$I$14+СВЦЭМ!$D$10+'СЕТ СН'!$I$6-'СЕТ СН'!$I$26</f>
        <v>2639.5853685900001</v>
      </c>
      <c r="G163" s="36">
        <f>SUMIFS(СВЦЭМ!$D$39:$D$782,СВЦЭМ!$A$39:$A$782,$A163,СВЦЭМ!$B$39:$B$782,G$155)+'СЕТ СН'!$I$14+СВЦЭМ!$D$10+'СЕТ СН'!$I$6-'СЕТ СН'!$I$26</f>
        <v>2614.5832377900001</v>
      </c>
      <c r="H163" s="36">
        <f>SUMIFS(СВЦЭМ!$D$39:$D$782,СВЦЭМ!$A$39:$A$782,$A163,СВЦЭМ!$B$39:$B$782,H$155)+'СЕТ СН'!$I$14+СВЦЭМ!$D$10+'СЕТ СН'!$I$6-'СЕТ СН'!$I$26</f>
        <v>2587.9679071600003</v>
      </c>
      <c r="I163" s="36">
        <f>SUMIFS(СВЦЭМ!$D$39:$D$782,СВЦЭМ!$A$39:$A$782,$A163,СВЦЭМ!$B$39:$B$782,I$155)+'СЕТ СН'!$I$14+СВЦЭМ!$D$10+'СЕТ СН'!$I$6-'СЕТ СН'!$I$26</f>
        <v>2503.95506535</v>
      </c>
      <c r="J163" s="36">
        <f>SUMIFS(СВЦЭМ!$D$39:$D$782,СВЦЭМ!$A$39:$A$782,$A163,СВЦЭМ!$B$39:$B$782,J$155)+'СЕТ СН'!$I$14+СВЦЭМ!$D$10+'СЕТ СН'!$I$6-'СЕТ СН'!$I$26</f>
        <v>2459.8291839600001</v>
      </c>
      <c r="K163" s="36">
        <f>SUMIFS(СВЦЭМ!$D$39:$D$782,СВЦЭМ!$A$39:$A$782,$A163,СВЦЭМ!$B$39:$B$782,K$155)+'СЕТ СН'!$I$14+СВЦЭМ!$D$10+'СЕТ СН'!$I$6-'СЕТ СН'!$I$26</f>
        <v>2380.4470882300002</v>
      </c>
      <c r="L163" s="36">
        <f>SUMIFS(СВЦЭМ!$D$39:$D$782,СВЦЭМ!$A$39:$A$782,$A163,СВЦЭМ!$B$39:$B$782,L$155)+'СЕТ СН'!$I$14+СВЦЭМ!$D$10+'СЕТ СН'!$I$6-'СЕТ СН'!$I$26</f>
        <v>2336.8520769400002</v>
      </c>
      <c r="M163" s="36">
        <f>SUMIFS(СВЦЭМ!$D$39:$D$782,СВЦЭМ!$A$39:$A$782,$A163,СВЦЭМ!$B$39:$B$782,M$155)+'СЕТ СН'!$I$14+СВЦЭМ!$D$10+'СЕТ СН'!$I$6-'СЕТ СН'!$I$26</f>
        <v>2315.79647578</v>
      </c>
      <c r="N163" s="36">
        <f>SUMIFS(СВЦЭМ!$D$39:$D$782,СВЦЭМ!$A$39:$A$782,$A163,СВЦЭМ!$B$39:$B$782,N$155)+'СЕТ СН'!$I$14+СВЦЭМ!$D$10+'СЕТ СН'!$I$6-'СЕТ СН'!$I$26</f>
        <v>2310.0259594600002</v>
      </c>
      <c r="O163" s="36">
        <f>SUMIFS(СВЦЭМ!$D$39:$D$782,СВЦЭМ!$A$39:$A$782,$A163,СВЦЭМ!$B$39:$B$782,O$155)+'СЕТ СН'!$I$14+СВЦЭМ!$D$10+'СЕТ СН'!$I$6-'СЕТ СН'!$I$26</f>
        <v>2307.3197083200002</v>
      </c>
      <c r="P163" s="36">
        <f>SUMIFS(СВЦЭМ!$D$39:$D$782,СВЦЭМ!$A$39:$A$782,$A163,СВЦЭМ!$B$39:$B$782,P$155)+'СЕТ СН'!$I$14+СВЦЭМ!$D$10+'СЕТ СН'!$I$6-'СЕТ СН'!$I$26</f>
        <v>2305.4058391500002</v>
      </c>
      <c r="Q163" s="36">
        <f>SUMIFS(СВЦЭМ!$D$39:$D$782,СВЦЭМ!$A$39:$A$782,$A163,СВЦЭМ!$B$39:$B$782,Q$155)+'СЕТ СН'!$I$14+СВЦЭМ!$D$10+'СЕТ СН'!$I$6-'СЕТ СН'!$I$26</f>
        <v>2302.55609951</v>
      </c>
      <c r="R163" s="36">
        <f>SUMIFS(СВЦЭМ!$D$39:$D$782,СВЦЭМ!$A$39:$A$782,$A163,СВЦЭМ!$B$39:$B$782,R$155)+'СЕТ СН'!$I$14+СВЦЭМ!$D$10+'СЕТ СН'!$I$6-'СЕТ СН'!$I$26</f>
        <v>2283.47586675</v>
      </c>
      <c r="S163" s="36">
        <f>SUMIFS(СВЦЭМ!$D$39:$D$782,СВЦЭМ!$A$39:$A$782,$A163,СВЦЭМ!$B$39:$B$782,S$155)+'СЕТ СН'!$I$14+СВЦЭМ!$D$10+'СЕТ СН'!$I$6-'СЕТ СН'!$I$26</f>
        <v>2286.64294152</v>
      </c>
      <c r="T163" s="36">
        <f>SUMIFS(СВЦЭМ!$D$39:$D$782,СВЦЭМ!$A$39:$A$782,$A163,СВЦЭМ!$B$39:$B$782,T$155)+'СЕТ СН'!$I$14+СВЦЭМ!$D$10+'СЕТ СН'!$I$6-'СЕТ СН'!$I$26</f>
        <v>2334.5192137200002</v>
      </c>
      <c r="U163" s="36">
        <f>SUMIFS(СВЦЭМ!$D$39:$D$782,СВЦЭМ!$A$39:$A$782,$A163,СВЦЭМ!$B$39:$B$782,U$155)+'СЕТ СН'!$I$14+СВЦЭМ!$D$10+'СЕТ СН'!$I$6-'СЕТ СН'!$I$26</f>
        <v>2329.8218696399999</v>
      </c>
      <c r="V163" s="36">
        <f>SUMIFS(СВЦЭМ!$D$39:$D$782,СВЦЭМ!$A$39:$A$782,$A163,СВЦЭМ!$B$39:$B$782,V$155)+'СЕТ СН'!$I$14+СВЦЭМ!$D$10+'СЕТ СН'!$I$6-'СЕТ СН'!$I$26</f>
        <v>2331.6484943400001</v>
      </c>
      <c r="W163" s="36">
        <f>SUMIFS(СВЦЭМ!$D$39:$D$782,СВЦЭМ!$A$39:$A$782,$A163,СВЦЭМ!$B$39:$B$782,W$155)+'СЕТ СН'!$I$14+СВЦЭМ!$D$10+'СЕТ СН'!$I$6-'СЕТ СН'!$I$26</f>
        <v>2310.1043213600001</v>
      </c>
      <c r="X163" s="36">
        <f>SUMIFS(СВЦЭМ!$D$39:$D$782,СВЦЭМ!$A$39:$A$782,$A163,СВЦЭМ!$B$39:$B$782,X$155)+'СЕТ СН'!$I$14+СВЦЭМ!$D$10+'СЕТ СН'!$I$6-'СЕТ СН'!$I$26</f>
        <v>2367.3605529900001</v>
      </c>
      <c r="Y163" s="36">
        <f>SUMIFS(СВЦЭМ!$D$39:$D$782,СВЦЭМ!$A$39:$A$782,$A163,СВЦЭМ!$B$39:$B$782,Y$155)+'СЕТ СН'!$I$14+СВЦЭМ!$D$10+'СЕТ СН'!$I$6-'СЕТ СН'!$I$26</f>
        <v>2460.0139592699998</v>
      </c>
    </row>
    <row r="164" spans="1:25" ht="15.75" x14ac:dyDescent="0.2">
      <c r="A164" s="35">
        <f t="shared" si="4"/>
        <v>45147</v>
      </c>
      <c r="B164" s="36">
        <f>SUMIFS(СВЦЭМ!$D$39:$D$782,СВЦЭМ!$A$39:$A$782,$A164,СВЦЭМ!$B$39:$B$782,B$155)+'СЕТ СН'!$I$14+СВЦЭМ!$D$10+'СЕТ СН'!$I$6-'СЕТ СН'!$I$26</f>
        <v>2559.3401242300001</v>
      </c>
      <c r="C164" s="36">
        <f>SUMIFS(СВЦЭМ!$D$39:$D$782,СВЦЭМ!$A$39:$A$782,$A164,СВЦЭМ!$B$39:$B$782,C$155)+'СЕТ СН'!$I$14+СВЦЭМ!$D$10+'СЕТ СН'!$I$6-'СЕТ СН'!$I$26</f>
        <v>2668.5939899200002</v>
      </c>
      <c r="D164" s="36">
        <f>SUMIFS(СВЦЭМ!$D$39:$D$782,СВЦЭМ!$A$39:$A$782,$A164,СВЦЭМ!$B$39:$B$782,D$155)+'СЕТ СН'!$I$14+СВЦЭМ!$D$10+'СЕТ СН'!$I$6-'СЕТ СН'!$I$26</f>
        <v>2741.8516720100001</v>
      </c>
      <c r="E164" s="36">
        <f>SUMIFS(СВЦЭМ!$D$39:$D$782,СВЦЭМ!$A$39:$A$782,$A164,СВЦЭМ!$B$39:$B$782,E$155)+'СЕТ СН'!$I$14+СВЦЭМ!$D$10+'СЕТ СН'!$I$6-'СЕТ СН'!$I$26</f>
        <v>2768.9445481500002</v>
      </c>
      <c r="F164" s="36">
        <f>SUMIFS(СВЦЭМ!$D$39:$D$782,СВЦЭМ!$A$39:$A$782,$A164,СВЦЭМ!$B$39:$B$782,F$155)+'СЕТ СН'!$I$14+СВЦЭМ!$D$10+'СЕТ СН'!$I$6-'СЕТ СН'!$I$26</f>
        <v>2789.92252216</v>
      </c>
      <c r="G164" s="36">
        <f>SUMIFS(СВЦЭМ!$D$39:$D$782,СВЦЭМ!$A$39:$A$782,$A164,СВЦЭМ!$B$39:$B$782,G$155)+'СЕТ СН'!$I$14+СВЦЭМ!$D$10+'СЕТ СН'!$I$6-'СЕТ СН'!$I$26</f>
        <v>2793.77816166</v>
      </c>
      <c r="H164" s="36">
        <f>SUMIFS(СВЦЭМ!$D$39:$D$782,СВЦЭМ!$A$39:$A$782,$A164,СВЦЭМ!$B$39:$B$782,H$155)+'СЕТ СН'!$I$14+СВЦЭМ!$D$10+'СЕТ СН'!$I$6-'СЕТ СН'!$I$26</f>
        <v>2739.3719939000002</v>
      </c>
      <c r="I164" s="36">
        <f>SUMIFS(СВЦЭМ!$D$39:$D$782,СВЦЭМ!$A$39:$A$782,$A164,СВЦЭМ!$B$39:$B$782,I$155)+'СЕТ СН'!$I$14+СВЦЭМ!$D$10+'СЕТ СН'!$I$6-'СЕТ СН'!$I$26</f>
        <v>2638.59982502</v>
      </c>
      <c r="J164" s="36">
        <f>SUMIFS(СВЦЭМ!$D$39:$D$782,СВЦЭМ!$A$39:$A$782,$A164,СВЦЭМ!$B$39:$B$782,J$155)+'СЕТ СН'!$I$14+СВЦЭМ!$D$10+'СЕТ СН'!$I$6-'СЕТ СН'!$I$26</f>
        <v>2547.2691824600001</v>
      </c>
      <c r="K164" s="36">
        <f>SUMIFS(СВЦЭМ!$D$39:$D$782,СВЦЭМ!$A$39:$A$782,$A164,СВЦЭМ!$B$39:$B$782,K$155)+'СЕТ СН'!$I$14+СВЦЭМ!$D$10+'СЕТ СН'!$I$6-'СЕТ СН'!$I$26</f>
        <v>2486.0013723700004</v>
      </c>
      <c r="L164" s="36">
        <f>SUMIFS(СВЦЭМ!$D$39:$D$782,СВЦЭМ!$A$39:$A$782,$A164,СВЦЭМ!$B$39:$B$782,L$155)+'СЕТ СН'!$I$14+СВЦЭМ!$D$10+'СЕТ СН'!$I$6-'СЕТ СН'!$I$26</f>
        <v>2439.0333769899999</v>
      </c>
      <c r="M164" s="36">
        <f>SUMIFS(СВЦЭМ!$D$39:$D$782,СВЦЭМ!$A$39:$A$782,$A164,СВЦЭМ!$B$39:$B$782,M$155)+'СЕТ СН'!$I$14+СВЦЭМ!$D$10+'СЕТ СН'!$I$6-'СЕТ СН'!$I$26</f>
        <v>2421.1696905400004</v>
      </c>
      <c r="N164" s="36">
        <f>SUMIFS(СВЦЭМ!$D$39:$D$782,СВЦЭМ!$A$39:$A$782,$A164,СВЦЭМ!$B$39:$B$782,N$155)+'СЕТ СН'!$I$14+СВЦЭМ!$D$10+'СЕТ СН'!$I$6-'СЕТ СН'!$I$26</f>
        <v>2418.6733108099997</v>
      </c>
      <c r="O164" s="36">
        <f>SUMIFS(СВЦЭМ!$D$39:$D$782,СВЦЭМ!$A$39:$A$782,$A164,СВЦЭМ!$B$39:$B$782,O$155)+'СЕТ СН'!$I$14+СВЦЭМ!$D$10+'СЕТ СН'!$I$6-'СЕТ СН'!$I$26</f>
        <v>2422.29575475</v>
      </c>
      <c r="P164" s="36">
        <f>SUMIFS(СВЦЭМ!$D$39:$D$782,СВЦЭМ!$A$39:$A$782,$A164,СВЦЭМ!$B$39:$B$782,P$155)+'СЕТ СН'!$I$14+СВЦЭМ!$D$10+'СЕТ СН'!$I$6-'СЕТ СН'!$I$26</f>
        <v>2422.91914481</v>
      </c>
      <c r="Q164" s="36">
        <f>SUMIFS(СВЦЭМ!$D$39:$D$782,СВЦЭМ!$A$39:$A$782,$A164,СВЦЭМ!$B$39:$B$782,Q$155)+'СЕТ СН'!$I$14+СВЦЭМ!$D$10+'СЕТ СН'!$I$6-'СЕТ СН'!$I$26</f>
        <v>2438.3906118499999</v>
      </c>
      <c r="R164" s="36">
        <f>SUMIFS(СВЦЭМ!$D$39:$D$782,СВЦЭМ!$A$39:$A$782,$A164,СВЦЭМ!$B$39:$B$782,R$155)+'СЕТ СН'!$I$14+СВЦЭМ!$D$10+'СЕТ СН'!$I$6-'СЕТ СН'!$I$26</f>
        <v>2410.74506032</v>
      </c>
      <c r="S164" s="36">
        <f>SUMIFS(СВЦЭМ!$D$39:$D$782,СВЦЭМ!$A$39:$A$782,$A164,СВЦЭМ!$B$39:$B$782,S$155)+'СЕТ СН'!$I$14+СВЦЭМ!$D$10+'СЕТ СН'!$I$6-'СЕТ СН'!$I$26</f>
        <v>2408.6367267699998</v>
      </c>
      <c r="T164" s="36">
        <f>SUMIFS(СВЦЭМ!$D$39:$D$782,СВЦЭМ!$A$39:$A$782,$A164,СВЦЭМ!$B$39:$B$782,T$155)+'СЕТ СН'!$I$14+СВЦЭМ!$D$10+'СЕТ СН'!$I$6-'СЕТ СН'!$I$26</f>
        <v>2440.5563969499999</v>
      </c>
      <c r="U164" s="36">
        <f>SUMIFS(СВЦЭМ!$D$39:$D$782,СВЦЭМ!$A$39:$A$782,$A164,СВЦЭМ!$B$39:$B$782,U$155)+'СЕТ СН'!$I$14+СВЦЭМ!$D$10+'СЕТ СН'!$I$6-'СЕТ СН'!$I$26</f>
        <v>2443.9428883999999</v>
      </c>
      <c r="V164" s="36">
        <f>SUMIFS(СВЦЭМ!$D$39:$D$782,СВЦЭМ!$A$39:$A$782,$A164,СВЦЭМ!$B$39:$B$782,V$155)+'СЕТ СН'!$I$14+СВЦЭМ!$D$10+'СЕТ СН'!$I$6-'СЕТ СН'!$I$26</f>
        <v>2447.5056153400001</v>
      </c>
      <c r="W164" s="36">
        <f>SUMIFS(СВЦЭМ!$D$39:$D$782,СВЦЭМ!$A$39:$A$782,$A164,СВЦЭМ!$B$39:$B$782,W$155)+'СЕТ СН'!$I$14+СВЦЭМ!$D$10+'СЕТ СН'!$I$6-'СЕТ СН'!$I$26</f>
        <v>2445.5039590000001</v>
      </c>
      <c r="X164" s="36">
        <f>SUMIFS(СВЦЭМ!$D$39:$D$782,СВЦЭМ!$A$39:$A$782,$A164,СВЦЭМ!$B$39:$B$782,X$155)+'СЕТ СН'!$I$14+СВЦЭМ!$D$10+'СЕТ СН'!$I$6-'СЕТ СН'!$I$26</f>
        <v>2501.1340242799997</v>
      </c>
      <c r="Y164" s="36">
        <f>SUMIFS(СВЦЭМ!$D$39:$D$782,СВЦЭМ!$A$39:$A$782,$A164,СВЦЭМ!$B$39:$B$782,Y$155)+'СЕТ СН'!$I$14+СВЦЭМ!$D$10+'СЕТ СН'!$I$6-'СЕТ СН'!$I$26</f>
        <v>2582.5604239000004</v>
      </c>
    </row>
    <row r="165" spans="1:25" ht="15.75" x14ac:dyDescent="0.2">
      <c r="A165" s="35">
        <f t="shared" si="4"/>
        <v>45148</v>
      </c>
      <c r="B165" s="36">
        <f>SUMIFS(СВЦЭМ!$D$39:$D$782,СВЦЭМ!$A$39:$A$782,$A165,СВЦЭМ!$B$39:$B$782,B$155)+'СЕТ СН'!$I$14+СВЦЭМ!$D$10+'СЕТ СН'!$I$6-'СЕТ СН'!$I$26</f>
        <v>2767.6675504599998</v>
      </c>
      <c r="C165" s="36">
        <f>SUMIFS(СВЦЭМ!$D$39:$D$782,СВЦЭМ!$A$39:$A$782,$A165,СВЦЭМ!$B$39:$B$782,C$155)+'СЕТ СН'!$I$14+СВЦЭМ!$D$10+'СЕТ СН'!$I$6-'СЕТ СН'!$I$26</f>
        <v>2847.6151599599998</v>
      </c>
      <c r="D165" s="36">
        <f>SUMIFS(СВЦЭМ!$D$39:$D$782,СВЦЭМ!$A$39:$A$782,$A165,СВЦЭМ!$B$39:$B$782,D$155)+'СЕТ СН'!$I$14+СВЦЭМ!$D$10+'СЕТ СН'!$I$6-'СЕТ СН'!$I$26</f>
        <v>2758.3200102800001</v>
      </c>
      <c r="E165" s="36">
        <f>SUMIFS(СВЦЭМ!$D$39:$D$782,СВЦЭМ!$A$39:$A$782,$A165,СВЦЭМ!$B$39:$B$782,E$155)+'СЕТ СН'!$I$14+СВЦЭМ!$D$10+'СЕТ СН'!$I$6-'СЕТ СН'!$I$26</f>
        <v>2879.1746727899999</v>
      </c>
      <c r="F165" s="36">
        <f>SUMIFS(СВЦЭМ!$D$39:$D$782,СВЦЭМ!$A$39:$A$782,$A165,СВЦЭМ!$B$39:$B$782,F$155)+'СЕТ СН'!$I$14+СВЦЭМ!$D$10+'СЕТ СН'!$I$6-'СЕТ СН'!$I$26</f>
        <v>2919.6071212299998</v>
      </c>
      <c r="G165" s="36">
        <f>SUMIFS(СВЦЭМ!$D$39:$D$782,СВЦЭМ!$A$39:$A$782,$A165,СВЦЭМ!$B$39:$B$782,G$155)+'СЕТ СН'!$I$14+СВЦЭМ!$D$10+'СЕТ СН'!$I$6-'СЕТ СН'!$I$26</f>
        <v>2897.4021453800001</v>
      </c>
      <c r="H165" s="36">
        <f>SUMIFS(СВЦЭМ!$D$39:$D$782,СВЦЭМ!$A$39:$A$782,$A165,СВЦЭМ!$B$39:$B$782,H$155)+'СЕТ СН'!$I$14+СВЦЭМ!$D$10+'СЕТ СН'!$I$6-'СЕТ СН'!$I$26</f>
        <v>2837.3003139000002</v>
      </c>
      <c r="I165" s="36">
        <f>SUMIFS(СВЦЭМ!$D$39:$D$782,СВЦЭМ!$A$39:$A$782,$A165,СВЦЭМ!$B$39:$B$782,I$155)+'СЕТ СН'!$I$14+СВЦЭМ!$D$10+'СЕТ СН'!$I$6-'СЕТ СН'!$I$26</f>
        <v>2731.4456509299998</v>
      </c>
      <c r="J165" s="36">
        <f>SUMIFS(СВЦЭМ!$D$39:$D$782,СВЦЭМ!$A$39:$A$782,$A165,СВЦЭМ!$B$39:$B$782,J$155)+'СЕТ СН'!$I$14+СВЦЭМ!$D$10+'СЕТ СН'!$I$6-'СЕТ СН'!$I$26</f>
        <v>2630.7787851000003</v>
      </c>
      <c r="K165" s="36">
        <f>SUMIFS(СВЦЭМ!$D$39:$D$782,СВЦЭМ!$A$39:$A$782,$A165,СВЦЭМ!$B$39:$B$782,K$155)+'СЕТ СН'!$I$14+СВЦЭМ!$D$10+'СЕТ СН'!$I$6-'СЕТ СН'!$I$26</f>
        <v>2544.2844260700003</v>
      </c>
      <c r="L165" s="36">
        <f>SUMIFS(СВЦЭМ!$D$39:$D$782,СВЦЭМ!$A$39:$A$782,$A165,СВЦЭМ!$B$39:$B$782,L$155)+'СЕТ СН'!$I$14+СВЦЭМ!$D$10+'СЕТ СН'!$I$6-'СЕТ СН'!$I$26</f>
        <v>2507.8029699899998</v>
      </c>
      <c r="M165" s="36">
        <f>SUMIFS(СВЦЭМ!$D$39:$D$782,СВЦЭМ!$A$39:$A$782,$A165,СВЦЭМ!$B$39:$B$782,M$155)+'СЕТ СН'!$I$14+СВЦЭМ!$D$10+'СЕТ СН'!$I$6-'СЕТ СН'!$I$26</f>
        <v>2497.66559418</v>
      </c>
      <c r="N165" s="36">
        <f>SUMIFS(СВЦЭМ!$D$39:$D$782,СВЦЭМ!$A$39:$A$782,$A165,СВЦЭМ!$B$39:$B$782,N$155)+'СЕТ СН'!$I$14+СВЦЭМ!$D$10+'СЕТ СН'!$I$6-'СЕТ СН'!$I$26</f>
        <v>2497.2691319200003</v>
      </c>
      <c r="O165" s="36">
        <f>SUMIFS(СВЦЭМ!$D$39:$D$782,СВЦЭМ!$A$39:$A$782,$A165,СВЦЭМ!$B$39:$B$782,O$155)+'СЕТ СН'!$I$14+СВЦЭМ!$D$10+'СЕТ СН'!$I$6-'СЕТ СН'!$I$26</f>
        <v>2490.7652347600001</v>
      </c>
      <c r="P165" s="36">
        <f>SUMIFS(СВЦЭМ!$D$39:$D$782,СВЦЭМ!$A$39:$A$782,$A165,СВЦЭМ!$B$39:$B$782,P$155)+'СЕТ СН'!$I$14+СВЦЭМ!$D$10+'СЕТ СН'!$I$6-'СЕТ СН'!$I$26</f>
        <v>2490.1019852500003</v>
      </c>
      <c r="Q165" s="36">
        <f>SUMIFS(СВЦЭМ!$D$39:$D$782,СВЦЭМ!$A$39:$A$782,$A165,СВЦЭМ!$B$39:$B$782,Q$155)+'СЕТ СН'!$I$14+СВЦЭМ!$D$10+'СЕТ СН'!$I$6-'СЕТ СН'!$I$26</f>
        <v>2493.2156184599999</v>
      </c>
      <c r="R165" s="36">
        <f>SUMIFS(СВЦЭМ!$D$39:$D$782,СВЦЭМ!$A$39:$A$782,$A165,СВЦЭМ!$B$39:$B$782,R$155)+'СЕТ СН'!$I$14+СВЦЭМ!$D$10+'СЕТ СН'!$I$6-'СЕТ СН'!$I$26</f>
        <v>2462.92857082</v>
      </c>
      <c r="S165" s="36">
        <f>SUMIFS(СВЦЭМ!$D$39:$D$782,СВЦЭМ!$A$39:$A$782,$A165,СВЦЭМ!$B$39:$B$782,S$155)+'СЕТ СН'!$I$14+СВЦЭМ!$D$10+'СЕТ СН'!$I$6-'СЕТ СН'!$I$26</f>
        <v>2457.7196673400003</v>
      </c>
      <c r="T165" s="36">
        <f>SUMIFS(СВЦЭМ!$D$39:$D$782,СВЦЭМ!$A$39:$A$782,$A165,СВЦЭМ!$B$39:$B$782,T$155)+'СЕТ СН'!$I$14+СВЦЭМ!$D$10+'СЕТ СН'!$I$6-'СЕТ СН'!$I$26</f>
        <v>2502.1179123800002</v>
      </c>
      <c r="U165" s="36">
        <f>SUMIFS(СВЦЭМ!$D$39:$D$782,СВЦЭМ!$A$39:$A$782,$A165,СВЦЭМ!$B$39:$B$782,U$155)+'СЕТ СН'!$I$14+СВЦЭМ!$D$10+'СЕТ СН'!$I$6-'СЕТ СН'!$I$26</f>
        <v>2510.6732367100003</v>
      </c>
      <c r="V165" s="36">
        <f>SUMIFS(СВЦЭМ!$D$39:$D$782,СВЦЭМ!$A$39:$A$782,$A165,СВЦЭМ!$B$39:$B$782,V$155)+'СЕТ СН'!$I$14+СВЦЭМ!$D$10+'СЕТ СН'!$I$6-'СЕТ СН'!$I$26</f>
        <v>2504.2988935399999</v>
      </c>
      <c r="W165" s="36">
        <f>SUMIFS(СВЦЭМ!$D$39:$D$782,СВЦЭМ!$A$39:$A$782,$A165,СВЦЭМ!$B$39:$B$782,W$155)+'СЕТ СН'!$I$14+СВЦЭМ!$D$10+'СЕТ СН'!$I$6-'СЕТ СН'!$I$26</f>
        <v>2480.3746161099998</v>
      </c>
      <c r="X165" s="36">
        <f>SUMIFS(СВЦЭМ!$D$39:$D$782,СВЦЭМ!$A$39:$A$782,$A165,СВЦЭМ!$B$39:$B$782,X$155)+'СЕТ СН'!$I$14+СВЦЭМ!$D$10+'СЕТ СН'!$I$6-'СЕТ СН'!$I$26</f>
        <v>2559.8024869299998</v>
      </c>
      <c r="Y165" s="36">
        <f>SUMIFS(СВЦЭМ!$D$39:$D$782,СВЦЭМ!$A$39:$A$782,$A165,СВЦЭМ!$B$39:$B$782,Y$155)+'СЕТ СН'!$I$14+СВЦЭМ!$D$10+'СЕТ СН'!$I$6-'СЕТ СН'!$I$26</f>
        <v>2676.2962519000002</v>
      </c>
    </row>
    <row r="166" spans="1:25" ht="15.75" x14ac:dyDescent="0.2">
      <c r="A166" s="35">
        <f t="shared" si="4"/>
        <v>45149</v>
      </c>
      <c r="B166" s="36">
        <f>SUMIFS(СВЦЭМ!$D$39:$D$782,СВЦЭМ!$A$39:$A$782,$A166,СВЦЭМ!$B$39:$B$782,B$155)+'СЕТ СН'!$I$14+СВЦЭМ!$D$10+'СЕТ СН'!$I$6-'СЕТ СН'!$I$26</f>
        <v>2656.1484893400002</v>
      </c>
      <c r="C166" s="36">
        <f>SUMIFS(СВЦЭМ!$D$39:$D$782,СВЦЭМ!$A$39:$A$782,$A166,СВЦЭМ!$B$39:$B$782,C$155)+'СЕТ СН'!$I$14+СВЦЭМ!$D$10+'СЕТ СН'!$I$6-'СЕТ СН'!$I$26</f>
        <v>2751.97685069</v>
      </c>
      <c r="D166" s="36">
        <f>SUMIFS(СВЦЭМ!$D$39:$D$782,СВЦЭМ!$A$39:$A$782,$A166,СВЦЭМ!$B$39:$B$782,D$155)+'СЕТ СН'!$I$14+СВЦЭМ!$D$10+'СЕТ СН'!$I$6-'СЕТ СН'!$I$26</f>
        <v>2745.1663652799998</v>
      </c>
      <c r="E166" s="36">
        <f>SUMIFS(СВЦЭМ!$D$39:$D$782,СВЦЭМ!$A$39:$A$782,$A166,СВЦЭМ!$B$39:$B$782,E$155)+'СЕТ СН'!$I$14+СВЦЭМ!$D$10+'СЕТ СН'!$I$6-'СЕТ СН'!$I$26</f>
        <v>2777.5274605900004</v>
      </c>
      <c r="F166" s="36">
        <f>SUMIFS(СВЦЭМ!$D$39:$D$782,СВЦЭМ!$A$39:$A$782,$A166,СВЦЭМ!$B$39:$B$782,F$155)+'СЕТ СН'!$I$14+СВЦЭМ!$D$10+'СЕТ СН'!$I$6-'СЕТ СН'!$I$26</f>
        <v>2842.42446264</v>
      </c>
      <c r="G166" s="36">
        <f>SUMIFS(СВЦЭМ!$D$39:$D$782,СВЦЭМ!$A$39:$A$782,$A166,СВЦЭМ!$B$39:$B$782,G$155)+'СЕТ СН'!$I$14+СВЦЭМ!$D$10+'СЕТ СН'!$I$6-'СЕТ СН'!$I$26</f>
        <v>2823.3583107200002</v>
      </c>
      <c r="H166" s="36">
        <f>SUMIFS(СВЦЭМ!$D$39:$D$782,СВЦЭМ!$A$39:$A$782,$A166,СВЦЭМ!$B$39:$B$782,H$155)+'СЕТ СН'!$I$14+СВЦЭМ!$D$10+'СЕТ СН'!$I$6-'СЕТ СН'!$I$26</f>
        <v>2759.02978596</v>
      </c>
      <c r="I166" s="36">
        <f>SUMIFS(СВЦЭМ!$D$39:$D$782,СВЦЭМ!$A$39:$A$782,$A166,СВЦЭМ!$B$39:$B$782,I$155)+'СЕТ СН'!$I$14+СВЦЭМ!$D$10+'СЕТ СН'!$I$6-'СЕТ СН'!$I$26</f>
        <v>2630.1387458500003</v>
      </c>
      <c r="J166" s="36">
        <f>SUMIFS(СВЦЭМ!$D$39:$D$782,СВЦЭМ!$A$39:$A$782,$A166,СВЦЭМ!$B$39:$B$782,J$155)+'СЕТ СН'!$I$14+СВЦЭМ!$D$10+'СЕТ СН'!$I$6-'СЕТ СН'!$I$26</f>
        <v>2525.9342126700003</v>
      </c>
      <c r="K166" s="36">
        <f>SUMIFS(СВЦЭМ!$D$39:$D$782,СВЦЭМ!$A$39:$A$782,$A166,СВЦЭМ!$B$39:$B$782,K$155)+'СЕТ СН'!$I$14+СВЦЭМ!$D$10+'СЕТ СН'!$I$6-'СЕТ СН'!$I$26</f>
        <v>2457.5613592</v>
      </c>
      <c r="L166" s="36">
        <f>SUMIFS(СВЦЭМ!$D$39:$D$782,СВЦЭМ!$A$39:$A$782,$A166,СВЦЭМ!$B$39:$B$782,L$155)+'СЕТ СН'!$I$14+СВЦЭМ!$D$10+'СЕТ СН'!$I$6-'СЕТ СН'!$I$26</f>
        <v>2407.2124939599998</v>
      </c>
      <c r="M166" s="36">
        <f>SUMIFS(СВЦЭМ!$D$39:$D$782,СВЦЭМ!$A$39:$A$782,$A166,СВЦЭМ!$B$39:$B$782,M$155)+'СЕТ СН'!$I$14+СВЦЭМ!$D$10+'СЕТ СН'!$I$6-'СЕТ СН'!$I$26</f>
        <v>2380.2437918000001</v>
      </c>
      <c r="N166" s="36">
        <f>SUMIFS(СВЦЭМ!$D$39:$D$782,СВЦЭМ!$A$39:$A$782,$A166,СВЦЭМ!$B$39:$B$782,N$155)+'СЕТ СН'!$I$14+СВЦЭМ!$D$10+'СЕТ СН'!$I$6-'СЕТ СН'!$I$26</f>
        <v>2379.9377654500004</v>
      </c>
      <c r="O166" s="36">
        <f>SUMIFS(СВЦЭМ!$D$39:$D$782,СВЦЭМ!$A$39:$A$782,$A166,СВЦЭМ!$B$39:$B$782,O$155)+'СЕТ СН'!$I$14+СВЦЭМ!$D$10+'СЕТ СН'!$I$6-'СЕТ СН'!$I$26</f>
        <v>2378.22995984</v>
      </c>
      <c r="P166" s="36">
        <f>SUMIFS(СВЦЭМ!$D$39:$D$782,СВЦЭМ!$A$39:$A$782,$A166,СВЦЭМ!$B$39:$B$782,P$155)+'СЕТ СН'!$I$14+СВЦЭМ!$D$10+'СЕТ СН'!$I$6-'СЕТ СН'!$I$26</f>
        <v>2372.7189069699998</v>
      </c>
      <c r="Q166" s="36">
        <f>SUMIFS(СВЦЭМ!$D$39:$D$782,СВЦЭМ!$A$39:$A$782,$A166,СВЦЭМ!$B$39:$B$782,Q$155)+'СЕТ СН'!$I$14+СВЦЭМ!$D$10+'СЕТ СН'!$I$6-'СЕТ СН'!$I$26</f>
        <v>2387.4451068200001</v>
      </c>
      <c r="R166" s="36">
        <f>SUMIFS(СВЦЭМ!$D$39:$D$782,СВЦЭМ!$A$39:$A$782,$A166,СВЦЭМ!$B$39:$B$782,R$155)+'СЕТ СН'!$I$14+СВЦЭМ!$D$10+'СЕТ СН'!$I$6-'СЕТ СН'!$I$26</f>
        <v>2361.310246</v>
      </c>
      <c r="S166" s="36">
        <f>SUMIFS(СВЦЭМ!$D$39:$D$782,СВЦЭМ!$A$39:$A$782,$A166,СВЦЭМ!$B$39:$B$782,S$155)+'СЕТ СН'!$I$14+СВЦЭМ!$D$10+'СЕТ СН'!$I$6-'СЕТ СН'!$I$26</f>
        <v>2388.9431920900001</v>
      </c>
      <c r="T166" s="36">
        <f>SUMIFS(СВЦЭМ!$D$39:$D$782,СВЦЭМ!$A$39:$A$782,$A166,СВЦЭМ!$B$39:$B$782,T$155)+'СЕТ СН'!$I$14+СВЦЭМ!$D$10+'СЕТ СН'!$I$6-'СЕТ СН'!$I$26</f>
        <v>2466.5432180600001</v>
      </c>
      <c r="U166" s="36">
        <f>SUMIFS(СВЦЭМ!$D$39:$D$782,СВЦЭМ!$A$39:$A$782,$A166,СВЦЭМ!$B$39:$B$782,U$155)+'СЕТ СН'!$I$14+СВЦЭМ!$D$10+'СЕТ СН'!$I$6-'СЕТ СН'!$I$26</f>
        <v>2462.33498087</v>
      </c>
      <c r="V166" s="36">
        <f>SUMIFS(СВЦЭМ!$D$39:$D$782,СВЦЭМ!$A$39:$A$782,$A166,СВЦЭМ!$B$39:$B$782,V$155)+'СЕТ СН'!$I$14+СВЦЭМ!$D$10+'СЕТ СН'!$I$6-'СЕТ СН'!$I$26</f>
        <v>2457.0071753000002</v>
      </c>
      <c r="W166" s="36">
        <f>SUMIFS(СВЦЭМ!$D$39:$D$782,СВЦЭМ!$A$39:$A$782,$A166,СВЦЭМ!$B$39:$B$782,W$155)+'СЕТ СН'!$I$14+СВЦЭМ!$D$10+'СЕТ СН'!$I$6-'СЕТ СН'!$I$26</f>
        <v>2454.2065356499998</v>
      </c>
      <c r="X166" s="36">
        <f>SUMIFS(СВЦЭМ!$D$39:$D$782,СВЦЭМ!$A$39:$A$782,$A166,СВЦЭМ!$B$39:$B$782,X$155)+'СЕТ СН'!$I$14+СВЦЭМ!$D$10+'СЕТ СН'!$I$6-'СЕТ СН'!$I$26</f>
        <v>2528.7981061</v>
      </c>
      <c r="Y166" s="36">
        <f>SUMIFS(СВЦЭМ!$D$39:$D$782,СВЦЭМ!$A$39:$A$782,$A166,СВЦЭМ!$B$39:$B$782,Y$155)+'СЕТ СН'!$I$14+СВЦЭМ!$D$10+'СЕТ СН'!$I$6-'СЕТ СН'!$I$26</f>
        <v>2682.3962061299999</v>
      </c>
    </row>
    <row r="167" spans="1:25" ht="15.75" x14ac:dyDescent="0.2">
      <c r="A167" s="35">
        <f t="shared" si="4"/>
        <v>45150</v>
      </c>
      <c r="B167" s="36">
        <f>SUMIFS(СВЦЭМ!$D$39:$D$782,СВЦЭМ!$A$39:$A$782,$A167,СВЦЭМ!$B$39:$B$782,B$155)+'СЕТ СН'!$I$14+СВЦЭМ!$D$10+'СЕТ СН'!$I$6-'СЕТ СН'!$I$26</f>
        <v>2646.51594656</v>
      </c>
      <c r="C167" s="36">
        <f>SUMIFS(СВЦЭМ!$D$39:$D$782,СВЦЭМ!$A$39:$A$782,$A167,СВЦЭМ!$B$39:$B$782,C$155)+'СЕТ СН'!$I$14+СВЦЭМ!$D$10+'СЕТ СН'!$I$6-'СЕТ СН'!$I$26</f>
        <v>2615.7503593299998</v>
      </c>
      <c r="D167" s="36">
        <f>SUMIFS(СВЦЭМ!$D$39:$D$782,СВЦЭМ!$A$39:$A$782,$A167,СВЦЭМ!$B$39:$B$782,D$155)+'СЕТ СН'!$I$14+СВЦЭМ!$D$10+'СЕТ СН'!$I$6-'СЕТ СН'!$I$26</f>
        <v>2609.0392329699998</v>
      </c>
      <c r="E167" s="36">
        <f>SUMIFS(СВЦЭМ!$D$39:$D$782,СВЦЭМ!$A$39:$A$782,$A167,СВЦЭМ!$B$39:$B$782,E$155)+'СЕТ СН'!$I$14+СВЦЭМ!$D$10+'СЕТ СН'!$I$6-'СЕТ СН'!$I$26</f>
        <v>2655.2546018600001</v>
      </c>
      <c r="F167" s="36">
        <f>SUMIFS(СВЦЭМ!$D$39:$D$782,СВЦЭМ!$A$39:$A$782,$A167,СВЦЭМ!$B$39:$B$782,F$155)+'СЕТ СН'!$I$14+СВЦЭМ!$D$10+'СЕТ СН'!$I$6-'СЕТ СН'!$I$26</f>
        <v>2667.4741769900002</v>
      </c>
      <c r="G167" s="36">
        <f>SUMIFS(СВЦЭМ!$D$39:$D$782,СВЦЭМ!$A$39:$A$782,$A167,СВЦЭМ!$B$39:$B$782,G$155)+'СЕТ СН'!$I$14+СВЦЭМ!$D$10+'СЕТ СН'!$I$6-'СЕТ СН'!$I$26</f>
        <v>2655.1030246800001</v>
      </c>
      <c r="H167" s="36">
        <f>SUMIFS(СВЦЭМ!$D$39:$D$782,СВЦЭМ!$A$39:$A$782,$A167,СВЦЭМ!$B$39:$B$782,H$155)+'СЕТ СН'!$I$14+СВЦЭМ!$D$10+'СЕТ СН'!$I$6-'СЕТ СН'!$I$26</f>
        <v>2650.8434627200004</v>
      </c>
      <c r="I167" s="36">
        <f>SUMIFS(СВЦЭМ!$D$39:$D$782,СВЦЭМ!$A$39:$A$782,$A167,СВЦЭМ!$B$39:$B$782,I$155)+'СЕТ СН'!$I$14+СВЦЭМ!$D$10+'СЕТ СН'!$I$6-'СЕТ СН'!$I$26</f>
        <v>2588.7831902400003</v>
      </c>
      <c r="J167" s="36">
        <f>SUMIFS(СВЦЭМ!$D$39:$D$782,СВЦЭМ!$A$39:$A$782,$A167,СВЦЭМ!$B$39:$B$782,J$155)+'СЕТ СН'!$I$14+СВЦЭМ!$D$10+'СЕТ СН'!$I$6-'СЕТ СН'!$I$26</f>
        <v>2478.78095833</v>
      </c>
      <c r="K167" s="36">
        <f>SUMIFS(СВЦЭМ!$D$39:$D$782,СВЦЭМ!$A$39:$A$782,$A167,СВЦЭМ!$B$39:$B$782,K$155)+'СЕТ СН'!$I$14+СВЦЭМ!$D$10+'СЕТ СН'!$I$6-'СЕТ СН'!$I$26</f>
        <v>2386.06361956</v>
      </c>
      <c r="L167" s="36">
        <f>SUMIFS(СВЦЭМ!$D$39:$D$782,СВЦЭМ!$A$39:$A$782,$A167,СВЦЭМ!$B$39:$B$782,L$155)+'СЕТ СН'!$I$14+СВЦЭМ!$D$10+'СЕТ СН'!$I$6-'СЕТ СН'!$I$26</f>
        <v>2327.3594963300002</v>
      </c>
      <c r="M167" s="36">
        <f>SUMIFS(СВЦЭМ!$D$39:$D$782,СВЦЭМ!$A$39:$A$782,$A167,СВЦЭМ!$B$39:$B$782,M$155)+'СЕТ СН'!$I$14+СВЦЭМ!$D$10+'СЕТ СН'!$I$6-'СЕТ СН'!$I$26</f>
        <v>2294.3484541600001</v>
      </c>
      <c r="N167" s="36">
        <f>SUMIFS(СВЦЭМ!$D$39:$D$782,СВЦЭМ!$A$39:$A$782,$A167,СВЦЭМ!$B$39:$B$782,N$155)+'СЕТ СН'!$I$14+СВЦЭМ!$D$10+'СЕТ СН'!$I$6-'СЕТ СН'!$I$26</f>
        <v>2282.3919869600004</v>
      </c>
      <c r="O167" s="36">
        <f>SUMIFS(СВЦЭМ!$D$39:$D$782,СВЦЭМ!$A$39:$A$782,$A167,СВЦЭМ!$B$39:$B$782,O$155)+'СЕТ СН'!$I$14+СВЦЭМ!$D$10+'СЕТ СН'!$I$6-'СЕТ СН'!$I$26</f>
        <v>2299.2032145900002</v>
      </c>
      <c r="P167" s="36">
        <f>SUMIFS(СВЦЭМ!$D$39:$D$782,СВЦЭМ!$A$39:$A$782,$A167,СВЦЭМ!$B$39:$B$782,P$155)+'СЕТ СН'!$I$14+СВЦЭМ!$D$10+'СЕТ СН'!$I$6-'СЕТ СН'!$I$26</f>
        <v>2308.3624055499999</v>
      </c>
      <c r="Q167" s="36">
        <f>SUMIFS(СВЦЭМ!$D$39:$D$782,СВЦЭМ!$A$39:$A$782,$A167,СВЦЭМ!$B$39:$B$782,Q$155)+'СЕТ СН'!$I$14+СВЦЭМ!$D$10+'СЕТ СН'!$I$6-'СЕТ СН'!$I$26</f>
        <v>2306.49551028</v>
      </c>
      <c r="R167" s="36">
        <f>SUMIFS(СВЦЭМ!$D$39:$D$782,СВЦЭМ!$A$39:$A$782,$A167,СВЦЭМ!$B$39:$B$782,R$155)+'СЕТ СН'!$I$14+СВЦЭМ!$D$10+'СЕТ СН'!$I$6-'СЕТ СН'!$I$26</f>
        <v>2300.7461981699998</v>
      </c>
      <c r="S167" s="36">
        <f>SUMIFS(СВЦЭМ!$D$39:$D$782,СВЦЭМ!$A$39:$A$782,$A167,СВЦЭМ!$B$39:$B$782,S$155)+'СЕТ СН'!$I$14+СВЦЭМ!$D$10+'СЕТ СН'!$I$6-'СЕТ СН'!$I$26</f>
        <v>2260.81287458</v>
      </c>
      <c r="T167" s="36">
        <f>SUMIFS(СВЦЭМ!$D$39:$D$782,СВЦЭМ!$A$39:$A$782,$A167,СВЦЭМ!$B$39:$B$782,T$155)+'СЕТ СН'!$I$14+СВЦЭМ!$D$10+'СЕТ СН'!$I$6-'СЕТ СН'!$I$26</f>
        <v>2295.4539763000002</v>
      </c>
      <c r="U167" s="36">
        <f>SUMIFS(СВЦЭМ!$D$39:$D$782,СВЦЭМ!$A$39:$A$782,$A167,СВЦЭМ!$B$39:$B$782,U$155)+'СЕТ СН'!$I$14+СВЦЭМ!$D$10+'СЕТ СН'!$I$6-'СЕТ СН'!$I$26</f>
        <v>2298.2367300699998</v>
      </c>
      <c r="V167" s="36">
        <f>SUMIFS(СВЦЭМ!$D$39:$D$782,СВЦЭМ!$A$39:$A$782,$A167,СВЦЭМ!$B$39:$B$782,V$155)+'СЕТ СН'!$I$14+СВЦЭМ!$D$10+'СЕТ СН'!$I$6-'СЕТ СН'!$I$26</f>
        <v>2309.1089728799998</v>
      </c>
      <c r="W167" s="36">
        <f>SUMIFS(СВЦЭМ!$D$39:$D$782,СВЦЭМ!$A$39:$A$782,$A167,СВЦЭМ!$B$39:$B$782,W$155)+'СЕТ СН'!$I$14+СВЦЭМ!$D$10+'СЕТ СН'!$I$6-'СЕТ СН'!$I$26</f>
        <v>2309.8579051300003</v>
      </c>
      <c r="X167" s="36">
        <f>SUMIFS(СВЦЭМ!$D$39:$D$782,СВЦЭМ!$A$39:$A$782,$A167,СВЦЭМ!$B$39:$B$782,X$155)+'СЕТ СН'!$I$14+СВЦЭМ!$D$10+'СЕТ СН'!$I$6-'СЕТ СН'!$I$26</f>
        <v>2370.5994441100001</v>
      </c>
      <c r="Y167" s="36">
        <f>SUMIFS(СВЦЭМ!$D$39:$D$782,СВЦЭМ!$A$39:$A$782,$A167,СВЦЭМ!$B$39:$B$782,Y$155)+'СЕТ СН'!$I$14+СВЦЭМ!$D$10+'СЕТ СН'!$I$6-'СЕТ СН'!$I$26</f>
        <v>2445.2256704900001</v>
      </c>
    </row>
    <row r="168" spans="1:25" ht="15.75" x14ac:dyDescent="0.2">
      <c r="A168" s="35">
        <f t="shared" si="4"/>
        <v>45151</v>
      </c>
      <c r="B168" s="36">
        <f>SUMIFS(СВЦЭМ!$D$39:$D$782,СВЦЭМ!$A$39:$A$782,$A168,СВЦЭМ!$B$39:$B$782,B$155)+'СЕТ СН'!$I$14+СВЦЭМ!$D$10+'СЕТ СН'!$I$6-'СЕТ СН'!$I$26</f>
        <v>2439.2989037900002</v>
      </c>
      <c r="C168" s="36">
        <f>SUMIFS(СВЦЭМ!$D$39:$D$782,СВЦЭМ!$A$39:$A$782,$A168,СВЦЭМ!$B$39:$B$782,C$155)+'СЕТ СН'!$I$14+СВЦЭМ!$D$10+'СЕТ СН'!$I$6-'СЕТ СН'!$I$26</f>
        <v>2507.71846693</v>
      </c>
      <c r="D168" s="36">
        <f>SUMIFS(СВЦЭМ!$D$39:$D$782,СВЦЭМ!$A$39:$A$782,$A168,СВЦЭМ!$B$39:$B$782,D$155)+'СЕТ СН'!$I$14+СВЦЭМ!$D$10+'СЕТ СН'!$I$6-'СЕТ СН'!$I$26</f>
        <v>2502.7109062099998</v>
      </c>
      <c r="E168" s="36">
        <f>SUMIFS(СВЦЭМ!$D$39:$D$782,СВЦЭМ!$A$39:$A$782,$A168,СВЦЭМ!$B$39:$B$782,E$155)+'СЕТ СН'!$I$14+СВЦЭМ!$D$10+'СЕТ СН'!$I$6-'СЕТ СН'!$I$26</f>
        <v>2584.0032485399997</v>
      </c>
      <c r="F168" s="36">
        <f>SUMIFS(СВЦЭМ!$D$39:$D$782,СВЦЭМ!$A$39:$A$782,$A168,СВЦЭМ!$B$39:$B$782,F$155)+'СЕТ СН'!$I$14+СВЦЭМ!$D$10+'СЕТ СН'!$I$6-'СЕТ СН'!$I$26</f>
        <v>2592.6605135</v>
      </c>
      <c r="G168" s="36">
        <f>SUMIFS(СВЦЭМ!$D$39:$D$782,СВЦЭМ!$A$39:$A$782,$A168,СВЦЭМ!$B$39:$B$782,G$155)+'СЕТ СН'!$I$14+СВЦЭМ!$D$10+'СЕТ СН'!$I$6-'СЕТ СН'!$I$26</f>
        <v>2572.9466854700004</v>
      </c>
      <c r="H168" s="36">
        <f>SUMIFS(СВЦЭМ!$D$39:$D$782,СВЦЭМ!$A$39:$A$782,$A168,СВЦЭМ!$B$39:$B$782,H$155)+'СЕТ СН'!$I$14+СВЦЭМ!$D$10+'СЕТ СН'!$I$6-'СЕТ СН'!$I$26</f>
        <v>2564.5153400899999</v>
      </c>
      <c r="I168" s="36">
        <f>SUMIFS(СВЦЭМ!$D$39:$D$782,СВЦЭМ!$A$39:$A$782,$A168,СВЦЭМ!$B$39:$B$782,I$155)+'СЕТ СН'!$I$14+СВЦЭМ!$D$10+'СЕТ СН'!$I$6-'СЕТ СН'!$I$26</f>
        <v>2501.23662212</v>
      </c>
      <c r="J168" s="36">
        <f>SUMIFS(СВЦЭМ!$D$39:$D$782,СВЦЭМ!$A$39:$A$782,$A168,СВЦЭМ!$B$39:$B$782,J$155)+'СЕТ СН'!$I$14+СВЦЭМ!$D$10+'СЕТ СН'!$I$6-'СЕТ СН'!$I$26</f>
        <v>2394.2510262800001</v>
      </c>
      <c r="K168" s="36">
        <f>SUMIFS(СВЦЭМ!$D$39:$D$782,СВЦЭМ!$A$39:$A$782,$A168,СВЦЭМ!$B$39:$B$782,K$155)+'СЕТ СН'!$I$14+СВЦЭМ!$D$10+'СЕТ СН'!$I$6-'СЕТ СН'!$I$26</f>
        <v>2304.5394982500002</v>
      </c>
      <c r="L168" s="36">
        <f>SUMIFS(СВЦЭМ!$D$39:$D$782,СВЦЭМ!$A$39:$A$782,$A168,СВЦЭМ!$B$39:$B$782,L$155)+'СЕТ СН'!$I$14+СВЦЭМ!$D$10+'СЕТ СН'!$I$6-'СЕТ СН'!$I$26</f>
        <v>2243.2155016799998</v>
      </c>
      <c r="M168" s="36">
        <f>SUMIFS(СВЦЭМ!$D$39:$D$782,СВЦЭМ!$A$39:$A$782,$A168,СВЦЭМ!$B$39:$B$782,M$155)+'СЕТ СН'!$I$14+СВЦЭМ!$D$10+'СЕТ СН'!$I$6-'СЕТ СН'!$I$26</f>
        <v>2218.5741970899999</v>
      </c>
      <c r="N168" s="36">
        <f>SUMIFS(СВЦЭМ!$D$39:$D$782,СВЦЭМ!$A$39:$A$782,$A168,СВЦЭМ!$B$39:$B$782,N$155)+'СЕТ СН'!$I$14+СВЦЭМ!$D$10+'СЕТ СН'!$I$6-'СЕТ СН'!$I$26</f>
        <v>2212.7348517600003</v>
      </c>
      <c r="O168" s="36">
        <f>SUMIFS(СВЦЭМ!$D$39:$D$782,СВЦЭМ!$A$39:$A$782,$A168,СВЦЭМ!$B$39:$B$782,O$155)+'СЕТ СН'!$I$14+СВЦЭМ!$D$10+'СЕТ СН'!$I$6-'СЕТ СН'!$I$26</f>
        <v>2226.3342501699999</v>
      </c>
      <c r="P168" s="36">
        <f>SUMIFS(СВЦЭМ!$D$39:$D$782,СВЦЭМ!$A$39:$A$782,$A168,СВЦЭМ!$B$39:$B$782,P$155)+'СЕТ СН'!$I$14+СВЦЭМ!$D$10+'СЕТ СН'!$I$6-'СЕТ СН'!$I$26</f>
        <v>2233.8860382600001</v>
      </c>
      <c r="Q168" s="36">
        <f>SUMIFS(СВЦЭМ!$D$39:$D$782,СВЦЭМ!$A$39:$A$782,$A168,СВЦЭМ!$B$39:$B$782,Q$155)+'СЕТ СН'!$I$14+СВЦЭМ!$D$10+'СЕТ СН'!$I$6-'СЕТ СН'!$I$26</f>
        <v>2232.1768049000002</v>
      </c>
      <c r="R168" s="36">
        <f>SUMIFS(СВЦЭМ!$D$39:$D$782,СВЦЭМ!$A$39:$A$782,$A168,СВЦЭМ!$B$39:$B$782,R$155)+'СЕТ СН'!$I$14+СВЦЭМ!$D$10+'СЕТ СН'!$I$6-'СЕТ СН'!$I$26</f>
        <v>2224.2484914799998</v>
      </c>
      <c r="S168" s="36">
        <f>SUMIFS(СВЦЭМ!$D$39:$D$782,СВЦЭМ!$A$39:$A$782,$A168,СВЦЭМ!$B$39:$B$782,S$155)+'СЕТ СН'!$I$14+СВЦЭМ!$D$10+'СЕТ СН'!$I$6-'СЕТ СН'!$I$26</f>
        <v>2182.4582917799999</v>
      </c>
      <c r="T168" s="36">
        <f>SUMIFS(СВЦЭМ!$D$39:$D$782,СВЦЭМ!$A$39:$A$782,$A168,СВЦЭМ!$B$39:$B$782,T$155)+'СЕТ СН'!$I$14+СВЦЭМ!$D$10+'СЕТ СН'!$I$6-'СЕТ СН'!$I$26</f>
        <v>2212.4505114000003</v>
      </c>
      <c r="U168" s="36">
        <f>SUMIFS(СВЦЭМ!$D$39:$D$782,СВЦЭМ!$A$39:$A$782,$A168,СВЦЭМ!$B$39:$B$782,U$155)+'СЕТ СН'!$I$14+СВЦЭМ!$D$10+'СЕТ СН'!$I$6-'СЕТ СН'!$I$26</f>
        <v>2205.79699011</v>
      </c>
      <c r="V168" s="36">
        <f>SUMIFS(СВЦЭМ!$D$39:$D$782,СВЦЭМ!$A$39:$A$782,$A168,СВЦЭМ!$B$39:$B$782,V$155)+'СЕТ СН'!$I$14+СВЦЭМ!$D$10+'СЕТ СН'!$I$6-'СЕТ СН'!$I$26</f>
        <v>2199.1429205599998</v>
      </c>
      <c r="W168" s="36">
        <f>SUMIFS(СВЦЭМ!$D$39:$D$782,СВЦЭМ!$A$39:$A$782,$A168,СВЦЭМ!$B$39:$B$782,W$155)+'СЕТ СН'!$I$14+СВЦЭМ!$D$10+'СЕТ СН'!$I$6-'СЕТ СН'!$I$26</f>
        <v>2204.9419588600003</v>
      </c>
      <c r="X168" s="36">
        <f>SUMIFS(СВЦЭМ!$D$39:$D$782,СВЦЭМ!$A$39:$A$782,$A168,СВЦЭМ!$B$39:$B$782,X$155)+'СЕТ СН'!$I$14+СВЦЭМ!$D$10+'СЕТ СН'!$I$6-'СЕТ СН'!$I$26</f>
        <v>2270.08213097</v>
      </c>
      <c r="Y168" s="36">
        <f>SUMIFS(СВЦЭМ!$D$39:$D$782,СВЦЭМ!$A$39:$A$782,$A168,СВЦЭМ!$B$39:$B$782,Y$155)+'СЕТ СН'!$I$14+СВЦЭМ!$D$10+'СЕТ СН'!$I$6-'СЕТ СН'!$I$26</f>
        <v>2353.46477878</v>
      </c>
    </row>
    <row r="169" spans="1:25" ht="15.75" x14ac:dyDescent="0.2">
      <c r="A169" s="35">
        <f t="shared" si="4"/>
        <v>45152</v>
      </c>
      <c r="B169" s="36">
        <f>SUMIFS(СВЦЭМ!$D$39:$D$782,СВЦЭМ!$A$39:$A$782,$A169,СВЦЭМ!$B$39:$B$782,B$155)+'СЕТ СН'!$I$14+СВЦЭМ!$D$10+'СЕТ СН'!$I$6-'СЕТ СН'!$I$26</f>
        <v>2524.4353563700001</v>
      </c>
      <c r="C169" s="36">
        <f>SUMIFS(СВЦЭМ!$D$39:$D$782,СВЦЭМ!$A$39:$A$782,$A169,СВЦЭМ!$B$39:$B$782,C$155)+'СЕТ СН'!$I$14+СВЦЭМ!$D$10+'СЕТ СН'!$I$6-'СЕТ СН'!$I$26</f>
        <v>2622.8970699400002</v>
      </c>
      <c r="D169" s="36">
        <f>SUMIFS(СВЦЭМ!$D$39:$D$782,СВЦЭМ!$A$39:$A$782,$A169,СВЦЭМ!$B$39:$B$782,D$155)+'СЕТ СН'!$I$14+СВЦЭМ!$D$10+'СЕТ СН'!$I$6-'СЕТ СН'!$I$26</f>
        <v>2630.6321706500003</v>
      </c>
      <c r="E169" s="36">
        <f>SUMIFS(СВЦЭМ!$D$39:$D$782,СВЦЭМ!$A$39:$A$782,$A169,СВЦЭМ!$B$39:$B$782,E$155)+'СЕТ СН'!$I$14+СВЦЭМ!$D$10+'СЕТ СН'!$I$6-'СЕТ СН'!$I$26</f>
        <v>2702.65925573</v>
      </c>
      <c r="F169" s="36">
        <f>SUMIFS(СВЦЭМ!$D$39:$D$782,СВЦЭМ!$A$39:$A$782,$A169,СВЦЭМ!$B$39:$B$782,F$155)+'СЕТ СН'!$I$14+СВЦЭМ!$D$10+'СЕТ СН'!$I$6-'СЕТ СН'!$I$26</f>
        <v>2711.5982092700001</v>
      </c>
      <c r="G169" s="36">
        <f>SUMIFS(СВЦЭМ!$D$39:$D$782,СВЦЭМ!$A$39:$A$782,$A169,СВЦЭМ!$B$39:$B$782,G$155)+'СЕТ СН'!$I$14+СВЦЭМ!$D$10+'СЕТ СН'!$I$6-'СЕТ СН'!$I$26</f>
        <v>2700.5854837699999</v>
      </c>
      <c r="H169" s="36">
        <f>SUMIFS(СВЦЭМ!$D$39:$D$782,СВЦЭМ!$A$39:$A$782,$A169,СВЦЭМ!$B$39:$B$782,H$155)+'СЕТ СН'!$I$14+СВЦЭМ!$D$10+'СЕТ СН'!$I$6-'СЕТ СН'!$I$26</f>
        <v>2666.8613996900003</v>
      </c>
      <c r="I169" s="36">
        <f>SUMIFS(СВЦЭМ!$D$39:$D$782,СВЦЭМ!$A$39:$A$782,$A169,СВЦЭМ!$B$39:$B$782,I$155)+'СЕТ СН'!$I$14+СВЦЭМ!$D$10+'СЕТ СН'!$I$6-'СЕТ СН'!$I$26</f>
        <v>2524.1654465500001</v>
      </c>
      <c r="J169" s="36">
        <f>SUMIFS(СВЦЭМ!$D$39:$D$782,СВЦЭМ!$A$39:$A$782,$A169,СВЦЭМ!$B$39:$B$782,J$155)+'СЕТ СН'!$I$14+СВЦЭМ!$D$10+'СЕТ СН'!$I$6-'СЕТ СН'!$I$26</f>
        <v>2384.3709174099999</v>
      </c>
      <c r="K169" s="36">
        <f>SUMIFS(СВЦЭМ!$D$39:$D$782,СВЦЭМ!$A$39:$A$782,$A169,СВЦЭМ!$B$39:$B$782,K$155)+'СЕТ СН'!$I$14+СВЦЭМ!$D$10+'СЕТ СН'!$I$6-'СЕТ СН'!$I$26</f>
        <v>2314.6246881100001</v>
      </c>
      <c r="L169" s="36">
        <f>SUMIFS(СВЦЭМ!$D$39:$D$782,СВЦЭМ!$A$39:$A$782,$A169,СВЦЭМ!$B$39:$B$782,L$155)+'СЕТ СН'!$I$14+СВЦЭМ!$D$10+'СЕТ СН'!$I$6-'СЕТ СН'!$I$26</f>
        <v>2280.3180511999999</v>
      </c>
      <c r="M169" s="36">
        <f>SUMIFS(СВЦЭМ!$D$39:$D$782,СВЦЭМ!$A$39:$A$782,$A169,СВЦЭМ!$B$39:$B$782,M$155)+'СЕТ СН'!$I$14+СВЦЭМ!$D$10+'СЕТ СН'!$I$6-'СЕТ СН'!$I$26</f>
        <v>2277.82057635</v>
      </c>
      <c r="N169" s="36">
        <f>SUMIFS(СВЦЭМ!$D$39:$D$782,СВЦЭМ!$A$39:$A$782,$A169,СВЦЭМ!$B$39:$B$782,N$155)+'СЕТ СН'!$I$14+СВЦЭМ!$D$10+'СЕТ СН'!$I$6-'СЕТ СН'!$I$26</f>
        <v>2335.44592573</v>
      </c>
      <c r="O169" s="36">
        <f>SUMIFS(СВЦЭМ!$D$39:$D$782,СВЦЭМ!$A$39:$A$782,$A169,СВЦЭМ!$B$39:$B$782,O$155)+'СЕТ СН'!$I$14+СВЦЭМ!$D$10+'СЕТ СН'!$I$6-'СЕТ СН'!$I$26</f>
        <v>2373.9508324500002</v>
      </c>
      <c r="P169" s="36">
        <f>SUMIFS(СВЦЭМ!$D$39:$D$782,СВЦЭМ!$A$39:$A$782,$A169,СВЦЭМ!$B$39:$B$782,P$155)+'СЕТ СН'!$I$14+СВЦЭМ!$D$10+'СЕТ СН'!$I$6-'СЕТ СН'!$I$26</f>
        <v>2374.8330369800001</v>
      </c>
      <c r="Q169" s="36">
        <f>SUMIFS(СВЦЭМ!$D$39:$D$782,СВЦЭМ!$A$39:$A$782,$A169,СВЦЭМ!$B$39:$B$782,Q$155)+'СЕТ СН'!$I$14+СВЦЭМ!$D$10+'СЕТ СН'!$I$6-'СЕТ СН'!$I$26</f>
        <v>2388.71539046</v>
      </c>
      <c r="R169" s="36">
        <f>SUMIFS(СВЦЭМ!$D$39:$D$782,СВЦЭМ!$A$39:$A$782,$A169,СВЦЭМ!$B$39:$B$782,R$155)+'СЕТ СН'!$I$14+СВЦЭМ!$D$10+'СЕТ СН'!$I$6-'СЕТ СН'!$I$26</f>
        <v>2387.1589327000002</v>
      </c>
      <c r="S169" s="36">
        <f>SUMIFS(СВЦЭМ!$D$39:$D$782,СВЦЭМ!$A$39:$A$782,$A169,СВЦЭМ!$B$39:$B$782,S$155)+'СЕТ СН'!$I$14+СВЦЭМ!$D$10+'СЕТ СН'!$I$6-'СЕТ СН'!$I$26</f>
        <v>2351.0160404400003</v>
      </c>
      <c r="T169" s="36">
        <f>SUMIFS(СВЦЭМ!$D$39:$D$782,СВЦЭМ!$A$39:$A$782,$A169,СВЦЭМ!$B$39:$B$782,T$155)+'СЕТ СН'!$I$14+СВЦЭМ!$D$10+'СЕТ СН'!$I$6-'СЕТ СН'!$I$26</f>
        <v>2375.7071970400002</v>
      </c>
      <c r="U169" s="36">
        <f>SUMIFS(СВЦЭМ!$D$39:$D$782,СВЦЭМ!$A$39:$A$782,$A169,СВЦЭМ!$B$39:$B$782,U$155)+'СЕТ СН'!$I$14+СВЦЭМ!$D$10+'СЕТ СН'!$I$6-'СЕТ СН'!$I$26</f>
        <v>2380.1985724000001</v>
      </c>
      <c r="V169" s="36">
        <f>SUMIFS(СВЦЭМ!$D$39:$D$782,СВЦЭМ!$A$39:$A$782,$A169,СВЦЭМ!$B$39:$B$782,V$155)+'СЕТ СН'!$I$14+СВЦЭМ!$D$10+'СЕТ СН'!$I$6-'СЕТ СН'!$I$26</f>
        <v>2377.5409388600001</v>
      </c>
      <c r="W169" s="36">
        <f>SUMIFS(СВЦЭМ!$D$39:$D$782,СВЦЭМ!$A$39:$A$782,$A169,СВЦЭМ!$B$39:$B$782,W$155)+'СЕТ СН'!$I$14+СВЦЭМ!$D$10+'СЕТ СН'!$I$6-'СЕТ СН'!$I$26</f>
        <v>2371.29527951</v>
      </c>
      <c r="X169" s="36">
        <f>SUMIFS(СВЦЭМ!$D$39:$D$782,СВЦЭМ!$A$39:$A$782,$A169,СВЦЭМ!$B$39:$B$782,X$155)+'СЕТ СН'!$I$14+СВЦЭМ!$D$10+'СЕТ СН'!$I$6-'СЕТ СН'!$I$26</f>
        <v>2445.5757767499999</v>
      </c>
      <c r="Y169" s="36">
        <f>SUMIFS(СВЦЭМ!$D$39:$D$782,СВЦЭМ!$A$39:$A$782,$A169,СВЦЭМ!$B$39:$B$782,Y$155)+'СЕТ СН'!$I$14+СВЦЭМ!$D$10+'СЕТ СН'!$I$6-'СЕТ СН'!$I$26</f>
        <v>2545.0589939400002</v>
      </c>
    </row>
    <row r="170" spans="1:25" ht="15.75" x14ac:dyDescent="0.2">
      <c r="A170" s="35">
        <f t="shared" si="4"/>
        <v>45153</v>
      </c>
      <c r="B170" s="36">
        <f>SUMIFS(СВЦЭМ!$D$39:$D$782,СВЦЭМ!$A$39:$A$782,$A170,СВЦЭМ!$B$39:$B$782,B$155)+'СЕТ СН'!$I$14+СВЦЭМ!$D$10+'СЕТ СН'!$I$6-'СЕТ СН'!$I$26</f>
        <v>2573.9383766400001</v>
      </c>
      <c r="C170" s="36">
        <f>SUMIFS(СВЦЭМ!$D$39:$D$782,СВЦЭМ!$A$39:$A$782,$A170,СВЦЭМ!$B$39:$B$782,C$155)+'СЕТ СН'!$I$14+СВЦЭМ!$D$10+'СЕТ СН'!$I$6-'СЕТ СН'!$I$26</f>
        <v>2670.73477705</v>
      </c>
      <c r="D170" s="36">
        <f>SUMIFS(СВЦЭМ!$D$39:$D$782,СВЦЭМ!$A$39:$A$782,$A170,СВЦЭМ!$B$39:$B$782,D$155)+'СЕТ СН'!$I$14+СВЦЭМ!$D$10+'СЕТ СН'!$I$6-'СЕТ СН'!$I$26</f>
        <v>2767.38054754</v>
      </c>
      <c r="E170" s="36">
        <f>SUMIFS(СВЦЭМ!$D$39:$D$782,СВЦЭМ!$A$39:$A$782,$A170,СВЦЭМ!$B$39:$B$782,E$155)+'СЕТ СН'!$I$14+СВЦЭМ!$D$10+'СЕТ СН'!$I$6-'СЕТ СН'!$I$26</f>
        <v>2830.0404598599998</v>
      </c>
      <c r="F170" s="36">
        <f>SUMIFS(СВЦЭМ!$D$39:$D$782,СВЦЭМ!$A$39:$A$782,$A170,СВЦЭМ!$B$39:$B$782,F$155)+'СЕТ СН'!$I$14+СВЦЭМ!$D$10+'СЕТ СН'!$I$6-'СЕТ СН'!$I$26</f>
        <v>2850.6257910900003</v>
      </c>
      <c r="G170" s="36">
        <f>SUMIFS(СВЦЭМ!$D$39:$D$782,СВЦЭМ!$A$39:$A$782,$A170,СВЦЭМ!$B$39:$B$782,G$155)+'СЕТ СН'!$I$14+СВЦЭМ!$D$10+'СЕТ СН'!$I$6-'СЕТ СН'!$I$26</f>
        <v>2843.9298279100003</v>
      </c>
      <c r="H170" s="36">
        <f>SUMIFS(СВЦЭМ!$D$39:$D$782,СВЦЭМ!$A$39:$A$782,$A170,СВЦЭМ!$B$39:$B$782,H$155)+'СЕТ СН'!$I$14+СВЦЭМ!$D$10+'СЕТ СН'!$I$6-'СЕТ СН'!$I$26</f>
        <v>2748.0266490100003</v>
      </c>
      <c r="I170" s="36">
        <f>SUMIFS(СВЦЭМ!$D$39:$D$782,СВЦЭМ!$A$39:$A$782,$A170,СВЦЭМ!$B$39:$B$782,I$155)+'СЕТ СН'!$I$14+СВЦЭМ!$D$10+'СЕТ СН'!$I$6-'СЕТ СН'!$I$26</f>
        <v>2633.0824851500001</v>
      </c>
      <c r="J170" s="36">
        <f>SUMIFS(СВЦЭМ!$D$39:$D$782,СВЦЭМ!$A$39:$A$782,$A170,СВЦЭМ!$B$39:$B$782,J$155)+'СЕТ СН'!$I$14+СВЦЭМ!$D$10+'СЕТ СН'!$I$6-'СЕТ СН'!$I$26</f>
        <v>2527.3781607400001</v>
      </c>
      <c r="K170" s="36">
        <f>SUMIFS(СВЦЭМ!$D$39:$D$782,СВЦЭМ!$A$39:$A$782,$A170,СВЦЭМ!$B$39:$B$782,K$155)+'СЕТ СН'!$I$14+СВЦЭМ!$D$10+'СЕТ СН'!$I$6-'СЕТ СН'!$I$26</f>
        <v>2433.1356786599999</v>
      </c>
      <c r="L170" s="36">
        <f>SUMIFS(СВЦЭМ!$D$39:$D$782,СВЦЭМ!$A$39:$A$782,$A170,СВЦЭМ!$B$39:$B$782,L$155)+'СЕТ СН'!$I$14+СВЦЭМ!$D$10+'СЕТ СН'!$I$6-'СЕТ СН'!$I$26</f>
        <v>2418.3395415599998</v>
      </c>
      <c r="M170" s="36">
        <f>SUMIFS(СВЦЭМ!$D$39:$D$782,СВЦЭМ!$A$39:$A$782,$A170,СВЦЭМ!$B$39:$B$782,M$155)+'СЕТ СН'!$I$14+СВЦЭМ!$D$10+'СЕТ СН'!$I$6-'СЕТ СН'!$I$26</f>
        <v>2408.1318489499999</v>
      </c>
      <c r="N170" s="36">
        <f>SUMIFS(СВЦЭМ!$D$39:$D$782,СВЦЭМ!$A$39:$A$782,$A170,СВЦЭМ!$B$39:$B$782,N$155)+'СЕТ СН'!$I$14+СВЦЭМ!$D$10+'СЕТ СН'!$I$6-'СЕТ СН'!$I$26</f>
        <v>2401.6012081700001</v>
      </c>
      <c r="O170" s="36">
        <f>SUMIFS(СВЦЭМ!$D$39:$D$782,СВЦЭМ!$A$39:$A$782,$A170,СВЦЭМ!$B$39:$B$782,O$155)+'СЕТ СН'!$I$14+СВЦЭМ!$D$10+'СЕТ СН'!$I$6-'СЕТ СН'!$I$26</f>
        <v>2388.18047256</v>
      </c>
      <c r="P170" s="36">
        <f>SUMIFS(СВЦЭМ!$D$39:$D$782,СВЦЭМ!$A$39:$A$782,$A170,СВЦЭМ!$B$39:$B$782,P$155)+'СЕТ СН'!$I$14+СВЦЭМ!$D$10+'СЕТ СН'!$I$6-'СЕТ СН'!$I$26</f>
        <v>2388.4696571100003</v>
      </c>
      <c r="Q170" s="36">
        <f>SUMIFS(СВЦЭМ!$D$39:$D$782,СВЦЭМ!$A$39:$A$782,$A170,СВЦЭМ!$B$39:$B$782,Q$155)+'СЕТ СН'!$I$14+СВЦЭМ!$D$10+'СЕТ СН'!$I$6-'СЕТ СН'!$I$26</f>
        <v>2389.4704844600001</v>
      </c>
      <c r="R170" s="36">
        <f>SUMIFS(СВЦЭМ!$D$39:$D$782,СВЦЭМ!$A$39:$A$782,$A170,СВЦЭМ!$B$39:$B$782,R$155)+'СЕТ СН'!$I$14+СВЦЭМ!$D$10+'СЕТ СН'!$I$6-'СЕТ СН'!$I$26</f>
        <v>2344.0418851499999</v>
      </c>
      <c r="S170" s="36">
        <f>SUMIFS(СВЦЭМ!$D$39:$D$782,СВЦЭМ!$A$39:$A$782,$A170,СВЦЭМ!$B$39:$B$782,S$155)+'СЕТ СН'!$I$14+СВЦЭМ!$D$10+'СЕТ СН'!$I$6-'СЕТ СН'!$I$26</f>
        <v>2340.8942803700002</v>
      </c>
      <c r="T170" s="36">
        <f>SUMIFS(СВЦЭМ!$D$39:$D$782,СВЦЭМ!$A$39:$A$782,$A170,СВЦЭМ!$B$39:$B$782,T$155)+'СЕТ СН'!$I$14+СВЦЭМ!$D$10+'СЕТ СН'!$I$6-'СЕТ СН'!$I$26</f>
        <v>2385.98061779</v>
      </c>
      <c r="U170" s="36">
        <f>SUMIFS(СВЦЭМ!$D$39:$D$782,СВЦЭМ!$A$39:$A$782,$A170,СВЦЭМ!$B$39:$B$782,U$155)+'СЕТ СН'!$I$14+СВЦЭМ!$D$10+'СЕТ СН'!$I$6-'СЕТ СН'!$I$26</f>
        <v>2377.4728285600004</v>
      </c>
      <c r="V170" s="36">
        <f>SUMIFS(СВЦЭМ!$D$39:$D$782,СВЦЭМ!$A$39:$A$782,$A170,СВЦЭМ!$B$39:$B$782,V$155)+'СЕТ СН'!$I$14+СВЦЭМ!$D$10+'СЕТ СН'!$I$6-'СЕТ СН'!$I$26</f>
        <v>2376.2014282500004</v>
      </c>
      <c r="W170" s="36">
        <f>SUMIFS(СВЦЭМ!$D$39:$D$782,СВЦЭМ!$A$39:$A$782,$A170,СВЦЭМ!$B$39:$B$782,W$155)+'СЕТ СН'!$I$14+СВЦЭМ!$D$10+'СЕТ СН'!$I$6-'СЕТ СН'!$I$26</f>
        <v>2375.6952526800001</v>
      </c>
      <c r="X170" s="36">
        <f>SUMIFS(СВЦЭМ!$D$39:$D$782,СВЦЭМ!$A$39:$A$782,$A170,СВЦЭМ!$B$39:$B$782,X$155)+'СЕТ СН'!$I$14+СВЦЭМ!$D$10+'СЕТ СН'!$I$6-'СЕТ СН'!$I$26</f>
        <v>2467.05010765</v>
      </c>
      <c r="Y170" s="36">
        <f>SUMIFS(СВЦЭМ!$D$39:$D$782,СВЦЭМ!$A$39:$A$782,$A170,СВЦЭМ!$B$39:$B$782,Y$155)+'СЕТ СН'!$I$14+СВЦЭМ!$D$10+'СЕТ СН'!$I$6-'СЕТ СН'!$I$26</f>
        <v>2548.5122884100001</v>
      </c>
    </row>
    <row r="171" spans="1:25" ht="15.75" x14ac:dyDescent="0.2">
      <c r="A171" s="35">
        <f t="shared" si="4"/>
        <v>45154</v>
      </c>
      <c r="B171" s="36">
        <f>SUMIFS(СВЦЭМ!$D$39:$D$782,СВЦЭМ!$A$39:$A$782,$A171,СВЦЭМ!$B$39:$B$782,B$155)+'СЕТ СН'!$I$14+СВЦЭМ!$D$10+'СЕТ СН'!$I$6-'СЕТ СН'!$I$26</f>
        <v>2672.9190161300003</v>
      </c>
      <c r="C171" s="36">
        <f>SUMIFS(СВЦЭМ!$D$39:$D$782,СВЦЭМ!$A$39:$A$782,$A171,СВЦЭМ!$B$39:$B$782,C$155)+'СЕТ СН'!$I$14+СВЦЭМ!$D$10+'СЕТ СН'!$I$6-'СЕТ СН'!$I$26</f>
        <v>2719.3190717400003</v>
      </c>
      <c r="D171" s="36">
        <f>SUMIFS(СВЦЭМ!$D$39:$D$782,СВЦЭМ!$A$39:$A$782,$A171,СВЦЭМ!$B$39:$B$782,D$155)+'СЕТ СН'!$I$14+СВЦЭМ!$D$10+'СЕТ СН'!$I$6-'СЕТ СН'!$I$26</f>
        <v>2755.2662420900001</v>
      </c>
      <c r="E171" s="36">
        <f>SUMIFS(СВЦЭМ!$D$39:$D$782,СВЦЭМ!$A$39:$A$782,$A171,СВЦЭМ!$B$39:$B$782,E$155)+'СЕТ СН'!$I$14+СВЦЭМ!$D$10+'СЕТ СН'!$I$6-'СЕТ СН'!$I$26</f>
        <v>2773.73742434</v>
      </c>
      <c r="F171" s="36">
        <f>SUMIFS(СВЦЭМ!$D$39:$D$782,СВЦЭМ!$A$39:$A$782,$A171,СВЦЭМ!$B$39:$B$782,F$155)+'СЕТ СН'!$I$14+СВЦЭМ!$D$10+'СЕТ СН'!$I$6-'СЕТ СН'!$I$26</f>
        <v>2805.14289474</v>
      </c>
      <c r="G171" s="36">
        <f>SUMIFS(СВЦЭМ!$D$39:$D$782,СВЦЭМ!$A$39:$A$782,$A171,СВЦЭМ!$B$39:$B$782,G$155)+'СЕТ СН'!$I$14+СВЦЭМ!$D$10+'СЕТ СН'!$I$6-'СЕТ СН'!$I$26</f>
        <v>2775.5452575600002</v>
      </c>
      <c r="H171" s="36">
        <f>SUMIFS(СВЦЭМ!$D$39:$D$782,СВЦЭМ!$A$39:$A$782,$A171,СВЦЭМ!$B$39:$B$782,H$155)+'СЕТ СН'!$I$14+СВЦЭМ!$D$10+'СЕТ СН'!$I$6-'СЕТ СН'!$I$26</f>
        <v>2751.0537050600001</v>
      </c>
      <c r="I171" s="36">
        <f>SUMIFS(СВЦЭМ!$D$39:$D$782,СВЦЭМ!$A$39:$A$782,$A171,СВЦЭМ!$B$39:$B$782,I$155)+'СЕТ СН'!$I$14+СВЦЭМ!$D$10+'СЕТ СН'!$I$6-'СЕТ СН'!$I$26</f>
        <v>2634.8815064300002</v>
      </c>
      <c r="J171" s="36">
        <f>SUMIFS(СВЦЭМ!$D$39:$D$782,СВЦЭМ!$A$39:$A$782,$A171,СВЦЭМ!$B$39:$B$782,J$155)+'СЕТ СН'!$I$14+СВЦЭМ!$D$10+'СЕТ СН'!$I$6-'СЕТ СН'!$I$26</f>
        <v>2563.1301940200001</v>
      </c>
      <c r="K171" s="36">
        <f>SUMIFS(СВЦЭМ!$D$39:$D$782,СВЦЭМ!$A$39:$A$782,$A171,СВЦЭМ!$B$39:$B$782,K$155)+'СЕТ СН'!$I$14+СВЦЭМ!$D$10+'СЕТ СН'!$I$6-'СЕТ СН'!$I$26</f>
        <v>2490.0804284400001</v>
      </c>
      <c r="L171" s="36">
        <f>SUMIFS(СВЦЭМ!$D$39:$D$782,СВЦЭМ!$A$39:$A$782,$A171,СВЦЭМ!$B$39:$B$782,L$155)+'СЕТ СН'!$I$14+СВЦЭМ!$D$10+'СЕТ СН'!$I$6-'СЕТ СН'!$I$26</f>
        <v>2453.36821689</v>
      </c>
      <c r="M171" s="36">
        <f>SUMIFS(СВЦЭМ!$D$39:$D$782,СВЦЭМ!$A$39:$A$782,$A171,СВЦЭМ!$B$39:$B$782,M$155)+'СЕТ СН'!$I$14+СВЦЭМ!$D$10+'СЕТ СН'!$I$6-'СЕТ СН'!$I$26</f>
        <v>2429.6623413400002</v>
      </c>
      <c r="N171" s="36">
        <f>SUMIFS(СВЦЭМ!$D$39:$D$782,СВЦЭМ!$A$39:$A$782,$A171,СВЦЭМ!$B$39:$B$782,N$155)+'СЕТ СН'!$I$14+СВЦЭМ!$D$10+'СЕТ СН'!$I$6-'СЕТ СН'!$I$26</f>
        <v>2439.7052663900004</v>
      </c>
      <c r="O171" s="36">
        <f>SUMIFS(СВЦЭМ!$D$39:$D$782,СВЦЭМ!$A$39:$A$782,$A171,СВЦЭМ!$B$39:$B$782,O$155)+'СЕТ СН'!$I$14+СВЦЭМ!$D$10+'СЕТ СН'!$I$6-'СЕТ СН'!$I$26</f>
        <v>2445.7427092100002</v>
      </c>
      <c r="P171" s="36">
        <f>SUMIFS(СВЦЭМ!$D$39:$D$782,СВЦЭМ!$A$39:$A$782,$A171,СВЦЭМ!$B$39:$B$782,P$155)+'СЕТ СН'!$I$14+СВЦЭМ!$D$10+'СЕТ СН'!$I$6-'СЕТ СН'!$I$26</f>
        <v>2425.33736821</v>
      </c>
      <c r="Q171" s="36">
        <f>SUMIFS(СВЦЭМ!$D$39:$D$782,СВЦЭМ!$A$39:$A$782,$A171,СВЦЭМ!$B$39:$B$782,Q$155)+'СЕТ СН'!$I$14+СВЦЭМ!$D$10+'СЕТ СН'!$I$6-'СЕТ СН'!$I$26</f>
        <v>2436.9876176400003</v>
      </c>
      <c r="R171" s="36">
        <f>SUMIFS(СВЦЭМ!$D$39:$D$782,СВЦЭМ!$A$39:$A$782,$A171,СВЦЭМ!$B$39:$B$782,R$155)+'СЕТ СН'!$I$14+СВЦЭМ!$D$10+'СЕТ СН'!$I$6-'СЕТ СН'!$I$26</f>
        <v>2388.7577048200001</v>
      </c>
      <c r="S171" s="36">
        <f>SUMIFS(СВЦЭМ!$D$39:$D$782,СВЦЭМ!$A$39:$A$782,$A171,СВЦЭМ!$B$39:$B$782,S$155)+'СЕТ СН'!$I$14+СВЦЭМ!$D$10+'СЕТ СН'!$I$6-'СЕТ СН'!$I$26</f>
        <v>2377.0555125400001</v>
      </c>
      <c r="T171" s="36">
        <f>SUMIFS(СВЦЭМ!$D$39:$D$782,СВЦЭМ!$A$39:$A$782,$A171,СВЦЭМ!$B$39:$B$782,T$155)+'СЕТ СН'!$I$14+СВЦЭМ!$D$10+'СЕТ СН'!$I$6-'СЕТ СН'!$I$26</f>
        <v>2414.02525947</v>
      </c>
      <c r="U171" s="36">
        <f>SUMIFS(СВЦЭМ!$D$39:$D$782,СВЦЭМ!$A$39:$A$782,$A171,СВЦЭМ!$B$39:$B$782,U$155)+'СЕТ СН'!$I$14+СВЦЭМ!$D$10+'СЕТ СН'!$I$6-'СЕТ СН'!$I$26</f>
        <v>2413.5082147900002</v>
      </c>
      <c r="V171" s="36">
        <f>SUMIFS(СВЦЭМ!$D$39:$D$782,СВЦЭМ!$A$39:$A$782,$A171,СВЦЭМ!$B$39:$B$782,V$155)+'СЕТ СН'!$I$14+СВЦЭМ!$D$10+'СЕТ СН'!$I$6-'СЕТ СН'!$I$26</f>
        <v>2414.8855023200003</v>
      </c>
      <c r="W171" s="36">
        <f>SUMIFS(СВЦЭМ!$D$39:$D$782,СВЦЭМ!$A$39:$A$782,$A171,СВЦЭМ!$B$39:$B$782,W$155)+'СЕТ СН'!$I$14+СВЦЭМ!$D$10+'СЕТ СН'!$I$6-'СЕТ СН'!$I$26</f>
        <v>2411.4234392400003</v>
      </c>
      <c r="X171" s="36">
        <f>SUMIFS(СВЦЭМ!$D$39:$D$782,СВЦЭМ!$A$39:$A$782,$A171,СВЦЭМ!$B$39:$B$782,X$155)+'СЕТ СН'!$I$14+СВЦЭМ!$D$10+'СЕТ СН'!$I$6-'СЕТ СН'!$I$26</f>
        <v>2476.9578197800001</v>
      </c>
      <c r="Y171" s="36">
        <f>SUMIFS(СВЦЭМ!$D$39:$D$782,СВЦЭМ!$A$39:$A$782,$A171,СВЦЭМ!$B$39:$B$782,Y$155)+'СЕТ СН'!$I$14+СВЦЭМ!$D$10+'СЕТ СН'!$I$6-'СЕТ СН'!$I$26</f>
        <v>2580.9682815400001</v>
      </c>
    </row>
    <row r="172" spans="1:25" ht="15.75" x14ac:dyDescent="0.2">
      <c r="A172" s="35">
        <f t="shared" si="4"/>
        <v>45155</v>
      </c>
      <c r="B172" s="36">
        <f>SUMIFS(СВЦЭМ!$D$39:$D$782,СВЦЭМ!$A$39:$A$782,$A172,СВЦЭМ!$B$39:$B$782,B$155)+'СЕТ СН'!$I$14+СВЦЭМ!$D$10+'СЕТ СН'!$I$6-'СЕТ СН'!$I$26</f>
        <v>2528.5237726400001</v>
      </c>
      <c r="C172" s="36">
        <f>SUMIFS(СВЦЭМ!$D$39:$D$782,СВЦЭМ!$A$39:$A$782,$A172,СВЦЭМ!$B$39:$B$782,C$155)+'СЕТ СН'!$I$14+СВЦЭМ!$D$10+'СЕТ СН'!$I$6-'СЕТ СН'!$I$26</f>
        <v>2602.3521852100002</v>
      </c>
      <c r="D172" s="36">
        <f>SUMIFS(СВЦЭМ!$D$39:$D$782,СВЦЭМ!$A$39:$A$782,$A172,СВЦЭМ!$B$39:$B$782,D$155)+'СЕТ СН'!$I$14+СВЦЭМ!$D$10+'СЕТ СН'!$I$6-'СЕТ СН'!$I$26</f>
        <v>2622.4046765600001</v>
      </c>
      <c r="E172" s="36">
        <f>SUMIFS(СВЦЭМ!$D$39:$D$782,СВЦЭМ!$A$39:$A$782,$A172,СВЦЭМ!$B$39:$B$782,E$155)+'СЕТ СН'!$I$14+СВЦЭМ!$D$10+'СЕТ СН'!$I$6-'СЕТ СН'!$I$26</f>
        <v>2625.2357392200001</v>
      </c>
      <c r="F172" s="36">
        <f>SUMIFS(СВЦЭМ!$D$39:$D$782,СВЦЭМ!$A$39:$A$782,$A172,СВЦЭМ!$B$39:$B$782,F$155)+'СЕТ СН'!$I$14+СВЦЭМ!$D$10+'СЕТ СН'!$I$6-'СЕТ СН'!$I$26</f>
        <v>2646.3074135699999</v>
      </c>
      <c r="G172" s="36">
        <f>SUMIFS(СВЦЭМ!$D$39:$D$782,СВЦЭМ!$A$39:$A$782,$A172,СВЦЭМ!$B$39:$B$782,G$155)+'СЕТ СН'!$I$14+СВЦЭМ!$D$10+'СЕТ СН'!$I$6-'СЕТ СН'!$I$26</f>
        <v>2635.20746156</v>
      </c>
      <c r="H172" s="36">
        <f>SUMIFS(СВЦЭМ!$D$39:$D$782,СВЦЭМ!$A$39:$A$782,$A172,СВЦЭМ!$B$39:$B$782,H$155)+'СЕТ СН'!$I$14+СВЦЭМ!$D$10+'СЕТ СН'!$I$6-'СЕТ СН'!$I$26</f>
        <v>2556.45649005</v>
      </c>
      <c r="I172" s="36">
        <f>SUMIFS(СВЦЭМ!$D$39:$D$782,СВЦЭМ!$A$39:$A$782,$A172,СВЦЭМ!$B$39:$B$782,I$155)+'СЕТ СН'!$I$14+СВЦЭМ!$D$10+'СЕТ СН'!$I$6-'СЕТ СН'!$I$26</f>
        <v>2474.0255118800001</v>
      </c>
      <c r="J172" s="36">
        <f>SUMIFS(СВЦЭМ!$D$39:$D$782,СВЦЭМ!$A$39:$A$782,$A172,СВЦЭМ!$B$39:$B$782,J$155)+'СЕТ СН'!$I$14+СВЦЭМ!$D$10+'СЕТ СН'!$I$6-'СЕТ СН'!$I$26</f>
        <v>2369.3441565499998</v>
      </c>
      <c r="K172" s="36">
        <f>SUMIFS(СВЦЭМ!$D$39:$D$782,СВЦЭМ!$A$39:$A$782,$A172,СВЦЭМ!$B$39:$B$782,K$155)+'СЕТ СН'!$I$14+СВЦЭМ!$D$10+'СЕТ СН'!$I$6-'СЕТ СН'!$I$26</f>
        <v>2313.5436744999997</v>
      </c>
      <c r="L172" s="36">
        <f>SUMIFS(СВЦЭМ!$D$39:$D$782,СВЦЭМ!$A$39:$A$782,$A172,СВЦЭМ!$B$39:$B$782,L$155)+'СЕТ СН'!$I$14+СВЦЭМ!$D$10+'СЕТ СН'!$I$6-'СЕТ СН'!$I$26</f>
        <v>2276.1992363500003</v>
      </c>
      <c r="M172" s="36">
        <f>SUMIFS(СВЦЭМ!$D$39:$D$782,СВЦЭМ!$A$39:$A$782,$A172,СВЦЭМ!$B$39:$B$782,M$155)+'СЕТ СН'!$I$14+СВЦЭМ!$D$10+'СЕТ СН'!$I$6-'СЕТ СН'!$I$26</f>
        <v>2246.8741386000002</v>
      </c>
      <c r="N172" s="36">
        <f>SUMIFS(СВЦЭМ!$D$39:$D$782,СВЦЭМ!$A$39:$A$782,$A172,СВЦЭМ!$B$39:$B$782,N$155)+'СЕТ СН'!$I$14+СВЦЭМ!$D$10+'СЕТ СН'!$I$6-'СЕТ СН'!$I$26</f>
        <v>2273.2562024999997</v>
      </c>
      <c r="O172" s="36">
        <f>SUMIFS(СВЦЭМ!$D$39:$D$782,СВЦЭМ!$A$39:$A$782,$A172,СВЦЭМ!$B$39:$B$782,O$155)+'СЕТ СН'!$I$14+СВЦЭМ!$D$10+'СЕТ СН'!$I$6-'СЕТ СН'!$I$26</f>
        <v>2271.31621219</v>
      </c>
      <c r="P172" s="36">
        <f>SUMIFS(СВЦЭМ!$D$39:$D$782,СВЦЭМ!$A$39:$A$782,$A172,СВЦЭМ!$B$39:$B$782,P$155)+'СЕТ СН'!$I$14+СВЦЭМ!$D$10+'СЕТ СН'!$I$6-'СЕТ СН'!$I$26</f>
        <v>2269.79601374</v>
      </c>
      <c r="Q172" s="36">
        <f>SUMIFS(СВЦЭМ!$D$39:$D$782,СВЦЭМ!$A$39:$A$782,$A172,СВЦЭМ!$B$39:$B$782,Q$155)+'СЕТ СН'!$I$14+СВЦЭМ!$D$10+'СЕТ СН'!$I$6-'СЕТ СН'!$I$26</f>
        <v>2288.1997951000003</v>
      </c>
      <c r="R172" s="36">
        <f>SUMIFS(СВЦЭМ!$D$39:$D$782,СВЦЭМ!$A$39:$A$782,$A172,СВЦЭМ!$B$39:$B$782,R$155)+'СЕТ СН'!$I$14+СВЦЭМ!$D$10+'СЕТ СН'!$I$6-'СЕТ СН'!$I$26</f>
        <v>2248.6085218099997</v>
      </c>
      <c r="S172" s="36">
        <f>SUMIFS(СВЦЭМ!$D$39:$D$782,СВЦЭМ!$A$39:$A$782,$A172,СВЦЭМ!$B$39:$B$782,S$155)+'СЕТ СН'!$I$14+СВЦЭМ!$D$10+'СЕТ СН'!$I$6-'СЕТ СН'!$I$26</f>
        <v>2246.6089357600003</v>
      </c>
      <c r="T172" s="36">
        <f>SUMIFS(СВЦЭМ!$D$39:$D$782,СВЦЭМ!$A$39:$A$782,$A172,СВЦЭМ!$B$39:$B$782,T$155)+'СЕТ СН'!$I$14+СВЦЭМ!$D$10+'СЕТ СН'!$I$6-'СЕТ СН'!$I$26</f>
        <v>2279.2611948000003</v>
      </c>
      <c r="U172" s="36">
        <f>SUMIFS(СВЦЭМ!$D$39:$D$782,СВЦЭМ!$A$39:$A$782,$A172,СВЦЭМ!$B$39:$B$782,U$155)+'СЕТ СН'!$I$14+СВЦЭМ!$D$10+'СЕТ СН'!$I$6-'СЕТ СН'!$I$26</f>
        <v>2288.3819202100003</v>
      </c>
      <c r="V172" s="36">
        <f>SUMIFS(СВЦЭМ!$D$39:$D$782,СВЦЭМ!$A$39:$A$782,$A172,СВЦЭМ!$B$39:$B$782,V$155)+'СЕТ СН'!$I$14+СВЦЭМ!$D$10+'СЕТ СН'!$I$6-'СЕТ СН'!$I$26</f>
        <v>2293.5191771500004</v>
      </c>
      <c r="W172" s="36">
        <f>SUMIFS(СВЦЭМ!$D$39:$D$782,СВЦЭМ!$A$39:$A$782,$A172,СВЦЭМ!$B$39:$B$782,W$155)+'СЕТ СН'!$I$14+СВЦЭМ!$D$10+'СЕТ СН'!$I$6-'СЕТ СН'!$I$26</f>
        <v>2284.8104749100003</v>
      </c>
      <c r="X172" s="36">
        <f>SUMIFS(СВЦЭМ!$D$39:$D$782,СВЦЭМ!$A$39:$A$782,$A172,СВЦЭМ!$B$39:$B$782,X$155)+'СЕТ СН'!$I$14+СВЦЭМ!$D$10+'СЕТ СН'!$I$6-'СЕТ СН'!$I$26</f>
        <v>2342.78486733</v>
      </c>
      <c r="Y172" s="36">
        <f>SUMIFS(СВЦЭМ!$D$39:$D$782,СВЦЭМ!$A$39:$A$782,$A172,СВЦЭМ!$B$39:$B$782,Y$155)+'СЕТ СН'!$I$14+СВЦЭМ!$D$10+'СЕТ СН'!$I$6-'СЕТ СН'!$I$26</f>
        <v>2441.8612482899998</v>
      </c>
    </row>
    <row r="173" spans="1:25" ht="15.75" x14ac:dyDescent="0.2">
      <c r="A173" s="35">
        <f t="shared" si="4"/>
        <v>45156</v>
      </c>
      <c r="B173" s="36">
        <f>SUMIFS(СВЦЭМ!$D$39:$D$782,СВЦЭМ!$A$39:$A$782,$A173,СВЦЭМ!$B$39:$B$782,B$155)+'СЕТ СН'!$I$14+СВЦЭМ!$D$10+'СЕТ СН'!$I$6-'СЕТ СН'!$I$26</f>
        <v>2559.56170367</v>
      </c>
      <c r="C173" s="36">
        <f>SUMIFS(СВЦЭМ!$D$39:$D$782,СВЦЭМ!$A$39:$A$782,$A173,СВЦЭМ!$B$39:$B$782,C$155)+'СЕТ СН'!$I$14+СВЦЭМ!$D$10+'СЕТ СН'!$I$6-'СЕТ СН'!$I$26</f>
        <v>2652.4578111400001</v>
      </c>
      <c r="D173" s="36">
        <f>SUMIFS(СВЦЭМ!$D$39:$D$782,СВЦЭМ!$A$39:$A$782,$A173,СВЦЭМ!$B$39:$B$782,D$155)+'СЕТ СН'!$I$14+СВЦЭМ!$D$10+'СЕТ СН'!$I$6-'СЕТ СН'!$I$26</f>
        <v>2674.6148658900001</v>
      </c>
      <c r="E173" s="36">
        <f>SUMIFS(СВЦЭМ!$D$39:$D$782,СВЦЭМ!$A$39:$A$782,$A173,СВЦЭМ!$B$39:$B$782,E$155)+'СЕТ СН'!$I$14+СВЦЭМ!$D$10+'СЕТ СН'!$I$6-'СЕТ СН'!$I$26</f>
        <v>2697.2786649300001</v>
      </c>
      <c r="F173" s="36">
        <f>SUMIFS(СВЦЭМ!$D$39:$D$782,СВЦЭМ!$A$39:$A$782,$A173,СВЦЭМ!$B$39:$B$782,F$155)+'СЕТ СН'!$I$14+СВЦЭМ!$D$10+'СЕТ СН'!$I$6-'СЕТ СН'!$I$26</f>
        <v>2745.13161554</v>
      </c>
      <c r="G173" s="36">
        <f>SUMIFS(СВЦЭМ!$D$39:$D$782,СВЦЭМ!$A$39:$A$782,$A173,СВЦЭМ!$B$39:$B$782,G$155)+'СЕТ СН'!$I$14+СВЦЭМ!$D$10+'СЕТ СН'!$I$6-'СЕТ СН'!$I$26</f>
        <v>2724.9576590799998</v>
      </c>
      <c r="H173" s="36">
        <f>SUMIFS(СВЦЭМ!$D$39:$D$782,СВЦЭМ!$A$39:$A$782,$A173,СВЦЭМ!$B$39:$B$782,H$155)+'СЕТ СН'!$I$14+СВЦЭМ!$D$10+'СЕТ СН'!$I$6-'СЕТ СН'!$I$26</f>
        <v>2660.5992104500001</v>
      </c>
      <c r="I173" s="36">
        <f>SUMIFS(СВЦЭМ!$D$39:$D$782,СВЦЭМ!$A$39:$A$782,$A173,СВЦЭМ!$B$39:$B$782,I$155)+'СЕТ СН'!$I$14+СВЦЭМ!$D$10+'СЕТ СН'!$I$6-'СЕТ СН'!$I$26</f>
        <v>2546.30346358</v>
      </c>
      <c r="J173" s="36">
        <f>SUMIFS(СВЦЭМ!$D$39:$D$782,СВЦЭМ!$A$39:$A$782,$A173,СВЦЭМ!$B$39:$B$782,J$155)+'СЕТ СН'!$I$14+СВЦЭМ!$D$10+'СЕТ СН'!$I$6-'СЕТ СН'!$I$26</f>
        <v>2431.5775874800001</v>
      </c>
      <c r="K173" s="36">
        <f>SUMIFS(СВЦЭМ!$D$39:$D$782,СВЦЭМ!$A$39:$A$782,$A173,СВЦЭМ!$B$39:$B$782,K$155)+'СЕТ СН'!$I$14+СВЦЭМ!$D$10+'СЕТ СН'!$I$6-'СЕТ СН'!$I$26</f>
        <v>2361.66835296</v>
      </c>
      <c r="L173" s="36">
        <f>SUMIFS(СВЦЭМ!$D$39:$D$782,СВЦЭМ!$A$39:$A$782,$A173,СВЦЭМ!$B$39:$B$782,L$155)+'СЕТ СН'!$I$14+СВЦЭМ!$D$10+'СЕТ СН'!$I$6-'СЕТ СН'!$I$26</f>
        <v>2317.6864657000001</v>
      </c>
      <c r="M173" s="36">
        <f>SUMIFS(СВЦЭМ!$D$39:$D$782,СВЦЭМ!$A$39:$A$782,$A173,СВЦЭМ!$B$39:$B$782,M$155)+'СЕТ СН'!$I$14+СВЦЭМ!$D$10+'СЕТ СН'!$I$6-'СЕТ СН'!$I$26</f>
        <v>2286.9098170300003</v>
      </c>
      <c r="N173" s="36">
        <f>SUMIFS(СВЦЭМ!$D$39:$D$782,СВЦЭМ!$A$39:$A$782,$A173,СВЦЭМ!$B$39:$B$782,N$155)+'СЕТ СН'!$I$14+СВЦЭМ!$D$10+'СЕТ СН'!$I$6-'СЕТ СН'!$I$26</f>
        <v>2292.7506453300002</v>
      </c>
      <c r="O173" s="36">
        <f>SUMIFS(СВЦЭМ!$D$39:$D$782,СВЦЭМ!$A$39:$A$782,$A173,СВЦЭМ!$B$39:$B$782,O$155)+'СЕТ СН'!$I$14+СВЦЭМ!$D$10+'СЕТ СН'!$I$6-'СЕТ СН'!$I$26</f>
        <v>2288.8392885399999</v>
      </c>
      <c r="P173" s="36">
        <f>SUMIFS(СВЦЭМ!$D$39:$D$782,СВЦЭМ!$A$39:$A$782,$A173,СВЦЭМ!$B$39:$B$782,P$155)+'СЕТ СН'!$I$14+СВЦЭМ!$D$10+'СЕТ СН'!$I$6-'СЕТ СН'!$I$26</f>
        <v>2284.8643688900002</v>
      </c>
      <c r="Q173" s="36">
        <f>SUMIFS(СВЦЭМ!$D$39:$D$782,СВЦЭМ!$A$39:$A$782,$A173,СВЦЭМ!$B$39:$B$782,Q$155)+'СЕТ СН'!$I$14+СВЦЭМ!$D$10+'СЕТ СН'!$I$6-'СЕТ СН'!$I$26</f>
        <v>2288.60438006</v>
      </c>
      <c r="R173" s="36">
        <f>SUMIFS(СВЦЭМ!$D$39:$D$782,СВЦЭМ!$A$39:$A$782,$A173,СВЦЭМ!$B$39:$B$782,R$155)+'СЕТ СН'!$I$14+СВЦЭМ!$D$10+'СЕТ СН'!$I$6-'СЕТ СН'!$I$26</f>
        <v>2276.8260717000003</v>
      </c>
      <c r="S173" s="36">
        <f>SUMIFS(СВЦЭМ!$D$39:$D$782,СВЦЭМ!$A$39:$A$782,$A173,СВЦЭМ!$B$39:$B$782,S$155)+'СЕТ СН'!$I$14+СВЦЭМ!$D$10+'СЕТ СН'!$I$6-'СЕТ СН'!$I$26</f>
        <v>2264.93210086</v>
      </c>
      <c r="T173" s="36">
        <f>SUMIFS(СВЦЭМ!$D$39:$D$782,СВЦЭМ!$A$39:$A$782,$A173,СВЦЭМ!$B$39:$B$782,T$155)+'СЕТ СН'!$I$14+СВЦЭМ!$D$10+'СЕТ СН'!$I$6-'СЕТ СН'!$I$26</f>
        <v>2307.74425105</v>
      </c>
      <c r="U173" s="36">
        <f>SUMIFS(СВЦЭМ!$D$39:$D$782,СВЦЭМ!$A$39:$A$782,$A173,СВЦЭМ!$B$39:$B$782,U$155)+'СЕТ СН'!$I$14+СВЦЭМ!$D$10+'СЕТ СН'!$I$6-'СЕТ СН'!$I$26</f>
        <v>2310.9681439699998</v>
      </c>
      <c r="V173" s="36">
        <f>SUMIFS(СВЦЭМ!$D$39:$D$782,СВЦЭМ!$A$39:$A$782,$A173,СВЦЭМ!$B$39:$B$782,V$155)+'СЕТ СН'!$I$14+СВЦЭМ!$D$10+'СЕТ СН'!$I$6-'СЕТ СН'!$I$26</f>
        <v>2293.7562113200001</v>
      </c>
      <c r="W173" s="36">
        <f>SUMIFS(СВЦЭМ!$D$39:$D$782,СВЦЭМ!$A$39:$A$782,$A173,СВЦЭМ!$B$39:$B$782,W$155)+'СЕТ СН'!$I$14+СВЦЭМ!$D$10+'СЕТ СН'!$I$6-'СЕТ СН'!$I$26</f>
        <v>2281.80144316</v>
      </c>
      <c r="X173" s="36">
        <f>SUMIFS(СВЦЭМ!$D$39:$D$782,СВЦЭМ!$A$39:$A$782,$A173,СВЦЭМ!$B$39:$B$782,X$155)+'СЕТ СН'!$I$14+СВЦЭМ!$D$10+'СЕТ СН'!$I$6-'СЕТ СН'!$I$26</f>
        <v>2346.910781</v>
      </c>
      <c r="Y173" s="36">
        <f>SUMIFS(СВЦЭМ!$D$39:$D$782,СВЦЭМ!$A$39:$A$782,$A173,СВЦЭМ!$B$39:$B$782,Y$155)+'СЕТ СН'!$I$14+СВЦЭМ!$D$10+'СЕТ СН'!$I$6-'СЕТ СН'!$I$26</f>
        <v>2446.1681322100003</v>
      </c>
    </row>
    <row r="174" spans="1:25" ht="15.75" x14ac:dyDescent="0.2">
      <c r="A174" s="35">
        <f t="shared" si="4"/>
        <v>45157</v>
      </c>
      <c r="B174" s="36">
        <f>SUMIFS(СВЦЭМ!$D$39:$D$782,СВЦЭМ!$A$39:$A$782,$A174,СВЦЭМ!$B$39:$B$782,B$155)+'СЕТ СН'!$I$14+СВЦЭМ!$D$10+'СЕТ СН'!$I$6-'СЕТ СН'!$I$26</f>
        <v>2494.1213727100003</v>
      </c>
      <c r="C174" s="36">
        <f>SUMIFS(СВЦЭМ!$D$39:$D$782,СВЦЭМ!$A$39:$A$782,$A174,СВЦЭМ!$B$39:$B$782,C$155)+'СЕТ СН'!$I$14+СВЦЭМ!$D$10+'СЕТ СН'!$I$6-'СЕТ СН'!$I$26</f>
        <v>2573.24449284</v>
      </c>
      <c r="D174" s="36">
        <f>SUMIFS(СВЦЭМ!$D$39:$D$782,СВЦЭМ!$A$39:$A$782,$A174,СВЦЭМ!$B$39:$B$782,D$155)+'СЕТ СН'!$I$14+СВЦЭМ!$D$10+'СЕТ СН'!$I$6-'СЕТ СН'!$I$26</f>
        <v>2568.5140741800001</v>
      </c>
      <c r="E174" s="36">
        <f>SUMIFS(СВЦЭМ!$D$39:$D$782,СВЦЭМ!$A$39:$A$782,$A174,СВЦЭМ!$B$39:$B$782,E$155)+'СЕТ СН'!$I$14+СВЦЭМ!$D$10+'СЕТ СН'!$I$6-'СЕТ СН'!$I$26</f>
        <v>2528.66315489</v>
      </c>
      <c r="F174" s="36">
        <f>SUMIFS(СВЦЭМ!$D$39:$D$782,СВЦЭМ!$A$39:$A$782,$A174,СВЦЭМ!$B$39:$B$782,F$155)+'СЕТ СН'!$I$14+СВЦЭМ!$D$10+'СЕТ СН'!$I$6-'СЕТ СН'!$I$26</f>
        <v>2591.4490486100003</v>
      </c>
      <c r="G174" s="36">
        <f>SUMIFS(СВЦЭМ!$D$39:$D$782,СВЦЭМ!$A$39:$A$782,$A174,СВЦЭМ!$B$39:$B$782,G$155)+'СЕТ СН'!$I$14+СВЦЭМ!$D$10+'СЕТ СН'!$I$6-'СЕТ СН'!$I$26</f>
        <v>2599.8806523200001</v>
      </c>
      <c r="H174" s="36">
        <f>SUMIFS(СВЦЭМ!$D$39:$D$782,СВЦЭМ!$A$39:$A$782,$A174,СВЦЭМ!$B$39:$B$782,H$155)+'СЕТ СН'!$I$14+СВЦЭМ!$D$10+'СЕТ СН'!$I$6-'СЕТ СН'!$I$26</f>
        <v>2616.62862236</v>
      </c>
      <c r="I174" s="36">
        <f>SUMIFS(СВЦЭМ!$D$39:$D$782,СВЦЭМ!$A$39:$A$782,$A174,СВЦЭМ!$B$39:$B$782,I$155)+'СЕТ СН'!$I$14+СВЦЭМ!$D$10+'СЕТ СН'!$I$6-'СЕТ СН'!$I$26</f>
        <v>2586.43366109</v>
      </c>
      <c r="J174" s="36">
        <f>SUMIFS(СВЦЭМ!$D$39:$D$782,СВЦЭМ!$A$39:$A$782,$A174,СВЦЭМ!$B$39:$B$782,J$155)+'СЕТ СН'!$I$14+СВЦЭМ!$D$10+'СЕТ СН'!$I$6-'СЕТ СН'!$I$26</f>
        <v>2500.98867728</v>
      </c>
      <c r="K174" s="36">
        <f>SUMIFS(СВЦЭМ!$D$39:$D$782,СВЦЭМ!$A$39:$A$782,$A174,СВЦЭМ!$B$39:$B$782,K$155)+'СЕТ СН'!$I$14+СВЦЭМ!$D$10+'СЕТ СН'!$I$6-'СЕТ СН'!$I$26</f>
        <v>2390.2503582500003</v>
      </c>
      <c r="L174" s="36">
        <f>SUMIFS(СВЦЭМ!$D$39:$D$782,СВЦЭМ!$A$39:$A$782,$A174,СВЦЭМ!$B$39:$B$782,L$155)+'СЕТ СН'!$I$14+СВЦЭМ!$D$10+'СЕТ СН'!$I$6-'СЕТ СН'!$I$26</f>
        <v>2320.36762675</v>
      </c>
      <c r="M174" s="36">
        <f>SUMIFS(СВЦЭМ!$D$39:$D$782,СВЦЭМ!$A$39:$A$782,$A174,СВЦЭМ!$B$39:$B$782,M$155)+'СЕТ СН'!$I$14+СВЦЭМ!$D$10+'СЕТ СН'!$I$6-'СЕТ СН'!$I$26</f>
        <v>2288.1720689100002</v>
      </c>
      <c r="N174" s="36">
        <f>SUMIFS(СВЦЭМ!$D$39:$D$782,СВЦЭМ!$A$39:$A$782,$A174,СВЦЭМ!$B$39:$B$782,N$155)+'СЕТ СН'!$I$14+СВЦЭМ!$D$10+'СЕТ СН'!$I$6-'СЕТ СН'!$I$26</f>
        <v>2283.3833469700003</v>
      </c>
      <c r="O174" s="36">
        <f>SUMIFS(СВЦЭМ!$D$39:$D$782,СВЦЭМ!$A$39:$A$782,$A174,СВЦЭМ!$B$39:$B$782,O$155)+'СЕТ СН'!$I$14+СВЦЭМ!$D$10+'СЕТ СН'!$I$6-'СЕТ СН'!$I$26</f>
        <v>2295.4625427400001</v>
      </c>
      <c r="P174" s="36">
        <f>SUMIFS(СВЦЭМ!$D$39:$D$782,СВЦЭМ!$A$39:$A$782,$A174,СВЦЭМ!$B$39:$B$782,P$155)+'СЕТ СН'!$I$14+СВЦЭМ!$D$10+'СЕТ СН'!$I$6-'СЕТ СН'!$I$26</f>
        <v>2268.5217508599999</v>
      </c>
      <c r="Q174" s="36">
        <f>SUMIFS(СВЦЭМ!$D$39:$D$782,СВЦЭМ!$A$39:$A$782,$A174,СВЦЭМ!$B$39:$B$782,Q$155)+'СЕТ СН'!$I$14+СВЦЭМ!$D$10+'СЕТ СН'!$I$6-'СЕТ СН'!$I$26</f>
        <v>2266.12022901</v>
      </c>
      <c r="R174" s="36">
        <f>SUMIFS(СВЦЭМ!$D$39:$D$782,СВЦЭМ!$A$39:$A$782,$A174,СВЦЭМ!$B$39:$B$782,R$155)+'СЕТ СН'!$I$14+СВЦЭМ!$D$10+'СЕТ СН'!$I$6-'СЕТ СН'!$I$26</f>
        <v>2299.50231626</v>
      </c>
      <c r="S174" s="36">
        <f>SUMIFS(СВЦЭМ!$D$39:$D$782,СВЦЭМ!$A$39:$A$782,$A174,СВЦЭМ!$B$39:$B$782,S$155)+'СЕТ СН'!$I$14+СВЦЭМ!$D$10+'СЕТ СН'!$I$6-'СЕТ СН'!$I$26</f>
        <v>2298.4021895200003</v>
      </c>
      <c r="T174" s="36">
        <f>SUMIFS(СВЦЭМ!$D$39:$D$782,СВЦЭМ!$A$39:$A$782,$A174,СВЦЭМ!$B$39:$B$782,T$155)+'СЕТ СН'!$I$14+СВЦЭМ!$D$10+'СЕТ СН'!$I$6-'СЕТ СН'!$I$26</f>
        <v>2303.6436050500001</v>
      </c>
      <c r="U174" s="36">
        <f>SUMIFS(СВЦЭМ!$D$39:$D$782,СВЦЭМ!$A$39:$A$782,$A174,СВЦЭМ!$B$39:$B$782,U$155)+'СЕТ СН'!$I$14+СВЦЭМ!$D$10+'СЕТ СН'!$I$6-'СЕТ СН'!$I$26</f>
        <v>2325.1657875299998</v>
      </c>
      <c r="V174" s="36">
        <f>SUMIFS(СВЦЭМ!$D$39:$D$782,СВЦЭМ!$A$39:$A$782,$A174,СВЦЭМ!$B$39:$B$782,V$155)+'СЕТ СН'!$I$14+СВЦЭМ!$D$10+'СЕТ СН'!$I$6-'СЕТ СН'!$I$26</f>
        <v>2329.18604392</v>
      </c>
      <c r="W174" s="36">
        <f>SUMIFS(СВЦЭМ!$D$39:$D$782,СВЦЭМ!$A$39:$A$782,$A174,СВЦЭМ!$B$39:$B$782,W$155)+'СЕТ СН'!$I$14+СВЦЭМ!$D$10+'СЕТ СН'!$I$6-'СЕТ СН'!$I$26</f>
        <v>2317.6701175099997</v>
      </c>
      <c r="X174" s="36">
        <f>SUMIFS(СВЦЭМ!$D$39:$D$782,СВЦЭМ!$A$39:$A$782,$A174,СВЦЭМ!$B$39:$B$782,X$155)+'СЕТ СН'!$I$14+СВЦЭМ!$D$10+'СЕТ СН'!$I$6-'СЕТ СН'!$I$26</f>
        <v>2382.41769647</v>
      </c>
      <c r="Y174" s="36">
        <f>SUMIFS(СВЦЭМ!$D$39:$D$782,СВЦЭМ!$A$39:$A$782,$A174,СВЦЭМ!$B$39:$B$782,Y$155)+'СЕТ СН'!$I$14+СВЦЭМ!$D$10+'СЕТ СН'!$I$6-'СЕТ СН'!$I$26</f>
        <v>2471.17202099</v>
      </c>
    </row>
    <row r="175" spans="1:25" ht="15.75" x14ac:dyDescent="0.2">
      <c r="A175" s="35">
        <f t="shared" si="4"/>
        <v>45158</v>
      </c>
      <c r="B175" s="36">
        <f>SUMIFS(СВЦЭМ!$D$39:$D$782,СВЦЭМ!$A$39:$A$782,$A175,СВЦЭМ!$B$39:$B$782,B$155)+'СЕТ СН'!$I$14+СВЦЭМ!$D$10+'СЕТ СН'!$I$6-'СЕТ СН'!$I$26</f>
        <v>2517.8755950100003</v>
      </c>
      <c r="C175" s="36">
        <f>SUMIFS(СВЦЭМ!$D$39:$D$782,СВЦЭМ!$A$39:$A$782,$A175,СВЦЭМ!$B$39:$B$782,C$155)+'СЕТ СН'!$I$14+СВЦЭМ!$D$10+'СЕТ СН'!$I$6-'СЕТ СН'!$I$26</f>
        <v>2586.5762785699999</v>
      </c>
      <c r="D175" s="36">
        <f>SUMIFS(СВЦЭМ!$D$39:$D$782,СВЦЭМ!$A$39:$A$782,$A175,СВЦЭМ!$B$39:$B$782,D$155)+'СЕТ СН'!$I$14+СВЦЭМ!$D$10+'СЕТ СН'!$I$6-'СЕТ СН'!$I$26</f>
        <v>2598.4536672200002</v>
      </c>
      <c r="E175" s="36">
        <f>SUMIFS(СВЦЭМ!$D$39:$D$782,СВЦЭМ!$A$39:$A$782,$A175,СВЦЭМ!$B$39:$B$782,E$155)+'СЕТ СН'!$I$14+СВЦЭМ!$D$10+'СЕТ СН'!$I$6-'СЕТ СН'!$I$26</f>
        <v>2649.0305129099997</v>
      </c>
      <c r="F175" s="36">
        <f>SUMIFS(СВЦЭМ!$D$39:$D$782,СВЦЭМ!$A$39:$A$782,$A175,СВЦЭМ!$B$39:$B$782,F$155)+'СЕТ СН'!$I$14+СВЦЭМ!$D$10+'СЕТ СН'!$I$6-'СЕТ СН'!$I$26</f>
        <v>2677.2006114200003</v>
      </c>
      <c r="G175" s="36">
        <f>SUMIFS(СВЦЭМ!$D$39:$D$782,СВЦЭМ!$A$39:$A$782,$A175,СВЦЭМ!$B$39:$B$782,G$155)+'СЕТ СН'!$I$14+СВЦЭМ!$D$10+'СЕТ СН'!$I$6-'СЕТ СН'!$I$26</f>
        <v>2666.9136765600001</v>
      </c>
      <c r="H175" s="36">
        <f>SUMIFS(СВЦЭМ!$D$39:$D$782,СВЦЭМ!$A$39:$A$782,$A175,СВЦЭМ!$B$39:$B$782,H$155)+'СЕТ СН'!$I$14+СВЦЭМ!$D$10+'СЕТ СН'!$I$6-'СЕТ СН'!$I$26</f>
        <v>2665.1445568999998</v>
      </c>
      <c r="I175" s="36">
        <f>SUMIFS(СВЦЭМ!$D$39:$D$782,СВЦЭМ!$A$39:$A$782,$A175,СВЦЭМ!$B$39:$B$782,I$155)+'СЕТ СН'!$I$14+СВЦЭМ!$D$10+'СЕТ СН'!$I$6-'СЕТ СН'!$I$26</f>
        <v>2519.9149211599997</v>
      </c>
      <c r="J175" s="36">
        <f>SUMIFS(СВЦЭМ!$D$39:$D$782,СВЦЭМ!$A$39:$A$782,$A175,СВЦЭМ!$B$39:$B$782,J$155)+'СЕТ СН'!$I$14+СВЦЭМ!$D$10+'СЕТ СН'!$I$6-'СЕТ СН'!$I$26</f>
        <v>2492.4005478600002</v>
      </c>
      <c r="K175" s="36">
        <f>SUMIFS(СВЦЭМ!$D$39:$D$782,СВЦЭМ!$A$39:$A$782,$A175,СВЦЭМ!$B$39:$B$782,K$155)+'СЕТ СН'!$I$14+СВЦЭМ!$D$10+'СЕТ СН'!$I$6-'СЕТ СН'!$I$26</f>
        <v>2376.1741826500001</v>
      </c>
      <c r="L175" s="36">
        <f>SUMIFS(СВЦЭМ!$D$39:$D$782,СВЦЭМ!$A$39:$A$782,$A175,СВЦЭМ!$B$39:$B$782,L$155)+'СЕТ СН'!$I$14+СВЦЭМ!$D$10+'СЕТ СН'!$I$6-'СЕТ СН'!$I$26</f>
        <v>2315.8106449300003</v>
      </c>
      <c r="M175" s="36">
        <f>SUMIFS(СВЦЭМ!$D$39:$D$782,СВЦЭМ!$A$39:$A$782,$A175,СВЦЭМ!$B$39:$B$782,M$155)+'СЕТ СН'!$I$14+СВЦЭМ!$D$10+'СЕТ СН'!$I$6-'СЕТ СН'!$I$26</f>
        <v>2292.8421668999999</v>
      </c>
      <c r="N175" s="36">
        <f>SUMIFS(СВЦЭМ!$D$39:$D$782,СВЦЭМ!$A$39:$A$782,$A175,СВЦЭМ!$B$39:$B$782,N$155)+'СЕТ СН'!$I$14+СВЦЭМ!$D$10+'СЕТ СН'!$I$6-'СЕТ СН'!$I$26</f>
        <v>2296.7035694800002</v>
      </c>
      <c r="O175" s="36">
        <f>SUMIFS(СВЦЭМ!$D$39:$D$782,СВЦЭМ!$A$39:$A$782,$A175,СВЦЭМ!$B$39:$B$782,O$155)+'СЕТ СН'!$I$14+СВЦЭМ!$D$10+'СЕТ СН'!$I$6-'СЕТ СН'!$I$26</f>
        <v>2307.3344676000002</v>
      </c>
      <c r="P175" s="36">
        <f>SUMIFS(СВЦЭМ!$D$39:$D$782,СВЦЭМ!$A$39:$A$782,$A175,СВЦЭМ!$B$39:$B$782,P$155)+'СЕТ СН'!$I$14+СВЦЭМ!$D$10+'СЕТ СН'!$I$6-'СЕТ СН'!$I$26</f>
        <v>2304.2855232100001</v>
      </c>
      <c r="Q175" s="36">
        <f>SUMIFS(СВЦЭМ!$D$39:$D$782,СВЦЭМ!$A$39:$A$782,$A175,СВЦЭМ!$B$39:$B$782,Q$155)+'СЕТ СН'!$I$14+СВЦЭМ!$D$10+'СЕТ СН'!$I$6-'СЕТ СН'!$I$26</f>
        <v>2303.0686700699998</v>
      </c>
      <c r="R175" s="36">
        <f>SUMIFS(СВЦЭМ!$D$39:$D$782,СВЦЭМ!$A$39:$A$782,$A175,СВЦЭМ!$B$39:$B$782,R$155)+'СЕТ СН'!$I$14+СВЦЭМ!$D$10+'СЕТ СН'!$I$6-'СЕТ СН'!$I$26</f>
        <v>2326.2074812800001</v>
      </c>
      <c r="S175" s="36">
        <f>SUMIFS(СВЦЭМ!$D$39:$D$782,СВЦЭМ!$A$39:$A$782,$A175,СВЦЭМ!$B$39:$B$782,S$155)+'СЕТ СН'!$I$14+СВЦЭМ!$D$10+'СЕТ СН'!$I$6-'СЕТ СН'!$I$26</f>
        <v>2325.1201516900001</v>
      </c>
      <c r="T175" s="36">
        <f>SUMIFS(СВЦЭМ!$D$39:$D$782,СВЦЭМ!$A$39:$A$782,$A175,СВЦЭМ!$B$39:$B$782,T$155)+'СЕТ СН'!$I$14+СВЦЭМ!$D$10+'СЕТ СН'!$I$6-'СЕТ СН'!$I$26</f>
        <v>2312.14210938</v>
      </c>
      <c r="U175" s="36">
        <f>SUMIFS(СВЦЭМ!$D$39:$D$782,СВЦЭМ!$A$39:$A$782,$A175,СВЦЭМ!$B$39:$B$782,U$155)+'СЕТ СН'!$I$14+СВЦЭМ!$D$10+'СЕТ СН'!$I$6-'СЕТ СН'!$I$26</f>
        <v>2305.5674948699998</v>
      </c>
      <c r="V175" s="36">
        <f>SUMIFS(СВЦЭМ!$D$39:$D$782,СВЦЭМ!$A$39:$A$782,$A175,СВЦЭМ!$B$39:$B$782,V$155)+'СЕТ СН'!$I$14+СВЦЭМ!$D$10+'СЕТ СН'!$I$6-'СЕТ СН'!$I$26</f>
        <v>2315.9099867800001</v>
      </c>
      <c r="W175" s="36">
        <f>SUMIFS(СВЦЭМ!$D$39:$D$782,СВЦЭМ!$A$39:$A$782,$A175,СВЦЭМ!$B$39:$B$782,W$155)+'СЕТ СН'!$I$14+СВЦЭМ!$D$10+'СЕТ СН'!$I$6-'СЕТ СН'!$I$26</f>
        <v>2310.19335344</v>
      </c>
      <c r="X175" s="36">
        <f>SUMIFS(СВЦЭМ!$D$39:$D$782,СВЦЭМ!$A$39:$A$782,$A175,СВЦЭМ!$B$39:$B$782,X$155)+'СЕТ СН'!$I$14+СВЦЭМ!$D$10+'СЕТ СН'!$I$6-'СЕТ СН'!$I$26</f>
        <v>2365.3347810599998</v>
      </c>
      <c r="Y175" s="36">
        <f>SUMIFS(СВЦЭМ!$D$39:$D$782,СВЦЭМ!$A$39:$A$782,$A175,СВЦЭМ!$B$39:$B$782,Y$155)+'СЕТ СН'!$I$14+СВЦЭМ!$D$10+'СЕТ СН'!$I$6-'СЕТ СН'!$I$26</f>
        <v>2459.3531146100004</v>
      </c>
    </row>
    <row r="176" spans="1:25" ht="15.75" x14ac:dyDescent="0.2">
      <c r="A176" s="35">
        <f t="shared" si="4"/>
        <v>45159</v>
      </c>
      <c r="B176" s="36">
        <f>SUMIFS(СВЦЭМ!$D$39:$D$782,СВЦЭМ!$A$39:$A$782,$A176,СВЦЭМ!$B$39:$B$782,B$155)+'СЕТ СН'!$I$14+СВЦЭМ!$D$10+'СЕТ СН'!$I$6-'СЕТ СН'!$I$26</f>
        <v>2726.8872665700001</v>
      </c>
      <c r="C176" s="36">
        <f>SUMIFS(СВЦЭМ!$D$39:$D$782,СВЦЭМ!$A$39:$A$782,$A176,СВЦЭМ!$B$39:$B$782,C$155)+'СЕТ СН'!$I$14+СВЦЭМ!$D$10+'СЕТ СН'!$I$6-'СЕТ СН'!$I$26</f>
        <v>2758.1142784100002</v>
      </c>
      <c r="D176" s="36">
        <f>SUMIFS(СВЦЭМ!$D$39:$D$782,СВЦЭМ!$A$39:$A$782,$A176,СВЦЭМ!$B$39:$B$782,D$155)+'СЕТ СН'!$I$14+СВЦЭМ!$D$10+'СЕТ СН'!$I$6-'СЕТ СН'!$I$26</f>
        <v>2798.3479538700003</v>
      </c>
      <c r="E176" s="36">
        <f>SUMIFS(СВЦЭМ!$D$39:$D$782,СВЦЭМ!$A$39:$A$782,$A176,СВЦЭМ!$B$39:$B$782,E$155)+'СЕТ СН'!$I$14+СВЦЭМ!$D$10+'СЕТ СН'!$I$6-'СЕТ СН'!$I$26</f>
        <v>2811.1174269100002</v>
      </c>
      <c r="F176" s="36">
        <f>SUMIFS(СВЦЭМ!$D$39:$D$782,СВЦЭМ!$A$39:$A$782,$A176,СВЦЭМ!$B$39:$B$782,F$155)+'СЕТ СН'!$I$14+СВЦЭМ!$D$10+'СЕТ СН'!$I$6-'СЕТ СН'!$I$26</f>
        <v>2875.2836161100004</v>
      </c>
      <c r="G176" s="36">
        <f>SUMIFS(СВЦЭМ!$D$39:$D$782,СВЦЭМ!$A$39:$A$782,$A176,СВЦЭМ!$B$39:$B$782,G$155)+'СЕТ СН'!$I$14+СВЦЭМ!$D$10+'СЕТ СН'!$I$6-'СЕТ СН'!$I$26</f>
        <v>2877.4983724100002</v>
      </c>
      <c r="H176" s="36">
        <f>SUMIFS(СВЦЭМ!$D$39:$D$782,СВЦЭМ!$A$39:$A$782,$A176,СВЦЭМ!$B$39:$B$782,H$155)+'СЕТ СН'!$I$14+СВЦЭМ!$D$10+'СЕТ СН'!$I$6-'СЕТ СН'!$I$26</f>
        <v>2903.7341929299996</v>
      </c>
      <c r="I176" s="36">
        <f>SUMIFS(СВЦЭМ!$D$39:$D$782,СВЦЭМ!$A$39:$A$782,$A176,СВЦЭМ!$B$39:$B$782,I$155)+'СЕТ СН'!$I$14+СВЦЭМ!$D$10+'СЕТ СН'!$I$6-'СЕТ СН'!$I$26</f>
        <v>2770.2188917900003</v>
      </c>
      <c r="J176" s="36">
        <f>SUMIFS(СВЦЭМ!$D$39:$D$782,СВЦЭМ!$A$39:$A$782,$A176,СВЦЭМ!$B$39:$B$782,J$155)+'СЕТ СН'!$I$14+СВЦЭМ!$D$10+'СЕТ СН'!$I$6-'СЕТ СН'!$I$26</f>
        <v>2657.8109351800003</v>
      </c>
      <c r="K176" s="36">
        <f>SUMIFS(СВЦЭМ!$D$39:$D$782,СВЦЭМ!$A$39:$A$782,$A176,СВЦЭМ!$B$39:$B$782,K$155)+'СЕТ СН'!$I$14+СВЦЭМ!$D$10+'СЕТ СН'!$I$6-'СЕТ СН'!$I$26</f>
        <v>2579.5595048100004</v>
      </c>
      <c r="L176" s="36">
        <f>SUMIFS(СВЦЭМ!$D$39:$D$782,СВЦЭМ!$A$39:$A$782,$A176,СВЦЭМ!$B$39:$B$782,L$155)+'СЕТ СН'!$I$14+СВЦЭМ!$D$10+'СЕТ СН'!$I$6-'СЕТ СН'!$I$26</f>
        <v>2526.31521445</v>
      </c>
      <c r="M176" s="36">
        <f>SUMIFS(СВЦЭМ!$D$39:$D$782,СВЦЭМ!$A$39:$A$782,$A176,СВЦЭМ!$B$39:$B$782,M$155)+'СЕТ СН'!$I$14+СВЦЭМ!$D$10+'СЕТ СН'!$I$6-'СЕТ СН'!$I$26</f>
        <v>2515.27738645</v>
      </c>
      <c r="N176" s="36">
        <f>SUMIFS(СВЦЭМ!$D$39:$D$782,СВЦЭМ!$A$39:$A$782,$A176,СВЦЭМ!$B$39:$B$782,N$155)+'СЕТ СН'!$I$14+СВЦЭМ!$D$10+'СЕТ СН'!$I$6-'СЕТ СН'!$I$26</f>
        <v>2513.2519904299998</v>
      </c>
      <c r="O176" s="36">
        <f>SUMIFS(СВЦЭМ!$D$39:$D$782,СВЦЭМ!$A$39:$A$782,$A176,СВЦЭМ!$B$39:$B$782,O$155)+'СЕТ СН'!$I$14+СВЦЭМ!$D$10+'СЕТ СН'!$I$6-'СЕТ СН'!$I$26</f>
        <v>2522.5592774200004</v>
      </c>
      <c r="P176" s="36">
        <f>SUMIFS(СВЦЭМ!$D$39:$D$782,СВЦЭМ!$A$39:$A$782,$A176,СВЦЭМ!$B$39:$B$782,P$155)+'СЕТ СН'!$I$14+СВЦЭМ!$D$10+'СЕТ СН'!$I$6-'СЕТ СН'!$I$26</f>
        <v>2482.4566575200001</v>
      </c>
      <c r="Q176" s="36">
        <f>SUMIFS(СВЦЭМ!$D$39:$D$782,СВЦЭМ!$A$39:$A$782,$A176,СВЦЭМ!$B$39:$B$782,Q$155)+'СЕТ СН'!$I$14+СВЦЭМ!$D$10+'СЕТ СН'!$I$6-'СЕТ СН'!$I$26</f>
        <v>2495.90193099</v>
      </c>
      <c r="R176" s="36">
        <f>SUMIFS(СВЦЭМ!$D$39:$D$782,СВЦЭМ!$A$39:$A$782,$A176,СВЦЭМ!$B$39:$B$782,R$155)+'СЕТ СН'!$I$14+СВЦЭМ!$D$10+'СЕТ СН'!$I$6-'СЕТ СН'!$I$26</f>
        <v>2531.7665065299998</v>
      </c>
      <c r="S176" s="36">
        <f>SUMIFS(СВЦЭМ!$D$39:$D$782,СВЦЭМ!$A$39:$A$782,$A176,СВЦЭМ!$B$39:$B$782,S$155)+'СЕТ СН'!$I$14+СВЦЭМ!$D$10+'СЕТ СН'!$I$6-'СЕТ СН'!$I$26</f>
        <v>2518.8217395199999</v>
      </c>
      <c r="T176" s="36">
        <f>SUMIFS(СВЦЭМ!$D$39:$D$782,СВЦЭМ!$A$39:$A$782,$A176,СВЦЭМ!$B$39:$B$782,T$155)+'СЕТ СН'!$I$14+СВЦЭМ!$D$10+'СЕТ СН'!$I$6-'СЕТ СН'!$I$26</f>
        <v>2519.0274046</v>
      </c>
      <c r="U176" s="36">
        <f>SUMIFS(СВЦЭМ!$D$39:$D$782,СВЦЭМ!$A$39:$A$782,$A176,СВЦЭМ!$B$39:$B$782,U$155)+'СЕТ СН'!$I$14+СВЦЭМ!$D$10+'СЕТ СН'!$I$6-'СЕТ СН'!$I$26</f>
        <v>2526.4105206499999</v>
      </c>
      <c r="V176" s="36">
        <f>SUMIFS(СВЦЭМ!$D$39:$D$782,СВЦЭМ!$A$39:$A$782,$A176,СВЦЭМ!$B$39:$B$782,V$155)+'СЕТ СН'!$I$14+СВЦЭМ!$D$10+'СЕТ СН'!$I$6-'СЕТ СН'!$I$26</f>
        <v>2521.87375174</v>
      </c>
      <c r="W176" s="36">
        <f>SUMIFS(СВЦЭМ!$D$39:$D$782,СВЦЭМ!$A$39:$A$782,$A176,СВЦЭМ!$B$39:$B$782,W$155)+'СЕТ СН'!$I$14+СВЦЭМ!$D$10+'СЕТ СН'!$I$6-'СЕТ СН'!$I$26</f>
        <v>2501.5374154299998</v>
      </c>
      <c r="X176" s="36">
        <f>SUMIFS(СВЦЭМ!$D$39:$D$782,СВЦЭМ!$A$39:$A$782,$A176,СВЦЭМ!$B$39:$B$782,X$155)+'СЕТ СН'!$I$14+СВЦЭМ!$D$10+'СЕТ СН'!$I$6-'СЕТ СН'!$I$26</f>
        <v>2591.2022942499998</v>
      </c>
      <c r="Y176" s="36">
        <f>SUMIFS(СВЦЭМ!$D$39:$D$782,СВЦЭМ!$A$39:$A$782,$A176,СВЦЭМ!$B$39:$B$782,Y$155)+'СЕТ СН'!$I$14+СВЦЭМ!$D$10+'СЕТ СН'!$I$6-'СЕТ СН'!$I$26</f>
        <v>2694.5243081500003</v>
      </c>
    </row>
    <row r="177" spans="1:27" ht="15.75" x14ac:dyDescent="0.2">
      <c r="A177" s="35">
        <f t="shared" si="4"/>
        <v>45160</v>
      </c>
      <c r="B177" s="36">
        <f>SUMIFS(СВЦЭМ!$D$39:$D$782,СВЦЭМ!$A$39:$A$782,$A177,СВЦЭМ!$B$39:$B$782,B$155)+'СЕТ СН'!$I$14+СВЦЭМ!$D$10+'СЕТ СН'!$I$6-'СЕТ СН'!$I$26</f>
        <v>2625.8194628199999</v>
      </c>
      <c r="C177" s="36">
        <f>SUMIFS(СВЦЭМ!$D$39:$D$782,СВЦЭМ!$A$39:$A$782,$A177,СВЦЭМ!$B$39:$B$782,C$155)+'СЕТ СН'!$I$14+СВЦЭМ!$D$10+'СЕТ СН'!$I$6-'СЕТ СН'!$I$26</f>
        <v>2736.9247964800002</v>
      </c>
      <c r="D177" s="36">
        <f>SUMIFS(СВЦЭМ!$D$39:$D$782,СВЦЭМ!$A$39:$A$782,$A177,СВЦЭМ!$B$39:$B$782,D$155)+'СЕТ СН'!$I$14+СВЦЭМ!$D$10+'СЕТ СН'!$I$6-'СЕТ СН'!$I$26</f>
        <v>2773.0825839200002</v>
      </c>
      <c r="E177" s="36">
        <f>SUMIFS(СВЦЭМ!$D$39:$D$782,СВЦЭМ!$A$39:$A$782,$A177,СВЦЭМ!$B$39:$B$782,E$155)+'СЕТ СН'!$I$14+СВЦЭМ!$D$10+'СЕТ СН'!$I$6-'СЕТ СН'!$I$26</f>
        <v>2757.9980317199997</v>
      </c>
      <c r="F177" s="36">
        <f>SUMIFS(СВЦЭМ!$D$39:$D$782,СВЦЭМ!$A$39:$A$782,$A177,СВЦЭМ!$B$39:$B$782,F$155)+'СЕТ СН'!$I$14+СВЦЭМ!$D$10+'СЕТ СН'!$I$6-'СЕТ СН'!$I$26</f>
        <v>2785.9079504299998</v>
      </c>
      <c r="G177" s="36">
        <f>SUMIFS(СВЦЭМ!$D$39:$D$782,СВЦЭМ!$A$39:$A$782,$A177,СВЦЭМ!$B$39:$B$782,G$155)+'СЕТ СН'!$I$14+СВЦЭМ!$D$10+'СЕТ СН'!$I$6-'СЕТ СН'!$I$26</f>
        <v>2773.6052138700002</v>
      </c>
      <c r="H177" s="36">
        <f>SUMIFS(СВЦЭМ!$D$39:$D$782,СВЦЭМ!$A$39:$A$782,$A177,СВЦЭМ!$B$39:$B$782,H$155)+'СЕТ СН'!$I$14+СВЦЭМ!$D$10+'СЕТ СН'!$I$6-'СЕТ СН'!$I$26</f>
        <v>2697.5690755099999</v>
      </c>
      <c r="I177" s="36">
        <f>SUMIFS(СВЦЭМ!$D$39:$D$782,СВЦЭМ!$A$39:$A$782,$A177,СВЦЭМ!$B$39:$B$782,I$155)+'СЕТ СН'!$I$14+СВЦЭМ!$D$10+'СЕТ СН'!$I$6-'СЕТ СН'!$I$26</f>
        <v>2601.3767438300001</v>
      </c>
      <c r="J177" s="36">
        <f>SUMIFS(СВЦЭМ!$D$39:$D$782,СВЦЭМ!$A$39:$A$782,$A177,СВЦЭМ!$B$39:$B$782,J$155)+'СЕТ СН'!$I$14+СВЦЭМ!$D$10+'СЕТ СН'!$I$6-'СЕТ СН'!$I$26</f>
        <v>2550.1426540500001</v>
      </c>
      <c r="K177" s="36">
        <f>SUMIFS(СВЦЭМ!$D$39:$D$782,СВЦЭМ!$A$39:$A$782,$A177,СВЦЭМ!$B$39:$B$782,K$155)+'СЕТ СН'!$I$14+СВЦЭМ!$D$10+'СЕТ СН'!$I$6-'СЕТ СН'!$I$26</f>
        <v>2456.3036199400003</v>
      </c>
      <c r="L177" s="36">
        <f>SUMIFS(СВЦЭМ!$D$39:$D$782,СВЦЭМ!$A$39:$A$782,$A177,СВЦЭМ!$B$39:$B$782,L$155)+'СЕТ СН'!$I$14+СВЦЭМ!$D$10+'СЕТ СН'!$I$6-'СЕТ СН'!$I$26</f>
        <v>2428.2064531599999</v>
      </c>
      <c r="M177" s="36">
        <f>SUMIFS(СВЦЭМ!$D$39:$D$782,СВЦЭМ!$A$39:$A$782,$A177,СВЦЭМ!$B$39:$B$782,M$155)+'СЕТ СН'!$I$14+СВЦЭМ!$D$10+'СЕТ СН'!$I$6-'СЕТ СН'!$I$26</f>
        <v>2412.6647078200003</v>
      </c>
      <c r="N177" s="36">
        <f>SUMIFS(СВЦЭМ!$D$39:$D$782,СВЦЭМ!$A$39:$A$782,$A177,СВЦЭМ!$B$39:$B$782,N$155)+'СЕТ СН'!$I$14+СВЦЭМ!$D$10+'СЕТ СН'!$I$6-'СЕТ СН'!$I$26</f>
        <v>2407.7775425899999</v>
      </c>
      <c r="O177" s="36">
        <f>SUMIFS(СВЦЭМ!$D$39:$D$782,СВЦЭМ!$A$39:$A$782,$A177,СВЦЭМ!$B$39:$B$782,O$155)+'СЕТ СН'!$I$14+СВЦЭМ!$D$10+'СЕТ СН'!$I$6-'СЕТ СН'!$I$26</f>
        <v>2398.2963855400003</v>
      </c>
      <c r="P177" s="36">
        <f>SUMIFS(СВЦЭМ!$D$39:$D$782,СВЦЭМ!$A$39:$A$782,$A177,СВЦЭМ!$B$39:$B$782,P$155)+'СЕТ СН'!$I$14+СВЦЭМ!$D$10+'СЕТ СН'!$I$6-'СЕТ СН'!$I$26</f>
        <v>2364.84716342</v>
      </c>
      <c r="Q177" s="36">
        <f>SUMIFS(СВЦЭМ!$D$39:$D$782,СВЦЭМ!$A$39:$A$782,$A177,СВЦЭМ!$B$39:$B$782,Q$155)+'СЕТ СН'!$I$14+СВЦЭМ!$D$10+'СЕТ СН'!$I$6-'СЕТ СН'!$I$26</f>
        <v>2349.5416268999998</v>
      </c>
      <c r="R177" s="36">
        <f>SUMIFS(СВЦЭМ!$D$39:$D$782,СВЦЭМ!$A$39:$A$782,$A177,СВЦЭМ!$B$39:$B$782,R$155)+'СЕТ СН'!$I$14+СВЦЭМ!$D$10+'СЕТ СН'!$I$6-'СЕТ СН'!$I$26</f>
        <v>2367.6454027999998</v>
      </c>
      <c r="S177" s="36">
        <f>SUMIFS(СВЦЭМ!$D$39:$D$782,СВЦЭМ!$A$39:$A$782,$A177,СВЦЭМ!$B$39:$B$782,S$155)+'СЕТ СН'!$I$14+СВЦЭМ!$D$10+'СЕТ СН'!$I$6-'СЕТ СН'!$I$26</f>
        <v>2382.9130253200001</v>
      </c>
      <c r="T177" s="36">
        <f>SUMIFS(СВЦЭМ!$D$39:$D$782,СВЦЭМ!$A$39:$A$782,$A177,СВЦЭМ!$B$39:$B$782,T$155)+'СЕТ СН'!$I$14+СВЦЭМ!$D$10+'СЕТ СН'!$I$6-'СЕТ СН'!$I$26</f>
        <v>2393.0599111700003</v>
      </c>
      <c r="U177" s="36">
        <f>SUMIFS(СВЦЭМ!$D$39:$D$782,СВЦЭМ!$A$39:$A$782,$A177,СВЦЭМ!$B$39:$B$782,U$155)+'СЕТ СН'!$I$14+СВЦЭМ!$D$10+'СЕТ СН'!$I$6-'СЕТ СН'!$I$26</f>
        <v>2387.9818906</v>
      </c>
      <c r="V177" s="36">
        <f>SUMIFS(СВЦЭМ!$D$39:$D$782,СВЦЭМ!$A$39:$A$782,$A177,СВЦЭМ!$B$39:$B$782,V$155)+'СЕТ СН'!$I$14+СВЦЭМ!$D$10+'СЕТ СН'!$I$6-'СЕТ СН'!$I$26</f>
        <v>2394.7451888300002</v>
      </c>
      <c r="W177" s="36">
        <f>SUMIFS(СВЦЭМ!$D$39:$D$782,СВЦЭМ!$A$39:$A$782,$A177,СВЦЭМ!$B$39:$B$782,W$155)+'СЕТ СН'!$I$14+СВЦЭМ!$D$10+'СЕТ СН'!$I$6-'СЕТ СН'!$I$26</f>
        <v>2387.1585318899997</v>
      </c>
      <c r="X177" s="36">
        <f>SUMIFS(СВЦЭМ!$D$39:$D$782,СВЦЭМ!$A$39:$A$782,$A177,СВЦЭМ!$B$39:$B$782,X$155)+'СЕТ СН'!$I$14+СВЦЭМ!$D$10+'СЕТ СН'!$I$6-'СЕТ СН'!$I$26</f>
        <v>2464.9513524599997</v>
      </c>
      <c r="Y177" s="36">
        <f>SUMIFS(СВЦЭМ!$D$39:$D$782,СВЦЭМ!$A$39:$A$782,$A177,СВЦЭМ!$B$39:$B$782,Y$155)+'СЕТ СН'!$I$14+СВЦЭМ!$D$10+'СЕТ СН'!$I$6-'СЕТ СН'!$I$26</f>
        <v>2564.0394829400002</v>
      </c>
    </row>
    <row r="178" spans="1:27" ht="15.75" x14ac:dyDescent="0.2">
      <c r="A178" s="35">
        <f t="shared" si="4"/>
        <v>45161</v>
      </c>
      <c r="B178" s="36">
        <f>SUMIFS(СВЦЭМ!$D$39:$D$782,СВЦЭМ!$A$39:$A$782,$A178,СВЦЭМ!$B$39:$B$782,B$155)+'СЕТ СН'!$I$14+СВЦЭМ!$D$10+'СЕТ СН'!$I$6-'СЕТ СН'!$I$26</f>
        <v>2654.6967525800001</v>
      </c>
      <c r="C178" s="36">
        <f>SUMIFS(СВЦЭМ!$D$39:$D$782,СВЦЭМ!$A$39:$A$782,$A178,СВЦЭМ!$B$39:$B$782,C$155)+'СЕТ СН'!$I$14+СВЦЭМ!$D$10+'СЕТ СН'!$I$6-'СЕТ СН'!$I$26</f>
        <v>2729.1141854699999</v>
      </c>
      <c r="D178" s="36">
        <f>SUMIFS(СВЦЭМ!$D$39:$D$782,СВЦЭМ!$A$39:$A$782,$A178,СВЦЭМ!$B$39:$B$782,D$155)+'СЕТ СН'!$I$14+СВЦЭМ!$D$10+'СЕТ СН'!$I$6-'СЕТ СН'!$I$26</f>
        <v>2762.8722046299999</v>
      </c>
      <c r="E178" s="36">
        <f>SUMIFS(СВЦЭМ!$D$39:$D$782,СВЦЭМ!$A$39:$A$782,$A178,СВЦЭМ!$B$39:$B$782,E$155)+'СЕТ СН'!$I$14+СВЦЭМ!$D$10+'СЕТ СН'!$I$6-'СЕТ СН'!$I$26</f>
        <v>2779.6095324799999</v>
      </c>
      <c r="F178" s="36">
        <f>SUMIFS(СВЦЭМ!$D$39:$D$782,СВЦЭМ!$A$39:$A$782,$A178,СВЦЭМ!$B$39:$B$782,F$155)+'СЕТ СН'!$I$14+СВЦЭМ!$D$10+'СЕТ СН'!$I$6-'СЕТ СН'!$I$26</f>
        <v>2824.5962609600001</v>
      </c>
      <c r="G178" s="36">
        <f>SUMIFS(СВЦЭМ!$D$39:$D$782,СВЦЭМ!$A$39:$A$782,$A178,СВЦЭМ!$B$39:$B$782,G$155)+'СЕТ СН'!$I$14+СВЦЭМ!$D$10+'СЕТ СН'!$I$6-'СЕТ СН'!$I$26</f>
        <v>2790.3620237300001</v>
      </c>
      <c r="H178" s="36">
        <f>SUMIFS(СВЦЭМ!$D$39:$D$782,СВЦЭМ!$A$39:$A$782,$A178,СВЦЭМ!$B$39:$B$782,H$155)+'СЕТ СН'!$I$14+СВЦЭМ!$D$10+'СЕТ СН'!$I$6-'СЕТ СН'!$I$26</f>
        <v>2743.9419538100001</v>
      </c>
      <c r="I178" s="36">
        <f>SUMIFS(СВЦЭМ!$D$39:$D$782,СВЦЭМ!$A$39:$A$782,$A178,СВЦЭМ!$B$39:$B$782,I$155)+'СЕТ СН'!$I$14+СВЦЭМ!$D$10+'СЕТ СН'!$I$6-'СЕТ СН'!$I$26</f>
        <v>2621.5647579699998</v>
      </c>
      <c r="J178" s="36">
        <f>SUMIFS(СВЦЭМ!$D$39:$D$782,СВЦЭМ!$A$39:$A$782,$A178,СВЦЭМ!$B$39:$B$782,J$155)+'СЕТ СН'!$I$14+СВЦЭМ!$D$10+'СЕТ СН'!$I$6-'СЕТ СН'!$I$26</f>
        <v>2480.03426115</v>
      </c>
      <c r="K178" s="36">
        <f>SUMIFS(СВЦЭМ!$D$39:$D$782,СВЦЭМ!$A$39:$A$782,$A178,СВЦЭМ!$B$39:$B$782,K$155)+'СЕТ СН'!$I$14+СВЦЭМ!$D$10+'СЕТ СН'!$I$6-'СЕТ СН'!$I$26</f>
        <v>2430.60606095</v>
      </c>
      <c r="L178" s="36">
        <f>SUMIFS(СВЦЭМ!$D$39:$D$782,СВЦЭМ!$A$39:$A$782,$A178,СВЦЭМ!$B$39:$B$782,L$155)+'СЕТ СН'!$I$14+СВЦЭМ!$D$10+'СЕТ СН'!$I$6-'СЕТ СН'!$I$26</f>
        <v>2405.1279115300003</v>
      </c>
      <c r="M178" s="36">
        <f>SUMIFS(СВЦЭМ!$D$39:$D$782,СВЦЭМ!$A$39:$A$782,$A178,СВЦЭМ!$B$39:$B$782,M$155)+'СЕТ СН'!$I$14+СВЦЭМ!$D$10+'СЕТ СН'!$I$6-'СЕТ СН'!$I$26</f>
        <v>2392.5888256799999</v>
      </c>
      <c r="N178" s="36">
        <f>SUMIFS(СВЦЭМ!$D$39:$D$782,СВЦЭМ!$A$39:$A$782,$A178,СВЦЭМ!$B$39:$B$782,N$155)+'СЕТ СН'!$I$14+СВЦЭМ!$D$10+'СЕТ СН'!$I$6-'СЕТ СН'!$I$26</f>
        <v>2378.5828821200002</v>
      </c>
      <c r="O178" s="36">
        <f>SUMIFS(СВЦЭМ!$D$39:$D$782,СВЦЭМ!$A$39:$A$782,$A178,СВЦЭМ!$B$39:$B$782,O$155)+'СЕТ СН'!$I$14+СВЦЭМ!$D$10+'СЕТ СН'!$I$6-'СЕТ СН'!$I$26</f>
        <v>2380.5949064699998</v>
      </c>
      <c r="P178" s="36">
        <f>SUMIFS(СВЦЭМ!$D$39:$D$782,СВЦЭМ!$A$39:$A$782,$A178,СВЦЭМ!$B$39:$B$782,P$155)+'СЕТ СН'!$I$14+СВЦЭМ!$D$10+'СЕТ СН'!$I$6-'СЕТ СН'!$I$26</f>
        <v>2349.5142716800001</v>
      </c>
      <c r="Q178" s="36">
        <f>SUMIFS(СВЦЭМ!$D$39:$D$782,СВЦЭМ!$A$39:$A$782,$A178,СВЦЭМ!$B$39:$B$782,Q$155)+'СЕТ СН'!$I$14+СВЦЭМ!$D$10+'СЕТ СН'!$I$6-'СЕТ СН'!$I$26</f>
        <v>2351.2014433599998</v>
      </c>
      <c r="R178" s="36">
        <f>SUMIFS(СВЦЭМ!$D$39:$D$782,СВЦЭМ!$A$39:$A$782,$A178,СВЦЭМ!$B$39:$B$782,R$155)+'СЕТ СН'!$I$14+СВЦЭМ!$D$10+'СЕТ СН'!$I$6-'СЕТ СН'!$I$26</f>
        <v>2389.6425241799998</v>
      </c>
      <c r="S178" s="36">
        <f>SUMIFS(СВЦЭМ!$D$39:$D$782,СВЦЭМ!$A$39:$A$782,$A178,СВЦЭМ!$B$39:$B$782,S$155)+'СЕТ СН'!$I$14+СВЦЭМ!$D$10+'СЕТ СН'!$I$6-'СЕТ СН'!$I$26</f>
        <v>2395.1381452200003</v>
      </c>
      <c r="T178" s="36">
        <f>SUMIFS(СВЦЭМ!$D$39:$D$782,СВЦЭМ!$A$39:$A$782,$A178,СВЦЭМ!$B$39:$B$782,T$155)+'СЕТ СН'!$I$14+СВЦЭМ!$D$10+'СЕТ СН'!$I$6-'СЕТ СН'!$I$26</f>
        <v>2388.3394914</v>
      </c>
      <c r="U178" s="36">
        <f>SUMIFS(СВЦЭМ!$D$39:$D$782,СВЦЭМ!$A$39:$A$782,$A178,СВЦЭМ!$B$39:$B$782,U$155)+'СЕТ СН'!$I$14+СВЦЭМ!$D$10+'СЕТ СН'!$I$6-'СЕТ СН'!$I$26</f>
        <v>2401.7217523199997</v>
      </c>
      <c r="V178" s="36">
        <f>SUMIFS(СВЦЭМ!$D$39:$D$782,СВЦЭМ!$A$39:$A$782,$A178,СВЦЭМ!$B$39:$B$782,V$155)+'СЕТ СН'!$I$14+СВЦЭМ!$D$10+'СЕТ СН'!$I$6-'СЕТ СН'!$I$26</f>
        <v>2398.4444465500001</v>
      </c>
      <c r="W178" s="36">
        <f>SUMIFS(СВЦЭМ!$D$39:$D$782,СВЦЭМ!$A$39:$A$782,$A178,СВЦЭМ!$B$39:$B$782,W$155)+'СЕТ СН'!$I$14+СВЦЭМ!$D$10+'СЕТ СН'!$I$6-'СЕТ СН'!$I$26</f>
        <v>2390.7361918200004</v>
      </c>
      <c r="X178" s="36">
        <f>SUMIFS(СВЦЭМ!$D$39:$D$782,СВЦЭМ!$A$39:$A$782,$A178,СВЦЭМ!$B$39:$B$782,X$155)+'СЕТ СН'!$I$14+СВЦЭМ!$D$10+'СЕТ СН'!$I$6-'СЕТ СН'!$I$26</f>
        <v>2430.84022813</v>
      </c>
      <c r="Y178" s="36">
        <f>SUMIFS(СВЦЭМ!$D$39:$D$782,СВЦЭМ!$A$39:$A$782,$A178,СВЦЭМ!$B$39:$B$782,Y$155)+'СЕТ СН'!$I$14+СВЦЭМ!$D$10+'СЕТ СН'!$I$6-'СЕТ СН'!$I$26</f>
        <v>2517.1338217900002</v>
      </c>
    </row>
    <row r="179" spans="1:27" ht="15.75" x14ac:dyDescent="0.2">
      <c r="A179" s="35">
        <f t="shared" si="4"/>
        <v>45162</v>
      </c>
      <c r="B179" s="36">
        <f>SUMIFS(СВЦЭМ!$D$39:$D$782,СВЦЭМ!$A$39:$A$782,$A179,СВЦЭМ!$B$39:$B$782,B$155)+'СЕТ СН'!$I$14+СВЦЭМ!$D$10+'СЕТ СН'!$I$6-'СЕТ СН'!$I$26</f>
        <v>2551.8914885499998</v>
      </c>
      <c r="C179" s="36">
        <f>SUMIFS(СВЦЭМ!$D$39:$D$782,СВЦЭМ!$A$39:$A$782,$A179,СВЦЭМ!$B$39:$B$782,C$155)+'СЕТ СН'!$I$14+СВЦЭМ!$D$10+'СЕТ СН'!$I$6-'СЕТ СН'!$I$26</f>
        <v>2625.1375584500001</v>
      </c>
      <c r="D179" s="36">
        <f>SUMIFS(СВЦЭМ!$D$39:$D$782,СВЦЭМ!$A$39:$A$782,$A179,СВЦЭМ!$B$39:$B$782,D$155)+'СЕТ СН'!$I$14+СВЦЭМ!$D$10+'СЕТ СН'!$I$6-'СЕТ СН'!$I$26</f>
        <v>2645.2662669700003</v>
      </c>
      <c r="E179" s="36">
        <f>SUMIFS(СВЦЭМ!$D$39:$D$782,СВЦЭМ!$A$39:$A$782,$A179,СВЦЭМ!$B$39:$B$782,E$155)+'СЕТ СН'!$I$14+СВЦЭМ!$D$10+'СЕТ СН'!$I$6-'СЕТ СН'!$I$26</f>
        <v>2657.2490120299999</v>
      </c>
      <c r="F179" s="36">
        <f>SUMIFS(СВЦЭМ!$D$39:$D$782,СВЦЭМ!$A$39:$A$782,$A179,СВЦЭМ!$B$39:$B$782,F$155)+'СЕТ СН'!$I$14+СВЦЭМ!$D$10+'СЕТ СН'!$I$6-'СЕТ СН'!$I$26</f>
        <v>2695.92184683</v>
      </c>
      <c r="G179" s="36">
        <f>SUMIFS(СВЦЭМ!$D$39:$D$782,СВЦЭМ!$A$39:$A$782,$A179,СВЦЭМ!$B$39:$B$782,G$155)+'СЕТ СН'!$I$14+СВЦЭМ!$D$10+'СЕТ СН'!$I$6-'СЕТ СН'!$I$26</f>
        <v>2673.1230107199999</v>
      </c>
      <c r="H179" s="36">
        <f>SUMIFS(СВЦЭМ!$D$39:$D$782,СВЦЭМ!$A$39:$A$782,$A179,СВЦЭМ!$B$39:$B$782,H$155)+'СЕТ СН'!$I$14+СВЦЭМ!$D$10+'СЕТ СН'!$I$6-'СЕТ СН'!$I$26</f>
        <v>2594.4208043500003</v>
      </c>
      <c r="I179" s="36">
        <f>SUMIFS(СВЦЭМ!$D$39:$D$782,СВЦЭМ!$A$39:$A$782,$A179,СВЦЭМ!$B$39:$B$782,I$155)+'СЕТ СН'!$I$14+СВЦЭМ!$D$10+'СЕТ СН'!$I$6-'СЕТ СН'!$I$26</f>
        <v>2537.6417241700001</v>
      </c>
      <c r="J179" s="36">
        <f>SUMIFS(СВЦЭМ!$D$39:$D$782,СВЦЭМ!$A$39:$A$782,$A179,СВЦЭМ!$B$39:$B$782,J$155)+'СЕТ СН'!$I$14+СВЦЭМ!$D$10+'СЕТ СН'!$I$6-'СЕТ СН'!$I$26</f>
        <v>2436.38825615</v>
      </c>
      <c r="K179" s="36">
        <f>SUMIFS(СВЦЭМ!$D$39:$D$782,СВЦЭМ!$A$39:$A$782,$A179,СВЦЭМ!$B$39:$B$782,K$155)+'СЕТ СН'!$I$14+СВЦЭМ!$D$10+'СЕТ СН'!$I$6-'СЕТ СН'!$I$26</f>
        <v>2406.3475261200001</v>
      </c>
      <c r="L179" s="36">
        <f>SUMIFS(СВЦЭМ!$D$39:$D$782,СВЦЭМ!$A$39:$A$782,$A179,СВЦЭМ!$B$39:$B$782,L$155)+'СЕТ СН'!$I$14+СВЦЭМ!$D$10+'СЕТ СН'!$I$6-'СЕТ СН'!$I$26</f>
        <v>2411.3278951000002</v>
      </c>
      <c r="M179" s="36">
        <f>SUMIFS(СВЦЭМ!$D$39:$D$782,СВЦЭМ!$A$39:$A$782,$A179,СВЦЭМ!$B$39:$B$782,M$155)+'СЕТ СН'!$I$14+СВЦЭМ!$D$10+'СЕТ СН'!$I$6-'СЕТ СН'!$I$26</f>
        <v>2404.91154439</v>
      </c>
      <c r="N179" s="36">
        <f>SUMIFS(СВЦЭМ!$D$39:$D$782,СВЦЭМ!$A$39:$A$782,$A179,СВЦЭМ!$B$39:$B$782,N$155)+'СЕТ СН'!$I$14+СВЦЭМ!$D$10+'СЕТ СН'!$I$6-'СЕТ СН'!$I$26</f>
        <v>2401.2154053900003</v>
      </c>
      <c r="O179" s="36">
        <f>SUMIFS(СВЦЭМ!$D$39:$D$782,СВЦЭМ!$A$39:$A$782,$A179,СВЦЭМ!$B$39:$B$782,O$155)+'СЕТ СН'!$I$14+СВЦЭМ!$D$10+'СЕТ СН'!$I$6-'СЕТ СН'!$I$26</f>
        <v>2399.1911106500002</v>
      </c>
      <c r="P179" s="36">
        <f>SUMIFS(СВЦЭМ!$D$39:$D$782,СВЦЭМ!$A$39:$A$782,$A179,СВЦЭМ!$B$39:$B$782,P$155)+'СЕТ СН'!$I$14+СВЦЭМ!$D$10+'СЕТ СН'!$I$6-'СЕТ СН'!$I$26</f>
        <v>2364.0862741400001</v>
      </c>
      <c r="Q179" s="36">
        <f>SUMIFS(СВЦЭМ!$D$39:$D$782,СВЦЭМ!$A$39:$A$782,$A179,СВЦЭМ!$B$39:$B$782,Q$155)+'СЕТ СН'!$I$14+СВЦЭМ!$D$10+'СЕТ СН'!$I$6-'СЕТ СН'!$I$26</f>
        <v>2380.3227218500001</v>
      </c>
      <c r="R179" s="36">
        <f>SUMIFS(СВЦЭМ!$D$39:$D$782,СВЦЭМ!$A$39:$A$782,$A179,СВЦЭМ!$B$39:$B$782,R$155)+'СЕТ СН'!$I$14+СВЦЭМ!$D$10+'СЕТ СН'!$I$6-'СЕТ СН'!$I$26</f>
        <v>2407.41985019</v>
      </c>
      <c r="S179" s="36">
        <f>SUMIFS(СВЦЭМ!$D$39:$D$782,СВЦЭМ!$A$39:$A$782,$A179,СВЦЭМ!$B$39:$B$782,S$155)+'СЕТ СН'!$I$14+СВЦЭМ!$D$10+'СЕТ СН'!$I$6-'СЕТ СН'!$I$26</f>
        <v>2399.17504947</v>
      </c>
      <c r="T179" s="36">
        <f>SUMIFS(СВЦЭМ!$D$39:$D$782,СВЦЭМ!$A$39:$A$782,$A179,СВЦЭМ!$B$39:$B$782,T$155)+'СЕТ СН'!$I$14+СВЦЭМ!$D$10+'СЕТ СН'!$I$6-'СЕТ СН'!$I$26</f>
        <v>2406.9127525499998</v>
      </c>
      <c r="U179" s="36">
        <f>SUMIFS(СВЦЭМ!$D$39:$D$782,СВЦЭМ!$A$39:$A$782,$A179,СВЦЭМ!$B$39:$B$782,U$155)+'СЕТ СН'!$I$14+СВЦЭМ!$D$10+'СЕТ СН'!$I$6-'СЕТ СН'!$I$26</f>
        <v>2414.40455501</v>
      </c>
      <c r="V179" s="36">
        <f>SUMIFS(СВЦЭМ!$D$39:$D$782,СВЦЭМ!$A$39:$A$782,$A179,СВЦЭМ!$B$39:$B$782,V$155)+'СЕТ СН'!$I$14+СВЦЭМ!$D$10+'СЕТ СН'!$I$6-'СЕТ СН'!$I$26</f>
        <v>2400.6729268700001</v>
      </c>
      <c r="W179" s="36">
        <f>SUMIFS(СВЦЭМ!$D$39:$D$782,СВЦЭМ!$A$39:$A$782,$A179,СВЦЭМ!$B$39:$B$782,W$155)+'СЕТ СН'!$I$14+СВЦЭМ!$D$10+'СЕТ СН'!$I$6-'СЕТ СН'!$I$26</f>
        <v>2369.39912043</v>
      </c>
      <c r="X179" s="36">
        <f>SUMIFS(СВЦЭМ!$D$39:$D$782,СВЦЭМ!$A$39:$A$782,$A179,СВЦЭМ!$B$39:$B$782,X$155)+'СЕТ СН'!$I$14+СВЦЭМ!$D$10+'СЕТ СН'!$I$6-'СЕТ СН'!$I$26</f>
        <v>2417.8876308600002</v>
      </c>
      <c r="Y179" s="36">
        <f>SUMIFS(СВЦЭМ!$D$39:$D$782,СВЦЭМ!$A$39:$A$782,$A179,СВЦЭМ!$B$39:$B$782,Y$155)+'СЕТ СН'!$I$14+СВЦЭМ!$D$10+'СЕТ СН'!$I$6-'СЕТ СН'!$I$26</f>
        <v>2499.3527526400003</v>
      </c>
    </row>
    <row r="180" spans="1:27" ht="15.75" x14ac:dyDescent="0.2">
      <c r="A180" s="35">
        <f t="shared" si="4"/>
        <v>45163</v>
      </c>
      <c r="B180" s="36">
        <f>SUMIFS(СВЦЭМ!$D$39:$D$782,СВЦЭМ!$A$39:$A$782,$A180,СВЦЭМ!$B$39:$B$782,B$155)+'СЕТ СН'!$I$14+СВЦЭМ!$D$10+'СЕТ СН'!$I$6-'СЕТ СН'!$I$26</f>
        <v>2692.5417445399999</v>
      </c>
      <c r="C180" s="36">
        <f>SUMIFS(СВЦЭМ!$D$39:$D$782,СВЦЭМ!$A$39:$A$782,$A180,СВЦЭМ!$B$39:$B$782,C$155)+'СЕТ СН'!$I$14+СВЦЭМ!$D$10+'СЕТ СН'!$I$6-'СЕТ СН'!$I$26</f>
        <v>2770.6981317500004</v>
      </c>
      <c r="D180" s="36">
        <f>SUMIFS(СВЦЭМ!$D$39:$D$782,СВЦЭМ!$A$39:$A$782,$A180,СВЦЭМ!$B$39:$B$782,D$155)+'СЕТ СН'!$I$14+СВЦЭМ!$D$10+'СЕТ СН'!$I$6-'СЕТ СН'!$I$26</f>
        <v>2795.0467381500002</v>
      </c>
      <c r="E180" s="36">
        <f>SUMIFS(СВЦЭМ!$D$39:$D$782,СВЦЭМ!$A$39:$A$782,$A180,СВЦЭМ!$B$39:$B$782,E$155)+'СЕТ СН'!$I$14+СВЦЭМ!$D$10+'СЕТ СН'!$I$6-'СЕТ СН'!$I$26</f>
        <v>2830.8389527199997</v>
      </c>
      <c r="F180" s="36">
        <f>SUMIFS(СВЦЭМ!$D$39:$D$782,СВЦЭМ!$A$39:$A$782,$A180,СВЦЭМ!$B$39:$B$782,F$155)+'СЕТ СН'!$I$14+СВЦЭМ!$D$10+'СЕТ СН'!$I$6-'СЕТ СН'!$I$26</f>
        <v>2854.80776874</v>
      </c>
      <c r="G180" s="36">
        <f>SUMIFS(СВЦЭМ!$D$39:$D$782,СВЦЭМ!$A$39:$A$782,$A180,СВЦЭМ!$B$39:$B$782,G$155)+'СЕТ СН'!$I$14+СВЦЭМ!$D$10+'СЕТ СН'!$I$6-'СЕТ СН'!$I$26</f>
        <v>2834.9720335500001</v>
      </c>
      <c r="H180" s="36">
        <f>SUMIFS(СВЦЭМ!$D$39:$D$782,СВЦЭМ!$A$39:$A$782,$A180,СВЦЭМ!$B$39:$B$782,H$155)+'СЕТ СН'!$I$14+СВЦЭМ!$D$10+'СЕТ СН'!$I$6-'СЕТ СН'!$I$26</f>
        <v>2756.2857575500002</v>
      </c>
      <c r="I180" s="36">
        <f>SUMIFS(СВЦЭМ!$D$39:$D$782,СВЦЭМ!$A$39:$A$782,$A180,СВЦЭМ!$B$39:$B$782,I$155)+'СЕТ СН'!$I$14+СВЦЭМ!$D$10+'СЕТ СН'!$I$6-'СЕТ СН'!$I$26</f>
        <v>2647.7788827900004</v>
      </c>
      <c r="J180" s="36">
        <f>SUMIFS(СВЦЭМ!$D$39:$D$782,СВЦЭМ!$A$39:$A$782,$A180,СВЦЭМ!$B$39:$B$782,J$155)+'СЕТ СН'!$I$14+СВЦЭМ!$D$10+'СЕТ СН'!$I$6-'СЕТ СН'!$I$26</f>
        <v>2532.2764485400003</v>
      </c>
      <c r="K180" s="36">
        <f>SUMIFS(СВЦЭМ!$D$39:$D$782,СВЦЭМ!$A$39:$A$782,$A180,СВЦЭМ!$B$39:$B$782,K$155)+'СЕТ СН'!$I$14+СВЦЭМ!$D$10+'СЕТ СН'!$I$6-'СЕТ СН'!$I$26</f>
        <v>2483.1452711700003</v>
      </c>
      <c r="L180" s="36">
        <f>SUMIFS(СВЦЭМ!$D$39:$D$782,СВЦЭМ!$A$39:$A$782,$A180,СВЦЭМ!$B$39:$B$782,L$155)+'СЕТ СН'!$I$14+СВЦЭМ!$D$10+'СЕТ СН'!$I$6-'СЕТ СН'!$I$26</f>
        <v>2475.2274318300001</v>
      </c>
      <c r="M180" s="36">
        <f>SUMIFS(СВЦЭМ!$D$39:$D$782,СВЦЭМ!$A$39:$A$782,$A180,СВЦЭМ!$B$39:$B$782,M$155)+'СЕТ СН'!$I$14+СВЦЭМ!$D$10+'СЕТ СН'!$I$6-'СЕТ СН'!$I$26</f>
        <v>2454.5338555600001</v>
      </c>
      <c r="N180" s="36">
        <f>SUMIFS(СВЦЭМ!$D$39:$D$782,СВЦЭМ!$A$39:$A$782,$A180,СВЦЭМ!$B$39:$B$782,N$155)+'СЕТ СН'!$I$14+СВЦЭМ!$D$10+'СЕТ СН'!$I$6-'СЕТ СН'!$I$26</f>
        <v>2468.5483616000001</v>
      </c>
      <c r="O180" s="36">
        <f>SUMIFS(СВЦЭМ!$D$39:$D$782,СВЦЭМ!$A$39:$A$782,$A180,СВЦЭМ!$B$39:$B$782,O$155)+'СЕТ СН'!$I$14+СВЦЭМ!$D$10+'СЕТ СН'!$I$6-'СЕТ СН'!$I$26</f>
        <v>2452.35149056</v>
      </c>
      <c r="P180" s="36">
        <f>SUMIFS(СВЦЭМ!$D$39:$D$782,СВЦЭМ!$A$39:$A$782,$A180,СВЦЭМ!$B$39:$B$782,P$155)+'СЕТ СН'!$I$14+СВЦЭМ!$D$10+'СЕТ СН'!$I$6-'СЕТ СН'!$I$26</f>
        <v>2424.30187965</v>
      </c>
      <c r="Q180" s="36">
        <f>SUMIFS(СВЦЭМ!$D$39:$D$782,СВЦЭМ!$A$39:$A$782,$A180,СВЦЭМ!$B$39:$B$782,Q$155)+'СЕТ СН'!$I$14+СВЦЭМ!$D$10+'СЕТ СН'!$I$6-'СЕТ СН'!$I$26</f>
        <v>2391.28177048</v>
      </c>
      <c r="R180" s="36">
        <f>SUMIFS(СВЦЭМ!$D$39:$D$782,СВЦЭМ!$A$39:$A$782,$A180,СВЦЭМ!$B$39:$B$782,R$155)+'СЕТ СН'!$I$14+СВЦЭМ!$D$10+'СЕТ СН'!$I$6-'СЕТ СН'!$I$26</f>
        <v>2408.07363149</v>
      </c>
      <c r="S180" s="36">
        <f>SUMIFS(СВЦЭМ!$D$39:$D$782,СВЦЭМ!$A$39:$A$782,$A180,СВЦЭМ!$B$39:$B$782,S$155)+'СЕТ СН'!$I$14+СВЦЭМ!$D$10+'СЕТ СН'!$I$6-'СЕТ СН'!$I$26</f>
        <v>2410.51626588</v>
      </c>
      <c r="T180" s="36">
        <f>SUMIFS(СВЦЭМ!$D$39:$D$782,СВЦЭМ!$A$39:$A$782,$A180,СВЦЭМ!$B$39:$B$782,T$155)+'СЕТ СН'!$I$14+СВЦЭМ!$D$10+'СЕТ СН'!$I$6-'СЕТ СН'!$I$26</f>
        <v>2420.8038276100001</v>
      </c>
      <c r="U180" s="36">
        <f>SUMIFS(СВЦЭМ!$D$39:$D$782,СВЦЭМ!$A$39:$A$782,$A180,СВЦЭМ!$B$39:$B$782,U$155)+'СЕТ СН'!$I$14+СВЦЭМ!$D$10+'СЕТ СН'!$I$6-'СЕТ СН'!$I$26</f>
        <v>2428.98217664</v>
      </c>
      <c r="V180" s="36">
        <f>SUMIFS(СВЦЭМ!$D$39:$D$782,СВЦЭМ!$A$39:$A$782,$A180,СВЦЭМ!$B$39:$B$782,V$155)+'СЕТ СН'!$I$14+СВЦЭМ!$D$10+'СЕТ СН'!$I$6-'СЕТ СН'!$I$26</f>
        <v>2420.8643757199998</v>
      </c>
      <c r="W180" s="36">
        <f>SUMIFS(СВЦЭМ!$D$39:$D$782,СВЦЭМ!$A$39:$A$782,$A180,СВЦЭМ!$B$39:$B$782,W$155)+'СЕТ СН'!$I$14+СВЦЭМ!$D$10+'СЕТ СН'!$I$6-'СЕТ СН'!$I$26</f>
        <v>2419.6157843700003</v>
      </c>
      <c r="X180" s="36">
        <f>SUMIFS(СВЦЭМ!$D$39:$D$782,СВЦЭМ!$A$39:$A$782,$A180,СВЦЭМ!$B$39:$B$782,X$155)+'СЕТ СН'!$I$14+СВЦЭМ!$D$10+'СЕТ СН'!$I$6-'СЕТ СН'!$I$26</f>
        <v>2514.2023229400002</v>
      </c>
      <c r="Y180" s="36">
        <f>SUMIFS(СВЦЭМ!$D$39:$D$782,СВЦЭМ!$A$39:$A$782,$A180,СВЦЭМ!$B$39:$B$782,Y$155)+'СЕТ СН'!$I$14+СВЦЭМ!$D$10+'СЕТ СН'!$I$6-'СЕТ СН'!$I$26</f>
        <v>2648.1302150000001</v>
      </c>
    </row>
    <row r="181" spans="1:27" ht="15.75" x14ac:dyDescent="0.2">
      <c r="A181" s="35">
        <f t="shared" si="4"/>
        <v>45164</v>
      </c>
      <c r="B181" s="36">
        <f>SUMIFS(СВЦЭМ!$D$39:$D$782,СВЦЭМ!$A$39:$A$782,$A181,СВЦЭМ!$B$39:$B$782,B$155)+'СЕТ СН'!$I$14+СВЦЭМ!$D$10+'СЕТ СН'!$I$6-'СЕТ СН'!$I$26</f>
        <v>2534.5343110900003</v>
      </c>
      <c r="C181" s="36">
        <f>SUMIFS(СВЦЭМ!$D$39:$D$782,СВЦЭМ!$A$39:$A$782,$A181,СВЦЭМ!$B$39:$B$782,C$155)+'СЕТ СН'!$I$14+СВЦЭМ!$D$10+'СЕТ СН'!$I$6-'СЕТ СН'!$I$26</f>
        <v>2621.1651514300002</v>
      </c>
      <c r="D181" s="36">
        <f>SUMIFS(СВЦЭМ!$D$39:$D$782,СВЦЭМ!$A$39:$A$782,$A181,СВЦЭМ!$B$39:$B$782,D$155)+'СЕТ СН'!$I$14+СВЦЭМ!$D$10+'СЕТ СН'!$I$6-'СЕТ СН'!$I$26</f>
        <v>2692.4948275100001</v>
      </c>
      <c r="E181" s="36">
        <f>SUMIFS(СВЦЭМ!$D$39:$D$782,СВЦЭМ!$A$39:$A$782,$A181,СВЦЭМ!$B$39:$B$782,E$155)+'СЕТ СН'!$I$14+СВЦЭМ!$D$10+'СЕТ СН'!$I$6-'СЕТ СН'!$I$26</f>
        <v>2715.7464822500001</v>
      </c>
      <c r="F181" s="36">
        <f>SUMIFS(СВЦЭМ!$D$39:$D$782,СВЦЭМ!$A$39:$A$782,$A181,СВЦЭМ!$B$39:$B$782,F$155)+'СЕТ СН'!$I$14+СВЦЭМ!$D$10+'СЕТ СН'!$I$6-'СЕТ СН'!$I$26</f>
        <v>2763.9761487400001</v>
      </c>
      <c r="G181" s="36">
        <f>SUMIFS(СВЦЭМ!$D$39:$D$782,СВЦЭМ!$A$39:$A$782,$A181,СВЦЭМ!$B$39:$B$782,G$155)+'СЕТ СН'!$I$14+СВЦЭМ!$D$10+'СЕТ СН'!$I$6-'СЕТ СН'!$I$26</f>
        <v>2749.9936268400002</v>
      </c>
      <c r="H181" s="36">
        <f>SUMIFS(СВЦЭМ!$D$39:$D$782,СВЦЭМ!$A$39:$A$782,$A181,СВЦЭМ!$B$39:$B$782,H$155)+'СЕТ СН'!$I$14+СВЦЭМ!$D$10+'СЕТ СН'!$I$6-'СЕТ СН'!$I$26</f>
        <v>2709.5022429099999</v>
      </c>
      <c r="I181" s="36">
        <f>SUMIFS(СВЦЭМ!$D$39:$D$782,СВЦЭМ!$A$39:$A$782,$A181,СВЦЭМ!$B$39:$B$782,I$155)+'СЕТ СН'!$I$14+СВЦЭМ!$D$10+'СЕТ СН'!$I$6-'СЕТ СН'!$I$26</f>
        <v>2629.91231578</v>
      </c>
      <c r="J181" s="36">
        <f>SUMIFS(СВЦЭМ!$D$39:$D$782,СВЦЭМ!$A$39:$A$782,$A181,СВЦЭМ!$B$39:$B$782,J$155)+'СЕТ СН'!$I$14+СВЦЭМ!$D$10+'СЕТ СН'!$I$6-'СЕТ СН'!$I$26</f>
        <v>2522.17670215</v>
      </c>
      <c r="K181" s="36">
        <f>SUMIFS(СВЦЭМ!$D$39:$D$782,СВЦЭМ!$A$39:$A$782,$A181,СВЦЭМ!$B$39:$B$782,K$155)+'СЕТ СН'!$I$14+СВЦЭМ!$D$10+'СЕТ СН'!$I$6-'СЕТ СН'!$I$26</f>
        <v>2412.4896585900001</v>
      </c>
      <c r="L181" s="36">
        <f>SUMIFS(СВЦЭМ!$D$39:$D$782,СВЦЭМ!$A$39:$A$782,$A181,СВЦЭМ!$B$39:$B$782,L$155)+'СЕТ СН'!$I$14+СВЦЭМ!$D$10+'СЕТ СН'!$I$6-'СЕТ СН'!$I$26</f>
        <v>2358.6712158999999</v>
      </c>
      <c r="M181" s="36">
        <f>SUMIFS(СВЦЭМ!$D$39:$D$782,СВЦЭМ!$A$39:$A$782,$A181,СВЦЭМ!$B$39:$B$782,M$155)+'СЕТ СН'!$I$14+СВЦЭМ!$D$10+'СЕТ СН'!$I$6-'СЕТ СН'!$I$26</f>
        <v>2381.0678511900001</v>
      </c>
      <c r="N181" s="36">
        <f>SUMIFS(СВЦЭМ!$D$39:$D$782,СВЦЭМ!$A$39:$A$782,$A181,СВЦЭМ!$B$39:$B$782,N$155)+'СЕТ СН'!$I$14+СВЦЭМ!$D$10+'СЕТ СН'!$I$6-'СЕТ СН'!$I$26</f>
        <v>2363.1404541500001</v>
      </c>
      <c r="O181" s="36">
        <f>SUMIFS(СВЦЭМ!$D$39:$D$782,СВЦЭМ!$A$39:$A$782,$A181,СВЦЭМ!$B$39:$B$782,O$155)+'СЕТ СН'!$I$14+СВЦЭМ!$D$10+'СЕТ СН'!$I$6-'СЕТ СН'!$I$26</f>
        <v>2371.67229744</v>
      </c>
      <c r="P181" s="36">
        <f>SUMIFS(СВЦЭМ!$D$39:$D$782,СВЦЭМ!$A$39:$A$782,$A181,СВЦЭМ!$B$39:$B$782,P$155)+'СЕТ СН'!$I$14+СВЦЭМ!$D$10+'СЕТ СН'!$I$6-'СЕТ СН'!$I$26</f>
        <v>2351.75467845</v>
      </c>
      <c r="Q181" s="36">
        <f>SUMIFS(СВЦЭМ!$D$39:$D$782,СВЦЭМ!$A$39:$A$782,$A181,СВЦЭМ!$B$39:$B$782,Q$155)+'СЕТ СН'!$I$14+СВЦЭМ!$D$10+'СЕТ СН'!$I$6-'СЕТ СН'!$I$26</f>
        <v>2355.5106774599999</v>
      </c>
      <c r="R181" s="36">
        <f>SUMIFS(СВЦЭМ!$D$39:$D$782,СВЦЭМ!$A$39:$A$782,$A181,СВЦЭМ!$B$39:$B$782,R$155)+'СЕТ СН'!$I$14+СВЦЭМ!$D$10+'СЕТ СН'!$I$6-'СЕТ СН'!$I$26</f>
        <v>2370.1829089800003</v>
      </c>
      <c r="S181" s="36">
        <f>SUMIFS(СВЦЭМ!$D$39:$D$782,СВЦЭМ!$A$39:$A$782,$A181,СВЦЭМ!$B$39:$B$782,S$155)+'СЕТ СН'!$I$14+СВЦЭМ!$D$10+'СЕТ СН'!$I$6-'СЕТ СН'!$I$26</f>
        <v>2370.5810484399999</v>
      </c>
      <c r="T181" s="36">
        <f>SUMIFS(СВЦЭМ!$D$39:$D$782,СВЦЭМ!$A$39:$A$782,$A181,СВЦЭМ!$B$39:$B$782,T$155)+'СЕТ СН'!$I$14+СВЦЭМ!$D$10+'СЕТ СН'!$I$6-'СЕТ СН'!$I$26</f>
        <v>2377.37457614</v>
      </c>
      <c r="U181" s="36">
        <f>SUMIFS(СВЦЭМ!$D$39:$D$782,СВЦЭМ!$A$39:$A$782,$A181,СВЦЭМ!$B$39:$B$782,U$155)+'СЕТ СН'!$I$14+СВЦЭМ!$D$10+'СЕТ СН'!$I$6-'СЕТ СН'!$I$26</f>
        <v>2378.73816975</v>
      </c>
      <c r="V181" s="36">
        <f>SUMIFS(СВЦЭМ!$D$39:$D$782,СВЦЭМ!$A$39:$A$782,$A181,СВЦЭМ!$B$39:$B$782,V$155)+'СЕТ СН'!$I$14+СВЦЭМ!$D$10+'СЕТ СН'!$I$6-'СЕТ СН'!$I$26</f>
        <v>2387.8600446400001</v>
      </c>
      <c r="W181" s="36">
        <f>SUMIFS(СВЦЭМ!$D$39:$D$782,СВЦЭМ!$A$39:$A$782,$A181,СВЦЭМ!$B$39:$B$782,W$155)+'СЕТ СН'!$I$14+СВЦЭМ!$D$10+'СЕТ СН'!$I$6-'СЕТ СН'!$I$26</f>
        <v>2378.6645716800003</v>
      </c>
      <c r="X181" s="36">
        <f>SUMIFS(СВЦЭМ!$D$39:$D$782,СВЦЭМ!$A$39:$A$782,$A181,СВЦЭМ!$B$39:$B$782,X$155)+'СЕТ СН'!$I$14+СВЦЭМ!$D$10+'СЕТ СН'!$I$6-'СЕТ СН'!$I$26</f>
        <v>2456.5704054300004</v>
      </c>
      <c r="Y181" s="36">
        <f>SUMIFS(СВЦЭМ!$D$39:$D$782,СВЦЭМ!$A$39:$A$782,$A181,СВЦЭМ!$B$39:$B$782,Y$155)+'СЕТ СН'!$I$14+СВЦЭМ!$D$10+'СЕТ СН'!$I$6-'СЕТ СН'!$I$26</f>
        <v>2599.7455246300001</v>
      </c>
    </row>
    <row r="182" spans="1:27" ht="15.75" x14ac:dyDescent="0.2">
      <c r="A182" s="35">
        <f t="shared" si="4"/>
        <v>45165</v>
      </c>
      <c r="B182" s="36">
        <f>SUMIFS(СВЦЭМ!$D$39:$D$782,СВЦЭМ!$A$39:$A$782,$A182,СВЦЭМ!$B$39:$B$782,B$155)+'СЕТ СН'!$I$14+СВЦЭМ!$D$10+'СЕТ СН'!$I$6-'СЕТ СН'!$I$26</f>
        <v>2749.3153239000003</v>
      </c>
      <c r="C182" s="36">
        <f>SUMIFS(СВЦЭМ!$D$39:$D$782,СВЦЭМ!$A$39:$A$782,$A182,СВЦЭМ!$B$39:$B$782,C$155)+'СЕТ СН'!$I$14+СВЦЭМ!$D$10+'СЕТ СН'!$I$6-'СЕТ СН'!$I$26</f>
        <v>2829.5376074000001</v>
      </c>
      <c r="D182" s="36">
        <f>SUMIFS(СВЦЭМ!$D$39:$D$782,СВЦЭМ!$A$39:$A$782,$A182,СВЦЭМ!$B$39:$B$782,D$155)+'СЕТ СН'!$I$14+СВЦЭМ!$D$10+'СЕТ СН'!$I$6-'СЕТ СН'!$I$26</f>
        <v>2874.7452161800002</v>
      </c>
      <c r="E182" s="36">
        <f>SUMIFS(СВЦЭМ!$D$39:$D$782,СВЦЭМ!$A$39:$A$782,$A182,СВЦЭМ!$B$39:$B$782,E$155)+'СЕТ СН'!$I$14+СВЦЭМ!$D$10+'СЕТ СН'!$I$6-'СЕТ СН'!$I$26</f>
        <v>2909.7666140400001</v>
      </c>
      <c r="F182" s="36">
        <f>SUMIFS(СВЦЭМ!$D$39:$D$782,СВЦЭМ!$A$39:$A$782,$A182,СВЦЭМ!$B$39:$B$782,F$155)+'СЕТ СН'!$I$14+СВЦЭМ!$D$10+'СЕТ СН'!$I$6-'СЕТ СН'!$I$26</f>
        <v>2944.3760926499999</v>
      </c>
      <c r="G182" s="36">
        <f>SUMIFS(СВЦЭМ!$D$39:$D$782,СВЦЭМ!$A$39:$A$782,$A182,СВЦЭМ!$B$39:$B$782,G$155)+'СЕТ СН'!$I$14+СВЦЭМ!$D$10+'СЕТ СН'!$I$6-'СЕТ СН'!$I$26</f>
        <v>2935.9299880499998</v>
      </c>
      <c r="H182" s="36">
        <f>SUMIFS(СВЦЭМ!$D$39:$D$782,СВЦЭМ!$A$39:$A$782,$A182,СВЦЭМ!$B$39:$B$782,H$155)+'СЕТ СН'!$I$14+СВЦЭМ!$D$10+'СЕТ СН'!$I$6-'СЕТ СН'!$I$26</f>
        <v>2880.3086935800002</v>
      </c>
      <c r="I182" s="36">
        <f>SUMIFS(СВЦЭМ!$D$39:$D$782,СВЦЭМ!$A$39:$A$782,$A182,СВЦЭМ!$B$39:$B$782,I$155)+'СЕТ СН'!$I$14+СВЦЭМ!$D$10+'СЕТ СН'!$I$6-'СЕТ СН'!$I$26</f>
        <v>2844.4785869300003</v>
      </c>
      <c r="J182" s="36">
        <f>SUMIFS(СВЦЭМ!$D$39:$D$782,СВЦЭМ!$A$39:$A$782,$A182,СВЦЭМ!$B$39:$B$782,J$155)+'СЕТ СН'!$I$14+СВЦЭМ!$D$10+'СЕТ СН'!$I$6-'СЕТ СН'!$I$26</f>
        <v>2716.4767033799999</v>
      </c>
      <c r="K182" s="36">
        <f>SUMIFS(СВЦЭМ!$D$39:$D$782,СВЦЭМ!$A$39:$A$782,$A182,СВЦЭМ!$B$39:$B$782,K$155)+'СЕТ СН'!$I$14+СВЦЭМ!$D$10+'СЕТ СН'!$I$6-'СЕТ СН'!$I$26</f>
        <v>2596.6229668200003</v>
      </c>
      <c r="L182" s="36">
        <f>SUMIFS(СВЦЭМ!$D$39:$D$782,СВЦЭМ!$A$39:$A$782,$A182,СВЦЭМ!$B$39:$B$782,L$155)+'СЕТ СН'!$I$14+СВЦЭМ!$D$10+'СЕТ СН'!$I$6-'СЕТ СН'!$I$26</f>
        <v>2538.7727731499999</v>
      </c>
      <c r="M182" s="36">
        <f>SUMIFS(СВЦЭМ!$D$39:$D$782,СВЦЭМ!$A$39:$A$782,$A182,СВЦЭМ!$B$39:$B$782,M$155)+'СЕТ СН'!$I$14+СВЦЭМ!$D$10+'СЕТ СН'!$I$6-'СЕТ СН'!$I$26</f>
        <v>2506.9457674400001</v>
      </c>
      <c r="N182" s="36">
        <f>SUMIFS(СВЦЭМ!$D$39:$D$782,СВЦЭМ!$A$39:$A$782,$A182,СВЦЭМ!$B$39:$B$782,N$155)+'СЕТ СН'!$I$14+СВЦЭМ!$D$10+'СЕТ СН'!$I$6-'СЕТ СН'!$I$26</f>
        <v>2492.2822453799999</v>
      </c>
      <c r="O182" s="36">
        <f>SUMIFS(СВЦЭМ!$D$39:$D$782,СВЦЭМ!$A$39:$A$782,$A182,СВЦЭМ!$B$39:$B$782,O$155)+'СЕТ СН'!$I$14+СВЦЭМ!$D$10+'СЕТ СН'!$I$6-'СЕТ СН'!$I$26</f>
        <v>2498.67915907</v>
      </c>
      <c r="P182" s="36">
        <f>SUMIFS(СВЦЭМ!$D$39:$D$782,СВЦЭМ!$A$39:$A$782,$A182,СВЦЭМ!$B$39:$B$782,P$155)+'СЕТ СН'!$I$14+СВЦЭМ!$D$10+'СЕТ СН'!$I$6-'СЕТ СН'!$I$26</f>
        <v>2466.96069751</v>
      </c>
      <c r="Q182" s="36">
        <f>SUMIFS(СВЦЭМ!$D$39:$D$782,СВЦЭМ!$A$39:$A$782,$A182,СВЦЭМ!$B$39:$B$782,Q$155)+'СЕТ СН'!$I$14+СВЦЭМ!$D$10+'СЕТ СН'!$I$6-'СЕТ СН'!$I$26</f>
        <v>2469.5118898400001</v>
      </c>
      <c r="R182" s="36">
        <f>SUMIFS(СВЦЭМ!$D$39:$D$782,СВЦЭМ!$A$39:$A$782,$A182,СВЦЭМ!$B$39:$B$782,R$155)+'СЕТ СН'!$I$14+СВЦЭМ!$D$10+'СЕТ СН'!$I$6-'СЕТ СН'!$I$26</f>
        <v>2505.8486063400001</v>
      </c>
      <c r="S182" s="36">
        <f>SUMIFS(СВЦЭМ!$D$39:$D$782,СВЦЭМ!$A$39:$A$782,$A182,СВЦЭМ!$B$39:$B$782,S$155)+'СЕТ СН'!$I$14+СВЦЭМ!$D$10+'СЕТ СН'!$I$6-'СЕТ СН'!$I$26</f>
        <v>2508.6798921</v>
      </c>
      <c r="T182" s="36">
        <f>SUMIFS(СВЦЭМ!$D$39:$D$782,СВЦЭМ!$A$39:$A$782,$A182,СВЦЭМ!$B$39:$B$782,T$155)+'СЕТ СН'!$I$14+СВЦЭМ!$D$10+'СЕТ СН'!$I$6-'СЕТ СН'!$I$26</f>
        <v>2514.0974400300001</v>
      </c>
      <c r="U182" s="36">
        <f>SUMIFS(СВЦЭМ!$D$39:$D$782,СВЦЭМ!$A$39:$A$782,$A182,СВЦЭМ!$B$39:$B$782,U$155)+'СЕТ СН'!$I$14+СВЦЭМ!$D$10+'СЕТ СН'!$I$6-'СЕТ СН'!$I$26</f>
        <v>2518.80467477</v>
      </c>
      <c r="V182" s="36">
        <f>SUMIFS(СВЦЭМ!$D$39:$D$782,СВЦЭМ!$A$39:$A$782,$A182,СВЦЭМ!$B$39:$B$782,V$155)+'СЕТ СН'!$I$14+СВЦЭМ!$D$10+'СЕТ СН'!$I$6-'СЕТ СН'!$I$26</f>
        <v>2504.52431703</v>
      </c>
      <c r="W182" s="36">
        <f>SUMIFS(СВЦЭМ!$D$39:$D$782,СВЦЭМ!$A$39:$A$782,$A182,СВЦЭМ!$B$39:$B$782,W$155)+'СЕТ СН'!$I$14+СВЦЭМ!$D$10+'СЕТ СН'!$I$6-'СЕТ СН'!$I$26</f>
        <v>2504.9286564000004</v>
      </c>
      <c r="X182" s="36">
        <f>SUMIFS(СВЦЭМ!$D$39:$D$782,СВЦЭМ!$A$39:$A$782,$A182,СВЦЭМ!$B$39:$B$782,X$155)+'СЕТ СН'!$I$14+СВЦЭМ!$D$10+'СЕТ СН'!$I$6-'СЕТ СН'!$I$26</f>
        <v>2584.5627889500001</v>
      </c>
      <c r="Y182" s="36">
        <f>SUMIFS(СВЦЭМ!$D$39:$D$782,СВЦЭМ!$A$39:$A$782,$A182,СВЦЭМ!$B$39:$B$782,Y$155)+'СЕТ СН'!$I$14+СВЦЭМ!$D$10+'СЕТ СН'!$I$6-'СЕТ СН'!$I$26</f>
        <v>2657.2548178900001</v>
      </c>
    </row>
    <row r="183" spans="1:27" ht="15.75" x14ac:dyDescent="0.2">
      <c r="A183" s="35">
        <f t="shared" si="4"/>
        <v>45166</v>
      </c>
      <c r="B183" s="36">
        <f>SUMIFS(СВЦЭМ!$D$39:$D$782,СВЦЭМ!$A$39:$A$782,$A183,СВЦЭМ!$B$39:$B$782,B$155)+'СЕТ СН'!$I$14+СВЦЭМ!$D$10+'СЕТ СН'!$I$6-'СЕТ СН'!$I$26</f>
        <v>2609.2721693800004</v>
      </c>
      <c r="C183" s="36">
        <f>SUMIFS(СВЦЭМ!$D$39:$D$782,СВЦЭМ!$A$39:$A$782,$A183,СВЦЭМ!$B$39:$B$782,C$155)+'СЕТ СН'!$I$14+СВЦЭМ!$D$10+'СЕТ СН'!$I$6-'СЕТ СН'!$I$26</f>
        <v>2694.2992853800001</v>
      </c>
      <c r="D183" s="36">
        <f>SUMIFS(СВЦЭМ!$D$39:$D$782,СВЦЭМ!$A$39:$A$782,$A183,СВЦЭМ!$B$39:$B$782,D$155)+'СЕТ СН'!$I$14+СВЦЭМ!$D$10+'СЕТ СН'!$I$6-'СЕТ СН'!$I$26</f>
        <v>2733.1824119800003</v>
      </c>
      <c r="E183" s="36">
        <f>SUMIFS(СВЦЭМ!$D$39:$D$782,СВЦЭМ!$A$39:$A$782,$A183,СВЦЭМ!$B$39:$B$782,E$155)+'СЕТ СН'!$I$14+СВЦЭМ!$D$10+'СЕТ СН'!$I$6-'СЕТ СН'!$I$26</f>
        <v>2769.7323145300002</v>
      </c>
      <c r="F183" s="36">
        <f>SUMIFS(СВЦЭМ!$D$39:$D$782,СВЦЭМ!$A$39:$A$782,$A183,СВЦЭМ!$B$39:$B$782,F$155)+'СЕТ СН'!$I$14+СВЦЭМ!$D$10+'СЕТ СН'!$I$6-'СЕТ СН'!$I$26</f>
        <v>2817.3612202700001</v>
      </c>
      <c r="G183" s="36">
        <f>SUMIFS(СВЦЭМ!$D$39:$D$782,СВЦЭМ!$A$39:$A$782,$A183,СВЦЭМ!$B$39:$B$782,G$155)+'СЕТ СН'!$I$14+СВЦЭМ!$D$10+'СЕТ СН'!$I$6-'СЕТ СН'!$I$26</f>
        <v>2825.8678358100001</v>
      </c>
      <c r="H183" s="36">
        <f>SUMIFS(СВЦЭМ!$D$39:$D$782,СВЦЭМ!$A$39:$A$782,$A183,СВЦЭМ!$B$39:$B$782,H$155)+'СЕТ СН'!$I$14+СВЦЭМ!$D$10+'СЕТ СН'!$I$6-'СЕТ СН'!$I$26</f>
        <v>2834.6002048400001</v>
      </c>
      <c r="I183" s="36">
        <f>SUMIFS(СВЦЭМ!$D$39:$D$782,СВЦЭМ!$A$39:$A$782,$A183,СВЦЭМ!$B$39:$B$782,I$155)+'СЕТ СН'!$I$14+СВЦЭМ!$D$10+'СЕТ СН'!$I$6-'СЕТ СН'!$I$26</f>
        <v>2616.1938755900001</v>
      </c>
      <c r="J183" s="36">
        <f>SUMIFS(СВЦЭМ!$D$39:$D$782,СВЦЭМ!$A$39:$A$782,$A183,СВЦЭМ!$B$39:$B$782,J$155)+'СЕТ СН'!$I$14+СВЦЭМ!$D$10+'СЕТ СН'!$I$6-'СЕТ СН'!$I$26</f>
        <v>2490.9140873400002</v>
      </c>
      <c r="K183" s="36">
        <f>SUMIFS(СВЦЭМ!$D$39:$D$782,СВЦЭМ!$A$39:$A$782,$A183,СВЦЭМ!$B$39:$B$782,K$155)+'СЕТ СН'!$I$14+СВЦЭМ!$D$10+'СЕТ СН'!$I$6-'СЕТ СН'!$I$26</f>
        <v>2423.9027153400002</v>
      </c>
      <c r="L183" s="36">
        <f>SUMIFS(СВЦЭМ!$D$39:$D$782,СВЦЭМ!$A$39:$A$782,$A183,СВЦЭМ!$B$39:$B$782,L$155)+'СЕТ СН'!$I$14+СВЦЭМ!$D$10+'СЕТ СН'!$I$6-'СЕТ СН'!$I$26</f>
        <v>2354.0890853800001</v>
      </c>
      <c r="M183" s="36">
        <f>SUMIFS(СВЦЭМ!$D$39:$D$782,СВЦЭМ!$A$39:$A$782,$A183,СВЦЭМ!$B$39:$B$782,M$155)+'СЕТ СН'!$I$14+СВЦЭМ!$D$10+'СЕТ СН'!$I$6-'СЕТ СН'!$I$26</f>
        <v>2342.7830219500001</v>
      </c>
      <c r="N183" s="36">
        <f>SUMIFS(СВЦЭМ!$D$39:$D$782,СВЦЭМ!$A$39:$A$782,$A183,СВЦЭМ!$B$39:$B$782,N$155)+'СЕТ СН'!$I$14+СВЦЭМ!$D$10+'СЕТ СН'!$I$6-'СЕТ СН'!$I$26</f>
        <v>2332.0705140300001</v>
      </c>
      <c r="O183" s="36">
        <f>SUMIFS(СВЦЭМ!$D$39:$D$782,СВЦЭМ!$A$39:$A$782,$A183,СВЦЭМ!$B$39:$B$782,O$155)+'СЕТ СН'!$I$14+СВЦЭМ!$D$10+'СЕТ СН'!$I$6-'СЕТ СН'!$I$26</f>
        <v>2327.5769619800003</v>
      </c>
      <c r="P183" s="36">
        <f>SUMIFS(СВЦЭМ!$D$39:$D$782,СВЦЭМ!$A$39:$A$782,$A183,СВЦЭМ!$B$39:$B$782,P$155)+'СЕТ СН'!$I$14+СВЦЭМ!$D$10+'СЕТ СН'!$I$6-'СЕТ СН'!$I$26</f>
        <v>2296.1595919900001</v>
      </c>
      <c r="Q183" s="36">
        <f>SUMIFS(СВЦЭМ!$D$39:$D$782,СВЦЭМ!$A$39:$A$782,$A183,СВЦЭМ!$B$39:$B$782,Q$155)+'СЕТ СН'!$I$14+СВЦЭМ!$D$10+'СЕТ СН'!$I$6-'СЕТ СН'!$I$26</f>
        <v>2320.9441652</v>
      </c>
      <c r="R183" s="36">
        <f>SUMIFS(СВЦЭМ!$D$39:$D$782,СВЦЭМ!$A$39:$A$782,$A183,СВЦЭМ!$B$39:$B$782,R$155)+'СЕТ СН'!$I$14+СВЦЭМ!$D$10+'СЕТ СН'!$I$6-'СЕТ СН'!$I$26</f>
        <v>2358.6531049</v>
      </c>
      <c r="S183" s="36">
        <f>SUMIFS(СВЦЭМ!$D$39:$D$782,СВЦЭМ!$A$39:$A$782,$A183,СВЦЭМ!$B$39:$B$782,S$155)+'СЕТ СН'!$I$14+СВЦЭМ!$D$10+'СЕТ СН'!$I$6-'СЕТ СН'!$I$26</f>
        <v>2357.1825516200001</v>
      </c>
      <c r="T183" s="36">
        <f>SUMIFS(СВЦЭМ!$D$39:$D$782,СВЦЭМ!$A$39:$A$782,$A183,СВЦЭМ!$B$39:$B$782,T$155)+'СЕТ СН'!$I$14+СВЦЭМ!$D$10+'СЕТ СН'!$I$6-'СЕТ СН'!$I$26</f>
        <v>2367.95742354</v>
      </c>
      <c r="U183" s="36">
        <f>SUMIFS(СВЦЭМ!$D$39:$D$782,СВЦЭМ!$A$39:$A$782,$A183,СВЦЭМ!$B$39:$B$782,U$155)+'СЕТ СН'!$I$14+СВЦЭМ!$D$10+'СЕТ СН'!$I$6-'СЕТ СН'!$I$26</f>
        <v>2390.9667534800001</v>
      </c>
      <c r="V183" s="36">
        <f>SUMIFS(СВЦЭМ!$D$39:$D$782,СВЦЭМ!$A$39:$A$782,$A183,СВЦЭМ!$B$39:$B$782,V$155)+'СЕТ СН'!$I$14+СВЦЭМ!$D$10+'СЕТ СН'!$I$6-'СЕТ СН'!$I$26</f>
        <v>2370.87964599</v>
      </c>
      <c r="W183" s="36">
        <f>SUMIFS(СВЦЭМ!$D$39:$D$782,СВЦЭМ!$A$39:$A$782,$A183,СВЦЭМ!$B$39:$B$782,W$155)+'СЕТ СН'!$I$14+СВЦЭМ!$D$10+'СЕТ СН'!$I$6-'СЕТ СН'!$I$26</f>
        <v>2371.6484819699999</v>
      </c>
      <c r="X183" s="36">
        <f>SUMIFS(СВЦЭМ!$D$39:$D$782,СВЦЭМ!$A$39:$A$782,$A183,СВЦЭМ!$B$39:$B$782,X$155)+'СЕТ СН'!$I$14+СВЦЭМ!$D$10+'СЕТ СН'!$I$6-'СЕТ СН'!$I$26</f>
        <v>2455.8435542300003</v>
      </c>
      <c r="Y183" s="36">
        <f>SUMIFS(СВЦЭМ!$D$39:$D$782,СВЦЭМ!$A$39:$A$782,$A183,СВЦЭМ!$B$39:$B$782,Y$155)+'СЕТ СН'!$I$14+СВЦЭМ!$D$10+'СЕТ СН'!$I$6-'СЕТ СН'!$I$26</f>
        <v>2536.8937091799999</v>
      </c>
    </row>
    <row r="184" spans="1:27" ht="15.75" x14ac:dyDescent="0.2">
      <c r="A184" s="35">
        <f t="shared" si="4"/>
        <v>45167</v>
      </c>
      <c r="B184" s="36">
        <f>SUMIFS(СВЦЭМ!$D$39:$D$782,СВЦЭМ!$A$39:$A$782,$A184,СВЦЭМ!$B$39:$B$782,B$155)+'СЕТ СН'!$I$14+СВЦЭМ!$D$10+'СЕТ СН'!$I$6-'СЕТ СН'!$I$26</f>
        <v>2536.9490936100001</v>
      </c>
      <c r="C184" s="36">
        <f>SUMIFS(СВЦЭМ!$D$39:$D$782,СВЦЭМ!$A$39:$A$782,$A184,СВЦЭМ!$B$39:$B$782,C$155)+'СЕТ СН'!$I$14+СВЦЭМ!$D$10+'СЕТ СН'!$I$6-'СЕТ СН'!$I$26</f>
        <v>2617.50180512</v>
      </c>
      <c r="D184" s="36">
        <f>SUMIFS(СВЦЭМ!$D$39:$D$782,СВЦЭМ!$A$39:$A$782,$A184,СВЦЭМ!$B$39:$B$782,D$155)+'СЕТ СН'!$I$14+СВЦЭМ!$D$10+'СЕТ СН'!$I$6-'СЕТ СН'!$I$26</f>
        <v>2658.9460321699999</v>
      </c>
      <c r="E184" s="36">
        <f>SUMIFS(СВЦЭМ!$D$39:$D$782,СВЦЭМ!$A$39:$A$782,$A184,СВЦЭМ!$B$39:$B$782,E$155)+'СЕТ СН'!$I$14+СВЦЭМ!$D$10+'СЕТ СН'!$I$6-'СЕТ СН'!$I$26</f>
        <v>2678.2785007000002</v>
      </c>
      <c r="F184" s="36">
        <f>SUMIFS(СВЦЭМ!$D$39:$D$782,СВЦЭМ!$A$39:$A$782,$A184,СВЦЭМ!$B$39:$B$782,F$155)+'СЕТ СН'!$I$14+СВЦЭМ!$D$10+'СЕТ СН'!$I$6-'СЕТ СН'!$I$26</f>
        <v>2683.8341384400001</v>
      </c>
      <c r="G184" s="36">
        <f>SUMIFS(СВЦЭМ!$D$39:$D$782,СВЦЭМ!$A$39:$A$782,$A184,СВЦЭМ!$B$39:$B$782,G$155)+'СЕТ СН'!$I$14+СВЦЭМ!$D$10+'СЕТ СН'!$I$6-'СЕТ СН'!$I$26</f>
        <v>2699.1339897100002</v>
      </c>
      <c r="H184" s="36">
        <f>SUMIFS(СВЦЭМ!$D$39:$D$782,СВЦЭМ!$A$39:$A$782,$A184,СВЦЭМ!$B$39:$B$782,H$155)+'СЕТ СН'!$I$14+СВЦЭМ!$D$10+'СЕТ СН'!$I$6-'СЕТ СН'!$I$26</f>
        <v>2638.3765687800001</v>
      </c>
      <c r="I184" s="36">
        <f>SUMIFS(СВЦЭМ!$D$39:$D$782,СВЦЭМ!$A$39:$A$782,$A184,СВЦЭМ!$B$39:$B$782,I$155)+'СЕТ СН'!$I$14+СВЦЭМ!$D$10+'СЕТ СН'!$I$6-'СЕТ СН'!$I$26</f>
        <v>2554.21170278</v>
      </c>
      <c r="J184" s="36">
        <f>SUMIFS(СВЦЭМ!$D$39:$D$782,СВЦЭМ!$A$39:$A$782,$A184,СВЦЭМ!$B$39:$B$782,J$155)+'СЕТ СН'!$I$14+СВЦЭМ!$D$10+'СЕТ СН'!$I$6-'СЕТ СН'!$I$26</f>
        <v>2417.2816798900003</v>
      </c>
      <c r="K184" s="36">
        <f>SUMIFS(СВЦЭМ!$D$39:$D$782,СВЦЭМ!$A$39:$A$782,$A184,СВЦЭМ!$B$39:$B$782,K$155)+'СЕТ СН'!$I$14+СВЦЭМ!$D$10+'СЕТ СН'!$I$6-'СЕТ СН'!$I$26</f>
        <v>2329.8334287100001</v>
      </c>
      <c r="L184" s="36">
        <f>SUMIFS(СВЦЭМ!$D$39:$D$782,СВЦЭМ!$A$39:$A$782,$A184,СВЦЭМ!$B$39:$B$782,L$155)+'СЕТ СН'!$I$14+СВЦЭМ!$D$10+'СЕТ СН'!$I$6-'СЕТ СН'!$I$26</f>
        <v>2282.5593094599999</v>
      </c>
      <c r="M184" s="36">
        <f>SUMIFS(СВЦЭМ!$D$39:$D$782,СВЦЭМ!$A$39:$A$782,$A184,СВЦЭМ!$B$39:$B$782,M$155)+'СЕТ СН'!$I$14+СВЦЭМ!$D$10+'СЕТ СН'!$I$6-'СЕТ СН'!$I$26</f>
        <v>2264.3990658100001</v>
      </c>
      <c r="N184" s="36">
        <f>SUMIFS(СВЦЭМ!$D$39:$D$782,СВЦЭМ!$A$39:$A$782,$A184,СВЦЭМ!$B$39:$B$782,N$155)+'СЕТ СН'!$I$14+СВЦЭМ!$D$10+'СЕТ СН'!$I$6-'СЕТ СН'!$I$26</f>
        <v>2263.9423885000001</v>
      </c>
      <c r="O184" s="36">
        <f>SUMIFS(СВЦЭМ!$D$39:$D$782,СВЦЭМ!$A$39:$A$782,$A184,СВЦЭМ!$B$39:$B$782,O$155)+'СЕТ СН'!$I$14+СВЦЭМ!$D$10+'СЕТ СН'!$I$6-'СЕТ СН'!$I$26</f>
        <v>2246.2819828199999</v>
      </c>
      <c r="P184" s="36">
        <f>SUMIFS(СВЦЭМ!$D$39:$D$782,СВЦЭМ!$A$39:$A$782,$A184,СВЦЭМ!$B$39:$B$782,P$155)+'СЕТ СН'!$I$14+СВЦЭМ!$D$10+'СЕТ СН'!$I$6-'СЕТ СН'!$I$26</f>
        <v>2232.81359595</v>
      </c>
      <c r="Q184" s="36">
        <f>SUMIFS(СВЦЭМ!$D$39:$D$782,СВЦЭМ!$A$39:$A$782,$A184,СВЦЭМ!$B$39:$B$782,Q$155)+'СЕТ СН'!$I$14+СВЦЭМ!$D$10+'СЕТ СН'!$I$6-'СЕТ СН'!$I$26</f>
        <v>2237.4965859399999</v>
      </c>
      <c r="R184" s="36">
        <f>SUMIFS(СВЦЭМ!$D$39:$D$782,СВЦЭМ!$A$39:$A$782,$A184,СВЦЭМ!$B$39:$B$782,R$155)+'СЕТ СН'!$I$14+СВЦЭМ!$D$10+'СЕТ СН'!$I$6-'СЕТ СН'!$I$26</f>
        <v>2264.9755921599999</v>
      </c>
      <c r="S184" s="36">
        <f>SUMIFS(СВЦЭМ!$D$39:$D$782,СВЦЭМ!$A$39:$A$782,$A184,СВЦЭМ!$B$39:$B$782,S$155)+'СЕТ СН'!$I$14+СВЦЭМ!$D$10+'СЕТ СН'!$I$6-'СЕТ СН'!$I$26</f>
        <v>2273.1603438900001</v>
      </c>
      <c r="T184" s="36">
        <f>SUMIFS(СВЦЭМ!$D$39:$D$782,СВЦЭМ!$A$39:$A$782,$A184,СВЦЭМ!$B$39:$B$782,T$155)+'СЕТ СН'!$I$14+СВЦЭМ!$D$10+'СЕТ СН'!$I$6-'СЕТ СН'!$I$26</f>
        <v>2278.3721765099999</v>
      </c>
      <c r="U184" s="36">
        <f>SUMIFS(СВЦЭМ!$D$39:$D$782,СВЦЭМ!$A$39:$A$782,$A184,СВЦЭМ!$B$39:$B$782,U$155)+'СЕТ СН'!$I$14+СВЦЭМ!$D$10+'СЕТ СН'!$I$6-'СЕТ СН'!$I$26</f>
        <v>2273.9002094100001</v>
      </c>
      <c r="V184" s="36">
        <f>SUMIFS(СВЦЭМ!$D$39:$D$782,СВЦЭМ!$A$39:$A$782,$A184,СВЦЭМ!$B$39:$B$782,V$155)+'СЕТ СН'!$I$14+СВЦЭМ!$D$10+'СЕТ СН'!$I$6-'СЕТ СН'!$I$26</f>
        <v>2274.4714718800001</v>
      </c>
      <c r="W184" s="36">
        <f>SUMIFS(СВЦЭМ!$D$39:$D$782,СВЦЭМ!$A$39:$A$782,$A184,СВЦЭМ!$B$39:$B$782,W$155)+'СЕТ СН'!$I$14+СВЦЭМ!$D$10+'СЕТ СН'!$I$6-'СЕТ СН'!$I$26</f>
        <v>2270.4502036600002</v>
      </c>
      <c r="X184" s="36">
        <f>SUMIFS(СВЦЭМ!$D$39:$D$782,СВЦЭМ!$A$39:$A$782,$A184,СВЦЭМ!$B$39:$B$782,X$155)+'СЕТ СН'!$I$14+СВЦЭМ!$D$10+'СЕТ СН'!$I$6-'СЕТ СН'!$I$26</f>
        <v>2343.3295414700001</v>
      </c>
      <c r="Y184" s="36">
        <f>SUMIFS(СВЦЭМ!$D$39:$D$782,СВЦЭМ!$A$39:$A$782,$A184,СВЦЭМ!$B$39:$B$782,Y$155)+'СЕТ СН'!$I$14+СВЦЭМ!$D$10+'СЕТ СН'!$I$6-'СЕТ СН'!$I$26</f>
        <v>2438.05870663</v>
      </c>
    </row>
    <row r="185" spans="1:27" ht="15.75" x14ac:dyDescent="0.2">
      <c r="A185" s="35">
        <f t="shared" si="4"/>
        <v>45168</v>
      </c>
      <c r="B185" s="36">
        <f>SUMIFS(СВЦЭМ!$D$39:$D$782,СВЦЭМ!$A$39:$A$782,$A185,СВЦЭМ!$B$39:$B$782,B$155)+'СЕТ СН'!$I$14+СВЦЭМ!$D$10+'СЕТ СН'!$I$6-'СЕТ СН'!$I$26</f>
        <v>2568.43461768</v>
      </c>
      <c r="C185" s="36">
        <f>SUMIFS(СВЦЭМ!$D$39:$D$782,СВЦЭМ!$A$39:$A$782,$A185,СВЦЭМ!$B$39:$B$782,C$155)+'СЕТ СН'!$I$14+СВЦЭМ!$D$10+'СЕТ СН'!$I$6-'СЕТ СН'!$I$26</f>
        <v>2638.8617533000001</v>
      </c>
      <c r="D185" s="36">
        <f>SUMIFS(СВЦЭМ!$D$39:$D$782,СВЦЭМ!$A$39:$A$782,$A185,СВЦЭМ!$B$39:$B$782,D$155)+'СЕТ СН'!$I$14+СВЦЭМ!$D$10+'СЕТ СН'!$I$6-'СЕТ СН'!$I$26</f>
        <v>2685.1719773300001</v>
      </c>
      <c r="E185" s="36">
        <f>SUMIFS(СВЦЭМ!$D$39:$D$782,СВЦЭМ!$A$39:$A$782,$A185,СВЦЭМ!$B$39:$B$782,E$155)+'СЕТ СН'!$I$14+СВЦЭМ!$D$10+'СЕТ СН'!$I$6-'СЕТ СН'!$I$26</f>
        <v>2712.94092615</v>
      </c>
      <c r="F185" s="36">
        <f>SUMIFS(СВЦЭМ!$D$39:$D$782,СВЦЭМ!$A$39:$A$782,$A185,СВЦЭМ!$B$39:$B$782,F$155)+'СЕТ СН'!$I$14+СВЦЭМ!$D$10+'СЕТ СН'!$I$6-'СЕТ СН'!$I$26</f>
        <v>2765.1949211400001</v>
      </c>
      <c r="G185" s="36">
        <f>SUMIFS(СВЦЭМ!$D$39:$D$782,СВЦЭМ!$A$39:$A$782,$A185,СВЦЭМ!$B$39:$B$782,G$155)+'СЕТ СН'!$I$14+СВЦЭМ!$D$10+'СЕТ СН'!$I$6-'СЕТ СН'!$I$26</f>
        <v>2736.56787897</v>
      </c>
      <c r="H185" s="36">
        <f>SUMIFS(СВЦЭМ!$D$39:$D$782,СВЦЭМ!$A$39:$A$782,$A185,СВЦЭМ!$B$39:$B$782,H$155)+'СЕТ СН'!$I$14+СВЦЭМ!$D$10+'СЕТ СН'!$I$6-'СЕТ СН'!$I$26</f>
        <v>2661.1095422200001</v>
      </c>
      <c r="I185" s="36">
        <f>SUMIFS(СВЦЭМ!$D$39:$D$782,СВЦЭМ!$A$39:$A$782,$A185,СВЦЭМ!$B$39:$B$782,I$155)+'СЕТ СН'!$I$14+СВЦЭМ!$D$10+'СЕТ СН'!$I$6-'СЕТ СН'!$I$26</f>
        <v>2551.3568784200002</v>
      </c>
      <c r="J185" s="36">
        <f>SUMIFS(СВЦЭМ!$D$39:$D$782,СВЦЭМ!$A$39:$A$782,$A185,СВЦЭМ!$B$39:$B$782,J$155)+'СЕТ СН'!$I$14+СВЦЭМ!$D$10+'СЕТ СН'!$I$6-'СЕТ СН'!$I$26</f>
        <v>2458.0515573100001</v>
      </c>
      <c r="K185" s="36">
        <f>SUMIFS(СВЦЭМ!$D$39:$D$782,СВЦЭМ!$A$39:$A$782,$A185,СВЦЭМ!$B$39:$B$782,K$155)+'СЕТ СН'!$I$14+СВЦЭМ!$D$10+'СЕТ СН'!$I$6-'СЕТ СН'!$I$26</f>
        <v>2384.9746144299997</v>
      </c>
      <c r="L185" s="36">
        <f>SUMIFS(СВЦЭМ!$D$39:$D$782,СВЦЭМ!$A$39:$A$782,$A185,СВЦЭМ!$B$39:$B$782,L$155)+'СЕТ СН'!$I$14+СВЦЭМ!$D$10+'СЕТ СН'!$I$6-'СЕТ СН'!$I$26</f>
        <v>2346.9870072900003</v>
      </c>
      <c r="M185" s="36">
        <f>SUMIFS(СВЦЭМ!$D$39:$D$782,СВЦЭМ!$A$39:$A$782,$A185,СВЦЭМ!$B$39:$B$782,M$155)+'СЕТ СН'!$I$14+СВЦЭМ!$D$10+'СЕТ СН'!$I$6-'СЕТ СН'!$I$26</f>
        <v>2326.4509423899999</v>
      </c>
      <c r="N185" s="36">
        <f>SUMIFS(СВЦЭМ!$D$39:$D$782,СВЦЭМ!$A$39:$A$782,$A185,СВЦЭМ!$B$39:$B$782,N$155)+'СЕТ СН'!$I$14+СВЦЭМ!$D$10+'СЕТ СН'!$I$6-'СЕТ СН'!$I$26</f>
        <v>2329.84449774</v>
      </c>
      <c r="O185" s="36">
        <f>SUMIFS(СВЦЭМ!$D$39:$D$782,СВЦЭМ!$A$39:$A$782,$A185,СВЦЭМ!$B$39:$B$782,O$155)+'СЕТ СН'!$I$14+СВЦЭМ!$D$10+'СЕТ СН'!$I$6-'СЕТ СН'!$I$26</f>
        <v>2346.93701715</v>
      </c>
      <c r="P185" s="36">
        <f>SUMIFS(СВЦЭМ!$D$39:$D$782,СВЦЭМ!$A$39:$A$782,$A185,СВЦЭМ!$B$39:$B$782,P$155)+'СЕТ СН'!$I$14+СВЦЭМ!$D$10+'СЕТ СН'!$I$6-'СЕТ СН'!$I$26</f>
        <v>2314.0021826399998</v>
      </c>
      <c r="Q185" s="36">
        <f>SUMIFS(СВЦЭМ!$D$39:$D$782,СВЦЭМ!$A$39:$A$782,$A185,СВЦЭМ!$B$39:$B$782,Q$155)+'СЕТ СН'!$I$14+СВЦЭМ!$D$10+'СЕТ СН'!$I$6-'СЕТ СН'!$I$26</f>
        <v>2322.15093355</v>
      </c>
      <c r="R185" s="36">
        <f>SUMIFS(СВЦЭМ!$D$39:$D$782,СВЦЭМ!$A$39:$A$782,$A185,СВЦЭМ!$B$39:$B$782,R$155)+'СЕТ СН'!$I$14+СВЦЭМ!$D$10+'СЕТ СН'!$I$6-'СЕТ СН'!$I$26</f>
        <v>2353.63697336</v>
      </c>
      <c r="S185" s="36">
        <f>SUMIFS(СВЦЭМ!$D$39:$D$782,СВЦЭМ!$A$39:$A$782,$A185,СВЦЭМ!$B$39:$B$782,S$155)+'СЕТ СН'!$I$14+СВЦЭМ!$D$10+'СЕТ СН'!$I$6-'СЕТ СН'!$I$26</f>
        <v>2336.38435149</v>
      </c>
      <c r="T185" s="36">
        <f>SUMIFS(СВЦЭМ!$D$39:$D$782,СВЦЭМ!$A$39:$A$782,$A185,СВЦЭМ!$B$39:$B$782,T$155)+'СЕТ СН'!$I$14+СВЦЭМ!$D$10+'СЕТ СН'!$I$6-'СЕТ СН'!$I$26</f>
        <v>2332.4137669299998</v>
      </c>
      <c r="U185" s="36">
        <f>SUMIFS(СВЦЭМ!$D$39:$D$782,СВЦЭМ!$A$39:$A$782,$A185,СВЦЭМ!$B$39:$B$782,U$155)+'СЕТ СН'!$I$14+СВЦЭМ!$D$10+'СЕТ СН'!$I$6-'СЕТ СН'!$I$26</f>
        <v>2338.31561259</v>
      </c>
      <c r="V185" s="36">
        <f>SUMIFS(СВЦЭМ!$D$39:$D$782,СВЦЭМ!$A$39:$A$782,$A185,СВЦЭМ!$B$39:$B$782,V$155)+'СЕТ СН'!$I$14+СВЦЭМ!$D$10+'СЕТ СН'!$I$6-'СЕТ СН'!$I$26</f>
        <v>2313.7725375600003</v>
      </c>
      <c r="W185" s="36">
        <f>SUMIFS(СВЦЭМ!$D$39:$D$782,СВЦЭМ!$A$39:$A$782,$A185,СВЦЭМ!$B$39:$B$782,W$155)+'СЕТ СН'!$I$14+СВЦЭМ!$D$10+'СЕТ СН'!$I$6-'СЕТ СН'!$I$26</f>
        <v>2319.9573843600001</v>
      </c>
      <c r="X185" s="36">
        <f>SUMIFS(СВЦЭМ!$D$39:$D$782,СВЦЭМ!$A$39:$A$782,$A185,СВЦЭМ!$B$39:$B$782,X$155)+'СЕТ СН'!$I$14+СВЦЭМ!$D$10+'СЕТ СН'!$I$6-'СЕТ СН'!$I$26</f>
        <v>2368.8947340700001</v>
      </c>
      <c r="Y185" s="36">
        <f>SUMIFS(СВЦЭМ!$D$39:$D$782,СВЦЭМ!$A$39:$A$782,$A185,СВЦЭМ!$B$39:$B$782,Y$155)+'СЕТ СН'!$I$14+СВЦЭМ!$D$10+'СЕТ СН'!$I$6-'СЕТ СН'!$I$26</f>
        <v>2475.0223907300001</v>
      </c>
    </row>
    <row r="186" spans="1:27" ht="15.75" x14ac:dyDescent="0.2">
      <c r="A186" s="35">
        <f t="shared" si="4"/>
        <v>45169</v>
      </c>
      <c r="B186" s="36">
        <f>SUMIFS(СВЦЭМ!$D$39:$D$782,СВЦЭМ!$A$39:$A$782,$A186,СВЦЭМ!$B$39:$B$782,B$155)+'СЕТ СН'!$I$14+СВЦЭМ!$D$10+'СЕТ СН'!$I$6-'СЕТ СН'!$I$26</f>
        <v>2571.5965807700004</v>
      </c>
      <c r="C186" s="36">
        <f>SUMIFS(СВЦЭМ!$D$39:$D$782,СВЦЭМ!$A$39:$A$782,$A186,СВЦЭМ!$B$39:$B$782,C$155)+'СЕТ СН'!$I$14+СВЦЭМ!$D$10+'СЕТ СН'!$I$6-'СЕТ СН'!$I$26</f>
        <v>2639.08162498</v>
      </c>
      <c r="D186" s="36">
        <f>SUMIFS(СВЦЭМ!$D$39:$D$782,СВЦЭМ!$A$39:$A$782,$A186,СВЦЭМ!$B$39:$B$782,D$155)+'СЕТ СН'!$I$14+СВЦЭМ!$D$10+'СЕТ СН'!$I$6-'СЕТ СН'!$I$26</f>
        <v>2687.6338856399998</v>
      </c>
      <c r="E186" s="36">
        <f>SUMIFS(СВЦЭМ!$D$39:$D$782,СВЦЭМ!$A$39:$A$782,$A186,СВЦЭМ!$B$39:$B$782,E$155)+'СЕТ СН'!$I$14+СВЦЭМ!$D$10+'СЕТ СН'!$I$6-'СЕТ СН'!$I$26</f>
        <v>2720.7329900300001</v>
      </c>
      <c r="F186" s="36">
        <f>SUMIFS(СВЦЭМ!$D$39:$D$782,СВЦЭМ!$A$39:$A$782,$A186,СВЦЭМ!$B$39:$B$782,F$155)+'СЕТ СН'!$I$14+СВЦЭМ!$D$10+'СЕТ СН'!$I$6-'СЕТ СН'!$I$26</f>
        <v>2686.7754200700001</v>
      </c>
      <c r="G186" s="36">
        <f>SUMIFS(СВЦЭМ!$D$39:$D$782,СВЦЭМ!$A$39:$A$782,$A186,СВЦЭМ!$B$39:$B$782,G$155)+'СЕТ СН'!$I$14+СВЦЭМ!$D$10+'СЕТ СН'!$I$6-'СЕТ СН'!$I$26</f>
        <v>2700.1410836</v>
      </c>
      <c r="H186" s="36">
        <f>SUMIFS(СВЦЭМ!$D$39:$D$782,СВЦЭМ!$A$39:$A$782,$A186,СВЦЭМ!$B$39:$B$782,H$155)+'СЕТ СН'!$I$14+СВЦЭМ!$D$10+'СЕТ СН'!$I$6-'СЕТ СН'!$I$26</f>
        <v>2600.0936066499999</v>
      </c>
      <c r="I186" s="36">
        <f>SUMIFS(СВЦЭМ!$D$39:$D$782,СВЦЭМ!$A$39:$A$782,$A186,СВЦЭМ!$B$39:$B$782,I$155)+'СЕТ СН'!$I$14+СВЦЭМ!$D$10+'СЕТ СН'!$I$6-'СЕТ СН'!$I$26</f>
        <v>2544.7141900300003</v>
      </c>
      <c r="J186" s="36">
        <f>SUMIFS(СВЦЭМ!$D$39:$D$782,СВЦЭМ!$A$39:$A$782,$A186,СВЦЭМ!$B$39:$B$782,J$155)+'СЕТ СН'!$I$14+СВЦЭМ!$D$10+'СЕТ СН'!$I$6-'СЕТ СН'!$I$26</f>
        <v>2442.3304231500001</v>
      </c>
      <c r="K186" s="36">
        <f>SUMIFS(СВЦЭМ!$D$39:$D$782,СВЦЭМ!$A$39:$A$782,$A186,СВЦЭМ!$B$39:$B$782,K$155)+'СЕТ СН'!$I$14+СВЦЭМ!$D$10+'СЕТ СН'!$I$6-'СЕТ СН'!$I$26</f>
        <v>2362.2215664</v>
      </c>
      <c r="L186" s="36">
        <f>SUMIFS(СВЦЭМ!$D$39:$D$782,СВЦЭМ!$A$39:$A$782,$A186,СВЦЭМ!$B$39:$B$782,L$155)+'СЕТ СН'!$I$14+СВЦЭМ!$D$10+'СЕТ СН'!$I$6-'СЕТ СН'!$I$26</f>
        <v>2335.7704689299999</v>
      </c>
      <c r="M186" s="36">
        <f>SUMIFS(СВЦЭМ!$D$39:$D$782,СВЦЭМ!$A$39:$A$782,$A186,СВЦЭМ!$B$39:$B$782,M$155)+'СЕТ СН'!$I$14+СВЦЭМ!$D$10+'СЕТ СН'!$I$6-'СЕТ СН'!$I$26</f>
        <v>2321.1296589100002</v>
      </c>
      <c r="N186" s="36">
        <f>SUMIFS(СВЦЭМ!$D$39:$D$782,СВЦЭМ!$A$39:$A$782,$A186,СВЦЭМ!$B$39:$B$782,N$155)+'СЕТ СН'!$I$14+СВЦЭМ!$D$10+'СЕТ СН'!$I$6-'СЕТ СН'!$I$26</f>
        <v>2323.3431158900003</v>
      </c>
      <c r="O186" s="36">
        <f>SUMIFS(СВЦЭМ!$D$39:$D$782,СВЦЭМ!$A$39:$A$782,$A186,СВЦЭМ!$B$39:$B$782,O$155)+'СЕТ СН'!$I$14+СВЦЭМ!$D$10+'СЕТ СН'!$I$6-'СЕТ СН'!$I$26</f>
        <v>2327.1600587499997</v>
      </c>
      <c r="P186" s="36">
        <f>SUMIFS(СВЦЭМ!$D$39:$D$782,СВЦЭМ!$A$39:$A$782,$A186,СВЦЭМ!$B$39:$B$782,P$155)+'СЕТ СН'!$I$14+СВЦЭМ!$D$10+'СЕТ СН'!$I$6-'СЕТ СН'!$I$26</f>
        <v>2305.56763409</v>
      </c>
      <c r="Q186" s="36">
        <f>SUMIFS(СВЦЭМ!$D$39:$D$782,СВЦЭМ!$A$39:$A$782,$A186,СВЦЭМ!$B$39:$B$782,Q$155)+'СЕТ СН'!$I$14+СВЦЭМ!$D$10+'СЕТ СН'!$I$6-'СЕТ СН'!$I$26</f>
        <v>2320.06252412</v>
      </c>
      <c r="R186" s="36">
        <f>SUMIFS(СВЦЭМ!$D$39:$D$782,СВЦЭМ!$A$39:$A$782,$A186,СВЦЭМ!$B$39:$B$782,R$155)+'СЕТ СН'!$I$14+СВЦЭМ!$D$10+'СЕТ СН'!$I$6-'СЕТ СН'!$I$26</f>
        <v>2348.3720149800001</v>
      </c>
      <c r="S186" s="36">
        <f>SUMIFS(СВЦЭМ!$D$39:$D$782,СВЦЭМ!$A$39:$A$782,$A186,СВЦЭМ!$B$39:$B$782,S$155)+'СЕТ СН'!$I$14+СВЦЭМ!$D$10+'СЕТ СН'!$I$6-'СЕТ СН'!$I$26</f>
        <v>2344.0244892700002</v>
      </c>
      <c r="T186" s="36">
        <f>SUMIFS(СВЦЭМ!$D$39:$D$782,СВЦЭМ!$A$39:$A$782,$A186,СВЦЭМ!$B$39:$B$782,T$155)+'СЕТ СН'!$I$14+СВЦЭМ!$D$10+'СЕТ СН'!$I$6-'СЕТ СН'!$I$26</f>
        <v>2345.03881972</v>
      </c>
      <c r="U186" s="36">
        <f>SUMIFS(СВЦЭМ!$D$39:$D$782,СВЦЭМ!$A$39:$A$782,$A186,СВЦЭМ!$B$39:$B$782,U$155)+'СЕТ СН'!$I$14+СВЦЭМ!$D$10+'СЕТ СН'!$I$6-'СЕТ СН'!$I$26</f>
        <v>2349.02779061</v>
      </c>
      <c r="V186" s="36">
        <f>SUMIFS(СВЦЭМ!$D$39:$D$782,СВЦЭМ!$A$39:$A$782,$A186,СВЦЭМ!$B$39:$B$782,V$155)+'СЕТ СН'!$I$14+СВЦЭМ!$D$10+'СЕТ СН'!$I$6-'СЕТ СН'!$I$26</f>
        <v>2331.4653708000001</v>
      </c>
      <c r="W186" s="36">
        <f>SUMIFS(СВЦЭМ!$D$39:$D$782,СВЦЭМ!$A$39:$A$782,$A186,СВЦЭМ!$B$39:$B$782,W$155)+'СЕТ СН'!$I$14+СВЦЭМ!$D$10+'СЕТ СН'!$I$6-'СЕТ СН'!$I$26</f>
        <v>2337.3615686499998</v>
      </c>
      <c r="X186" s="36">
        <f>SUMIFS(СВЦЭМ!$D$39:$D$782,СВЦЭМ!$A$39:$A$782,$A186,СВЦЭМ!$B$39:$B$782,X$155)+'СЕТ СН'!$I$14+СВЦЭМ!$D$10+'СЕТ СН'!$I$6-'СЕТ СН'!$I$26</f>
        <v>2409.6027071200001</v>
      </c>
      <c r="Y186" s="36">
        <f>SUMIFS(СВЦЭМ!$D$39:$D$782,СВЦЭМ!$A$39:$A$782,$A186,СВЦЭМ!$B$39:$B$782,Y$155)+'СЕТ СН'!$I$14+СВЦЭМ!$D$10+'СЕТ СН'!$I$6-'СЕТ СН'!$I$26</f>
        <v>2511.34763079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9" t="s">
        <v>7</v>
      </c>
      <c r="B189" s="132" t="s">
        <v>148</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0"/>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31"/>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01.08.2023</v>
      </c>
      <c r="B192" s="36">
        <f>SUMIFS(СВЦЭМ!$E$39:$E$782,СВЦЭМ!$A$39:$A$782,$A192,СВЦЭМ!$B$39:$B$782,B$191)+'СЕТ СН'!$F$15</f>
        <v>152.86056980999999</v>
      </c>
      <c r="C192" s="36">
        <f>SUMIFS(СВЦЭМ!$E$39:$E$782,СВЦЭМ!$A$39:$A$782,$A192,СВЦЭМ!$B$39:$B$782,C$191)+'СЕТ СН'!$F$15</f>
        <v>169.76644117999999</v>
      </c>
      <c r="D192" s="36">
        <f>SUMIFS(СВЦЭМ!$E$39:$E$782,СВЦЭМ!$A$39:$A$782,$A192,СВЦЭМ!$B$39:$B$782,D$191)+'СЕТ СН'!$F$15</f>
        <v>174.53116005999999</v>
      </c>
      <c r="E192" s="36">
        <f>SUMIFS(СВЦЭМ!$E$39:$E$782,СВЦЭМ!$A$39:$A$782,$A192,СВЦЭМ!$B$39:$B$782,E$191)+'СЕТ СН'!$F$15</f>
        <v>178.38120366999999</v>
      </c>
      <c r="F192" s="36">
        <f>SUMIFS(СВЦЭМ!$E$39:$E$782,СВЦЭМ!$A$39:$A$782,$A192,СВЦЭМ!$B$39:$B$782,F$191)+'СЕТ СН'!$F$15</f>
        <v>179.76559961999999</v>
      </c>
      <c r="G192" s="36">
        <f>SUMIFS(СВЦЭМ!$E$39:$E$782,СВЦЭМ!$A$39:$A$782,$A192,СВЦЭМ!$B$39:$B$782,G$191)+'СЕТ СН'!$F$15</f>
        <v>180.45094829999999</v>
      </c>
      <c r="H192" s="36">
        <f>SUMIFS(СВЦЭМ!$E$39:$E$782,СВЦЭМ!$A$39:$A$782,$A192,СВЦЭМ!$B$39:$B$782,H$191)+'СЕТ СН'!$F$15</f>
        <v>175.71485274</v>
      </c>
      <c r="I192" s="36">
        <f>SUMIFS(СВЦЭМ!$E$39:$E$782,СВЦЭМ!$A$39:$A$782,$A192,СВЦЭМ!$B$39:$B$782,I$191)+'СЕТ СН'!$F$15</f>
        <v>158.67952234000001</v>
      </c>
      <c r="J192" s="36">
        <f>SUMIFS(СВЦЭМ!$E$39:$E$782,СВЦЭМ!$A$39:$A$782,$A192,СВЦЭМ!$B$39:$B$782,J$191)+'СЕТ СН'!$F$15</f>
        <v>144.9290116</v>
      </c>
      <c r="K192" s="36">
        <f>SUMIFS(СВЦЭМ!$E$39:$E$782,СВЦЭМ!$A$39:$A$782,$A192,СВЦЭМ!$B$39:$B$782,K$191)+'СЕТ СН'!$F$15</f>
        <v>143.61944154</v>
      </c>
      <c r="L192" s="36">
        <f>SUMIFS(СВЦЭМ!$E$39:$E$782,СВЦЭМ!$A$39:$A$782,$A192,СВЦЭМ!$B$39:$B$782,L$191)+'СЕТ СН'!$F$15</f>
        <v>139.08668197</v>
      </c>
      <c r="M192" s="36">
        <f>SUMIFS(СВЦЭМ!$E$39:$E$782,СВЦЭМ!$A$39:$A$782,$A192,СВЦЭМ!$B$39:$B$782,M$191)+'СЕТ СН'!$F$15</f>
        <v>136.76000181000001</v>
      </c>
      <c r="N192" s="36">
        <f>SUMIFS(СВЦЭМ!$E$39:$E$782,СВЦЭМ!$A$39:$A$782,$A192,СВЦЭМ!$B$39:$B$782,N$191)+'СЕТ СН'!$F$15</f>
        <v>137.5426458</v>
      </c>
      <c r="O192" s="36">
        <f>SUMIFS(СВЦЭМ!$E$39:$E$782,СВЦЭМ!$A$39:$A$782,$A192,СВЦЭМ!$B$39:$B$782,O$191)+'СЕТ СН'!$F$15</f>
        <v>136.91999490000001</v>
      </c>
      <c r="P192" s="36">
        <f>SUMIFS(СВЦЭМ!$E$39:$E$782,СВЦЭМ!$A$39:$A$782,$A192,СВЦЭМ!$B$39:$B$782,P$191)+'СЕТ СН'!$F$15</f>
        <v>136.23260565000001</v>
      </c>
      <c r="Q192" s="36">
        <f>SUMIFS(СВЦЭМ!$E$39:$E$782,СВЦЭМ!$A$39:$A$782,$A192,СВЦЭМ!$B$39:$B$782,Q$191)+'СЕТ СН'!$F$15</f>
        <v>134.55718435</v>
      </c>
      <c r="R192" s="36">
        <f>SUMIFS(СВЦЭМ!$E$39:$E$782,СВЦЭМ!$A$39:$A$782,$A192,СВЦЭМ!$B$39:$B$782,R$191)+'СЕТ СН'!$F$15</f>
        <v>135.67520074999999</v>
      </c>
      <c r="S192" s="36">
        <f>SUMIFS(СВЦЭМ!$E$39:$E$782,СВЦЭМ!$A$39:$A$782,$A192,СВЦЭМ!$B$39:$B$782,S$191)+'СЕТ СН'!$F$15</f>
        <v>135.85137721999999</v>
      </c>
      <c r="T192" s="36">
        <f>SUMIFS(СВЦЭМ!$E$39:$E$782,СВЦЭМ!$A$39:$A$782,$A192,СВЦЭМ!$B$39:$B$782,T$191)+'СЕТ СН'!$F$15</f>
        <v>138.56047885000001</v>
      </c>
      <c r="U192" s="36">
        <f>SUMIFS(СВЦЭМ!$E$39:$E$782,СВЦЭМ!$A$39:$A$782,$A192,СВЦЭМ!$B$39:$B$782,U$191)+'СЕТ СН'!$F$15</f>
        <v>139.03380826</v>
      </c>
      <c r="V192" s="36">
        <f>SUMIFS(СВЦЭМ!$E$39:$E$782,СВЦЭМ!$A$39:$A$782,$A192,СВЦЭМ!$B$39:$B$782,V$191)+'СЕТ СН'!$F$15</f>
        <v>139.78329024999999</v>
      </c>
      <c r="W192" s="36">
        <f>SUMIFS(СВЦЭМ!$E$39:$E$782,СВЦЭМ!$A$39:$A$782,$A192,СВЦЭМ!$B$39:$B$782,W$191)+'СЕТ СН'!$F$15</f>
        <v>138.62953653</v>
      </c>
      <c r="X192" s="36">
        <f>SUMIFS(СВЦЭМ!$E$39:$E$782,СВЦЭМ!$A$39:$A$782,$A192,СВЦЭМ!$B$39:$B$782,X$191)+'СЕТ СН'!$F$15</f>
        <v>145.32571179000001</v>
      </c>
      <c r="Y192" s="36">
        <f>SUMIFS(СВЦЭМ!$E$39:$E$782,СВЦЭМ!$A$39:$A$782,$A192,СВЦЭМ!$B$39:$B$782,Y$191)+'СЕТ СН'!$F$15</f>
        <v>152.62479210000001</v>
      </c>
      <c r="AA192" s="45"/>
    </row>
    <row r="193" spans="1:25" ht="15.75" x14ac:dyDescent="0.2">
      <c r="A193" s="35">
        <f>A192+1</f>
        <v>45140</v>
      </c>
      <c r="B193" s="36">
        <f>SUMIFS(СВЦЭМ!$E$39:$E$782,СВЦЭМ!$A$39:$A$782,$A193,СВЦЭМ!$B$39:$B$782,B$191)+'СЕТ СН'!$F$15</f>
        <v>150.77352045000001</v>
      </c>
      <c r="C193" s="36">
        <f>SUMIFS(СВЦЭМ!$E$39:$E$782,СВЦЭМ!$A$39:$A$782,$A193,СВЦЭМ!$B$39:$B$782,C$191)+'СЕТ СН'!$F$15</f>
        <v>159.17347989000001</v>
      </c>
      <c r="D193" s="36">
        <f>SUMIFS(СВЦЭМ!$E$39:$E$782,СВЦЭМ!$A$39:$A$782,$A193,СВЦЭМ!$B$39:$B$782,D$191)+'СЕТ СН'!$F$15</f>
        <v>167.35519980999999</v>
      </c>
      <c r="E193" s="36">
        <f>SUMIFS(СВЦЭМ!$E$39:$E$782,СВЦЭМ!$A$39:$A$782,$A193,СВЦЭМ!$B$39:$B$782,E$191)+'СЕТ СН'!$F$15</f>
        <v>173.67324310999999</v>
      </c>
      <c r="F193" s="36">
        <f>SUMIFS(СВЦЭМ!$E$39:$E$782,СВЦЭМ!$A$39:$A$782,$A193,СВЦЭМ!$B$39:$B$782,F$191)+'СЕТ СН'!$F$15</f>
        <v>176.40230407999999</v>
      </c>
      <c r="G193" s="36">
        <f>SUMIFS(СВЦЭМ!$E$39:$E$782,СВЦЭМ!$A$39:$A$782,$A193,СВЦЭМ!$B$39:$B$782,G$191)+'СЕТ СН'!$F$15</f>
        <v>174.90758131999999</v>
      </c>
      <c r="H193" s="36">
        <f>SUMIFS(СВЦЭМ!$E$39:$E$782,СВЦЭМ!$A$39:$A$782,$A193,СВЦЭМ!$B$39:$B$782,H$191)+'СЕТ СН'!$F$15</f>
        <v>169.11171798999999</v>
      </c>
      <c r="I193" s="36">
        <f>SUMIFS(СВЦЭМ!$E$39:$E$782,СВЦЭМ!$A$39:$A$782,$A193,СВЦЭМ!$B$39:$B$782,I$191)+'СЕТ СН'!$F$15</f>
        <v>155.87509151</v>
      </c>
      <c r="J193" s="36">
        <f>SUMIFS(СВЦЭМ!$E$39:$E$782,СВЦЭМ!$A$39:$A$782,$A193,СВЦЭМ!$B$39:$B$782,J$191)+'СЕТ СН'!$F$15</f>
        <v>144.35537941999999</v>
      </c>
      <c r="K193" s="36">
        <f>SUMIFS(СВЦЭМ!$E$39:$E$782,СВЦЭМ!$A$39:$A$782,$A193,СВЦЭМ!$B$39:$B$782,K$191)+'СЕТ СН'!$F$15</f>
        <v>143.02420018000001</v>
      </c>
      <c r="L193" s="36">
        <f>SUMIFS(СВЦЭМ!$E$39:$E$782,СВЦЭМ!$A$39:$A$782,$A193,СВЦЭМ!$B$39:$B$782,L$191)+'СЕТ СН'!$F$15</f>
        <v>141.11242300000001</v>
      </c>
      <c r="M193" s="36">
        <f>SUMIFS(СВЦЭМ!$E$39:$E$782,СВЦЭМ!$A$39:$A$782,$A193,СВЦЭМ!$B$39:$B$782,M$191)+'СЕТ СН'!$F$15</f>
        <v>138.47216308</v>
      </c>
      <c r="N193" s="36">
        <f>SUMIFS(СВЦЭМ!$E$39:$E$782,СВЦЭМ!$A$39:$A$782,$A193,СВЦЭМ!$B$39:$B$782,N$191)+'СЕТ СН'!$F$15</f>
        <v>135.83381047</v>
      </c>
      <c r="O193" s="36">
        <f>SUMIFS(СВЦЭМ!$E$39:$E$782,СВЦЭМ!$A$39:$A$782,$A193,СВЦЭМ!$B$39:$B$782,O$191)+'СЕТ СН'!$F$15</f>
        <v>125.90120487</v>
      </c>
      <c r="P193" s="36">
        <f>SUMIFS(СВЦЭМ!$E$39:$E$782,СВЦЭМ!$A$39:$A$782,$A193,СВЦЭМ!$B$39:$B$782,P$191)+'СЕТ СН'!$F$15</f>
        <v>130.45413138999999</v>
      </c>
      <c r="Q193" s="36">
        <f>SUMIFS(СВЦЭМ!$E$39:$E$782,СВЦЭМ!$A$39:$A$782,$A193,СВЦЭМ!$B$39:$B$782,Q$191)+'СЕТ СН'!$F$15</f>
        <v>132.88015799999999</v>
      </c>
      <c r="R193" s="36">
        <f>SUMIFS(СВЦЭМ!$E$39:$E$782,СВЦЭМ!$A$39:$A$782,$A193,СВЦЭМ!$B$39:$B$782,R$191)+'СЕТ СН'!$F$15</f>
        <v>134.66642981000001</v>
      </c>
      <c r="S193" s="36">
        <f>SUMIFS(СВЦЭМ!$E$39:$E$782,СВЦЭМ!$A$39:$A$782,$A193,СВЦЭМ!$B$39:$B$782,S$191)+'СЕТ СН'!$F$15</f>
        <v>135.73410964000001</v>
      </c>
      <c r="T193" s="36">
        <f>SUMIFS(СВЦЭМ!$E$39:$E$782,СВЦЭМ!$A$39:$A$782,$A193,СВЦЭМ!$B$39:$B$782,T$191)+'СЕТ СН'!$F$15</f>
        <v>138.22238415000001</v>
      </c>
      <c r="U193" s="36">
        <f>SUMIFS(СВЦЭМ!$E$39:$E$782,СВЦЭМ!$A$39:$A$782,$A193,СВЦЭМ!$B$39:$B$782,U$191)+'СЕТ СН'!$F$15</f>
        <v>139.8886602</v>
      </c>
      <c r="V193" s="36">
        <f>SUMIFS(СВЦЭМ!$E$39:$E$782,СВЦЭМ!$A$39:$A$782,$A193,СВЦЭМ!$B$39:$B$782,V$191)+'СЕТ СН'!$F$15</f>
        <v>143.13424352999999</v>
      </c>
      <c r="W193" s="36">
        <f>SUMIFS(СВЦЭМ!$E$39:$E$782,СВЦЭМ!$A$39:$A$782,$A193,СВЦЭМ!$B$39:$B$782,W$191)+'СЕТ СН'!$F$15</f>
        <v>141.44795209</v>
      </c>
      <c r="X193" s="36">
        <f>SUMIFS(СВЦЭМ!$E$39:$E$782,СВЦЭМ!$A$39:$A$782,$A193,СВЦЭМ!$B$39:$B$782,X$191)+'СЕТ СН'!$F$15</f>
        <v>140.26454074</v>
      </c>
      <c r="Y193" s="36">
        <f>SUMIFS(СВЦЭМ!$E$39:$E$782,СВЦЭМ!$A$39:$A$782,$A193,СВЦЭМ!$B$39:$B$782,Y$191)+'СЕТ СН'!$F$15</f>
        <v>145.80315107999999</v>
      </c>
    </row>
    <row r="194" spans="1:25" ht="15.75" x14ac:dyDescent="0.2">
      <c r="A194" s="35">
        <f t="shared" ref="A194:A222" si="5">A193+1</f>
        <v>45141</v>
      </c>
      <c r="B194" s="36">
        <f>SUMIFS(СВЦЭМ!$E$39:$E$782,СВЦЭМ!$A$39:$A$782,$A194,СВЦЭМ!$B$39:$B$782,B$191)+'СЕТ СН'!$F$15</f>
        <v>160.2878054</v>
      </c>
      <c r="C194" s="36">
        <f>SUMIFS(СВЦЭМ!$E$39:$E$782,СВЦЭМ!$A$39:$A$782,$A194,СВЦЭМ!$B$39:$B$782,C$191)+'СЕТ СН'!$F$15</f>
        <v>169.59098961000001</v>
      </c>
      <c r="D194" s="36">
        <f>SUMIFS(СВЦЭМ!$E$39:$E$782,СВЦЭМ!$A$39:$A$782,$A194,СВЦЭМ!$B$39:$B$782,D$191)+'СЕТ СН'!$F$15</f>
        <v>171.22694082999999</v>
      </c>
      <c r="E194" s="36">
        <f>SUMIFS(СВЦЭМ!$E$39:$E$782,СВЦЭМ!$A$39:$A$782,$A194,СВЦЭМ!$B$39:$B$782,E$191)+'СЕТ СН'!$F$15</f>
        <v>173.37144318</v>
      </c>
      <c r="F194" s="36">
        <f>SUMIFS(СВЦЭМ!$E$39:$E$782,СВЦЭМ!$A$39:$A$782,$A194,СВЦЭМ!$B$39:$B$782,F$191)+'СЕТ СН'!$F$15</f>
        <v>173.72390338</v>
      </c>
      <c r="G194" s="36">
        <f>SUMIFS(СВЦЭМ!$E$39:$E$782,СВЦЭМ!$A$39:$A$782,$A194,СВЦЭМ!$B$39:$B$782,G$191)+'СЕТ СН'!$F$15</f>
        <v>173.85035711</v>
      </c>
      <c r="H194" s="36">
        <f>SUMIFS(СВЦЭМ!$E$39:$E$782,СВЦЭМ!$A$39:$A$782,$A194,СВЦЭМ!$B$39:$B$782,H$191)+'СЕТ СН'!$F$15</f>
        <v>168.87992180000001</v>
      </c>
      <c r="I194" s="36">
        <f>SUMIFS(СВЦЭМ!$E$39:$E$782,СВЦЭМ!$A$39:$A$782,$A194,СВЦЭМ!$B$39:$B$782,I$191)+'СЕТ СН'!$F$15</f>
        <v>158.90450963999999</v>
      </c>
      <c r="J194" s="36">
        <f>SUMIFS(СВЦЭМ!$E$39:$E$782,СВЦЭМ!$A$39:$A$782,$A194,СВЦЭМ!$B$39:$B$782,J$191)+'СЕТ СН'!$F$15</f>
        <v>147.10038509</v>
      </c>
      <c r="K194" s="36">
        <f>SUMIFS(СВЦЭМ!$E$39:$E$782,СВЦЭМ!$A$39:$A$782,$A194,СВЦЭМ!$B$39:$B$782,K$191)+'СЕТ СН'!$F$15</f>
        <v>146.56407064000001</v>
      </c>
      <c r="L194" s="36">
        <f>SUMIFS(СВЦЭМ!$E$39:$E$782,СВЦЭМ!$A$39:$A$782,$A194,СВЦЭМ!$B$39:$B$782,L$191)+'СЕТ СН'!$F$15</f>
        <v>143.90004556</v>
      </c>
      <c r="M194" s="36">
        <f>SUMIFS(СВЦЭМ!$E$39:$E$782,СВЦЭМ!$A$39:$A$782,$A194,СВЦЭМ!$B$39:$B$782,M$191)+'СЕТ СН'!$F$15</f>
        <v>142.43283743000001</v>
      </c>
      <c r="N194" s="36">
        <f>SUMIFS(СВЦЭМ!$E$39:$E$782,СВЦЭМ!$A$39:$A$782,$A194,СВЦЭМ!$B$39:$B$782,N$191)+'СЕТ СН'!$F$15</f>
        <v>143.19453969</v>
      </c>
      <c r="O194" s="36">
        <f>SUMIFS(СВЦЭМ!$E$39:$E$782,СВЦЭМ!$A$39:$A$782,$A194,СВЦЭМ!$B$39:$B$782,O$191)+'СЕТ СН'!$F$15</f>
        <v>143.01980176999999</v>
      </c>
      <c r="P194" s="36">
        <f>SUMIFS(СВЦЭМ!$E$39:$E$782,СВЦЭМ!$A$39:$A$782,$A194,СВЦЭМ!$B$39:$B$782,P$191)+'СЕТ СН'!$F$15</f>
        <v>142.82508611</v>
      </c>
      <c r="Q194" s="36">
        <f>SUMIFS(СВЦЭМ!$E$39:$E$782,СВЦЭМ!$A$39:$A$782,$A194,СВЦЭМ!$B$39:$B$782,Q$191)+'СЕТ СН'!$F$15</f>
        <v>143.32236338000001</v>
      </c>
      <c r="R194" s="36">
        <f>SUMIFS(СВЦЭМ!$E$39:$E$782,СВЦЭМ!$A$39:$A$782,$A194,СВЦЭМ!$B$39:$B$782,R$191)+'СЕТ СН'!$F$15</f>
        <v>143.50203316</v>
      </c>
      <c r="S194" s="36">
        <f>SUMIFS(СВЦЭМ!$E$39:$E$782,СВЦЭМ!$A$39:$A$782,$A194,СВЦЭМ!$B$39:$B$782,S$191)+'СЕТ СН'!$F$15</f>
        <v>142.61539346000001</v>
      </c>
      <c r="T194" s="36">
        <f>SUMIFS(СВЦЭМ!$E$39:$E$782,СВЦЭМ!$A$39:$A$782,$A194,СВЦЭМ!$B$39:$B$782,T$191)+'СЕТ СН'!$F$15</f>
        <v>145.14172214999999</v>
      </c>
      <c r="U194" s="36">
        <f>SUMIFS(СВЦЭМ!$E$39:$E$782,СВЦЭМ!$A$39:$A$782,$A194,СВЦЭМ!$B$39:$B$782,U$191)+'СЕТ СН'!$F$15</f>
        <v>146.66464925</v>
      </c>
      <c r="V194" s="36">
        <f>SUMIFS(СВЦЭМ!$E$39:$E$782,СВЦЭМ!$A$39:$A$782,$A194,СВЦЭМ!$B$39:$B$782,V$191)+'СЕТ СН'!$F$15</f>
        <v>146.84174153000001</v>
      </c>
      <c r="W194" s="36">
        <f>SUMIFS(СВЦЭМ!$E$39:$E$782,СВЦЭМ!$A$39:$A$782,$A194,СВЦЭМ!$B$39:$B$782,W$191)+'СЕТ СН'!$F$15</f>
        <v>143.48070614</v>
      </c>
      <c r="X194" s="36">
        <f>SUMIFS(СВЦЭМ!$E$39:$E$782,СВЦЭМ!$A$39:$A$782,$A194,СВЦЭМ!$B$39:$B$782,X$191)+'СЕТ СН'!$F$15</f>
        <v>149.39506127999999</v>
      </c>
      <c r="Y194" s="36">
        <f>SUMIFS(СВЦЭМ!$E$39:$E$782,СВЦЭМ!$A$39:$A$782,$A194,СВЦЭМ!$B$39:$B$782,Y$191)+'СЕТ СН'!$F$15</f>
        <v>161.26837456999999</v>
      </c>
    </row>
    <row r="195" spans="1:25" ht="15.75" x14ac:dyDescent="0.2">
      <c r="A195" s="35">
        <f t="shared" si="5"/>
        <v>45142</v>
      </c>
      <c r="B195" s="36">
        <f>SUMIFS(СВЦЭМ!$E$39:$E$782,СВЦЭМ!$A$39:$A$782,$A195,СВЦЭМ!$B$39:$B$782,B$191)+'СЕТ СН'!$F$15</f>
        <v>163.36027279000001</v>
      </c>
      <c r="C195" s="36">
        <f>SUMIFS(СВЦЭМ!$E$39:$E$782,СВЦЭМ!$A$39:$A$782,$A195,СВЦЭМ!$B$39:$B$782,C$191)+'СЕТ СН'!$F$15</f>
        <v>172.38980966</v>
      </c>
      <c r="D195" s="36">
        <f>SUMIFS(СВЦЭМ!$E$39:$E$782,СВЦЭМ!$A$39:$A$782,$A195,СВЦЭМ!$B$39:$B$782,D$191)+'СЕТ СН'!$F$15</f>
        <v>176.39408703999999</v>
      </c>
      <c r="E195" s="36">
        <f>SUMIFS(СВЦЭМ!$E$39:$E$782,СВЦЭМ!$A$39:$A$782,$A195,СВЦЭМ!$B$39:$B$782,E$191)+'СЕТ СН'!$F$15</f>
        <v>182.42881818999999</v>
      </c>
      <c r="F195" s="36">
        <f>SUMIFS(СВЦЭМ!$E$39:$E$782,СВЦЭМ!$A$39:$A$782,$A195,СВЦЭМ!$B$39:$B$782,F$191)+'СЕТ СН'!$F$15</f>
        <v>183.23229237999999</v>
      </c>
      <c r="G195" s="36">
        <f>SUMIFS(СВЦЭМ!$E$39:$E$782,СВЦЭМ!$A$39:$A$782,$A195,СВЦЭМ!$B$39:$B$782,G$191)+'СЕТ СН'!$F$15</f>
        <v>182.87734954999999</v>
      </c>
      <c r="H195" s="36">
        <f>SUMIFS(СВЦЭМ!$E$39:$E$782,СВЦЭМ!$A$39:$A$782,$A195,СВЦЭМ!$B$39:$B$782,H$191)+'СЕТ СН'!$F$15</f>
        <v>177.80984981</v>
      </c>
      <c r="I195" s="36">
        <f>SUMIFS(СВЦЭМ!$E$39:$E$782,СВЦЭМ!$A$39:$A$782,$A195,СВЦЭМ!$B$39:$B$782,I$191)+'СЕТ СН'!$F$15</f>
        <v>164.17694947000001</v>
      </c>
      <c r="J195" s="36">
        <f>SUMIFS(СВЦЭМ!$E$39:$E$782,СВЦЭМ!$A$39:$A$782,$A195,СВЦЭМ!$B$39:$B$782,J$191)+'СЕТ СН'!$F$15</f>
        <v>153.49667233</v>
      </c>
      <c r="K195" s="36">
        <f>SUMIFS(СВЦЭМ!$E$39:$E$782,СВЦЭМ!$A$39:$A$782,$A195,СВЦЭМ!$B$39:$B$782,K$191)+'СЕТ СН'!$F$15</f>
        <v>149.62951483000001</v>
      </c>
      <c r="L195" s="36">
        <f>SUMIFS(СВЦЭМ!$E$39:$E$782,СВЦЭМ!$A$39:$A$782,$A195,СВЦЭМ!$B$39:$B$782,L$191)+'СЕТ СН'!$F$15</f>
        <v>144.46408793000001</v>
      </c>
      <c r="M195" s="36">
        <f>SUMIFS(СВЦЭМ!$E$39:$E$782,СВЦЭМ!$A$39:$A$782,$A195,СВЦЭМ!$B$39:$B$782,M$191)+'СЕТ СН'!$F$15</f>
        <v>143.64805976</v>
      </c>
      <c r="N195" s="36">
        <f>SUMIFS(СВЦЭМ!$E$39:$E$782,СВЦЭМ!$A$39:$A$782,$A195,СВЦЭМ!$B$39:$B$782,N$191)+'СЕТ СН'!$F$15</f>
        <v>143.29426545999999</v>
      </c>
      <c r="O195" s="36">
        <f>SUMIFS(СВЦЭМ!$E$39:$E$782,СВЦЭМ!$A$39:$A$782,$A195,СВЦЭМ!$B$39:$B$782,O$191)+'СЕТ СН'!$F$15</f>
        <v>140.22764069999999</v>
      </c>
      <c r="P195" s="36">
        <f>SUMIFS(СВЦЭМ!$E$39:$E$782,СВЦЭМ!$A$39:$A$782,$A195,СВЦЭМ!$B$39:$B$782,P$191)+'СЕТ СН'!$F$15</f>
        <v>139.10477978</v>
      </c>
      <c r="Q195" s="36">
        <f>SUMIFS(СВЦЭМ!$E$39:$E$782,СВЦЭМ!$A$39:$A$782,$A195,СВЦЭМ!$B$39:$B$782,Q$191)+'СЕТ СН'!$F$15</f>
        <v>139.37557914000001</v>
      </c>
      <c r="R195" s="36">
        <f>SUMIFS(СВЦЭМ!$E$39:$E$782,СВЦЭМ!$A$39:$A$782,$A195,СВЦЭМ!$B$39:$B$782,R$191)+'СЕТ СН'!$F$15</f>
        <v>141.20303329999999</v>
      </c>
      <c r="S195" s="36">
        <f>SUMIFS(СВЦЭМ!$E$39:$E$782,СВЦЭМ!$A$39:$A$782,$A195,СВЦЭМ!$B$39:$B$782,S$191)+'СЕТ СН'!$F$15</f>
        <v>138.98976055</v>
      </c>
      <c r="T195" s="36">
        <f>SUMIFS(СВЦЭМ!$E$39:$E$782,СВЦЭМ!$A$39:$A$782,$A195,СВЦЭМ!$B$39:$B$782,T$191)+'СЕТ СН'!$F$15</f>
        <v>140.87725885</v>
      </c>
      <c r="U195" s="36">
        <f>SUMIFS(СВЦЭМ!$E$39:$E$782,СВЦЭМ!$A$39:$A$782,$A195,СВЦЭМ!$B$39:$B$782,U$191)+'СЕТ СН'!$F$15</f>
        <v>142.17606541999999</v>
      </c>
      <c r="V195" s="36">
        <f>SUMIFS(СВЦЭМ!$E$39:$E$782,СВЦЭМ!$A$39:$A$782,$A195,СВЦЭМ!$B$39:$B$782,V$191)+'СЕТ СН'!$F$15</f>
        <v>143.24772769</v>
      </c>
      <c r="W195" s="36">
        <f>SUMIFS(СВЦЭМ!$E$39:$E$782,СВЦЭМ!$A$39:$A$782,$A195,СВЦЭМ!$B$39:$B$782,W$191)+'СЕТ СН'!$F$15</f>
        <v>140.75212719000001</v>
      </c>
      <c r="X195" s="36">
        <f>SUMIFS(СВЦЭМ!$E$39:$E$782,СВЦЭМ!$A$39:$A$782,$A195,СВЦЭМ!$B$39:$B$782,X$191)+'СЕТ СН'!$F$15</f>
        <v>146.69754492000001</v>
      </c>
      <c r="Y195" s="36">
        <f>SUMIFS(СВЦЭМ!$E$39:$E$782,СВЦЭМ!$A$39:$A$782,$A195,СВЦЭМ!$B$39:$B$782,Y$191)+'СЕТ СН'!$F$15</f>
        <v>168.69011207</v>
      </c>
    </row>
    <row r="196" spans="1:25" ht="15.75" x14ac:dyDescent="0.2">
      <c r="A196" s="35">
        <f t="shared" si="5"/>
        <v>45143</v>
      </c>
      <c r="B196" s="36">
        <f>SUMIFS(СВЦЭМ!$E$39:$E$782,СВЦЭМ!$A$39:$A$782,$A196,СВЦЭМ!$B$39:$B$782,B$191)+'СЕТ СН'!$F$15</f>
        <v>161.17549556</v>
      </c>
      <c r="C196" s="36">
        <f>SUMIFS(СВЦЭМ!$E$39:$E$782,СВЦЭМ!$A$39:$A$782,$A196,СВЦЭМ!$B$39:$B$782,C$191)+'СЕТ СН'!$F$15</f>
        <v>168.54683168</v>
      </c>
      <c r="D196" s="36">
        <f>SUMIFS(СВЦЭМ!$E$39:$E$782,СВЦЭМ!$A$39:$A$782,$A196,СВЦЭМ!$B$39:$B$782,D$191)+'СЕТ СН'!$F$15</f>
        <v>173.51186752999999</v>
      </c>
      <c r="E196" s="36">
        <f>SUMIFS(СВЦЭМ!$E$39:$E$782,СВЦЭМ!$A$39:$A$782,$A196,СВЦЭМ!$B$39:$B$782,E$191)+'СЕТ СН'!$F$15</f>
        <v>177.47321069</v>
      </c>
      <c r="F196" s="36">
        <f>SUMIFS(СВЦЭМ!$E$39:$E$782,СВЦЭМ!$A$39:$A$782,$A196,СВЦЭМ!$B$39:$B$782,F$191)+'СЕТ СН'!$F$15</f>
        <v>177.79417515</v>
      </c>
      <c r="G196" s="36">
        <f>SUMIFS(СВЦЭМ!$E$39:$E$782,СВЦЭМ!$A$39:$A$782,$A196,СВЦЭМ!$B$39:$B$782,G$191)+'СЕТ СН'!$F$15</f>
        <v>176.91870876999999</v>
      </c>
      <c r="H196" s="36">
        <f>SUMIFS(СВЦЭМ!$E$39:$E$782,СВЦЭМ!$A$39:$A$782,$A196,СВЦЭМ!$B$39:$B$782,H$191)+'СЕТ СН'!$F$15</f>
        <v>174.69015304000001</v>
      </c>
      <c r="I196" s="36">
        <f>SUMIFS(СВЦЭМ!$E$39:$E$782,СВЦЭМ!$A$39:$A$782,$A196,СВЦЭМ!$B$39:$B$782,I$191)+'СЕТ СН'!$F$15</f>
        <v>165.34303306999999</v>
      </c>
      <c r="J196" s="36">
        <f>SUMIFS(СВЦЭМ!$E$39:$E$782,СВЦЭМ!$A$39:$A$782,$A196,СВЦЭМ!$B$39:$B$782,J$191)+'СЕТ СН'!$F$15</f>
        <v>155.01473626999999</v>
      </c>
      <c r="K196" s="36">
        <f>SUMIFS(СВЦЭМ!$E$39:$E$782,СВЦЭМ!$A$39:$A$782,$A196,СВЦЭМ!$B$39:$B$782,K$191)+'СЕТ СН'!$F$15</f>
        <v>147.46675341</v>
      </c>
      <c r="L196" s="36">
        <f>SUMIFS(СВЦЭМ!$E$39:$E$782,СВЦЭМ!$A$39:$A$782,$A196,СВЦЭМ!$B$39:$B$782,L$191)+'СЕТ СН'!$F$15</f>
        <v>141.32622923</v>
      </c>
      <c r="M196" s="36">
        <f>SUMIFS(СВЦЭМ!$E$39:$E$782,СВЦЭМ!$A$39:$A$782,$A196,СВЦЭМ!$B$39:$B$782,M$191)+'СЕТ СН'!$F$15</f>
        <v>137.59941628999999</v>
      </c>
      <c r="N196" s="36">
        <f>SUMIFS(СВЦЭМ!$E$39:$E$782,СВЦЭМ!$A$39:$A$782,$A196,СВЦЭМ!$B$39:$B$782,N$191)+'СЕТ СН'!$F$15</f>
        <v>137.17851651999999</v>
      </c>
      <c r="O196" s="36">
        <f>SUMIFS(СВЦЭМ!$E$39:$E$782,СВЦЭМ!$A$39:$A$782,$A196,СВЦЭМ!$B$39:$B$782,O$191)+'СЕТ СН'!$F$15</f>
        <v>137.44562228000001</v>
      </c>
      <c r="P196" s="36">
        <f>SUMIFS(СВЦЭМ!$E$39:$E$782,СВЦЭМ!$A$39:$A$782,$A196,СВЦЭМ!$B$39:$B$782,P$191)+'СЕТ СН'!$F$15</f>
        <v>138.26386015</v>
      </c>
      <c r="Q196" s="36">
        <f>SUMIFS(СВЦЭМ!$E$39:$E$782,СВЦЭМ!$A$39:$A$782,$A196,СВЦЭМ!$B$39:$B$782,Q$191)+'СЕТ СН'!$F$15</f>
        <v>139.39079813999999</v>
      </c>
      <c r="R196" s="36">
        <f>SUMIFS(СВЦЭМ!$E$39:$E$782,СВЦЭМ!$A$39:$A$782,$A196,СВЦЭМ!$B$39:$B$782,R$191)+'СЕТ СН'!$F$15</f>
        <v>138.52676724</v>
      </c>
      <c r="S196" s="36">
        <f>SUMIFS(СВЦЭМ!$E$39:$E$782,СВЦЭМ!$A$39:$A$782,$A196,СВЦЭМ!$B$39:$B$782,S$191)+'СЕТ СН'!$F$15</f>
        <v>136.58953478999999</v>
      </c>
      <c r="T196" s="36">
        <f>SUMIFS(СВЦЭМ!$E$39:$E$782,СВЦЭМ!$A$39:$A$782,$A196,СВЦЭМ!$B$39:$B$782,T$191)+'СЕТ СН'!$F$15</f>
        <v>138.51446084</v>
      </c>
      <c r="U196" s="36">
        <f>SUMIFS(СВЦЭМ!$E$39:$E$782,СВЦЭМ!$A$39:$A$782,$A196,СВЦЭМ!$B$39:$B$782,U$191)+'СЕТ СН'!$F$15</f>
        <v>140.08160559999999</v>
      </c>
      <c r="V196" s="36">
        <f>SUMIFS(СВЦЭМ!$E$39:$E$782,СВЦЭМ!$A$39:$A$782,$A196,СВЦЭМ!$B$39:$B$782,V$191)+'СЕТ СН'!$F$15</f>
        <v>141.31937432999999</v>
      </c>
      <c r="W196" s="36">
        <f>SUMIFS(СВЦЭМ!$E$39:$E$782,СВЦЭМ!$A$39:$A$782,$A196,СВЦЭМ!$B$39:$B$782,W$191)+'СЕТ СН'!$F$15</f>
        <v>138.86318283</v>
      </c>
      <c r="X196" s="36">
        <f>SUMIFS(СВЦЭМ!$E$39:$E$782,СВЦЭМ!$A$39:$A$782,$A196,СВЦЭМ!$B$39:$B$782,X$191)+'СЕТ СН'!$F$15</f>
        <v>144.00416806000001</v>
      </c>
      <c r="Y196" s="36">
        <f>SUMIFS(СВЦЭМ!$E$39:$E$782,СВЦЭМ!$A$39:$A$782,$A196,СВЦЭМ!$B$39:$B$782,Y$191)+'СЕТ СН'!$F$15</f>
        <v>150.98901137999999</v>
      </c>
    </row>
    <row r="197" spans="1:25" ht="15.75" x14ac:dyDescent="0.2">
      <c r="A197" s="35">
        <f t="shared" si="5"/>
        <v>45144</v>
      </c>
      <c r="B197" s="36">
        <f>SUMIFS(СВЦЭМ!$E$39:$E$782,СВЦЭМ!$A$39:$A$782,$A197,СВЦЭМ!$B$39:$B$782,B$191)+'СЕТ СН'!$F$15</f>
        <v>159.34031461000001</v>
      </c>
      <c r="C197" s="36">
        <f>SUMIFS(СВЦЭМ!$E$39:$E$782,СВЦЭМ!$A$39:$A$782,$A197,СВЦЭМ!$B$39:$B$782,C$191)+'СЕТ СН'!$F$15</f>
        <v>160.30519117</v>
      </c>
      <c r="D197" s="36">
        <f>SUMIFS(СВЦЭМ!$E$39:$E$782,СВЦЭМ!$A$39:$A$782,$A197,СВЦЭМ!$B$39:$B$782,D$191)+'СЕТ СН'!$F$15</f>
        <v>163.2585047</v>
      </c>
      <c r="E197" s="36">
        <f>SUMIFS(СВЦЭМ!$E$39:$E$782,СВЦЭМ!$A$39:$A$782,$A197,СВЦЭМ!$B$39:$B$782,E$191)+'СЕТ СН'!$F$15</f>
        <v>172.92961303999999</v>
      </c>
      <c r="F197" s="36">
        <f>SUMIFS(СВЦЭМ!$E$39:$E$782,СВЦЭМ!$A$39:$A$782,$A197,СВЦЭМ!$B$39:$B$782,F$191)+'СЕТ СН'!$F$15</f>
        <v>175.50180312000001</v>
      </c>
      <c r="G197" s="36">
        <f>SUMIFS(СВЦЭМ!$E$39:$E$782,СВЦЭМ!$A$39:$A$782,$A197,СВЦЭМ!$B$39:$B$782,G$191)+'СЕТ СН'!$F$15</f>
        <v>168.95067551</v>
      </c>
      <c r="H197" s="36">
        <f>SUMIFS(СВЦЭМ!$E$39:$E$782,СВЦЭМ!$A$39:$A$782,$A197,СВЦЭМ!$B$39:$B$782,H$191)+'СЕТ СН'!$F$15</f>
        <v>173.44154248000001</v>
      </c>
      <c r="I197" s="36">
        <f>SUMIFS(СВЦЭМ!$E$39:$E$782,СВЦЭМ!$A$39:$A$782,$A197,СВЦЭМ!$B$39:$B$782,I$191)+'СЕТ СН'!$F$15</f>
        <v>166.143192</v>
      </c>
      <c r="J197" s="36">
        <f>SUMIFS(СВЦЭМ!$E$39:$E$782,СВЦЭМ!$A$39:$A$782,$A197,СВЦЭМ!$B$39:$B$782,J$191)+'СЕТ СН'!$F$15</f>
        <v>159.88070384</v>
      </c>
      <c r="K197" s="36">
        <f>SUMIFS(СВЦЭМ!$E$39:$E$782,СВЦЭМ!$A$39:$A$782,$A197,СВЦЭМ!$B$39:$B$782,K$191)+'СЕТ СН'!$F$15</f>
        <v>149.79621864999999</v>
      </c>
      <c r="L197" s="36">
        <f>SUMIFS(СВЦЭМ!$E$39:$E$782,СВЦЭМ!$A$39:$A$782,$A197,СВЦЭМ!$B$39:$B$782,L$191)+'СЕТ СН'!$F$15</f>
        <v>143.02571949</v>
      </c>
      <c r="M197" s="36">
        <f>SUMIFS(СВЦЭМ!$E$39:$E$782,СВЦЭМ!$A$39:$A$782,$A197,СВЦЭМ!$B$39:$B$782,M$191)+'СЕТ СН'!$F$15</f>
        <v>139.64995300000001</v>
      </c>
      <c r="N197" s="36">
        <f>SUMIFS(СВЦЭМ!$E$39:$E$782,СВЦЭМ!$A$39:$A$782,$A197,СВЦЭМ!$B$39:$B$782,N$191)+'СЕТ СН'!$F$15</f>
        <v>137.92089625</v>
      </c>
      <c r="O197" s="36">
        <f>SUMIFS(СВЦЭМ!$E$39:$E$782,СВЦЭМ!$A$39:$A$782,$A197,СВЦЭМ!$B$39:$B$782,O$191)+'СЕТ СН'!$F$15</f>
        <v>139.96708436</v>
      </c>
      <c r="P197" s="36">
        <f>SUMIFS(СВЦЭМ!$E$39:$E$782,СВЦЭМ!$A$39:$A$782,$A197,СВЦЭМ!$B$39:$B$782,P$191)+'СЕТ СН'!$F$15</f>
        <v>140.18306213</v>
      </c>
      <c r="Q197" s="36">
        <f>SUMIFS(СВЦЭМ!$E$39:$E$782,СВЦЭМ!$A$39:$A$782,$A197,СВЦЭМ!$B$39:$B$782,Q$191)+'СЕТ СН'!$F$15</f>
        <v>140.92115190000001</v>
      </c>
      <c r="R197" s="36">
        <f>SUMIFS(СВЦЭМ!$E$39:$E$782,СВЦЭМ!$A$39:$A$782,$A197,СВЦЭМ!$B$39:$B$782,R$191)+'СЕТ СН'!$F$15</f>
        <v>139.41661027000001</v>
      </c>
      <c r="S197" s="36">
        <f>SUMIFS(СВЦЭМ!$E$39:$E$782,СВЦЭМ!$A$39:$A$782,$A197,СВЦЭМ!$B$39:$B$782,S$191)+'СЕТ СН'!$F$15</f>
        <v>137.65436801000001</v>
      </c>
      <c r="T197" s="36">
        <f>SUMIFS(СВЦЭМ!$E$39:$E$782,СВЦЭМ!$A$39:$A$782,$A197,СВЦЭМ!$B$39:$B$782,T$191)+'СЕТ СН'!$F$15</f>
        <v>139.03535550999999</v>
      </c>
      <c r="U197" s="36">
        <f>SUMIFS(СВЦЭМ!$E$39:$E$782,СВЦЭМ!$A$39:$A$782,$A197,СВЦЭМ!$B$39:$B$782,U$191)+'СЕТ СН'!$F$15</f>
        <v>139.70508798</v>
      </c>
      <c r="V197" s="36">
        <f>SUMIFS(СВЦЭМ!$E$39:$E$782,СВЦЭМ!$A$39:$A$782,$A197,СВЦЭМ!$B$39:$B$782,V$191)+'СЕТ СН'!$F$15</f>
        <v>140.65190967999999</v>
      </c>
      <c r="W197" s="36">
        <f>SUMIFS(СВЦЭМ!$E$39:$E$782,СВЦЭМ!$A$39:$A$782,$A197,СВЦЭМ!$B$39:$B$782,W$191)+'СЕТ СН'!$F$15</f>
        <v>139.11860621</v>
      </c>
      <c r="X197" s="36">
        <f>SUMIFS(СВЦЭМ!$E$39:$E$782,СВЦЭМ!$A$39:$A$782,$A197,СВЦЭМ!$B$39:$B$782,X$191)+'СЕТ СН'!$F$15</f>
        <v>144.98420053000001</v>
      </c>
      <c r="Y197" s="36">
        <f>SUMIFS(СВЦЭМ!$E$39:$E$782,СВЦЭМ!$A$39:$A$782,$A197,СВЦЭМ!$B$39:$B$782,Y$191)+'СЕТ СН'!$F$15</f>
        <v>153.33912931</v>
      </c>
    </row>
    <row r="198" spans="1:25" ht="15.75" x14ac:dyDescent="0.2">
      <c r="A198" s="35">
        <f t="shared" si="5"/>
        <v>45145</v>
      </c>
      <c r="B198" s="36">
        <f>SUMIFS(СВЦЭМ!$E$39:$E$782,СВЦЭМ!$A$39:$A$782,$A198,СВЦЭМ!$B$39:$B$782,B$191)+'СЕТ СН'!$F$15</f>
        <v>153.42760063</v>
      </c>
      <c r="C198" s="36">
        <f>SUMIFS(СВЦЭМ!$E$39:$E$782,СВЦЭМ!$A$39:$A$782,$A198,СВЦЭМ!$B$39:$B$782,C$191)+'СЕТ СН'!$F$15</f>
        <v>163.19915551</v>
      </c>
      <c r="D198" s="36">
        <f>SUMIFS(СВЦЭМ!$E$39:$E$782,СВЦЭМ!$A$39:$A$782,$A198,СВЦЭМ!$B$39:$B$782,D$191)+'СЕТ СН'!$F$15</f>
        <v>167.18981467</v>
      </c>
      <c r="E198" s="36">
        <f>SUMIFS(СВЦЭМ!$E$39:$E$782,СВЦЭМ!$A$39:$A$782,$A198,СВЦЭМ!$B$39:$B$782,E$191)+'СЕТ СН'!$F$15</f>
        <v>171.50703249</v>
      </c>
      <c r="F198" s="36">
        <f>SUMIFS(СВЦЭМ!$E$39:$E$782,СВЦЭМ!$A$39:$A$782,$A198,СВЦЭМ!$B$39:$B$782,F$191)+'СЕТ СН'!$F$15</f>
        <v>171.35758124</v>
      </c>
      <c r="G198" s="36">
        <f>SUMIFS(СВЦЭМ!$E$39:$E$782,СВЦЭМ!$A$39:$A$782,$A198,СВЦЭМ!$B$39:$B$782,G$191)+'СЕТ СН'!$F$15</f>
        <v>171.61561472</v>
      </c>
      <c r="H198" s="36">
        <f>SUMIFS(СВЦЭМ!$E$39:$E$782,СВЦЭМ!$A$39:$A$782,$A198,СВЦЭМ!$B$39:$B$782,H$191)+'СЕТ СН'!$F$15</f>
        <v>175.85799539999999</v>
      </c>
      <c r="I198" s="36">
        <f>SUMIFS(СВЦЭМ!$E$39:$E$782,СВЦЭМ!$A$39:$A$782,$A198,СВЦЭМ!$B$39:$B$782,I$191)+'СЕТ СН'!$F$15</f>
        <v>155.44140626000001</v>
      </c>
      <c r="J198" s="36">
        <f>SUMIFS(СВЦЭМ!$E$39:$E$782,СВЦЭМ!$A$39:$A$782,$A198,СВЦЭМ!$B$39:$B$782,J$191)+'СЕТ СН'!$F$15</f>
        <v>144.64040394</v>
      </c>
      <c r="K198" s="36">
        <f>SUMIFS(СВЦЭМ!$E$39:$E$782,СВЦЭМ!$A$39:$A$782,$A198,СВЦЭМ!$B$39:$B$782,K$191)+'СЕТ СН'!$F$15</f>
        <v>139.24439641999999</v>
      </c>
      <c r="L198" s="36">
        <f>SUMIFS(СВЦЭМ!$E$39:$E$782,СВЦЭМ!$A$39:$A$782,$A198,СВЦЭМ!$B$39:$B$782,L$191)+'СЕТ СН'!$F$15</f>
        <v>133.98852493999999</v>
      </c>
      <c r="M198" s="36">
        <f>SUMIFS(СВЦЭМ!$E$39:$E$782,СВЦЭМ!$A$39:$A$782,$A198,СВЦЭМ!$B$39:$B$782,M$191)+'СЕТ СН'!$F$15</f>
        <v>131.47262993999999</v>
      </c>
      <c r="N198" s="36">
        <f>SUMIFS(СВЦЭМ!$E$39:$E$782,СВЦЭМ!$A$39:$A$782,$A198,СВЦЭМ!$B$39:$B$782,N$191)+'СЕТ СН'!$F$15</f>
        <v>131.55814592999999</v>
      </c>
      <c r="O198" s="36">
        <f>SUMIFS(СВЦЭМ!$E$39:$E$782,СВЦЭМ!$A$39:$A$782,$A198,СВЦЭМ!$B$39:$B$782,O$191)+'СЕТ СН'!$F$15</f>
        <v>131.94854899000001</v>
      </c>
      <c r="P198" s="36">
        <f>SUMIFS(СВЦЭМ!$E$39:$E$782,СВЦЭМ!$A$39:$A$782,$A198,СВЦЭМ!$B$39:$B$782,P$191)+'СЕТ СН'!$F$15</f>
        <v>132.10353813</v>
      </c>
      <c r="Q198" s="36">
        <f>SUMIFS(СВЦЭМ!$E$39:$E$782,СВЦЭМ!$A$39:$A$782,$A198,СВЦЭМ!$B$39:$B$782,Q$191)+'СЕТ СН'!$F$15</f>
        <v>132.54486704999999</v>
      </c>
      <c r="R198" s="36">
        <f>SUMIFS(СВЦЭМ!$E$39:$E$782,СВЦЭМ!$A$39:$A$782,$A198,СВЦЭМ!$B$39:$B$782,R$191)+'СЕТ СН'!$F$15</f>
        <v>133.38249324</v>
      </c>
      <c r="S198" s="36">
        <f>SUMIFS(СВЦЭМ!$E$39:$E$782,СВЦЭМ!$A$39:$A$782,$A198,СВЦЭМ!$B$39:$B$782,S$191)+'СЕТ СН'!$F$15</f>
        <v>132.17685312</v>
      </c>
      <c r="T198" s="36">
        <f>SUMIFS(СВЦЭМ!$E$39:$E$782,СВЦЭМ!$A$39:$A$782,$A198,СВЦЭМ!$B$39:$B$782,T$191)+'СЕТ СН'!$F$15</f>
        <v>133.11278899999999</v>
      </c>
      <c r="U198" s="36">
        <f>SUMIFS(СВЦЭМ!$E$39:$E$782,СВЦЭМ!$A$39:$A$782,$A198,СВЦЭМ!$B$39:$B$782,U$191)+'СЕТ СН'!$F$15</f>
        <v>133.28821406</v>
      </c>
      <c r="V198" s="36">
        <f>SUMIFS(СВЦЭМ!$E$39:$E$782,СВЦЭМ!$A$39:$A$782,$A198,СВЦЭМ!$B$39:$B$782,V$191)+'СЕТ СН'!$F$15</f>
        <v>134.31146261999999</v>
      </c>
      <c r="W198" s="36">
        <f>SUMIFS(СВЦЭМ!$E$39:$E$782,СВЦЭМ!$A$39:$A$782,$A198,СВЦЭМ!$B$39:$B$782,W$191)+'СЕТ СН'!$F$15</f>
        <v>132.08559278000001</v>
      </c>
      <c r="X198" s="36">
        <f>SUMIFS(СВЦЭМ!$E$39:$E$782,СВЦЭМ!$A$39:$A$782,$A198,СВЦЭМ!$B$39:$B$782,X$191)+'СЕТ СН'!$F$15</f>
        <v>138.43617834</v>
      </c>
      <c r="Y198" s="36">
        <f>SUMIFS(СВЦЭМ!$E$39:$E$782,СВЦЭМ!$A$39:$A$782,$A198,СВЦЭМ!$B$39:$B$782,Y$191)+'СЕТ СН'!$F$15</f>
        <v>146.72325389</v>
      </c>
    </row>
    <row r="199" spans="1:25" ht="15.75" x14ac:dyDescent="0.2">
      <c r="A199" s="35">
        <f t="shared" si="5"/>
        <v>45146</v>
      </c>
      <c r="B199" s="36">
        <f>SUMIFS(СВЦЭМ!$E$39:$E$782,СВЦЭМ!$A$39:$A$782,$A199,СВЦЭМ!$B$39:$B$782,B$191)+'СЕТ СН'!$F$15</f>
        <v>152.07707644999999</v>
      </c>
      <c r="C199" s="36">
        <f>SUMIFS(СВЦЭМ!$E$39:$E$782,СВЦЭМ!$A$39:$A$782,$A199,СВЦЭМ!$B$39:$B$782,C$191)+'СЕТ СН'!$F$15</f>
        <v>162.03591696000001</v>
      </c>
      <c r="D199" s="36">
        <f>SUMIFS(СВЦЭМ!$E$39:$E$782,СВЦЭМ!$A$39:$A$782,$A199,СВЦЭМ!$B$39:$B$782,D$191)+'СЕТ СН'!$F$15</f>
        <v>164.48961323</v>
      </c>
      <c r="E199" s="36">
        <f>SUMIFS(СВЦЭМ!$E$39:$E$782,СВЦЭМ!$A$39:$A$782,$A199,СВЦЭМ!$B$39:$B$782,E$191)+'СЕТ СН'!$F$15</f>
        <v>169.76117237</v>
      </c>
      <c r="F199" s="36">
        <f>SUMIFS(СВЦЭМ!$E$39:$E$782,СВЦЭМ!$A$39:$A$782,$A199,СВЦЭМ!$B$39:$B$782,F$191)+'СЕТ СН'!$F$15</f>
        <v>171.27255778</v>
      </c>
      <c r="G199" s="36">
        <f>SUMIFS(СВЦЭМ!$E$39:$E$782,СВЦЭМ!$A$39:$A$782,$A199,СВЦЭМ!$B$39:$B$782,G$191)+'СЕТ СН'!$F$15</f>
        <v>168.81602932000001</v>
      </c>
      <c r="H199" s="36">
        <f>SUMIFS(СВЦЭМ!$E$39:$E$782,СВЦЭМ!$A$39:$A$782,$A199,СВЦЭМ!$B$39:$B$782,H$191)+'СЕТ СН'!$F$15</f>
        <v>166.20099952000001</v>
      </c>
      <c r="I199" s="36">
        <f>SUMIFS(СВЦЭМ!$E$39:$E$782,СВЦЭМ!$A$39:$A$782,$A199,СВЦЭМ!$B$39:$B$782,I$191)+'СЕТ СН'!$F$15</f>
        <v>157.94650558999999</v>
      </c>
      <c r="J199" s="36">
        <f>SUMIFS(СВЦЭМ!$E$39:$E$782,СВЦЭМ!$A$39:$A$782,$A199,СВЦЭМ!$B$39:$B$782,J$191)+'СЕТ СН'!$F$15</f>
        <v>153.61101578</v>
      </c>
      <c r="K199" s="36">
        <f>SUMIFS(СВЦЭМ!$E$39:$E$782,СВЦЭМ!$A$39:$A$782,$A199,СВЦЭМ!$B$39:$B$782,K$191)+'СЕТ СН'!$F$15</f>
        <v>145.81150546000001</v>
      </c>
      <c r="L199" s="36">
        <f>SUMIFS(СВЦЭМ!$E$39:$E$782,СВЦЭМ!$A$39:$A$782,$A199,СВЦЭМ!$B$39:$B$782,L$191)+'СЕТ СН'!$F$15</f>
        <v>141.5281751</v>
      </c>
      <c r="M199" s="36">
        <f>SUMIFS(СВЦЭМ!$E$39:$E$782,СВЦЭМ!$A$39:$A$782,$A199,СВЦЭМ!$B$39:$B$782,M$191)+'СЕТ СН'!$F$15</f>
        <v>139.45940408000001</v>
      </c>
      <c r="N199" s="36">
        <f>SUMIFS(СВЦЭМ!$E$39:$E$782,СВЦЭМ!$A$39:$A$782,$A199,СВЦЭМ!$B$39:$B$782,N$191)+'СЕТ СН'!$F$15</f>
        <v>138.89243490000001</v>
      </c>
      <c r="O199" s="36">
        <f>SUMIFS(СВЦЭМ!$E$39:$E$782,СВЦЭМ!$A$39:$A$782,$A199,СВЦЭМ!$B$39:$B$782,O$191)+'СЕТ СН'!$F$15</f>
        <v>138.62653825000001</v>
      </c>
      <c r="P199" s="36">
        <f>SUMIFS(СВЦЭМ!$E$39:$E$782,СВЦЭМ!$A$39:$A$782,$A199,СВЦЭМ!$B$39:$B$782,P$191)+'СЕТ СН'!$F$15</f>
        <v>138.43849531000001</v>
      </c>
      <c r="Q199" s="36">
        <f>SUMIFS(СВЦЭМ!$E$39:$E$782,СВЦЭМ!$A$39:$A$782,$A199,СВЦЭМ!$B$39:$B$782,Q$191)+'СЕТ СН'!$F$15</f>
        <v>138.15850051999999</v>
      </c>
      <c r="R199" s="36">
        <f>SUMIFS(СВЦЭМ!$E$39:$E$782,СВЦЭМ!$A$39:$A$782,$A199,СВЦЭМ!$B$39:$B$782,R$191)+'СЕТ СН'!$F$15</f>
        <v>136.28381490999999</v>
      </c>
      <c r="S199" s="36">
        <f>SUMIFS(СВЦЭМ!$E$39:$E$782,СВЦЭМ!$A$39:$A$782,$A199,СВЦЭМ!$B$39:$B$782,S$191)+'СЕТ СН'!$F$15</f>
        <v>136.59498876000001</v>
      </c>
      <c r="T199" s="36">
        <f>SUMIFS(СВЦЭМ!$E$39:$E$782,СВЦЭМ!$A$39:$A$782,$A199,СВЦЭМ!$B$39:$B$782,T$191)+'СЕТ СН'!$F$15</f>
        <v>141.29896484</v>
      </c>
      <c r="U199" s="36">
        <f>SUMIFS(СВЦЭМ!$E$39:$E$782,СВЦЭМ!$A$39:$A$782,$A199,СВЦЭМ!$B$39:$B$782,U$191)+'СЕТ СН'!$F$15</f>
        <v>140.8374378</v>
      </c>
      <c r="V199" s="36">
        <f>SUMIFS(СВЦЭМ!$E$39:$E$782,СВЦЭМ!$A$39:$A$782,$A199,СВЦЭМ!$B$39:$B$782,V$191)+'СЕТ СН'!$F$15</f>
        <v>141.01690872</v>
      </c>
      <c r="W199" s="36">
        <f>SUMIFS(СВЦЭМ!$E$39:$E$782,СВЦЭМ!$A$39:$A$782,$A199,СВЦЭМ!$B$39:$B$782,W$191)+'СЕТ СН'!$F$15</f>
        <v>138.90013418000001</v>
      </c>
      <c r="X199" s="36">
        <f>SUMIFS(СВЦЭМ!$E$39:$E$782,СВЦЭМ!$A$39:$A$782,$A199,СВЦЭМ!$B$39:$B$782,X$191)+'СЕТ СН'!$F$15</f>
        <v>144.5257172</v>
      </c>
      <c r="Y199" s="36">
        <f>SUMIFS(СВЦЭМ!$E$39:$E$782,СВЦЭМ!$A$39:$A$782,$A199,СВЦЭМ!$B$39:$B$782,Y$191)+'СЕТ СН'!$F$15</f>
        <v>153.62917046999999</v>
      </c>
    </row>
    <row r="200" spans="1:25" ht="15.75" x14ac:dyDescent="0.2">
      <c r="A200" s="35">
        <f t="shared" si="5"/>
        <v>45147</v>
      </c>
      <c r="B200" s="36">
        <f>SUMIFS(СВЦЭМ!$E$39:$E$782,СВЦЭМ!$A$39:$A$782,$A200,СВЦЭМ!$B$39:$B$782,B$191)+'СЕТ СН'!$F$15</f>
        <v>163.38824072</v>
      </c>
      <c r="C200" s="36">
        <f>SUMIFS(СВЦЭМ!$E$39:$E$782,СВЦЭМ!$A$39:$A$782,$A200,СВЦЭМ!$B$39:$B$782,C$191)+'СЕТ СН'!$F$15</f>
        <v>174.12273501000001</v>
      </c>
      <c r="D200" s="36">
        <f>SUMIFS(СВЦЭМ!$E$39:$E$782,СВЦЭМ!$A$39:$A$782,$A200,СВЦЭМ!$B$39:$B$782,D$191)+'СЕТ СН'!$F$15</f>
        <v>181.32050477000001</v>
      </c>
      <c r="E200" s="36">
        <f>SUMIFS(СВЦЭМ!$E$39:$E$782,СВЦЭМ!$A$39:$A$782,$A200,СВЦЭМ!$B$39:$B$782,E$191)+'СЕТ СН'!$F$15</f>
        <v>183.98245473</v>
      </c>
      <c r="F200" s="36">
        <f>SUMIFS(СВЦЭМ!$E$39:$E$782,СВЦЭМ!$A$39:$A$782,$A200,СВЦЭМ!$B$39:$B$782,F$191)+'СЕТ СН'!$F$15</f>
        <v>186.04359865999999</v>
      </c>
      <c r="G200" s="36">
        <f>SUMIFS(СВЦЭМ!$E$39:$E$782,СВЦЭМ!$A$39:$A$782,$A200,СВЦЭМ!$B$39:$B$782,G$191)+'СЕТ СН'!$F$15</f>
        <v>186.42242590000001</v>
      </c>
      <c r="H200" s="36">
        <f>SUMIFS(СВЦЭМ!$E$39:$E$782,СВЦЭМ!$A$39:$A$782,$A200,СВЦЭМ!$B$39:$B$782,H$191)+'СЕТ СН'!$F$15</f>
        <v>181.07686953999999</v>
      </c>
      <c r="I200" s="36">
        <f>SUMIFS(СВЦЭМ!$E$39:$E$782,СВЦЭМ!$A$39:$A$782,$A200,СВЦЭМ!$B$39:$B$782,I$191)+'СЕТ СН'!$F$15</f>
        <v>171.1757254</v>
      </c>
      <c r="J200" s="36">
        <f>SUMIFS(СВЦЭМ!$E$39:$E$782,СВЦЭМ!$A$39:$A$782,$A200,СВЦЭМ!$B$39:$B$782,J$191)+'СЕТ СН'!$F$15</f>
        <v>162.20223731999999</v>
      </c>
      <c r="K200" s="36">
        <f>SUMIFS(СВЦЭМ!$E$39:$E$782,СВЦЭМ!$A$39:$A$782,$A200,СВЦЭМ!$B$39:$B$782,K$191)+'СЕТ СН'!$F$15</f>
        <v>156.18250563000001</v>
      </c>
      <c r="L200" s="36">
        <f>SUMIFS(СВЦЭМ!$E$39:$E$782,СВЦЭМ!$A$39:$A$782,$A200,СВЦЭМ!$B$39:$B$782,L$191)+'СЕТ СН'!$F$15</f>
        <v>151.56777026</v>
      </c>
      <c r="M200" s="36">
        <f>SUMIFS(СВЦЭМ!$E$39:$E$782,СВЦЭМ!$A$39:$A$782,$A200,СВЦЭМ!$B$39:$B$782,M$191)+'СЕТ СН'!$F$15</f>
        <v>149.81261369000001</v>
      </c>
      <c r="N200" s="36">
        <f>SUMIFS(СВЦЭМ!$E$39:$E$782,СВЦЭМ!$A$39:$A$782,$A200,СВЦЭМ!$B$39:$B$782,N$191)+'СЕТ СН'!$F$15</f>
        <v>149.56733749</v>
      </c>
      <c r="O200" s="36">
        <f>SUMIFS(СВЦЭМ!$E$39:$E$782,СВЦЭМ!$A$39:$A$782,$A200,СВЦЭМ!$B$39:$B$782,O$191)+'СЕТ СН'!$F$15</f>
        <v>149.92325262</v>
      </c>
      <c r="P200" s="36">
        <f>SUMIFS(СВЦЭМ!$E$39:$E$782,СВЦЭМ!$A$39:$A$782,$A200,СВЦЭМ!$B$39:$B$782,P$191)+'СЕТ СН'!$F$15</f>
        <v>149.98450241</v>
      </c>
      <c r="Q200" s="36">
        <f>SUMIFS(СВЦЭМ!$E$39:$E$782,СВЦЭМ!$A$39:$A$782,$A200,СВЦЭМ!$B$39:$B$782,Q$191)+'СЕТ СН'!$F$15</f>
        <v>151.50461680999999</v>
      </c>
      <c r="R200" s="36">
        <f>SUMIFS(СВЦЭМ!$E$39:$E$782,СВЦЭМ!$A$39:$A$782,$A200,СВЦЭМ!$B$39:$B$782,R$191)+'СЕТ СН'!$F$15</f>
        <v>148.78836496</v>
      </c>
      <c r="S200" s="36">
        <f>SUMIFS(СВЦЭМ!$E$39:$E$782,СВЦЭМ!$A$39:$A$782,$A200,СВЦЭМ!$B$39:$B$782,S$191)+'СЕТ СН'!$F$15</f>
        <v>148.58121535999999</v>
      </c>
      <c r="T200" s="36">
        <f>SUMIFS(СВЦЭМ!$E$39:$E$782,СВЦЭМ!$A$39:$A$782,$A200,СВЦЭМ!$B$39:$B$782,T$191)+'СЕТ СН'!$F$15</f>
        <v>151.71741119000001</v>
      </c>
      <c r="U200" s="36">
        <f>SUMIFS(СВЦЭМ!$E$39:$E$782,СВЦЭМ!$A$39:$A$782,$A200,СВЦЭМ!$B$39:$B$782,U$191)+'СЕТ СН'!$F$15</f>
        <v>152.05014333</v>
      </c>
      <c r="V200" s="36">
        <f>SUMIFS(СВЦЭМ!$E$39:$E$782,СВЦЭМ!$A$39:$A$782,$A200,СВЦЭМ!$B$39:$B$782,V$191)+'СЕТ СН'!$F$15</f>
        <v>152.4001911</v>
      </c>
      <c r="W200" s="36">
        <f>SUMIFS(СВЦЭМ!$E$39:$E$782,СВЦЭМ!$A$39:$A$782,$A200,СВЦЭМ!$B$39:$B$782,W$191)+'СЕТ СН'!$F$15</f>
        <v>152.20352283</v>
      </c>
      <c r="X200" s="36">
        <f>SUMIFS(СВЦЭМ!$E$39:$E$782,СВЦЭМ!$A$39:$A$782,$A200,СВЦЭМ!$B$39:$B$782,X$191)+'СЕТ СН'!$F$15</f>
        <v>157.66933051000001</v>
      </c>
      <c r="Y200" s="36">
        <f>SUMIFS(СВЦЭМ!$E$39:$E$782,СВЦЭМ!$A$39:$A$782,$A200,СВЦЭМ!$B$39:$B$782,Y$191)+'СЕТ СН'!$F$15</f>
        <v>165.66969933999999</v>
      </c>
    </row>
    <row r="201" spans="1:25" ht="15.75" x14ac:dyDescent="0.2">
      <c r="A201" s="35">
        <f t="shared" si="5"/>
        <v>45148</v>
      </c>
      <c r="B201" s="36">
        <f>SUMIFS(СВЦЭМ!$E$39:$E$782,СВЦЭМ!$A$39:$A$782,$A201,СВЦЭМ!$B$39:$B$782,B$191)+'СЕТ СН'!$F$15</f>
        <v>183.85698618000001</v>
      </c>
      <c r="C201" s="36">
        <f>SUMIFS(СВЦЭМ!$E$39:$E$782,СВЦЭМ!$A$39:$A$782,$A201,СВЦЭМ!$B$39:$B$782,C$191)+'СЕТ СН'!$F$15</f>
        <v>191.71205979999999</v>
      </c>
      <c r="D201" s="36">
        <f>SUMIFS(СВЦЭМ!$E$39:$E$782,СВЦЭМ!$A$39:$A$782,$A201,СВЦЭМ!$B$39:$B$782,D$191)+'СЕТ СН'!$F$15</f>
        <v>182.93856452</v>
      </c>
      <c r="E201" s="36">
        <f>SUMIFS(СВЦЭМ!$E$39:$E$782,СВЦЭМ!$A$39:$A$782,$A201,СВЦЭМ!$B$39:$B$782,E$191)+'СЕТ СН'!$F$15</f>
        <v>194.81286915999999</v>
      </c>
      <c r="F201" s="36">
        <f>SUMIFS(СВЦЭМ!$E$39:$E$782,СВЦЭМ!$A$39:$A$782,$A201,СВЦЭМ!$B$39:$B$782,F$191)+'СЕТ СН'!$F$15</f>
        <v>198.78546897999999</v>
      </c>
      <c r="G201" s="36">
        <f>SUMIFS(СВЦЭМ!$E$39:$E$782,СВЦЭМ!$A$39:$A$782,$A201,СВЦЭМ!$B$39:$B$782,G$191)+'СЕТ СН'!$F$15</f>
        <v>196.60376873000001</v>
      </c>
      <c r="H201" s="36">
        <f>SUMIFS(СВЦЭМ!$E$39:$E$782,СВЦЭМ!$A$39:$A$782,$A201,СВЦЭМ!$B$39:$B$782,H$191)+'СЕТ СН'!$F$15</f>
        <v>190.69859765999999</v>
      </c>
      <c r="I201" s="36">
        <f>SUMIFS(СВЦЭМ!$E$39:$E$782,СВЦЭМ!$A$39:$A$782,$A201,СВЦЭМ!$B$39:$B$782,I$191)+'СЕТ СН'!$F$15</f>
        <v>180.29808442999999</v>
      </c>
      <c r="J201" s="36">
        <f>SUMIFS(СВЦЭМ!$E$39:$E$782,СВЦЭМ!$A$39:$A$782,$A201,СВЦЭМ!$B$39:$B$782,J$191)+'СЕТ СН'!$F$15</f>
        <v>170.40728661</v>
      </c>
      <c r="K201" s="36">
        <f>SUMIFS(СВЦЭМ!$E$39:$E$782,СВЦЭМ!$A$39:$A$782,$A201,СВЦЭМ!$B$39:$B$782,K$191)+'СЕТ СН'!$F$15</f>
        <v>161.90897676</v>
      </c>
      <c r="L201" s="36">
        <f>SUMIFS(СВЦЭМ!$E$39:$E$782,СВЦЭМ!$A$39:$A$782,$A201,СВЦЭМ!$B$39:$B$782,L$191)+'СЕТ СН'!$F$15</f>
        <v>158.32457285999999</v>
      </c>
      <c r="M201" s="36">
        <f>SUMIFS(СВЦЭМ!$E$39:$E$782,СВЦЭМ!$A$39:$A$782,$A201,СВЦЭМ!$B$39:$B$782,M$191)+'СЕТ СН'!$F$15</f>
        <v>157.32854767000001</v>
      </c>
      <c r="N201" s="36">
        <f>SUMIFS(СВЦЭМ!$E$39:$E$782,СВЦЭМ!$A$39:$A$782,$A201,СВЦЭМ!$B$39:$B$782,N$191)+'СЕТ СН'!$F$15</f>
        <v>157.28959415</v>
      </c>
      <c r="O201" s="36">
        <f>SUMIFS(СВЦЭМ!$E$39:$E$782,СВЦЭМ!$A$39:$A$782,$A201,СВЦЭМ!$B$39:$B$782,O$191)+'СЕТ СН'!$F$15</f>
        <v>156.65056827999999</v>
      </c>
      <c r="P201" s="36">
        <f>SUMIFS(СВЦЭМ!$E$39:$E$782,СВЦЭМ!$A$39:$A$782,$A201,СВЦЭМ!$B$39:$B$782,P$191)+'СЕТ СН'!$F$15</f>
        <v>156.58540217999999</v>
      </c>
      <c r="Q201" s="36">
        <f>SUMIFS(СВЦЭМ!$E$39:$E$782,СВЦЭМ!$A$39:$A$782,$A201,СВЦЭМ!$B$39:$B$782,Q$191)+'СЕТ СН'!$F$15</f>
        <v>156.89132524999999</v>
      </c>
      <c r="R201" s="36">
        <f>SUMIFS(СВЦЭМ!$E$39:$E$782,СВЦЭМ!$A$39:$A$782,$A201,СВЦЭМ!$B$39:$B$782,R$191)+'СЕТ СН'!$F$15</f>
        <v>153.91553911</v>
      </c>
      <c r="S201" s="36">
        <f>SUMIFS(СВЦЭМ!$E$39:$E$782,СВЦЭМ!$A$39:$A$782,$A201,СВЦЭМ!$B$39:$B$782,S$191)+'СЕТ СН'!$F$15</f>
        <v>153.40374994000001</v>
      </c>
      <c r="T201" s="36">
        <f>SUMIFS(СВЦЭМ!$E$39:$E$782,СВЦЭМ!$A$39:$A$782,$A201,СВЦЭМ!$B$39:$B$782,T$191)+'СЕТ СН'!$F$15</f>
        <v>157.76600024000001</v>
      </c>
      <c r="U201" s="36">
        <f>SUMIFS(СВЦЭМ!$E$39:$E$782,СВЦЭМ!$A$39:$A$782,$A201,СВЦЭМ!$B$39:$B$782,U$191)+'СЕТ СН'!$F$15</f>
        <v>158.6065845</v>
      </c>
      <c r="V201" s="36">
        <f>SUMIFS(СВЦЭМ!$E$39:$E$782,СВЦЭМ!$A$39:$A$782,$A201,СВЦЭМ!$B$39:$B$782,V$191)+'СЕТ СН'!$F$15</f>
        <v>157.98028765999999</v>
      </c>
      <c r="W201" s="36">
        <f>SUMIFS(СВЦЭМ!$E$39:$E$782,СВЦЭМ!$A$39:$A$782,$A201,СВЦЭМ!$B$39:$B$782,W$191)+'СЕТ СН'!$F$15</f>
        <v>155.62966127999999</v>
      </c>
      <c r="X201" s="36">
        <f>SUMIFS(СВЦЭМ!$E$39:$E$782,СВЦЭМ!$A$39:$A$782,$A201,СВЦЭМ!$B$39:$B$782,X$191)+'СЕТ СН'!$F$15</f>
        <v>163.43366913</v>
      </c>
      <c r="Y201" s="36">
        <f>SUMIFS(СВЦЭМ!$E$39:$E$782,СВЦЭМ!$A$39:$A$782,$A201,СВЦЭМ!$B$39:$B$782,Y$191)+'СЕТ СН'!$F$15</f>
        <v>174.87950354</v>
      </c>
    </row>
    <row r="202" spans="1:25" ht="15.75" x14ac:dyDescent="0.2">
      <c r="A202" s="35">
        <f t="shared" si="5"/>
        <v>45149</v>
      </c>
      <c r="B202" s="36">
        <f>SUMIFS(СВЦЭМ!$E$39:$E$782,СВЦЭМ!$A$39:$A$782,$A202,СВЦЭМ!$B$39:$B$782,B$191)+'СЕТ СН'!$F$15</f>
        <v>172.89993018000001</v>
      </c>
      <c r="C202" s="36">
        <f>SUMIFS(СВЦЭМ!$E$39:$E$782,СВЦЭМ!$A$39:$A$782,$A202,СВЦЭМ!$B$39:$B$782,C$191)+'СЕТ СН'!$F$15</f>
        <v>182.31533156</v>
      </c>
      <c r="D202" s="36">
        <f>SUMIFS(СВЦЭМ!$E$39:$E$782,СВЦЭМ!$A$39:$A$782,$A202,СВЦЭМ!$B$39:$B$782,D$191)+'СЕТ СН'!$F$15</f>
        <v>181.64618254000001</v>
      </c>
      <c r="E202" s="36">
        <f>SUMIFS(СВЦЭМ!$E$39:$E$782,СВЦЭМ!$A$39:$A$782,$A202,СВЦЭМ!$B$39:$B$782,E$191)+'СЕТ СН'!$F$15</f>
        <v>184.82574959999999</v>
      </c>
      <c r="F202" s="36">
        <f>SUMIFS(СВЦЭМ!$E$39:$E$782,СВЦЭМ!$A$39:$A$782,$A202,СВЦЭМ!$B$39:$B$782,F$191)+'СЕТ СН'!$F$15</f>
        <v>191.20205944</v>
      </c>
      <c r="G202" s="36">
        <f>SUMIFS(СВЦЭМ!$E$39:$E$782,СВЦЭМ!$A$39:$A$782,$A202,СВЦЭМ!$B$39:$B$782,G$191)+'СЕТ СН'!$F$15</f>
        <v>189.32875730999999</v>
      </c>
      <c r="H202" s="36">
        <f>SUMIFS(СВЦЭМ!$E$39:$E$782,СВЦЭМ!$A$39:$A$782,$A202,СВЦЭМ!$B$39:$B$782,H$191)+'СЕТ СН'!$F$15</f>
        <v>183.00830194</v>
      </c>
      <c r="I202" s="36">
        <f>SUMIFS(СВЦЭМ!$E$39:$E$782,СВЦЭМ!$A$39:$A$782,$A202,СВЦЭМ!$B$39:$B$782,I$191)+'СЕТ СН'!$F$15</f>
        <v>170.34440099</v>
      </c>
      <c r="J202" s="36">
        <f>SUMIFS(СВЦЭМ!$E$39:$E$782,СВЦЭМ!$A$39:$A$782,$A202,СВЦЭМ!$B$39:$B$782,J$191)+'СЕТ СН'!$F$15</f>
        <v>160.10601757000001</v>
      </c>
      <c r="K202" s="36">
        <f>SUMIFS(СВЦЭМ!$E$39:$E$782,СВЦЭМ!$A$39:$A$782,$A202,СВЦЭМ!$B$39:$B$782,K$191)+'СЕТ СН'!$F$15</f>
        <v>153.38819573000001</v>
      </c>
      <c r="L202" s="36">
        <f>SUMIFS(СВЦЭМ!$E$39:$E$782,СВЦЭМ!$A$39:$A$782,$A202,СВЦЭМ!$B$39:$B$782,L$191)+'СЕТ СН'!$F$15</f>
        <v>148.44128054999999</v>
      </c>
      <c r="M202" s="36">
        <f>SUMIFS(СВЦЭМ!$E$39:$E$782,СВЦЭМ!$A$39:$A$782,$A202,СВЦЭМ!$B$39:$B$782,M$191)+'СЕТ СН'!$F$15</f>
        <v>145.79153102000001</v>
      </c>
      <c r="N202" s="36">
        <f>SUMIFS(СВЦЭМ!$E$39:$E$782,СВЦЭМ!$A$39:$A$782,$A202,СВЦЭМ!$B$39:$B$782,N$191)+'СЕТ СН'!$F$15</f>
        <v>145.76146309000001</v>
      </c>
      <c r="O202" s="36">
        <f>SUMIFS(СВЦЭМ!$E$39:$E$782,СВЦЭМ!$A$39:$A$782,$A202,СВЦЭМ!$B$39:$B$782,O$191)+'СЕТ СН'!$F$15</f>
        <v>145.59366646000001</v>
      </c>
      <c r="P202" s="36">
        <f>SUMIFS(СВЦЭМ!$E$39:$E$782,СВЦЭМ!$A$39:$A$782,$A202,СВЦЭМ!$B$39:$B$782,P$191)+'СЕТ СН'!$F$15</f>
        <v>145.05219029</v>
      </c>
      <c r="Q202" s="36">
        <f>SUMIFS(СВЦЭМ!$E$39:$E$782,СВЦЭМ!$A$39:$A$782,$A202,СВЦЭМ!$B$39:$B$782,Q$191)+'СЕТ СН'!$F$15</f>
        <v>146.49908013000001</v>
      </c>
      <c r="R202" s="36">
        <f>SUMIFS(СВЦЭМ!$E$39:$E$782,СВЦЭМ!$A$39:$A$782,$A202,СВЦЭМ!$B$39:$B$782,R$191)+'СЕТ СН'!$F$15</f>
        <v>143.93125781000001</v>
      </c>
      <c r="S202" s="36">
        <f>SUMIFS(СВЦЭМ!$E$39:$E$782,СВЦЭМ!$A$39:$A$782,$A202,СВЦЭМ!$B$39:$B$782,S$191)+'СЕТ СН'!$F$15</f>
        <v>146.64627114000001</v>
      </c>
      <c r="T202" s="36">
        <f>SUMIFS(СВЦЭМ!$E$39:$E$782,СВЦЭМ!$A$39:$A$782,$A202,СВЦЭМ!$B$39:$B$782,T$191)+'СЕТ СН'!$F$15</f>
        <v>154.27068818999999</v>
      </c>
      <c r="U202" s="36">
        <f>SUMIFS(СВЦЭМ!$E$39:$E$782,СВЦЭМ!$A$39:$A$782,$A202,СВЦЭМ!$B$39:$B$782,U$191)+'СЕТ СН'!$F$15</f>
        <v>153.85721724999999</v>
      </c>
      <c r="V202" s="36">
        <f>SUMIFS(СВЦЭМ!$E$39:$E$782,СВЦЭМ!$A$39:$A$782,$A202,СВЦЭМ!$B$39:$B$782,V$191)+'СЕТ СН'!$F$15</f>
        <v>153.33374563000001</v>
      </c>
      <c r="W202" s="36">
        <f>SUMIFS(СВЦЭМ!$E$39:$E$782,СВЦЭМ!$A$39:$A$782,$A202,СВЦЭМ!$B$39:$B$782,W$191)+'СЕТ СН'!$F$15</f>
        <v>153.05857503999999</v>
      </c>
      <c r="X202" s="36">
        <f>SUMIFS(СВЦЭМ!$E$39:$E$782,СВЦЭМ!$A$39:$A$782,$A202,СВЦЭМ!$B$39:$B$782,X$191)+'СЕТ СН'!$F$15</f>
        <v>160.38740301999999</v>
      </c>
      <c r="Y202" s="36">
        <f>SUMIFS(СВЦЭМ!$E$39:$E$782,СВЦЭМ!$A$39:$A$782,$A202,СВЦЭМ!$B$39:$B$782,Y$191)+'СЕТ СН'!$F$15</f>
        <v>175.47884089999999</v>
      </c>
    </row>
    <row r="203" spans="1:25" ht="15.75" x14ac:dyDescent="0.2">
      <c r="A203" s="35">
        <f t="shared" si="5"/>
        <v>45150</v>
      </c>
      <c r="B203" s="36">
        <f>SUMIFS(СВЦЭМ!$E$39:$E$782,СВЦЭМ!$A$39:$A$782,$A203,СВЦЭМ!$B$39:$B$782,B$191)+'СЕТ СН'!$F$15</f>
        <v>171.95350622000001</v>
      </c>
      <c r="C203" s="36">
        <f>SUMIFS(СВЦЭМ!$E$39:$E$782,СВЦЭМ!$A$39:$A$782,$A203,СВЦЭМ!$B$39:$B$782,C$191)+'СЕТ СН'!$F$15</f>
        <v>168.93070223999999</v>
      </c>
      <c r="D203" s="36">
        <f>SUMIFS(СВЦЭМ!$E$39:$E$782,СВЦЭМ!$A$39:$A$782,$A203,СВЦЭМ!$B$39:$B$782,D$191)+'СЕТ СН'!$F$15</f>
        <v>168.27131552</v>
      </c>
      <c r="E203" s="36">
        <f>SUMIFS(СВЦЭМ!$E$39:$E$782,СВЦЭМ!$A$39:$A$782,$A203,СВЦЭМ!$B$39:$B$782,E$191)+'СЕТ СН'!$F$15</f>
        <v>172.81210325999999</v>
      </c>
      <c r="F203" s="36">
        <f>SUMIFS(СВЦЭМ!$E$39:$E$782,СВЦЭМ!$A$39:$A$782,$A203,СВЦЭМ!$B$39:$B$782,F$191)+'СЕТ СН'!$F$15</f>
        <v>174.01271029</v>
      </c>
      <c r="G203" s="36">
        <f>SUMIFS(СВЦЭМ!$E$39:$E$782,СВЦЭМ!$A$39:$A$782,$A203,СВЦЭМ!$B$39:$B$782,G$191)+'СЕТ СН'!$F$15</f>
        <v>172.79721038</v>
      </c>
      <c r="H203" s="36">
        <f>SUMIFS(СВЦЭМ!$E$39:$E$782,СВЦЭМ!$A$39:$A$782,$A203,СВЦЭМ!$B$39:$B$782,H$191)+'СЕТ СН'!$F$15</f>
        <v>172.37869664999999</v>
      </c>
      <c r="I203" s="36">
        <f>SUMIFS(СВЦЭМ!$E$39:$E$782,СВЦЭМ!$A$39:$A$782,$A203,СВЦЭМ!$B$39:$B$782,I$191)+'СЕТ СН'!$F$15</f>
        <v>166.28110333999999</v>
      </c>
      <c r="J203" s="36">
        <f>SUMIFS(СВЦЭМ!$E$39:$E$782,СВЦЭМ!$A$39:$A$782,$A203,СВЦЭМ!$B$39:$B$782,J$191)+'СЕТ СН'!$F$15</f>
        <v>155.47308000000001</v>
      </c>
      <c r="K203" s="36">
        <f>SUMIFS(СВЦЭМ!$E$39:$E$782,СВЦЭМ!$A$39:$A$782,$A203,СВЦЭМ!$B$39:$B$782,K$191)+'СЕТ СН'!$F$15</f>
        <v>146.36334518000001</v>
      </c>
      <c r="L203" s="36">
        <f>SUMIFS(СВЦЭМ!$E$39:$E$782,СВЦЭМ!$A$39:$A$782,$A203,СВЦЭМ!$B$39:$B$782,L$191)+'СЕТ СН'!$F$15</f>
        <v>140.59550281</v>
      </c>
      <c r="M203" s="36">
        <f>SUMIFS(СВЦЭМ!$E$39:$E$782,СВЦЭМ!$A$39:$A$782,$A203,СВЦЭМ!$B$39:$B$782,M$191)+'СЕТ СН'!$F$15</f>
        <v>137.35207667</v>
      </c>
      <c r="N203" s="36">
        <f>SUMIFS(СВЦЭМ!$E$39:$E$782,СВЦЭМ!$A$39:$A$782,$A203,СВЦЭМ!$B$39:$B$782,N$191)+'СЕТ СН'!$F$15</f>
        <v>136.17732072000001</v>
      </c>
      <c r="O203" s="36">
        <f>SUMIFS(СВЦЭМ!$E$39:$E$782,СВЦЭМ!$A$39:$A$782,$A203,СВЦЭМ!$B$39:$B$782,O$191)+'СЕТ СН'!$F$15</f>
        <v>137.82907030999999</v>
      </c>
      <c r="P203" s="36">
        <f>SUMIFS(СВЦЭМ!$E$39:$E$782,СВЦЭМ!$A$39:$A$782,$A203,СВЦЭМ!$B$39:$B$782,P$191)+'СЕТ СН'!$F$15</f>
        <v>138.72898613000001</v>
      </c>
      <c r="Q203" s="36">
        <f>SUMIFS(СВЦЭМ!$E$39:$E$782,СВЦЭМ!$A$39:$A$782,$A203,СВЦЭМ!$B$39:$B$782,Q$191)+'СЕТ СН'!$F$15</f>
        <v>138.54555851000001</v>
      </c>
      <c r="R203" s="36">
        <f>SUMIFS(СВЦЭМ!$E$39:$E$782,СВЦЭМ!$A$39:$A$782,$A203,СВЦЭМ!$B$39:$B$782,R$191)+'СЕТ СН'!$F$15</f>
        <v>137.98067270999999</v>
      </c>
      <c r="S203" s="36">
        <f>SUMIFS(СВЦЭМ!$E$39:$E$782,СВЦЭМ!$A$39:$A$782,$A203,СВЦЭМ!$B$39:$B$782,S$191)+'СЕТ СН'!$F$15</f>
        <v>134.05711328999999</v>
      </c>
      <c r="T203" s="36">
        <f>SUMIFS(СВЦЭМ!$E$39:$E$782,СВЦЭМ!$A$39:$A$782,$A203,СВЦЭМ!$B$39:$B$782,T$191)+'СЕТ СН'!$F$15</f>
        <v>137.46069728000001</v>
      </c>
      <c r="U203" s="36">
        <f>SUMIFS(СВЦЭМ!$E$39:$E$782,СВЦЭМ!$A$39:$A$782,$A203,СВЦЭМ!$B$39:$B$782,U$191)+'СЕТ СН'!$F$15</f>
        <v>137.73411053000001</v>
      </c>
      <c r="V203" s="36">
        <f>SUMIFS(СВЦЭМ!$E$39:$E$782,СВЦЭМ!$A$39:$A$782,$A203,СВЦЭМ!$B$39:$B$782,V$191)+'СЕТ СН'!$F$15</f>
        <v>138.80233844</v>
      </c>
      <c r="W203" s="36">
        <f>SUMIFS(СВЦЭМ!$E$39:$E$782,СВЦЭМ!$A$39:$A$782,$A203,СВЦЭМ!$B$39:$B$782,W$191)+'СЕТ СН'!$F$15</f>
        <v>138.87592309999999</v>
      </c>
      <c r="X203" s="36">
        <f>SUMIFS(СВЦЭМ!$E$39:$E$782,СВЦЭМ!$A$39:$A$782,$A203,СВЦЭМ!$B$39:$B$782,X$191)+'СЕТ СН'!$F$15</f>
        <v>144.8439472</v>
      </c>
      <c r="Y203" s="36">
        <f>SUMIFS(СВЦЭМ!$E$39:$E$782,СВЦЭМ!$A$39:$A$782,$A203,СВЦЭМ!$B$39:$B$782,Y$191)+'СЕТ СН'!$F$15</f>
        <v>152.17618021999999</v>
      </c>
    </row>
    <row r="204" spans="1:25" ht="15.75" x14ac:dyDescent="0.2">
      <c r="A204" s="35">
        <f t="shared" si="5"/>
        <v>45151</v>
      </c>
      <c r="B204" s="36">
        <f>SUMIFS(СВЦЭМ!$E$39:$E$782,СВЦЭМ!$A$39:$A$782,$A204,СВЦЭМ!$B$39:$B$782,B$191)+'СЕТ СН'!$F$15</f>
        <v>151.59385900999999</v>
      </c>
      <c r="C204" s="36">
        <f>SUMIFS(СВЦЭМ!$E$39:$E$782,СВЦЭМ!$A$39:$A$782,$A204,СВЦЭМ!$B$39:$B$782,C$191)+'СЕТ СН'!$F$15</f>
        <v>158.31627019999999</v>
      </c>
      <c r="D204" s="36">
        <f>SUMIFS(СВЦЭМ!$E$39:$E$782,СВЦЭМ!$A$39:$A$782,$A204,СВЦЭМ!$B$39:$B$782,D$191)+'СЕТ СН'!$F$15</f>
        <v>157.82426351999999</v>
      </c>
      <c r="E204" s="36">
        <f>SUMIFS(СВЦЭМ!$E$39:$E$782,СВЦЭМ!$A$39:$A$782,$A204,СВЦЭМ!$B$39:$B$782,E$191)+'СЕТ СН'!$F$15</f>
        <v>165.81146085</v>
      </c>
      <c r="F204" s="36">
        <f>SUMIFS(СВЦЭМ!$E$39:$E$782,СВЦЭМ!$A$39:$A$782,$A204,СВЦЭМ!$B$39:$B$782,F$191)+'СЕТ СН'!$F$15</f>
        <v>166.66206106000001</v>
      </c>
      <c r="G204" s="36">
        <f>SUMIFS(СВЦЭМ!$E$39:$E$782,СВЦЭМ!$A$39:$A$782,$A204,СВЦЭМ!$B$39:$B$782,G$191)+'СЕТ СН'!$F$15</f>
        <v>164.72512297</v>
      </c>
      <c r="H204" s="36">
        <f>SUMIFS(СВЦЭМ!$E$39:$E$782,СВЦЭМ!$A$39:$A$782,$A204,СВЦЭМ!$B$39:$B$782,H$191)+'СЕТ СН'!$F$15</f>
        <v>163.89671998</v>
      </c>
      <c r="I204" s="36">
        <f>SUMIFS(СВЦЭМ!$E$39:$E$782,СВЦЭМ!$A$39:$A$782,$A204,СВЦЭМ!$B$39:$B$782,I$191)+'СЕТ СН'!$F$15</f>
        <v>157.67941103000001</v>
      </c>
      <c r="J204" s="36">
        <f>SUMIFS(СВЦЭМ!$E$39:$E$782,СВЦЭМ!$A$39:$A$782,$A204,СВЦЭМ!$B$39:$B$782,J$191)+'СЕТ СН'!$F$15</f>
        <v>147.16778052000001</v>
      </c>
      <c r="K204" s="36">
        <f>SUMIFS(СВЦЭМ!$E$39:$E$782,СВЦЭМ!$A$39:$A$782,$A204,СВЦЭМ!$B$39:$B$782,K$191)+'СЕТ СН'!$F$15</f>
        <v>138.35337493</v>
      </c>
      <c r="L204" s="36">
        <f>SUMIFS(СВЦЭМ!$E$39:$E$782,СВЦЭМ!$A$39:$A$782,$A204,СВЦЭМ!$B$39:$B$782,L$191)+'СЕТ СН'!$F$15</f>
        <v>132.32812276000001</v>
      </c>
      <c r="M204" s="36">
        <f>SUMIFS(СВЦЭМ!$E$39:$E$782,СВЦЭМ!$A$39:$A$782,$A204,СВЦЭМ!$B$39:$B$782,M$191)+'СЕТ СН'!$F$15</f>
        <v>129.90704647000001</v>
      </c>
      <c r="N204" s="36">
        <f>SUMIFS(СВЦЭМ!$E$39:$E$782,СВЦЭМ!$A$39:$A$782,$A204,СВЦЭМ!$B$39:$B$782,N$191)+'СЕТ СН'!$F$15</f>
        <v>129.33331465000001</v>
      </c>
      <c r="O204" s="36">
        <f>SUMIFS(СВЦЭМ!$E$39:$E$782,СВЦЭМ!$A$39:$A$782,$A204,СВЦЭМ!$B$39:$B$782,O$191)+'СЕТ СН'!$F$15</f>
        <v>130.66949313999999</v>
      </c>
      <c r="P204" s="36">
        <f>SUMIFS(СВЦЭМ!$E$39:$E$782,СВЦЭМ!$A$39:$A$782,$A204,СВЦЭМ!$B$39:$B$782,P$191)+'СЕТ СН'!$F$15</f>
        <v>131.41147719</v>
      </c>
      <c r="Q204" s="36">
        <f>SUMIFS(СВЦЭМ!$E$39:$E$782,СВЦЭМ!$A$39:$A$782,$A204,СВЦЭМ!$B$39:$B$782,Q$191)+'СЕТ СН'!$F$15</f>
        <v>131.24354029</v>
      </c>
      <c r="R204" s="36">
        <f>SUMIFS(СВЦЭМ!$E$39:$E$782,СВЦЭМ!$A$39:$A$782,$A204,СВЦЭМ!$B$39:$B$782,R$191)+'СЕТ СН'!$F$15</f>
        <v>130.46456158000001</v>
      </c>
      <c r="S204" s="36">
        <f>SUMIFS(СВЦЭМ!$E$39:$E$782,СВЦЭМ!$A$39:$A$782,$A204,СВЦЭМ!$B$39:$B$782,S$191)+'СЕТ СН'!$F$15</f>
        <v>126.35855895</v>
      </c>
      <c r="T204" s="36">
        <f>SUMIFS(СВЦЭМ!$E$39:$E$782,СВЦЭМ!$A$39:$A$782,$A204,СВЦЭМ!$B$39:$B$782,T$191)+'СЕТ СН'!$F$15</f>
        <v>129.30537742999999</v>
      </c>
      <c r="U204" s="36">
        <f>SUMIFS(СВЦЭМ!$E$39:$E$782,СВЦЭМ!$A$39:$A$782,$A204,СВЦЭМ!$B$39:$B$782,U$191)+'СЕТ СН'!$F$15</f>
        <v>128.65165056999999</v>
      </c>
      <c r="V204" s="36">
        <f>SUMIFS(СВЦЭМ!$E$39:$E$782,СВЦЭМ!$A$39:$A$782,$A204,СВЦЭМ!$B$39:$B$782,V$191)+'СЕТ СН'!$F$15</f>
        <v>127.99786984000001</v>
      </c>
      <c r="W204" s="36">
        <f>SUMIFS(СВЦЭМ!$E$39:$E$782,СВЦЭМ!$A$39:$A$782,$A204,СВЦЭМ!$B$39:$B$782,W$191)+'СЕТ СН'!$F$15</f>
        <v>128.56764138</v>
      </c>
      <c r="X204" s="36">
        <f>SUMIFS(СВЦЭМ!$E$39:$E$782,СВЦЭМ!$A$39:$A$782,$A204,СВЦЭМ!$B$39:$B$782,X$191)+'СЕТ СН'!$F$15</f>
        <v>134.96784335000001</v>
      </c>
      <c r="Y204" s="36">
        <f>SUMIFS(СВЦЭМ!$E$39:$E$782,СВЦЭМ!$A$39:$A$782,$A204,СВЦЭМ!$B$39:$B$782,Y$191)+'СЕТ СН'!$F$15</f>
        <v>143.16041896999999</v>
      </c>
    </row>
    <row r="205" spans="1:25" ht="15.75" x14ac:dyDescent="0.2">
      <c r="A205" s="35">
        <f t="shared" si="5"/>
        <v>45152</v>
      </c>
      <c r="B205" s="36">
        <f>SUMIFS(СВЦЭМ!$E$39:$E$782,СВЦЭМ!$A$39:$A$782,$A205,СВЦЭМ!$B$39:$B$782,B$191)+'СЕТ СН'!$F$15</f>
        <v>159.95875079999999</v>
      </c>
      <c r="C205" s="36">
        <f>SUMIFS(СВЦЭМ!$E$39:$E$782,СВЦЭМ!$A$39:$A$782,$A205,СВЦЭМ!$B$39:$B$782,C$191)+'СЕТ СН'!$F$15</f>
        <v>169.63288631</v>
      </c>
      <c r="D205" s="36">
        <f>SUMIFS(СВЦЭМ!$E$39:$E$782,СВЦЭМ!$A$39:$A$782,$A205,СВЦЭМ!$B$39:$B$782,D$191)+'СЕТ СН'!$F$15</f>
        <v>170.39288134</v>
      </c>
      <c r="E205" s="36">
        <f>SUMIFS(СВЦЭМ!$E$39:$E$782,СВЦЭМ!$A$39:$A$782,$A205,СВЦЭМ!$B$39:$B$782,E$191)+'СЕТ СН'!$F$15</f>
        <v>177.46974152999999</v>
      </c>
      <c r="F205" s="36">
        <f>SUMIFS(СВЦЭМ!$E$39:$E$782,СВЦЭМ!$A$39:$A$782,$A205,СВЦЭМ!$B$39:$B$782,F$191)+'СЕТ СН'!$F$15</f>
        <v>178.34801843</v>
      </c>
      <c r="G205" s="36">
        <f>SUMIFS(СВЦЭМ!$E$39:$E$782,СВЦЭМ!$A$39:$A$782,$A205,СВЦЭМ!$B$39:$B$782,G$191)+'СЕТ СН'!$F$15</f>
        <v>177.26598770999999</v>
      </c>
      <c r="H205" s="36">
        <f>SUMIFS(СВЦЭМ!$E$39:$E$782,СВЦЭМ!$A$39:$A$782,$A205,СВЦЭМ!$B$39:$B$782,H$191)+'СЕТ СН'!$F$15</f>
        <v>173.95250322999999</v>
      </c>
      <c r="I205" s="36">
        <f>SUMIFS(СВЦЭМ!$E$39:$E$782,СВЦЭМ!$A$39:$A$782,$A205,СВЦЭМ!$B$39:$B$782,I$191)+'СЕТ СН'!$F$15</f>
        <v>159.93223141000001</v>
      </c>
      <c r="J205" s="36">
        <f>SUMIFS(СВЦЭМ!$E$39:$E$782,СВЦЭМ!$A$39:$A$782,$A205,СВЦЭМ!$B$39:$B$782,J$191)+'СЕТ СН'!$F$15</f>
        <v>146.19703251999999</v>
      </c>
      <c r="K205" s="36">
        <f>SUMIFS(СВЦЭМ!$E$39:$E$782,СВЦЭМ!$A$39:$A$782,$A205,СВЦЭМ!$B$39:$B$782,K$191)+'СЕТ СН'!$F$15</f>
        <v>139.34427271000001</v>
      </c>
      <c r="L205" s="36">
        <f>SUMIFS(СВЦЭМ!$E$39:$E$782,СВЦЭМ!$A$39:$A$782,$A205,СВЦЭМ!$B$39:$B$782,L$191)+'СЕТ СН'!$F$15</f>
        <v>135.9735508</v>
      </c>
      <c r="M205" s="36">
        <f>SUMIFS(СВЦЭМ!$E$39:$E$782,СВЦЭМ!$A$39:$A$782,$A205,СВЦЭМ!$B$39:$B$782,M$191)+'СЕТ СН'!$F$15</f>
        <v>135.72816700000001</v>
      </c>
      <c r="N205" s="36">
        <f>SUMIFS(СВЦЭМ!$E$39:$E$782,СВЦЭМ!$A$39:$A$782,$A205,СВЦЭМ!$B$39:$B$782,N$191)+'СЕТ СН'!$F$15</f>
        <v>141.39001684999999</v>
      </c>
      <c r="O205" s="36">
        <f>SUMIFS(СВЦЭМ!$E$39:$E$782,СВЦЭМ!$A$39:$A$782,$A205,СВЦЭМ!$B$39:$B$782,O$191)+'СЕТ СН'!$F$15</f>
        <v>145.17323037</v>
      </c>
      <c r="P205" s="36">
        <f>SUMIFS(СВЦЭМ!$E$39:$E$782,СВЦЭМ!$A$39:$A$782,$A205,СВЦЭМ!$B$39:$B$782,P$191)+'СЕТ СН'!$F$15</f>
        <v>145.2599094</v>
      </c>
      <c r="Q205" s="36">
        <f>SUMIFS(СВЦЭМ!$E$39:$E$782,СВЦЭМ!$A$39:$A$782,$A205,СВЦЭМ!$B$39:$B$782,Q$191)+'СЕТ СН'!$F$15</f>
        <v>146.62388899999999</v>
      </c>
      <c r="R205" s="36">
        <f>SUMIFS(СВЦЭМ!$E$39:$E$782,СВЦЭМ!$A$39:$A$782,$A205,СВЦЭМ!$B$39:$B$782,R$191)+'СЕТ СН'!$F$15</f>
        <v>146.47096273</v>
      </c>
      <c r="S205" s="36">
        <f>SUMIFS(СВЦЭМ!$E$39:$E$782,СВЦЭМ!$A$39:$A$782,$A205,СВЦЭМ!$B$39:$B$782,S$191)+'СЕТ СН'!$F$15</f>
        <v>142.91982365999999</v>
      </c>
      <c r="T205" s="36">
        <f>SUMIFS(СВЦЭМ!$E$39:$E$782,СВЦЭМ!$A$39:$A$782,$A205,СВЦЭМ!$B$39:$B$782,T$191)+'СЕТ СН'!$F$15</f>
        <v>145.34579805000001</v>
      </c>
      <c r="U205" s="36">
        <f>SUMIFS(СВЦЭМ!$E$39:$E$782,СВЦЭМ!$A$39:$A$782,$A205,СВЦЭМ!$B$39:$B$782,U$191)+'СЕТ СН'!$F$15</f>
        <v>145.78708809</v>
      </c>
      <c r="V205" s="36">
        <f>SUMIFS(СВЦЭМ!$E$39:$E$782,СВЦЭМ!$A$39:$A$782,$A205,СВЦЭМ!$B$39:$B$782,V$191)+'СЕТ СН'!$F$15</f>
        <v>145.52596825000001</v>
      </c>
      <c r="W205" s="36">
        <f>SUMIFS(СВЦЭМ!$E$39:$E$782,СВЦЭМ!$A$39:$A$782,$A205,СВЦЭМ!$B$39:$B$782,W$191)+'СЕТ СН'!$F$15</f>
        <v>144.91231495</v>
      </c>
      <c r="X205" s="36">
        <f>SUMIFS(СВЦЭМ!$E$39:$E$782,СВЦЭМ!$A$39:$A$782,$A205,СВЦЭМ!$B$39:$B$782,X$191)+'СЕТ СН'!$F$15</f>
        <v>152.21057912000001</v>
      </c>
      <c r="Y205" s="36">
        <f>SUMIFS(СВЦЭМ!$E$39:$E$782,СВЦЭМ!$A$39:$A$782,$A205,СВЦЭМ!$B$39:$B$782,Y$191)+'СЕТ СН'!$F$15</f>
        <v>161.98508018999999</v>
      </c>
    </row>
    <row r="206" spans="1:25" ht="15.75" x14ac:dyDescent="0.2">
      <c r="A206" s="35">
        <f t="shared" si="5"/>
        <v>45153</v>
      </c>
      <c r="B206" s="36">
        <f>SUMIFS(СВЦЭМ!$E$39:$E$782,СВЦЭМ!$A$39:$A$782,$A206,СВЦЭМ!$B$39:$B$782,B$191)+'СЕТ СН'!$F$15</f>
        <v>164.82255936999999</v>
      </c>
      <c r="C206" s="36">
        <f>SUMIFS(СВЦЭМ!$E$39:$E$782,СВЦЭМ!$A$39:$A$782,$A206,СВЦЭМ!$B$39:$B$782,C$191)+'СЕТ СН'!$F$15</f>
        <v>174.33307325999999</v>
      </c>
      <c r="D206" s="36">
        <f>SUMIFS(СВЦЭМ!$E$39:$E$782,СВЦЭМ!$A$39:$A$782,$A206,СВЦЭМ!$B$39:$B$782,D$191)+'СЕТ СН'!$F$15</f>
        <v>183.82878735</v>
      </c>
      <c r="E206" s="36">
        <f>SUMIFS(СВЦЭМ!$E$39:$E$782,СВЦЭМ!$A$39:$A$782,$A206,СВЦЭМ!$B$39:$B$782,E$191)+'СЕТ СН'!$F$15</f>
        <v>189.98529693</v>
      </c>
      <c r="F206" s="36">
        <f>SUMIFS(СВЦЭМ!$E$39:$E$782,СВЦЭМ!$A$39:$A$782,$A206,СВЦЭМ!$B$39:$B$782,F$191)+'СЕТ СН'!$F$15</f>
        <v>192.00786263000001</v>
      </c>
      <c r="G206" s="36">
        <f>SUMIFS(СВЦЭМ!$E$39:$E$782,СВЦЭМ!$A$39:$A$782,$A206,СВЦЭМ!$B$39:$B$782,G$191)+'СЕТ СН'!$F$15</f>
        <v>191.34996573999999</v>
      </c>
      <c r="H206" s="36">
        <f>SUMIFS(СВЦЭМ!$E$39:$E$782,СВЦЭМ!$A$39:$A$782,$A206,СВЦЭМ!$B$39:$B$782,H$191)+'СЕТ СН'!$F$15</f>
        <v>181.92721331999999</v>
      </c>
      <c r="I206" s="36">
        <f>SUMIFS(СВЦЭМ!$E$39:$E$782,СВЦЭМ!$A$39:$A$782,$A206,СВЦЭМ!$B$39:$B$782,I$191)+'СЕТ СН'!$F$15</f>
        <v>170.63363150999999</v>
      </c>
      <c r="J206" s="36">
        <f>SUMIFS(СВЦЭМ!$E$39:$E$782,СВЦЭМ!$A$39:$A$782,$A206,СВЦЭМ!$B$39:$B$782,J$191)+'СЕТ СН'!$F$15</f>
        <v>160.24788946000001</v>
      </c>
      <c r="K206" s="36">
        <f>SUMIFS(СВЦЭМ!$E$39:$E$782,СВЦЭМ!$A$39:$A$782,$A206,СВЦЭМ!$B$39:$B$782,K$191)+'СЕТ СН'!$F$15</f>
        <v>150.98830509999999</v>
      </c>
      <c r="L206" s="36">
        <f>SUMIFS(СВЦЭМ!$E$39:$E$782,СВЦЭМ!$A$39:$A$782,$A206,СВЦЭМ!$B$39:$B$782,L$191)+'СЕТ СН'!$F$15</f>
        <v>149.53454373</v>
      </c>
      <c r="M206" s="36">
        <f>SUMIFS(СВЦЭМ!$E$39:$E$782,СВЦЭМ!$A$39:$A$782,$A206,СВЦЭМ!$B$39:$B$782,M$191)+'СЕТ СН'!$F$15</f>
        <v>148.53160972000001</v>
      </c>
      <c r="N206" s="36">
        <f>SUMIFS(СВЦЭМ!$E$39:$E$782,СВЦЭМ!$A$39:$A$782,$A206,СВЦЭМ!$B$39:$B$782,N$191)+'СЕТ СН'!$F$15</f>
        <v>147.88995621000001</v>
      </c>
      <c r="O206" s="36">
        <f>SUMIFS(СВЦЭМ!$E$39:$E$782,СВЦЭМ!$A$39:$A$782,$A206,СВЦЭМ!$B$39:$B$782,O$191)+'СЕТ СН'!$F$15</f>
        <v>146.57133184</v>
      </c>
      <c r="P206" s="36">
        <f>SUMIFS(СВЦЭМ!$E$39:$E$782,СВЦЭМ!$A$39:$A$782,$A206,СВЦЭМ!$B$39:$B$782,P$191)+'СЕТ СН'!$F$15</f>
        <v>146.59974502</v>
      </c>
      <c r="Q206" s="36">
        <f>SUMIFS(СВЦЭМ!$E$39:$E$782,СВЦЭМ!$A$39:$A$782,$A206,СВЦЭМ!$B$39:$B$782,Q$191)+'СЕТ СН'!$F$15</f>
        <v>146.69807908000001</v>
      </c>
      <c r="R206" s="36">
        <f>SUMIFS(СВЦЭМ!$E$39:$E$782,СВЦЭМ!$A$39:$A$782,$A206,СВЦЭМ!$B$39:$B$782,R$191)+'СЕТ СН'!$F$15</f>
        <v>142.23459363000001</v>
      </c>
      <c r="S206" s="36">
        <f>SUMIFS(СВЦЭМ!$E$39:$E$782,СВЦЭМ!$A$39:$A$782,$A206,СВЦЭМ!$B$39:$B$782,S$191)+'СЕТ СН'!$F$15</f>
        <v>141.92533276</v>
      </c>
      <c r="T206" s="36">
        <f>SUMIFS(СВЦЭМ!$E$39:$E$782,СВЦЭМ!$A$39:$A$782,$A206,СВЦЭМ!$B$39:$B$782,T$191)+'СЕТ СН'!$F$15</f>
        <v>146.35519002999999</v>
      </c>
      <c r="U206" s="36">
        <f>SUMIFS(СВЦЭМ!$E$39:$E$782,СВЦЭМ!$A$39:$A$782,$A206,СВЦЭМ!$B$39:$B$782,U$191)+'СЕТ СН'!$F$15</f>
        <v>145.51927621999999</v>
      </c>
      <c r="V206" s="36">
        <f>SUMIFS(СВЦЭМ!$E$39:$E$782,СВЦЭМ!$A$39:$A$782,$A206,СВЦЭМ!$B$39:$B$782,V$191)+'СЕТ СН'!$F$15</f>
        <v>145.39435763</v>
      </c>
      <c r="W206" s="36">
        <f>SUMIFS(СВЦЭМ!$E$39:$E$782,СВЦЭМ!$A$39:$A$782,$A206,СВЦЭМ!$B$39:$B$782,W$191)+'СЕТ СН'!$F$15</f>
        <v>145.34462447999999</v>
      </c>
      <c r="X206" s="36">
        <f>SUMIFS(СВЦЭМ!$E$39:$E$782,СВЦЭМ!$A$39:$A$782,$A206,СВЦЭМ!$B$39:$B$782,X$191)+'СЕТ СН'!$F$15</f>
        <v>154.32049148999999</v>
      </c>
      <c r="Y206" s="36">
        <f>SUMIFS(СВЦЭМ!$E$39:$E$782,СВЦЭМ!$A$39:$A$782,$A206,СВЦЭМ!$B$39:$B$782,Y$191)+'СЕТ СН'!$F$15</f>
        <v>162.32437591999999</v>
      </c>
    </row>
    <row r="207" spans="1:25" ht="15.75" x14ac:dyDescent="0.2">
      <c r="A207" s="35">
        <f t="shared" si="5"/>
        <v>45154</v>
      </c>
      <c r="B207" s="36">
        <f>SUMIFS(СВЦЭМ!$E$39:$E$782,СВЦЭМ!$A$39:$A$782,$A207,СВЦЭМ!$B$39:$B$782,B$191)+'СЕТ СН'!$F$15</f>
        <v>174.54768078999999</v>
      </c>
      <c r="C207" s="36">
        <f>SUMIFS(СВЦЭМ!$E$39:$E$782,СВЦЭМ!$A$39:$A$782,$A207,СВЦЭМ!$B$39:$B$782,C$191)+'СЕТ СН'!$F$15</f>
        <v>179.10661451000001</v>
      </c>
      <c r="D207" s="36">
        <f>SUMIFS(СВЦЭМ!$E$39:$E$782,СВЦЭМ!$A$39:$A$782,$A207,СВЦЭМ!$B$39:$B$782,D$191)+'СЕТ СН'!$F$15</f>
        <v>182.63852335000001</v>
      </c>
      <c r="E207" s="36">
        <f>SUMIFS(СВЦЭМ!$E$39:$E$782,СВЦЭМ!$A$39:$A$782,$A207,СВЦЭМ!$B$39:$B$782,E$191)+'СЕТ СН'!$F$15</f>
        <v>184.45336807000001</v>
      </c>
      <c r="F207" s="36">
        <f>SUMIFS(СВЦЭМ!$E$39:$E$782,СВЦЭМ!$A$39:$A$782,$A207,СВЦЭМ!$B$39:$B$782,F$191)+'СЕТ СН'!$F$15</f>
        <v>187.53904234000001</v>
      </c>
      <c r="G207" s="36">
        <f>SUMIFS(СВЦЭМ!$E$39:$E$782,СВЦЭМ!$A$39:$A$782,$A207,СВЦЭМ!$B$39:$B$782,G$191)+'СЕТ СН'!$F$15</f>
        <v>184.63099267999999</v>
      </c>
      <c r="H207" s="36">
        <f>SUMIFS(СВЦЭМ!$E$39:$E$782,СВЦЭМ!$A$39:$A$782,$A207,СВЦЭМ!$B$39:$B$782,H$191)+'СЕТ СН'!$F$15</f>
        <v>182.22462995000001</v>
      </c>
      <c r="I207" s="36">
        <f>SUMIFS(СВЦЭМ!$E$39:$E$782,СВЦЭМ!$A$39:$A$782,$A207,СВЦЭМ!$B$39:$B$782,I$191)+'СЕТ СН'!$F$15</f>
        <v>170.81039032000001</v>
      </c>
      <c r="J207" s="36">
        <f>SUMIFS(СВЦЭМ!$E$39:$E$782,СВЦЭМ!$A$39:$A$782,$A207,СВЦЭМ!$B$39:$B$782,J$191)+'СЕТ СН'!$F$15</f>
        <v>163.76062554999999</v>
      </c>
      <c r="K207" s="36">
        <f>SUMIFS(СВЦЭМ!$E$39:$E$782,СВЦЭМ!$A$39:$A$782,$A207,СВЦЭМ!$B$39:$B$782,K$191)+'СЕТ СН'!$F$15</f>
        <v>156.58328417000001</v>
      </c>
      <c r="L207" s="36">
        <f>SUMIFS(СВЦЭМ!$E$39:$E$782,СВЦЭМ!$A$39:$A$782,$A207,СВЦЭМ!$B$39:$B$782,L$191)+'СЕТ СН'!$F$15</f>
        <v>152.97620791</v>
      </c>
      <c r="M207" s="36">
        <f>SUMIFS(СВЦЭМ!$E$39:$E$782,СВЦЭМ!$A$39:$A$782,$A207,СВЦЭМ!$B$39:$B$782,M$191)+'СЕТ СН'!$F$15</f>
        <v>150.64704011000001</v>
      </c>
      <c r="N207" s="36">
        <f>SUMIFS(СВЦЭМ!$E$39:$E$782,СВЦЭМ!$A$39:$A$782,$A207,СВЦЭМ!$B$39:$B$782,N$191)+'СЕТ СН'!$F$15</f>
        <v>151.63378526</v>
      </c>
      <c r="O207" s="36">
        <f>SUMIFS(СВЦЭМ!$E$39:$E$782,СВЦЭМ!$A$39:$A$782,$A207,СВЦЭМ!$B$39:$B$782,O$191)+'СЕТ СН'!$F$15</f>
        <v>152.22698070000001</v>
      </c>
      <c r="P207" s="36">
        <f>SUMIFS(СВЦЭМ!$E$39:$E$782,СВЦЭМ!$A$39:$A$782,$A207,СВЦЭМ!$B$39:$B$782,P$191)+'СЕТ СН'!$F$15</f>
        <v>150.22209953999999</v>
      </c>
      <c r="Q207" s="36">
        <f>SUMIFS(СВЦЭМ!$E$39:$E$782,СВЦЭМ!$A$39:$A$782,$A207,СВЦЭМ!$B$39:$B$782,Q$191)+'СЕТ СН'!$F$15</f>
        <v>151.36676875000001</v>
      </c>
      <c r="R207" s="36">
        <f>SUMIFS(СВЦЭМ!$E$39:$E$782,СВЦЭМ!$A$39:$A$782,$A207,СВЦЭМ!$B$39:$B$782,R$191)+'СЕТ СН'!$F$15</f>
        <v>146.62804650999999</v>
      </c>
      <c r="S207" s="36">
        <f>SUMIFS(СВЦЭМ!$E$39:$E$782,СВЦЭМ!$A$39:$A$782,$A207,СВЦЭМ!$B$39:$B$782,S$191)+'СЕТ СН'!$F$15</f>
        <v>145.47827376999999</v>
      </c>
      <c r="T207" s="36">
        <f>SUMIFS(СВЦЭМ!$E$39:$E$782,СВЦЭМ!$A$39:$A$782,$A207,СВЦЭМ!$B$39:$B$782,T$191)+'СЕТ СН'!$F$15</f>
        <v>149.11065359</v>
      </c>
      <c r="U207" s="36">
        <f>SUMIFS(СВЦЭМ!$E$39:$E$782,СВЦЭМ!$A$39:$A$782,$A207,СВЦЭМ!$B$39:$B$782,U$191)+'СЕТ СН'!$F$15</f>
        <v>149.05985251999999</v>
      </c>
      <c r="V207" s="36">
        <f>SUMIFS(СВЦЭМ!$E$39:$E$782,СВЦЭМ!$A$39:$A$782,$A207,СВЦЭМ!$B$39:$B$782,V$191)+'СЕТ СН'!$F$15</f>
        <v>149.19517483000001</v>
      </c>
      <c r="W207" s="36">
        <f>SUMIFS(СВЦЭМ!$E$39:$E$782,СВЦЭМ!$A$39:$A$782,$A207,СВЦЭМ!$B$39:$B$782,W$191)+'СЕТ СН'!$F$15</f>
        <v>148.85501755999999</v>
      </c>
      <c r="X207" s="36">
        <f>SUMIFS(СВЦЭМ!$E$39:$E$782,СВЦЭМ!$A$39:$A$782,$A207,СВЦЭМ!$B$39:$B$782,X$191)+'СЕТ СН'!$F$15</f>
        <v>155.29395159000001</v>
      </c>
      <c r="Y207" s="36">
        <f>SUMIFS(СВЦЭМ!$E$39:$E$782,СВЦЭМ!$A$39:$A$782,$A207,СВЦЭМ!$B$39:$B$782,Y$191)+'СЕТ СН'!$F$15</f>
        <v>165.51326696000001</v>
      </c>
    </row>
    <row r="208" spans="1:25" ht="15.75" x14ac:dyDescent="0.2">
      <c r="A208" s="35">
        <f t="shared" si="5"/>
        <v>45155</v>
      </c>
      <c r="B208" s="36">
        <f>SUMIFS(СВЦЭМ!$E$39:$E$782,СВЦЭМ!$A$39:$A$782,$A208,СВЦЭМ!$B$39:$B$782,B$191)+'СЕТ СН'!$F$15</f>
        <v>160.36044899999999</v>
      </c>
      <c r="C208" s="36">
        <f>SUMIFS(СВЦЭМ!$E$39:$E$782,СВЦЭМ!$A$39:$A$782,$A208,СВЦЭМ!$B$39:$B$782,C$191)+'СЕТ СН'!$F$15</f>
        <v>167.61429459999999</v>
      </c>
      <c r="D208" s="36">
        <f>SUMIFS(СВЦЭМ!$E$39:$E$782,СВЦЭМ!$A$39:$A$782,$A208,СВЦЭМ!$B$39:$B$782,D$191)+'СЕТ СН'!$F$15</f>
        <v>169.58450730000001</v>
      </c>
      <c r="E208" s="36">
        <f>SUMIFS(СВЦЭМ!$E$39:$E$782,СВЦЭМ!$A$39:$A$782,$A208,СВЦЭМ!$B$39:$B$782,E$191)+'СЕТ СН'!$F$15</f>
        <v>169.86266703000001</v>
      </c>
      <c r="F208" s="36">
        <f>SUMIFS(СВЦЭМ!$E$39:$E$782,СВЦЭМ!$A$39:$A$782,$A208,СВЦЭМ!$B$39:$B$782,F$191)+'СЕТ СН'!$F$15</f>
        <v>171.93301728</v>
      </c>
      <c r="G208" s="36">
        <f>SUMIFS(СВЦЭМ!$E$39:$E$782,СВЦЭМ!$A$39:$A$782,$A208,СВЦЭМ!$B$39:$B$782,G$191)+'СЕТ СН'!$F$15</f>
        <v>170.84241632000001</v>
      </c>
      <c r="H208" s="36">
        <f>SUMIFS(СВЦЭМ!$E$39:$E$782,СВЦЭМ!$A$39:$A$782,$A208,СВЦЭМ!$B$39:$B$782,H$191)+'СЕТ СН'!$F$15</f>
        <v>163.10491569000001</v>
      </c>
      <c r="I208" s="36">
        <f>SUMIFS(СВЦЭМ!$E$39:$E$782,СВЦЭМ!$A$39:$A$782,$A208,СВЦЭМ!$B$39:$B$782,I$191)+'СЕТ СН'!$F$15</f>
        <v>155.00584423999999</v>
      </c>
      <c r="J208" s="36">
        <f>SUMIFS(СВЦЭМ!$E$39:$E$782,СВЦЭМ!$A$39:$A$782,$A208,СВЦЭМ!$B$39:$B$782,J$191)+'СЕТ СН'!$F$15</f>
        <v>144.72061173</v>
      </c>
      <c r="K208" s="36">
        <f>SUMIFS(СВЦЭМ!$E$39:$E$782,СВЦЭМ!$A$39:$A$782,$A208,СВЦЭМ!$B$39:$B$782,K$191)+'СЕТ СН'!$F$15</f>
        <v>139.23806013000001</v>
      </c>
      <c r="L208" s="36">
        <f>SUMIFS(СВЦЭМ!$E$39:$E$782,СВЦЭМ!$A$39:$A$782,$A208,СВЦЭМ!$B$39:$B$782,L$191)+'СЕТ СН'!$F$15</f>
        <v>135.56886585999999</v>
      </c>
      <c r="M208" s="36">
        <f>SUMIFS(СВЦЭМ!$E$39:$E$782,СВЦЭМ!$A$39:$A$782,$A208,СВЦЭМ!$B$39:$B$782,M$191)+'СЕТ СН'!$F$15</f>
        <v>132.68759395000001</v>
      </c>
      <c r="N208" s="36">
        <f>SUMIFS(СВЦЭМ!$E$39:$E$782,СВЦЭМ!$A$39:$A$782,$A208,СВЦЭМ!$B$39:$B$782,N$191)+'СЕТ СН'!$F$15</f>
        <v>135.27970465000001</v>
      </c>
      <c r="O208" s="36">
        <f>SUMIFS(СВЦЭМ!$E$39:$E$782,СВЦЭМ!$A$39:$A$782,$A208,СВЦЭМ!$B$39:$B$782,O$191)+'СЕТ СН'!$F$15</f>
        <v>135.08909524000001</v>
      </c>
      <c r="P208" s="36">
        <f>SUMIFS(СВЦЭМ!$E$39:$E$782,СВЦЭМ!$A$39:$A$782,$A208,СВЦЭМ!$B$39:$B$782,P$191)+'СЕТ СН'!$F$15</f>
        <v>134.93973154</v>
      </c>
      <c r="Q208" s="36">
        <f>SUMIFS(СВЦЭМ!$E$39:$E$782,СВЦЭМ!$A$39:$A$782,$A208,СВЦЭМ!$B$39:$B$782,Q$191)+'СЕТ СН'!$F$15</f>
        <v>136.74795392999999</v>
      </c>
      <c r="R208" s="36">
        <f>SUMIFS(СВЦЭМ!$E$39:$E$782,СВЦЭМ!$A$39:$A$782,$A208,СВЦЭМ!$B$39:$B$782,R$191)+'СЕТ СН'!$F$15</f>
        <v>132.85800189</v>
      </c>
      <c r="S208" s="36">
        <f>SUMIFS(СВЦЭМ!$E$39:$E$782,СВЦЭМ!$A$39:$A$782,$A208,СВЦЭМ!$B$39:$B$782,S$191)+'СЕТ СН'!$F$15</f>
        <v>132.66153704000001</v>
      </c>
      <c r="T208" s="36">
        <f>SUMIFS(СВЦЭМ!$E$39:$E$782,СВЦЭМ!$A$39:$A$782,$A208,СВЦЭМ!$B$39:$B$782,T$191)+'СЕТ СН'!$F$15</f>
        <v>135.86971174000001</v>
      </c>
      <c r="U208" s="36">
        <f>SUMIFS(СВЦЭМ!$E$39:$E$782,СВЦЭМ!$A$39:$A$782,$A208,СВЦЭМ!$B$39:$B$782,U$191)+'СЕТ СН'!$F$15</f>
        <v>136.76584822000001</v>
      </c>
      <c r="V208" s="36">
        <f>SUMIFS(СВЦЭМ!$E$39:$E$782,СВЦЭМ!$A$39:$A$782,$A208,СВЦЭМ!$B$39:$B$782,V$191)+'СЕТ СН'!$F$15</f>
        <v>137.27059792</v>
      </c>
      <c r="W208" s="36">
        <f>SUMIFS(СВЦЭМ!$E$39:$E$782,СВЦЭМ!$A$39:$A$782,$A208,СВЦЭМ!$B$39:$B$782,W$191)+'СЕТ СН'!$F$15</f>
        <v>136.41494384999999</v>
      </c>
      <c r="X208" s="36">
        <f>SUMIFS(СВЦЭМ!$E$39:$E$782,СВЦЭМ!$A$39:$A$782,$A208,СВЦЭМ!$B$39:$B$782,X$191)+'СЕТ СН'!$F$15</f>
        <v>142.11108815</v>
      </c>
      <c r="Y208" s="36">
        <f>SUMIFS(СВЦЭМ!$E$39:$E$782,СВЦЭМ!$A$39:$A$782,$A208,СВЦЭМ!$B$39:$B$782,Y$191)+'СЕТ СН'!$F$15</f>
        <v>151.84561643999999</v>
      </c>
    </row>
    <row r="209" spans="1:25" ht="15.75" x14ac:dyDescent="0.2">
      <c r="A209" s="35">
        <f t="shared" si="5"/>
        <v>45156</v>
      </c>
      <c r="B209" s="36">
        <f>SUMIFS(СВЦЭМ!$E$39:$E$782,СВЦЭМ!$A$39:$A$782,$A209,СВЦЭМ!$B$39:$B$782,B$191)+'СЕТ СН'!$F$15</f>
        <v>163.41001151</v>
      </c>
      <c r="C209" s="36">
        <f>SUMIFS(СВЦЭМ!$E$39:$E$782,СВЦЭМ!$A$39:$A$782,$A209,СВЦЭМ!$B$39:$B$782,C$191)+'СЕТ СН'!$F$15</f>
        <v>172.53731084</v>
      </c>
      <c r="D209" s="36">
        <f>SUMIFS(СВЦЭМ!$E$39:$E$782,СВЦЭМ!$A$39:$A$782,$A209,СВЦЭМ!$B$39:$B$782,D$191)+'СЕТ СН'!$F$15</f>
        <v>174.71430272000001</v>
      </c>
      <c r="E209" s="36">
        <f>SUMIFS(СВЦЭМ!$E$39:$E$782,СВЦЭМ!$A$39:$A$782,$A209,СВЦЭМ!$B$39:$B$782,E$191)+'СЕТ СН'!$F$15</f>
        <v>176.94108362</v>
      </c>
      <c r="F209" s="36">
        <f>SUMIFS(СВЦЭМ!$E$39:$E$782,СВЦЭМ!$A$39:$A$782,$A209,СВЦЭМ!$B$39:$B$782,F$191)+'СЕТ СН'!$F$15</f>
        <v>181.64276828000001</v>
      </c>
      <c r="G209" s="36">
        <f>SUMIFS(СВЦЭМ!$E$39:$E$782,СВЦЭМ!$A$39:$A$782,$A209,СВЦЭМ!$B$39:$B$782,G$191)+'СЕТ СН'!$F$15</f>
        <v>179.6606213</v>
      </c>
      <c r="H209" s="36">
        <f>SUMIFS(СВЦЭМ!$E$39:$E$782,СВЦЭМ!$A$39:$A$782,$A209,СВЦЭМ!$B$39:$B$782,H$191)+'СЕТ СН'!$F$15</f>
        <v>173.33722582999999</v>
      </c>
      <c r="I209" s="36">
        <f>SUMIFS(СВЦЭМ!$E$39:$E$782,СВЦЭМ!$A$39:$A$782,$A209,СВЦЭМ!$B$39:$B$782,I$191)+'СЕТ СН'!$F$15</f>
        <v>162.10735278000001</v>
      </c>
      <c r="J209" s="36">
        <f>SUMIFS(СВЦЭМ!$E$39:$E$782,СВЦЭМ!$A$39:$A$782,$A209,СВЦЭМ!$B$39:$B$782,J$191)+'СЕТ СН'!$F$15</f>
        <v>150.83521834000001</v>
      </c>
      <c r="K209" s="36">
        <f>SUMIFS(СВЦЭМ!$E$39:$E$782,СВЦЭМ!$A$39:$A$782,$A209,СВЦЭМ!$B$39:$B$782,K$191)+'СЕТ СН'!$F$15</f>
        <v>143.96644280999999</v>
      </c>
      <c r="L209" s="36">
        <f>SUMIFS(СВЦЭМ!$E$39:$E$782,СВЦЭМ!$A$39:$A$782,$A209,СВЦЭМ!$B$39:$B$782,L$191)+'СЕТ СН'!$F$15</f>
        <v>139.64510082000001</v>
      </c>
      <c r="M209" s="36">
        <f>SUMIFS(СВЦЭМ!$E$39:$E$782,СВЦЭМ!$A$39:$A$782,$A209,СВЦЭМ!$B$39:$B$782,M$191)+'СЕТ СН'!$F$15</f>
        <v>136.62121002000001</v>
      </c>
      <c r="N209" s="36">
        <f>SUMIFS(СВЦЭМ!$E$39:$E$782,СВЦЭМ!$A$39:$A$782,$A209,СВЦЭМ!$B$39:$B$782,N$191)+'СЕТ СН'!$F$15</f>
        <v>137.19508754</v>
      </c>
      <c r="O209" s="36">
        <f>SUMIFS(СВЦЭМ!$E$39:$E$782,СВЦЭМ!$A$39:$A$782,$A209,СВЦЭМ!$B$39:$B$782,O$191)+'СЕТ СН'!$F$15</f>
        <v>136.81078592</v>
      </c>
      <c r="P209" s="36">
        <f>SUMIFS(СВЦЭМ!$E$39:$E$782,СВЦЭМ!$A$39:$A$782,$A209,СВЦЭМ!$B$39:$B$782,P$191)+'СЕТ СН'!$F$15</f>
        <v>136.42023907999999</v>
      </c>
      <c r="Q209" s="36">
        <f>SUMIFS(СВЦЭМ!$E$39:$E$782,СВЦЭМ!$A$39:$A$782,$A209,СВЦЭМ!$B$39:$B$782,Q$191)+'СЕТ СН'!$F$15</f>
        <v>136.78770552</v>
      </c>
      <c r="R209" s="36">
        <f>SUMIFS(СВЦЭМ!$E$39:$E$782,СВЦЭМ!$A$39:$A$782,$A209,СВЦЭМ!$B$39:$B$782,R$191)+'СЕТ СН'!$F$15</f>
        <v>135.63045416</v>
      </c>
      <c r="S209" s="36">
        <f>SUMIFS(СВЦЭМ!$E$39:$E$782,СВЦЭМ!$A$39:$A$782,$A209,СВЦЭМ!$B$39:$B$782,S$191)+'СЕТ СН'!$F$15</f>
        <v>134.46183865</v>
      </c>
      <c r="T209" s="36">
        <f>SUMIFS(СВЦЭМ!$E$39:$E$782,СВЦЭМ!$A$39:$A$782,$A209,СВЦЭМ!$B$39:$B$782,T$191)+'СЕТ СН'!$F$15</f>
        <v>138.66825075</v>
      </c>
      <c r="U209" s="36">
        <f>SUMIFS(СВЦЭМ!$E$39:$E$782,СВЦЭМ!$A$39:$A$782,$A209,СВЦЭМ!$B$39:$B$782,U$191)+'СЕТ СН'!$F$15</f>
        <v>138.98500713999999</v>
      </c>
      <c r="V209" s="36">
        <f>SUMIFS(СВЦЭМ!$E$39:$E$782,СВЦЭМ!$A$39:$A$782,$A209,СВЦЭМ!$B$39:$B$782,V$191)+'СЕТ СН'!$F$15</f>
        <v>137.29388718000001</v>
      </c>
      <c r="W209" s="36">
        <f>SUMIFS(СВЦЭМ!$E$39:$E$782,СВЦЭМ!$A$39:$A$782,$A209,СВЦЭМ!$B$39:$B$782,W$191)+'СЕТ СН'!$F$15</f>
        <v>136.11929816</v>
      </c>
      <c r="X209" s="36">
        <f>SUMIFS(СВЦЭМ!$E$39:$E$782,СВЦЭМ!$A$39:$A$782,$A209,СВЦЭМ!$B$39:$B$782,X$191)+'СЕТ СН'!$F$15</f>
        <v>142.51647057</v>
      </c>
      <c r="Y209" s="36">
        <f>SUMIFS(СВЦЭМ!$E$39:$E$782,СВЦЭМ!$A$39:$A$782,$A209,СВЦЭМ!$B$39:$B$782,Y$191)+'СЕТ СН'!$F$15</f>
        <v>152.26877969</v>
      </c>
    </row>
    <row r="210" spans="1:25" ht="15.75" x14ac:dyDescent="0.2">
      <c r="A210" s="35">
        <f t="shared" si="5"/>
        <v>45157</v>
      </c>
      <c r="B210" s="36">
        <f>SUMIFS(СВЦЭМ!$E$39:$E$782,СВЦЭМ!$A$39:$A$782,$A210,СВЦЭМ!$B$39:$B$782,B$191)+'СЕТ СН'!$F$15</f>
        <v>156.98031811000001</v>
      </c>
      <c r="C210" s="36">
        <f>SUMIFS(СВЦЭМ!$E$39:$E$782,СВЦЭМ!$A$39:$A$782,$A210,СВЦЭМ!$B$39:$B$782,C$191)+'СЕТ СН'!$F$15</f>
        <v>164.75438337</v>
      </c>
      <c r="D210" s="36">
        <f>SUMIFS(СВЦЭМ!$E$39:$E$782,СВЦЭМ!$A$39:$A$782,$A210,СВЦЭМ!$B$39:$B$782,D$191)+'СЕТ СН'!$F$15</f>
        <v>164.28960666</v>
      </c>
      <c r="E210" s="36">
        <f>SUMIFS(СВЦЭМ!$E$39:$E$782,СВЦЭМ!$A$39:$A$782,$A210,СВЦЭМ!$B$39:$B$782,E$191)+'СЕТ СН'!$F$15</f>
        <v>160.37414369000001</v>
      </c>
      <c r="F210" s="36">
        <f>SUMIFS(СВЦЭМ!$E$39:$E$782,СВЦЭМ!$A$39:$A$782,$A210,СВЦЭМ!$B$39:$B$782,F$191)+'СЕТ СН'!$F$15</f>
        <v>166.54303128999999</v>
      </c>
      <c r="G210" s="36">
        <f>SUMIFS(СВЦЭМ!$E$39:$E$782,СВЦЭМ!$A$39:$A$782,$A210,СВЦЭМ!$B$39:$B$782,G$191)+'СЕТ СН'!$F$15</f>
        <v>167.37145966</v>
      </c>
      <c r="H210" s="36">
        <f>SUMIFS(СВЦЭМ!$E$39:$E$782,СВЦЭМ!$A$39:$A$782,$A210,СВЦЭМ!$B$39:$B$782,H$191)+'СЕТ СН'!$F$15</f>
        <v>169.01699400999999</v>
      </c>
      <c r="I210" s="36">
        <f>SUMIFS(СВЦЭМ!$E$39:$E$782,СВЦЭМ!$A$39:$A$782,$A210,СВЦЭМ!$B$39:$B$782,I$191)+'СЕТ СН'!$F$15</f>
        <v>166.05025560000001</v>
      </c>
      <c r="J210" s="36">
        <f>SUMIFS(СВЦЭМ!$E$39:$E$782,СВЦЭМ!$A$39:$A$782,$A210,СВЦЭМ!$B$39:$B$782,J$191)+'СЕТ СН'!$F$15</f>
        <v>157.65504977000001</v>
      </c>
      <c r="K210" s="36">
        <f>SUMIFS(СВЦЭМ!$E$39:$E$782,СВЦЭМ!$A$39:$A$782,$A210,СВЦЭМ!$B$39:$B$782,K$191)+'СЕТ СН'!$F$15</f>
        <v>146.77470382999999</v>
      </c>
      <c r="L210" s="36">
        <f>SUMIFS(СВЦЭМ!$E$39:$E$782,СВЦЭМ!$A$39:$A$782,$A210,СВЦЭМ!$B$39:$B$782,L$191)+'СЕТ СН'!$F$15</f>
        <v>139.90853229999999</v>
      </c>
      <c r="M210" s="36">
        <f>SUMIFS(СВЦЭМ!$E$39:$E$782,СВЦЭМ!$A$39:$A$782,$A210,СВЦЭМ!$B$39:$B$782,M$191)+'СЕТ СН'!$F$15</f>
        <v>136.74522974999999</v>
      </c>
      <c r="N210" s="36">
        <f>SUMIFS(СВЦЭМ!$E$39:$E$782,СВЦЭМ!$A$39:$A$782,$A210,СВЦЭМ!$B$39:$B$782,N$191)+'СЕТ СН'!$F$15</f>
        <v>136.27472459000001</v>
      </c>
      <c r="O210" s="36">
        <f>SUMIFS(СВЦЭМ!$E$39:$E$782,СВЦЭМ!$A$39:$A$782,$A210,СВЦЭМ!$B$39:$B$782,O$191)+'СЕТ СН'!$F$15</f>
        <v>137.46153896000001</v>
      </c>
      <c r="P210" s="36">
        <f>SUMIFS(СВЦЭМ!$E$39:$E$782,СВЦЭМ!$A$39:$A$782,$A210,СВЦЭМ!$B$39:$B$782,P$191)+'СЕТ СН'!$F$15</f>
        <v>134.81453169</v>
      </c>
      <c r="Q210" s="36">
        <f>SUMIFS(СВЦЭМ!$E$39:$E$782,СВЦЭМ!$A$39:$A$782,$A210,СВЦЭМ!$B$39:$B$782,Q$191)+'СЕТ СН'!$F$15</f>
        <v>134.57857552999999</v>
      </c>
      <c r="R210" s="36">
        <f>SUMIFS(СВЦЭМ!$E$39:$E$782,СВЦЭМ!$A$39:$A$782,$A210,СВЦЭМ!$B$39:$B$782,R$191)+'СЕТ СН'!$F$15</f>
        <v>137.85845787</v>
      </c>
      <c r="S210" s="36">
        <f>SUMIFS(СВЦЭМ!$E$39:$E$782,СВЦЭМ!$A$39:$A$782,$A210,СВЦЭМ!$B$39:$B$782,S$191)+'СЕТ СН'!$F$15</f>
        <v>137.75036738</v>
      </c>
      <c r="T210" s="36">
        <f>SUMIFS(СВЦЭМ!$E$39:$E$782,СВЦЭМ!$A$39:$A$782,$A210,СВЦЭМ!$B$39:$B$782,T$191)+'СЕТ СН'!$F$15</f>
        <v>138.26535093999999</v>
      </c>
      <c r="U210" s="36">
        <f>SUMIFS(СВЦЭМ!$E$39:$E$782,СВЦЭМ!$A$39:$A$782,$A210,СВЦЭМ!$B$39:$B$782,U$191)+'СЕТ СН'!$F$15</f>
        <v>140.37996486</v>
      </c>
      <c r="V210" s="36">
        <f>SUMIFS(СВЦЭМ!$E$39:$E$782,СВЦЭМ!$A$39:$A$782,$A210,СВЦЭМ!$B$39:$B$782,V$191)+'СЕТ СН'!$F$15</f>
        <v>140.77496615999999</v>
      </c>
      <c r="W210" s="36">
        <f>SUMIFS(СВЦЭМ!$E$39:$E$782,СВЦЭМ!$A$39:$A$782,$A210,СВЦЭМ!$B$39:$B$782,W$191)+'СЕТ СН'!$F$15</f>
        <v>139.64349455999999</v>
      </c>
      <c r="X210" s="36">
        <f>SUMIFS(СВЦЭМ!$E$39:$E$782,СВЦЭМ!$A$39:$A$782,$A210,СВЦЭМ!$B$39:$B$782,X$191)+'СЕТ СН'!$F$15</f>
        <v>146.00512316000001</v>
      </c>
      <c r="Y210" s="36">
        <f>SUMIFS(СВЦЭМ!$E$39:$E$782,СВЦЭМ!$A$39:$A$782,$A210,СВЦЭМ!$B$39:$B$782,Y$191)+'СЕТ СН'!$F$15</f>
        <v>154.72548087000001</v>
      </c>
    </row>
    <row r="211" spans="1:25" ht="15.75" x14ac:dyDescent="0.2">
      <c r="A211" s="35">
        <f t="shared" si="5"/>
        <v>45158</v>
      </c>
      <c r="B211" s="36">
        <f>SUMIFS(СВЦЭМ!$E$39:$E$782,СВЦЭМ!$A$39:$A$782,$A211,СВЦЭМ!$B$39:$B$782,B$191)+'СЕТ СН'!$F$15</f>
        <v>159.31423611</v>
      </c>
      <c r="C211" s="36">
        <f>SUMIFS(СВЦЭМ!$E$39:$E$782,СВЦЭМ!$A$39:$A$782,$A211,СВЦЭМ!$B$39:$B$782,C$191)+'СЕТ СН'!$F$15</f>
        <v>166.06426816999999</v>
      </c>
      <c r="D211" s="36">
        <f>SUMIFS(СВЦЭМ!$E$39:$E$782,СВЦЭМ!$A$39:$A$782,$A211,СВЦЭМ!$B$39:$B$782,D$191)+'СЕТ СН'!$F$15</f>
        <v>167.23125443000001</v>
      </c>
      <c r="E211" s="36">
        <f>SUMIFS(СВЦЭМ!$E$39:$E$782,СВЦЭМ!$A$39:$A$782,$A211,СВЦЭМ!$B$39:$B$782,E$191)+'СЕТ СН'!$F$15</f>
        <v>172.20056932</v>
      </c>
      <c r="F211" s="36">
        <f>SUMIFS(СВЦЭМ!$E$39:$E$782,СВЦЭМ!$A$39:$A$782,$A211,СВЦЭМ!$B$39:$B$782,F$191)+'СЕТ СН'!$F$15</f>
        <v>174.96835935999999</v>
      </c>
      <c r="G211" s="36">
        <f>SUMIFS(СВЦЭМ!$E$39:$E$782,СВЦЭМ!$A$39:$A$782,$A211,СВЦЭМ!$B$39:$B$782,G$191)+'СЕТ СН'!$F$15</f>
        <v>173.95763958000001</v>
      </c>
      <c r="H211" s="36">
        <f>SUMIFS(СВЦЭМ!$E$39:$E$782,СВЦЭМ!$A$39:$A$782,$A211,СВЦЭМ!$B$39:$B$782,H$191)+'СЕТ СН'!$F$15</f>
        <v>173.78381868</v>
      </c>
      <c r="I211" s="36">
        <f>SUMIFS(СВЦЭМ!$E$39:$E$782,СВЦЭМ!$A$39:$A$782,$A211,СВЦЭМ!$B$39:$B$782,I$191)+'СЕТ СН'!$F$15</f>
        <v>159.51460553999999</v>
      </c>
      <c r="J211" s="36">
        <f>SUMIFS(СВЦЭМ!$E$39:$E$782,СВЦЭМ!$A$39:$A$782,$A211,СВЦЭМ!$B$39:$B$782,J$191)+'СЕТ СН'!$F$15</f>
        <v>156.81124231000001</v>
      </c>
      <c r="K211" s="36">
        <f>SUMIFS(СВЦЭМ!$E$39:$E$782,СВЦЭМ!$A$39:$A$782,$A211,СВЦЭМ!$B$39:$B$782,K$191)+'СЕТ СН'!$F$15</f>
        <v>145.39168067</v>
      </c>
      <c r="L211" s="36">
        <f>SUMIFS(СВЦЭМ!$E$39:$E$782,СВЦЭМ!$A$39:$A$782,$A211,СВЦЭМ!$B$39:$B$782,L$191)+'СЕТ СН'!$F$15</f>
        <v>139.46079624000001</v>
      </c>
      <c r="M211" s="36">
        <f>SUMIFS(СВЦЭМ!$E$39:$E$782,СВЦЭМ!$A$39:$A$782,$A211,СВЦЭМ!$B$39:$B$782,M$191)+'СЕТ СН'!$F$15</f>
        <v>137.20407979000001</v>
      </c>
      <c r="N211" s="36">
        <f>SUMIFS(СВЦЭМ!$E$39:$E$782,СВЦЭМ!$A$39:$A$782,$A211,СВЦЭМ!$B$39:$B$782,N$191)+'СЕТ СН'!$F$15</f>
        <v>137.58347326000001</v>
      </c>
      <c r="O211" s="36">
        <f>SUMIFS(СВЦЭМ!$E$39:$E$782,СВЦЭМ!$A$39:$A$782,$A211,СВЦЭМ!$B$39:$B$782,O$191)+'СЕТ СН'!$F$15</f>
        <v>138.62798839000001</v>
      </c>
      <c r="P211" s="36">
        <f>SUMIFS(СВЦЭМ!$E$39:$E$782,СВЦЭМ!$A$39:$A$782,$A211,СВЦЭМ!$B$39:$B$782,P$191)+'СЕТ СН'!$F$15</f>
        <v>138.32842117999999</v>
      </c>
      <c r="Q211" s="36">
        <f>SUMIFS(СВЦЭМ!$E$39:$E$782,СВЦЭМ!$A$39:$A$782,$A211,СВЦЭМ!$B$39:$B$782,Q$191)+'СЕТ СН'!$F$15</f>
        <v>138.20886199</v>
      </c>
      <c r="R211" s="36">
        <f>SUMIFS(СВЦЭМ!$E$39:$E$782,СВЦЭМ!$A$39:$A$782,$A211,СВЦЭМ!$B$39:$B$782,R$191)+'СЕТ СН'!$F$15</f>
        <v>140.48231415000001</v>
      </c>
      <c r="S211" s="36">
        <f>SUMIFS(СВЦЭМ!$E$39:$E$782,СВЦЭМ!$A$39:$A$782,$A211,СВЦЭМ!$B$39:$B$782,S$191)+'СЕТ СН'!$F$15</f>
        <v>140.37548100999999</v>
      </c>
      <c r="T211" s="36">
        <f>SUMIFS(СВЦЭМ!$E$39:$E$782,СВЦЭМ!$A$39:$A$782,$A211,СВЦЭМ!$B$39:$B$782,T$191)+'СЕТ СН'!$F$15</f>
        <v>139.10035248</v>
      </c>
      <c r="U211" s="36">
        <f>SUMIFS(СВЦЭМ!$E$39:$E$782,СВЦЭМ!$A$39:$A$782,$A211,СВЦЭМ!$B$39:$B$782,U$191)+'СЕТ СН'!$F$15</f>
        <v>138.45437844</v>
      </c>
      <c r="V211" s="36">
        <f>SUMIFS(СВЦЭМ!$E$39:$E$782,СВЦЭМ!$A$39:$A$782,$A211,СВЦЭМ!$B$39:$B$782,V$191)+'СЕТ СН'!$F$15</f>
        <v>139.47055685000001</v>
      </c>
      <c r="W211" s="36">
        <f>SUMIFS(СВЦЭМ!$E$39:$E$782,СВЦЭМ!$A$39:$A$782,$A211,СВЦЭМ!$B$39:$B$782,W$191)+'СЕТ СН'!$F$15</f>
        <v>138.90888183000001</v>
      </c>
      <c r="X211" s="36">
        <f>SUMIFS(СВЦЭМ!$E$39:$E$782,СВЦЭМ!$A$39:$A$782,$A211,СВЦЭМ!$B$39:$B$782,X$191)+'СЕТ СН'!$F$15</f>
        <v>144.32667950999999</v>
      </c>
      <c r="Y211" s="36">
        <f>SUMIFS(СВЦЭМ!$E$39:$E$782,СВЦЭМ!$A$39:$A$782,$A211,СВЦЭМ!$B$39:$B$782,Y$191)+'СЕТ СН'!$F$15</f>
        <v>153.56424064999999</v>
      </c>
    </row>
    <row r="212" spans="1:25" ht="15.75" x14ac:dyDescent="0.2">
      <c r="A212" s="35">
        <f t="shared" si="5"/>
        <v>45159</v>
      </c>
      <c r="B212" s="36">
        <f>SUMIFS(СВЦЭМ!$E$39:$E$782,СВЦЭМ!$A$39:$A$782,$A212,СВЦЭМ!$B$39:$B$782,B$191)+'СЕТ СН'!$F$15</f>
        <v>179.85021057</v>
      </c>
      <c r="C212" s="36">
        <f>SUMIFS(СВЦЭМ!$E$39:$E$782,СВЦЭМ!$A$39:$A$782,$A212,СВЦЭМ!$B$39:$B$782,C$191)+'СЕТ СН'!$F$15</f>
        <v>182.91835080000001</v>
      </c>
      <c r="D212" s="36">
        <f>SUMIFS(СВЦЭМ!$E$39:$E$782,СВЦЭМ!$A$39:$A$782,$A212,СВЦЭМ!$B$39:$B$782,D$191)+'СЕТ СН'!$F$15</f>
        <v>186.87142062000001</v>
      </c>
      <c r="E212" s="36">
        <f>SUMIFS(СВЦЭМ!$E$39:$E$782,СВЦЭМ!$A$39:$A$782,$A212,СВЦЭМ!$B$39:$B$782,E$191)+'СЕТ СН'!$F$15</f>
        <v>188.12605664</v>
      </c>
      <c r="F212" s="36">
        <f>SUMIFS(СВЦЭМ!$E$39:$E$782,СВЦЭМ!$A$39:$A$782,$A212,СВЦЭМ!$B$39:$B$782,F$191)+'СЕТ СН'!$F$15</f>
        <v>194.43056209</v>
      </c>
      <c r="G212" s="36">
        <f>SUMIFS(СВЦЭМ!$E$39:$E$782,СВЦЭМ!$A$39:$A$782,$A212,СВЦЭМ!$B$39:$B$782,G$191)+'СЕТ СН'!$F$15</f>
        <v>194.64816802000001</v>
      </c>
      <c r="H212" s="36">
        <f>SUMIFS(СВЦЭМ!$E$39:$E$782,СВЦЭМ!$A$39:$A$782,$A212,СВЦЭМ!$B$39:$B$782,H$191)+'СЕТ СН'!$F$15</f>
        <v>197.2259099</v>
      </c>
      <c r="I212" s="36">
        <f>SUMIFS(СВЦЭМ!$E$39:$E$782,СВЦЭМ!$A$39:$A$782,$A212,СВЦЭМ!$B$39:$B$782,I$191)+'СЕТ СН'!$F$15</f>
        <v>184.10766251999999</v>
      </c>
      <c r="J212" s="36">
        <f>SUMIFS(СВЦЭМ!$E$39:$E$782,СВЦЭМ!$A$39:$A$782,$A212,СВЦЭМ!$B$39:$B$782,J$191)+'СЕТ СН'!$F$15</f>
        <v>173.06327008</v>
      </c>
      <c r="K212" s="36">
        <f>SUMIFS(СВЦЭМ!$E$39:$E$782,СВЦЭМ!$A$39:$A$782,$A212,СВЦЭМ!$B$39:$B$782,K$191)+'СЕТ СН'!$F$15</f>
        <v>165.37485075000001</v>
      </c>
      <c r="L212" s="36">
        <f>SUMIFS(СВЦЭМ!$E$39:$E$782,СВЦЭМ!$A$39:$A$782,$A212,СВЦЭМ!$B$39:$B$782,L$191)+'СЕТ СН'!$F$15</f>
        <v>160.14345205000001</v>
      </c>
      <c r="M212" s="36">
        <f>SUMIFS(СВЦЭМ!$E$39:$E$782,СВЦЭМ!$A$39:$A$782,$A212,СВЦЭМ!$B$39:$B$782,M$191)+'СЕТ СН'!$F$15</f>
        <v>159.05895494000001</v>
      </c>
      <c r="N212" s="36">
        <f>SUMIFS(СВЦЭМ!$E$39:$E$782,СВЦЭМ!$A$39:$A$782,$A212,СВЦЭМ!$B$39:$B$782,N$191)+'СЕТ СН'!$F$15</f>
        <v>158.85995417999999</v>
      </c>
      <c r="O212" s="36">
        <f>SUMIFS(СВЦЭМ!$E$39:$E$782,СВЦЭМ!$A$39:$A$782,$A212,СВЦЭМ!$B$39:$B$782,O$191)+'СЕТ СН'!$F$15</f>
        <v>159.77442085000001</v>
      </c>
      <c r="P212" s="36">
        <f>SUMIFS(СВЦЭМ!$E$39:$E$782,СВЦЭМ!$A$39:$A$782,$A212,СВЦЭМ!$B$39:$B$782,P$191)+'СЕТ СН'!$F$15</f>
        <v>155.83422759999999</v>
      </c>
      <c r="Q212" s="36">
        <f>SUMIFS(СВЦЭМ!$E$39:$E$782,СВЦЭМ!$A$39:$A$782,$A212,СВЦЭМ!$B$39:$B$782,Q$191)+'СЕТ СН'!$F$15</f>
        <v>157.15526288000001</v>
      </c>
      <c r="R212" s="36">
        <f>SUMIFS(СВЦЭМ!$E$39:$E$782,СВЦЭМ!$A$39:$A$782,$A212,СВЦЭМ!$B$39:$B$782,R$191)+'СЕТ СН'!$F$15</f>
        <v>160.67905655999999</v>
      </c>
      <c r="S212" s="36">
        <f>SUMIFS(СВЦЭМ!$E$39:$E$782,СВЦЭМ!$A$39:$A$782,$A212,СВЦЭМ!$B$39:$B$782,S$191)+'СЕТ СН'!$F$15</f>
        <v>159.40719741999999</v>
      </c>
      <c r="T212" s="36">
        <f>SUMIFS(СВЦЭМ!$E$39:$E$782,СВЦЭМ!$A$39:$A$782,$A212,СВЦЭМ!$B$39:$B$782,T$191)+'СЕТ СН'!$F$15</f>
        <v>159.42740459000001</v>
      </c>
      <c r="U212" s="36">
        <f>SUMIFS(СВЦЭМ!$E$39:$E$782,СВЦЭМ!$A$39:$A$782,$A212,СВЦЭМ!$B$39:$B$782,U$191)+'СЕТ СН'!$F$15</f>
        <v>160.15281615000001</v>
      </c>
      <c r="V212" s="36">
        <f>SUMIFS(СВЦЭМ!$E$39:$E$782,СВЦЭМ!$A$39:$A$782,$A212,СВЦЭМ!$B$39:$B$782,V$191)+'СЕТ СН'!$F$15</f>
        <v>159.70706605999999</v>
      </c>
      <c r="W212" s="36">
        <f>SUMIFS(СВЦЭМ!$E$39:$E$782,СВЦЭМ!$A$39:$A$782,$A212,СВЦЭМ!$B$39:$B$782,W$191)+'СЕТ СН'!$F$15</f>
        <v>157.70896481</v>
      </c>
      <c r="X212" s="36">
        <f>SUMIFS(СВЦЭМ!$E$39:$E$782,СВЦЭМ!$A$39:$A$782,$A212,СВЦЭМ!$B$39:$B$782,X$191)+'СЕТ СН'!$F$15</f>
        <v>166.51878699</v>
      </c>
      <c r="Y212" s="36">
        <f>SUMIFS(СВЦЭМ!$E$39:$E$782,СВЦЭМ!$A$39:$A$782,$A212,СВЦЭМ!$B$39:$B$782,Y$191)+'СЕТ СН'!$F$15</f>
        <v>176.67046045000001</v>
      </c>
    </row>
    <row r="213" spans="1:25" ht="15.75" x14ac:dyDescent="0.2">
      <c r="A213" s="35">
        <f t="shared" si="5"/>
        <v>45160</v>
      </c>
      <c r="B213" s="36">
        <f>SUMIFS(СВЦЭМ!$E$39:$E$782,СВЦЭМ!$A$39:$A$782,$A213,СВЦЭМ!$B$39:$B$782,B$191)+'СЕТ СН'!$F$15</f>
        <v>169.92001948999999</v>
      </c>
      <c r="C213" s="36">
        <f>SUMIFS(СВЦЭМ!$E$39:$E$782,СВЦЭМ!$A$39:$A$782,$A213,СВЦЭМ!$B$39:$B$782,C$191)+'СЕТ СН'!$F$15</f>
        <v>180.83642563000001</v>
      </c>
      <c r="D213" s="36">
        <f>SUMIFS(СВЦЭМ!$E$39:$E$782,СВЦЭМ!$A$39:$A$782,$A213,СВЦЭМ!$B$39:$B$782,D$191)+'СЕТ СН'!$F$15</f>
        <v>184.38902819</v>
      </c>
      <c r="E213" s="36">
        <f>SUMIFS(СВЦЭМ!$E$39:$E$782,СВЦЭМ!$A$39:$A$782,$A213,СВЦЭМ!$B$39:$B$782,E$191)+'СЕТ СН'!$F$15</f>
        <v>182.90692924000001</v>
      </c>
      <c r="F213" s="36">
        <f>SUMIFS(СВЦЭМ!$E$39:$E$782,СВЦЭМ!$A$39:$A$782,$A213,СВЦЭМ!$B$39:$B$782,F$191)+'СЕТ СН'!$F$15</f>
        <v>185.64915590000001</v>
      </c>
      <c r="G213" s="36">
        <f>SUMIFS(СВЦЭМ!$E$39:$E$782,СВЦЭМ!$A$39:$A$782,$A213,СВЦЭМ!$B$39:$B$782,G$191)+'СЕТ СН'!$F$15</f>
        <v>184.44037802</v>
      </c>
      <c r="H213" s="36">
        <f>SUMIFS(СВЦЭМ!$E$39:$E$782,СВЦЭМ!$A$39:$A$782,$A213,СВЦЭМ!$B$39:$B$782,H$191)+'СЕТ СН'!$F$15</f>
        <v>176.96961726000001</v>
      </c>
      <c r="I213" s="36">
        <f>SUMIFS(СВЦЭМ!$E$39:$E$782,СВЦЭМ!$A$39:$A$782,$A213,СВЦЭМ!$B$39:$B$782,I$191)+'СЕТ СН'!$F$15</f>
        <v>167.51845478999999</v>
      </c>
      <c r="J213" s="36">
        <f>SUMIFS(СВЦЭМ!$E$39:$E$782,СВЦЭМ!$A$39:$A$782,$A213,СВЦЭМ!$B$39:$B$782,J$191)+'СЕТ СН'!$F$15</f>
        <v>162.48456385</v>
      </c>
      <c r="K213" s="36">
        <f>SUMIFS(СВЦЭМ!$E$39:$E$782,СВЦЭМ!$A$39:$A$782,$A213,СВЦЭМ!$B$39:$B$782,K$191)+'СЕТ СН'!$F$15</f>
        <v>153.26461936999999</v>
      </c>
      <c r="L213" s="36">
        <f>SUMIFS(СВЦЭМ!$E$39:$E$782,СВЦЭМ!$A$39:$A$782,$A213,СВЦЭМ!$B$39:$B$782,L$191)+'СЕТ СН'!$F$15</f>
        <v>150.50399507</v>
      </c>
      <c r="M213" s="36">
        <f>SUMIFS(СВЦЭМ!$E$39:$E$782,СВЦЭМ!$A$39:$A$782,$A213,СВЦЭМ!$B$39:$B$782,M$191)+'СЕТ СН'!$F$15</f>
        <v>148.97697563</v>
      </c>
      <c r="N213" s="36">
        <f>SUMIFS(СВЦЭМ!$E$39:$E$782,СВЦЭМ!$A$39:$A$782,$A213,СВЦЭМ!$B$39:$B$782,N$191)+'СЕТ СН'!$F$15</f>
        <v>148.49679814000001</v>
      </c>
      <c r="O213" s="36">
        <f>SUMIFS(СВЦЭМ!$E$39:$E$782,СВЦЭМ!$A$39:$A$782,$A213,СВЦЭМ!$B$39:$B$782,O$191)+'СЕТ СН'!$F$15</f>
        <v>147.56524825</v>
      </c>
      <c r="P213" s="36">
        <f>SUMIFS(СВЦЭМ!$E$39:$E$782,СВЦЭМ!$A$39:$A$782,$A213,СВЦЭМ!$B$39:$B$782,P$191)+'СЕТ СН'!$F$15</f>
        <v>144.27876972000001</v>
      </c>
      <c r="Q213" s="36">
        <f>SUMIFS(СВЦЭМ!$E$39:$E$782,СВЦЭМ!$A$39:$A$782,$A213,СВЦЭМ!$B$39:$B$782,Q$191)+'СЕТ СН'!$F$15</f>
        <v>142.77495845999999</v>
      </c>
      <c r="R213" s="36">
        <f>SUMIFS(СВЦЭМ!$E$39:$E$782,СВЦЭМ!$A$39:$A$782,$A213,СВЦЭМ!$B$39:$B$782,R$191)+'СЕТ СН'!$F$15</f>
        <v>144.55370447999999</v>
      </c>
      <c r="S213" s="36">
        <f>SUMIFS(СВЦЭМ!$E$39:$E$782,СВЦЭМ!$A$39:$A$782,$A213,СВЦЭМ!$B$39:$B$782,S$191)+'СЕТ СН'!$F$15</f>
        <v>146.05379059000001</v>
      </c>
      <c r="T213" s="36">
        <f>SUMIFS(СВЦЭМ!$E$39:$E$782,СВЦЭМ!$A$39:$A$782,$A213,СВЦЭМ!$B$39:$B$782,T$191)+'СЕТ СН'!$F$15</f>
        <v>147.05075016999999</v>
      </c>
      <c r="U213" s="36">
        <f>SUMIFS(СВЦЭМ!$E$39:$E$782,СВЦЭМ!$A$39:$A$782,$A213,СВЦЭМ!$B$39:$B$782,U$191)+'СЕТ СН'!$F$15</f>
        <v>146.55182062</v>
      </c>
      <c r="V213" s="36">
        <f>SUMIFS(СВЦЭМ!$E$39:$E$782,СВЦЭМ!$A$39:$A$782,$A213,СВЦЭМ!$B$39:$B$782,V$191)+'СЕТ СН'!$F$15</f>
        <v>147.21633335999999</v>
      </c>
      <c r="W213" s="36">
        <f>SUMIFS(СВЦЭМ!$E$39:$E$782,СВЦЭМ!$A$39:$A$782,$A213,СВЦЭМ!$B$39:$B$782,W$191)+'СЕТ СН'!$F$15</f>
        <v>146.47092334999999</v>
      </c>
      <c r="X213" s="36">
        <f>SUMIFS(СВЦЭМ!$E$39:$E$782,СВЦЭМ!$A$39:$A$782,$A213,СВЦЭМ!$B$39:$B$782,X$191)+'СЕТ СН'!$F$15</f>
        <v>154.11428298999999</v>
      </c>
      <c r="Y213" s="36">
        <f>SUMIFS(СВЦЭМ!$E$39:$E$782,СВЦЭМ!$A$39:$A$782,$A213,СВЦЭМ!$B$39:$B$782,Y$191)+'СЕТ СН'!$F$15</f>
        <v>163.84996570000001</v>
      </c>
    </row>
    <row r="214" spans="1:25" ht="15.75" x14ac:dyDescent="0.2">
      <c r="A214" s="35">
        <f t="shared" si="5"/>
        <v>45161</v>
      </c>
      <c r="B214" s="36">
        <f>SUMIFS(СВЦЭМ!$E$39:$E$782,СВЦЭМ!$A$39:$A$782,$A214,СВЦЭМ!$B$39:$B$782,B$191)+'СЕТ СН'!$F$15</f>
        <v>172.75729303</v>
      </c>
      <c r="C214" s="36">
        <f>SUMIFS(СВЦЭМ!$E$39:$E$782,СВЦЭМ!$A$39:$A$782,$A214,СВЦЭМ!$B$39:$B$782,C$191)+'СЕТ СН'!$F$15</f>
        <v>180.06901151</v>
      </c>
      <c r="D214" s="36">
        <f>SUMIFS(СВЦЭМ!$E$39:$E$782,СВЦЭМ!$A$39:$A$782,$A214,СВЦЭМ!$B$39:$B$782,D$191)+'СЕТ СН'!$F$15</f>
        <v>183.38583019999999</v>
      </c>
      <c r="E214" s="36">
        <f>SUMIFS(СВЦЭМ!$E$39:$E$782,СВЦЭМ!$A$39:$A$782,$A214,СВЦЭМ!$B$39:$B$782,E$191)+'СЕТ СН'!$F$15</f>
        <v>185.03031892000001</v>
      </c>
      <c r="F214" s="36">
        <f>SUMIFS(СВЦЭМ!$E$39:$E$782,СВЦЭМ!$A$39:$A$782,$A214,СВЦЭМ!$B$39:$B$782,F$191)+'СЕТ СН'!$F$15</f>
        <v>189.45038933999999</v>
      </c>
      <c r="G214" s="36">
        <f>SUMIFS(СВЦЭМ!$E$39:$E$782,СВЦЭМ!$A$39:$A$782,$A214,СВЦЭМ!$B$39:$B$782,G$191)+'СЕТ СН'!$F$15</f>
        <v>186.08678090999999</v>
      </c>
      <c r="H214" s="36">
        <f>SUMIFS(СВЦЭМ!$E$39:$E$782,СВЦЭМ!$A$39:$A$782,$A214,СВЦЭМ!$B$39:$B$782,H$191)+'СЕТ СН'!$F$15</f>
        <v>181.52588073000001</v>
      </c>
      <c r="I214" s="36">
        <f>SUMIFS(СВЦЭМ!$E$39:$E$782,СВЦЭМ!$A$39:$A$782,$A214,СВЦЭМ!$B$39:$B$782,I$191)+'СЕТ СН'!$F$15</f>
        <v>169.50198298000001</v>
      </c>
      <c r="J214" s="36">
        <f>SUMIFS(СВЦЭМ!$E$39:$E$782,СВЦЭМ!$A$39:$A$782,$A214,СВЦЭМ!$B$39:$B$782,J$191)+'СЕТ СН'!$F$15</f>
        <v>155.59622046000001</v>
      </c>
      <c r="K214" s="36">
        <f>SUMIFS(СВЦЭМ!$E$39:$E$782,СВЦЭМ!$A$39:$A$782,$A214,СВЦЭМ!$B$39:$B$782,K$191)+'СЕТ СН'!$F$15</f>
        <v>150.73976317</v>
      </c>
      <c r="L214" s="36">
        <f>SUMIFS(СВЦЭМ!$E$39:$E$782,СВЦЭМ!$A$39:$A$782,$A214,СВЦЭМ!$B$39:$B$782,L$191)+'СЕТ СН'!$F$15</f>
        <v>148.23646457000001</v>
      </c>
      <c r="M214" s="36">
        <f>SUMIFS(СВЦЭМ!$E$39:$E$782,СВЦЭМ!$A$39:$A$782,$A214,СВЦЭМ!$B$39:$B$782,M$191)+'СЕТ СН'!$F$15</f>
        <v>147.00446471999999</v>
      </c>
      <c r="N214" s="36">
        <f>SUMIFS(СВЦЭМ!$E$39:$E$782,СВЦЭМ!$A$39:$A$782,$A214,СВЦЭМ!$B$39:$B$782,N$191)+'СЕТ СН'!$F$15</f>
        <v>145.62834204999999</v>
      </c>
      <c r="O214" s="36">
        <f>SUMIFS(СВЦЭМ!$E$39:$E$782,СВЦЭМ!$A$39:$A$782,$A214,СВЦЭМ!$B$39:$B$782,O$191)+'СЕТ СН'!$F$15</f>
        <v>145.82602901000001</v>
      </c>
      <c r="P214" s="36">
        <f>SUMIFS(СВЦЭМ!$E$39:$E$782,СВЦЭМ!$A$39:$A$782,$A214,СВЦЭМ!$B$39:$B$782,P$191)+'СЕТ СН'!$F$15</f>
        <v>142.77227073</v>
      </c>
      <c r="Q214" s="36">
        <f>SUMIFS(СВЦЭМ!$E$39:$E$782,СВЦЭМ!$A$39:$A$782,$A214,СВЦЭМ!$B$39:$B$782,Q$191)+'СЕТ СН'!$F$15</f>
        <v>142.93804001000001</v>
      </c>
      <c r="R214" s="36">
        <f>SUMIFS(СВЦЭМ!$E$39:$E$782,СВЦЭМ!$A$39:$A$782,$A214,СВЦЭМ!$B$39:$B$782,R$191)+'СЕТ СН'!$F$15</f>
        <v>146.71498245999999</v>
      </c>
      <c r="S214" s="36">
        <f>SUMIFS(СВЦЭМ!$E$39:$E$782,СВЦЭМ!$A$39:$A$782,$A214,СВЦЭМ!$B$39:$B$782,S$191)+'СЕТ СН'!$F$15</f>
        <v>147.25494241000001</v>
      </c>
      <c r="T214" s="36">
        <f>SUMIFS(СВЦЭМ!$E$39:$E$782,СВЦЭМ!$A$39:$A$782,$A214,СВЦЭМ!$B$39:$B$782,T$191)+'СЕТ СН'!$F$15</f>
        <v>146.58695588</v>
      </c>
      <c r="U214" s="36">
        <f>SUMIFS(СВЦЭМ!$E$39:$E$782,СВЦЭМ!$A$39:$A$782,$A214,СВЦЭМ!$B$39:$B$782,U$191)+'СЕТ СН'!$F$15</f>
        <v>147.90180000999999</v>
      </c>
      <c r="V214" s="36">
        <f>SUMIFS(СВЦЭМ!$E$39:$E$782,СВЦЭМ!$A$39:$A$782,$A214,СВЦЭМ!$B$39:$B$782,V$191)+'СЕТ СН'!$F$15</f>
        <v>147.57979566</v>
      </c>
      <c r="W214" s="36">
        <f>SUMIFS(СВЦЭМ!$E$39:$E$782,СВЦЭМ!$A$39:$A$782,$A214,СВЦЭМ!$B$39:$B$782,W$191)+'СЕТ СН'!$F$15</f>
        <v>146.82243832</v>
      </c>
      <c r="X214" s="36">
        <f>SUMIFS(СВЦЭМ!$E$39:$E$782,СВЦЭМ!$A$39:$A$782,$A214,СВЦЭМ!$B$39:$B$782,X$191)+'СЕТ СН'!$F$15</f>
        <v>150.76277074000001</v>
      </c>
      <c r="Y214" s="36">
        <f>SUMIFS(СВЦЭМ!$E$39:$E$782,СВЦЭМ!$A$39:$A$782,$A214,СВЦЭМ!$B$39:$B$782,Y$191)+'СЕТ СН'!$F$15</f>
        <v>159.24135484000001</v>
      </c>
    </row>
    <row r="215" spans="1:25" ht="15.75" x14ac:dyDescent="0.2">
      <c r="A215" s="35">
        <f t="shared" si="5"/>
        <v>45162</v>
      </c>
      <c r="B215" s="36">
        <f>SUMIFS(СВЦЭМ!$E$39:$E$782,СВЦЭМ!$A$39:$A$782,$A215,СВЦЭМ!$B$39:$B$782,B$191)+'СЕТ СН'!$F$15</f>
        <v>162.65639167</v>
      </c>
      <c r="C215" s="36">
        <f>SUMIFS(СВЦЭМ!$E$39:$E$782,СВЦЭМ!$A$39:$A$782,$A215,СВЦЭМ!$B$39:$B$782,C$191)+'СЕТ СН'!$F$15</f>
        <v>169.85302050000001</v>
      </c>
      <c r="D215" s="36">
        <f>SUMIFS(СВЦЭМ!$E$39:$E$782,СВЦЭМ!$A$39:$A$782,$A215,СВЦЭМ!$B$39:$B$782,D$191)+'СЕТ СН'!$F$15</f>
        <v>171.83072175000001</v>
      </c>
      <c r="E215" s="36">
        <f>SUMIFS(СВЦЭМ!$E$39:$E$782,СВЦЭМ!$A$39:$A$782,$A215,СВЦЭМ!$B$39:$B$782,E$191)+'СЕТ СН'!$F$15</f>
        <v>173.00805957</v>
      </c>
      <c r="F215" s="36">
        <f>SUMIFS(СВЦЭМ!$E$39:$E$782,СВЦЭМ!$A$39:$A$782,$A215,СВЦЭМ!$B$39:$B$782,F$191)+'СЕТ СН'!$F$15</f>
        <v>176.80777248999999</v>
      </c>
      <c r="G215" s="36">
        <f>SUMIFS(СВЦЭМ!$E$39:$E$782,СВЦЭМ!$A$39:$A$782,$A215,СВЦЭМ!$B$39:$B$782,G$191)+'СЕТ СН'!$F$15</f>
        <v>174.56772382</v>
      </c>
      <c r="H215" s="36">
        <f>SUMIFS(СВЦЭМ!$E$39:$E$782,СВЦЭМ!$A$39:$A$782,$A215,СВЦЭМ!$B$39:$B$782,H$191)+'СЕТ СН'!$F$15</f>
        <v>166.83501451000001</v>
      </c>
      <c r="I215" s="36">
        <f>SUMIFS(СВЦЭМ!$E$39:$E$782,СВЦЭМ!$A$39:$A$782,$A215,СВЦЭМ!$B$39:$B$782,I$191)+'СЕТ СН'!$F$15</f>
        <v>161.25631293999999</v>
      </c>
      <c r="J215" s="36">
        <f>SUMIFS(СВЦЭМ!$E$39:$E$782,СВЦЭМ!$A$39:$A$782,$A215,СВЦЭМ!$B$39:$B$782,J$191)+'СЕТ СН'!$F$15</f>
        <v>151.30787982999999</v>
      </c>
      <c r="K215" s="36">
        <f>SUMIFS(СВЦЭМ!$E$39:$E$782,СВЦЭМ!$A$39:$A$782,$A215,СВЦЭМ!$B$39:$B$782,K$191)+'СЕТ СН'!$F$15</f>
        <v>148.35629506999999</v>
      </c>
      <c r="L215" s="36">
        <f>SUMIFS(СВЦЭМ!$E$39:$E$782,СВЦЭМ!$A$39:$A$782,$A215,СВЦЭМ!$B$39:$B$782,L$191)+'СЕТ СН'!$F$15</f>
        <v>148.84563008999999</v>
      </c>
      <c r="M215" s="36">
        <f>SUMIFS(СВЦЭМ!$E$39:$E$782,СВЦЭМ!$A$39:$A$782,$A215,СВЦЭМ!$B$39:$B$782,M$191)+'СЕТ СН'!$F$15</f>
        <v>148.2152059</v>
      </c>
      <c r="N215" s="36">
        <f>SUMIFS(СВЦЭМ!$E$39:$E$782,СВЦЭМ!$A$39:$A$782,$A215,СВЦЭМ!$B$39:$B$782,N$191)+'СЕТ СН'!$F$15</f>
        <v>147.85205002000001</v>
      </c>
      <c r="O215" s="36">
        <f>SUMIFS(СВЦЭМ!$E$39:$E$782,СВЦЭМ!$A$39:$A$782,$A215,СВЦЭМ!$B$39:$B$782,O$191)+'СЕТ СН'!$F$15</f>
        <v>147.65315747</v>
      </c>
      <c r="P215" s="36">
        <f>SUMIFS(СВЦЭМ!$E$39:$E$782,СВЦЭМ!$A$39:$A$782,$A215,СВЦЭМ!$B$39:$B$782,P$191)+'СЕТ СН'!$F$15</f>
        <v>144.20401025000001</v>
      </c>
      <c r="Q215" s="36">
        <f>SUMIFS(СВЦЭМ!$E$39:$E$782,СВЦЭМ!$A$39:$A$782,$A215,СВЦЭМ!$B$39:$B$782,Q$191)+'СЕТ СН'!$F$15</f>
        <v>145.79928612</v>
      </c>
      <c r="R215" s="36">
        <f>SUMIFS(СВЦЭМ!$E$39:$E$782,СВЦЭМ!$A$39:$A$782,$A215,СВЦЭМ!$B$39:$B$782,R$191)+'СЕТ СН'!$F$15</f>
        <v>148.46165386999999</v>
      </c>
      <c r="S215" s="36">
        <f>SUMIFS(СВЦЭМ!$E$39:$E$782,СВЦЭМ!$A$39:$A$782,$A215,СВЦЭМ!$B$39:$B$782,S$191)+'СЕТ СН'!$F$15</f>
        <v>147.65157941000001</v>
      </c>
      <c r="T215" s="36">
        <f>SUMIFS(СВЦЭМ!$E$39:$E$782,СВЦЭМ!$A$39:$A$782,$A215,СВЦЭМ!$B$39:$B$782,T$191)+'СЕТ СН'!$F$15</f>
        <v>148.41183013</v>
      </c>
      <c r="U215" s="36">
        <f>SUMIFS(СВЦЭМ!$E$39:$E$782,СВЦЭМ!$A$39:$A$782,$A215,СВЦЭМ!$B$39:$B$782,U$191)+'СЕТ СН'!$F$15</f>
        <v>149.14792043</v>
      </c>
      <c r="V215" s="36">
        <f>SUMIFS(СВЦЭМ!$E$39:$E$782,СВЦЭМ!$A$39:$A$782,$A215,СВЦЭМ!$B$39:$B$782,V$191)+'СЕТ СН'!$F$15</f>
        <v>147.79875000999999</v>
      </c>
      <c r="W215" s="36">
        <f>SUMIFS(СВЦЭМ!$E$39:$E$782,СВЦЭМ!$A$39:$A$782,$A215,СВЦЭМ!$B$39:$B$782,W$191)+'СЕТ СН'!$F$15</f>
        <v>144.72601208</v>
      </c>
      <c r="X215" s="36">
        <f>SUMIFS(СВЦЭМ!$E$39:$E$782,СВЦЭМ!$A$39:$A$782,$A215,СВЦЭМ!$B$39:$B$782,X$191)+'СЕТ СН'!$F$15</f>
        <v>149.49014226</v>
      </c>
      <c r="Y215" s="36">
        <f>SUMIFS(СВЦЭМ!$E$39:$E$782,СВЦЭМ!$A$39:$A$782,$A215,СВЦЭМ!$B$39:$B$782,Y$191)+'СЕТ СН'!$F$15</f>
        <v>157.49431565</v>
      </c>
    </row>
    <row r="216" spans="1:25" ht="15.75" x14ac:dyDescent="0.2">
      <c r="A216" s="35">
        <f t="shared" si="5"/>
        <v>45163</v>
      </c>
      <c r="B216" s="36">
        <f>SUMIFS(СВЦЭМ!$E$39:$E$782,СВЦЭМ!$A$39:$A$782,$A216,СВЦЭМ!$B$39:$B$782,B$191)+'СЕТ СН'!$F$15</f>
        <v>176.47566809</v>
      </c>
      <c r="C216" s="36">
        <f>SUMIFS(СВЦЭМ!$E$39:$E$782,СВЦЭМ!$A$39:$A$782,$A216,СВЦЭМ!$B$39:$B$782,C$191)+'СЕТ СН'!$F$15</f>
        <v>184.15474917</v>
      </c>
      <c r="D216" s="36">
        <f>SUMIFS(СВЦЭМ!$E$39:$E$782,СВЦЭМ!$A$39:$A$782,$A216,СВЦЭМ!$B$39:$B$782,D$191)+'СЕТ СН'!$F$15</f>
        <v>186.54706705000001</v>
      </c>
      <c r="E216" s="36">
        <f>SUMIFS(СВЦЭМ!$E$39:$E$782,СВЦЭМ!$A$39:$A$782,$A216,СВЦЭМ!$B$39:$B$782,E$191)+'СЕТ СН'!$F$15</f>
        <v>190.06375105999999</v>
      </c>
      <c r="F216" s="36">
        <f>SUMIFS(СВЦЭМ!$E$39:$E$782,СВЦЭМ!$A$39:$A$782,$A216,СВЦЭМ!$B$39:$B$782,F$191)+'СЕТ СН'!$F$15</f>
        <v>192.41875349</v>
      </c>
      <c r="G216" s="36">
        <f>SUMIFS(СВЦЭМ!$E$39:$E$782,СВЦЭМ!$A$39:$A$782,$A216,СВЦЭМ!$B$39:$B$782,G$191)+'СЕТ СН'!$F$15</f>
        <v>190.46983768000001</v>
      </c>
      <c r="H216" s="36">
        <f>SUMIFS(СВЦЭМ!$E$39:$E$782,СВЦЭМ!$A$39:$A$782,$A216,СВЦЭМ!$B$39:$B$782,H$191)+'СЕТ СН'!$F$15</f>
        <v>182.73869357000001</v>
      </c>
      <c r="I216" s="36">
        <f>SUMIFS(СВЦЭМ!$E$39:$E$782,СВЦЭМ!$A$39:$A$782,$A216,СВЦЭМ!$B$39:$B$782,I$191)+'СЕТ СН'!$F$15</f>
        <v>172.0775932</v>
      </c>
      <c r="J216" s="36">
        <f>SUMIFS(СВЦЭМ!$E$39:$E$782,СВЦЭМ!$A$39:$A$782,$A216,СВЦЭМ!$B$39:$B$782,J$191)+'СЕТ СН'!$F$15</f>
        <v>160.72915978</v>
      </c>
      <c r="K216" s="36">
        <f>SUMIFS(СВЦЭМ!$E$39:$E$782,СВЦЭМ!$A$39:$A$782,$A216,СВЦЭМ!$B$39:$B$782,K$191)+'СЕТ СН'!$F$15</f>
        <v>155.9018858</v>
      </c>
      <c r="L216" s="36">
        <f>SUMIFS(СВЦЭМ!$E$39:$E$782,СВЦЭМ!$A$39:$A$782,$A216,СВЦЭМ!$B$39:$B$782,L$191)+'СЕТ СН'!$F$15</f>
        <v>155.1239362</v>
      </c>
      <c r="M216" s="36">
        <f>SUMIFS(СВЦЭМ!$E$39:$E$782,СВЦЭМ!$A$39:$A$782,$A216,СВЦЭМ!$B$39:$B$782,M$191)+'СЕТ СН'!$F$15</f>
        <v>153.09073513000001</v>
      </c>
      <c r="N216" s="36">
        <f>SUMIFS(СВЦЭМ!$E$39:$E$782,СВЦЭМ!$A$39:$A$782,$A216,СВЦЭМ!$B$39:$B$782,N$191)+'СЕТ СН'!$F$15</f>
        <v>154.46769907999999</v>
      </c>
      <c r="O216" s="36">
        <f>SUMIFS(СВЦЭМ!$E$39:$E$782,СВЦЭМ!$A$39:$A$782,$A216,СВЦЭМ!$B$39:$B$782,O$191)+'СЕТ СН'!$F$15</f>
        <v>152.87631173</v>
      </c>
      <c r="P216" s="36">
        <f>SUMIFS(СВЦЭМ!$E$39:$E$782,СВЦЭМ!$A$39:$A$782,$A216,СВЦЭМ!$B$39:$B$782,P$191)+'СЕТ СН'!$F$15</f>
        <v>150.12035993000001</v>
      </c>
      <c r="Q216" s="36">
        <f>SUMIFS(СВЦЭМ!$E$39:$E$782,СВЦЭМ!$A$39:$A$782,$A216,СВЦЭМ!$B$39:$B$782,Q$191)+'СЕТ СН'!$F$15</f>
        <v>146.87604293999999</v>
      </c>
      <c r="R216" s="36">
        <f>SUMIFS(СВЦЭМ!$E$39:$E$782,СВЦЭМ!$A$39:$A$782,$A216,СВЦЭМ!$B$39:$B$782,R$191)+'СЕТ СН'!$F$15</f>
        <v>148.52588969000001</v>
      </c>
      <c r="S216" s="36">
        <f>SUMIFS(СВЦЭМ!$E$39:$E$782,СВЦЭМ!$A$39:$A$782,$A216,СВЦЭМ!$B$39:$B$782,S$191)+'СЕТ СН'!$F$15</f>
        <v>148.76588527000001</v>
      </c>
      <c r="T216" s="36">
        <f>SUMIFS(СВЦЭМ!$E$39:$E$782,СВЦЭМ!$A$39:$A$782,$A216,СВЦЭМ!$B$39:$B$782,T$191)+'СЕТ СН'!$F$15</f>
        <v>149.77666665000001</v>
      </c>
      <c r="U216" s="36">
        <f>SUMIFS(СВЦЭМ!$E$39:$E$782,СВЦЭМ!$A$39:$A$782,$A216,СВЦЭМ!$B$39:$B$782,U$191)+'СЕТ СН'!$F$15</f>
        <v>150.58021205</v>
      </c>
      <c r="V216" s="36">
        <f>SUMIFS(СВЦЭМ!$E$39:$E$782,СВЦЭМ!$A$39:$A$782,$A216,СВЦЭМ!$B$39:$B$782,V$191)+'СЕТ СН'!$F$15</f>
        <v>149.78261567000001</v>
      </c>
      <c r="W216" s="36">
        <f>SUMIFS(СВЦЭМ!$E$39:$E$782,СВЦЭМ!$A$39:$A$782,$A216,СВЦЭМ!$B$39:$B$782,W$191)+'СЕТ СН'!$F$15</f>
        <v>149.65993811999999</v>
      </c>
      <c r="X216" s="36">
        <f>SUMIFS(СВЦЭМ!$E$39:$E$782,СВЦЭМ!$A$39:$A$782,$A216,СВЦЭМ!$B$39:$B$782,X$191)+'СЕТ СН'!$F$15</f>
        <v>158.95332698000001</v>
      </c>
      <c r="Y216" s="36">
        <f>SUMIFS(СВЦЭМ!$E$39:$E$782,СВЦЭМ!$A$39:$A$782,$A216,СВЦЭМ!$B$39:$B$782,Y$191)+'СЕТ СН'!$F$15</f>
        <v>172.11211256000001</v>
      </c>
    </row>
    <row r="217" spans="1:25" ht="15.75" x14ac:dyDescent="0.2">
      <c r="A217" s="35">
        <f t="shared" si="5"/>
        <v>45164</v>
      </c>
      <c r="B217" s="36">
        <f>SUMIFS(СВЦЭМ!$E$39:$E$782,СВЦЭМ!$A$39:$A$782,$A217,СВЦЭМ!$B$39:$B$782,B$191)+'СЕТ СН'!$F$15</f>
        <v>160.95100101</v>
      </c>
      <c r="C217" s="36">
        <f>SUMIFS(СВЦЭМ!$E$39:$E$782,СВЦЭМ!$A$39:$A$782,$A217,СВЦЭМ!$B$39:$B$782,C$191)+'СЕТ СН'!$F$15</f>
        <v>169.46272053000001</v>
      </c>
      <c r="D217" s="36">
        <f>SUMIFS(СВЦЭМ!$E$39:$E$782,СВЦЭМ!$A$39:$A$782,$A217,СВЦЭМ!$B$39:$B$782,D$191)+'СЕТ СН'!$F$15</f>
        <v>176.47105837000001</v>
      </c>
      <c r="E217" s="36">
        <f>SUMIFS(СВЦЭМ!$E$39:$E$782,СВЦЭМ!$A$39:$A$782,$A217,СВЦЭМ!$B$39:$B$782,E$191)+'СЕТ СН'!$F$15</f>
        <v>178.75559770999999</v>
      </c>
      <c r="F217" s="36">
        <f>SUMIFS(СВЦЭМ!$E$39:$E$782,СВЦЭМ!$A$39:$A$782,$A217,СВЦЭМ!$B$39:$B$782,F$191)+'СЕТ СН'!$F$15</f>
        <v>183.49429576</v>
      </c>
      <c r="G217" s="36">
        <f>SUMIFS(СВЦЭМ!$E$39:$E$782,СВЦЭМ!$A$39:$A$782,$A217,СВЦЭМ!$B$39:$B$782,G$191)+'СЕТ СН'!$F$15</f>
        <v>182.12047433000001</v>
      </c>
      <c r="H217" s="36">
        <f>SUMIFS(СВЦЭМ!$E$39:$E$782,СВЦЭМ!$A$39:$A$782,$A217,СВЦЭМ!$B$39:$B$782,H$191)+'СЕТ СН'!$F$15</f>
        <v>178.14208393999999</v>
      </c>
      <c r="I217" s="36">
        <f>SUMIFS(СВЦЭМ!$E$39:$E$782,СВЦЭМ!$A$39:$A$782,$A217,СВЦЭМ!$B$39:$B$782,I$191)+'СЕТ СН'!$F$15</f>
        <v>170.32215360999999</v>
      </c>
      <c r="J217" s="36">
        <f>SUMIFS(СВЦЭМ!$E$39:$E$782,СВЦЭМ!$A$39:$A$782,$A217,СВЦЭМ!$B$39:$B$782,J$191)+'СЕТ СН'!$F$15</f>
        <v>159.73683177999999</v>
      </c>
      <c r="K217" s="36">
        <f>SUMIFS(СВЦЭМ!$E$39:$E$782,СВЦЭМ!$A$39:$A$782,$A217,СВЦЭМ!$B$39:$B$782,K$191)+'СЕТ СН'!$F$15</f>
        <v>148.95977655999999</v>
      </c>
      <c r="L217" s="36">
        <f>SUMIFS(СВЦЭМ!$E$39:$E$782,СВЦЭМ!$A$39:$A$782,$A217,СВЦЭМ!$B$39:$B$782,L$191)+'СЕТ СН'!$F$15</f>
        <v>143.67196580999999</v>
      </c>
      <c r="M217" s="36">
        <f>SUMIFS(СВЦЭМ!$E$39:$E$782,СВЦЭМ!$A$39:$A$782,$A217,СВЦЭМ!$B$39:$B$782,M$191)+'СЕТ СН'!$F$15</f>
        <v>145.87249713</v>
      </c>
      <c r="N217" s="36">
        <f>SUMIFS(СВЦЭМ!$E$39:$E$782,СВЦЭМ!$A$39:$A$782,$A217,СВЦЭМ!$B$39:$B$782,N$191)+'СЕТ СН'!$F$15</f>
        <v>144.11108082000001</v>
      </c>
      <c r="O217" s="36">
        <f>SUMIFS(СВЦЭМ!$E$39:$E$782,СВЦЭМ!$A$39:$A$782,$A217,СВЦЭМ!$B$39:$B$782,O$191)+'СЕТ СН'!$F$15</f>
        <v>144.94935801</v>
      </c>
      <c r="P217" s="36">
        <f>SUMIFS(СВЦЭМ!$E$39:$E$782,СВЦЭМ!$A$39:$A$782,$A217,СВЦЭМ!$B$39:$B$782,P$191)+'СЕТ СН'!$F$15</f>
        <v>142.99239689000001</v>
      </c>
      <c r="Q217" s="36">
        <f>SUMIFS(СВЦЭМ!$E$39:$E$782,СВЦЭМ!$A$39:$A$782,$A217,СВЦЭМ!$B$39:$B$782,Q$191)+'СЕТ СН'!$F$15</f>
        <v>143.36143417</v>
      </c>
      <c r="R217" s="36">
        <f>SUMIFS(СВЦЭМ!$E$39:$E$782,СВЦЭМ!$A$39:$A$782,$A217,СВЦЭМ!$B$39:$B$782,R$191)+'СЕТ СН'!$F$15</f>
        <v>144.80302147</v>
      </c>
      <c r="S217" s="36">
        <f>SUMIFS(СВЦЭМ!$E$39:$E$782,СВЦЭМ!$A$39:$A$782,$A217,СВЦЭМ!$B$39:$B$782,S$191)+'СЕТ СН'!$F$15</f>
        <v>144.84213978</v>
      </c>
      <c r="T217" s="36">
        <f>SUMIFS(СВЦЭМ!$E$39:$E$782,СВЦЭМ!$A$39:$A$782,$A217,СВЦЭМ!$B$39:$B$782,T$191)+'СЕТ СН'!$F$15</f>
        <v>145.50962265000001</v>
      </c>
      <c r="U217" s="36">
        <f>SUMIFS(СВЦЭМ!$E$39:$E$782,СВЦЭМ!$A$39:$A$782,$A217,СВЦЭМ!$B$39:$B$782,U$191)+'СЕТ СН'!$F$15</f>
        <v>145.64359949000001</v>
      </c>
      <c r="V217" s="36">
        <f>SUMIFS(СВЦЭМ!$E$39:$E$782,СВЦЭМ!$A$39:$A$782,$A217,СВЦЭМ!$B$39:$B$782,V$191)+'СЕТ СН'!$F$15</f>
        <v>146.53984890999999</v>
      </c>
      <c r="W217" s="36">
        <f>SUMIFS(СВЦЭМ!$E$39:$E$782,СВЦЭМ!$A$39:$A$782,$A217,СВЦЭМ!$B$39:$B$782,W$191)+'СЕТ СН'!$F$15</f>
        <v>145.63636828</v>
      </c>
      <c r="X217" s="36">
        <f>SUMIFS(СВЦЭМ!$E$39:$E$782,СВЦЭМ!$A$39:$A$782,$A217,СВЦЭМ!$B$39:$B$782,X$191)+'СЕТ СН'!$F$15</f>
        <v>153.29083177999999</v>
      </c>
      <c r="Y217" s="36">
        <f>SUMIFS(СВЦЭМ!$E$39:$E$782,СВЦЭМ!$A$39:$A$782,$A217,СВЦЭМ!$B$39:$B$782,Y$191)+'СЕТ СН'!$F$15</f>
        <v>167.35818298999999</v>
      </c>
    </row>
    <row r="218" spans="1:25" ht="15.75" x14ac:dyDescent="0.2">
      <c r="A218" s="35">
        <f t="shared" si="5"/>
        <v>45165</v>
      </c>
      <c r="B218" s="36">
        <f>SUMIFS(СВЦЭМ!$E$39:$E$782,СВЦЭМ!$A$39:$A$782,$A218,СВЦЭМ!$B$39:$B$782,B$191)+'СЕТ СН'!$F$15</f>
        <v>182.05382918999999</v>
      </c>
      <c r="C218" s="36">
        <f>SUMIFS(СВЦЭМ!$E$39:$E$782,СВЦЭМ!$A$39:$A$782,$A218,СВЦЭМ!$B$39:$B$782,C$191)+'СЕТ СН'!$F$15</f>
        <v>189.93589029</v>
      </c>
      <c r="D218" s="36">
        <f>SUMIFS(СВЦЭМ!$E$39:$E$782,СВЦЭМ!$A$39:$A$782,$A218,СВЦЭМ!$B$39:$B$782,D$191)+'СЕТ СН'!$F$15</f>
        <v>194.37766281</v>
      </c>
      <c r="E218" s="36">
        <f>SUMIFS(СВЦЭМ!$E$39:$E$782,СВЦЭМ!$A$39:$A$782,$A218,СВЦЭМ!$B$39:$B$782,E$191)+'СЕТ СН'!$F$15</f>
        <v>197.81861194999999</v>
      </c>
      <c r="F218" s="36">
        <f>SUMIFS(СВЦЭМ!$E$39:$E$782,СВЦЭМ!$A$39:$A$782,$A218,СВЦЭМ!$B$39:$B$782,F$191)+'СЕТ СН'!$F$15</f>
        <v>201.21908888999999</v>
      </c>
      <c r="G218" s="36">
        <f>SUMIFS(СВЦЭМ!$E$39:$E$782,СВЦЭМ!$A$39:$A$782,$A218,СВЦЭМ!$B$39:$B$782,G$191)+'СЕТ СН'!$F$15</f>
        <v>200.38923577</v>
      </c>
      <c r="H218" s="36">
        <f>SUMIFS(СВЦЭМ!$E$39:$E$782,СВЦЭМ!$A$39:$A$782,$A218,СВЦЭМ!$B$39:$B$782,H$191)+'СЕТ СН'!$F$15</f>
        <v>194.92428984</v>
      </c>
      <c r="I218" s="36">
        <f>SUMIFS(СВЦЭМ!$E$39:$E$782,СВЦЭМ!$A$39:$A$782,$A218,СВЦЭМ!$B$39:$B$782,I$191)+'СЕТ СН'!$F$15</f>
        <v>191.40388282999999</v>
      </c>
      <c r="J218" s="36">
        <f>SUMIFS(СВЦЭМ!$E$39:$E$782,СВЦЭМ!$A$39:$A$782,$A218,СВЦЭМ!$B$39:$B$782,J$191)+'СЕТ СН'!$F$15</f>
        <v>178.82734396000001</v>
      </c>
      <c r="K218" s="36">
        <f>SUMIFS(СВЦЭМ!$E$39:$E$782,СВЦЭМ!$A$39:$A$782,$A218,СВЦЭМ!$B$39:$B$782,K$191)+'СЕТ СН'!$F$15</f>
        <v>167.05138306000001</v>
      </c>
      <c r="L218" s="36">
        <f>SUMIFS(СВЦЭМ!$E$39:$E$782,СВЦЭМ!$A$39:$A$782,$A218,СВЦЭМ!$B$39:$B$782,L$191)+'СЕТ СН'!$F$15</f>
        <v>161.36744163</v>
      </c>
      <c r="M218" s="36">
        <f>SUMIFS(СВЦЭМ!$E$39:$E$782,СВЦЭМ!$A$39:$A$782,$A218,СВЦЭМ!$B$39:$B$782,M$191)+'СЕТ СН'!$F$15</f>
        <v>158.24035033999999</v>
      </c>
      <c r="N218" s="36">
        <f>SUMIFS(СВЦЭМ!$E$39:$E$782,СВЦЭМ!$A$39:$A$782,$A218,СВЦЭМ!$B$39:$B$782,N$191)+'СЕТ СН'!$F$15</f>
        <v>156.79961877</v>
      </c>
      <c r="O218" s="36">
        <f>SUMIFS(СВЦЭМ!$E$39:$E$782,СВЦЭМ!$A$39:$A$782,$A218,СВЦЭМ!$B$39:$B$782,O$191)+'СЕТ СН'!$F$15</f>
        <v>157.42813322000001</v>
      </c>
      <c r="P218" s="36">
        <f>SUMIFS(СВЦЭМ!$E$39:$E$782,СВЦЭМ!$A$39:$A$782,$A218,СВЦЭМ!$B$39:$B$782,P$191)+'СЕТ СН'!$F$15</f>
        <v>154.3117067</v>
      </c>
      <c r="Q218" s="36">
        <f>SUMIFS(СВЦЭМ!$E$39:$E$782,СВЦЭМ!$A$39:$A$782,$A218,СВЦЭМ!$B$39:$B$782,Q$191)+'СЕТ СН'!$F$15</f>
        <v>154.5623684</v>
      </c>
      <c r="R218" s="36">
        <f>SUMIFS(СВЦЭМ!$E$39:$E$782,СВЦЭМ!$A$39:$A$782,$A218,СВЦЭМ!$B$39:$B$782,R$191)+'СЕТ СН'!$F$15</f>
        <v>158.13255122999999</v>
      </c>
      <c r="S218" s="36">
        <f>SUMIFS(СВЦЭМ!$E$39:$E$782,СВЦЭМ!$A$39:$A$782,$A218,СВЦЭМ!$B$39:$B$782,S$191)+'СЕТ СН'!$F$15</f>
        <v>158.41073288000001</v>
      </c>
      <c r="T218" s="36">
        <f>SUMIFS(СВЦЭМ!$E$39:$E$782,СВЦЭМ!$A$39:$A$782,$A218,СВЦЭМ!$B$39:$B$782,T$191)+'СЕТ СН'!$F$15</f>
        <v>158.94302193999999</v>
      </c>
      <c r="U218" s="36">
        <f>SUMIFS(СВЦЭМ!$E$39:$E$782,СВЦЭМ!$A$39:$A$782,$A218,СВЦЭМ!$B$39:$B$782,U$191)+'СЕТ СН'!$F$15</f>
        <v>159.40552077000001</v>
      </c>
      <c r="V218" s="36">
        <f>SUMIFS(СВЦЭМ!$E$39:$E$782,СВЦЭМ!$A$39:$A$782,$A218,СВЦЭМ!$B$39:$B$782,V$191)+'СЕТ СН'!$F$15</f>
        <v>158.00243614999999</v>
      </c>
      <c r="W218" s="36">
        <f>SUMIFS(СВЦЭМ!$E$39:$E$782,СВЦЭМ!$A$39:$A$782,$A218,СВЦЭМ!$B$39:$B$782,W$191)+'СЕТ СН'!$F$15</f>
        <v>158.04216360999999</v>
      </c>
      <c r="X218" s="36">
        <f>SUMIFS(СВЦЭМ!$E$39:$E$782,СВЦЭМ!$A$39:$A$782,$A218,СВЦЭМ!$B$39:$B$782,X$191)+'СЕТ СН'!$F$15</f>
        <v>165.86643724000001</v>
      </c>
      <c r="Y218" s="36">
        <f>SUMIFS(СВЦЭМ!$E$39:$E$782,СВЦЭМ!$A$39:$A$782,$A218,СВЦЭМ!$B$39:$B$782,Y$191)+'СЕТ СН'!$F$15</f>
        <v>173.00863002</v>
      </c>
    </row>
    <row r="219" spans="1:25" ht="15.75" x14ac:dyDescent="0.2">
      <c r="A219" s="35">
        <f t="shared" si="5"/>
        <v>45166</v>
      </c>
      <c r="B219" s="36">
        <f>SUMIFS(СВЦЭМ!$E$39:$E$782,СВЦЭМ!$A$39:$A$782,$A219,СВЦЭМ!$B$39:$B$782,B$191)+'СЕТ СН'!$F$15</f>
        <v>168.29420217000001</v>
      </c>
      <c r="C219" s="36">
        <f>SUMIFS(СВЦЭМ!$E$39:$E$782,СВЦЭМ!$A$39:$A$782,$A219,СВЦЭМ!$B$39:$B$782,C$191)+'СЕТ СН'!$F$15</f>
        <v>176.64835134</v>
      </c>
      <c r="D219" s="36">
        <f>SUMIFS(СВЦЭМ!$E$39:$E$782,СВЦЭМ!$A$39:$A$782,$A219,СВЦЭМ!$B$39:$B$782,D$191)+'СЕТ СН'!$F$15</f>
        <v>180.468726</v>
      </c>
      <c r="E219" s="36">
        <f>SUMIFS(СВЦЭМ!$E$39:$E$782,СВЦЭМ!$A$39:$A$782,$A219,СВЦЭМ!$B$39:$B$782,E$191)+'СЕТ СН'!$F$15</f>
        <v>184.05985496</v>
      </c>
      <c r="F219" s="36">
        <f>SUMIFS(СВЦЭМ!$E$39:$E$782,СВЦЭМ!$A$39:$A$782,$A219,СВЦЭМ!$B$39:$B$782,F$191)+'СЕТ СН'!$F$15</f>
        <v>188.7395266</v>
      </c>
      <c r="G219" s="36">
        <f>SUMIFS(СВЦЭМ!$E$39:$E$782,СВЦЭМ!$A$39:$A$782,$A219,СВЦЭМ!$B$39:$B$782,G$191)+'СЕТ СН'!$F$15</f>
        <v>189.57532509000001</v>
      </c>
      <c r="H219" s="36">
        <f>SUMIFS(СВЦЭМ!$E$39:$E$782,СВЦЭМ!$A$39:$A$782,$A219,СВЦЭМ!$B$39:$B$782,H$191)+'СЕТ СН'!$F$15</f>
        <v>190.43330448</v>
      </c>
      <c r="I219" s="36">
        <f>SUMIFS(СВЦЭМ!$E$39:$E$782,СВЦЭМ!$A$39:$A$782,$A219,СВЦЭМ!$B$39:$B$782,I$191)+'СЕТ СН'!$F$15</f>
        <v>168.97427894</v>
      </c>
      <c r="J219" s="36">
        <f>SUMIFS(СВЦЭМ!$E$39:$E$782,СВЦЭМ!$A$39:$A$782,$A219,СВЦЭМ!$B$39:$B$782,J$191)+'СЕТ СН'!$F$15</f>
        <v>156.66519346000001</v>
      </c>
      <c r="K219" s="36">
        <f>SUMIFS(СВЦЭМ!$E$39:$E$782,СВЦЭМ!$A$39:$A$782,$A219,СВЦЭМ!$B$39:$B$782,K$191)+'СЕТ СН'!$F$15</f>
        <v>150.08114093</v>
      </c>
      <c r="L219" s="36">
        <f>SUMIFS(СВЦЭМ!$E$39:$E$782,СВЦЭМ!$A$39:$A$782,$A219,СВЦЭМ!$B$39:$B$782,L$191)+'СЕТ СН'!$F$15</f>
        <v>143.22175881999999</v>
      </c>
      <c r="M219" s="36">
        <f>SUMIFS(СВЦЭМ!$E$39:$E$782,СВЦЭМ!$A$39:$A$782,$A219,СВЦЭМ!$B$39:$B$782,M$191)+'СЕТ СН'!$F$15</f>
        <v>142.11090684000001</v>
      </c>
      <c r="N219" s="36">
        <f>SUMIFS(СВЦЭМ!$E$39:$E$782,СВЦЭМ!$A$39:$A$782,$A219,СВЦЭМ!$B$39:$B$782,N$191)+'СЕТ СН'!$F$15</f>
        <v>141.05837331999999</v>
      </c>
      <c r="O219" s="36">
        <f>SUMIFS(СВЦЭМ!$E$39:$E$782,СВЦЭМ!$A$39:$A$782,$A219,СВЦЭМ!$B$39:$B$782,O$191)+'СЕТ СН'!$F$15</f>
        <v>140.61686940999999</v>
      </c>
      <c r="P219" s="36">
        <f>SUMIFS(СВЦЭМ!$E$39:$E$782,СВЦЭМ!$A$39:$A$782,$A219,СВЦЭМ!$B$39:$B$782,P$191)+'СЕТ СН'!$F$15</f>
        <v>137.53002597</v>
      </c>
      <c r="Q219" s="36">
        <f>SUMIFS(СВЦЭМ!$E$39:$E$782,СВЦЭМ!$A$39:$A$782,$A219,СВЦЭМ!$B$39:$B$782,Q$191)+'СЕТ СН'!$F$15</f>
        <v>139.96517879999999</v>
      </c>
      <c r="R219" s="36">
        <f>SUMIFS(СВЦЭМ!$E$39:$E$782,СВЦЭМ!$A$39:$A$782,$A219,СВЦЭМ!$B$39:$B$782,R$191)+'СЕТ СН'!$F$15</f>
        <v>143.67018634999999</v>
      </c>
      <c r="S219" s="36">
        <f>SUMIFS(СВЦЭМ!$E$39:$E$782,СВЦЭМ!$A$39:$A$782,$A219,СВЦЭМ!$B$39:$B$782,S$191)+'СЕТ СН'!$F$15</f>
        <v>143.52570043</v>
      </c>
      <c r="T219" s="36">
        <f>SUMIFS(СВЦЭМ!$E$39:$E$782,СВЦЭМ!$A$39:$A$782,$A219,СВЦЭМ!$B$39:$B$782,T$191)+'СЕТ СН'!$F$15</f>
        <v>144.58436137999999</v>
      </c>
      <c r="U219" s="36">
        <f>SUMIFS(СВЦЭМ!$E$39:$E$782,СВЦЭМ!$A$39:$A$782,$A219,СВЦЭМ!$B$39:$B$782,U$191)+'СЕТ СН'!$F$15</f>
        <v>146.84509163999999</v>
      </c>
      <c r="V219" s="36">
        <f>SUMIFS(СВЦЭМ!$E$39:$E$782,СВЦЭМ!$A$39:$A$782,$A219,СВЦЭМ!$B$39:$B$782,V$191)+'СЕТ СН'!$F$15</f>
        <v>144.87147780999999</v>
      </c>
      <c r="W219" s="36">
        <f>SUMIFS(СВЦЭМ!$E$39:$E$782,СВЦЭМ!$A$39:$A$782,$A219,СВЦЭМ!$B$39:$B$782,W$191)+'СЕТ СН'!$F$15</f>
        <v>144.94701807000001</v>
      </c>
      <c r="X219" s="36">
        <f>SUMIFS(СВЦЭМ!$E$39:$E$782,СВЦЭМ!$A$39:$A$782,$A219,СВЦЭМ!$B$39:$B$782,X$191)+'СЕТ СН'!$F$15</f>
        <v>153.21941663999999</v>
      </c>
      <c r="Y219" s="36">
        <f>SUMIFS(СВЦЭМ!$E$39:$E$782,СВЦЭМ!$A$39:$A$782,$A219,СВЦЭМ!$B$39:$B$782,Y$191)+'СЕТ СН'!$F$15</f>
        <v>161.1828184</v>
      </c>
    </row>
    <row r="220" spans="1:25" ht="15.75" x14ac:dyDescent="0.2">
      <c r="A220" s="35">
        <f t="shared" si="5"/>
        <v>45167</v>
      </c>
      <c r="B220" s="36">
        <f>SUMIFS(СВЦЭМ!$E$39:$E$782,СВЦЭМ!$A$39:$A$782,$A220,СВЦЭМ!$B$39:$B$782,B$191)+'СЕТ СН'!$F$15</f>
        <v>161.18826007000001</v>
      </c>
      <c r="C220" s="36">
        <f>SUMIFS(СВЦЭМ!$E$39:$E$782,СВЦЭМ!$A$39:$A$782,$A220,СВЦЭМ!$B$39:$B$782,C$191)+'СЕТ СН'!$F$15</f>
        <v>169.10278663</v>
      </c>
      <c r="D220" s="36">
        <f>SUMIFS(СВЦЭМ!$E$39:$E$782,СВЦЭМ!$A$39:$A$782,$A220,СВЦЭМ!$B$39:$B$782,D$191)+'СЕТ СН'!$F$15</f>
        <v>173.17479649000001</v>
      </c>
      <c r="E220" s="36">
        <f>SUMIFS(СВЦЭМ!$E$39:$E$782,СВЦЭМ!$A$39:$A$782,$A220,СВЦЭМ!$B$39:$B$782,E$191)+'СЕТ СН'!$F$15</f>
        <v>175.07426495999999</v>
      </c>
      <c r="F220" s="36">
        <f>SUMIFS(СВЦЭМ!$E$39:$E$782,СВЦЭМ!$A$39:$A$782,$A220,СВЦЭМ!$B$39:$B$782,F$191)+'СЕТ СН'!$F$15</f>
        <v>175.62012172999999</v>
      </c>
      <c r="G220" s="36">
        <f>SUMIFS(СВЦЭМ!$E$39:$E$782,СВЦЭМ!$A$39:$A$782,$A220,СВЦЭМ!$B$39:$B$782,G$191)+'СЕТ СН'!$F$15</f>
        <v>177.12337439999999</v>
      </c>
      <c r="H220" s="36">
        <f>SUMIFS(СВЦЭМ!$E$39:$E$782,СВЦЭМ!$A$39:$A$782,$A220,СВЦЭМ!$B$39:$B$782,H$191)+'СЕТ СН'!$F$15</f>
        <v>171.15378985999999</v>
      </c>
      <c r="I220" s="36">
        <f>SUMIFS(СВЦЭМ!$E$39:$E$782,СВЦЭМ!$A$39:$A$782,$A220,СВЦЭМ!$B$39:$B$782,I$191)+'СЕТ СН'!$F$15</f>
        <v>162.88435913999999</v>
      </c>
      <c r="J220" s="36">
        <f>SUMIFS(СВЦЭМ!$E$39:$E$782,СВЦЭМ!$A$39:$A$782,$A220,СВЦЭМ!$B$39:$B$782,J$191)+'СЕТ СН'!$F$15</f>
        <v>149.43060589999999</v>
      </c>
      <c r="K220" s="36">
        <f>SUMIFS(СВЦЭМ!$E$39:$E$782,СВЦЭМ!$A$39:$A$782,$A220,СВЦЭМ!$B$39:$B$782,K$191)+'СЕТ СН'!$F$15</f>
        <v>140.83857351</v>
      </c>
      <c r="L220" s="36">
        <f>SUMIFS(СВЦЭМ!$E$39:$E$782,СВЦЭМ!$A$39:$A$782,$A220,СВЦЭМ!$B$39:$B$782,L$191)+'СЕТ СН'!$F$15</f>
        <v>136.19376062000001</v>
      </c>
      <c r="M220" s="36">
        <f>SUMIFS(СВЦЭМ!$E$39:$E$782,СВЦЭМ!$A$39:$A$782,$A220,СВЦЭМ!$B$39:$B$782,M$191)+'СЕТ СН'!$F$15</f>
        <v>134.40946649</v>
      </c>
      <c r="N220" s="36">
        <f>SUMIFS(СВЦЭМ!$E$39:$E$782,СВЦЭМ!$A$39:$A$782,$A220,СВЦЭМ!$B$39:$B$782,N$191)+'СЕТ СН'!$F$15</f>
        <v>134.36459668000001</v>
      </c>
      <c r="O220" s="36">
        <f>SUMIFS(СВЦЭМ!$E$39:$E$782,СВЦЭМ!$A$39:$A$782,$A220,СВЦЭМ!$B$39:$B$782,O$191)+'СЕТ СН'!$F$15</f>
        <v>132.62941301000001</v>
      </c>
      <c r="P220" s="36">
        <f>SUMIFS(СВЦЭМ!$E$39:$E$782,СВЦЭМ!$A$39:$A$782,$A220,СВЦЭМ!$B$39:$B$782,P$191)+'СЕТ СН'!$F$15</f>
        <v>131.30610677000001</v>
      </c>
      <c r="Q220" s="36">
        <f>SUMIFS(СВЦЭМ!$E$39:$E$782,СВЦЭМ!$A$39:$A$782,$A220,СВЦЭМ!$B$39:$B$782,Q$191)+'СЕТ СН'!$F$15</f>
        <v>131.76622348000001</v>
      </c>
      <c r="R220" s="36">
        <f>SUMIFS(СВЦЭМ!$E$39:$E$782,СВЦЭМ!$A$39:$A$782,$A220,СВЦЭМ!$B$39:$B$782,R$191)+'СЕТ СН'!$F$15</f>
        <v>134.46611179000001</v>
      </c>
      <c r="S220" s="36">
        <f>SUMIFS(СВЦЭМ!$E$39:$E$782,СВЦЭМ!$A$39:$A$782,$A220,СВЦЭМ!$B$39:$B$782,S$191)+'СЕТ СН'!$F$15</f>
        <v>135.27028627999999</v>
      </c>
      <c r="T220" s="36">
        <f>SUMIFS(СВЦЭМ!$E$39:$E$782,СВЦЭМ!$A$39:$A$782,$A220,СВЦЭМ!$B$39:$B$782,T$191)+'СЕТ СН'!$F$15</f>
        <v>135.78236324</v>
      </c>
      <c r="U220" s="36">
        <f>SUMIFS(СВЦЭМ!$E$39:$E$782,СВЦЭМ!$A$39:$A$782,$A220,СВЦЭМ!$B$39:$B$782,U$191)+'СЕТ СН'!$F$15</f>
        <v>135.34298011000001</v>
      </c>
      <c r="V220" s="36">
        <f>SUMIFS(СВЦЭМ!$E$39:$E$782,СВЦЭМ!$A$39:$A$782,$A220,СВЦЭМ!$B$39:$B$782,V$191)+'СЕТ СН'!$F$15</f>
        <v>135.39910821999999</v>
      </c>
      <c r="W220" s="36">
        <f>SUMIFS(СВЦЭМ!$E$39:$E$782,СВЦЭМ!$A$39:$A$782,$A220,СВЦЭМ!$B$39:$B$782,W$191)+'СЕТ СН'!$F$15</f>
        <v>135.00400751000001</v>
      </c>
      <c r="X220" s="36">
        <f>SUMIFS(СВЦЭМ!$E$39:$E$782,СВЦЭМ!$A$39:$A$782,$A220,СВЦЭМ!$B$39:$B$782,X$191)+'СЕТ СН'!$F$15</f>
        <v>142.16460389</v>
      </c>
      <c r="Y220" s="36">
        <f>SUMIFS(СВЦЭМ!$E$39:$E$782,СВЦЭМ!$A$39:$A$782,$A220,СВЦЭМ!$B$39:$B$782,Y$191)+'СЕТ СН'!$F$15</f>
        <v>151.47200620999999</v>
      </c>
    </row>
    <row r="221" spans="1:25" ht="15.75" x14ac:dyDescent="0.2">
      <c r="A221" s="35">
        <f t="shared" si="5"/>
        <v>45168</v>
      </c>
      <c r="B221" s="36">
        <f>SUMIFS(СВЦЭМ!$E$39:$E$782,СВЦЭМ!$A$39:$A$782,$A221,СВЦЭМ!$B$39:$B$782,B$191)+'СЕТ СН'!$F$15</f>
        <v>164.28179983999999</v>
      </c>
      <c r="C221" s="36">
        <f>SUMIFS(СВЦЭМ!$E$39:$E$782,СВЦЭМ!$A$39:$A$782,$A221,СВЦЭМ!$B$39:$B$782,C$191)+'СЕТ СН'!$F$15</f>
        <v>171.20146058</v>
      </c>
      <c r="D221" s="36">
        <f>SUMIFS(СВЦЭМ!$E$39:$E$782,СВЦЭМ!$A$39:$A$782,$A221,СВЦЭМ!$B$39:$B$782,D$191)+'СЕТ СН'!$F$15</f>
        <v>175.75156809999999</v>
      </c>
      <c r="E221" s="36">
        <f>SUMIFS(СВЦЭМ!$E$39:$E$782,СВЦЭМ!$A$39:$A$782,$A221,СВЦЭМ!$B$39:$B$782,E$191)+'СЕТ СН'!$F$15</f>
        <v>178.47994406999999</v>
      </c>
      <c r="F221" s="36">
        <f>SUMIFS(СВЦЭМ!$E$39:$E$782,СВЦЭМ!$A$39:$A$782,$A221,СВЦЭМ!$B$39:$B$782,F$191)+'СЕТ СН'!$F$15</f>
        <v>183.61404352</v>
      </c>
      <c r="G221" s="36">
        <f>SUMIFS(СВЦЭМ!$E$39:$E$782,СВЦЭМ!$A$39:$A$782,$A221,СВЦЭМ!$B$39:$B$782,G$191)+'СЕТ СН'!$F$15</f>
        <v>180.80135748999999</v>
      </c>
      <c r="H221" s="36">
        <f>SUMIFS(СВЦЭМ!$E$39:$E$782,СВЦЭМ!$A$39:$A$782,$A221,СВЦЭМ!$B$39:$B$782,H$191)+'СЕТ СН'!$F$15</f>
        <v>173.38736734</v>
      </c>
      <c r="I221" s="36">
        <f>SUMIFS(СВЦЭМ!$E$39:$E$782,СВЦЭМ!$A$39:$A$782,$A221,СВЦЭМ!$B$39:$B$782,I$191)+'СЕТ СН'!$F$15</f>
        <v>162.60386475000001</v>
      </c>
      <c r="J221" s="36">
        <f>SUMIFS(СВЦЭМ!$E$39:$E$782,СВЦЭМ!$A$39:$A$782,$A221,СВЦЭМ!$B$39:$B$782,J$191)+'СЕТ СН'!$F$15</f>
        <v>153.43635904999999</v>
      </c>
      <c r="K221" s="36">
        <f>SUMIFS(СВЦЭМ!$E$39:$E$782,СВЦЭМ!$A$39:$A$782,$A221,СВЦЭМ!$B$39:$B$782,K$191)+'СЕТ СН'!$F$15</f>
        <v>146.25634742</v>
      </c>
      <c r="L221" s="36">
        <f>SUMIFS(СВЦЭМ!$E$39:$E$782,СВЦЭМ!$A$39:$A$782,$A221,СВЦЭМ!$B$39:$B$782,L$191)+'СЕТ СН'!$F$15</f>
        <v>142.52396002</v>
      </c>
      <c r="M221" s="36">
        <f>SUMIFS(СВЦЭМ!$E$39:$E$782,СВЦЭМ!$A$39:$A$782,$A221,СВЦЭМ!$B$39:$B$782,M$191)+'СЕТ СН'!$F$15</f>
        <v>140.50623487999999</v>
      </c>
      <c r="N221" s="36">
        <f>SUMIFS(СВЦЭМ!$E$39:$E$782,СВЦЭМ!$A$39:$A$782,$A221,СВЦЭМ!$B$39:$B$782,N$191)+'СЕТ СН'!$F$15</f>
        <v>140.83966107000001</v>
      </c>
      <c r="O221" s="36">
        <f>SUMIFS(СВЦЭМ!$E$39:$E$782,СВЦЭМ!$A$39:$A$782,$A221,СВЦЭМ!$B$39:$B$782,O$191)+'СЕТ СН'!$F$15</f>
        <v>142.51904834999999</v>
      </c>
      <c r="P221" s="36">
        <f>SUMIFS(СВЦЭМ!$E$39:$E$782,СВЦЭМ!$A$39:$A$782,$A221,СВЦЭМ!$B$39:$B$782,P$191)+'СЕТ СН'!$F$15</f>
        <v>139.28310981999999</v>
      </c>
      <c r="Q221" s="36">
        <f>SUMIFS(СВЦЭМ!$E$39:$E$782,СВЦЭМ!$A$39:$A$782,$A221,СВЦЭМ!$B$39:$B$782,Q$191)+'СЕТ СН'!$F$15</f>
        <v>140.08374712</v>
      </c>
      <c r="R221" s="36">
        <f>SUMIFS(СВЦЭМ!$E$39:$E$782,СВЦЭМ!$A$39:$A$782,$A221,СВЦЭМ!$B$39:$B$782,R$191)+'СЕТ СН'!$F$15</f>
        <v>143.17733756000001</v>
      </c>
      <c r="S221" s="36">
        <f>SUMIFS(СВЦЭМ!$E$39:$E$782,СВЦЭМ!$A$39:$A$782,$A221,СВЦЭМ!$B$39:$B$782,S$191)+'СЕТ СН'!$F$15</f>
        <v>141.48221978000001</v>
      </c>
      <c r="T221" s="36">
        <f>SUMIFS(СВЦЭМ!$E$39:$E$782,СВЦЭМ!$A$39:$A$782,$A221,СВЦЭМ!$B$39:$B$782,T$191)+'СЕТ СН'!$F$15</f>
        <v>141.09209887</v>
      </c>
      <c r="U221" s="36">
        <f>SUMIFS(СВЦЭМ!$E$39:$E$782,СВЦЭМ!$A$39:$A$782,$A221,СВЦЭМ!$B$39:$B$782,U$191)+'СЕТ СН'!$F$15</f>
        <v>141.67197152</v>
      </c>
      <c r="V221" s="36">
        <f>SUMIFS(СВЦЭМ!$E$39:$E$782,СВЦЭМ!$A$39:$A$782,$A221,СВЦЭМ!$B$39:$B$782,V$191)+'СЕТ СН'!$F$15</f>
        <v>139.26054655999999</v>
      </c>
      <c r="W221" s="36">
        <f>SUMIFS(СВЦЭМ!$E$39:$E$782,СВЦЭМ!$A$39:$A$782,$A221,СВЦЭМ!$B$39:$B$782,W$191)+'СЕТ СН'!$F$15</f>
        <v>139.86822484999999</v>
      </c>
      <c r="X221" s="36">
        <f>SUMIFS(СВЦЭМ!$E$39:$E$782,СВЦЭМ!$A$39:$A$782,$A221,СВЦЭМ!$B$39:$B$782,X$191)+'СЕТ СН'!$F$15</f>
        <v>144.67645472999999</v>
      </c>
      <c r="Y221" s="36">
        <f>SUMIFS(СВЦЭМ!$E$39:$E$782,СВЦЭМ!$A$39:$A$782,$A221,СВЦЭМ!$B$39:$B$782,Y$191)+'СЕТ СН'!$F$15</f>
        <v>155.10379033999999</v>
      </c>
    </row>
    <row r="222" spans="1:25" ht="15.75" x14ac:dyDescent="0.2">
      <c r="A222" s="35">
        <f t="shared" si="5"/>
        <v>45169</v>
      </c>
      <c r="B222" s="36">
        <f>SUMIFS(СВЦЭМ!$E$39:$E$782,СВЦЭМ!$A$39:$A$782,$A222,СВЦЭМ!$B$39:$B$782,B$191)+'СЕТ СН'!$F$15</f>
        <v>164.59247145000001</v>
      </c>
      <c r="C222" s="36">
        <f>SUMIFS(СВЦЭМ!$E$39:$E$782,СВЦЭМ!$A$39:$A$782,$A222,СВЦЭМ!$B$39:$B$782,C$191)+'СЕТ СН'!$F$15</f>
        <v>171.22306358</v>
      </c>
      <c r="D222" s="36">
        <f>SUMIFS(СВЦЭМ!$E$39:$E$782,СВЦЭМ!$A$39:$A$782,$A222,СВЦЭМ!$B$39:$B$782,D$191)+'СЕТ СН'!$F$15</f>
        <v>175.99345739</v>
      </c>
      <c r="E222" s="36">
        <f>SUMIFS(СВЦЭМ!$E$39:$E$782,СВЦЭМ!$A$39:$A$782,$A222,СВЦЭМ!$B$39:$B$782,E$191)+'СЕТ СН'!$F$15</f>
        <v>179.24553589000001</v>
      </c>
      <c r="F222" s="36">
        <f>SUMIFS(СВЦЭМ!$E$39:$E$782,СВЦЭМ!$A$39:$A$782,$A222,СВЦЭМ!$B$39:$B$782,F$191)+'СЕТ СН'!$F$15</f>
        <v>175.90911077999999</v>
      </c>
      <c r="G222" s="36">
        <f>SUMIFS(СВЦЭМ!$E$39:$E$782,СВЦЭМ!$A$39:$A$782,$A222,СВЦЭМ!$B$39:$B$782,G$191)+'СЕТ СН'!$F$15</f>
        <v>177.22232416</v>
      </c>
      <c r="H222" s="36">
        <f>SUMIFS(СВЦЭМ!$E$39:$E$782,СВЦЭМ!$A$39:$A$782,$A222,СВЦЭМ!$B$39:$B$782,H$191)+'СЕТ СН'!$F$15</f>
        <v>167.39238301</v>
      </c>
      <c r="I222" s="36">
        <f>SUMIFS(СВЦЭМ!$E$39:$E$782,СВЦЭМ!$A$39:$A$782,$A222,СВЦЭМ!$B$39:$B$782,I$191)+'СЕТ СН'!$F$15</f>
        <v>161.95120226</v>
      </c>
      <c r="J222" s="36">
        <f>SUMIFS(СВЦЭМ!$E$39:$E$782,СВЦЭМ!$A$39:$A$782,$A222,СВЦЭМ!$B$39:$B$782,J$191)+'СЕТ СН'!$F$15</f>
        <v>151.89171415999999</v>
      </c>
      <c r="K222" s="36">
        <f>SUMIFS(СВЦЭМ!$E$39:$E$782,СВЦЭМ!$A$39:$A$782,$A222,СВЦЭМ!$B$39:$B$782,K$191)+'СЕТ СН'!$F$15</f>
        <v>144.02079756000001</v>
      </c>
      <c r="L222" s="36">
        <f>SUMIFS(СВЦЭМ!$E$39:$E$782,СВЦЭМ!$A$39:$A$782,$A222,СВЦЭМ!$B$39:$B$782,L$191)+'СЕТ СН'!$F$15</f>
        <v>141.42190411999999</v>
      </c>
      <c r="M222" s="36">
        <f>SUMIFS(СВЦЭМ!$E$39:$E$782,СВЦЭМ!$A$39:$A$782,$A222,СВЦЭМ!$B$39:$B$782,M$191)+'СЕТ СН'!$F$15</f>
        <v>139.98340407000001</v>
      </c>
      <c r="N222" s="36">
        <f>SUMIFS(СВЦЭМ!$E$39:$E$782,СВЦЭМ!$A$39:$A$782,$A222,СВЦЭМ!$B$39:$B$782,N$191)+'СЕТ СН'!$F$15</f>
        <v>140.20088233000001</v>
      </c>
      <c r="O222" s="36">
        <f>SUMIFS(СВЦЭМ!$E$39:$E$782,СВЦЭМ!$A$39:$A$782,$A222,СВЦЭМ!$B$39:$B$782,O$191)+'СЕТ СН'!$F$15</f>
        <v>140.57590751999999</v>
      </c>
      <c r="P222" s="36">
        <f>SUMIFS(СВЦЭМ!$E$39:$E$782,СВЦЭМ!$A$39:$A$782,$A222,СВЦЭМ!$B$39:$B$782,P$191)+'СЕТ СН'!$F$15</f>
        <v>138.45439210999999</v>
      </c>
      <c r="Q222" s="36">
        <f>SUMIFS(СВЦЭМ!$E$39:$E$782,СВЦЭМ!$A$39:$A$782,$A222,СВЦЭМ!$B$39:$B$782,Q$191)+'СЕТ СН'!$F$15</f>
        <v>139.87855511999999</v>
      </c>
      <c r="R222" s="36">
        <f>SUMIFS(СВЦЭМ!$E$39:$E$782,СВЦЭМ!$A$39:$A$782,$A222,СВЦЭМ!$B$39:$B$782,R$191)+'СЕТ СН'!$F$15</f>
        <v>142.66004085</v>
      </c>
      <c r="S222" s="36">
        <f>SUMIFS(СВЦЭМ!$E$39:$E$782,СВЦЭМ!$A$39:$A$782,$A222,СВЦЭМ!$B$39:$B$782,S$191)+'СЕТ СН'!$F$15</f>
        <v>142.23288443000001</v>
      </c>
      <c r="T222" s="36">
        <f>SUMIFS(СВЦЭМ!$E$39:$E$782,СВЦЭМ!$A$39:$A$782,$A222,СВЦЭМ!$B$39:$B$782,T$191)+'СЕТ СН'!$F$15</f>
        <v>142.3325452</v>
      </c>
      <c r="U222" s="36">
        <f>SUMIFS(СВЦЭМ!$E$39:$E$782,СВЦЭМ!$A$39:$A$782,$A222,СВЦЭМ!$B$39:$B$782,U$191)+'СЕТ СН'!$F$15</f>
        <v>142.72447262</v>
      </c>
      <c r="V222" s="36">
        <f>SUMIFS(СВЦЭМ!$E$39:$E$782,СВЦЭМ!$A$39:$A$782,$A222,СВЦЭМ!$B$39:$B$782,V$191)+'СЕТ СН'!$F$15</f>
        <v>140.99891632999999</v>
      </c>
      <c r="W222" s="36">
        <f>SUMIFS(СВЦЭМ!$E$39:$E$782,СВЦЭМ!$A$39:$A$782,$A222,СВЦЭМ!$B$39:$B$782,W$191)+'СЕТ СН'!$F$15</f>
        <v>141.57823407000001</v>
      </c>
      <c r="X222" s="36">
        <f>SUMIFS(СВЦЭМ!$E$39:$E$782,СВЦЭМ!$A$39:$A$782,$A222,СВЦЭМ!$B$39:$B$782,X$191)+'СЕТ СН'!$F$15</f>
        <v>148.67612560000001</v>
      </c>
      <c r="Y222" s="36">
        <f>SUMIFS(СВЦЭМ!$E$39:$E$782,СВЦЭМ!$A$39:$A$782,$A222,СВЦЭМ!$B$39:$B$782,Y$191)+'СЕТ СН'!$F$15</f>
        <v>158.67284558</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9" t="s">
        <v>7</v>
      </c>
      <c r="B224" s="132" t="s">
        <v>147</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0"/>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31"/>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01.08.2023</v>
      </c>
      <c r="B227" s="36">
        <f>SUMIFS(СВЦЭМ!$F$39:$F$782,СВЦЭМ!$A$39:$A$782,$A227,СВЦЭМ!$B$39:$B$782,B$226)+'СЕТ СН'!$F$15</f>
        <v>152.86056980999999</v>
      </c>
      <c r="C227" s="36">
        <f>SUMIFS(СВЦЭМ!$F$39:$F$782,СВЦЭМ!$A$39:$A$782,$A227,СВЦЭМ!$B$39:$B$782,C$226)+'СЕТ СН'!$F$15</f>
        <v>169.76644117999999</v>
      </c>
      <c r="D227" s="36">
        <f>SUMIFS(СВЦЭМ!$F$39:$F$782,СВЦЭМ!$A$39:$A$782,$A227,СВЦЭМ!$B$39:$B$782,D$226)+'СЕТ СН'!$F$15</f>
        <v>174.53116005999999</v>
      </c>
      <c r="E227" s="36">
        <f>SUMIFS(СВЦЭМ!$F$39:$F$782,СВЦЭМ!$A$39:$A$782,$A227,СВЦЭМ!$B$39:$B$782,E$226)+'СЕТ СН'!$F$15</f>
        <v>178.38120366999999</v>
      </c>
      <c r="F227" s="36">
        <f>SUMIFS(СВЦЭМ!$F$39:$F$782,СВЦЭМ!$A$39:$A$782,$A227,СВЦЭМ!$B$39:$B$782,F$226)+'СЕТ СН'!$F$15</f>
        <v>179.76559961999999</v>
      </c>
      <c r="G227" s="36">
        <f>SUMIFS(СВЦЭМ!$F$39:$F$782,СВЦЭМ!$A$39:$A$782,$A227,СВЦЭМ!$B$39:$B$782,G$226)+'СЕТ СН'!$F$15</f>
        <v>180.45094829999999</v>
      </c>
      <c r="H227" s="36">
        <f>SUMIFS(СВЦЭМ!$F$39:$F$782,СВЦЭМ!$A$39:$A$782,$A227,СВЦЭМ!$B$39:$B$782,H$226)+'СЕТ СН'!$F$15</f>
        <v>175.71485274</v>
      </c>
      <c r="I227" s="36">
        <f>SUMIFS(СВЦЭМ!$F$39:$F$782,СВЦЭМ!$A$39:$A$782,$A227,СВЦЭМ!$B$39:$B$782,I$226)+'СЕТ СН'!$F$15</f>
        <v>158.67952234000001</v>
      </c>
      <c r="J227" s="36">
        <f>SUMIFS(СВЦЭМ!$F$39:$F$782,СВЦЭМ!$A$39:$A$782,$A227,СВЦЭМ!$B$39:$B$782,J$226)+'СЕТ СН'!$F$15</f>
        <v>144.9290116</v>
      </c>
      <c r="K227" s="36">
        <f>SUMIFS(СВЦЭМ!$F$39:$F$782,СВЦЭМ!$A$39:$A$782,$A227,СВЦЭМ!$B$39:$B$782,K$226)+'СЕТ СН'!$F$15</f>
        <v>143.61944154</v>
      </c>
      <c r="L227" s="36">
        <f>SUMIFS(СВЦЭМ!$F$39:$F$782,СВЦЭМ!$A$39:$A$782,$A227,СВЦЭМ!$B$39:$B$782,L$226)+'СЕТ СН'!$F$15</f>
        <v>139.08668197</v>
      </c>
      <c r="M227" s="36">
        <f>SUMIFS(СВЦЭМ!$F$39:$F$782,СВЦЭМ!$A$39:$A$782,$A227,СВЦЭМ!$B$39:$B$782,M$226)+'СЕТ СН'!$F$15</f>
        <v>136.76000181000001</v>
      </c>
      <c r="N227" s="36">
        <f>SUMIFS(СВЦЭМ!$F$39:$F$782,СВЦЭМ!$A$39:$A$782,$A227,СВЦЭМ!$B$39:$B$782,N$226)+'СЕТ СН'!$F$15</f>
        <v>137.5426458</v>
      </c>
      <c r="O227" s="36">
        <f>SUMIFS(СВЦЭМ!$F$39:$F$782,СВЦЭМ!$A$39:$A$782,$A227,СВЦЭМ!$B$39:$B$782,O$226)+'СЕТ СН'!$F$15</f>
        <v>136.91999490000001</v>
      </c>
      <c r="P227" s="36">
        <f>SUMIFS(СВЦЭМ!$F$39:$F$782,СВЦЭМ!$A$39:$A$782,$A227,СВЦЭМ!$B$39:$B$782,P$226)+'СЕТ СН'!$F$15</f>
        <v>136.23260565000001</v>
      </c>
      <c r="Q227" s="36">
        <f>SUMIFS(СВЦЭМ!$F$39:$F$782,СВЦЭМ!$A$39:$A$782,$A227,СВЦЭМ!$B$39:$B$782,Q$226)+'СЕТ СН'!$F$15</f>
        <v>134.55718435</v>
      </c>
      <c r="R227" s="36">
        <f>SUMIFS(СВЦЭМ!$F$39:$F$782,СВЦЭМ!$A$39:$A$782,$A227,СВЦЭМ!$B$39:$B$782,R$226)+'СЕТ СН'!$F$15</f>
        <v>135.67520074999999</v>
      </c>
      <c r="S227" s="36">
        <f>SUMIFS(СВЦЭМ!$F$39:$F$782,СВЦЭМ!$A$39:$A$782,$A227,СВЦЭМ!$B$39:$B$782,S$226)+'СЕТ СН'!$F$15</f>
        <v>135.85137721999999</v>
      </c>
      <c r="T227" s="36">
        <f>SUMIFS(СВЦЭМ!$F$39:$F$782,СВЦЭМ!$A$39:$A$782,$A227,СВЦЭМ!$B$39:$B$782,T$226)+'СЕТ СН'!$F$15</f>
        <v>138.56047885000001</v>
      </c>
      <c r="U227" s="36">
        <f>SUMIFS(СВЦЭМ!$F$39:$F$782,СВЦЭМ!$A$39:$A$782,$A227,СВЦЭМ!$B$39:$B$782,U$226)+'СЕТ СН'!$F$15</f>
        <v>139.03380826</v>
      </c>
      <c r="V227" s="36">
        <f>SUMIFS(СВЦЭМ!$F$39:$F$782,СВЦЭМ!$A$39:$A$782,$A227,СВЦЭМ!$B$39:$B$782,V$226)+'СЕТ СН'!$F$15</f>
        <v>139.78329024999999</v>
      </c>
      <c r="W227" s="36">
        <f>SUMIFS(СВЦЭМ!$F$39:$F$782,СВЦЭМ!$A$39:$A$782,$A227,СВЦЭМ!$B$39:$B$782,W$226)+'СЕТ СН'!$F$15</f>
        <v>138.62953653</v>
      </c>
      <c r="X227" s="36">
        <f>SUMIFS(СВЦЭМ!$F$39:$F$782,СВЦЭМ!$A$39:$A$782,$A227,СВЦЭМ!$B$39:$B$782,X$226)+'СЕТ СН'!$F$15</f>
        <v>145.32571179000001</v>
      </c>
      <c r="Y227" s="36">
        <f>SUMIFS(СВЦЭМ!$F$39:$F$782,СВЦЭМ!$A$39:$A$782,$A227,СВЦЭМ!$B$39:$B$782,Y$226)+'СЕТ СН'!$F$15</f>
        <v>152.62479210000001</v>
      </c>
      <c r="AA227" s="45"/>
    </row>
    <row r="228" spans="1:27" ht="15.75" x14ac:dyDescent="0.2">
      <c r="A228" s="35">
        <f>A227+1</f>
        <v>45140</v>
      </c>
      <c r="B228" s="36">
        <f>SUMIFS(СВЦЭМ!$F$39:$F$782,СВЦЭМ!$A$39:$A$782,$A228,СВЦЭМ!$B$39:$B$782,B$226)+'СЕТ СН'!$F$15</f>
        <v>150.77352045000001</v>
      </c>
      <c r="C228" s="36">
        <f>SUMIFS(СВЦЭМ!$F$39:$F$782,СВЦЭМ!$A$39:$A$782,$A228,СВЦЭМ!$B$39:$B$782,C$226)+'СЕТ СН'!$F$15</f>
        <v>159.17347989000001</v>
      </c>
      <c r="D228" s="36">
        <f>SUMIFS(СВЦЭМ!$F$39:$F$782,СВЦЭМ!$A$39:$A$782,$A228,СВЦЭМ!$B$39:$B$782,D$226)+'СЕТ СН'!$F$15</f>
        <v>167.35519980999999</v>
      </c>
      <c r="E228" s="36">
        <f>SUMIFS(СВЦЭМ!$F$39:$F$782,СВЦЭМ!$A$39:$A$782,$A228,СВЦЭМ!$B$39:$B$782,E$226)+'СЕТ СН'!$F$15</f>
        <v>173.67324310999999</v>
      </c>
      <c r="F228" s="36">
        <f>SUMIFS(СВЦЭМ!$F$39:$F$782,СВЦЭМ!$A$39:$A$782,$A228,СВЦЭМ!$B$39:$B$782,F$226)+'СЕТ СН'!$F$15</f>
        <v>176.40230407999999</v>
      </c>
      <c r="G228" s="36">
        <f>SUMIFS(СВЦЭМ!$F$39:$F$782,СВЦЭМ!$A$39:$A$782,$A228,СВЦЭМ!$B$39:$B$782,G$226)+'СЕТ СН'!$F$15</f>
        <v>174.90758131999999</v>
      </c>
      <c r="H228" s="36">
        <f>SUMIFS(СВЦЭМ!$F$39:$F$782,СВЦЭМ!$A$39:$A$782,$A228,СВЦЭМ!$B$39:$B$782,H$226)+'СЕТ СН'!$F$15</f>
        <v>169.11171798999999</v>
      </c>
      <c r="I228" s="36">
        <f>SUMIFS(СВЦЭМ!$F$39:$F$782,СВЦЭМ!$A$39:$A$782,$A228,СВЦЭМ!$B$39:$B$782,I$226)+'СЕТ СН'!$F$15</f>
        <v>155.87509151</v>
      </c>
      <c r="J228" s="36">
        <f>SUMIFS(СВЦЭМ!$F$39:$F$782,СВЦЭМ!$A$39:$A$782,$A228,СВЦЭМ!$B$39:$B$782,J$226)+'СЕТ СН'!$F$15</f>
        <v>144.35537941999999</v>
      </c>
      <c r="K228" s="36">
        <f>SUMIFS(СВЦЭМ!$F$39:$F$782,СВЦЭМ!$A$39:$A$782,$A228,СВЦЭМ!$B$39:$B$782,K$226)+'СЕТ СН'!$F$15</f>
        <v>143.02420018000001</v>
      </c>
      <c r="L228" s="36">
        <f>SUMIFS(СВЦЭМ!$F$39:$F$782,СВЦЭМ!$A$39:$A$782,$A228,СВЦЭМ!$B$39:$B$782,L$226)+'СЕТ СН'!$F$15</f>
        <v>141.11242300000001</v>
      </c>
      <c r="M228" s="36">
        <f>SUMIFS(СВЦЭМ!$F$39:$F$782,СВЦЭМ!$A$39:$A$782,$A228,СВЦЭМ!$B$39:$B$782,M$226)+'СЕТ СН'!$F$15</f>
        <v>138.47216308</v>
      </c>
      <c r="N228" s="36">
        <f>SUMIFS(СВЦЭМ!$F$39:$F$782,СВЦЭМ!$A$39:$A$782,$A228,СВЦЭМ!$B$39:$B$782,N$226)+'СЕТ СН'!$F$15</f>
        <v>135.83381047</v>
      </c>
      <c r="O228" s="36">
        <f>SUMIFS(СВЦЭМ!$F$39:$F$782,СВЦЭМ!$A$39:$A$782,$A228,СВЦЭМ!$B$39:$B$782,O$226)+'СЕТ СН'!$F$15</f>
        <v>125.90120487</v>
      </c>
      <c r="P228" s="36">
        <f>SUMIFS(СВЦЭМ!$F$39:$F$782,СВЦЭМ!$A$39:$A$782,$A228,СВЦЭМ!$B$39:$B$782,P$226)+'СЕТ СН'!$F$15</f>
        <v>130.45413138999999</v>
      </c>
      <c r="Q228" s="36">
        <f>SUMIFS(СВЦЭМ!$F$39:$F$782,СВЦЭМ!$A$39:$A$782,$A228,СВЦЭМ!$B$39:$B$782,Q$226)+'СЕТ СН'!$F$15</f>
        <v>132.88015799999999</v>
      </c>
      <c r="R228" s="36">
        <f>SUMIFS(СВЦЭМ!$F$39:$F$782,СВЦЭМ!$A$39:$A$782,$A228,СВЦЭМ!$B$39:$B$782,R$226)+'СЕТ СН'!$F$15</f>
        <v>134.66642981000001</v>
      </c>
      <c r="S228" s="36">
        <f>SUMIFS(СВЦЭМ!$F$39:$F$782,СВЦЭМ!$A$39:$A$782,$A228,СВЦЭМ!$B$39:$B$782,S$226)+'СЕТ СН'!$F$15</f>
        <v>135.73410964000001</v>
      </c>
      <c r="T228" s="36">
        <f>SUMIFS(СВЦЭМ!$F$39:$F$782,СВЦЭМ!$A$39:$A$782,$A228,СВЦЭМ!$B$39:$B$782,T$226)+'СЕТ СН'!$F$15</f>
        <v>138.22238415000001</v>
      </c>
      <c r="U228" s="36">
        <f>SUMIFS(СВЦЭМ!$F$39:$F$782,СВЦЭМ!$A$39:$A$782,$A228,СВЦЭМ!$B$39:$B$782,U$226)+'СЕТ СН'!$F$15</f>
        <v>139.8886602</v>
      </c>
      <c r="V228" s="36">
        <f>SUMIFS(СВЦЭМ!$F$39:$F$782,СВЦЭМ!$A$39:$A$782,$A228,СВЦЭМ!$B$39:$B$782,V$226)+'СЕТ СН'!$F$15</f>
        <v>143.13424352999999</v>
      </c>
      <c r="W228" s="36">
        <f>SUMIFS(СВЦЭМ!$F$39:$F$782,СВЦЭМ!$A$39:$A$782,$A228,СВЦЭМ!$B$39:$B$782,W$226)+'СЕТ СН'!$F$15</f>
        <v>141.44795209</v>
      </c>
      <c r="X228" s="36">
        <f>SUMIFS(СВЦЭМ!$F$39:$F$782,СВЦЭМ!$A$39:$A$782,$A228,СВЦЭМ!$B$39:$B$782,X$226)+'СЕТ СН'!$F$15</f>
        <v>140.26454074</v>
      </c>
      <c r="Y228" s="36">
        <f>SUMIFS(СВЦЭМ!$F$39:$F$782,СВЦЭМ!$A$39:$A$782,$A228,СВЦЭМ!$B$39:$B$782,Y$226)+'СЕТ СН'!$F$15</f>
        <v>145.80315107999999</v>
      </c>
    </row>
    <row r="229" spans="1:27" ht="15.75" x14ac:dyDescent="0.2">
      <c r="A229" s="35">
        <f t="shared" ref="A229:A257" si="6">A228+1</f>
        <v>45141</v>
      </c>
      <c r="B229" s="36">
        <f>SUMIFS(СВЦЭМ!$F$39:$F$782,СВЦЭМ!$A$39:$A$782,$A229,СВЦЭМ!$B$39:$B$782,B$226)+'СЕТ СН'!$F$15</f>
        <v>160.2878054</v>
      </c>
      <c r="C229" s="36">
        <f>SUMIFS(СВЦЭМ!$F$39:$F$782,СВЦЭМ!$A$39:$A$782,$A229,СВЦЭМ!$B$39:$B$782,C$226)+'СЕТ СН'!$F$15</f>
        <v>169.59098961000001</v>
      </c>
      <c r="D229" s="36">
        <f>SUMIFS(СВЦЭМ!$F$39:$F$782,СВЦЭМ!$A$39:$A$782,$A229,СВЦЭМ!$B$39:$B$782,D$226)+'СЕТ СН'!$F$15</f>
        <v>171.22694082999999</v>
      </c>
      <c r="E229" s="36">
        <f>SUMIFS(СВЦЭМ!$F$39:$F$782,СВЦЭМ!$A$39:$A$782,$A229,СВЦЭМ!$B$39:$B$782,E$226)+'СЕТ СН'!$F$15</f>
        <v>173.37144318</v>
      </c>
      <c r="F229" s="36">
        <f>SUMIFS(СВЦЭМ!$F$39:$F$782,СВЦЭМ!$A$39:$A$782,$A229,СВЦЭМ!$B$39:$B$782,F$226)+'СЕТ СН'!$F$15</f>
        <v>173.72390338</v>
      </c>
      <c r="G229" s="36">
        <f>SUMIFS(СВЦЭМ!$F$39:$F$782,СВЦЭМ!$A$39:$A$782,$A229,СВЦЭМ!$B$39:$B$782,G$226)+'СЕТ СН'!$F$15</f>
        <v>173.85035711</v>
      </c>
      <c r="H229" s="36">
        <f>SUMIFS(СВЦЭМ!$F$39:$F$782,СВЦЭМ!$A$39:$A$782,$A229,СВЦЭМ!$B$39:$B$782,H$226)+'СЕТ СН'!$F$15</f>
        <v>168.87992180000001</v>
      </c>
      <c r="I229" s="36">
        <f>SUMIFS(СВЦЭМ!$F$39:$F$782,СВЦЭМ!$A$39:$A$782,$A229,СВЦЭМ!$B$39:$B$782,I$226)+'СЕТ СН'!$F$15</f>
        <v>158.90450963999999</v>
      </c>
      <c r="J229" s="36">
        <f>SUMIFS(СВЦЭМ!$F$39:$F$782,СВЦЭМ!$A$39:$A$782,$A229,СВЦЭМ!$B$39:$B$782,J$226)+'СЕТ СН'!$F$15</f>
        <v>147.10038509</v>
      </c>
      <c r="K229" s="36">
        <f>SUMIFS(СВЦЭМ!$F$39:$F$782,СВЦЭМ!$A$39:$A$782,$A229,СВЦЭМ!$B$39:$B$782,K$226)+'СЕТ СН'!$F$15</f>
        <v>146.56407064000001</v>
      </c>
      <c r="L229" s="36">
        <f>SUMIFS(СВЦЭМ!$F$39:$F$782,СВЦЭМ!$A$39:$A$782,$A229,СВЦЭМ!$B$39:$B$782,L$226)+'СЕТ СН'!$F$15</f>
        <v>143.90004556</v>
      </c>
      <c r="M229" s="36">
        <f>SUMIFS(СВЦЭМ!$F$39:$F$782,СВЦЭМ!$A$39:$A$782,$A229,СВЦЭМ!$B$39:$B$782,M$226)+'СЕТ СН'!$F$15</f>
        <v>142.43283743000001</v>
      </c>
      <c r="N229" s="36">
        <f>SUMIFS(СВЦЭМ!$F$39:$F$782,СВЦЭМ!$A$39:$A$782,$A229,СВЦЭМ!$B$39:$B$782,N$226)+'СЕТ СН'!$F$15</f>
        <v>143.19453969</v>
      </c>
      <c r="O229" s="36">
        <f>SUMIFS(СВЦЭМ!$F$39:$F$782,СВЦЭМ!$A$39:$A$782,$A229,СВЦЭМ!$B$39:$B$782,O$226)+'СЕТ СН'!$F$15</f>
        <v>143.01980176999999</v>
      </c>
      <c r="P229" s="36">
        <f>SUMIFS(СВЦЭМ!$F$39:$F$782,СВЦЭМ!$A$39:$A$782,$A229,СВЦЭМ!$B$39:$B$782,P$226)+'СЕТ СН'!$F$15</f>
        <v>142.82508611</v>
      </c>
      <c r="Q229" s="36">
        <f>SUMIFS(СВЦЭМ!$F$39:$F$782,СВЦЭМ!$A$39:$A$782,$A229,СВЦЭМ!$B$39:$B$782,Q$226)+'СЕТ СН'!$F$15</f>
        <v>143.32236338000001</v>
      </c>
      <c r="R229" s="36">
        <f>SUMIFS(СВЦЭМ!$F$39:$F$782,СВЦЭМ!$A$39:$A$782,$A229,СВЦЭМ!$B$39:$B$782,R$226)+'СЕТ СН'!$F$15</f>
        <v>143.50203316</v>
      </c>
      <c r="S229" s="36">
        <f>SUMIFS(СВЦЭМ!$F$39:$F$782,СВЦЭМ!$A$39:$A$782,$A229,СВЦЭМ!$B$39:$B$782,S$226)+'СЕТ СН'!$F$15</f>
        <v>142.61539346000001</v>
      </c>
      <c r="T229" s="36">
        <f>SUMIFS(СВЦЭМ!$F$39:$F$782,СВЦЭМ!$A$39:$A$782,$A229,СВЦЭМ!$B$39:$B$782,T$226)+'СЕТ СН'!$F$15</f>
        <v>145.14172214999999</v>
      </c>
      <c r="U229" s="36">
        <f>SUMIFS(СВЦЭМ!$F$39:$F$782,СВЦЭМ!$A$39:$A$782,$A229,СВЦЭМ!$B$39:$B$782,U$226)+'СЕТ СН'!$F$15</f>
        <v>146.66464925</v>
      </c>
      <c r="V229" s="36">
        <f>SUMIFS(СВЦЭМ!$F$39:$F$782,СВЦЭМ!$A$39:$A$782,$A229,СВЦЭМ!$B$39:$B$782,V$226)+'СЕТ СН'!$F$15</f>
        <v>146.84174153000001</v>
      </c>
      <c r="W229" s="36">
        <f>SUMIFS(СВЦЭМ!$F$39:$F$782,СВЦЭМ!$A$39:$A$782,$A229,СВЦЭМ!$B$39:$B$782,W$226)+'СЕТ СН'!$F$15</f>
        <v>143.48070614</v>
      </c>
      <c r="X229" s="36">
        <f>SUMIFS(СВЦЭМ!$F$39:$F$782,СВЦЭМ!$A$39:$A$782,$A229,СВЦЭМ!$B$39:$B$782,X$226)+'СЕТ СН'!$F$15</f>
        <v>149.39506127999999</v>
      </c>
      <c r="Y229" s="36">
        <f>SUMIFS(СВЦЭМ!$F$39:$F$782,СВЦЭМ!$A$39:$A$782,$A229,СВЦЭМ!$B$39:$B$782,Y$226)+'СЕТ СН'!$F$15</f>
        <v>161.26837456999999</v>
      </c>
    </row>
    <row r="230" spans="1:27" ht="15.75" x14ac:dyDescent="0.2">
      <c r="A230" s="35">
        <f t="shared" si="6"/>
        <v>45142</v>
      </c>
      <c r="B230" s="36">
        <f>SUMIFS(СВЦЭМ!$F$39:$F$782,СВЦЭМ!$A$39:$A$782,$A230,СВЦЭМ!$B$39:$B$782,B$226)+'СЕТ СН'!$F$15</f>
        <v>163.36027279000001</v>
      </c>
      <c r="C230" s="36">
        <f>SUMIFS(СВЦЭМ!$F$39:$F$782,СВЦЭМ!$A$39:$A$782,$A230,СВЦЭМ!$B$39:$B$782,C$226)+'СЕТ СН'!$F$15</f>
        <v>172.38980966</v>
      </c>
      <c r="D230" s="36">
        <f>SUMIFS(СВЦЭМ!$F$39:$F$782,СВЦЭМ!$A$39:$A$782,$A230,СВЦЭМ!$B$39:$B$782,D$226)+'СЕТ СН'!$F$15</f>
        <v>176.39408703999999</v>
      </c>
      <c r="E230" s="36">
        <f>SUMIFS(СВЦЭМ!$F$39:$F$782,СВЦЭМ!$A$39:$A$782,$A230,СВЦЭМ!$B$39:$B$782,E$226)+'СЕТ СН'!$F$15</f>
        <v>182.42881818999999</v>
      </c>
      <c r="F230" s="36">
        <f>SUMIFS(СВЦЭМ!$F$39:$F$782,СВЦЭМ!$A$39:$A$782,$A230,СВЦЭМ!$B$39:$B$782,F$226)+'СЕТ СН'!$F$15</f>
        <v>183.23229237999999</v>
      </c>
      <c r="G230" s="36">
        <f>SUMIFS(СВЦЭМ!$F$39:$F$782,СВЦЭМ!$A$39:$A$782,$A230,СВЦЭМ!$B$39:$B$782,G$226)+'СЕТ СН'!$F$15</f>
        <v>182.87734954999999</v>
      </c>
      <c r="H230" s="36">
        <f>SUMIFS(СВЦЭМ!$F$39:$F$782,СВЦЭМ!$A$39:$A$782,$A230,СВЦЭМ!$B$39:$B$782,H$226)+'СЕТ СН'!$F$15</f>
        <v>177.80984981</v>
      </c>
      <c r="I230" s="36">
        <f>SUMIFS(СВЦЭМ!$F$39:$F$782,СВЦЭМ!$A$39:$A$782,$A230,СВЦЭМ!$B$39:$B$782,I$226)+'СЕТ СН'!$F$15</f>
        <v>164.17694947000001</v>
      </c>
      <c r="J230" s="36">
        <f>SUMIFS(СВЦЭМ!$F$39:$F$782,СВЦЭМ!$A$39:$A$782,$A230,СВЦЭМ!$B$39:$B$782,J$226)+'СЕТ СН'!$F$15</f>
        <v>153.49667233</v>
      </c>
      <c r="K230" s="36">
        <f>SUMIFS(СВЦЭМ!$F$39:$F$782,СВЦЭМ!$A$39:$A$782,$A230,СВЦЭМ!$B$39:$B$782,K$226)+'СЕТ СН'!$F$15</f>
        <v>149.62951483000001</v>
      </c>
      <c r="L230" s="36">
        <f>SUMIFS(СВЦЭМ!$F$39:$F$782,СВЦЭМ!$A$39:$A$782,$A230,СВЦЭМ!$B$39:$B$782,L$226)+'СЕТ СН'!$F$15</f>
        <v>144.46408793000001</v>
      </c>
      <c r="M230" s="36">
        <f>SUMIFS(СВЦЭМ!$F$39:$F$782,СВЦЭМ!$A$39:$A$782,$A230,СВЦЭМ!$B$39:$B$782,M$226)+'СЕТ СН'!$F$15</f>
        <v>143.64805976</v>
      </c>
      <c r="N230" s="36">
        <f>SUMIFS(СВЦЭМ!$F$39:$F$782,СВЦЭМ!$A$39:$A$782,$A230,СВЦЭМ!$B$39:$B$782,N$226)+'СЕТ СН'!$F$15</f>
        <v>143.29426545999999</v>
      </c>
      <c r="O230" s="36">
        <f>SUMIFS(СВЦЭМ!$F$39:$F$782,СВЦЭМ!$A$39:$A$782,$A230,СВЦЭМ!$B$39:$B$782,O$226)+'СЕТ СН'!$F$15</f>
        <v>140.22764069999999</v>
      </c>
      <c r="P230" s="36">
        <f>SUMIFS(СВЦЭМ!$F$39:$F$782,СВЦЭМ!$A$39:$A$782,$A230,СВЦЭМ!$B$39:$B$782,P$226)+'СЕТ СН'!$F$15</f>
        <v>139.10477978</v>
      </c>
      <c r="Q230" s="36">
        <f>SUMIFS(СВЦЭМ!$F$39:$F$782,СВЦЭМ!$A$39:$A$782,$A230,СВЦЭМ!$B$39:$B$782,Q$226)+'СЕТ СН'!$F$15</f>
        <v>139.37557914000001</v>
      </c>
      <c r="R230" s="36">
        <f>SUMIFS(СВЦЭМ!$F$39:$F$782,СВЦЭМ!$A$39:$A$782,$A230,СВЦЭМ!$B$39:$B$782,R$226)+'СЕТ СН'!$F$15</f>
        <v>141.20303329999999</v>
      </c>
      <c r="S230" s="36">
        <f>SUMIFS(СВЦЭМ!$F$39:$F$782,СВЦЭМ!$A$39:$A$782,$A230,СВЦЭМ!$B$39:$B$782,S$226)+'СЕТ СН'!$F$15</f>
        <v>138.98976055</v>
      </c>
      <c r="T230" s="36">
        <f>SUMIFS(СВЦЭМ!$F$39:$F$782,СВЦЭМ!$A$39:$A$782,$A230,СВЦЭМ!$B$39:$B$782,T$226)+'СЕТ СН'!$F$15</f>
        <v>140.87725885</v>
      </c>
      <c r="U230" s="36">
        <f>SUMIFS(СВЦЭМ!$F$39:$F$782,СВЦЭМ!$A$39:$A$782,$A230,СВЦЭМ!$B$39:$B$782,U$226)+'СЕТ СН'!$F$15</f>
        <v>142.17606541999999</v>
      </c>
      <c r="V230" s="36">
        <f>SUMIFS(СВЦЭМ!$F$39:$F$782,СВЦЭМ!$A$39:$A$782,$A230,СВЦЭМ!$B$39:$B$782,V$226)+'СЕТ СН'!$F$15</f>
        <v>143.24772769</v>
      </c>
      <c r="W230" s="36">
        <f>SUMIFS(СВЦЭМ!$F$39:$F$782,СВЦЭМ!$A$39:$A$782,$A230,СВЦЭМ!$B$39:$B$782,W$226)+'СЕТ СН'!$F$15</f>
        <v>140.75212719000001</v>
      </c>
      <c r="X230" s="36">
        <f>SUMIFS(СВЦЭМ!$F$39:$F$782,СВЦЭМ!$A$39:$A$782,$A230,СВЦЭМ!$B$39:$B$782,X$226)+'СЕТ СН'!$F$15</f>
        <v>146.69754492000001</v>
      </c>
      <c r="Y230" s="36">
        <f>SUMIFS(СВЦЭМ!$F$39:$F$782,СВЦЭМ!$A$39:$A$782,$A230,СВЦЭМ!$B$39:$B$782,Y$226)+'СЕТ СН'!$F$15</f>
        <v>168.69011207</v>
      </c>
    </row>
    <row r="231" spans="1:27" ht="15.75" x14ac:dyDescent="0.2">
      <c r="A231" s="35">
        <f t="shared" si="6"/>
        <v>45143</v>
      </c>
      <c r="B231" s="36">
        <f>SUMIFS(СВЦЭМ!$F$39:$F$782,СВЦЭМ!$A$39:$A$782,$A231,СВЦЭМ!$B$39:$B$782,B$226)+'СЕТ СН'!$F$15</f>
        <v>161.17549556</v>
      </c>
      <c r="C231" s="36">
        <f>SUMIFS(СВЦЭМ!$F$39:$F$782,СВЦЭМ!$A$39:$A$782,$A231,СВЦЭМ!$B$39:$B$782,C$226)+'СЕТ СН'!$F$15</f>
        <v>168.54683168</v>
      </c>
      <c r="D231" s="36">
        <f>SUMIFS(СВЦЭМ!$F$39:$F$782,СВЦЭМ!$A$39:$A$782,$A231,СВЦЭМ!$B$39:$B$782,D$226)+'СЕТ СН'!$F$15</f>
        <v>173.51186752999999</v>
      </c>
      <c r="E231" s="36">
        <f>SUMIFS(СВЦЭМ!$F$39:$F$782,СВЦЭМ!$A$39:$A$782,$A231,СВЦЭМ!$B$39:$B$782,E$226)+'СЕТ СН'!$F$15</f>
        <v>177.47321069</v>
      </c>
      <c r="F231" s="36">
        <f>SUMIFS(СВЦЭМ!$F$39:$F$782,СВЦЭМ!$A$39:$A$782,$A231,СВЦЭМ!$B$39:$B$782,F$226)+'СЕТ СН'!$F$15</f>
        <v>177.79417515</v>
      </c>
      <c r="G231" s="36">
        <f>SUMIFS(СВЦЭМ!$F$39:$F$782,СВЦЭМ!$A$39:$A$782,$A231,СВЦЭМ!$B$39:$B$782,G$226)+'СЕТ СН'!$F$15</f>
        <v>176.91870876999999</v>
      </c>
      <c r="H231" s="36">
        <f>SUMIFS(СВЦЭМ!$F$39:$F$782,СВЦЭМ!$A$39:$A$782,$A231,СВЦЭМ!$B$39:$B$782,H$226)+'СЕТ СН'!$F$15</f>
        <v>174.69015304000001</v>
      </c>
      <c r="I231" s="36">
        <f>SUMIFS(СВЦЭМ!$F$39:$F$782,СВЦЭМ!$A$39:$A$782,$A231,СВЦЭМ!$B$39:$B$782,I$226)+'СЕТ СН'!$F$15</f>
        <v>165.34303306999999</v>
      </c>
      <c r="J231" s="36">
        <f>SUMIFS(СВЦЭМ!$F$39:$F$782,СВЦЭМ!$A$39:$A$782,$A231,СВЦЭМ!$B$39:$B$782,J$226)+'СЕТ СН'!$F$15</f>
        <v>155.01473626999999</v>
      </c>
      <c r="K231" s="36">
        <f>SUMIFS(СВЦЭМ!$F$39:$F$782,СВЦЭМ!$A$39:$A$782,$A231,СВЦЭМ!$B$39:$B$782,K$226)+'СЕТ СН'!$F$15</f>
        <v>147.46675341</v>
      </c>
      <c r="L231" s="36">
        <f>SUMIFS(СВЦЭМ!$F$39:$F$782,СВЦЭМ!$A$39:$A$782,$A231,СВЦЭМ!$B$39:$B$782,L$226)+'СЕТ СН'!$F$15</f>
        <v>141.32622923</v>
      </c>
      <c r="M231" s="36">
        <f>SUMIFS(СВЦЭМ!$F$39:$F$782,СВЦЭМ!$A$39:$A$782,$A231,СВЦЭМ!$B$39:$B$782,M$226)+'СЕТ СН'!$F$15</f>
        <v>137.59941628999999</v>
      </c>
      <c r="N231" s="36">
        <f>SUMIFS(СВЦЭМ!$F$39:$F$782,СВЦЭМ!$A$39:$A$782,$A231,СВЦЭМ!$B$39:$B$782,N$226)+'СЕТ СН'!$F$15</f>
        <v>137.17851651999999</v>
      </c>
      <c r="O231" s="36">
        <f>SUMIFS(СВЦЭМ!$F$39:$F$782,СВЦЭМ!$A$39:$A$782,$A231,СВЦЭМ!$B$39:$B$782,O$226)+'СЕТ СН'!$F$15</f>
        <v>137.44562228000001</v>
      </c>
      <c r="P231" s="36">
        <f>SUMIFS(СВЦЭМ!$F$39:$F$782,СВЦЭМ!$A$39:$A$782,$A231,СВЦЭМ!$B$39:$B$782,P$226)+'СЕТ СН'!$F$15</f>
        <v>138.26386015</v>
      </c>
      <c r="Q231" s="36">
        <f>SUMIFS(СВЦЭМ!$F$39:$F$782,СВЦЭМ!$A$39:$A$782,$A231,СВЦЭМ!$B$39:$B$782,Q$226)+'СЕТ СН'!$F$15</f>
        <v>139.39079813999999</v>
      </c>
      <c r="R231" s="36">
        <f>SUMIFS(СВЦЭМ!$F$39:$F$782,СВЦЭМ!$A$39:$A$782,$A231,СВЦЭМ!$B$39:$B$782,R$226)+'СЕТ СН'!$F$15</f>
        <v>138.52676724</v>
      </c>
      <c r="S231" s="36">
        <f>SUMIFS(СВЦЭМ!$F$39:$F$782,СВЦЭМ!$A$39:$A$782,$A231,СВЦЭМ!$B$39:$B$782,S$226)+'СЕТ СН'!$F$15</f>
        <v>136.58953478999999</v>
      </c>
      <c r="T231" s="36">
        <f>SUMIFS(СВЦЭМ!$F$39:$F$782,СВЦЭМ!$A$39:$A$782,$A231,СВЦЭМ!$B$39:$B$782,T$226)+'СЕТ СН'!$F$15</f>
        <v>138.51446084</v>
      </c>
      <c r="U231" s="36">
        <f>SUMIFS(СВЦЭМ!$F$39:$F$782,СВЦЭМ!$A$39:$A$782,$A231,СВЦЭМ!$B$39:$B$782,U$226)+'СЕТ СН'!$F$15</f>
        <v>140.08160559999999</v>
      </c>
      <c r="V231" s="36">
        <f>SUMIFS(СВЦЭМ!$F$39:$F$782,СВЦЭМ!$A$39:$A$782,$A231,СВЦЭМ!$B$39:$B$782,V$226)+'СЕТ СН'!$F$15</f>
        <v>141.31937432999999</v>
      </c>
      <c r="W231" s="36">
        <f>SUMIFS(СВЦЭМ!$F$39:$F$782,СВЦЭМ!$A$39:$A$782,$A231,СВЦЭМ!$B$39:$B$782,W$226)+'СЕТ СН'!$F$15</f>
        <v>138.86318283</v>
      </c>
      <c r="X231" s="36">
        <f>SUMIFS(СВЦЭМ!$F$39:$F$782,СВЦЭМ!$A$39:$A$782,$A231,СВЦЭМ!$B$39:$B$782,X$226)+'СЕТ СН'!$F$15</f>
        <v>144.00416806000001</v>
      </c>
      <c r="Y231" s="36">
        <f>SUMIFS(СВЦЭМ!$F$39:$F$782,СВЦЭМ!$A$39:$A$782,$A231,СВЦЭМ!$B$39:$B$782,Y$226)+'СЕТ СН'!$F$15</f>
        <v>150.98901137999999</v>
      </c>
    </row>
    <row r="232" spans="1:27" ht="15.75" x14ac:dyDescent="0.2">
      <c r="A232" s="35">
        <f t="shared" si="6"/>
        <v>45144</v>
      </c>
      <c r="B232" s="36">
        <f>SUMIFS(СВЦЭМ!$F$39:$F$782,СВЦЭМ!$A$39:$A$782,$A232,СВЦЭМ!$B$39:$B$782,B$226)+'СЕТ СН'!$F$15</f>
        <v>159.34031461000001</v>
      </c>
      <c r="C232" s="36">
        <f>SUMIFS(СВЦЭМ!$F$39:$F$782,СВЦЭМ!$A$39:$A$782,$A232,СВЦЭМ!$B$39:$B$782,C$226)+'СЕТ СН'!$F$15</f>
        <v>160.30519117</v>
      </c>
      <c r="D232" s="36">
        <f>SUMIFS(СВЦЭМ!$F$39:$F$782,СВЦЭМ!$A$39:$A$782,$A232,СВЦЭМ!$B$39:$B$782,D$226)+'СЕТ СН'!$F$15</f>
        <v>163.2585047</v>
      </c>
      <c r="E232" s="36">
        <f>SUMIFS(СВЦЭМ!$F$39:$F$782,СВЦЭМ!$A$39:$A$782,$A232,СВЦЭМ!$B$39:$B$782,E$226)+'СЕТ СН'!$F$15</f>
        <v>172.92961303999999</v>
      </c>
      <c r="F232" s="36">
        <f>SUMIFS(СВЦЭМ!$F$39:$F$782,СВЦЭМ!$A$39:$A$782,$A232,СВЦЭМ!$B$39:$B$782,F$226)+'СЕТ СН'!$F$15</f>
        <v>175.50180312000001</v>
      </c>
      <c r="G232" s="36">
        <f>SUMIFS(СВЦЭМ!$F$39:$F$782,СВЦЭМ!$A$39:$A$782,$A232,СВЦЭМ!$B$39:$B$782,G$226)+'СЕТ СН'!$F$15</f>
        <v>168.95067551</v>
      </c>
      <c r="H232" s="36">
        <f>SUMIFS(СВЦЭМ!$F$39:$F$782,СВЦЭМ!$A$39:$A$782,$A232,СВЦЭМ!$B$39:$B$782,H$226)+'СЕТ СН'!$F$15</f>
        <v>173.44154248000001</v>
      </c>
      <c r="I232" s="36">
        <f>SUMIFS(СВЦЭМ!$F$39:$F$782,СВЦЭМ!$A$39:$A$782,$A232,СВЦЭМ!$B$39:$B$782,I$226)+'СЕТ СН'!$F$15</f>
        <v>166.143192</v>
      </c>
      <c r="J232" s="36">
        <f>SUMIFS(СВЦЭМ!$F$39:$F$782,СВЦЭМ!$A$39:$A$782,$A232,СВЦЭМ!$B$39:$B$782,J$226)+'СЕТ СН'!$F$15</f>
        <v>159.88070384</v>
      </c>
      <c r="K232" s="36">
        <f>SUMIFS(СВЦЭМ!$F$39:$F$782,СВЦЭМ!$A$39:$A$782,$A232,СВЦЭМ!$B$39:$B$782,K$226)+'СЕТ СН'!$F$15</f>
        <v>149.79621864999999</v>
      </c>
      <c r="L232" s="36">
        <f>SUMIFS(СВЦЭМ!$F$39:$F$782,СВЦЭМ!$A$39:$A$782,$A232,СВЦЭМ!$B$39:$B$782,L$226)+'СЕТ СН'!$F$15</f>
        <v>143.02571949</v>
      </c>
      <c r="M232" s="36">
        <f>SUMIFS(СВЦЭМ!$F$39:$F$782,СВЦЭМ!$A$39:$A$782,$A232,СВЦЭМ!$B$39:$B$782,M$226)+'СЕТ СН'!$F$15</f>
        <v>139.64995300000001</v>
      </c>
      <c r="N232" s="36">
        <f>SUMIFS(СВЦЭМ!$F$39:$F$782,СВЦЭМ!$A$39:$A$782,$A232,СВЦЭМ!$B$39:$B$782,N$226)+'СЕТ СН'!$F$15</f>
        <v>137.92089625</v>
      </c>
      <c r="O232" s="36">
        <f>SUMIFS(СВЦЭМ!$F$39:$F$782,СВЦЭМ!$A$39:$A$782,$A232,СВЦЭМ!$B$39:$B$782,O$226)+'СЕТ СН'!$F$15</f>
        <v>139.96708436</v>
      </c>
      <c r="P232" s="36">
        <f>SUMIFS(СВЦЭМ!$F$39:$F$782,СВЦЭМ!$A$39:$A$782,$A232,СВЦЭМ!$B$39:$B$782,P$226)+'СЕТ СН'!$F$15</f>
        <v>140.18306213</v>
      </c>
      <c r="Q232" s="36">
        <f>SUMIFS(СВЦЭМ!$F$39:$F$782,СВЦЭМ!$A$39:$A$782,$A232,СВЦЭМ!$B$39:$B$782,Q$226)+'СЕТ СН'!$F$15</f>
        <v>140.92115190000001</v>
      </c>
      <c r="R232" s="36">
        <f>SUMIFS(СВЦЭМ!$F$39:$F$782,СВЦЭМ!$A$39:$A$782,$A232,СВЦЭМ!$B$39:$B$782,R$226)+'СЕТ СН'!$F$15</f>
        <v>139.41661027000001</v>
      </c>
      <c r="S232" s="36">
        <f>SUMIFS(СВЦЭМ!$F$39:$F$782,СВЦЭМ!$A$39:$A$782,$A232,СВЦЭМ!$B$39:$B$782,S$226)+'СЕТ СН'!$F$15</f>
        <v>137.65436801000001</v>
      </c>
      <c r="T232" s="36">
        <f>SUMIFS(СВЦЭМ!$F$39:$F$782,СВЦЭМ!$A$39:$A$782,$A232,СВЦЭМ!$B$39:$B$782,T$226)+'СЕТ СН'!$F$15</f>
        <v>139.03535550999999</v>
      </c>
      <c r="U232" s="36">
        <f>SUMIFS(СВЦЭМ!$F$39:$F$782,СВЦЭМ!$A$39:$A$782,$A232,СВЦЭМ!$B$39:$B$782,U$226)+'СЕТ СН'!$F$15</f>
        <v>139.70508798</v>
      </c>
      <c r="V232" s="36">
        <f>SUMIFS(СВЦЭМ!$F$39:$F$782,СВЦЭМ!$A$39:$A$782,$A232,СВЦЭМ!$B$39:$B$782,V$226)+'СЕТ СН'!$F$15</f>
        <v>140.65190967999999</v>
      </c>
      <c r="W232" s="36">
        <f>SUMIFS(СВЦЭМ!$F$39:$F$782,СВЦЭМ!$A$39:$A$782,$A232,СВЦЭМ!$B$39:$B$782,W$226)+'СЕТ СН'!$F$15</f>
        <v>139.11860621</v>
      </c>
      <c r="X232" s="36">
        <f>SUMIFS(СВЦЭМ!$F$39:$F$782,СВЦЭМ!$A$39:$A$782,$A232,СВЦЭМ!$B$39:$B$782,X$226)+'СЕТ СН'!$F$15</f>
        <v>144.98420053000001</v>
      </c>
      <c r="Y232" s="36">
        <f>SUMIFS(СВЦЭМ!$F$39:$F$782,СВЦЭМ!$A$39:$A$782,$A232,СВЦЭМ!$B$39:$B$782,Y$226)+'СЕТ СН'!$F$15</f>
        <v>153.33912931</v>
      </c>
    </row>
    <row r="233" spans="1:27" ht="15.75" x14ac:dyDescent="0.2">
      <c r="A233" s="35">
        <f t="shared" si="6"/>
        <v>45145</v>
      </c>
      <c r="B233" s="36">
        <f>SUMIFS(СВЦЭМ!$F$39:$F$782,СВЦЭМ!$A$39:$A$782,$A233,СВЦЭМ!$B$39:$B$782,B$226)+'СЕТ СН'!$F$15</f>
        <v>153.42760063</v>
      </c>
      <c r="C233" s="36">
        <f>SUMIFS(СВЦЭМ!$F$39:$F$782,СВЦЭМ!$A$39:$A$782,$A233,СВЦЭМ!$B$39:$B$782,C$226)+'СЕТ СН'!$F$15</f>
        <v>163.19915551</v>
      </c>
      <c r="D233" s="36">
        <f>SUMIFS(СВЦЭМ!$F$39:$F$782,СВЦЭМ!$A$39:$A$782,$A233,СВЦЭМ!$B$39:$B$782,D$226)+'СЕТ СН'!$F$15</f>
        <v>167.18981467</v>
      </c>
      <c r="E233" s="36">
        <f>SUMIFS(СВЦЭМ!$F$39:$F$782,СВЦЭМ!$A$39:$A$782,$A233,СВЦЭМ!$B$39:$B$782,E$226)+'СЕТ СН'!$F$15</f>
        <v>171.50703249</v>
      </c>
      <c r="F233" s="36">
        <f>SUMIFS(СВЦЭМ!$F$39:$F$782,СВЦЭМ!$A$39:$A$782,$A233,СВЦЭМ!$B$39:$B$782,F$226)+'СЕТ СН'!$F$15</f>
        <v>171.35758124</v>
      </c>
      <c r="G233" s="36">
        <f>SUMIFS(СВЦЭМ!$F$39:$F$782,СВЦЭМ!$A$39:$A$782,$A233,СВЦЭМ!$B$39:$B$782,G$226)+'СЕТ СН'!$F$15</f>
        <v>171.61561472</v>
      </c>
      <c r="H233" s="36">
        <f>SUMIFS(СВЦЭМ!$F$39:$F$782,СВЦЭМ!$A$39:$A$782,$A233,СВЦЭМ!$B$39:$B$782,H$226)+'СЕТ СН'!$F$15</f>
        <v>175.85799539999999</v>
      </c>
      <c r="I233" s="36">
        <f>SUMIFS(СВЦЭМ!$F$39:$F$782,СВЦЭМ!$A$39:$A$782,$A233,СВЦЭМ!$B$39:$B$782,I$226)+'СЕТ СН'!$F$15</f>
        <v>155.44140626000001</v>
      </c>
      <c r="J233" s="36">
        <f>SUMIFS(СВЦЭМ!$F$39:$F$782,СВЦЭМ!$A$39:$A$782,$A233,СВЦЭМ!$B$39:$B$782,J$226)+'СЕТ СН'!$F$15</f>
        <v>144.64040394</v>
      </c>
      <c r="K233" s="36">
        <f>SUMIFS(СВЦЭМ!$F$39:$F$782,СВЦЭМ!$A$39:$A$782,$A233,СВЦЭМ!$B$39:$B$782,K$226)+'СЕТ СН'!$F$15</f>
        <v>139.24439641999999</v>
      </c>
      <c r="L233" s="36">
        <f>SUMIFS(СВЦЭМ!$F$39:$F$782,СВЦЭМ!$A$39:$A$782,$A233,СВЦЭМ!$B$39:$B$782,L$226)+'СЕТ СН'!$F$15</f>
        <v>133.98852493999999</v>
      </c>
      <c r="M233" s="36">
        <f>SUMIFS(СВЦЭМ!$F$39:$F$782,СВЦЭМ!$A$39:$A$782,$A233,СВЦЭМ!$B$39:$B$782,M$226)+'СЕТ СН'!$F$15</f>
        <v>131.47262993999999</v>
      </c>
      <c r="N233" s="36">
        <f>SUMIFS(СВЦЭМ!$F$39:$F$782,СВЦЭМ!$A$39:$A$782,$A233,СВЦЭМ!$B$39:$B$782,N$226)+'СЕТ СН'!$F$15</f>
        <v>131.55814592999999</v>
      </c>
      <c r="O233" s="36">
        <f>SUMIFS(СВЦЭМ!$F$39:$F$782,СВЦЭМ!$A$39:$A$782,$A233,СВЦЭМ!$B$39:$B$782,O$226)+'СЕТ СН'!$F$15</f>
        <v>131.94854899000001</v>
      </c>
      <c r="P233" s="36">
        <f>SUMIFS(СВЦЭМ!$F$39:$F$782,СВЦЭМ!$A$39:$A$782,$A233,СВЦЭМ!$B$39:$B$782,P$226)+'СЕТ СН'!$F$15</f>
        <v>132.10353813</v>
      </c>
      <c r="Q233" s="36">
        <f>SUMIFS(СВЦЭМ!$F$39:$F$782,СВЦЭМ!$A$39:$A$782,$A233,СВЦЭМ!$B$39:$B$782,Q$226)+'СЕТ СН'!$F$15</f>
        <v>132.54486704999999</v>
      </c>
      <c r="R233" s="36">
        <f>SUMIFS(СВЦЭМ!$F$39:$F$782,СВЦЭМ!$A$39:$A$782,$A233,СВЦЭМ!$B$39:$B$782,R$226)+'СЕТ СН'!$F$15</f>
        <v>133.38249324</v>
      </c>
      <c r="S233" s="36">
        <f>SUMIFS(СВЦЭМ!$F$39:$F$782,СВЦЭМ!$A$39:$A$782,$A233,СВЦЭМ!$B$39:$B$782,S$226)+'СЕТ СН'!$F$15</f>
        <v>132.17685312</v>
      </c>
      <c r="T233" s="36">
        <f>SUMIFS(СВЦЭМ!$F$39:$F$782,СВЦЭМ!$A$39:$A$782,$A233,СВЦЭМ!$B$39:$B$782,T$226)+'СЕТ СН'!$F$15</f>
        <v>133.11278899999999</v>
      </c>
      <c r="U233" s="36">
        <f>SUMIFS(СВЦЭМ!$F$39:$F$782,СВЦЭМ!$A$39:$A$782,$A233,СВЦЭМ!$B$39:$B$782,U$226)+'СЕТ СН'!$F$15</f>
        <v>133.28821406</v>
      </c>
      <c r="V233" s="36">
        <f>SUMIFS(СВЦЭМ!$F$39:$F$782,СВЦЭМ!$A$39:$A$782,$A233,СВЦЭМ!$B$39:$B$782,V$226)+'СЕТ СН'!$F$15</f>
        <v>134.31146261999999</v>
      </c>
      <c r="W233" s="36">
        <f>SUMIFS(СВЦЭМ!$F$39:$F$782,СВЦЭМ!$A$39:$A$782,$A233,СВЦЭМ!$B$39:$B$782,W$226)+'СЕТ СН'!$F$15</f>
        <v>132.08559278000001</v>
      </c>
      <c r="X233" s="36">
        <f>SUMIFS(СВЦЭМ!$F$39:$F$782,СВЦЭМ!$A$39:$A$782,$A233,СВЦЭМ!$B$39:$B$782,X$226)+'СЕТ СН'!$F$15</f>
        <v>138.43617834</v>
      </c>
      <c r="Y233" s="36">
        <f>SUMIFS(СВЦЭМ!$F$39:$F$782,СВЦЭМ!$A$39:$A$782,$A233,СВЦЭМ!$B$39:$B$782,Y$226)+'СЕТ СН'!$F$15</f>
        <v>146.72325389</v>
      </c>
    </row>
    <row r="234" spans="1:27" ht="15.75" x14ac:dyDescent="0.2">
      <c r="A234" s="35">
        <f t="shared" si="6"/>
        <v>45146</v>
      </c>
      <c r="B234" s="36">
        <f>SUMIFS(СВЦЭМ!$F$39:$F$782,СВЦЭМ!$A$39:$A$782,$A234,СВЦЭМ!$B$39:$B$782,B$226)+'СЕТ СН'!$F$15</f>
        <v>152.07707644999999</v>
      </c>
      <c r="C234" s="36">
        <f>SUMIFS(СВЦЭМ!$F$39:$F$782,СВЦЭМ!$A$39:$A$782,$A234,СВЦЭМ!$B$39:$B$782,C$226)+'СЕТ СН'!$F$15</f>
        <v>162.03591696000001</v>
      </c>
      <c r="D234" s="36">
        <f>SUMIFS(СВЦЭМ!$F$39:$F$782,СВЦЭМ!$A$39:$A$782,$A234,СВЦЭМ!$B$39:$B$782,D$226)+'СЕТ СН'!$F$15</f>
        <v>164.48961323</v>
      </c>
      <c r="E234" s="36">
        <f>SUMIFS(СВЦЭМ!$F$39:$F$782,СВЦЭМ!$A$39:$A$782,$A234,СВЦЭМ!$B$39:$B$782,E$226)+'СЕТ СН'!$F$15</f>
        <v>169.76117237</v>
      </c>
      <c r="F234" s="36">
        <f>SUMIFS(СВЦЭМ!$F$39:$F$782,СВЦЭМ!$A$39:$A$782,$A234,СВЦЭМ!$B$39:$B$782,F$226)+'СЕТ СН'!$F$15</f>
        <v>171.27255778</v>
      </c>
      <c r="G234" s="36">
        <f>SUMIFS(СВЦЭМ!$F$39:$F$782,СВЦЭМ!$A$39:$A$782,$A234,СВЦЭМ!$B$39:$B$782,G$226)+'СЕТ СН'!$F$15</f>
        <v>168.81602932000001</v>
      </c>
      <c r="H234" s="36">
        <f>SUMIFS(СВЦЭМ!$F$39:$F$782,СВЦЭМ!$A$39:$A$782,$A234,СВЦЭМ!$B$39:$B$782,H$226)+'СЕТ СН'!$F$15</f>
        <v>166.20099952000001</v>
      </c>
      <c r="I234" s="36">
        <f>SUMIFS(СВЦЭМ!$F$39:$F$782,СВЦЭМ!$A$39:$A$782,$A234,СВЦЭМ!$B$39:$B$782,I$226)+'СЕТ СН'!$F$15</f>
        <v>157.94650558999999</v>
      </c>
      <c r="J234" s="36">
        <f>SUMIFS(СВЦЭМ!$F$39:$F$782,СВЦЭМ!$A$39:$A$782,$A234,СВЦЭМ!$B$39:$B$782,J$226)+'СЕТ СН'!$F$15</f>
        <v>153.61101578</v>
      </c>
      <c r="K234" s="36">
        <f>SUMIFS(СВЦЭМ!$F$39:$F$782,СВЦЭМ!$A$39:$A$782,$A234,СВЦЭМ!$B$39:$B$782,K$226)+'СЕТ СН'!$F$15</f>
        <v>145.81150546000001</v>
      </c>
      <c r="L234" s="36">
        <f>SUMIFS(СВЦЭМ!$F$39:$F$782,СВЦЭМ!$A$39:$A$782,$A234,СВЦЭМ!$B$39:$B$782,L$226)+'СЕТ СН'!$F$15</f>
        <v>141.5281751</v>
      </c>
      <c r="M234" s="36">
        <f>SUMIFS(СВЦЭМ!$F$39:$F$782,СВЦЭМ!$A$39:$A$782,$A234,СВЦЭМ!$B$39:$B$782,M$226)+'СЕТ СН'!$F$15</f>
        <v>139.45940408000001</v>
      </c>
      <c r="N234" s="36">
        <f>SUMIFS(СВЦЭМ!$F$39:$F$782,СВЦЭМ!$A$39:$A$782,$A234,СВЦЭМ!$B$39:$B$782,N$226)+'СЕТ СН'!$F$15</f>
        <v>138.89243490000001</v>
      </c>
      <c r="O234" s="36">
        <f>SUMIFS(СВЦЭМ!$F$39:$F$782,СВЦЭМ!$A$39:$A$782,$A234,СВЦЭМ!$B$39:$B$782,O$226)+'СЕТ СН'!$F$15</f>
        <v>138.62653825000001</v>
      </c>
      <c r="P234" s="36">
        <f>SUMIFS(СВЦЭМ!$F$39:$F$782,СВЦЭМ!$A$39:$A$782,$A234,СВЦЭМ!$B$39:$B$782,P$226)+'СЕТ СН'!$F$15</f>
        <v>138.43849531000001</v>
      </c>
      <c r="Q234" s="36">
        <f>SUMIFS(СВЦЭМ!$F$39:$F$782,СВЦЭМ!$A$39:$A$782,$A234,СВЦЭМ!$B$39:$B$782,Q$226)+'СЕТ СН'!$F$15</f>
        <v>138.15850051999999</v>
      </c>
      <c r="R234" s="36">
        <f>SUMIFS(СВЦЭМ!$F$39:$F$782,СВЦЭМ!$A$39:$A$782,$A234,СВЦЭМ!$B$39:$B$782,R$226)+'СЕТ СН'!$F$15</f>
        <v>136.28381490999999</v>
      </c>
      <c r="S234" s="36">
        <f>SUMIFS(СВЦЭМ!$F$39:$F$782,СВЦЭМ!$A$39:$A$782,$A234,СВЦЭМ!$B$39:$B$782,S$226)+'СЕТ СН'!$F$15</f>
        <v>136.59498876000001</v>
      </c>
      <c r="T234" s="36">
        <f>SUMIFS(СВЦЭМ!$F$39:$F$782,СВЦЭМ!$A$39:$A$782,$A234,СВЦЭМ!$B$39:$B$782,T$226)+'СЕТ СН'!$F$15</f>
        <v>141.29896484</v>
      </c>
      <c r="U234" s="36">
        <f>SUMIFS(СВЦЭМ!$F$39:$F$782,СВЦЭМ!$A$39:$A$782,$A234,СВЦЭМ!$B$39:$B$782,U$226)+'СЕТ СН'!$F$15</f>
        <v>140.8374378</v>
      </c>
      <c r="V234" s="36">
        <f>SUMIFS(СВЦЭМ!$F$39:$F$782,СВЦЭМ!$A$39:$A$782,$A234,СВЦЭМ!$B$39:$B$782,V$226)+'СЕТ СН'!$F$15</f>
        <v>141.01690872</v>
      </c>
      <c r="W234" s="36">
        <f>SUMIFS(СВЦЭМ!$F$39:$F$782,СВЦЭМ!$A$39:$A$782,$A234,СВЦЭМ!$B$39:$B$782,W$226)+'СЕТ СН'!$F$15</f>
        <v>138.90013418000001</v>
      </c>
      <c r="X234" s="36">
        <f>SUMIFS(СВЦЭМ!$F$39:$F$782,СВЦЭМ!$A$39:$A$782,$A234,СВЦЭМ!$B$39:$B$782,X$226)+'СЕТ СН'!$F$15</f>
        <v>144.5257172</v>
      </c>
      <c r="Y234" s="36">
        <f>SUMIFS(СВЦЭМ!$F$39:$F$782,СВЦЭМ!$A$39:$A$782,$A234,СВЦЭМ!$B$39:$B$782,Y$226)+'СЕТ СН'!$F$15</f>
        <v>153.62917046999999</v>
      </c>
    </row>
    <row r="235" spans="1:27" ht="15.75" x14ac:dyDescent="0.2">
      <c r="A235" s="35">
        <f t="shared" si="6"/>
        <v>45147</v>
      </c>
      <c r="B235" s="36">
        <f>SUMIFS(СВЦЭМ!$F$39:$F$782,СВЦЭМ!$A$39:$A$782,$A235,СВЦЭМ!$B$39:$B$782,B$226)+'СЕТ СН'!$F$15</f>
        <v>163.38824072</v>
      </c>
      <c r="C235" s="36">
        <f>SUMIFS(СВЦЭМ!$F$39:$F$782,СВЦЭМ!$A$39:$A$782,$A235,СВЦЭМ!$B$39:$B$782,C$226)+'СЕТ СН'!$F$15</f>
        <v>174.12273501000001</v>
      </c>
      <c r="D235" s="36">
        <f>SUMIFS(СВЦЭМ!$F$39:$F$782,СВЦЭМ!$A$39:$A$782,$A235,СВЦЭМ!$B$39:$B$782,D$226)+'СЕТ СН'!$F$15</f>
        <v>181.32050477000001</v>
      </c>
      <c r="E235" s="36">
        <f>SUMIFS(СВЦЭМ!$F$39:$F$782,СВЦЭМ!$A$39:$A$782,$A235,СВЦЭМ!$B$39:$B$782,E$226)+'СЕТ СН'!$F$15</f>
        <v>183.98245473</v>
      </c>
      <c r="F235" s="36">
        <f>SUMIFS(СВЦЭМ!$F$39:$F$782,СВЦЭМ!$A$39:$A$782,$A235,СВЦЭМ!$B$39:$B$782,F$226)+'СЕТ СН'!$F$15</f>
        <v>186.04359865999999</v>
      </c>
      <c r="G235" s="36">
        <f>SUMIFS(СВЦЭМ!$F$39:$F$782,СВЦЭМ!$A$39:$A$782,$A235,СВЦЭМ!$B$39:$B$782,G$226)+'СЕТ СН'!$F$15</f>
        <v>186.42242590000001</v>
      </c>
      <c r="H235" s="36">
        <f>SUMIFS(СВЦЭМ!$F$39:$F$782,СВЦЭМ!$A$39:$A$782,$A235,СВЦЭМ!$B$39:$B$782,H$226)+'СЕТ СН'!$F$15</f>
        <v>181.07686953999999</v>
      </c>
      <c r="I235" s="36">
        <f>SUMIFS(СВЦЭМ!$F$39:$F$782,СВЦЭМ!$A$39:$A$782,$A235,СВЦЭМ!$B$39:$B$782,I$226)+'СЕТ СН'!$F$15</f>
        <v>171.1757254</v>
      </c>
      <c r="J235" s="36">
        <f>SUMIFS(СВЦЭМ!$F$39:$F$782,СВЦЭМ!$A$39:$A$782,$A235,СВЦЭМ!$B$39:$B$782,J$226)+'СЕТ СН'!$F$15</f>
        <v>162.20223731999999</v>
      </c>
      <c r="K235" s="36">
        <f>SUMIFS(СВЦЭМ!$F$39:$F$782,СВЦЭМ!$A$39:$A$782,$A235,СВЦЭМ!$B$39:$B$782,K$226)+'СЕТ СН'!$F$15</f>
        <v>156.18250563000001</v>
      </c>
      <c r="L235" s="36">
        <f>SUMIFS(СВЦЭМ!$F$39:$F$782,СВЦЭМ!$A$39:$A$782,$A235,СВЦЭМ!$B$39:$B$782,L$226)+'СЕТ СН'!$F$15</f>
        <v>151.56777026</v>
      </c>
      <c r="M235" s="36">
        <f>SUMIFS(СВЦЭМ!$F$39:$F$782,СВЦЭМ!$A$39:$A$782,$A235,СВЦЭМ!$B$39:$B$782,M$226)+'СЕТ СН'!$F$15</f>
        <v>149.81261369000001</v>
      </c>
      <c r="N235" s="36">
        <f>SUMIFS(СВЦЭМ!$F$39:$F$782,СВЦЭМ!$A$39:$A$782,$A235,СВЦЭМ!$B$39:$B$782,N$226)+'СЕТ СН'!$F$15</f>
        <v>149.56733749</v>
      </c>
      <c r="O235" s="36">
        <f>SUMIFS(СВЦЭМ!$F$39:$F$782,СВЦЭМ!$A$39:$A$782,$A235,СВЦЭМ!$B$39:$B$782,O$226)+'СЕТ СН'!$F$15</f>
        <v>149.92325262</v>
      </c>
      <c r="P235" s="36">
        <f>SUMIFS(СВЦЭМ!$F$39:$F$782,СВЦЭМ!$A$39:$A$782,$A235,СВЦЭМ!$B$39:$B$782,P$226)+'СЕТ СН'!$F$15</f>
        <v>149.98450241</v>
      </c>
      <c r="Q235" s="36">
        <f>SUMIFS(СВЦЭМ!$F$39:$F$782,СВЦЭМ!$A$39:$A$782,$A235,СВЦЭМ!$B$39:$B$782,Q$226)+'СЕТ СН'!$F$15</f>
        <v>151.50461680999999</v>
      </c>
      <c r="R235" s="36">
        <f>SUMIFS(СВЦЭМ!$F$39:$F$782,СВЦЭМ!$A$39:$A$782,$A235,СВЦЭМ!$B$39:$B$782,R$226)+'СЕТ СН'!$F$15</f>
        <v>148.78836496</v>
      </c>
      <c r="S235" s="36">
        <f>SUMIFS(СВЦЭМ!$F$39:$F$782,СВЦЭМ!$A$39:$A$782,$A235,СВЦЭМ!$B$39:$B$782,S$226)+'СЕТ СН'!$F$15</f>
        <v>148.58121535999999</v>
      </c>
      <c r="T235" s="36">
        <f>SUMIFS(СВЦЭМ!$F$39:$F$782,СВЦЭМ!$A$39:$A$782,$A235,СВЦЭМ!$B$39:$B$782,T$226)+'СЕТ СН'!$F$15</f>
        <v>151.71741119000001</v>
      </c>
      <c r="U235" s="36">
        <f>SUMIFS(СВЦЭМ!$F$39:$F$782,СВЦЭМ!$A$39:$A$782,$A235,СВЦЭМ!$B$39:$B$782,U$226)+'СЕТ СН'!$F$15</f>
        <v>152.05014333</v>
      </c>
      <c r="V235" s="36">
        <f>SUMIFS(СВЦЭМ!$F$39:$F$782,СВЦЭМ!$A$39:$A$782,$A235,СВЦЭМ!$B$39:$B$782,V$226)+'СЕТ СН'!$F$15</f>
        <v>152.4001911</v>
      </c>
      <c r="W235" s="36">
        <f>SUMIFS(СВЦЭМ!$F$39:$F$782,СВЦЭМ!$A$39:$A$782,$A235,СВЦЭМ!$B$39:$B$782,W$226)+'СЕТ СН'!$F$15</f>
        <v>152.20352283</v>
      </c>
      <c r="X235" s="36">
        <f>SUMIFS(СВЦЭМ!$F$39:$F$782,СВЦЭМ!$A$39:$A$782,$A235,СВЦЭМ!$B$39:$B$782,X$226)+'СЕТ СН'!$F$15</f>
        <v>157.66933051000001</v>
      </c>
      <c r="Y235" s="36">
        <f>SUMIFS(СВЦЭМ!$F$39:$F$782,СВЦЭМ!$A$39:$A$782,$A235,СВЦЭМ!$B$39:$B$782,Y$226)+'СЕТ СН'!$F$15</f>
        <v>165.66969933999999</v>
      </c>
    </row>
    <row r="236" spans="1:27" ht="15.75" x14ac:dyDescent="0.2">
      <c r="A236" s="35">
        <f t="shared" si="6"/>
        <v>45148</v>
      </c>
      <c r="B236" s="36">
        <f>SUMIFS(СВЦЭМ!$F$39:$F$782,СВЦЭМ!$A$39:$A$782,$A236,СВЦЭМ!$B$39:$B$782,B$226)+'СЕТ СН'!$F$15</f>
        <v>183.85698618000001</v>
      </c>
      <c r="C236" s="36">
        <f>SUMIFS(СВЦЭМ!$F$39:$F$782,СВЦЭМ!$A$39:$A$782,$A236,СВЦЭМ!$B$39:$B$782,C$226)+'СЕТ СН'!$F$15</f>
        <v>191.71205979999999</v>
      </c>
      <c r="D236" s="36">
        <f>SUMIFS(СВЦЭМ!$F$39:$F$782,СВЦЭМ!$A$39:$A$782,$A236,СВЦЭМ!$B$39:$B$782,D$226)+'СЕТ СН'!$F$15</f>
        <v>182.93856452</v>
      </c>
      <c r="E236" s="36">
        <f>SUMIFS(СВЦЭМ!$F$39:$F$782,СВЦЭМ!$A$39:$A$782,$A236,СВЦЭМ!$B$39:$B$782,E$226)+'СЕТ СН'!$F$15</f>
        <v>194.81286915999999</v>
      </c>
      <c r="F236" s="36">
        <f>SUMIFS(СВЦЭМ!$F$39:$F$782,СВЦЭМ!$A$39:$A$782,$A236,СВЦЭМ!$B$39:$B$782,F$226)+'СЕТ СН'!$F$15</f>
        <v>198.78546897999999</v>
      </c>
      <c r="G236" s="36">
        <f>SUMIFS(СВЦЭМ!$F$39:$F$782,СВЦЭМ!$A$39:$A$782,$A236,СВЦЭМ!$B$39:$B$782,G$226)+'СЕТ СН'!$F$15</f>
        <v>196.60376873000001</v>
      </c>
      <c r="H236" s="36">
        <f>SUMIFS(СВЦЭМ!$F$39:$F$782,СВЦЭМ!$A$39:$A$782,$A236,СВЦЭМ!$B$39:$B$782,H$226)+'СЕТ СН'!$F$15</f>
        <v>190.69859765999999</v>
      </c>
      <c r="I236" s="36">
        <f>SUMIFS(СВЦЭМ!$F$39:$F$782,СВЦЭМ!$A$39:$A$782,$A236,СВЦЭМ!$B$39:$B$782,I$226)+'СЕТ СН'!$F$15</f>
        <v>180.29808442999999</v>
      </c>
      <c r="J236" s="36">
        <f>SUMIFS(СВЦЭМ!$F$39:$F$782,СВЦЭМ!$A$39:$A$782,$A236,СВЦЭМ!$B$39:$B$782,J$226)+'СЕТ СН'!$F$15</f>
        <v>170.40728661</v>
      </c>
      <c r="K236" s="36">
        <f>SUMIFS(СВЦЭМ!$F$39:$F$782,СВЦЭМ!$A$39:$A$782,$A236,СВЦЭМ!$B$39:$B$782,K$226)+'СЕТ СН'!$F$15</f>
        <v>161.90897676</v>
      </c>
      <c r="L236" s="36">
        <f>SUMIFS(СВЦЭМ!$F$39:$F$782,СВЦЭМ!$A$39:$A$782,$A236,СВЦЭМ!$B$39:$B$782,L$226)+'СЕТ СН'!$F$15</f>
        <v>158.32457285999999</v>
      </c>
      <c r="M236" s="36">
        <f>SUMIFS(СВЦЭМ!$F$39:$F$782,СВЦЭМ!$A$39:$A$782,$A236,СВЦЭМ!$B$39:$B$782,M$226)+'СЕТ СН'!$F$15</f>
        <v>157.32854767000001</v>
      </c>
      <c r="N236" s="36">
        <f>SUMIFS(СВЦЭМ!$F$39:$F$782,СВЦЭМ!$A$39:$A$782,$A236,СВЦЭМ!$B$39:$B$782,N$226)+'СЕТ СН'!$F$15</f>
        <v>157.28959415</v>
      </c>
      <c r="O236" s="36">
        <f>SUMIFS(СВЦЭМ!$F$39:$F$782,СВЦЭМ!$A$39:$A$782,$A236,СВЦЭМ!$B$39:$B$782,O$226)+'СЕТ СН'!$F$15</f>
        <v>156.65056827999999</v>
      </c>
      <c r="P236" s="36">
        <f>SUMIFS(СВЦЭМ!$F$39:$F$782,СВЦЭМ!$A$39:$A$782,$A236,СВЦЭМ!$B$39:$B$782,P$226)+'СЕТ СН'!$F$15</f>
        <v>156.58540217999999</v>
      </c>
      <c r="Q236" s="36">
        <f>SUMIFS(СВЦЭМ!$F$39:$F$782,СВЦЭМ!$A$39:$A$782,$A236,СВЦЭМ!$B$39:$B$782,Q$226)+'СЕТ СН'!$F$15</f>
        <v>156.89132524999999</v>
      </c>
      <c r="R236" s="36">
        <f>SUMIFS(СВЦЭМ!$F$39:$F$782,СВЦЭМ!$A$39:$A$782,$A236,СВЦЭМ!$B$39:$B$782,R$226)+'СЕТ СН'!$F$15</f>
        <v>153.91553911</v>
      </c>
      <c r="S236" s="36">
        <f>SUMIFS(СВЦЭМ!$F$39:$F$782,СВЦЭМ!$A$39:$A$782,$A236,СВЦЭМ!$B$39:$B$782,S$226)+'СЕТ СН'!$F$15</f>
        <v>153.40374994000001</v>
      </c>
      <c r="T236" s="36">
        <f>SUMIFS(СВЦЭМ!$F$39:$F$782,СВЦЭМ!$A$39:$A$782,$A236,СВЦЭМ!$B$39:$B$782,T$226)+'СЕТ СН'!$F$15</f>
        <v>157.76600024000001</v>
      </c>
      <c r="U236" s="36">
        <f>SUMIFS(СВЦЭМ!$F$39:$F$782,СВЦЭМ!$A$39:$A$782,$A236,СВЦЭМ!$B$39:$B$782,U$226)+'СЕТ СН'!$F$15</f>
        <v>158.6065845</v>
      </c>
      <c r="V236" s="36">
        <f>SUMIFS(СВЦЭМ!$F$39:$F$782,СВЦЭМ!$A$39:$A$782,$A236,СВЦЭМ!$B$39:$B$782,V$226)+'СЕТ СН'!$F$15</f>
        <v>157.98028765999999</v>
      </c>
      <c r="W236" s="36">
        <f>SUMIFS(СВЦЭМ!$F$39:$F$782,СВЦЭМ!$A$39:$A$782,$A236,СВЦЭМ!$B$39:$B$782,W$226)+'СЕТ СН'!$F$15</f>
        <v>155.62966127999999</v>
      </c>
      <c r="X236" s="36">
        <f>SUMIFS(СВЦЭМ!$F$39:$F$782,СВЦЭМ!$A$39:$A$782,$A236,СВЦЭМ!$B$39:$B$782,X$226)+'СЕТ СН'!$F$15</f>
        <v>163.43366913</v>
      </c>
      <c r="Y236" s="36">
        <f>SUMIFS(СВЦЭМ!$F$39:$F$782,СВЦЭМ!$A$39:$A$782,$A236,СВЦЭМ!$B$39:$B$782,Y$226)+'СЕТ СН'!$F$15</f>
        <v>174.87950354</v>
      </c>
    </row>
    <row r="237" spans="1:27" ht="15.75" x14ac:dyDescent="0.2">
      <c r="A237" s="35">
        <f t="shared" si="6"/>
        <v>45149</v>
      </c>
      <c r="B237" s="36">
        <f>SUMIFS(СВЦЭМ!$F$39:$F$782,СВЦЭМ!$A$39:$A$782,$A237,СВЦЭМ!$B$39:$B$782,B$226)+'СЕТ СН'!$F$15</f>
        <v>172.89993018000001</v>
      </c>
      <c r="C237" s="36">
        <f>SUMIFS(СВЦЭМ!$F$39:$F$782,СВЦЭМ!$A$39:$A$782,$A237,СВЦЭМ!$B$39:$B$782,C$226)+'СЕТ СН'!$F$15</f>
        <v>182.31533156</v>
      </c>
      <c r="D237" s="36">
        <f>SUMIFS(СВЦЭМ!$F$39:$F$782,СВЦЭМ!$A$39:$A$782,$A237,СВЦЭМ!$B$39:$B$782,D$226)+'СЕТ СН'!$F$15</f>
        <v>181.64618254000001</v>
      </c>
      <c r="E237" s="36">
        <f>SUMIFS(СВЦЭМ!$F$39:$F$782,СВЦЭМ!$A$39:$A$782,$A237,СВЦЭМ!$B$39:$B$782,E$226)+'СЕТ СН'!$F$15</f>
        <v>184.82574959999999</v>
      </c>
      <c r="F237" s="36">
        <f>SUMIFS(СВЦЭМ!$F$39:$F$782,СВЦЭМ!$A$39:$A$782,$A237,СВЦЭМ!$B$39:$B$782,F$226)+'СЕТ СН'!$F$15</f>
        <v>191.20205944</v>
      </c>
      <c r="G237" s="36">
        <f>SUMIFS(СВЦЭМ!$F$39:$F$782,СВЦЭМ!$A$39:$A$782,$A237,СВЦЭМ!$B$39:$B$782,G$226)+'СЕТ СН'!$F$15</f>
        <v>189.32875730999999</v>
      </c>
      <c r="H237" s="36">
        <f>SUMIFS(СВЦЭМ!$F$39:$F$782,СВЦЭМ!$A$39:$A$782,$A237,СВЦЭМ!$B$39:$B$782,H$226)+'СЕТ СН'!$F$15</f>
        <v>183.00830194</v>
      </c>
      <c r="I237" s="36">
        <f>SUMIFS(СВЦЭМ!$F$39:$F$782,СВЦЭМ!$A$39:$A$782,$A237,СВЦЭМ!$B$39:$B$782,I$226)+'СЕТ СН'!$F$15</f>
        <v>170.34440099</v>
      </c>
      <c r="J237" s="36">
        <f>SUMIFS(СВЦЭМ!$F$39:$F$782,СВЦЭМ!$A$39:$A$782,$A237,СВЦЭМ!$B$39:$B$782,J$226)+'СЕТ СН'!$F$15</f>
        <v>160.10601757000001</v>
      </c>
      <c r="K237" s="36">
        <f>SUMIFS(СВЦЭМ!$F$39:$F$782,СВЦЭМ!$A$39:$A$782,$A237,СВЦЭМ!$B$39:$B$782,K$226)+'СЕТ СН'!$F$15</f>
        <v>153.38819573000001</v>
      </c>
      <c r="L237" s="36">
        <f>SUMIFS(СВЦЭМ!$F$39:$F$782,СВЦЭМ!$A$39:$A$782,$A237,СВЦЭМ!$B$39:$B$782,L$226)+'СЕТ СН'!$F$15</f>
        <v>148.44128054999999</v>
      </c>
      <c r="M237" s="36">
        <f>SUMIFS(СВЦЭМ!$F$39:$F$782,СВЦЭМ!$A$39:$A$782,$A237,СВЦЭМ!$B$39:$B$782,M$226)+'СЕТ СН'!$F$15</f>
        <v>145.79153102000001</v>
      </c>
      <c r="N237" s="36">
        <f>SUMIFS(СВЦЭМ!$F$39:$F$782,СВЦЭМ!$A$39:$A$782,$A237,СВЦЭМ!$B$39:$B$782,N$226)+'СЕТ СН'!$F$15</f>
        <v>145.76146309000001</v>
      </c>
      <c r="O237" s="36">
        <f>SUMIFS(СВЦЭМ!$F$39:$F$782,СВЦЭМ!$A$39:$A$782,$A237,СВЦЭМ!$B$39:$B$782,O$226)+'СЕТ СН'!$F$15</f>
        <v>145.59366646000001</v>
      </c>
      <c r="P237" s="36">
        <f>SUMIFS(СВЦЭМ!$F$39:$F$782,СВЦЭМ!$A$39:$A$782,$A237,СВЦЭМ!$B$39:$B$782,P$226)+'СЕТ СН'!$F$15</f>
        <v>145.05219029</v>
      </c>
      <c r="Q237" s="36">
        <f>SUMIFS(СВЦЭМ!$F$39:$F$782,СВЦЭМ!$A$39:$A$782,$A237,СВЦЭМ!$B$39:$B$782,Q$226)+'СЕТ СН'!$F$15</f>
        <v>146.49908013000001</v>
      </c>
      <c r="R237" s="36">
        <f>SUMIFS(СВЦЭМ!$F$39:$F$782,СВЦЭМ!$A$39:$A$782,$A237,СВЦЭМ!$B$39:$B$782,R$226)+'СЕТ СН'!$F$15</f>
        <v>143.93125781000001</v>
      </c>
      <c r="S237" s="36">
        <f>SUMIFS(СВЦЭМ!$F$39:$F$782,СВЦЭМ!$A$39:$A$782,$A237,СВЦЭМ!$B$39:$B$782,S$226)+'СЕТ СН'!$F$15</f>
        <v>146.64627114000001</v>
      </c>
      <c r="T237" s="36">
        <f>SUMIFS(СВЦЭМ!$F$39:$F$782,СВЦЭМ!$A$39:$A$782,$A237,СВЦЭМ!$B$39:$B$782,T$226)+'СЕТ СН'!$F$15</f>
        <v>154.27068818999999</v>
      </c>
      <c r="U237" s="36">
        <f>SUMIFS(СВЦЭМ!$F$39:$F$782,СВЦЭМ!$A$39:$A$782,$A237,СВЦЭМ!$B$39:$B$782,U$226)+'СЕТ СН'!$F$15</f>
        <v>153.85721724999999</v>
      </c>
      <c r="V237" s="36">
        <f>SUMIFS(СВЦЭМ!$F$39:$F$782,СВЦЭМ!$A$39:$A$782,$A237,СВЦЭМ!$B$39:$B$782,V$226)+'СЕТ СН'!$F$15</f>
        <v>153.33374563000001</v>
      </c>
      <c r="W237" s="36">
        <f>SUMIFS(СВЦЭМ!$F$39:$F$782,СВЦЭМ!$A$39:$A$782,$A237,СВЦЭМ!$B$39:$B$782,W$226)+'СЕТ СН'!$F$15</f>
        <v>153.05857503999999</v>
      </c>
      <c r="X237" s="36">
        <f>SUMIFS(СВЦЭМ!$F$39:$F$782,СВЦЭМ!$A$39:$A$782,$A237,СВЦЭМ!$B$39:$B$782,X$226)+'СЕТ СН'!$F$15</f>
        <v>160.38740301999999</v>
      </c>
      <c r="Y237" s="36">
        <f>SUMIFS(СВЦЭМ!$F$39:$F$782,СВЦЭМ!$A$39:$A$782,$A237,СВЦЭМ!$B$39:$B$782,Y$226)+'СЕТ СН'!$F$15</f>
        <v>175.47884089999999</v>
      </c>
    </row>
    <row r="238" spans="1:27" ht="15.75" x14ac:dyDescent="0.2">
      <c r="A238" s="35">
        <f t="shared" si="6"/>
        <v>45150</v>
      </c>
      <c r="B238" s="36">
        <f>SUMIFS(СВЦЭМ!$F$39:$F$782,СВЦЭМ!$A$39:$A$782,$A238,СВЦЭМ!$B$39:$B$782,B$226)+'СЕТ СН'!$F$15</f>
        <v>171.95350622000001</v>
      </c>
      <c r="C238" s="36">
        <f>SUMIFS(СВЦЭМ!$F$39:$F$782,СВЦЭМ!$A$39:$A$782,$A238,СВЦЭМ!$B$39:$B$782,C$226)+'СЕТ СН'!$F$15</f>
        <v>168.93070223999999</v>
      </c>
      <c r="D238" s="36">
        <f>SUMIFS(СВЦЭМ!$F$39:$F$782,СВЦЭМ!$A$39:$A$782,$A238,СВЦЭМ!$B$39:$B$782,D$226)+'СЕТ СН'!$F$15</f>
        <v>168.27131552</v>
      </c>
      <c r="E238" s="36">
        <f>SUMIFS(СВЦЭМ!$F$39:$F$782,СВЦЭМ!$A$39:$A$782,$A238,СВЦЭМ!$B$39:$B$782,E$226)+'СЕТ СН'!$F$15</f>
        <v>172.81210325999999</v>
      </c>
      <c r="F238" s="36">
        <f>SUMIFS(СВЦЭМ!$F$39:$F$782,СВЦЭМ!$A$39:$A$782,$A238,СВЦЭМ!$B$39:$B$782,F$226)+'СЕТ СН'!$F$15</f>
        <v>174.01271029</v>
      </c>
      <c r="G238" s="36">
        <f>SUMIFS(СВЦЭМ!$F$39:$F$782,СВЦЭМ!$A$39:$A$782,$A238,СВЦЭМ!$B$39:$B$782,G$226)+'СЕТ СН'!$F$15</f>
        <v>172.79721038</v>
      </c>
      <c r="H238" s="36">
        <f>SUMIFS(СВЦЭМ!$F$39:$F$782,СВЦЭМ!$A$39:$A$782,$A238,СВЦЭМ!$B$39:$B$782,H$226)+'СЕТ СН'!$F$15</f>
        <v>172.37869664999999</v>
      </c>
      <c r="I238" s="36">
        <f>SUMIFS(СВЦЭМ!$F$39:$F$782,СВЦЭМ!$A$39:$A$782,$A238,СВЦЭМ!$B$39:$B$782,I$226)+'СЕТ СН'!$F$15</f>
        <v>166.28110333999999</v>
      </c>
      <c r="J238" s="36">
        <f>SUMIFS(СВЦЭМ!$F$39:$F$782,СВЦЭМ!$A$39:$A$782,$A238,СВЦЭМ!$B$39:$B$782,J$226)+'СЕТ СН'!$F$15</f>
        <v>155.47308000000001</v>
      </c>
      <c r="K238" s="36">
        <f>SUMIFS(СВЦЭМ!$F$39:$F$782,СВЦЭМ!$A$39:$A$782,$A238,СВЦЭМ!$B$39:$B$782,K$226)+'СЕТ СН'!$F$15</f>
        <v>146.36334518000001</v>
      </c>
      <c r="L238" s="36">
        <f>SUMIFS(СВЦЭМ!$F$39:$F$782,СВЦЭМ!$A$39:$A$782,$A238,СВЦЭМ!$B$39:$B$782,L$226)+'СЕТ СН'!$F$15</f>
        <v>140.59550281</v>
      </c>
      <c r="M238" s="36">
        <f>SUMIFS(СВЦЭМ!$F$39:$F$782,СВЦЭМ!$A$39:$A$782,$A238,СВЦЭМ!$B$39:$B$782,M$226)+'СЕТ СН'!$F$15</f>
        <v>137.35207667</v>
      </c>
      <c r="N238" s="36">
        <f>SUMIFS(СВЦЭМ!$F$39:$F$782,СВЦЭМ!$A$39:$A$782,$A238,СВЦЭМ!$B$39:$B$782,N$226)+'СЕТ СН'!$F$15</f>
        <v>136.17732072000001</v>
      </c>
      <c r="O238" s="36">
        <f>SUMIFS(СВЦЭМ!$F$39:$F$782,СВЦЭМ!$A$39:$A$782,$A238,СВЦЭМ!$B$39:$B$782,O$226)+'СЕТ СН'!$F$15</f>
        <v>137.82907030999999</v>
      </c>
      <c r="P238" s="36">
        <f>SUMIFS(СВЦЭМ!$F$39:$F$782,СВЦЭМ!$A$39:$A$782,$A238,СВЦЭМ!$B$39:$B$782,P$226)+'СЕТ СН'!$F$15</f>
        <v>138.72898613000001</v>
      </c>
      <c r="Q238" s="36">
        <f>SUMIFS(СВЦЭМ!$F$39:$F$782,СВЦЭМ!$A$39:$A$782,$A238,СВЦЭМ!$B$39:$B$782,Q$226)+'СЕТ СН'!$F$15</f>
        <v>138.54555851000001</v>
      </c>
      <c r="R238" s="36">
        <f>SUMIFS(СВЦЭМ!$F$39:$F$782,СВЦЭМ!$A$39:$A$782,$A238,СВЦЭМ!$B$39:$B$782,R$226)+'СЕТ СН'!$F$15</f>
        <v>137.98067270999999</v>
      </c>
      <c r="S238" s="36">
        <f>SUMIFS(СВЦЭМ!$F$39:$F$782,СВЦЭМ!$A$39:$A$782,$A238,СВЦЭМ!$B$39:$B$782,S$226)+'СЕТ СН'!$F$15</f>
        <v>134.05711328999999</v>
      </c>
      <c r="T238" s="36">
        <f>SUMIFS(СВЦЭМ!$F$39:$F$782,СВЦЭМ!$A$39:$A$782,$A238,СВЦЭМ!$B$39:$B$782,T$226)+'СЕТ СН'!$F$15</f>
        <v>137.46069728000001</v>
      </c>
      <c r="U238" s="36">
        <f>SUMIFS(СВЦЭМ!$F$39:$F$782,СВЦЭМ!$A$39:$A$782,$A238,СВЦЭМ!$B$39:$B$782,U$226)+'СЕТ СН'!$F$15</f>
        <v>137.73411053000001</v>
      </c>
      <c r="V238" s="36">
        <f>SUMIFS(СВЦЭМ!$F$39:$F$782,СВЦЭМ!$A$39:$A$782,$A238,СВЦЭМ!$B$39:$B$782,V$226)+'СЕТ СН'!$F$15</f>
        <v>138.80233844</v>
      </c>
      <c r="W238" s="36">
        <f>SUMIFS(СВЦЭМ!$F$39:$F$782,СВЦЭМ!$A$39:$A$782,$A238,СВЦЭМ!$B$39:$B$782,W$226)+'СЕТ СН'!$F$15</f>
        <v>138.87592309999999</v>
      </c>
      <c r="X238" s="36">
        <f>SUMIFS(СВЦЭМ!$F$39:$F$782,СВЦЭМ!$A$39:$A$782,$A238,СВЦЭМ!$B$39:$B$782,X$226)+'СЕТ СН'!$F$15</f>
        <v>144.8439472</v>
      </c>
      <c r="Y238" s="36">
        <f>SUMIFS(СВЦЭМ!$F$39:$F$782,СВЦЭМ!$A$39:$A$782,$A238,СВЦЭМ!$B$39:$B$782,Y$226)+'СЕТ СН'!$F$15</f>
        <v>152.17618021999999</v>
      </c>
    </row>
    <row r="239" spans="1:27" ht="15.75" x14ac:dyDescent="0.2">
      <c r="A239" s="35">
        <f t="shared" si="6"/>
        <v>45151</v>
      </c>
      <c r="B239" s="36">
        <f>SUMIFS(СВЦЭМ!$F$39:$F$782,СВЦЭМ!$A$39:$A$782,$A239,СВЦЭМ!$B$39:$B$782,B$226)+'СЕТ СН'!$F$15</f>
        <v>151.59385900999999</v>
      </c>
      <c r="C239" s="36">
        <f>SUMIFS(СВЦЭМ!$F$39:$F$782,СВЦЭМ!$A$39:$A$782,$A239,СВЦЭМ!$B$39:$B$782,C$226)+'СЕТ СН'!$F$15</f>
        <v>158.31627019999999</v>
      </c>
      <c r="D239" s="36">
        <f>SUMIFS(СВЦЭМ!$F$39:$F$782,СВЦЭМ!$A$39:$A$782,$A239,СВЦЭМ!$B$39:$B$782,D$226)+'СЕТ СН'!$F$15</f>
        <v>157.82426351999999</v>
      </c>
      <c r="E239" s="36">
        <f>SUMIFS(СВЦЭМ!$F$39:$F$782,СВЦЭМ!$A$39:$A$782,$A239,СВЦЭМ!$B$39:$B$782,E$226)+'СЕТ СН'!$F$15</f>
        <v>165.81146085</v>
      </c>
      <c r="F239" s="36">
        <f>SUMIFS(СВЦЭМ!$F$39:$F$782,СВЦЭМ!$A$39:$A$782,$A239,СВЦЭМ!$B$39:$B$782,F$226)+'СЕТ СН'!$F$15</f>
        <v>166.66206106000001</v>
      </c>
      <c r="G239" s="36">
        <f>SUMIFS(СВЦЭМ!$F$39:$F$782,СВЦЭМ!$A$39:$A$782,$A239,СВЦЭМ!$B$39:$B$782,G$226)+'СЕТ СН'!$F$15</f>
        <v>164.72512297</v>
      </c>
      <c r="H239" s="36">
        <f>SUMIFS(СВЦЭМ!$F$39:$F$782,СВЦЭМ!$A$39:$A$782,$A239,СВЦЭМ!$B$39:$B$782,H$226)+'СЕТ СН'!$F$15</f>
        <v>163.89671998</v>
      </c>
      <c r="I239" s="36">
        <f>SUMIFS(СВЦЭМ!$F$39:$F$782,СВЦЭМ!$A$39:$A$782,$A239,СВЦЭМ!$B$39:$B$782,I$226)+'СЕТ СН'!$F$15</f>
        <v>157.67941103000001</v>
      </c>
      <c r="J239" s="36">
        <f>SUMIFS(СВЦЭМ!$F$39:$F$782,СВЦЭМ!$A$39:$A$782,$A239,СВЦЭМ!$B$39:$B$782,J$226)+'СЕТ СН'!$F$15</f>
        <v>147.16778052000001</v>
      </c>
      <c r="K239" s="36">
        <f>SUMIFS(СВЦЭМ!$F$39:$F$782,СВЦЭМ!$A$39:$A$782,$A239,СВЦЭМ!$B$39:$B$782,K$226)+'СЕТ СН'!$F$15</f>
        <v>138.35337493</v>
      </c>
      <c r="L239" s="36">
        <f>SUMIFS(СВЦЭМ!$F$39:$F$782,СВЦЭМ!$A$39:$A$782,$A239,СВЦЭМ!$B$39:$B$782,L$226)+'СЕТ СН'!$F$15</f>
        <v>132.32812276000001</v>
      </c>
      <c r="M239" s="36">
        <f>SUMIFS(СВЦЭМ!$F$39:$F$782,СВЦЭМ!$A$39:$A$782,$A239,СВЦЭМ!$B$39:$B$782,M$226)+'СЕТ СН'!$F$15</f>
        <v>129.90704647000001</v>
      </c>
      <c r="N239" s="36">
        <f>SUMIFS(СВЦЭМ!$F$39:$F$782,СВЦЭМ!$A$39:$A$782,$A239,СВЦЭМ!$B$39:$B$782,N$226)+'СЕТ СН'!$F$15</f>
        <v>129.33331465000001</v>
      </c>
      <c r="O239" s="36">
        <f>SUMIFS(СВЦЭМ!$F$39:$F$782,СВЦЭМ!$A$39:$A$782,$A239,СВЦЭМ!$B$39:$B$782,O$226)+'СЕТ СН'!$F$15</f>
        <v>130.66949313999999</v>
      </c>
      <c r="P239" s="36">
        <f>SUMIFS(СВЦЭМ!$F$39:$F$782,СВЦЭМ!$A$39:$A$782,$A239,СВЦЭМ!$B$39:$B$782,P$226)+'СЕТ СН'!$F$15</f>
        <v>131.41147719</v>
      </c>
      <c r="Q239" s="36">
        <f>SUMIFS(СВЦЭМ!$F$39:$F$782,СВЦЭМ!$A$39:$A$782,$A239,СВЦЭМ!$B$39:$B$782,Q$226)+'СЕТ СН'!$F$15</f>
        <v>131.24354029</v>
      </c>
      <c r="R239" s="36">
        <f>SUMIFS(СВЦЭМ!$F$39:$F$782,СВЦЭМ!$A$39:$A$782,$A239,СВЦЭМ!$B$39:$B$782,R$226)+'СЕТ СН'!$F$15</f>
        <v>130.46456158000001</v>
      </c>
      <c r="S239" s="36">
        <f>SUMIFS(СВЦЭМ!$F$39:$F$782,СВЦЭМ!$A$39:$A$782,$A239,СВЦЭМ!$B$39:$B$782,S$226)+'СЕТ СН'!$F$15</f>
        <v>126.35855895</v>
      </c>
      <c r="T239" s="36">
        <f>SUMIFS(СВЦЭМ!$F$39:$F$782,СВЦЭМ!$A$39:$A$782,$A239,СВЦЭМ!$B$39:$B$782,T$226)+'СЕТ СН'!$F$15</f>
        <v>129.30537742999999</v>
      </c>
      <c r="U239" s="36">
        <f>SUMIFS(СВЦЭМ!$F$39:$F$782,СВЦЭМ!$A$39:$A$782,$A239,СВЦЭМ!$B$39:$B$782,U$226)+'СЕТ СН'!$F$15</f>
        <v>128.65165056999999</v>
      </c>
      <c r="V239" s="36">
        <f>SUMIFS(СВЦЭМ!$F$39:$F$782,СВЦЭМ!$A$39:$A$782,$A239,СВЦЭМ!$B$39:$B$782,V$226)+'СЕТ СН'!$F$15</f>
        <v>127.99786984000001</v>
      </c>
      <c r="W239" s="36">
        <f>SUMIFS(СВЦЭМ!$F$39:$F$782,СВЦЭМ!$A$39:$A$782,$A239,СВЦЭМ!$B$39:$B$782,W$226)+'СЕТ СН'!$F$15</f>
        <v>128.56764138</v>
      </c>
      <c r="X239" s="36">
        <f>SUMIFS(СВЦЭМ!$F$39:$F$782,СВЦЭМ!$A$39:$A$782,$A239,СВЦЭМ!$B$39:$B$782,X$226)+'СЕТ СН'!$F$15</f>
        <v>134.96784335000001</v>
      </c>
      <c r="Y239" s="36">
        <f>SUMIFS(СВЦЭМ!$F$39:$F$782,СВЦЭМ!$A$39:$A$782,$A239,СВЦЭМ!$B$39:$B$782,Y$226)+'СЕТ СН'!$F$15</f>
        <v>143.16041896999999</v>
      </c>
    </row>
    <row r="240" spans="1:27" ht="15.75" x14ac:dyDescent="0.2">
      <c r="A240" s="35">
        <f t="shared" si="6"/>
        <v>45152</v>
      </c>
      <c r="B240" s="36">
        <f>SUMIFS(СВЦЭМ!$F$39:$F$782,СВЦЭМ!$A$39:$A$782,$A240,СВЦЭМ!$B$39:$B$782,B$226)+'СЕТ СН'!$F$15</f>
        <v>159.95875079999999</v>
      </c>
      <c r="C240" s="36">
        <f>SUMIFS(СВЦЭМ!$F$39:$F$782,СВЦЭМ!$A$39:$A$782,$A240,СВЦЭМ!$B$39:$B$782,C$226)+'СЕТ СН'!$F$15</f>
        <v>169.63288631</v>
      </c>
      <c r="D240" s="36">
        <f>SUMIFS(СВЦЭМ!$F$39:$F$782,СВЦЭМ!$A$39:$A$782,$A240,СВЦЭМ!$B$39:$B$782,D$226)+'СЕТ СН'!$F$15</f>
        <v>170.39288134</v>
      </c>
      <c r="E240" s="36">
        <f>SUMIFS(СВЦЭМ!$F$39:$F$782,СВЦЭМ!$A$39:$A$782,$A240,СВЦЭМ!$B$39:$B$782,E$226)+'СЕТ СН'!$F$15</f>
        <v>177.46974152999999</v>
      </c>
      <c r="F240" s="36">
        <f>SUMIFS(СВЦЭМ!$F$39:$F$782,СВЦЭМ!$A$39:$A$782,$A240,СВЦЭМ!$B$39:$B$782,F$226)+'СЕТ СН'!$F$15</f>
        <v>178.34801843</v>
      </c>
      <c r="G240" s="36">
        <f>SUMIFS(СВЦЭМ!$F$39:$F$782,СВЦЭМ!$A$39:$A$782,$A240,СВЦЭМ!$B$39:$B$782,G$226)+'СЕТ СН'!$F$15</f>
        <v>177.26598770999999</v>
      </c>
      <c r="H240" s="36">
        <f>SUMIFS(СВЦЭМ!$F$39:$F$782,СВЦЭМ!$A$39:$A$782,$A240,СВЦЭМ!$B$39:$B$782,H$226)+'СЕТ СН'!$F$15</f>
        <v>173.95250322999999</v>
      </c>
      <c r="I240" s="36">
        <f>SUMIFS(СВЦЭМ!$F$39:$F$782,СВЦЭМ!$A$39:$A$782,$A240,СВЦЭМ!$B$39:$B$782,I$226)+'СЕТ СН'!$F$15</f>
        <v>159.93223141000001</v>
      </c>
      <c r="J240" s="36">
        <f>SUMIFS(СВЦЭМ!$F$39:$F$782,СВЦЭМ!$A$39:$A$782,$A240,СВЦЭМ!$B$39:$B$782,J$226)+'СЕТ СН'!$F$15</f>
        <v>146.19703251999999</v>
      </c>
      <c r="K240" s="36">
        <f>SUMIFS(СВЦЭМ!$F$39:$F$782,СВЦЭМ!$A$39:$A$782,$A240,СВЦЭМ!$B$39:$B$782,K$226)+'СЕТ СН'!$F$15</f>
        <v>139.34427271000001</v>
      </c>
      <c r="L240" s="36">
        <f>SUMIFS(СВЦЭМ!$F$39:$F$782,СВЦЭМ!$A$39:$A$782,$A240,СВЦЭМ!$B$39:$B$782,L$226)+'СЕТ СН'!$F$15</f>
        <v>135.9735508</v>
      </c>
      <c r="M240" s="36">
        <f>SUMIFS(СВЦЭМ!$F$39:$F$782,СВЦЭМ!$A$39:$A$782,$A240,СВЦЭМ!$B$39:$B$782,M$226)+'СЕТ СН'!$F$15</f>
        <v>135.72816700000001</v>
      </c>
      <c r="N240" s="36">
        <f>SUMIFS(СВЦЭМ!$F$39:$F$782,СВЦЭМ!$A$39:$A$782,$A240,СВЦЭМ!$B$39:$B$782,N$226)+'СЕТ СН'!$F$15</f>
        <v>141.39001684999999</v>
      </c>
      <c r="O240" s="36">
        <f>SUMIFS(СВЦЭМ!$F$39:$F$782,СВЦЭМ!$A$39:$A$782,$A240,СВЦЭМ!$B$39:$B$782,O$226)+'СЕТ СН'!$F$15</f>
        <v>145.17323037</v>
      </c>
      <c r="P240" s="36">
        <f>SUMIFS(СВЦЭМ!$F$39:$F$782,СВЦЭМ!$A$39:$A$782,$A240,СВЦЭМ!$B$39:$B$782,P$226)+'СЕТ СН'!$F$15</f>
        <v>145.2599094</v>
      </c>
      <c r="Q240" s="36">
        <f>SUMIFS(СВЦЭМ!$F$39:$F$782,СВЦЭМ!$A$39:$A$782,$A240,СВЦЭМ!$B$39:$B$782,Q$226)+'СЕТ СН'!$F$15</f>
        <v>146.62388899999999</v>
      </c>
      <c r="R240" s="36">
        <f>SUMIFS(СВЦЭМ!$F$39:$F$782,СВЦЭМ!$A$39:$A$782,$A240,СВЦЭМ!$B$39:$B$782,R$226)+'СЕТ СН'!$F$15</f>
        <v>146.47096273</v>
      </c>
      <c r="S240" s="36">
        <f>SUMIFS(СВЦЭМ!$F$39:$F$782,СВЦЭМ!$A$39:$A$782,$A240,СВЦЭМ!$B$39:$B$782,S$226)+'СЕТ СН'!$F$15</f>
        <v>142.91982365999999</v>
      </c>
      <c r="T240" s="36">
        <f>SUMIFS(СВЦЭМ!$F$39:$F$782,СВЦЭМ!$A$39:$A$782,$A240,СВЦЭМ!$B$39:$B$782,T$226)+'СЕТ СН'!$F$15</f>
        <v>145.34579805000001</v>
      </c>
      <c r="U240" s="36">
        <f>SUMIFS(СВЦЭМ!$F$39:$F$782,СВЦЭМ!$A$39:$A$782,$A240,СВЦЭМ!$B$39:$B$782,U$226)+'СЕТ СН'!$F$15</f>
        <v>145.78708809</v>
      </c>
      <c r="V240" s="36">
        <f>SUMIFS(СВЦЭМ!$F$39:$F$782,СВЦЭМ!$A$39:$A$782,$A240,СВЦЭМ!$B$39:$B$782,V$226)+'СЕТ СН'!$F$15</f>
        <v>145.52596825000001</v>
      </c>
      <c r="W240" s="36">
        <f>SUMIFS(СВЦЭМ!$F$39:$F$782,СВЦЭМ!$A$39:$A$782,$A240,СВЦЭМ!$B$39:$B$782,W$226)+'СЕТ СН'!$F$15</f>
        <v>144.91231495</v>
      </c>
      <c r="X240" s="36">
        <f>SUMIFS(СВЦЭМ!$F$39:$F$782,СВЦЭМ!$A$39:$A$782,$A240,СВЦЭМ!$B$39:$B$782,X$226)+'СЕТ СН'!$F$15</f>
        <v>152.21057912000001</v>
      </c>
      <c r="Y240" s="36">
        <f>SUMIFS(СВЦЭМ!$F$39:$F$782,СВЦЭМ!$A$39:$A$782,$A240,СВЦЭМ!$B$39:$B$782,Y$226)+'СЕТ СН'!$F$15</f>
        <v>161.98508018999999</v>
      </c>
    </row>
    <row r="241" spans="1:25" ht="15.75" x14ac:dyDescent="0.2">
      <c r="A241" s="35">
        <f t="shared" si="6"/>
        <v>45153</v>
      </c>
      <c r="B241" s="36">
        <f>SUMIFS(СВЦЭМ!$F$39:$F$782,СВЦЭМ!$A$39:$A$782,$A241,СВЦЭМ!$B$39:$B$782,B$226)+'СЕТ СН'!$F$15</f>
        <v>164.82255936999999</v>
      </c>
      <c r="C241" s="36">
        <f>SUMIFS(СВЦЭМ!$F$39:$F$782,СВЦЭМ!$A$39:$A$782,$A241,СВЦЭМ!$B$39:$B$782,C$226)+'СЕТ СН'!$F$15</f>
        <v>174.33307325999999</v>
      </c>
      <c r="D241" s="36">
        <f>SUMIFS(СВЦЭМ!$F$39:$F$782,СВЦЭМ!$A$39:$A$782,$A241,СВЦЭМ!$B$39:$B$782,D$226)+'СЕТ СН'!$F$15</f>
        <v>183.82878735</v>
      </c>
      <c r="E241" s="36">
        <f>SUMIFS(СВЦЭМ!$F$39:$F$782,СВЦЭМ!$A$39:$A$782,$A241,СВЦЭМ!$B$39:$B$782,E$226)+'СЕТ СН'!$F$15</f>
        <v>189.98529693</v>
      </c>
      <c r="F241" s="36">
        <f>SUMIFS(СВЦЭМ!$F$39:$F$782,СВЦЭМ!$A$39:$A$782,$A241,СВЦЭМ!$B$39:$B$782,F$226)+'СЕТ СН'!$F$15</f>
        <v>192.00786263000001</v>
      </c>
      <c r="G241" s="36">
        <f>SUMIFS(СВЦЭМ!$F$39:$F$782,СВЦЭМ!$A$39:$A$782,$A241,СВЦЭМ!$B$39:$B$782,G$226)+'СЕТ СН'!$F$15</f>
        <v>191.34996573999999</v>
      </c>
      <c r="H241" s="36">
        <f>SUMIFS(СВЦЭМ!$F$39:$F$782,СВЦЭМ!$A$39:$A$782,$A241,СВЦЭМ!$B$39:$B$782,H$226)+'СЕТ СН'!$F$15</f>
        <v>181.92721331999999</v>
      </c>
      <c r="I241" s="36">
        <f>SUMIFS(СВЦЭМ!$F$39:$F$782,СВЦЭМ!$A$39:$A$782,$A241,СВЦЭМ!$B$39:$B$782,I$226)+'СЕТ СН'!$F$15</f>
        <v>170.63363150999999</v>
      </c>
      <c r="J241" s="36">
        <f>SUMIFS(СВЦЭМ!$F$39:$F$782,СВЦЭМ!$A$39:$A$782,$A241,СВЦЭМ!$B$39:$B$782,J$226)+'СЕТ СН'!$F$15</f>
        <v>160.24788946000001</v>
      </c>
      <c r="K241" s="36">
        <f>SUMIFS(СВЦЭМ!$F$39:$F$782,СВЦЭМ!$A$39:$A$782,$A241,СВЦЭМ!$B$39:$B$782,K$226)+'СЕТ СН'!$F$15</f>
        <v>150.98830509999999</v>
      </c>
      <c r="L241" s="36">
        <f>SUMIFS(СВЦЭМ!$F$39:$F$782,СВЦЭМ!$A$39:$A$782,$A241,СВЦЭМ!$B$39:$B$782,L$226)+'СЕТ СН'!$F$15</f>
        <v>149.53454373</v>
      </c>
      <c r="M241" s="36">
        <f>SUMIFS(СВЦЭМ!$F$39:$F$782,СВЦЭМ!$A$39:$A$782,$A241,СВЦЭМ!$B$39:$B$782,M$226)+'СЕТ СН'!$F$15</f>
        <v>148.53160972000001</v>
      </c>
      <c r="N241" s="36">
        <f>SUMIFS(СВЦЭМ!$F$39:$F$782,СВЦЭМ!$A$39:$A$782,$A241,СВЦЭМ!$B$39:$B$782,N$226)+'СЕТ СН'!$F$15</f>
        <v>147.88995621000001</v>
      </c>
      <c r="O241" s="36">
        <f>SUMIFS(СВЦЭМ!$F$39:$F$782,СВЦЭМ!$A$39:$A$782,$A241,СВЦЭМ!$B$39:$B$782,O$226)+'СЕТ СН'!$F$15</f>
        <v>146.57133184</v>
      </c>
      <c r="P241" s="36">
        <f>SUMIFS(СВЦЭМ!$F$39:$F$782,СВЦЭМ!$A$39:$A$782,$A241,СВЦЭМ!$B$39:$B$782,P$226)+'СЕТ СН'!$F$15</f>
        <v>146.59974502</v>
      </c>
      <c r="Q241" s="36">
        <f>SUMIFS(СВЦЭМ!$F$39:$F$782,СВЦЭМ!$A$39:$A$782,$A241,СВЦЭМ!$B$39:$B$782,Q$226)+'СЕТ СН'!$F$15</f>
        <v>146.69807908000001</v>
      </c>
      <c r="R241" s="36">
        <f>SUMIFS(СВЦЭМ!$F$39:$F$782,СВЦЭМ!$A$39:$A$782,$A241,СВЦЭМ!$B$39:$B$782,R$226)+'СЕТ СН'!$F$15</f>
        <v>142.23459363000001</v>
      </c>
      <c r="S241" s="36">
        <f>SUMIFS(СВЦЭМ!$F$39:$F$782,СВЦЭМ!$A$39:$A$782,$A241,СВЦЭМ!$B$39:$B$782,S$226)+'СЕТ СН'!$F$15</f>
        <v>141.92533276</v>
      </c>
      <c r="T241" s="36">
        <f>SUMIFS(СВЦЭМ!$F$39:$F$782,СВЦЭМ!$A$39:$A$782,$A241,СВЦЭМ!$B$39:$B$782,T$226)+'СЕТ СН'!$F$15</f>
        <v>146.35519002999999</v>
      </c>
      <c r="U241" s="36">
        <f>SUMIFS(СВЦЭМ!$F$39:$F$782,СВЦЭМ!$A$39:$A$782,$A241,СВЦЭМ!$B$39:$B$782,U$226)+'СЕТ СН'!$F$15</f>
        <v>145.51927621999999</v>
      </c>
      <c r="V241" s="36">
        <f>SUMIFS(СВЦЭМ!$F$39:$F$782,СВЦЭМ!$A$39:$A$782,$A241,СВЦЭМ!$B$39:$B$782,V$226)+'СЕТ СН'!$F$15</f>
        <v>145.39435763</v>
      </c>
      <c r="W241" s="36">
        <f>SUMIFS(СВЦЭМ!$F$39:$F$782,СВЦЭМ!$A$39:$A$782,$A241,СВЦЭМ!$B$39:$B$782,W$226)+'СЕТ СН'!$F$15</f>
        <v>145.34462447999999</v>
      </c>
      <c r="X241" s="36">
        <f>SUMIFS(СВЦЭМ!$F$39:$F$782,СВЦЭМ!$A$39:$A$782,$A241,СВЦЭМ!$B$39:$B$782,X$226)+'СЕТ СН'!$F$15</f>
        <v>154.32049148999999</v>
      </c>
      <c r="Y241" s="36">
        <f>SUMIFS(СВЦЭМ!$F$39:$F$782,СВЦЭМ!$A$39:$A$782,$A241,СВЦЭМ!$B$39:$B$782,Y$226)+'СЕТ СН'!$F$15</f>
        <v>162.32437591999999</v>
      </c>
    </row>
    <row r="242" spans="1:25" ht="15.75" x14ac:dyDescent="0.2">
      <c r="A242" s="35">
        <f t="shared" si="6"/>
        <v>45154</v>
      </c>
      <c r="B242" s="36">
        <f>SUMIFS(СВЦЭМ!$F$39:$F$782,СВЦЭМ!$A$39:$A$782,$A242,СВЦЭМ!$B$39:$B$782,B$226)+'СЕТ СН'!$F$15</f>
        <v>174.54768078999999</v>
      </c>
      <c r="C242" s="36">
        <f>SUMIFS(СВЦЭМ!$F$39:$F$782,СВЦЭМ!$A$39:$A$782,$A242,СВЦЭМ!$B$39:$B$782,C$226)+'СЕТ СН'!$F$15</f>
        <v>179.10661451000001</v>
      </c>
      <c r="D242" s="36">
        <f>SUMIFS(СВЦЭМ!$F$39:$F$782,СВЦЭМ!$A$39:$A$782,$A242,СВЦЭМ!$B$39:$B$782,D$226)+'СЕТ СН'!$F$15</f>
        <v>182.63852335000001</v>
      </c>
      <c r="E242" s="36">
        <f>SUMIFS(СВЦЭМ!$F$39:$F$782,СВЦЭМ!$A$39:$A$782,$A242,СВЦЭМ!$B$39:$B$782,E$226)+'СЕТ СН'!$F$15</f>
        <v>184.45336807000001</v>
      </c>
      <c r="F242" s="36">
        <f>SUMIFS(СВЦЭМ!$F$39:$F$782,СВЦЭМ!$A$39:$A$782,$A242,СВЦЭМ!$B$39:$B$782,F$226)+'СЕТ СН'!$F$15</f>
        <v>187.53904234000001</v>
      </c>
      <c r="G242" s="36">
        <f>SUMIFS(СВЦЭМ!$F$39:$F$782,СВЦЭМ!$A$39:$A$782,$A242,СВЦЭМ!$B$39:$B$782,G$226)+'СЕТ СН'!$F$15</f>
        <v>184.63099267999999</v>
      </c>
      <c r="H242" s="36">
        <f>SUMIFS(СВЦЭМ!$F$39:$F$782,СВЦЭМ!$A$39:$A$782,$A242,СВЦЭМ!$B$39:$B$782,H$226)+'СЕТ СН'!$F$15</f>
        <v>182.22462995000001</v>
      </c>
      <c r="I242" s="36">
        <f>SUMIFS(СВЦЭМ!$F$39:$F$782,СВЦЭМ!$A$39:$A$782,$A242,СВЦЭМ!$B$39:$B$782,I$226)+'СЕТ СН'!$F$15</f>
        <v>170.81039032000001</v>
      </c>
      <c r="J242" s="36">
        <f>SUMIFS(СВЦЭМ!$F$39:$F$782,СВЦЭМ!$A$39:$A$782,$A242,СВЦЭМ!$B$39:$B$782,J$226)+'СЕТ СН'!$F$15</f>
        <v>163.76062554999999</v>
      </c>
      <c r="K242" s="36">
        <f>SUMIFS(СВЦЭМ!$F$39:$F$782,СВЦЭМ!$A$39:$A$782,$A242,СВЦЭМ!$B$39:$B$782,K$226)+'СЕТ СН'!$F$15</f>
        <v>156.58328417000001</v>
      </c>
      <c r="L242" s="36">
        <f>SUMIFS(СВЦЭМ!$F$39:$F$782,СВЦЭМ!$A$39:$A$782,$A242,СВЦЭМ!$B$39:$B$782,L$226)+'СЕТ СН'!$F$15</f>
        <v>152.97620791</v>
      </c>
      <c r="M242" s="36">
        <f>SUMIFS(СВЦЭМ!$F$39:$F$782,СВЦЭМ!$A$39:$A$782,$A242,СВЦЭМ!$B$39:$B$782,M$226)+'СЕТ СН'!$F$15</f>
        <v>150.64704011000001</v>
      </c>
      <c r="N242" s="36">
        <f>SUMIFS(СВЦЭМ!$F$39:$F$782,СВЦЭМ!$A$39:$A$782,$A242,СВЦЭМ!$B$39:$B$782,N$226)+'СЕТ СН'!$F$15</f>
        <v>151.63378526</v>
      </c>
      <c r="O242" s="36">
        <f>SUMIFS(СВЦЭМ!$F$39:$F$782,СВЦЭМ!$A$39:$A$782,$A242,СВЦЭМ!$B$39:$B$782,O$226)+'СЕТ СН'!$F$15</f>
        <v>152.22698070000001</v>
      </c>
      <c r="P242" s="36">
        <f>SUMIFS(СВЦЭМ!$F$39:$F$782,СВЦЭМ!$A$39:$A$782,$A242,СВЦЭМ!$B$39:$B$782,P$226)+'СЕТ СН'!$F$15</f>
        <v>150.22209953999999</v>
      </c>
      <c r="Q242" s="36">
        <f>SUMIFS(СВЦЭМ!$F$39:$F$782,СВЦЭМ!$A$39:$A$782,$A242,СВЦЭМ!$B$39:$B$782,Q$226)+'СЕТ СН'!$F$15</f>
        <v>151.36676875000001</v>
      </c>
      <c r="R242" s="36">
        <f>SUMIFS(СВЦЭМ!$F$39:$F$782,СВЦЭМ!$A$39:$A$782,$A242,СВЦЭМ!$B$39:$B$782,R$226)+'СЕТ СН'!$F$15</f>
        <v>146.62804650999999</v>
      </c>
      <c r="S242" s="36">
        <f>SUMIFS(СВЦЭМ!$F$39:$F$782,СВЦЭМ!$A$39:$A$782,$A242,СВЦЭМ!$B$39:$B$782,S$226)+'СЕТ СН'!$F$15</f>
        <v>145.47827376999999</v>
      </c>
      <c r="T242" s="36">
        <f>SUMIFS(СВЦЭМ!$F$39:$F$782,СВЦЭМ!$A$39:$A$782,$A242,СВЦЭМ!$B$39:$B$782,T$226)+'СЕТ СН'!$F$15</f>
        <v>149.11065359</v>
      </c>
      <c r="U242" s="36">
        <f>SUMIFS(СВЦЭМ!$F$39:$F$782,СВЦЭМ!$A$39:$A$782,$A242,СВЦЭМ!$B$39:$B$782,U$226)+'СЕТ СН'!$F$15</f>
        <v>149.05985251999999</v>
      </c>
      <c r="V242" s="36">
        <f>SUMIFS(СВЦЭМ!$F$39:$F$782,СВЦЭМ!$A$39:$A$782,$A242,СВЦЭМ!$B$39:$B$782,V$226)+'СЕТ СН'!$F$15</f>
        <v>149.19517483000001</v>
      </c>
      <c r="W242" s="36">
        <f>SUMIFS(СВЦЭМ!$F$39:$F$782,СВЦЭМ!$A$39:$A$782,$A242,СВЦЭМ!$B$39:$B$782,W$226)+'СЕТ СН'!$F$15</f>
        <v>148.85501755999999</v>
      </c>
      <c r="X242" s="36">
        <f>SUMIFS(СВЦЭМ!$F$39:$F$782,СВЦЭМ!$A$39:$A$782,$A242,СВЦЭМ!$B$39:$B$782,X$226)+'СЕТ СН'!$F$15</f>
        <v>155.29395159000001</v>
      </c>
      <c r="Y242" s="36">
        <f>SUMIFS(СВЦЭМ!$F$39:$F$782,СВЦЭМ!$A$39:$A$782,$A242,СВЦЭМ!$B$39:$B$782,Y$226)+'СЕТ СН'!$F$15</f>
        <v>165.51326696000001</v>
      </c>
    </row>
    <row r="243" spans="1:25" ht="15.75" x14ac:dyDescent="0.2">
      <c r="A243" s="35">
        <f t="shared" si="6"/>
        <v>45155</v>
      </c>
      <c r="B243" s="36">
        <f>SUMIFS(СВЦЭМ!$F$39:$F$782,СВЦЭМ!$A$39:$A$782,$A243,СВЦЭМ!$B$39:$B$782,B$226)+'СЕТ СН'!$F$15</f>
        <v>160.36044899999999</v>
      </c>
      <c r="C243" s="36">
        <f>SUMIFS(СВЦЭМ!$F$39:$F$782,СВЦЭМ!$A$39:$A$782,$A243,СВЦЭМ!$B$39:$B$782,C$226)+'СЕТ СН'!$F$15</f>
        <v>167.61429459999999</v>
      </c>
      <c r="D243" s="36">
        <f>SUMIFS(СВЦЭМ!$F$39:$F$782,СВЦЭМ!$A$39:$A$782,$A243,СВЦЭМ!$B$39:$B$782,D$226)+'СЕТ СН'!$F$15</f>
        <v>169.58450730000001</v>
      </c>
      <c r="E243" s="36">
        <f>SUMIFS(СВЦЭМ!$F$39:$F$782,СВЦЭМ!$A$39:$A$782,$A243,СВЦЭМ!$B$39:$B$782,E$226)+'СЕТ СН'!$F$15</f>
        <v>169.86266703000001</v>
      </c>
      <c r="F243" s="36">
        <f>SUMIFS(СВЦЭМ!$F$39:$F$782,СВЦЭМ!$A$39:$A$782,$A243,СВЦЭМ!$B$39:$B$782,F$226)+'СЕТ СН'!$F$15</f>
        <v>171.93301728</v>
      </c>
      <c r="G243" s="36">
        <f>SUMIFS(СВЦЭМ!$F$39:$F$782,СВЦЭМ!$A$39:$A$782,$A243,СВЦЭМ!$B$39:$B$782,G$226)+'СЕТ СН'!$F$15</f>
        <v>170.84241632000001</v>
      </c>
      <c r="H243" s="36">
        <f>SUMIFS(СВЦЭМ!$F$39:$F$782,СВЦЭМ!$A$39:$A$782,$A243,СВЦЭМ!$B$39:$B$782,H$226)+'СЕТ СН'!$F$15</f>
        <v>163.10491569000001</v>
      </c>
      <c r="I243" s="36">
        <f>SUMIFS(СВЦЭМ!$F$39:$F$782,СВЦЭМ!$A$39:$A$782,$A243,СВЦЭМ!$B$39:$B$782,I$226)+'СЕТ СН'!$F$15</f>
        <v>155.00584423999999</v>
      </c>
      <c r="J243" s="36">
        <f>SUMIFS(СВЦЭМ!$F$39:$F$782,СВЦЭМ!$A$39:$A$782,$A243,СВЦЭМ!$B$39:$B$782,J$226)+'СЕТ СН'!$F$15</f>
        <v>144.72061173</v>
      </c>
      <c r="K243" s="36">
        <f>SUMIFS(СВЦЭМ!$F$39:$F$782,СВЦЭМ!$A$39:$A$782,$A243,СВЦЭМ!$B$39:$B$782,K$226)+'СЕТ СН'!$F$15</f>
        <v>139.23806013000001</v>
      </c>
      <c r="L243" s="36">
        <f>SUMIFS(СВЦЭМ!$F$39:$F$782,СВЦЭМ!$A$39:$A$782,$A243,СВЦЭМ!$B$39:$B$782,L$226)+'СЕТ СН'!$F$15</f>
        <v>135.56886585999999</v>
      </c>
      <c r="M243" s="36">
        <f>SUMIFS(СВЦЭМ!$F$39:$F$782,СВЦЭМ!$A$39:$A$782,$A243,СВЦЭМ!$B$39:$B$782,M$226)+'СЕТ СН'!$F$15</f>
        <v>132.68759395000001</v>
      </c>
      <c r="N243" s="36">
        <f>SUMIFS(СВЦЭМ!$F$39:$F$782,СВЦЭМ!$A$39:$A$782,$A243,СВЦЭМ!$B$39:$B$782,N$226)+'СЕТ СН'!$F$15</f>
        <v>135.27970465000001</v>
      </c>
      <c r="O243" s="36">
        <f>SUMIFS(СВЦЭМ!$F$39:$F$782,СВЦЭМ!$A$39:$A$782,$A243,СВЦЭМ!$B$39:$B$782,O$226)+'СЕТ СН'!$F$15</f>
        <v>135.08909524000001</v>
      </c>
      <c r="P243" s="36">
        <f>SUMIFS(СВЦЭМ!$F$39:$F$782,СВЦЭМ!$A$39:$A$782,$A243,СВЦЭМ!$B$39:$B$782,P$226)+'СЕТ СН'!$F$15</f>
        <v>134.93973154</v>
      </c>
      <c r="Q243" s="36">
        <f>SUMIFS(СВЦЭМ!$F$39:$F$782,СВЦЭМ!$A$39:$A$782,$A243,СВЦЭМ!$B$39:$B$782,Q$226)+'СЕТ СН'!$F$15</f>
        <v>136.74795392999999</v>
      </c>
      <c r="R243" s="36">
        <f>SUMIFS(СВЦЭМ!$F$39:$F$782,СВЦЭМ!$A$39:$A$782,$A243,СВЦЭМ!$B$39:$B$782,R$226)+'СЕТ СН'!$F$15</f>
        <v>132.85800189</v>
      </c>
      <c r="S243" s="36">
        <f>SUMIFS(СВЦЭМ!$F$39:$F$782,СВЦЭМ!$A$39:$A$782,$A243,СВЦЭМ!$B$39:$B$782,S$226)+'СЕТ СН'!$F$15</f>
        <v>132.66153704000001</v>
      </c>
      <c r="T243" s="36">
        <f>SUMIFS(СВЦЭМ!$F$39:$F$782,СВЦЭМ!$A$39:$A$782,$A243,СВЦЭМ!$B$39:$B$782,T$226)+'СЕТ СН'!$F$15</f>
        <v>135.86971174000001</v>
      </c>
      <c r="U243" s="36">
        <f>SUMIFS(СВЦЭМ!$F$39:$F$782,СВЦЭМ!$A$39:$A$782,$A243,СВЦЭМ!$B$39:$B$782,U$226)+'СЕТ СН'!$F$15</f>
        <v>136.76584822000001</v>
      </c>
      <c r="V243" s="36">
        <f>SUMIFS(СВЦЭМ!$F$39:$F$782,СВЦЭМ!$A$39:$A$782,$A243,СВЦЭМ!$B$39:$B$782,V$226)+'СЕТ СН'!$F$15</f>
        <v>137.27059792</v>
      </c>
      <c r="W243" s="36">
        <f>SUMIFS(СВЦЭМ!$F$39:$F$782,СВЦЭМ!$A$39:$A$782,$A243,СВЦЭМ!$B$39:$B$782,W$226)+'СЕТ СН'!$F$15</f>
        <v>136.41494384999999</v>
      </c>
      <c r="X243" s="36">
        <f>SUMIFS(СВЦЭМ!$F$39:$F$782,СВЦЭМ!$A$39:$A$782,$A243,СВЦЭМ!$B$39:$B$782,X$226)+'СЕТ СН'!$F$15</f>
        <v>142.11108815</v>
      </c>
      <c r="Y243" s="36">
        <f>SUMIFS(СВЦЭМ!$F$39:$F$782,СВЦЭМ!$A$39:$A$782,$A243,СВЦЭМ!$B$39:$B$782,Y$226)+'СЕТ СН'!$F$15</f>
        <v>151.84561643999999</v>
      </c>
    </row>
    <row r="244" spans="1:25" ht="15.75" x14ac:dyDescent="0.2">
      <c r="A244" s="35">
        <f t="shared" si="6"/>
        <v>45156</v>
      </c>
      <c r="B244" s="36">
        <f>SUMIFS(СВЦЭМ!$F$39:$F$782,СВЦЭМ!$A$39:$A$782,$A244,СВЦЭМ!$B$39:$B$782,B$226)+'СЕТ СН'!$F$15</f>
        <v>163.41001151</v>
      </c>
      <c r="C244" s="36">
        <f>SUMIFS(СВЦЭМ!$F$39:$F$782,СВЦЭМ!$A$39:$A$782,$A244,СВЦЭМ!$B$39:$B$782,C$226)+'СЕТ СН'!$F$15</f>
        <v>172.53731084</v>
      </c>
      <c r="D244" s="36">
        <f>SUMIFS(СВЦЭМ!$F$39:$F$782,СВЦЭМ!$A$39:$A$782,$A244,СВЦЭМ!$B$39:$B$782,D$226)+'СЕТ СН'!$F$15</f>
        <v>174.71430272000001</v>
      </c>
      <c r="E244" s="36">
        <f>SUMIFS(СВЦЭМ!$F$39:$F$782,СВЦЭМ!$A$39:$A$782,$A244,СВЦЭМ!$B$39:$B$782,E$226)+'СЕТ СН'!$F$15</f>
        <v>176.94108362</v>
      </c>
      <c r="F244" s="36">
        <f>SUMIFS(СВЦЭМ!$F$39:$F$782,СВЦЭМ!$A$39:$A$782,$A244,СВЦЭМ!$B$39:$B$782,F$226)+'СЕТ СН'!$F$15</f>
        <v>181.64276828000001</v>
      </c>
      <c r="G244" s="36">
        <f>SUMIFS(СВЦЭМ!$F$39:$F$782,СВЦЭМ!$A$39:$A$782,$A244,СВЦЭМ!$B$39:$B$782,G$226)+'СЕТ СН'!$F$15</f>
        <v>179.6606213</v>
      </c>
      <c r="H244" s="36">
        <f>SUMIFS(СВЦЭМ!$F$39:$F$782,СВЦЭМ!$A$39:$A$782,$A244,СВЦЭМ!$B$39:$B$782,H$226)+'СЕТ СН'!$F$15</f>
        <v>173.33722582999999</v>
      </c>
      <c r="I244" s="36">
        <f>SUMIFS(СВЦЭМ!$F$39:$F$782,СВЦЭМ!$A$39:$A$782,$A244,СВЦЭМ!$B$39:$B$782,I$226)+'СЕТ СН'!$F$15</f>
        <v>162.10735278000001</v>
      </c>
      <c r="J244" s="36">
        <f>SUMIFS(СВЦЭМ!$F$39:$F$782,СВЦЭМ!$A$39:$A$782,$A244,СВЦЭМ!$B$39:$B$782,J$226)+'СЕТ СН'!$F$15</f>
        <v>150.83521834000001</v>
      </c>
      <c r="K244" s="36">
        <f>SUMIFS(СВЦЭМ!$F$39:$F$782,СВЦЭМ!$A$39:$A$782,$A244,СВЦЭМ!$B$39:$B$782,K$226)+'СЕТ СН'!$F$15</f>
        <v>143.96644280999999</v>
      </c>
      <c r="L244" s="36">
        <f>SUMIFS(СВЦЭМ!$F$39:$F$782,СВЦЭМ!$A$39:$A$782,$A244,СВЦЭМ!$B$39:$B$782,L$226)+'СЕТ СН'!$F$15</f>
        <v>139.64510082000001</v>
      </c>
      <c r="M244" s="36">
        <f>SUMIFS(СВЦЭМ!$F$39:$F$782,СВЦЭМ!$A$39:$A$782,$A244,СВЦЭМ!$B$39:$B$782,M$226)+'СЕТ СН'!$F$15</f>
        <v>136.62121002000001</v>
      </c>
      <c r="N244" s="36">
        <f>SUMIFS(СВЦЭМ!$F$39:$F$782,СВЦЭМ!$A$39:$A$782,$A244,СВЦЭМ!$B$39:$B$782,N$226)+'СЕТ СН'!$F$15</f>
        <v>137.19508754</v>
      </c>
      <c r="O244" s="36">
        <f>SUMIFS(СВЦЭМ!$F$39:$F$782,СВЦЭМ!$A$39:$A$782,$A244,СВЦЭМ!$B$39:$B$782,O$226)+'СЕТ СН'!$F$15</f>
        <v>136.81078592</v>
      </c>
      <c r="P244" s="36">
        <f>SUMIFS(СВЦЭМ!$F$39:$F$782,СВЦЭМ!$A$39:$A$782,$A244,СВЦЭМ!$B$39:$B$782,P$226)+'СЕТ СН'!$F$15</f>
        <v>136.42023907999999</v>
      </c>
      <c r="Q244" s="36">
        <f>SUMIFS(СВЦЭМ!$F$39:$F$782,СВЦЭМ!$A$39:$A$782,$A244,СВЦЭМ!$B$39:$B$782,Q$226)+'СЕТ СН'!$F$15</f>
        <v>136.78770552</v>
      </c>
      <c r="R244" s="36">
        <f>SUMIFS(СВЦЭМ!$F$39:$F$782,СВЦЭМ!$A$39:$A$782,$A244,СВЦЭМ!$B$39:$B$782,R$226)+'СЕТ СН'!$F$15</f>
        <v>135.63045416</v>
      </c>
      <c r="S244" s="36">
        <f>SUMIFS(СВЦЭМ!$F$39:$F$782,СВЦЭМ!$A$39:$A$782,$A244,СВЦЭМ!$B$39:$B$782,S$226)+'СЕТ СН'!$F$15</f>
        <v>134.46183865</v>
      </c>
      <c r="T244" s="36">
        <f>SUMIFS(СВЦЭМ!$F$39:$F$782,СВЦЭМ!$A$39:$A$782,$A244,СВЦЭМ!$B$39:$B$782,T$226)+'СЕТ СН'!$F$15</f>
        <v>138.66825075</v>
      </c>
      <c r="U244" s="36">
        <f>SUMIFS(СВЦЭМ!$F$39:$F$782,СВЦЭМ!$A$39:$A$782,$A244,СВЦЭМ!$B$39:$B$782,U$226)+'СЕТ СН'!$F$15</f>
        <v>138.98500713999999</v>
      </c>
      <c r="V244" s="36">
        <f>SUMIFS(СВЦЭМ!$F$39:$F$782,СВЦЭМ!$A$39:$A$782,$A244,СВЦЭМ!$B$39:$B$782,V$226)+'СЕТ СН'!$F$15</f>
        <v>137.29388718000001</v>
      </c>
      <c r="W244" s="36">
        <f>SUMIFS(СВЦЭМ!$F$39:$F$782,СВЦЭМ!$A$39:$A$782,$A244,СВЦЭМ!$B$39:$B$782,W$226)+'СЕТ СН'!$F$15</f>
        <v>136.11929816</v>
      </c>
      <c r="X244" s="36">
        <f>SUMIFS(СВЦЭМ!$F$39:$F$782,СВЦЭМ!$A$39:$A$782,$A244,СВЦЭМ!$B$39:$B$782,X$226)+'СЕТ СН'!$F$15</f>
        <v>142.51647057</v>
      </c>
      <c r="Y244" s="36">
        <f>SUMIFS(СВЦЭМ!$F$39:$F$782,СВЦЭМ!$A$39:$A$782,$A244,СВЦЭМ!$B$39:$B$782,Y$226)+'СЕТ СН'!$F$15</f>
        <v>152.26877969</v>
      </c>
    </row>
    <row r="245" spans="1:25" ht="15.75" x14ac:dyDescent="0.2">
      <c r="A245" s="35">
        <f t="shared" si="6"/>
        <v>45157</v>
      </c>
      <c r="B245" s="36">
        <f>SUMIFS(СВЦЭМ!$F$39:$F$782,СВЦЭМ!$A$39:$A$782,$A245,СВЦЭМ!$B$39:$B$782,B$226)+'СЕТ СН'!$F$15</f>
        <v>156.98031811000001</v>
      </c>
      <c r="C245" s="36">
        <f>SUMIFS(СВЦЭМ!$F$39:$F$782,СВЦЭМ!$A$39:$A$782,$A245,СВЦЭМ!$B$39:$B$782,C$226)+'СЕТ СН'!$F$15</f>
        <v>164.75438337</v>
      </c>
      <c r="D245" s="36">
        <f>SUMIFS(СВЦЭМ!$F$39:$F$782,СВЦЭМ!$A$39:$A$782,$A245,СВЦЭМ!$B$39:$B$782,D$226)+'СЕТ СН'!$F$15</f>
        <v>164.28960666</v>
      </c>
      <c r="E245" s="36">
        <f>SUMIFS(СВЦЭМ!$F$39:$F$782,СВЦЭМ!$A$39:$A$782,$A245,СВЦЭМ!$B$39:$B$782,E$226)+'СЕТ СН'!$F$15</f>
        <v>160.37414369000001</v>
      </c>
      <c r="F245" s="36">
        <f>SUMIFS(СВЦЭМ!$F$39:$F$782,СВЦЭМ!$A$39:$A$782,$A245,СВЦЭМ!$B$39:$B$782,F$226)+'СЕТ СН'!$F$15</f>
        <v>166.54303128999999</v>
      </c>
      <c r="G245" s="36">
        <f>SUMIFS(СВЦЭМ!$F$39:$F$782,СВЦЭМ!$A$39:$A$782,$A245,СВЦЭМ!$B$39:$B$782,G$226)+'СЕТ СН'!$F$15</f>
        <v>167.37145966</v>
      </c>
      <c r="H245" s="36">
        <f>SUMIFS(СВЦЭМ!$F$39:$F$782,СВЦЭМ!$A$39:$A$782,$A245,СВЦЭМ!$B$39:$B$782,H$226)+'СЕТ СН'!$F$15</f>
        <v>169.01699400999999</v>
      </c>
      <c r="I245" s="36">
        <f>SUMIFS(СВЦЭМ!$F$39:$F$782,СВЦЭМ!$A$39:$A$782,$A245,СВЦЭМ!$B$39:$B$782,I$226)+'СЕТ СН'!$F$15</f>
        <v>166.05025560000001</v>
      </c>
      <c r="J245" s="36">
        <f>SUMIFS(СВЦЭМ!$F$39:$F$782,СВЦЭМ!$A$39:$A$782,$A245,СВЦЭМ!$B$39:$B$782,J$226)+'СЕТ СН'!$F$15</f>
        <v>157.65504977000001</v>
      </c>
      <c r="K245" s="36">
        <f>SUMIFS(СВЦЭМ!$F$39:$F$782,СВЦЭМ!$A$39:$A$782,$A245,СВЦЭМ!$B$39:$B$782,K$226)+'СЕТ СН'!$F$15</f>
        <v>146.77470382999999</v>
      </c>
      <c r="L245" s="36">
        <f>SUMIFS(СВЦЭМ!$F$39:$F$782,СВЦЭМ!$A$39:$A$782,$A245,СВЦЭМ!$B$39:$B$782,L$226)+'СЕТ СН'!$F$15</f>
        <v>139.90853229999999</v>
      </c>
      <c r="M245" s="36">
        <f>SUMIFS(СВЦЭМ!$F$39:$F$782,СВЦЭМ!$A$39:$A$782,$A245,СВЦЭМ!$B$39:$B$782,M$226)+'СЕТ СН'!$F$15</f>
        <v>136.74522974999999</v>
      </c>
      <c r="N245" s="36">
        <f>SUMIFS(СВЦЭМ!$F$39:$F$782,СВЦЭМ!$A$39:$A$782,$A245,СВЦЭМ!$B$39:$B$782,N$226)+'СЕТ СН'!$F$15</f>
        <v>136.27472459000001</v>
      </c>
      <c r="O245" s="36">
        <f>SUMIFS(СВЦЭМ!$F$39:$F$782,СВЦЭМ!$A$39:$A$782,$A245,СВЦЭМ!$B$39:$B$782,O$226)+'СЕТ СН'!$F$15</f>
        <v>137.46153896000001</v>
      </c>
      <c r="P245" s="36">
        <f>SUMIFS(СВЦЭМ!$F$39:$F$782,СВЦЭМ!$A$39:$A$782,$A245,СВЦЭМ!$B$39:$B$782,P$226)+'СЕТ СН'!$F$15</f>
        <v>134.81453169</v>
      </c>
      <c r="Q245" s="36">
        <f>SUMIFS(СВЦЭМ!$F$39:$F$782,СВЦЭМ!$A$39:$A$782,$A245,СВЦЭМ!$B$39:$B$782,Q$226)+'СЕТ СН'!$F$15</f>
        <v>134.57857552999999</v>
      </c>
      <c r="R245" s="36">
        <f>SUMIFS(СВЦЭМ!$F$39:$F$782,СВЦЭМ!$A$39:$A$782,$A245,СВЦЭМ!$B$39:$B$782,R$226)+'СЕТ СН'!$F$15</f>
        <v>137.85845787</v>
      </c>
      <c r="S245" s="36">
        <f>SUMIFS(СВЦЭМ!$F$39:$F$782,СВЦЭМ!$A$39:$A$782,$A245,СВЦЭМ!$B$39:$B$782,S$226)+'СЕТ СН'!$F$15</f>
        <v>137.75036738</v>
      </c>
      <c r="T245" s="36">
        <f>SUMIFS(СВЦЭМ!$F$39:$F$782,СВЦЭМ!$A$39:$A$782,$A245,СВЦЭМ!$B$39:$B$782,T$226)+'СЕТ СН'!$F$15</f>
        <v>138.26535093999999</v>
      </c>
      <c r="U245" s="36">
        <f>SUMIFS(СВЦЭМ!$F$39:$F$782,СВЦЭМ!$A$39:$A$782,$A245,СВЦЭМ!$B$39:$B$782,U$226)+'СЕТ СН'!$F$15</f>
        <v>140.37996486</v>
      </c>
      <c r="V245" s="36">
        <f>SUMIFS(СВЦЭМ!$F$39:$F$782,СВЦЭМ!$A$39:$A$782,$A245,СВЦЭМ!$B$39:$B$782,V$226)+'СЕТ СН'!$F$15</f>
        <v>140.77496615999999</v>
      </c>
      <c r="W245" s="36">
        <f>SUMIFS(СВЦЭМ!$F$39:$F$782,СВЦЭМ!$A$39:$A$782,$A245,СВЦЭМ!$B$39:$B$782,W$226)+'СЕТ СН'!$F$15</f>
        <v>139.64349455999999</v>
      </c>
      <c r="X245" s="36">
        <f>SUMIFS(СВЦЭМ!$F$39:$F$782,СВЦЭМ!$A$39:$A$782,$A245,СВЦЭМ!$B$39:$B$782,X$226)+'СЕТ СН'!$F$15</f>
        <v>146.00512316000001</v>
      </c>
      <c r="Y245" s="36">
        <f>SUMIFS(СВЦЭМ!$F$39:$F$782,СВЦЭМ!$A$39:$A$782,$A245,СВЦЭМ!$B$39:$B$782,Y$226)+'СЕТ СН'!$F$15</f>
        <v>154.72548087000001</v>
      </c>
    </row>
    <row r="246" spans="1:25" ht="15.75" x14ac:dyDescent="0.2">
      <c r="A246" s="35">
        <f t="shared" si="6"/>
        <v>45158</v>
      </c>
      <c r="B246" s="36">
        <f>SUMIFS(СВЦЭМ!$F$39:$F$782,СВЦЭМ!$A$39:$A$782,$A246,СВЦЭМ!$B$39:$B$782,B$226)+'СЕТ СН'!$F$15</f>
        <v>159.31423611</v>
      </c>
      <c r="C246" s="36">
        <f>SUMIFS(СВЦЭМ!$F$39:$F$782,СВЦЭМ!$A$39:$A$782,$A246,СВЦЭМ!$B$39:$B$782,C$226)+'СЕТ СН'!$F$15</f>
        <v>166.06426816999999</v>
      </c>
      <c r="D246" s="36">
        <f>SUMIFS(СВЦЭМ!$F$39:$F$782,СВЦЭМ!$A$39:$A$782,$A246,СВЦЭМ!$B$39:$B$782,D$226)+'СЕТ СН'!$F$15</f>
        <v>167.23125443000001</v>
      </c>
      <c r="E246" s="36">
        <f>SUMIFS(СВЦЭМ!$F$39:$F$782,СВЦЭМ!$A$39:$A$782,$A246,СВЦЭМ!$B$39:$B$782,E$226)+'СЕТ СН'!$F$15</f>
        <v>172.20056932</v>
      </c>
      <c r="F246" s="36">
        <f>SUMIFS(СВЦЭМ!$F$39:$F$782,СВЦЭМ!$A$39:$A$782,$A246,СВЦЭМ!$B$39:$B$782,F$226)+'СЕТ СН'!$F$15</f>
        <v>174.96835935999999</v>
      </c>
      <c r="G246" s="36">
        <f>SUMIFS(СВЦЭМ!$F$39:$F$782,СВЦЭМ!$A$39:$A$782,$A246,СВЦЭМ!$B$39:$B$782,G$226)+'СЕТ СН'!$F$15</f>
        <v>173.95763958000001</v>
      </c>
      <c r="H246" s="36">
        <f>SUMIFS(СВЦЭМ!$F$39:$F$782,СВЦЭМ!$A$39:$A$782,$A246,СВЦЭМ!$B$39:$B$782,H$226)+'СЕТ СН'!$F$15</f>
        <v>173.78381868</v>
      </c>
      <c r="I246" s="36">
        <f>SUMIFS(СВЦЭМ!$F$39:$F$782,СВЦЭМ!$A$39:$A$782,$A246,СВЦЭМ!$B$39:$B$782,I$226)+'СЕТ СН'!$F$15</f>
        <v>159.51460553999999</v>
      </c>
      <c r="J246" s="36">
        <f>SUMIFS(СВЦЭМ!$F$39:$F$782,СВЦЭМ!$A$39:$A$782,$A246,СВЦЭМ!$B$39:$B$782,J$226)+'СЕТ СН'!$F$15</f>
        <v>156.81124231000001</v>
      </c>
      <c r="K246" s="36">
        <f>SUMIFS(СВЦЭМ!$F$39:$F$782,СВЦЭМ!$A$39:$A$782,$A246,СВЦЭМ!$B$39:$B$782,K$226)+'СЕТ СН'!$F$15</f>
        <v>145.39168067</v>
      </c>
      <c r="L246" s="36">
        <f>SUMIFS(СВЦЭМ!$F$39:$F$782,СВЦЭМ!$A$39:$A$782,$A246,СВЦЭМ!$B$39:$B$782,L$226)+'СЕТ СН'!$F$15</f>
        <v>139.46079624000001</v>
      </c>
      <c r="M246" s="36">
        <f>SUMIFS(СВЦЭМ!$F$39:$F$782,СВЦЭМ!$A$39:$A$782,$A246,СВЦЭМ!$B$39:$B$782,M$226)+'СЕТ СН'!$F$15</f>
        <v>137.20407979000001</v>
      </c>
      <c r="N246" s="36">
        <f>SUMIFS(СВЦЭМ!$F$39:$F$782,СВЦЭМ!$A$39:$A$782,$A246,СВЦЭМ!$B$39:$B$782,N$226)+'СЕТ СН'!$F$15</f>
        <v>137.58347326000001</v>
      </c>
      <c r="O246" s="36">
        <f>SUMIFS(СВЦЭМ!$F$39:$F$782,СВЦЭМ!$A$39:$A$782,$A246,СВЦЭМ!$B$39:$B$782,O$226)+'СЕТ СН'!$F$15</f>
        <v>138.62798839000001</v>
      </c>
      <c r="P246" s="36">
        <f>SUMIFS(СВЦЭМ!$F$39:$F$782,СВЦЭМ!$A$39:$A$782,$A246,СВЦЭМ!$B$39:$B$782,P$226)+'СЕТ СН'!$F$15</f>
        <v>138.32842117999999</v>
      </c>
      <c r="Q246" s="36">
        <f>SUMIFS(СВЦЭМ!$F$39:$F$782,СВЦЭМ!$A$39:$A$782,$A246,СВЦЭМ!$B$39:$B$782,Q$226)+'СЕТ СН'!$F$15</f>
        <v>138.20886199</v>
      </c>
      <c r="R246" s="36">
        <f>SUMIFS(СВЦЭМ!$F$39:$F$782,СВЦЭМ!$A$39:$A$782,$A246,СВЦЭМ!$B$39:$B$782,R$226)+'СЕТ СН'!$F$15</f>
        <v>140.48231415000001</v>
      </c>
      <c r="S246" s="36">
        <f>SUMIFS(СВЦЭМ!$F$39:$F$782,СВЦЭМ!$A$39:$A$782,$A246,СВЦЭМ!$B$39:$B$782,S$226)+'СЕТ СН'!$F$15</f>
        <v>140.37548100999999</v>
      </c>
      <c r="T246" s="36">
        <f>SUMIFS(СВЦЭМ!$F$39:$F$782,СВЦЭМ!$A$39:$A$782,$A246,СВЦЭМ!$B$39:$B$782,T$226)+'СЕТ СН'!$F$15</f>
        <v>139.10035248</v>
      </c>
      <c r="U246" s="36">
        <f>SUMIFS(СВЦЭМ!$F$39:$F$782,СВЦЭМ!$A$39:$A$782,$A246,СВЦЭМ!$B$39:$B$782,U$226)+'СЕТ СН'!$F$15</f>
        <v>138.45437844</v>
      </c>
      <c r="V246" s="36">
        <f>SUMIFS(СВЦЭМ!$F$39:$F$782,СВЦЭМ!$A$39:$A$782,$A246,СВЦЭМ!$B$39:$B$782,V$226)+'СЕТ СН'!$F$15</f>
        <v>139.47055685000001</v>
      </c>
      <c r="W246" s="36">
        <f>SUMIFS(СВЦЭМ!$F$39:$F$782,СВЦЭМ!$A$39:$A$782,$A246,СВЦЭМ!$B$39:$B$782,W$226)+'СЕТ СН'!$F$15</f>
        <v>138.90888183000001</v>
      </c>
      <c r="X246" s="36">
        <f>SUMIFS(СВЦЭМ!$F$39:$F$782,СВЦЭМ!$A$39:$A$782,$A246,СВЦЭМ!$B$39:$B$782,X$226)+'СЕТ СН'!$F$15</f>
        <v>144.32667950999999</v>
      </c>
      <c r="Y246" s="36">
        <f>SUMIFS(СВЦЭМ!$F$39:$F$782,СВЦЭМ!$A$39:$A$782,$A246,СВЦЭМ!$B$39:$B$782,Y$226)+'СЕТ СН'!$F$15</f>
        <v>153.56424064999999</v>
      </c>
    </row>
    <row r="247" spans="1:25" ht="15.75" x14ac:dyDescent="0.2">
      <c r="A247" s="35">
        <f t="shared" si="6"/>
        <v>45159</v>
      </c>
      <c r="B247" s="36">
        <f>SUMIFS(СВЦЭМ!$F$39:$F$782,СВЦЭМ!$A$39:$A$782,$A247,СВЦЭМ!$B$39:$B$782,B$226)+'СЕТ СН'!$F$15</f>
        <v>179.85021057</v>
      </c>
      <c r="C247" s="36">
        <f>SUMIFS(СВЦЭМ!$F$39:$F$782,СВЦЭМ!$A$39:$A$782,$A247,СВЦЭМ!$B$39:$B$782,C$226)+'СЕТ СН'!$F$15</f>
        <v>182.91835080000001</v>
      </c>
      <c r="D247" s="36">
        <f>SUMIFS(СВЦЭМ!$F$39:$F$782,СВЦЭМ!$A$39:$A$782,$A247,СВЦЭМ!$B$39:$B$782,D$226)+'СЕТ СН'!$F$15</f>
        <v>186.87142062000001</v>
      </c>
      <c r="E247" s="36">
        <f>SUMIFS(СВЦЭМ!$F$39:$F$782,СВЦЭМ!$A$39:$A$782,$A247,СВЦЭМ!$B$39:$B$782,E$226)+'СЕТ СН'!$F$15</f>
        <v>188.12605664</v>
      </c>
      <c r="F247" s="36">
        <f>SUMIFS(СВЦЭМ!$F$39:$F$782,СВЦЭМ!$A$39:$A$782,$A247,СВЦЭМ!$B$39:$B$782,F$226)+'СЕТ СН'!$F$15</f>
        <v>194.43056209</v>
      </c>
      <c r="G247" s="36">
        <f>SUMIFS(СВЦЭМ!$F$39:$F$782,СВЦЭМ!$A$39:$A$782,$A247,СВЦЭМ!$B$39:$B$782,G$226)+'СЕТ СН'!$F$15</f>
        <v>194.64816802000001</v>
      </c>
      <c r="H247" s="36">
        <f>SUMIFS(СВЦЭМ!$F$39:$F$782,СВЦЭМ!$A$39:$A$782,$A247,СВЦЭМ!$B$39:$B$782,H$226)+'СЕТ СН'!$F$15</f>
        <v>197.2259099</v>
      </c>
      <c r="I247" s="36">
        <f>SUMIFS(СВЦЭМ!$F$39:$F$782,СВЦЭМ!$A$39:$A$782,$A247,СВЦЭМ!$B$39:$B$782,I$226)+'СЕТ СН'!$F$15</f>
        <v>184.10766251999999</v>
      </c>
      <c r="J247" s="36">
        <f>SUMIFS(СВЦЭМ!$F$39:$F$782,СВЦЭМ!$A$39:$A$782,$A247,СВЦЭМ!$B$39:$B$782,J$226)+'СЕТ СН'!$F$15</f>
        <v>173.06327008</v>
      </c>
      <c r="K247" s="36">
        <f>SUMIFS(СВЦЭМ!$F$39:$F$782,СВЦЭМ!$A$39:$A$782,$A247,СВЦЭМ!$B$39:$B$782,K$226)+'СЕТ СН'!$F$15</f>
        <v>165.37485075000001</v>
      </c>
      <c r="L247" s="36">
        <f>SUMIFS(СВЦЭМ!$F$39:$F$782,СВЦЭМ!$A$39:$A$782,$A247,СВЦЭМ!$B$39:$B$782,L$226)+'СЕТ СН'!$F$15</f>
        <v>160.14345205000001</v>
      </c>
      <c r="M247" s="36">
        <f>SUMIFS(СВЦЭМ!$F$39:$F$782,СВЦЭМ!$A$39:$A$782,$A247,СВЦЭМ!$B$39:$B$782,M$226)+'СЕТ СН'!$F$15</f>
        <v>159.05895494000001</v>
      </c>
      <c r="N247" s="36">
        <f>SUMIFS(СВЦЭМ!$F$39:$F$782,СВЦЭМ!$A$39:$A$782,$A247,СВЦЭМ!$B$39:$B$782,N$226)+'СЕТ СН'!$F$15</f>
        <v>158.85995417999999</v>
      </c>
      <c r="O247" s="36">
        <f>SUMIFS(СВЦЭМ!$F$39:$F$782,СВЦЭМ!$A$39:$A$782,$A247,СВЦЭМ!$B$39:$B$782,O$226)+'СЕТ СН'!$F$15</f>
        <v>159.77442085000001</v>
      </c>
      <c r="P247" s="36">
        <f>SUMIFS(СВЦЭМ!$F$39:$F$782,СВЦЭМ!$A$39:$A$782,$A247,СВЦЭМ!$B$39:$B$782,P$226)+'СЕТ СН'!$F$15</f>
        <v>155.83422759999999</v>
      </c>
      <c r="Q247" s="36">
        <f>SUMIFS(СВЦЭМ!$F$39:$F$782,СВЦЭМ!$A$39:$A$782,$A247,СВЦЭМ!$B$39:$B$782,Q$226)+'СЕТ СН'!$F$15</f>
        <v>157.15526288000001</v>
      </c>
      <c r="R247" s="36">
        <f>SUMIFS(СВЦЭМ!$F$39:$F$782,СВЦЭМ!$A$39:$A$782,$A247,СВЦЭМ!$B$39:$B$782,R$226)+'СЕТ СН'!$F$15</f>
        <v>160.67905655999999</v>
      </c>
      <c r="S247" s="36">
        <f>SUMIFS(СВЦЭМ!$F$39:$F$782,СВЦЭМ!$A$39:$A$782,$A247,СВЦЭМ!$B$39:$B$782,S$226)+'СЕТ СН'!$F$15</f>
        <v>159.40719741999999</v>
      </c>
      <c r="T247" s="36">
        <f>SUMIFS(СВЦЭМ!$F$39:$F$782,СВЦЭМ!$A$39:$A$782,$A247,СВЦЭМ!$B$39:$B$782,T$226)+'СЕТ СН'!$F$15</f>
        <v>159.42740459000001</v>
      </c>
      <c r="U247" s="36">
        <f>SUMIFS(СВЦЭМ!$F$39:$F$782,СВЦЭМ!$A$39:$A$782,$A247,СВЦЭМ!$B$39:$B$782,U$226)+'СЕТ СН'!$F$15</f>
        <v>160.15281615000001</v>
      </c>
      <c r="V247" s="36">
        <f>SUMIFS(СВЦЭМ!$F$39:$F$782,СВЦЭМ!$A$39:$A$782,$A247,СВЦЭМ!$B$39:$B$782,V$226)+'СЕТ СН'!$F$15</f>
        <v>159.70706605999999</v>
      </c>
      <c r="W247" s="36">
        <f>SUMIFS(СВЦЭМ!$F$39:$F$782,СВЦЭМ!$A$39:$A$782,$A247,СВЦЭМ!$B$39:$B$782,W$226)+'СЕТ СН'!$F$15</f>
        <v>157.70896481</v>
      </c>
      <c r="X247" s="36">
        <f>SUMIFS(СВЦЭМ!$F$39:$F$782,СВЦЭМ!$A$39:$A$782,$A247,СВЦЭМ!$B$39:$B$782,X$226)+'СЕТ СН'!$F$15</f>
        <v>166.51878699</v>
      </c>
      <c r="Y247" s="36">
        <f>SUMIFS(СВЦЭМ!$F$39:$F$782,СВЦЭМ!$A$39:$A$782,$A247,СВЦЭМ!$B$39:$B$782,Y$226)+'СЕТ СН'!$F$15</f>
        <v>176.67046045000001</v>
      </c>
    </row>
    <row r="248" spans="1:25" ht="15.75" x14ac:dyDescent="0.2">
      <c r="A248" s="35">
        <f t="shared" si="6"/>
        <v>45160</v>
      </c>
      <c r="B248" s="36">
        <f>SUMIFS(СВЦЭМ!$F$39:$F$782,СВЦЭМ!$A$39:$A$782,$A248,СВЦЭМ!$B$39:$B$782,B$226)+'СЕТ СН'!$F$15</f>
        <v>169.92001948999999</v>
      </c>
      <c r="C248" s="36">
        <f>SUMIFS(СВЦЭМ!$F$39:$F$782,СВЦЭМ!$A$39:$A$782,$A248,СВЦЭМ!$B$39:$B$782,C$226)+'СЕТ СН'!$F$15</f>
        <v>180.83642563000001</v>
      </c>
      <c r="D248" s="36">
        <f>SUMIFS(СВЦЭМ!$F$39:$F$782,СВЦЭМ!$A$39:$A$782,$A248,СВЦЭМ!$B$39:$B$782,D$226)+'СЕТ СН'!$F$15</f>
        <v>184.38902819</v>
      </c>
      <c r="E248" s="36">
        <f>SUMIFS(СВЦЭМ!$F$39:$F$782,СВЦЭМ!$A$39:$A$782,$A248,СВЦЭМ!$B$39:$B$782,E$226)+'СЕТ СН'!$F$15</f>
        <v>182.90692924000001</v>
      </c>
      <c r="F248" s="36">
        <f>SUMIFS(СВЦЭМ!$F$39:$F$782,СВЦЭМ!$A$39:$A$782,$A248,СВЦЭМ!$B$39:$B$782,F$226)+'СЕТ СН'!$F$15</f>
        <v>185.64915590000001</v>
      </c>
      <c r="G248" s="36">
        <f>SUMIFS(СВЦЭМ!$F$39:$F$782,СВЦЭМ!$A$39:$A$782,$A248,СВЦЭМ!$B$39:$B$782,G$226)+'СЕТ СН'!$F$15</f>
        <v>184.44037802</v>
      </c>
      <c r="H248" s="36">
        <f>SUMIFS(СВЦЭМ!$F$39:$F$782,СВЦЭМ!$A$39:$A$782,$A248,СВЦЭМ!$B$39:$B$782,H$226)+'СЕТ СН'!$F$15</f>
        <v>176.96961726000001</v>
      </c>
      <c r="I248" s="36">
        <f>SUMIFS(СВЦЭМ!$F$39:$F$782,СВЦЭМ!$A$39:$A$782,$A248,СВЦЭМ!$B$39:$B$782,I$226)+'СЕТ СН'!$F$15</f>
        <v>167.51845478999999</v>
      </c>
      <c r="J248" s="36">
        <f>SUMIFS(СВЦЭМ!$F$39:$F$782,СВЦЭМ!$A$39:$A$782,$A248,СВЦЭМ!$B$39:$B$782,J$226)+'СЕТ СН'!$F$15</f>
        <v>162.48456385</v>
      </c>
      <c r="K248" s="36">
        <f>SUMIFS(СВЦЭМ!$F$39:$F$782,СВЦЭМ!$A$39:$A$782,$A248,СВЦЭМ!$B$39:$B$782,K$226)+'СЕТ СН'!$F$15</f>
        <v>153.26461936999999</v>
      </c>
      <c r="L248" s="36">
        <f>SUMIFS(СВЦЭМ!$F$39:$F$782,СВЦЭМ!$A$39:$A$782,$A248,СВЦЭМ!$B$39:$B$782,L$226)+'СЕТ СН'!$F$15</f>
        <v>150.50399507</v>
      </c>
      <c r="M248" s="36">
        <f>SUMIFS(СВЦЭМ!$F$39:$F$782,СВЦЭМ!$A$39:$A$782,$A248,СВЦЭМ!$B$39:$B$782,M$226)+'СЕТ СН'!$F$15</f>
        <v>148.97697563</v>
      </c>
      <c r="N248" s="36">
        <f>SUMIFS(СВЦЭМ!$F$39:$F$782,СВЦЭМ!$A$39:$A$782,$A248,СВЦЭМ!$B$39:$B$782,N$226)+'СЕТ СН'!$F$15</f>
        <v>148.49679814000001</v>
      </c>
      <c r="O248" s="36">
        <f>SUMIFS(СВЦЭМ!$F$39:$F$782,СВЦЭМ!$A$39:$A$782,$A248,СВЦЭМ!$B$39:$B$782,O$226)+'СЕТ СН'!$F$15</f>
        <v>147.56524825</v>
      </c>
      <c r="P248" s="36">
        <f>SUMIFS(СВЦЭМ!$F$39:$F$782,СВЦЭМ!$A$39:$A$782,$A248,СВЦЭМ!$B$39:$B$782,P$226)+'СЕТ СН'!$F$15</f>
        <v>144.27876972000001</v>
      </c>
      <c r="Q248" s="36">
        <f>SUMIFS(СВЦЭМ!$F$39:$F$782,СВЦЭМ!$A$39:$A$782,$A248,СВЦЭМ!$B$39:$B$782,Q$226)+'СЕТ СН'!$F$15</f>
        <v>142.77495845999999</v>
      </c>
      <c r="R248" s="36">
        <f>SUMIFS(СВЦЭМ!$F$39:$F$782,СВЦЭМ!$A$39:$A$782,$A248,СВЦЭМ!$B$39:$B$782,R$226)+'СЕТ СН'!$F$15</f>
        <v>144.55370447999999</v>
      </c>
      <c r="S248" s="36">
        <f>SUMIFS(СВЦЭМ!$F$39:$F$782,СВЦЭМ!$A$39:$A$782,$A248,СВЦЭМ!$B$39:$B$782,S$226)+'СЕТ СН'!$F$15</f>
        <v>146.05379059000001</v>
      </c>
      <c r="T248" s="36">
        <f>SUMIFS(СВЦЭМ!$F$39:$F$782,СВЦЭМ!$A$39:$A$782,$A248,СВЦЭМ!$B$39:$B$782,T$226)+'СЕТ СН'!$F$15</f>
        <v>147.05075016999999</v>
      </c>
      <c r="U248" s="36">
        <f>SUMIFS(СВЦЭМ!$F$39:$F$782,СВЦЭМ!$A$39:$A$782,$A248,СВЦЭМ!$B$39:$B$782,U$226)+'СЕТ СН'!$F$15</f>
        <v>146.55182062</v>
      </c>
      <c r="V248" s="36">
        <f>SUMIFS(СВЦЭМ!$F$39:$F$782,СВЦЭМ!$A$39:$A$782,$A248,СВЦЭМ!$B$39:$B$782,V$226)+'СЕТ СН'!$F$15</f>
        <v>147.21633335999999</v>
      </c>
      <c r="W248" s="36">
        <f>SUMIFS(СВЦЭМ!$F$39:$F$782,СВЦЭМ!$A$39:$A$782,$A248,СВЦЭМ!$B$39:$B$782,W$226)+'СЕТ СН'!$F$15</f>
        <v>146.47092334999999</v>
      </c>
      <c r="X248" s="36">
        <f>SUMIFS(СВЦЭМ!$F$39:$F$782,СВЦЭМ!$A$39:$A$782,$A248,СВЦЭМ!$B$39:$B$782,X$226)+'СЕТ СН'!$F$15</f>
        <v>154.11428298999999</v>
      </c>
      <c r="Y248" s="36">
        <f>SUMIFS(СВЦЭМ!$F$39:$F$782,СВЦЭМ!$A$39:$A$782,$A248,СВЦЭМ!$B$39:$B$782,Y$226)+'СЕТ СН'!$F$15</f>
        <v>163.84996570000001</v>
      </c>
    </row>
    <row r="249" spans="1:25" ht="15.75" x14ac:dyDescent="0.2">
      <c r="A249" s="35">
        <f t="shared" si="6"/>
        <v>45161</v>
      </c>
      <c r="B249" s="36">
        <f>SUMIFS(СВЦЭМ!$F$39:$F$782,СВЦЭМ!$A$39:$A$782,$A249,СВЦЭМ!$B$39:$B$782,B$226)+'СЕТ СН'!$F$15</f>
        <v>172.75729303</v>
      </c>
      <c r="C249" s="36">
        <f>SUMIFS(СВЦЭМ!$F$39:$F$782,СВЦЭМ!$A$39:$A$782,$A249,СВЦЭМ!$B$39:$B$782,C$226)+'СЕТ СН'!$F$15</f>
        <v>180.06901151</v>
      </c>
      <c r="D249" s="36">
        <f>SUMIFS(СВЦЭМ!$F$39:$F$782,СВЦЭМ!$A$39:$A$782,$A249,СВЦЭМ!$B$39:$B$782,D$226)+'СЕТ СН'!$F$15</f>
        <v>183.38583019999999</v>
      </c>
      <c r="E249" s="36">
        <f>SUMIFS(СВЦЭМ!$F$39:$F$782,СВЦЭМ!$A$39:$A$782,$A249,СВЦЭМ!$B$39:$B$782,E$226)+'СЕТ СН'!$F$15</f>
        <v>185.03031892000001</v>
      </c>
      <c r="F249" s="36">
        <f>SUMIFS(СВЦЭМ!$F$39:$F$782,СВЦЭМ!$A$39:$A$782,$A249,СВЦЭМ!$B$39:$B$782,F$226)+'СЕТ СН'!$F$15</f>
        <v>189.45038933999999</v>
      </c>
      <c r="G249" s="36">
        <f>SUMIFS(СВЦЭМ!$F$39:$F$782,СВЦЭМ!$A$39:$A$782,$A249,СВЦЭМ!$B$39:$B$782,G$226)+'СЕТ СН'!$F$15</f>
        <v>186.08678090999999</v>
      </c>
      <c r="H249" s="36">
        <f>SUMIFS(СВЦЭМ!$F$39:$F$782,СВЦЭМ!$A$39:$A$782,$A249,СВЦЭМ!$B$39:$B$782,H$226)+'СЕТ СН'!$F$15</f>
        <v>181.52588073000001</v>
      </c>
      <c r="I249" s="36">
        <f>SUMIFS(СВЦЭМ!$F$39:$F$782,СВЦЭМ!$A$39:$A$782,$A249,СВЦЭМ!$B$39:$B$782,I$226)+'СЕТ СН'!$F$15</f>
        <v>169.50198298000001</v>
      </c>
      <c r="J249" s="36">
        <f>SUMIFS(СВЦЭМ!$F$39:$F$782,СВЦЭМ!$A$39:$A$782,$A249,СВЦЭМ!$B$39:$B$782,J$226)+'СЕТ СН'!$F$15</f>
        <v>155.59622046000001</v>
      </c>
      <c r="K249" s="36">
        <f>SUMIFS(СВЦЭМ!$F$39:$F$782,СВЦЭМ!$A$39:$A$782,$A249,СВЦЭМ!$B$39:$B$782,K$226)+'СЕТ СН'!$F$15</f>
        <v>150.73976317</v>
      </c>
      <c r="L249" s="36">
        <f>SUMIFS(СВЦЭМ!$F$39:$F$782,СВЦЭМ!$A$39:$A$782,$A249,СВЦЭМ!$B$39:$B$782,L$226)+'СЕТ СН'!$F$15</f>
        <v>148.23646457000001</v>
      </c>
      <c r="M249" s="36">
        <f>SUMIFS(СВЦЭМ!$F$39:$F$782,СВЦЭМ!$A$39:$A$782,$A249,СВЦЭМ!$B$39:$B$782,M$226)+'СЕТ СН'!$F$15</f>
        <v>147.00446471999999</v>
      </c>
      <c r="N249" s="36">
        <f>SUMIFS(СВЦЭМ!$F$39:$F$782,СВЦЭМ!$A$39:$A$782,$A249,СВЦЭМ!$B$39:$B$782,N$226)+'СЕТ СН'!$F$15</f>
        <v>145.62834204999999</v>
      </c>
      <c r="O249" s="36">
        <f>SUMIFS(СВЦЭМ!$F$39:$F$782,СВЦЭМ!$A$39:$A$782,$A249,СВЦЭМ!$B$39:$B$782,O$226)+'СЕТ СН'!$F$15</f>
        <v>145.82602901000001</v>
      </c>
      <c r="P249" s="36">
        <f>SUMIFS(СВЦЭМ!$F$39:$F$782,СВЦЭМ!$A$39:$A$782,$A249,СВЦЭМ!$B$39:$B$782,P$226)+'СЕТ СН'!$F$15</f>
        <v>142.77227073</v>
      </c>
      <c r="Q249" s="36">
        <f>SUMIFS(СВЦЭМ!$F$39:$F$782,СВЦЭМ!$A$39:$A$782,$A249,СВЦЭМ!$B$39:$B$782,Q$226)+'СЕТ СН'!$F$15</f>
        <v>142.93804001000001</v>
      </c>
      <c r="R249" s="36">
        <f>SUMIFS(СВЦЭМ!$F$39:$F$782,СВЦЭМ!$A$39:$A$782,$A249,СВЦЭМ!$B$39:$B$782,R$226)+'СЕТ СН'!$F$15</f>
        <v>146.71498245999999</v>
      </c>
      <c r="S249" s="36">
        <f>SUMIFS(СВЦЭМ!$F$39:$F$782,СВЦЭМ!$A$39:$A$782,$A249,СВЦЭМ!$B$39:$B$782,S$226)+'СЕТ СН'!$F$15</f>
        <v>147.25494241000001</v>
      </c>
      <c r="T249" s="36">
        <f>SUMIFS(СВЦЭМ!$F$39:$F$782,СВЦЭМ!$A$39:$A$782,$A249,СВЦЭМ!$B$39:$B$782,T$226)+'СЕТ СН'!$F$15</f>
        <v>146.58695588</v>
      </c>
      <c r="U249" s="36">
        <f>SUMIFS(СВЦЭМ!$F$39:$F$782,СВЦЭМ!$A$39:$A$782,$A249,СВЦЭМ!$B$39:$B$782,U$226)+'СЕТ СН'!$F$15</f>
        <v>147.90180000999999</v>
      </c>
      <c r="V249" s="36">
        <f>SUMIFS(СВЦЭМ!$F$39:$F$782,СВЦЭМ!$A$39:$A$782,$A249,СВЦЭМ!$B$39:$B$782,V$226)+'СЕТ СН'!$F$15</f>
        <v>147.57979566</v>
      </c>
      <c r="W249" s="36">
        <f>SUMIFS(СВЦЭМ!$F$39:$F$782,СВЦЭМ!$A$39:$A$782,$A249,СВЦЭМ!$B$39:$B$782,W$226)+'СЕТ СН'!$F$15</f>
        <v>146.82243832</v>
      </c>
      <c r="X249" s="36">
        <f>SUMIFS(СВЦЭМ!$F$39:$F$782,СВЦЭМ!$A$39:$A$782,$A249,СВЦЭМ!$B$39:$B$782,X$226)+'СЕТ СН'!$F$15</f>
        <v>150.76277074000001</v>
      </c>
      <c r="Y249" s="36">
        <f>SUMIFS(СВЦЭМ!$F$39:$F$782,СВЦЭМ!$A$39:$A$782,$A249,СВЦЭМ!$B$39:$B$782,Y$226)+'СЕТ СН'!$F$15</f>
        <v>159.24135484000001</v>
      </c>
    </row>
    <row r="250" spans="1:25" ht="15.75" x14ac:dyDescent="0.2">
      <c r="A250" s="35">
        <f t="shared" si="6"/>
        <v>45162</v>
      </c>
      <c r="B250" s="36">
        <f>SUMIFS(СВЦЭМ!$F$39:$F$782,СВЦЭМ!$A$39:$A$782,$A250,СВЦЭМ!$B$39:$B$782,B$226)+'СЕТ СН'!$F$15</f>
        <v>162.65639167</v>
      </c>
      <c r="C250" s="36">
        <f>SUMIFS(СВЦЭМ!$F$39:$F$782,СВЦЭМ!$A$39:$A$782,$A250,СВЦЭМ!$B$39:$B$782,C$226)+'СЕТ СН'!$F$15</f>
        <v>169.85302050000001</v>
      </c>
      <c r="D250" s="36">
        <f>SUMIFS(СВЦЭМ!$F$39:$F$782,СВЦЭМ!$A$39:$A$782,$A250,СВЦЭМ!$B$39:$B$782,D$226)+'СЕТ СН'!$F$15</f>
        <v>171.83072175000001</v>
      </c>
      <c r="E250" s="36">
        <f>SUMIFS(СВЦЭМ!$F$39:$F$782,СВЦЭМ!$A$39:$A$782,$A250,СВЦЭМ!$B$39:$B$782,E$226)+'СЕТ СН'!$F$15</f>
        <v>173.00805957</v>
      </c>
      <c r="F250" s="36">
        <f>SUMIFS(СВЦЭМ!$F$39:$F$782,СВЦЭМ!$A$39:$A$782,$A250,СВЦЭМ!$B$39:$B$782,F$226)+'СЕТ СН'!$F$15</f>
        <v>176.80777248999999</v>
      </c>
      <c r="G250" s="36">
        <f>SUMIFS(СВЦЭМ!$F$39:$F$782,СВЦЭМ!$A$39:$A$782,$A250,СВЦЭМ!$B$39:$B$782,G$226)+'СЕТ СН'!$F$15</f>
        <v>174.56772382</v>
      </c>
      <c r="H250" s="36">
        <f>SUMIFS(СВЦЭМ!$F$39:$F$782,СВЦЭМ!$A$39:$A$782,$A250,СВЦЭМ!$B$39:$B$782,H$226)+'СЕТ СН'!$F$15</f>
        <v>166.83501451000001</v>
      </c>
      <c r="I250" s="36">
        <f>SUMIFS(СВЦЭМ!$F$39:$F$782,СВЦЭМ!$A$39:$A$782,$A250,СВЦЭМ!$B$39:$B$782,I$226)+'СЕТ СН'!$F$15</f>
        <v>161.25631293999999</v>
      </c>
      <c r="J250" s="36">
        <f>SUMIFS(СВЦЭМ!$F$39:$F$782,СВЦЭМ!$A$39:$A$782,$A250,СВЦЭМ!$B$39:$B$782,J$226)+'СЕТ СН'!$F$15</f>
        <v>151.30787982999999</v>
      </c>
      <c r="K250" s="36">
        <f>SUMIFS(СВЦЭМ!$F$39:$F$782,СВЦЭМ!$A$39:$A$782,$A250,СВЦЭМ!$B$39:$B$782,K$226)+'СЕТ СН'!$F$15</f>
        <v>148.35629506999999</v>
      </c>
      <c r="L250" s="36">
        <f>SUMIFS(СВЦЭМ!$F$39:$F$782,СВЦЭМ!$A$39:$A$782,$A250,СВЦЭМ!$B$39:$B$782,L$226)+'СЕТ СН'!$F$15</f>
        <v>148.84563008999999</v>
      </c>
      <c r="M250" s="36">
        <f>SUMIFS(СВЦЭМ!$F$39:$F$782,СВЦЭМ!$A$39:$A$782,$A250,СВЦЭМ!$B$39:$B$782,M$226)+'СЕТ СН'!$F$15</f>
        <v>148.2152059</v>
      </c>
      <c r="N250" s="36">
        <f>SUMIFS(СВЦЭМ!$F$39:$F$782,СВЦЭМ!$A$39:$A$782,$A250,СВЦЭМ!$B$39:$B$782,N$226)+'СЕТ СН'!$F$15</f>
        <v>147.85205002000001</v>
      </c>
      <c r="O250" s="36">
        <f>SUMIFS(СВЦЭМ!$F$39:$F$782,СВЦЭМ!$A$39:$A$782,$A250,СВЦЭМ!$B$39:$B$782,O$226)+'СЕТ СН'!$F$15</f>
        <v>147.65315747</v>
      </c>
      <c r="P250" s="36">
        <f>SUMIFS(СВЦЭМ!$F$39:$F$782,СВЦЭМ!$A$39:$A$782,$A250,СВЦЭМ!$B$39:$B$782,P$226)+'СЕТ СН'!$F$15</f>
        <v>144.20401025000001</v>
      </c>
      <c r="Q250" s="36">
        <f>SUMIFS(СВЦЭМ!$F$39:$F$782,СВЦЭМ!$A$39:$A$782,$A250,СВЦЭМ!$B$39:$B$782,Q$226)+'СЕТ СН'!$F$15</f>
        <v>145.79928612</v>
      </c>
      <c r="R250" s="36">
        <f>SUMIFS(СВЦЭМ!$F$39:$F$782,СВЦЭМ!$A$39:$A$782,$A250,СВЦЭМ!$B$39:$B$782,R$226)+'СЕТ СН'!$F$15</f>
        <v>148.46165386999999</v>
      </c>
      <c r="S250" s="36">
        <f>SUMIFS(СВЦЭМ!$F$39:$F$782,СВЦЭМ!$A$39:$A$782,$A250,СВЦЭМ!$B$39:$B$782,S$226)+'СЕТ СН'!$F$15</f>
        <v>147.65157941000001</v>
      </c>
      <c r="T250" s="36">
        <f>SUMIFS(СВЦЭМ!$F$39:$F$782,СВЦЭМ!$A$39:$A$782,$A250,СВЦЭМ!$B$39:$B$782,T$226)+'СЕТ СН'!$F$15</f>
        <v>148.41183013</v>
      </c>
      <c r="U250" s="36">
        <f>SUMIFS(СВЦЭМ!$F$39:$F$782,СВЦЭМ!$A$39:$A$782,$A250,СВЦЭМ!$B$39:$B$782,U$226)+'СЕТ СН'!$F$15</f>
        <v>149.14792043</v>
      </c>
      <c r="V250" s="36">
        <f>SUMIFS(СВЦЭМ!$F$39:$F$782,СВЦЭМ!$A$39:$A$782,$A250,СВЦЭМ!$B$39:$B$782,V$226)+'СЕТ СН'!$F$15</f>
        <v>147.79875000999999</v>
      </c>
      <c r="W250" s="36">
        <f>SUMIFS(СВЦЭМ!$F$39:$F$782,СВЦЭМ!$A$39:$A$782,$A250,СВЦЭМ!$B$39:$B$782,W$226)+'СЕТ СН'!$F$15</f>
        <v>144.72601208</v>
      </c>
      <c r="X250" s="36">
        <f>SUMIFS(СВЦЭМ!$F$39:$F$782,СВЦЭМ!$A$39:$A$782,$A250,СВЦЭМ!$B$39:$B$782,X$226)+'СЕТ СН'!$F$15</f>
        <v>149.49014226</v>
      </c>
      <c r="Y250" s="36">
        <f>SUMIFS(СВЦЭМ!$F$39:$F$782,СВЦЭМ!$A$39:$A$782,$A250,СВЦЭМ!$B$39:$B$782,Y$226)+'СЕТ СН'!$F$15</f>
        <v>157.49431565</v>
      </c>
    </row>
    <row r="251" spans="1:25" ht="15.75" x14ac:dyDescent="0.2">
      <c r="A251" s="35">
        <f t="shared" si="6"/>
        <v>45163</v>
      </c>
      <c r="B251" s="36">
        <f>SUMIFS(СВЦЭМ!$F$39:$F$782,СВЦЭМ!$A$39:$A$782,$A251,СВЦЭМ!$B$39:$B$782,B$226)+'СЕТ СН'!$F$15</f>
        <v>176.47566809</v>
      </c>
      <c r="C251" s="36">
        <f>SUMIFS(СВЦЭМ!$F$39:$F$782,СВЦЭМ!$A$39:$A$782,$A251,СВЦЭМ!$B$39:$B$782,C$226)+'СЕТ СН'!$F$15</f>
        <v>184.15474917</v>
      </c>
      <c r="D251" s="36">
        <f>SUMIFS(СВЦЭМ!$F$39:$F$782,СВЦЭМ!$A$39:$A$782,$A251,СВЦЭМ!$B$39:$B$782,D$226)+'СЕТ СН'!$F$15</f>
        <v>186.54706705000001</v>
      </c>
      <c r="E251" s="36">
        <f>SUMIFS(СВЦЭМ!$F$39:$F$782,СВЦЭМ!$A$39:$A$782,$A251,СВЦЭМ!$B$39:$B$782,E$226)+'СЕТ СН'!$F$15</f>
        <v>190.06375105999999</v>
      </c>
      <c r="F251" s="36">
        <f>SUMIFS(СВЦЭМ!$F$39:$F$782,СВЦЭМ!$A$39:$A$782,$A251,СВЦЭМ!$B$39:$B$782,F$226)+'СЕТ СН'!$F$15</f>
        <v>192.41875349</v>
      </c>
      <c r="G251" s="36">
        <f>SUMIFS(СВЦЭМ!$F$39:$F$782,СВЦЭМ!$A$39:$A$782,$A251,СВЦЭМ!$B$39:$B$782,G$226)+'СЕТ СН'!$F$15</f>
        <v>190.46983768000001</v>
      </c>
      <c r="H251" s="36">
        <f>SUMIFS(СВЦЭМ!$F$39:$F$782,СВЦЭМ!$A$39:$A$782,$A251,СВЦЭМ!$B$39:$B$782,H$226)+'СЕТ СН'!$F$15</f>
        <v>182.73869357000001</v>
      </c>
      <c r="I251" s="36">
        <f>SUMIFS(СВЦЭМ!$F$39:$F$782,СВЦЭМ!$A$39:$A$782,$A251,СВЦЭМ!$B$39:$B$782,I$226)+'СЕТ СН'!$F$15</f>
        <v>172.0775932</v>
      </c>
      <c r="J251" s="36">
        <f>SUMIFS(СВЦЭМ!$F$39:$F$782,СВЦЭМ!$A$39:$A$782,$A251,СВЦЭМ!$B$39:$B$782,J$226)+'СЕТ СН'!$F$15</f>
        <v>160.72915978</v>
      </c>
      <c r="K251" s="36">
        <f>SUMIFS(СВЦЭМ!$F$39:$F$782,СВЦЭМ!$A$39:$A$782,$A251,СВЦЭМ!$B$39:$B$782,K$226)+'СЕТ СН'!$F$15</f>
        <v>155.9018858</v>
      </c>
      <c r="L251" s="36">
        <f>SUMIFS(СВЦЭМ!$F$39:$F$782,СВЦЭМ!$A$39:$A$782,$A251,СВЦЭМ!$B$39:$B$782,L$226)+'СЕТ СН'!$F$15</f>
        <v>155.1239362</v>
      </c>
      <c r="M251" s="36">
        <f>SUMIFS(СВЦЭМ!$F$39:$F$782,СВЦЭМ!$A$39:$A$782,$A251,СВЦЭМ!$B$39:$B$782,M$226)+'СЕТ СН'!$F$15</f>
        <v>153.09073513000001</v>
      </c>
      <c r="N251" s="36">
        <f>SUMIFS(СВЦЭМ!$F$39:$F$782,СВЦЭМ!$A$39:$A$782,$A251,СВЦЭМ!$B$39:$B$782,N$226)+'СЕТ СН'!$F$15</f>
        <v>154.46769907999999</v>
      </c>
      <c r="O251" s="36">
        <f>SUMIFS(СВЦЭМ!$F$39:$F$782,СВЦЭМ!$A$39:$A$782,$A251,СВЦЭМ!$B$39:$B$782,O$226)+'СЕТ СН'!$F$15</f>
        <v>152.87631173</v>
      </c>
      <c r="P251" s="36">
        <f>SUMIFS(СВЦЭМ!$F$39:$F$782,СВЦЭМ!$A$39:$A$782,$A251,СВЦЭМ!$B$39:$B$782,P$226)+'СЕТ СН'!$F$15</f>
        <v>150.12035993000001</v>
      </c>
      <c r="Q251" s="36">
        <f>SUMIFS(СВЦЭМ!$F$39:$F$782,СВЦЭМ!$A$39:$A$782,$A251,СВЦЭМ!$B$39:$B$782,Q$226)+'СЕТ СН'!$F$15</f>
        <v>146.87604293999999</v>
      </c>
      <c r="R251" s="36">
        <f>SUMIFS(СВЦЭМ!$F$39:$F$782,СВЦЭМ!$A$39:$A$782,$A251,СВЦЭМ!$B$39:$B$782,R$226)+'СЕТ СН'!$F$15</f>
        <v>148.52588969000001</v>
      </c>
      <c r="S251" s="36">
        <f>SUMIFS(СВЦЭМ!$F$39:$F$782,СВЦЭМ!$A$39:$A$782,$A251,СВЦЭМ!$B$39:$B$782,S$226)+'СЕТ СН'!$F$15</f>
        <v>148.76588527000001</v>
      </c>
      <c r="T251" s="36">
        <f>SUMIFS(СВЦЭМ!$F$39:$F$782,СВЦЭМ!$A$39:$A$782,$A251,СВЦЭМ!$B$39:$B$782,T$226)+'СЕТ СН'!$F$15</f>
        <v>149.77666665000001</v>
      </c>
      <c r="U251" s="36">
        <f>SUMIFS(СВЦЭМ!$F$39:$F$782,СВЦЭМ!$A$39:$A$782,$A251,СВЦЭМ!$B$39:$B$782,U$226)+'СЕТ СН'!$F$15</f>
        <v>150.58021205</v>
      </c>
      <c r="V251" s="36">
        <f>SUMIFS(СВЦЭМ!$F$39:$F$782,СВЦЭМ!$A$39:$A$782,$A251,СВЦЭМ!$B$39:$B$782,V$226)+'СЕТ СН'!$F$15</f>
        <v>149.78261567000001</v>
      </c>
      <c r="W251" s="36">
        <f>SUMIFS(СВЦЭМ!$F$39:$F$782,СВЦЭМ!$A$39:$A$782,$A251,СВЦЭМ!$B$39:$B$782,W$226)+'СЕТ СН'!$F$15</f>
        <v>149.65993811999999</v>
      </c>
      <c r="X251" s="36">
        <f>SUMIFS(СВЦЭМ!$F$39:$F$782,СВЦЭМ!$A$39:$A$782,$A251,СВЦЭМ!$B$39:$B$782,X$226)+'СЕТ СН'!$F$15</f>
        <v>158.95332698000001</v>
      </c>
      <c r="Y251" s="36">
        <f>SUMIFS(СВЦЭМ!$F$39:$F$782,СВЦЭМ!$A$39:$A$782,$A251,СВЦЭМ!$B$39:$B$782,Y$226)+'СЕТ СН'!$F$15</f>
        <v>172.11211256000001</v>
      </c>
    </row>
    <row r="252" spans="1:25" ht="15.75" x14ac:dyDescent="0.2">
      <c r="A252" s="35">
        <f t="shared" si="6"/>
        <v>45164</v>
      </c>
      <c r="B252" s="36">
        <f>SUMIFS(СВЦЭМ!$F$39:$F$782,СВЦЭМ!$A$39:$A$782,$A252,СВЦЭМ!$B$39:$B$782,B$226)+'СЕТ СН'!$F$15</f>
        <v>160.95100101</v>
      </c>
      <c r="C252" s="36">
        <f>SUMIFS(СВЦЭМ!$F$39:$F$782,СВЦЭМ!$A$39:$A$782,$A252,СВЦЭМ!$B$39:$B$782,C$226)+'СЕТ СН'!$F$15</f>
        <v>169.46272053000001</v>
      </c>
      <c r="D252" s="36">
        <f>SUMIFS(СВЦЭМ!$F$39:$F$782,СВЦЭМ!$A$39:$A$782,$A252,СВЦЭМ!$B$39:$B$782,D$226)+'СЕТ СН'!$F$15</f>
        <v>176.47105837000001</v>
      </c>
      <c r="E252" s="36">
        <f>SUMIFS(СВЦЭМ!$F$39:$F$782,СВЦЭМ!$A$39:$A$782,$A252,СВЦЭМ!$B$39:$B$782,E$226)+'СЕТ СН'!$F$15</f>
        <v>178.75559770999999</v>
      </c>
      <c r="F252" s="36">
        <f>SUMIFS(СВЦЭМ!$F$39:$F$782,СВЦЭМ!$A$39:$A$782,$A252,СВЦЭМ!$B$39:$B$782,F$226)+'СЕТ СН'!$F$15</f>
        <v>183.49429576</v>
      </c>
      <c r="G252" s="36">
        <f>SUMIFS(СВЦЭМ!$F$39:$F$782,СВЦЭМ!$A$39:$A$782,$A252,СВЦЭМ!$B$39:$B$782,G$226)+'СЕТ СН'!$F$15</f>
        <v>182.12047433000001</v>
      </c>
      <c r="H252" s="36">
        <f>SUMIFS(СВЦЭМ!$F$39:$F$782,СВЦЭМ!$A$39:$A$782,$A252,СВЦЭМ!$B$39:$B$782,H$226)+'СЕТ СН'!$F$15</f>
        <v>178.14208393999999</v>
      </c>
      <c r="I252" s="36">
        <f>SUMIFS(СВЦЭМ!$F$39:$F$782,СВЦЭМ!$A$39:$A$782,$A252,СВЦЭМ!$B$39:$B$782,I$226)+'СЕТ СН'!$F$15</f>
        <v>170.32215360999999</v>
      </c>
      <c r="J252" s="36">
        <f>SUMIFS(СВЦЭМ!$F$39:$F$782,СВЦЭМ!$A$39:$A$782,$A252,СВЦЭМ!$B$39:$B$782,J$226)+'СЕТ СН'!$F$15</f>
        <v>159.73683177999999</v>
      </c>
      <c r="K252" s="36">
        <f>SUMIFS(СВЦЭМ!$F$39:$F$782,СВЦЭМ!$A$39:$A$782,$A252,СВЦЭМ!$B$39:$B$782,K$226)+'СЕТ СН'!$F$15</f>
        <v>148.95977655999999</v>
      </c>
      <c r="L252" s="36">
        <f>SUMIFS(СВЦЭМ!$F$39:$F$782,СВЦЭМ!$A$39:$A$782,$A252,СВЦЭМ!$B$39:$B$782,L$226)+'СЕТ СН'!$F$15</f>
        <v>143.67196580999999</v>
      </c>
      <c r="M252" s="36">
        <f>SUMIFS(СВЦЭМ!$F$39:$F$782,СВЦЭМ!$A$39:$A$782,$A252,СВЦЭМ!$B$39:$B$782,M$226)+'СЕТ СН'!$F$15</f>
        <v>145.87249713</v>
      </c>
      <c r="N252" s="36">
        <f>SUMIFS(СВЦЭМ!$F$39:$F$782,СВЦЭМ!$A$39:$A$782,$A252,СВЦЭМ!$B$39:$B$782,N$226)+'СЕТ СН'!$F$15</f>
        <v>144.11108082000001</v>
      </c>
      <c r="O252" s="36">
        <f>SUMIFS(СВЦЭМ!$F$39:$F$782,СВЦЭМ!$A$39:$A$782,$A252,СВЦЭМ!$B$39:$B$782,O$226)+'СЕТ СН'!$F$15</f>
        <v>144.94935801</v>
      </c>
      <c r="P252" s="36">
        <f>SUMIFS(СВЦЭМ!$F$39:$F$782,СВЦЭМ!$A$39:$A$782,$A252,СВЦЭМ!$B$39:$B$782,P$226)+'СЕТ СН'!$F$15</f>
        <v>142.99239689000001</v>
      </c>
      <c r="Q252" s="36">
        <f>SUMIFS(СВЦЭМ!$F$39:$F$782,СВЦЭМ!$A$39:$A$782,$A252,СВЦЭМ!$B$39:$B$782,Q$226)+'СЕТ СН'!$F$15</f>
        <v>143.36143417</v>
      </c>
      <c r="R252" s="36">
        <f>SUMIFS(СВЦЭМ!$F$39:$F$782,СВЦЭМ!$A$39:$A$782,$A252,СВЦЭМ!$B$39:$B$782,R$226)+'СЕТ СН'!$F$15</f>
        <v>144.80302147</v>
      </c>
      <c r="S252" s="36">
        <f>SUMIFS(СВЦЭМ!$F$39:$F$782,СВЦЭМ!$A$39:$A$782,$A252,СВЦЭМ!$B$39:$B$782,S$226)+'СЕТ СН'!$F$15</f>
        <v>144.84213978</v>
      </c>
      <c r="T252" s="36">
        <f>SUMIFS(СВЦЭМ!$F$39:$F$782,СВЦЭМ!$A$39:$A$782,$A252,СВЦЭМ!$B$39:$B$782,T$226)+'СЕТ СН'!$F$15</f>
        <v>145.50962265000001</v>
      </c>
      <c r="U252" s="36">
        <f>SUMIFS(СВЦЭМ!$F$39:$F$782,СВЦЭМ!$A$39:$A$782,$A252,СВЦЭМ!$B$39:$B$782,U$226)+'СЕТ СН'!$F$15</f>
        <v>145.64359949000001</v>
      </c>
      <c r="V252" s="36">
        <f>SUMIFS(СВЦЭМ!$F$39:$F$782,СВЦЭМ!$A$39:$A$782,$A252,СВЦЭМ!$B$39:$B$782,V$226)+'СЕТ СН'!$F$15</f>
        <v>146.53984890999999</v>
      </c>
      <c r="W252" s="36">
        <f>SUMIFS(СВЦЭМ!$F$39:$F$782,СВЦЭМ!$A$39:$A$782,$A252,СВЦЭМ!$B$39:$B$782,W$226)+'СЕТ СН'!$F$15</f>
        <v>145.63636828</v>
      </c>
      <c r="X252" s="36">
        <f>SUMIFS(СВЦЭМ!$F$39:$F$782,СВЦЭМ!$A$39:$A$782,$A252,СВЦЭМ!$B$39:$B$782,X$226)+'СЕТ СН'!$F$15</f>
        <v>153.29083177999999</v>
      </c>
      <c r="Y252" s="36">
        <f>SUMIFS(СВЦЭМ!$F$39:$F$782,СВЦЭМ!$A$39:$A$782,$A252,СВЦЭМ!$B$39:$B$782,Y$226)+'СЕТ СН'!$F$15</f>
        <v>167.35818298999999</v>
      </c>
    </row>
    <row r="253" spans="1:25" ht="15.75" x14ac:dyDescent="0.2">
      <c r="A253" s="35">
        <f t="shared" si="6"/>
        <v>45165</v>
      </c>
      <c r="B253" s="36">
        <f>SUMIFS(СВЦЭМ!$F$39:$F$782,СВЦЭМ!$A$39:$A$782,$A253,СВЦЭМ!$B$39:$B$782,B$226)+'СЕТ СН'!$F$15</f>
        <v>182.05382918999999</v>
      </c>
      <c r="C253" s="36">
        <f>SUMIFS(СВЦЭМ!$F$39:$F$782,СВЦЭМ!$A$39:$A$782,$A253,СВЦЭМ!$B$39:$B$782,C$226)+'СЕТ СН'!$F$15</f>
        <v>189.93589029</v>
      </c>
      <c r="D253" s="36">
        <f>SUMIFS(СВЦЭМ!$F$39:$F$782,СВЦЭМ!$A$39:$A$782,$A253,СВЦЭМ!$B$39:$B$782,D$226)+'СЕТ СН'!$F$15</f>
        <v>194.37766281</v>
      </c>
      <c r="E253" s="36">
        <f>SUMIFS(СВЦЭМ!$F$39:$F$782,СВЦЭМ!$A$39:$A$782,$A253,СВЦЭМ!$B$39:$B$782,E$226)+'СЕТ СН'!$F$15</f>
        <v>197.81861194999999</v>
      </c>
      <c r="F253" s="36">
        <f>SUMIFS(СВЦЭМ!$F$39:$F$782,СВЦЭМ!$A$39:$A$782,$A253,СВЦЭМ!$B$39:$B$782,F$226)+'СЕТ СН'!$F$15</f>
        <v>201.21908888999999</v>
      </c>
      <c r="G253" s="36">
        <f>SUMIFS(СВЦЭМ!$F$39:$F$782,СВЦЭМ!$A$39:$A$782,$A253,СВЦЭМ!$B$39:$B$782,G$226)+'СЕТ СН'!$F$15</f>
        <v>200.38923577</v>
      </c>
      <c r="H253" s="36">
        <f>SUMIFS(СВЦЭМ!$F$39:$F$782,СВЦЭМ!$A$39:$A$782,$A253,СВЦЭМ!$B$39:$B$782,H$226)+'СЕТ СН'!$F$15</f>
        <v>194.92428984</v>
      </c>
      <c r="I253" s="36">
        <f>SUMIFS(СВЦЭМ!$F$39:$F$782,СВЦЭМ!$A$39:$A$782,$A253,СВЦЭМ!$B$39:$B$782,I$226)+'СЕТ СН'!$F$15</f>
        <v>191.40388282999999</v>
      </c>
      <c r="J253" s="36">
        <f>SUMIFS(СВЦЭМ!$F$39:$F$782,СВЦЭМ!$A$39:$A$782,$A253,СВЦЭМ!$B$39:$B$782,J$226)+'СЕТ СН'!$F$15</f>
        <v>178.82734396000001</v>
      </c>
      <c r="K253" s="36">
        <f>SUMIFS(СВЦЭМ!$F$39:$F$782,СВЦЭМ!$A$39:$A$782,$A253,СВЦЭМ!$B$39:$B$782,K$226)+'СЕТ СН'!$F$15</f>
        <v>167.05138306000001</v>
      </c>
      <c r="L253" s="36">
        <f>SUMIFS(СВЦЭМ!$F$39:$F$782,СВЦЭМ!$A$39:$A$782,$A253,СВЦЭМ!$B$39:$B$782,L$226)+'СЕТ СН'!$F$15</f>
        <v>161.36744163</v>
      </c>
      <c r="M253" s="36">
        <f>SUMIFS(СВЦЭМ!$F$39:$F$782,СВЦЭМ!$A$39:$A$782,$A253,СВЦЭМ!$B$39:$B$782,M$226)+'СЕТ СН'!$F$15</f>
        <v>158.24035033999999</v>
      </c>
      <c r="N253" s="36">
        <f>SUMIFS(СВЦЭМ!$F$39:$F$782,СВЦЭМ!$A$39:$A$782,$A253,СВЦЭМ!$B$39:$B$782,N$226)+'СЕТ СН'!$F$15</f>
        <v>156.79961877</v>
      </c>
      <c r="O253" s="36">
        <f>SUMIFS(СВЦЭМ!$F$39:$F$782,СВЦЭМ!$A$39:$A$782,$A253,СВЦЭМ!$B$39:$B$782,O$226)+'СЕТ СН'!$F$15</f>
        <v>157.42813322000001</v>
      </c>
      <c r="P253" s="36">
        <f>SUMIFS(СВЦЭМ!$F$39:$F$782,СВЦЭМ!$A$39:$A$782,$A253,СВЦЭМ!$B$39:$B$782,P$226)+'СЕТ СН'!$F$15</f>
        <v>154.3117067</v>
      </c>
      <c r="Q253" s="36">
        <f>SUMIFS(СВЦЭМ!$F$39:$F$782,СВЦЭМ!$A$39:$A$782,$A253,СВЦЭМ!$B$39:$B$782,Q$226)+'СЕТ СН'!$F$15</f>
        <v>154.5623684</v>
      </c>
      <c r="R253" s="36">
        <f>SUMIFS(СВЦЭМ!$F$39:$F$782,СВЦЭМ!$A$39:$A$782,$A253,СВЦЭМ!$B$39:$B$782,R$226)+'СЕТ СН'!$F$15</f>
        <v>158.13255122999999</v>
      </c>
      <c r="S253" s="36">
        <f>SUMIFS(СВЦЭМ!$F$39:$F$782,СВЦЭМ!$A$39:$A$782,$A253,СВЦЭМ!$B$39:$B$782,S$226)+'СЕТ СН'!$F$15</f>
        <v>158.41073288000001</v>
      </c>
      <c r="T253" s="36">
        <f>SUMIFS(СВЦЭМ!$F$39:$F$782,СВЦЭМ!$A$39:$A$782,$A253,СВЦЭМ!$B$39:$B$782,T$226)+'СЕТ СН'!$F$15</f>
        <v>158.94302193999999</v>
      </c>
      <c r="U253" s="36">
        <f>SUMIFS(СВЦЭМ!$F$39:$F$782,СВЦЭМ!$A$39:$A$782,$A253,СВЦЭМ!$B$39:$B$782,U$226)+'СЕТ СН'!$F$15</f>
        <v>159.40552077000001</v>
      </c>
      <c r="V253" s="36">
        <f>SUMIFS(СВЦЭМ!$F$39:$F$782,СВЦЭМ!$A$39:$A$782,$A253,СВЦЭМ!$B$39:$B$782,V$226)+'СЕТ СН'!$F$15</f>
        <v>158.00243614999999</v>
      </c>
      <c r="W253" s="36">
        <f>SUMIFS(СВЦЭМ!$F$39:$F$782,СВЦЭМ!$A$39:$A$782,$A253,СВЦЭМ!$B$39:$B$782,W$226)+'СЕТ СН'!$F$15</f>
        <v>158.04216360999999</v>
      </c>
      <c r="X253" s="36">
        <f>SUMIFS(СВЦЭМ!$F$39:$F$782,СВЦЭМ!$A$39:$A$782,$A253,СВЦЭМ!$B$39:$B$782,X$226)+'СЕТ СН'!$F$15</f>
        <v>165.86643724000001</v>
      </c>
      <c r="Y253" s="36">
        <f>SUMIFS(СВЦЭМ!$F$39:$F$782,СВЦЭМ!$A$39:$A$782,$A253,СВЦЭМ!$B$39:$B$782,Y$226)+'СЕТ СН'!$F$15</f>
        <v>173.00863002</v>
      </c>
    </row>
    <row r="254" spans="1:25" ht="15.75" x14ac:dyDescent="0.2">
      <c r="A254" s="35">
        <f t="shared" si="6"/>
        <v>45166</v>
      </c>
      <c r="B254" s="36">
        <f>SUMIFS(СВЦЭМ!$F$39:$F$782,СВЦЭМ!$A$39:$A$782,$A254,СВЦЭМ!$B$39:$B$782,B$226)+'СЕТ СН'!$F$15</f>
        <v>168.29420217000001</v>
      </c>
      <c r="C254" s="36">
        <f>SUMIFS(СВЦЭМ!$F$39:$F$782,СВЦЭМ!$A$39:$A$782,$A254,СВЦЭМ!$B$39:$B$782,C$226)+'СЕТ СН'!$F$15</f>
        <v>176.64835134</v>
      </c>
      <c r="D254" s="36">
        <f>SUMIFS(СВЦЭМ!$F$39:$F$782,СВЦЭМ!$A$39:$A$782,$A254,СВЦЭМ!$B$39:$B$782,D$226)+'СЕТ СН'!$F$15</f>
        <v>180.468726</v>
      </c>
      <c r="E254" s="36">
        <f>SUMIFS(СВЦЭМ!$F$39:$F$782,СВЦЭМ!$A$39:$A$782,$A254,СВЦЭМ!$B$39:$B$782,E$226)+'СЕТ СН'!$F$15</f>
        <v>184.05985496</v>
      </c>
      <c r="F254" s="36">
        <f>SUMIFS(СВЦЭМ!$F$39:$F$782,СВЦЭМ!$A$39:$A$782,$A254,СВЦЭМ!$B$39:$B$782,F$226)+'СЕТ СН'!$F$15</f>
        <v>188.7395266</v>
      </c>
      <c r="G254" s="36">
        <f>SUMIFS(СВЦЭМ!$F$39:$F$782,СВЦЭМ!$A$39:$A$782,$A254,СВЦЭМ!$B$39:$B$782,G$226)+'СЕТ СН'!$F$15</f>
        <v>189.57532509000001</v>
      </c>
      <c r="H254" s="36">
        <f>SUMIFS(СВЦЭМ!$F$39:$F$782,СВЦЭМ!$A$39:$A$782,$A254,СВЦЭМ!$B$39:$B$782,H$226)+'СЕТ СН'!$F$15</f>
        <v>190.43330448</v>
      </c>
      <c r="I254" s="36">
        <f>SUMIFS(СВЦЭМ!$F$39:$F$782,СВЦЭМ!$A$39:$A$782,$A254,СВЦЭМ!$B$39:$B$782,I$226)+'СЕТ СН'!$F$15</f>
        <v>168.97427894</v>
      </c>
      <c r="J254" s="36">
        <f>SUMIFS(СВЦЭМ!$F$39:$F$782,СВЦЭМ!$A$39:$A$782,$A254,СВЦЭМ!$B$39:$B$782,J$226)+'СЕТ СН'!$F$15</f>
        <v>156.66519346000001</v>
      </c>
      <c r="K254" s="36">
        <f>SUMIFS(СВЦЭМ!$F$39:$F$782,СВЦЭМ!$A$39:$A$782,$A254,СВЦЭМ!$B$39:$B$782,K$226)+'СЕТ СН'!$F$15</f>
        <v>150.08114093</v>
      </c>
      <c r="L254" s="36">
        <f>SUMIFS(СВЦЭМ!$F$39:$F$782,СВЦЭМ!$A$39:$A$782,$A254,СВЦЭМ!$B$39:$B$782,L$226)+'СЕТ СН'!$F$15</f>
        <v>143.22175881999999</v>
      </c>
      <c r="M254" s="36">
        <f>SUMIFS(СВЦЭМ!$F$39:$F$782,СВЦЭМ!$A$39:$A$782,$A254,СВЦЭМ!$B$39:$B$782,M$226)+'СЕТ СН'!$F$15</f>
        <v>142.11090684000001</v>
      </c>
      <c r="N254" s="36">
        <f>SUMIFS(СВЦЭМ!$F$39:$F$782,СВЦЭМ!$A$39:$A$782,$A254,СВЦЭМ!$B$39:$B$782,N$226)+'СЕТ СН'!$F$15</f>
        <v>141.05837331999999</v>
      </c>
      <c r="O254" s="36">
        <f>SUMIFS(СВЦЭМ!$F$39:$F$782,СВЦЭМ!$A$39:$A$782,$A254,СВЦЭМ!$B$39:$B$782,O$226)+'СЕТ СН'!$F$15</f>
        <v>140.61686940999999</v>
      </c>
      <c r="P254" s="36">
        <f>SUMIFS(СВЦЭМ!$F$39:$F$782,СВЦЭМ!$A$39:$A$782,$A254,СВЦЭМ!$B$39:$B$782,P$226)+'СЕТ СН'!$F$15</f>
        <v>137.53002597</v>
      </c>
      <c r="Q254" s="36">
        <f>SUMIFS(СВЦЭМ!$F$39:$F$782,СВЦЭМ!$A$39:$A$782,$A254,СВЦЭМ!$B$39:$B$782,Q$226)+'СЕТ СН'!$F$15</f>
        <v>139.96517879999999</v>
      </c>
      <c r="R254" s="36">
        <f>SUMIFS(СВЦЭМ!$F$39:$F$782,СВЦЭМ!$A$39:$A$782,$A254,СВЦЭМ!$B$39:$B$782,R$226)+'СЕТ СН'!$F$15</f>
        <v>143.67018634999999</v>
      </c>
      <c r="S254" s="36">
        <f>SUMIFS(СВЦЭМ!$F$39:$F$782,СВЦЭМ!$A$39:$A$782,$A254,СВЦЭМ!$B$39:$B$782,S$226)+'СЕТ СН'!$F$15</f>
        <v>143.52570043</v>
      </c>
      <c r="T254" s="36">
        <f>SUMIFS(СВЦЭМ!$F$39:$F$782,СВЦЭМ!$A$39:$A$782,$A254,СВЦЭМ!$B$39:$B$782,T$226)+'СЕТ СН'!$F$15</f>
        <v>144.58436137999999</v>
      </c>
      <c r="U254" s="36">
        <f>SUMIFS(СВЦЭМ!$F$39:$F$782,СВЦЭМ!$A$39:$A$782,$A254,СВЦЭМ!$B$39:$B$782,U$226)+'СЕТ СН'!$F$15</f>
        <v>146.84509163999999</v>
      </c>
      <c r="V254" s="36">
        <f>SUMIFS(СВЦЭМ!$F$39:$F$782,СВЦЭМ!$A$39:$A$782,$A254,СВЦЭМ!$B$39:$B$782,V$226)+'СЕТ СН'!$F$15</f>
        <v>144.87147780999999</v>
      </c>
      <c r="W254" s="36">
        <f>SUMIFS(СВЦЭМ!$F$39:$F$782,СВЦЭМ!$A$39:$A$782,$A254,СВЦЭМ!$B$39:$B$782,W$226)+'СЕТ СН'!$F$15</f>
        <v>144.94701807000001</v>
      </c>
      <c r="X254" s="36">
        <f>SUMIFS(СВЦЭМ!$F$39:$F$782,СВЦЭМ!$A$39:$A$782,$A254,СВЦЭМ!$B$39:$B$782,X$226)+'СЕТ СН'!$F$15</f>
        <v>153.21941663999999</v>
      </c>
      <c r="Y254" s="36">
        <f>SUMIFS(СВЦЭМ!$F$39:$F$782,СВЦЭМ!$A$39:$A$782,$A254,СВЦЭМ!$B$39:$B$782,Y$226)+'СЕТ СН'!$F$15</f>
        <v>161.1828184</v>
      </c>
    </row>
    <row r="255" spans="1:25" ht="15.75" x14ac:dyDescent="0.2">
      <c r="A255" s="35">
        <f t="shared" si="6"/>
        <v>45167</v>
      </c>
      <c r="B255" s="36">
        <f>SUMIFS(СВЦЭМ!$F$39:$F$782,СВЦЭМ!$A$39:$A$782,$A255,СВЦЭМ!$B$39:$B$782,B$226)+'СЕТ СН'!$F$15</f>
        <v>161.18826007000001</v>
      </c>
      <c r="C255" s="36">
        <f>SUMIFS(СВЦЭМ!$F$39:$F$782,СВЦЭМ!$A$39:$A$782,$A255,СВЦЭМ!$B$39:$B$782,C$226)+'СЕТ СН'!$F$15</f>
        <v>169.10278663</v>
      </c>
      <c r="D255" s="36">
        <f>SUMIFS(СВЦЭМ!$F$39:$F$782,СВЦЭМ!$A$39:$A$782,$A255,СВЦЭМ!$B$39:$B$782,D$226)+'СЕТ СН'!$F$15</f>
        <v>173.17479649000001</v>
      </c>
      <c r="E255" s="36">
        <f>SUMIFS(СВЦЭМ!$F$39:$F$782,СВЦЭМ!$A$39:$A$782,$A255,СВЦЭМ!$B$39:$B$782,E$226)+'СЕТ СН'!$F$15</f>
        <v>175.07426495999999</v>
      </c>
      <c r="F255" s="36">
        <f>SUMIFS(СВЦЭМ!$F$39:$F$782,СВЦЭМ!$A$39:$A$782,$A255,СВЦЭМ!$B$39:$B$782,F$226)+'СЕТ СН'!$F$15</f>
        <v>175.62012172999999</v>
      </c>
      <c r="G255" s="36">
        <f>SUMIFS(СВЦЭМ!$F$39:$F$782,СВЦЭМ!$A$39:$A$782,$A255,СВЦЭМ!$B$39:$B$782,G$226)+'СЕТ СН'!$F$15</f>
        <v>177.12337439999999</v>
      </c>
      <c r="H255" s="36">
        <f>SUMIFS(СВЦЭМ!$F$39:$F$782,СВЦЭМ!$A$39:$A$782,$A255,СВЦЭМ!$B$39:$B$782,H$226)+'СЕТ СН'!$F$15</f>
        <v>171.15378985999999</v>
      </c>
      <c r="I255" s="36">
        <f>SUMIFS(СВЦЭМ!$F$39:$F$782,СВЦЭМ!$A$39:$A$782,$A255,СВЦЭМ!$B$39:$B$782,I$226)+'СЕТ СН'!$F$15</f>
        <v>162.88435913999999</v>
      </c>
      <c r="J255" s="36">
        <f>SUMIFS(СВЦЭМ!$F$39:$F$782,СВЦЭМ!$A$39:$A$782,$A255,СВЦЭМ!$B$39:$B$782,J$226)+'СЕТ СН'!$F$15</f>
        <v>149.43060589999999</v>
      </c>
      <c r="K255" s="36">
        <f>SUMIFS(СВЦЭМ!$F$39:$F$782,СВЦЭМ!$A$39:$A$782,$A255,СВЦЭМ!$B$39:$B$782,K$226)+'СЕТ СН'!$F$15</f>
        <v>140.83857351</v>
      </c>
      <c r="L255" s="36">
        <f>SUMIFS(СВЦЭМ!$F$39:$F$782,СВЦЭМ!$A$39:$A$782,$A255,СВЦЭМ!$B$39:$B$782,L$226)+'СЕТ СН'!$F$15</f>
        <v>136.19376062000001</v>
      </c>
      <c r="M255" s="36">
        <f>SUMIFS(СВЦЭМ!$F$39:$F$782,СВЦЭМ!$A$39:$A$782,$A255,СВЦЭМ!$B$39:$B$782,M$226)+'СЕТ СН'!$F$15</f>
        <v>134.40946649</v>
      </c>
      <c r="N255" s="36">
        <f>SUMIFS(СВЦЭМ!$F$39:$F$782,СВЦЭМ!$A$39:$A$782,$A255,СВЦЭМ!$B$39:$B$782,N$226)+'СЕТ СН'!$F$15</f>
        <v>134.36459668000001</v>
      </c>
      <c r="O255" s="36">
        <f>SUMIFS(СВЦЭМ!$F$39:$F$782,СВЦЭМ!$A$39:$A$782,$A255,СВЦЭМ!$B$39:$B$782,O$226)+'СЕТ СН'!$F$15</f>
        <v>132.62941301000001</v>
      </c>
      <c r="P255" s="36">
        <f>SUMIFS(СВЦЭМ!$F$39:$F$782,СВЦЭМ!$A$39:$A$782,$A255,СВЦЭМ!$B$39:$B$782,P$226)+'СЕТ СН'!$F$15</f>
        <v>131.30610677000001</v>
      </c>
      <c r="Q255" s="36">
        <f>SUMIFS(СВЦЭМ!$F$39:$F$782,СВЦЭМ!$A$39:$A$782,$A255,СВЦЭМ!$B$39:$B$782,Q$226)+'СЕТ СН'!$F$15</f>
        <v>131.76622348000001</v>
      </c>
      <c r="R255" s="36">
        <f>SUMIFS(СВЦЭМ!$F$39:$F$782,СВЦЭМ!$A$39:$A$782,$A255,СВЦЭМ!$B$39:$B$782,R$226)+'СЕТ СН'!$F$15</f>
        <v>134.46611179000001</v>
      </c>
      <c r="S255" s="36">
        <f>SUMIFS(СВЦЭМ!$F$39:$F$782,СВЦЭМ!$A$39:$A$782,$A255,СВЦЭМ!$B$39:$B$782,S$226)+'СЕТ СН'!$F$15</f>
        <v>135.27028627999999</v>
      </c>
      <c r="T255" s="36">
        <f>SUMIFS(СВЦЭМ!$F$39:$F$782,СВЦЭМ!$A$39:$A$782,$A255,СВЦЭМ!$B$39:$B$782,T$226)+'СЕТ СН'!$F$15</f>
        <v>135.78236324</v>
      </c>
      <c r="U255" s="36">
        <f>SUMIFS(СВЦЭМ!$F$39:$F$782,СВЦЭМ!$A$39:$A$782,$A255,СВЦЭМ!$B$39:$B$782,U$226)+'СЕТ СН'!$F$15</f>
        <v>135.34298011000001</v>
      </c>
      <c r="V255" s="36">
        <f>SUMIFS(СВЦЭМ!$F$39:$F$782,СВЦЭМ!$A$39:$A$782,$A255,СВЦЭМ!$B$39:$B$782,V$226)+'СЕТ СН'!$F$15</f>
        <v>135.39910821999999</v>
      </c>
      <c r="W255" s="36">
        <f>SUMIFS(СВЦЭМ!$F$39:$F$782,СВЦЭМ!$A$39:$A$782,$A255,СВЦЭМ!$B$39:$B$782,W$226)+'СЕТ СН'!$F$15</f>
        <v>135.00400751000001</v>
      </c>
      <c r="X255" s="36">
        <f>SUMIFS(СВЦЭМ!$F$39:$F$782,СВЦЭМ!$A$39:$A$782,$A255,СВЦЭМ!$B$39:$B$782,X$226)+'СЕТ СН'!$F$15</f>
        <v>142.16460389</v>
      </c>
      <c r="Y255" s="36">
        <f>SUMIFS(СВЦЭМ!$F$39:$F$782,СВЦЭМ!$A$39:$A$782,$A255,СВЦЭМ!$B$39:$B$782,Y$226)+'СЕТ СН'!$F$15</f>
        <v>151.47200620999999</v>
      </c>
    </row>
    <row r="256" spans="1:25" ht="15.75" x14ac:dyDescent="0.2">
      <c r="A256" s="35">
        <f t="shared" si="6"/>
        <v>45168</v>
      </c>
      <c r="B256" s="36">
        <f>SUMIFS(СВЦЭМ!$F$39:$F$782,СВЦЭМ!$A$39:$A$782,$A256,СВЦЭМ!$B$39:$B$782,B$226)+'СЕТ СН'!$F$15</f>
        <v>164.28179983999999</v>
      </c>
      <c r="C256" s="36">
        <f>SUMIFS(СВЦЭМ!$F$39:$F$782,СВЦЭМ!$A$39:$A$782,$A256,СВЦЭМ!$B$39:$B$782,C$226)+'СЕТ СН'!$F$15</f>
        <v>171.20146058</v>
      </c>
      <c r="D256" s="36">
        <f>SUMIFS(СВЦЭМ!$F$39:$F$782,СВЦЭМ!$A$39:$A$782,$A256,СВЦЭМ!$B$39:$B$782,D$226)+'СЕТ СН'!$F$15</f>
        <v>175.75156809999999</v>
      </c>
      <c r="E256" s="36">
        <f>SUMIFS(СВЦЭМ!$F$39:$F$782,СВЦЭМ!$A$39:$A$782,$A256,СВЦЭМ!$B$39:$B$782,E$226)+'СЕТ СН'!$F$15</f>
        <v>178.47994406999999</v>
      </c>
      <c r="F256" s="36">
        <f>SUMIFS(СВЦЭМ!$F$39:$F$782,СВЦЭМ!$A$39:$A$782,$A256,СВЦЭМ!$B$39:$B$782,F$226)+'СЕТ СН'!$F$15</f>
        <v>183.61404352</v>
      </c>
      <c r="G256" s="36">
        <f>SUMIFS(СВЦЭМ!$F$39:$F$782,СВЦЭМ!$A$39:$A$782,$A256,СВЦЭМ!$B$39:$B$782,G$226)+'СЕТ СН'!$F$15</f>
        <v>180.80135748999999</v>
      </c>
      <c r="H256" s="36">
        <f>SUMIFS(СВЦЭМ!$F$39:$F$782,СВЦЭМ!$A$39:$A$782,$A256,СВЦЭМ!$B$39:$B$782,H$226)+'СЕТ СН'!$F$15</f>
        <v>173.38736734</v>
      </c>
      <c r="I256" s="36">
        <f>SUMIFS(СВЦЭМ!$F$39:$F$782,СВЦЭМ!$A$39:$A$782,$A256,СВЦЭМ!$B$39:$B$782,I$226)+'СЕТ СН'!$F$15</f>
        <v>162.60386475000001</v>
      </c>
      <c r="J256" s="36">
        <f>SUMIFS(СВЦЭМ!$F$39:$F$782,СВЦЭМ!$A$39:$A$782,$A256,СВЦЭМ!$B$39:$B$782,J$226)+'СЕТ СН'!$F$15</f>
        <v>153.43635904999999</v>
      </c>
      <c r="K256" s="36">
        <f>SUMIFS(СВЦЭМ!$F$39:$F$782,СВЦЭМ!$A$39:$A$782,$A256,СВЦЭМ!$B$39:$B$782,K$226)+'СЕТ СН'!$F$15</f>
        <v>146.25634742</v>
      </c>
      <c r="L256" s="36">
        <f>SUMIFS(СВЦЭМ!$F$39:$F$782,СВЦЭМ!$A$39:$A$782,$A256,СВЦЭМ!$B$39:$B$782,L$226)+'СЕТ СН'!$F$15</f>
        <v>142.52396002</v>
      </c>
      <c r="M256" s="36">
        <f>SUMIFS(СВЦЭМ!$F$39:$F$782,СВЦЭМ!$A$39:$A$782,$A256,СВЦЭМ!$B$39:$B$782,M$226)+'СЕТ СН'!$F$15</f>
        <v>140.50623487999999</v>
      </c>
      <c r="N256" s="36">
        <f>SUMIFS(СВЦЭМ!$F$39:$F$782,СВЦЭМ!$A$39:$A$782,$A256,СВЦЭМ!$B$39:$B$782,N$226)+'СЕТ СН'!$F$15</f>
        <v>140.83966107000001</v>
      </c>
      <c r="O256" s="36">
        <f>SUMIFS(СВЦЭМ!$F$39:$F$782,СВЦЭМ!$A$39:$A$782,$A256,СВЦЭМ!$B$39:$B$782,O$226)+'СЕТ СН'!$F$15</f>
        <v>142.51904834999999</v>
      </c>
      <c r="P256" s="36">
        <f>SUMIFS(СВЦЭМ!$F$39:$F$782,СВЦЭМ!$A$39:$A$782,$A256,СВЦЭМ!$B$39:$B$782,P$226)+'СЕТ СН'!$F$15</f>
        <v>139.28310981999999</v>
      </c>
      <c r="Q256" s="36">
        <f>SUMIFS(СВЦЭМ!$F$39:$F$782,СВЦЭМ!$A$39:$A$782,$A256,СВЦЭМ!$B$39:$B$782,Q$226)+'СЕТ СН'!$F$15</f>
        <v>140.08374712</v>
      </c>
      <c r="R256" s="36">
        <f>SUMIFS(СВЦЭМ!$F$39:$F$782,СВЦЭМ!$A$39:$A$782,$A256,СВЦЭМ!$B$39:$B$782,R$226)+'СЕТ СН'!$F$15</f>
        <v>143.17733756000001</v>
      </c>
      <c r="S256" s="36">
        <f>SUMIFS(СВЦЭМ!$F$39:$F$782,СВЦЭМ!$A$39:$A$782,$A256,СВЦЭМ!$B$39:$B$782,S$226)+'СЕТ СН'!$F$15</f>
        <v>141.48221978000001</v>
      </c>
      <c r="T256" s="36">
        <f>SUMIFS(СВЦЭМ!$F$39:$F$782,СВЦЭМ!$A$39:$A$782,$A256,СВЦЭМ!$B$39:$B$782,T$226)+'СЕТ СН'!$F$15</f>
        <v>141.09209887</v>
      </c>
      <c r="U256" s="36">
        <f>SUMIFS(СВЦЭМ!$F$39:$F$782,СВЦЭМ!$A$39:$A$782,$A256,СВЦЭМ!$B$39:$B$782,U$226)+'СЕТ СН'!$F$15</f>
        <v>141.67197152</v>
      </c>
      <c r="V256" s="36">
        <f>SUMIFS(СВЦЭМ!$F$39:$F$782,СВЦЭМ!$A$39:$A$782,$A256,СВЦЭМ!$B$39:$B$782,V$226)+'СЕТ СН'!$F$15</f>
        <v>139.26054655999999</v>
      </c>
      <c r="W256" s="36">
        <f>SUMIFS(СВЦЭМ!$F$39:$F$782,СВЦЭМ!$A$39:$A$782,$A256,СВЦЭМ!$B$39:$B$782,W$226)+'СЕТ СН'!$F$15</f>
        <v>139.86822484999999</v>
      </c>
      <c r="X256" s="36">
        <f>SUMIFS(СВЦЭМ!$F$39:$F$782,СВЦЭМ!$A$39:$A$782,$A256,СВЦЭМ!$B$39:$B$782,X$226)+'СЕТ СН'!$F$15</f>
        <v>144.67645472999999</v>
      </c>
      <c r="Y256" s="36">
        <f>SUMIFS(СВЦЭМ!$F$39:$F$782,СВЦЭМ!$A$39:$A$782,$A256,СВЦЭМ!$B$39:$B$782,Y$226)+'СЕТ СН'!$F$15</f>
        <v>155.10379033999999</v>
      </c>
    </row>
    <row r="257" spans="1:27" ht="15.75" x14ac:dyDescent="0.2">
      <c r="A257" s="35">
        <f t="shared" si="6"/>
        <v>45169</v>
      </c>
      <c r="B257" s="36">
        <f>SUMIFS(СВЦЭМ!$F$39:$F$782,СВЦЭМ!$A$39:$A$782,$A257,СВЦЭМ!$B$39:$B$782,B$226)+'СЕТ СН'!$F$15</f>
        <v>164.59247145000001</v>
      </c>
      <c r="C257" s="36">
        <f>SUMIFS(СВЦЭМ!$F$39:$F$782,СВЦЭМ!$A$39:$A$782,$A257,СВЦЭМ!$B$39:$B$782,C$226)+'СЕТ СН'!$F$15</f>
        <v>171.22306358</v>
      </c>
      <c r="D257" s="36">
        <f>SUMIFS(СВЦЭМ!$F$39:$F$782,СВЦЭМ!$A$39:$A$782,$A257,СВЦЭМ!$B$39:$B$782,D$226)+'СЕТ СН'!$F$15</f>
        <v>175.99345739</v>
      </c>
      <c r="E257" s="36">
        <f>SUMIFS(СВЦЭМ!$F$39:$F$782,СВЦЭМ!$A$39:$A$782,$A257,СВЦЭМ!$B$39:$B$782,E$226)+'СЕТ СН'!$F$15</f>
        <v>179.24553589000001</v>
      </c>
      <c r="F257" s="36">
        <f>SUMIFS(СВЦЭМ!$F$39:$F$782,СВЦЭМ!$A$39:$A$782,$A257,СВЦЭМ!$B$39:$B$782,F$226)+'СЕТ СН'!$F$15</f>
        <v>175.90911077999999</v>
      </c>
      <c r="G257" s="36">
        <f>SUMIFS(СВЦЭМ!$F$39:$F$782,СВЦЭМ!$A$39:$A$782,$A257,СВЦЭМ!$B$39:$B$782,G$226)+'СЕТ СН'!$F$15</f>
        <v>177.22232416</v>
      </c>
      <c r="H257" s="36">
        <f>SUMIFS(СВЦЭМ!$F$39:$F$782,СВЦЭМ!$A$39:$A$782,$A257,СВЦЭМ!$B$39:$B$782,H$226)+'СЕТ СН'!$F$15</f>
        <v>167.39238301</v>
      </c>
      <c r="I257" s="36">
        <f>SUMIFS(СВЦЭМ!$F$39:$F$782,СВЦЭМ!$A$39:$A$782,$A257,СВЦЭМ!$B$39:$B$782,I$226)+'СЕТ СН'!$F$15</f>
        <v>161.95120226</v>
      </c>
      <c r="J257" s="36">
        <f>SUMIFS(СВЦЭМ!$F$39:$F$782,СВЦЭМ!$A$39:$A$782,$A257,СВЦЭМ!$B$39:$B$782,J$226)+'СЕТ СН'!$F$15</f>
        <v>151.89171415999999</v>
      </c>
      <c r="K257" s="36">
        <f>SUMIFS(СВЦЭМ!$F$39:$F$782,СВЦЭМ!$A$39:$A$782,$A257,СВЦЭМ!$B$39:$B$782,K$226)+'СЕТ СН'!$F$15</f>
        <v>144.02079756000001</v>
      </c>
      <c r="L257" s="36">
        <f>SUMIFS(СВЦЭМ!$F$39:$F$782,СВЦЭМ!$A$39:$A$782,$A257,СВЦЭМ!$B$39:$B$782,L$226)+'СЕТ СН'!$F$15</f>
        <v>141.42190411999999</v>
      </c>
      <c r="M257" s="36">
        <f>SUMIFS(СВЦЭМ!$F$39:$F$782,СВЦЭМ!$A$39:$A$782,$A257,СВЦЭМ!$B$39:$B$782,M$226)+'СЕТ СН'!$F$15</f>
        <v>139.98340407000001</v>
      </c>
      <c r="N257" s="36">
        <f>SUMIFS(СВЦЭМ!$F$39:$F$782,СВЦЭМ!$A$39:$A$782,$A257,СВЦЭМ!$B$39:$B$782,N$226)+'СЕТ СН'!$F$15</f>
        <v>140.20088233000001</v>
      </c>
      <c r="O257" s="36">
        <f>SUMIFS(СВЦЭМ!$F$39:$F$782,СВЦЭМ!$A$39:$A$782,$A257,СВЦЭМ!$B$39:$B$782,O$226)+'СЕТ СН'!$F$15</f>
        <v>140.57590751999999</v>
      </c>
      <c r="P257" s="36">
        <f>SUMIFS(СВЦЭМ!$F$39:$F$782,СВЦЭМ!$A$39:$A$782,$A257,СВЦЭМ!$B$39:$B$782,P$226)+'СЕТ СН'!$F$15</f>
        <v>138.45439210999999</v>
      </c>
      <c r="Q257" s="36">
        <f>SUMIFS(СВЦЭМ!$F$39:$F$782,СВЦЭМ!$A$39:$A$782,$A257,СВЦЭМ!$B$39:$B$782,Q$226)+'СЕТ СН'!$F$15</f>
        <v>139.87855511999999</v>
      </c>
      <c r="R257" s="36">
        <f>SUMIFS(СВЦЭМ!$F$39:$F$782,СВЦЭМ!$A$39:$A$782,$A257,СВЦЭМ!$B$39:$B$782,R$226)+'СЕТ СН'!$F$15</f>
        <v>142.66004085</v>
      </c>
      <c r="S257" s="36">
        <f>SUMIFS(СВЦЭМ!$F$39:$F$782,СВЦЭМ!$A$39:$A$782,$A257,СВЦЭМ!$B$39:$B$782,S$226)+'СЕТ СН'!$F$15</f>
        <v>142.23288443000001</v>
      </c>
      <c r="T257" s="36">
        <f>SUMIFS(СВЦЭМ!$F$39:$F$782,СВЦЭМ!$A$39:$A$782,$A257,СВЦЭМ!$B$39:$B$782,T$226)+'СЕТ СН'!$F$15</f>
        <v>142.3325452</v>
      </c>
      <c r="U257" s="36">
        <f>SUMIFS(СВЦЭМ!$F$39:$F$782,СВЦЭМ!$A$39:$A$782,$A257,СВЦЭМ!$B$39:$B$782,U$226)+'СЕТ СН'!$F$15</f>
        <v>142.72447262</v>
      </c>
      <c r="V257" s="36">
        <f>SUMIFS(СВЦЭМ!$F$39:$F$782,СВЦЭМ!$A$39:$A$782,$A257,СВЦЭМ!$B$39:$B$782,V$226)+'СЕТ СН'!$F$15</f>
        <v>140.99891632999999</v>
      </c>
      <c r="W257" s="36">
        <f>SUMIFS(СВЦЭМ!$F$39:$F$782,СВЦЭМ!$A$39:$A$782,$A257,СВЦЭМ!$B$39:$B$782,W$226)+'СЕТ СН'!$F$15</f>
        <v>141.57823407000001</v>
      </c>
      <c r="X257" s="36">
        <f>SUMIFS(СВЦЭМ!$F$39:$F$782,СВЦЭМ!$A$39:$A$782,$A257,СВЦЭМ!$B$39:$B$782,X$226)+'СЕТ СН'!$F$15</f>
        <v>148.67612560000001</v>
      </c>
      <c r="Y257" s="36">
        <f>SUMIFS(СВЦЭМ!$F$39:$F$782,СВЦЭМ!$A$39:$A$782,$A257,СВЦЭМ!$B$39:$B$782,Y$226)+'СЕТ СН'!$F$15</f>
        <v>158.67284558</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9"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0"/>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31"/>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01.08.2023</v>
      </c>
      <c r="B262" s="36">
        <f ca="1">SUMIFS(СВЦЭМ!$G$40:$G$783,СВЦЭМ!$A$40:$A$783,$A262,СВЦЭМ!$B$40:$B$783,B$261)+'СЕТ СН'!$F$15</f>
        <v>0</v>
      </c>
      <c r="C262" s="36">
        <f ca="1">SUMIFS(СВЦЭМ!$G$40:$G$783,СВЦЭМ!$A$40:$A$783,$A262,СВЦЭМ!$B$40:$B$783,C$261)+'СЕТ СН'!$F$15</f>
        <v>0</v>
      </c>
      <c r="D262" s="36">
        <f ca="1">SUMIFS(СВЦЭМ!$G$40:$G$783,СВЦЭМ!$A$40:$A$783,$A262,СВЦЭМ!$B$40:$B$783,D$261)+'СЕТ СН'!$F$15</f>
        <v>0</v>
      </c>
      <c r="E262" s="36">
        <f ca="1">SUMIFS(СВЦЭМ!$G$40:$G$783,СВЦЭМ!$A$40:$A$783,$A262,СВЦЭМ!$B$40:$B$783,E$261)+'СЕТ СН'!$F$15</f>
        <v>0</v>
      </c>
      <c r="F262" s="36">
        <f ca="1">SUMIFS(СВЦЭМ!$G$40:$G$783,СВЦЭМ!$A$40:$A$783,$A262,СВЦЭМ!$B$40:$B$783,F$261)+'СЕТ СН'!$F$15</f>
        <v>0</v>
      </c>
      <c r="G262" s="36">
        <f ca="1">SUMIFS(СВЦЭМ!$G$40:$G$783,СВЦЭМ!$A$40:$A$783,$A262,СВЦЭМ!$B$40:$B$783,G$261)+'СЕТ СН'!$F$15</f>
        <v>0</v>
      </c>
      <c r="H262" s="36">
        <f ca="1">SUMIFS(СВЦЭМ!$G$40:$G$783,СВЦЭМ!$A$40:$A$783,$A262,СВЦЭМ!$B$40:$B$783,H$261)+'СЕТ СН'!$F$15</f>
        <v>0</v>
      </c>
      <c r="I262" s="36">
        <f ca="1">SUMIFS(СВЦЭМ!$G$40:$G$783,СВЦЭМ!$A$40:$A$783,$A262,СВЦЭМ!$B$40:$B$783,I$261)+'СЕТ СН'!$F$15</f>
        <v>0</v>
      </c>
      <c r="J262" s="36">
        <f ca="1">SUMIFS(СВЦЭМ!$G$40:$G$783,СВЦЭМ!$A$40:$A$783,$A262,СВЦЭМ!$B$40:$B$783,J$261)+'СЕТ СН'!$F$15</f>
        <v>0</v>
      </c>
      <c r="K262" s="36">
        <f ca="1">SUMIFS(СВЦЭМ!$G$40:$G$783,СВЦЭМ!$A$40:$A$783,$A262,СВЦЭМ!$B$40:$B$783,K$261)+'СЕТ СН'!$F$15</f>
        <v>0</v>
      </c>
      <c r="L262" s="36">
        <f ca="1">SUMIFS(СВЦЭМ!$G$40:$G$783,СВЦЭМ!$A$40:$A$783,$A262,СВЦЭМ!$B$40:$B$783,L$261)+'СЕТ СН'!$F$15</f>
        <v>0</v>
      </c>
      <c r="M262" s="36">
        <f ca="1">SUMIFS(СВЦЭМ!$G$40:$G$783,СВЦЭМ!$A$40:$A$783,$A262,СВЦЭМ!$B$40:$B$783,M$261)+'СЕТ СН'!$F$15</f>
        <v>0</v>
      </c>
      <c r="N262" s="36">
        <f ca="1">SUMIFS(СВЦЭМ!$G$40:$G$783,СВЦЭМ!$A$40:$A$783,$A262,СВЦЭМ!$B$40:$B$783,N$261)+'СЕТ СН'!$F$15</f>
        <v>0</v>
      </c>
      <c r="O262" s="36">
        <f ca="1">SUMIFS(СВЦЭМ!$G$40:$G$783,СВЦЭМ!$A$40:$A$783,$A262,СВЦЭМ!$B$40:$B$783,O$261)+'СЕТ СН'!$F$15</f>
        <v>0</v>
      </c>
      <c r="P262" s="36">
        <f ca="1">SUMIFS(СВЦЭМ!$G$40:$G$783,СВЦЭМ!$A$40:$A$783,$A262,СВЦЭМ!$B$40:$B$783,P$261)+'СЕТ СН'!$F$15</f>
        <v>0</v>
      </c>
      <c r="Q262" s="36">
        <f ca="1">SUMIFS(СВЦЭМ!$G$40:$G$783,СВЦЭМ!$A$40:$A$783,$A262,СВЦЭМ!$B$40:$B$783,Q$261)+'СЕТ СН'!$F$15</f>
        <v>0</v>
      </c>
      <c r="R262" s="36">
        <f ca="1">SUMIFS(СВЦЭМ!$G$40:$G$783,СВЦЭМ!$A$40:$A$783,$A262,СВЦЭМ!$B$40:$B$783,R$261)+'СЕТ СН'!$F$15</f>
        <v>0</v>
      </c>
      <c r="S262" s="36">
        <f ca="1">SUMIFS(СВЦЭМ!$G$40:$G$783,СВЦЭМ!$A$40:$A$783,$A262,СВЦЭМ!$B$40:$B$783,S$261)+'СЕТ СН'!$F$15</f>
        <v>0</v>
      </c>
      <c r="T262" s="36">
        <f ca="1">SUMIFS(СВЦЭМ!$G$40:$G$783,СВЦЭМ!$A$40:$A$783,$A262,СВЦЭМ!$B$40:$B$783,T$261)+'СЕТ СН'!$F$15</f>
        <v>0</v>
      </c>
      <c r="U262" s="36">
        <f ca="1">SUMIFS(СВЦЭМ!$G$40:$G$783,СВЦЭМ!$A$40:$A$783,$A262,СВЦЭМ!$B$40:$B$783,U$261)+'СЕТ СН'!$F$15</f>
        <v>0</v>
      </c>
      <c r="V262" s="36">
        <f ca="1">SUMIFS(СВЦЭМ!$G$40:$G$783,СВЦЭМ!$A$40:$A$783,$A262,СВЦЭМ!$B$40:$B$783,V$261)+'СЕТ СН'!$F$15</f>
        <v>0</v>
      </c>
      <c r="W262" s="36">
        <f ca="1">SUMIFS(СВЦЭМ!$G$40:$G$783,СВЦЭМ!$A$40:$A$783,$A262,СВЦЭМ!$B$40:$B$783,W$261)+'СЕТ СН'!$F$15</f>
        <v>0</v>
      </c>
      <c r="X262" s="36">
        <f ca="1">SUMIFS(СВЦЭМ!$G$40:$G$783,СВЦЭМ!$A$40:$A$783,$A262,СВЦЭМ!$B$40:$B$783,X$261)+'СЕТ СН'!$F$15</f>
        <v>0</v>
      </c>
      <c r="Y262" s="36">
        <f ca="1">SUMIFS(СВЦЭМ!$G$40:$G$783,СВЦЭМ!$A$40:$A$783,$A262,СВЦЭМ!$B$40:$B$783,Y$261)+'СЕТ СН'!$F$15</f>
        <v>0</v>
      </c>
      <c r="AA262" s="45"/>
    </row>
    <row r="263" spans="1:27" ht="15.75" hidden="1" x14ac:dyDescent="0.2">
      <c r="A263" s="35">
        <f>A262+1</f>
        <v>45140</v>
      </c>
      <c r="B263" s="36">
        <f ca="1">SUMIFS(СВЦЭМ!$G$40:$G$783,СВЦЭМ!$A$40:$A$783,$A263,СВЦЭМ!$B$40:$B$783,B$261)+'СЕТ СН'!$F$15</f>
        <v>0</v>
      </c>
      <c r="C263" s="36">
        <f ca="1">SUMIFS(СВЦЭМ!$G$40:$G$783,СВЦЭМ!$A$40:$A$783,$A263,СВЦЭМ!$B$40:$B$783,C$261)+'СЕТ СН'!$F$15</f>
        <v>0</v>
      </c>
      <c r="D263" s="36">
        <f ca="1">SUMIFS(СВЦЭМ!$G$40:$G$783,СВЦЭМ!$A$40:$A$783,$A263,СВЦЭМ!$B$40:$B$783,D$261)+'СЕТ СН'!$F$15</f>
        <v>0</v>
      </c>
      <c r="E263" s="36">
        <f ca="1">SUMIFS(СВЦЭМ!$G$40:$G$783,СВЦЭМ!$A$40:$A$783,$A263,СВЦЭМ!$B$40:$B$783,E$261)+'СЕТ СН'!$F$15</f>
        <v>0</v>
      </c>
      <c r="F263" s="36">
        <f ca="1">SUMIFS(СВЦЭМ!$G$40:$G$783,СВЦЭМ!$A$40:$A$783,$A263,СВЦЭМ!$B$40:$B$783,F$261)+'СЕТ СН'!$F$15</f>
        <v>0</v>
      </c>
      <c r="G263" s="36">
        <f ca="1">SUMIFS(СВЦЭМ!$G$40:$G$783,СВЦЭМ!$A$40:$A$783,$A263,СВЦЭМ!$B$40:$B$783,G$261)+'СЕТ СН'!$F$15</f>
        <v>0</v>
      </c>
      <c r="H263" s="36">
        <f ca="1">SUMIFS(СВЦЭМ!$G$40:$G$783,СВЦЭМ!$A$40:$A$783,$A263,СВЦЭМ!$B$40:$B$783,H$261)+'СЕТ СН'!$F$15</f>
        <v>0</v>
      </c>
      <c r="I263" s="36">
        <f ca="1">SUMIFS(СВЦЭМ!$G$40:$G$783,СВЦЭМ!$A$40:$A$783,$A263,СВЦЭМ!$B$40:$B$783,I$261)+'СЕТ СН'!$F$15</f>
        <v>0</v>
      </c>
      <c r="J263" s="36">
        <f ca="1">SUMIFS(СВЦЭМ!$G$40:$G$783,СВЦЭМ!$A$40:$A$783,$A263,СВЦЭМ!$B$40:$B$783,J$261)+'СЕТ СН'!$F$15</f>
        <v>0</v>
      </c>
      <c r="K263" s="36">
        <f ca="1">SUMIFS(СВЦЭМ!$G$40:$G$783,СВЦЭМ!$A$40:$A$783,$A263,СВЦЭМ!$B$40:$B$783,K$261)+'СЕТ СН'!$F$15</f>
        <v>0</v>
      </c>
      <c r="L263" s="36">
        <f ca="1">SUMIFS(СВЦЭМ!$G$40:$G$783,СВЦЭМ!$A$40:$A$783,$A263,СВЦЭМ!$B$40:$B$783,L$261)+'СЕТ СН'!$F$15</f>
        <v>0</v>
      </c>
      <c r="M263" s="36">
        <f ca="1">SUMIFS(СВЦЭМ!$G$40:$G$783,СВЦЭМ!$A$40:$A$783,$A263,СВЦЭМ!$B$40:$B$783,M$261)+'СЕТ СН'!$F$15</f>
        <v>0</v>
      </c>
      <c r="N263" s="36">
        <f ca="1">SUMIFS(СВЦЭМ!$G$40:$G$783,СВЦЭМ!$A$40:$A$783,$A263,СВЦЭМ!$B$40:$B$783,N$261)+'СЕТ СН'!$F$15</f>
        <v>0</v>
      </c>
      <c r="O263" s="36">
        <f ca="1">SUMIFS(СВЦЭМ!$G$40:$G$783,СВЦЭМ!$A$40:$A$783,$A263,СВЦЭМ!$B$40:$B$783,O$261)+'СЕТ СН'!$F$15</f>
        <v>0</v>
      </c>
      <c r="P263" s="36">
        <f ca="1">SUMIFS(СВЦЭМ!$G$40:$G$783,СВЦЭМ!$A$40:$A$783,$A263,СВЦЭМ!$B$40:$B$783,P$261)+'СЕТ СН'!$F$15</f>
        <v>0</v>
      </c>
      <c r="Q263" s="36">
        <f ca="1">SUMIFS(СВЦЭМ!$G$40:$G$783,СВЦЭМ!$A$40:$A$783,$A263,СВЦЭМ!$B$40:$B$783,Q$261)+'СЕТ СН'!$F$15</f>
        <v>0</v>
      </c>
      <c r="R263" s="36">
        <f ca="1">SUMIFS(СВЦЭМ!$G$40:$G$783,СВЦЭМ!$A$40:$A$783,$A263,СВЦЭМ!$B$40:$B$783,R$261)+'СЕТ СН'!$F$15</f>
        <v>0</v>
      </c>
      <c r="S263" s="36">
        <f ca="1">SUMIFS(СВЦЭМ!$G$40:$G$783,СВЦЭМ!$A$40:$A$783,$A263,СВЦЭМ!$B$40:$B$783,S$261)+'СЕТ СН'!$F$15</f>
        <v>0</v>
      </c>
      <c r="T263" s="36">
        <f ca="1">SUMIFS(СВЦЭМ!$G$40:$G$783,СВЦЭМ!$A$40:$A$783,$A263,СВЦЭМ!$B$40:$B$783,T$261)+'СЕТ СН'!$F$15</f>
        <v>0</v>
      </c>
      <c r="U263" s="36">
        <f ca="1">SUMIFS(СВЦЭМ!$G$40:$G$783,СВЦЭМ!$A$40:$A$783,$A263,СВЦЭМ!$B$40:$B$783,U$261)+'СЕТ СН'!$F$15</f>
        <v>0</v>
      </c>
      <c r="V263" s="36">
        <f ca="1">SUMIFS(СВЦЭМ!$G$40:$G$783,СВЦЭМ!$A$40:$A$783,$A263,СВЦЭМ!$B$40:$B$783,V$261)+'СЕТ СН'!$F$15</f>
        <v>0</v>
      </c>
      <c r="W263" s="36">
        <f ca="1">SUMIFS(СВЦЭМ!$G$40:$G$783,СВЦЭМ!$A$40:$A$783,$A263,СВЦЭМ!$B$40:$B$783,W$261)+'СЕТ СН'!$F$15</f>
        <v>0</v>
      </c>
      <c r="X263" s="36">
        <f ca="1">SUMIFS(СВЦЭМ!$G$40:$G$783,СВЦЭМ!$A$40:$A$783,$A263,СВЦЭМ!$B$40:$B$783,X$261)+'СЕТ СН'!$F$15</f>
        <v>0</v>
      </c>
      <c r="Y263" s="36">
        <f ca="1">SUMIFS(СВЦЭМ!$G$40:$G$783,СВЦЭМ!$A$40:$A$783,$A263,СВЦЭМ!$B$40:$B$783,Y$261)+'СЕТ СН'!$F$15</f>
        <v>0</v>
      </c>
    </row>
    <row r="264" spans="1:27" ht="15.75" hidden="1" x14ac:dyDescent="0.2">
      <c r="A264" s="35">
        <f t="shared" ref="A264:A292" si="7">A263+1</f>
        <v>45141</v>
      </c>
      <c r="B264" s="36">
        <f ca="1">SUMIFS(СВЦЭМ!$G$40:$G$783,СВЦЭМ!$A$40:$A$783,$A264,СВЦЭМ!$B$40:$B$783,B$261)+'СЕТ СН'!$F$15</f>
        <v>0</v>
      </c>
      <c r="C264" s="36">
        <f ca="1">SUMIFS(СВЦЭМ!$G$40:$G$783,СВЦЭМ!$A$40:$A$783,$A264,СВЦЭМ!$B$40:$B$783,C$261)+'СЕТ СН'!$F$15</f>
        <v>0</v>
      </c>
      <c r="D264" s="36">
        <f ca="1">SUMIFS(СВЦЭМ!$G$40:$G$783,СВЦЭМ!$A$40:$A$783,$A264,СВЦЭМ!$B$40:$B$783,D$261)+'СЕТ СН'!$F$15</f>
        <v>0</v>
      </c>
      <c r="E264" s="36">
        <f ca="1">SUMIFS(СВЦЭМ!$G$40:$G$783,СВЦЭМ!$A$40:$A$783,$A264,СВЦЭМ!$B$40:$B$783,E$261)+'СЕТ СН'!$F$15</f>
        <v>0</v>
      </c>
      <c r="F264" s="36">
        <f ca="1">SUMIFS(СВЦЭМ!$G$40:$G$783,СВЦЭМ!$A$40:$A$783,$A264,СВЦЭМ!$B$40:$B$783,F$261)+'СЕТ СН'!$F$15</f>
        <v>0</v>
      </c>
      <c r="G264" s="36">
        <f ca="1">SUMIFS(СВЦЭМ!$G$40:$G$783,СВЦЭМ!$A$40:$A$783,$A264,СВЦЭМ!$B$40:$B$783,G$261)+'СЕТ СН'!$F$15</f>
        <v>0</v>
      </c>
      <c r="H264" s="36">
        <f ca="1">SUMIFS(СВЦЭМ!$G$40:$G$783,СВЦЭМ!$A$40:$A$783,$A264,СВЦЭМ!$B$40:$B$783,H$261)+'СЕТ СН'!$F$15</f>
        <v>0</v>
      </c>
      <c r="I264" s="36">
        <f ca="1">SUMIFS(СВЦЭМ!$G$40:$G$783,СВЦЭМ!$A$40:$A$783,$A264,СВЦЭМ!$B$40:$B$783,I$261)+'СЕТ СН'!$F$15</f>
        <v>0</v>
      </c>
      <c r="J264" s="36">
        <f ca="1">SUMIFS(СВЦЭМ!$G$40:$G$783,СВЦЭМ!$A$40:$A$783,$A264,СВЦЭМ!$B$40:$B$783,J$261)+'СЕТ СН'!$F$15</f>
        <v>0</v>
      </c>
      <c r="K264" s="36">
        <f ca="1">SUMIFS(СВЦЭМ!$G$40:$G$783,СВЦЭМ!$A$40:$A$783,$A264,СВЦЭМ!$B$40:$B$783,K$261)+'СЕТ СН'!$F$15</f>
        <v>0</v>
      </c>
      <c r="L264" s="36">
        <f ca="1">SUMIFS(СВЦЭМ!$G$40:$G$783,СВЦЭМ!$A$40:$A$783,$A264,СВЦЭМ!$B$40:$B$783,L$261)+'СЕТ СН'!$F$15</f>
        <v>0</v>
      </c>
      <c r="M264" s="36">
        <f ca="1">SUMIFS(СВЦЭМ!$G$40:$G$783,СВЦЭМ!$A$40:$A$783,$A264,СВЦЭМ!$B$40:$B$783,M$261)+'СЕТ СН'!$F$15</f>
        <v>0</v>
      </c>
      <c r="N264" s="36">
        <f ca="1">SUMIFS(СВЦЭМ!$G$40:$G$783,СВЦЭМ!$A$40:$A$783,$A264,СВЦЭМ!$B$40:$B$783,N$261)+'СЕТ СН'!$F$15</f>
        <v>0</v>
      </c>
      <c r="O264" s="36">
        <f ca="1">SUMIFS(СВЦЭМ!$G$40:$G$783,СВЦЭМ!$A$40:$A$783,$A264,СВЦЭМ!$B$40:$B$783,O$261)+'СЕТ СН'!$F$15</f>
        <v>0</v>
      </c>
      <c r="P264" s="36">
        <f ca="1">SUMIFS(СВЦЭМ!$G$40:$G$783,СВЦЭМ!$A$40:$A$783,$A264,СВЦЭМ!$B$40:$B$783,P$261)+'СЕТ СН'!$F$15</f>
        <v>0</v>
      </c>
      <c r="Q264" s="36">
        <f ca="1">SUMIFS(СВЦЭМ!$G$40:$G$783,СВЦЭМ!$A$40:$A$783,$A264,СВЦЭМ!$B$40:$B$783,Q$261)+'СЕТ СН'!$F$15</f>
        <v>0</v>
      </c>
      <c r="R264" s="36">
        <f ca="1">SUMIFS(СВЦЭМ!$G$40:$G$783,СВЦЭМ!$A$40:$A$783,$A264,СВЦЭМ!$B$40:$B$783,R$261)+'СЕТ СН'!$F$15</f>
        <v>0</v>
      </c>
      <c r="S264" s="36">
        <f ca="1">SUMIFS(СВЦЭМ!$G$40:$G$783,СВЦЭМ!$A$40:$A$783,$A264,СВЦЭМ!$B$40:$B$783,S$261)+'СЕТ СН'!$F$15</f>
        <v>0</v>
      </c>
      <c r="T264" s="36">
        <f ca="1">SUMIFS(СВЦЭМ!$G$40:$G$783,СВЦЭМ!$A$40:$A$783,$A264,СВЦЭМ!$B$40:$B$783,T$261)+'СЕТ СН'!$F$15</f>
        <v>0</v>
      </c>
      <c r="U264" s="36">
        <f ca="1">SUMIFS(СВЦЭМ!$G$40:$G$783,СВЦЭМ!$A$40:$A$783,$A264,СВЦЭМ!$B$40:$B$783,U$261)+'СЕТ СН'!$F$15</f>
        <v>0</v>
      </c>
      <c r="V264" s="36">
        <f ca="1">SUMIFS(СВЦЭМ!$G$40:$G$783,СВЦЭМ!$A$40:$A$783,$A264,СВЦЭМ!$B$40:$B$783,V$261)+'СЕТ СН'!$F$15</f>
        <v>0</v>
      </c>
      <c r="W264" s="36">
        <f ca="1">SUMIFS(СВЦЭМ!$G$40:$G$783,СВЦЭМ!$A$40:$A$783,$A264,СВЦЭМ!$B$40:$B$783,W$261)+'СЕТ СН'!$F$15</f>
        <v>0</v>
      </c>
      <c r="X264" s="36">
        <f ca="1">SUMIFS(СВЦЭМ!$G$40:$G$783,СВЦЭМ!$A$40:$A$783,$A264,СВЦЭМ!$B$40:$B$783,X$261)+'СЕТ СН'!$F$15</f>
        <v>0</v>
      </c>
      <c r="Y264" s="36">
        <f ca="1">SUMIFS(СВЦЭМ!$G$40:$G$783,СВЦЭМ!$A$40:$A$783,$A264,СВЦЭМ!$B$40:$B$783,Y$261)+'СЕТ СН'!$F$15</f>
        <v>0</v>
      </c>
    </row>
    <row r="265" spans="1:27" ht="15.75" hidden="1" x14ac:dyDescent="0.2">
      <c r="A265" s="35">
        <f t="shared" si="7"/>
        <v>45142</v>
      </c>
      <c r="B265" s="36">
        <f ca="1">SUMIFS(СВЦЭМ!$G$40:$G$783,СВЦЭМ!$A$40:$A$783,$A265,СВЦЭМ!$B$40:$B$783,B$261)+'СЕТ СН'!$F$15</f>
        <v>0</v>
      </c>
      <c r="C265" s="36">
        <f ca="1">SUMIFS(СВЦЭМ!$G$40:$G$783,СВЦЭМ!$A$40:$A$783,$A265,СВЦЭМ!$B$40:$B$783,C$261)+'СЕТ СН'!$F$15</f>
        <v>0</v>
      </c>
      <c r="D265" s="36">
        <f ca="1">SUMIFS(СВЦЭМ!$G$40:$G$783,СВЦЭМ!$A$40:$A$783,$A265,СВЦЭМ!$B$40:$B$783,D$261)+'СЕТ СН'!$F$15</f>
        <v>0</v>
      </c>
      <c r="E265" s="36">
        <f ca="1">SUMIFS(СВЦЭМ!$G$40:$G$783,СВЦЭМ!$A$40:$A$783,$A265,СВЦЭМ!$B$40:$B$783,E$261)+'СЕТ СН'!$F$15</f>
        <v>0</v>
      </c>
      <c r="F265" s="36">
        <f ca="1">SUMIFS(СВЦЭМ!$G$40:$G$783,СВЦЭМ!$A$40:$A$783,$A265,СВЦЭМ!$B$40:$B$783,F$261)+'СЕТ СН'!$F$15</f>
        <v>0</v>
      </c>
      <c r="G265" s="36">
        <f ca="1">SUMIFS(СВЦЭМ!$G$40:$G$783,СВЦЭМ!$A$40:$A$783,$A265,СВЦЭМ!$B$40:$B$783,G$261)+'СЕТ СН'!$F$15</f>
        <v>0</v>
      </c>
      <c r="H265" s="36">
        <f ca="1">SUMIFS(СВЦЭМ!$G$40:$G$783,СВЦЭМ!$A$40:$A$783,$A265,СВЦЭМ!$B$40:$B$783,H$261)+'СЕТ СН'!$F$15</f>
        <v>0</v>
      </c>
      <c r="I265" s="36">
        <f ca="1">SUMIFS(СВЦЭМ!$G$40:$G$783,СВЦЭМ!$A$40:$A$783,$A265,СВЦЭМ!$B$40:$B$783,I$261)+'СЕТ СН'!$F$15</f>
        <v>0</v>
      </c>
      <c r="J265" s="36">
        <f ca="1">SUMIFS(СВЦЭМ!$G$40:$G$783,СВЦЭМ!$A$40:$A$783,$A265,СВЦЭМ!$B$40:$B$783,J$261)+'СЕТ СН'!$F$15</f>
        <v>0</v>
      </c>
      <c r="K265" s="36">
        <f ca="1">SUMIFS(СВЦЭМ!$G$40:$G$783,СВЦЭМ!$A$40:$A$783,$A265,СВЦЭМ!$B$40:$B$783,K$261)+'СЕТ СН'!$F$15</f>
        <v>0</v>
      </c>
      <c r="L265" s="36">
        <f ca="1">SUMIFS(СВЦЭМ!$G$40:$G$783,СВЦЭМ!$A$40:$A$783,$A265,СВЦЭМ!$B$40:$B$783,L$261)+'СЕТ СН'!$F$15</f>
        <v>0</v>
      </c>
      <c r="M265" s="36">
        <f ca="1">SUMIFS(СВЦЭМ!$G$40:$G$783,СВЦЭМ!$A$40:$A$783,$A265,СВЦЭМ!$B$40:$B$783,M$261)+'СЕТ СН'!$F$15</f>
        <v>0</v>
      </c>
      <c r="N265" s="36">
        <f ca="1">SUMIFS(СВЦЭМ!$G$40:$G$783,СВЦЭМ!$A$40:$A$783,$A265,СВЦЭМ!$B$40:$B$783,N$261)+'СЕТ СН'!$F$15</f>
        <v>0</v>
      </c>
      <c r="O265" s="36">
        <f ca="1">SUMIFS(СВЦЭМ!$G$40:$G$783,СВЦЭМ!$A$40:$A$783,$A265,СВЦЭМ!$B$40:$B$783,O$261)+'СЕТ СН'!$F$15</f>
        <v>0</v>
      </c>
      <c r="P265" s="36">
        <f ca="1">SUMIFS(СВЦЭМ!$G$40:$G$783,СВЦЭМ!$A$40:$A$783,$A265,СВЦЭМ!$B$40:$B$783,P$261)+'СЕТ СН'!$F$15</f>
        <v>0</v>
      </c>
      <c r="Q265" s="36">
        <f ca="1">SUMIFS(СВЦЭМ!$G$40:$G$783,СВЦЭМ!$A$40:$A$783,$A265,СВЦЭМ!$B$40:$B$783,Q$261)+'СЕТ СН'!$F$15</f>
        <v>0</v>
      </c>
      <c r="R265" s="36">
        <f ca="1">SUMIFS(СВЦЭМ!$G$40:$G$783,СВЦЭМ!$A$40:$A$783,$A265,СВЦЭМ!$B$40:$B$783,R$261)+'СЕТ СН'!$F$15</f>
        <v>0</v>
      </c>
      <c r="S265" s="36">
        <f ca="1">SUMIFS(СВЦЭМ!$G$40:$G$783,СВЦЭМ!$A$40:$A$783,$A265,СВЦЭМ!$B$40:$B$783,S$261)+'СЕТ СН'!$F$15</f>
        <v>0</v>
      </c>
      <c r="T265" s="36">
        <f ca="1">SUMIFS(СВЦЭМ!$G$40:$G$783,СВЦЭМ!$A$40:$A$783,$A265,СВЦЭМ!$B$40:$B$783,T$261)+'СЕТ СН'!$F$15</f>
        <v>0</v>
      </c>
      <c r="U265" s="36">
        <f ca="1">SUMIFS(СВЦЭМ!$G$40:$G$783,СВЦЭМ!$A$40:$A$783,$A265,СВЦЭМ!$B$40:$B$783,U$261)+'СЕТ СН'!$F$15</f>
        <v>0</v>
      </c>
      <c r="V265" s="36">
        <f ca="1">SUMIFS(СВЦЭМ!$G$40:$G$783,СВЦЭМ!$A$40:$A$783,$A265,СВЦЭМ!$B$40:$B$783,V$261)+'СЕТ СН'!$F$15</f>
        <v>0</v>
      </c>
      <c r="W265" s="36">
        <f ca="1">SUMIFS(СВЦЭМ!$G$40:$G$783,СВЦЭМ!$A$40:$A$783,$A265,СВЦЭМ!$B$40:$B$783,W$261)+'СЕТ СН'!$F$15</f>
        <v>0</v>
      </c>
      <c r="X265" s="36">
        <f ca="1">SUMIFS(СВЦЭМ!$G$40:$G$783,СВЦЭМ!$A$40:$A$783,$A265,СВЦЭМ!$B$40:$B$783,X$261)+'СЕТ СН'!$F$15</f>
        <v>0</v>
      </c>
      <c r="Y265" s="36">
        <f ca="1">SUMIFS(СВЦЭМ!$G$40:$G$783,СВЦЭМ!$A$40:$A$783,$A265,СВЦЭМ!$B$40:$B$783,Y$261)+'СЕТ СН'!$F$15</f>
        <v>0</v>
      </c>
    </row>
    <row r="266" spans="1:27" ht="15.75" hidden="1" x14ac:dyDescent="0.2">
      <c r="A266" s="35">
        <f t="shared" si="7"/>
        <v>45143</v>
      </c>
      <c r="B266" s="36">
        <f ca="1">SUMIFS(СВЦЭМ!$G$40:$G$783,СВЦЭМ!$A$40:$A$783,$A266,СВЦЭМ!$B$40:$B$783,B$261)+'СЕТ СН'!$F$15</f>
        <v>0</v>
      </c>
      <c r="C266" s="36">
        <f ca="1">SUMIFS(СВЦЭМ!$G$40:$G$783,СВЦЭМ!$A$40:$A$783,$A266,СВЦЭМ!$B$40:$B$783,C$261)+'СЕТ СН'!$F$15</f>
        <v>0</v>
      </c>
      <c r="D266" s="36">
        <f ca="1">SUMIFS(СВЦЭМ!$G$40:$G$783,СВЦЭМ!$A$40:$A$783,$A266,СВЦЭМ!$B$40:$B$783,D$261)+'СЕТ СН'!$F$15</f>
        <v>0</v>
      </c>
      <c r="E266" s="36">
        <f ca="1">SUMIFS(СВЦЭМ!$G$40:$G$783,СВЦЭМ!$A$40:$A$783,$A266,СВЦЭМ!$B$40:$B$783,E$261)+'СЕТ СН'!$F$15</f>
        <v>0</v>
      </c>
      <c r="F266" s="36">
        <f ca="1">SUMIFS(СВЦЭМ!$G$40:$G$783,СВЦЭМ!$A$40:$A$783,$A266,СВЦЭМ!$B$40:$B$783,F$261)+'СЕТ СН'!$F$15</f>
        <v>0</v>
      </c>
      <c r="G266" s="36">
        <f ca="1">SUMIFS(СВЦЭМ!$G$40:$G$783,СВЦЭМ!$A$40:$A$783,$A266,СВЦЭМ!$B$40:$B$783,G$261)+'СЕТ СН'!$F$15</f>
        <v>0</v>
      </c>
      <c r="H266" s="36">
        <f ca="1">SUMIFS(СВЦЭМ!$G$40:$G$783,СВЦЭМ!$A$40:$A$783,$A266,СВЦЭМ!$B$40:$B$783,H$261)+'СЕТ СН'!$F$15</f>
        <v>0</v>
      </c>
      <c r="I266" s="36">
        <f ca="1">SUMIFS(СВЦЭМ!$G$40:$G$783,СВЦЭМ!$A$40:$A$783,$A266,СВЦЭМ!$B$40:$B$783,I$261)+'СЕТ СН'!$F$15</f>
        <v>0</v>
      </c>
      <c r="J266" s="36">
        <f ca="1">SUMIFS(СВЦЭМ!$G$40:$G$783,СВЦЭМ!$A$40:$A$783,$A266,СВЦЭМ!$B$40:$B$783,J$261)+'СЕТ СН'!$F$15</f>
        <v>0</v>
      </c>
      <c r="K266" s="36">
        <f ca="1">SUMIFS(СВЦЭМ!$G$40:$G$783,СВЦЭМ!$A$40:$A$783,$A266,СВЦЭМ!$B$40:$B$783,K$261)+'СЕТ СН'!$F$15</f>
        <v>0</v>
      </c>
      <c r="L266" s="36">
        <f ca="1">SUMIFS(СВЦЭМ!$G$40:$G$783,СВЦЭМ!$A$40:$A$783,$A266,СВЦЭМ!$B$40:$B$783,L$261)+'СЕТ СН'!$F$15</f>
        <v>0</v>
      </c>
      <c r="M266" s="36">
        <f ca="1">SUMIFS(СВЦЭМ!$G$40:$G$783,СВЦЭМ!$A$40:$A$783,$A266,СВЦЭМ!$B$40:$B$783,M$261)+'СЕТ СН'!$F$15</f>
        <v>0</v>
      </c>
      <c r="N266" s="36">
        <f ca="1">SUMIFS(СВЦЭМ!$G$40:$G$783,СВЦЭМ!$A$40:$A$783,$A266,СВЦЭМ!$B$40:$B$783,N$261)+'СЕТ СН'!$F$15</f>
        <v>0</v>
      </c>
      <c r="O266" s="36">
        <f ca="1">SUMIFS(СВЦЭМ!$G$40:$G$783,СВЦЭМ!$A$40:$A$783,$A266,СВЦЭМ!$B$40:$B$783,O$261)+'СЕТ СН'!$F$15</f>
        <v>0</v>
      </c>
      <c r="P266" s="36">
        <f ca="1">SUMIFS(СВЦЭМ!$G$40:$G$783,СВЦЭМ!$A$40:$A$783,$A266,СВЦЭМ!$B$40:$B$783,P$261)+'СЕТ СН'!$F$15</f>
        <v>0</v>
      </c>
      <c r="Q266" s="36">
        <f ca="1">SUMIFS(СВЦЭМ!$G$40:$G$783,СВЦЭМ!$A$40:$A$783,$A266,СВЦЭМ!$B$40:$B$783,Q$261)+'СЕТ СН'!$F$15</f>
        <v>0</v>
      </c>
      <c r="R266" s="36">
        <f ca="1">SUMIFS(СВЦЭМ!$G$40:$G$783,СВЦЭМ!$A$40:$A$783,$A266,СВЦЭМ!$B$40:$B$783,R$261)+'СЕТ СН'!$F$15</f>
        <v>0</v>
      </c>
      <c r="S266" s="36">
        <f ca="1">SUMIFS(СВЦЭМ!$G$40:$G$783,СВЦЭМ!$A$40:$A$783,$A266,СВЦЭМ!$B$40:$B$783,S$261)+'СЕТ СН'!$F$15</f>
        <v>0</v>
      </c>
      <c r="T266" s="36">
        <f ca="1">SUMIFS(СВЦЭМ!$G$40:$G$783,СВЦЭМ!$A$40:$A$783,$A266,СВЦЭМ!$B$40:$B$783,T$261)+'СЕТ СН'!$F$15</f>
        <v>0</v>
      </c>
      <c r="U266" s="36">
        <f ca="1">SUMIFS(СВЦЭМ!$G$40:$G$783,СВЦЭМ!$A$40:$A$783,$A266,СВЦЭМ!$B$40:$B$783,U$261)+'СЕТ СН'!$F$15</f>
        <v>0</v>
      </c>
      <c r="V266" s="36">
        <f ca="1">SUMIFS(СВЦЭМ!$G$40:$G$783,СВЦЭМ!$A$40:$A$783,$A266,СВЦЭМ!$B$40:$B$783,V$261)+'СЕТ СН'!$F$15</f>
        <v>0</v>
      </c>
      <c r="W266" s="36">
        <f ca="1">SUMIFS(СВЦЭМ!$G$40:$G$783,СВЦЭМ!$A$40:$A$783,$A266,СВЦЭМ!$B$40:$B$783,W$261)+'СЕТ СН'!$F$15</f>
        <v>0</v>
      </c>
      <c r="X266" s="36">
        <f ca="1">SUMIFS(СВЦЭМ!$G$40:$G$783,СВЦЭМ!$A$40:$A$783,$A266,СВЦЭМ!$B$40:$B$783,X$261)+'СЕТ СН'!$F$15</f>
        <v>0</v>
      </c>
      <c r="Y266" s="36">
        <f ca="1">SUMIFS(СВЦЭМ!$G$40:$G$783,СВЦЭМ!$A$40:$A$783,$A266,СВЦЭМ!$B$40:$B$783,Y$261)+'СЕТ СН'!$F$15</f>
        <v>0</v>
      </c>
    </row>
    <row r="267" spans="1:27" ht="15.75" hidden="1" x14ac:dyDescent="0.2">
      <c r="A267" s="35">
        <f t="shared" si="7"/>
        <v>45144</v>
      </c>
      <c r="B267" s="36">
        <f ca="1">SUMIFS(СВЦЭМ!$G$40:$G$783,СВЦЭМ!$A$40:$A$783,$A267,СВЦЭМ!$B$40:$B$783,B$261)+'СЕТ СН'!$F$15</f>
        <v>0</v>
      </c>
      <c r="C267" s="36">
        <f ca="1">SUMIFS(СВЦЭМ!$G$40:$G$783,СВЦЭМ!$A$40:$A$783,$A267,СВЦЭМ!$B$40:$B$783,C$261)+'СЕТ СН'!$F$15</f>
        <v>0</v>
      </c>
      <c r="D267" s="36">
        <f ca="1">SUMIFS(СВЦЭМ!$G$40:$G$783,СВЦЭМ!$A$40:$A$783,$A267,СВЦЭМ!$B$40:$B$783,D$261)+'СЕТ СН'!$F$15</f>
        <v>0</v>
      </c>
      <c r="E267" s="36">
        <f ca="1">SUMIFS(СВЦЭМ!$G$40:$G$783,СВЦЭМ!$A$40:$A$783,$A267,СВЦЭМ!$B$40:$B$783,E$261)+'СЕТ СН'!$F$15</f>
        <v>0</v>
      </c>
      <c r="F267" s="36">
        <f ca="1">SUMIFS(СВЦЭМ!$G$40:$G$783,СВЦЭМ!$A$40:$A$783,$A267,СВЦЭМ!$B$40:$B$783,F$261)+'СЕТ СН'!$F$15</f>
        <v>0</v>
      </c>
      <c r="G267" s="36">
        <f ca="1">SUMIFS(СВЦЭМ!$G$40:$G$783,СВЦЭМ!$A$40:$A$783,$A267,СВЦЭМ!$B$40:$B$783,G$261)+'СЕТ СН'!$F$15</f>
        <v>0</v>
      </c>
      <c r="H267" s="36">
        <f ca="1">SUMIFS(СВЦЭМ!$G$40:$G$783,СВЦЭМ!$A$40:$A$783,$A267,СВЦЭМ!$B$40:$B$783,H$261)+'СЕТ СН'!$F$15</f>
        <v>0</v>
      </c>
      <c r="I267" s="36">
        <f ca="1">SUMIFS(СВЦЭМ!$G$40:$G$783,СВЦЭМ!$A$40:$A$783,$A267,СВЦЭМ!$B$40:$B$783,I$261)+'СЕТ СН'!$F$15</f>
        <v>0</v>
      </c>
      <c r="J267" s="36">
        <f ca="1">SUMIFS(СВЦЭМ!$G$40:$G$783,СВЦЭМ!$A$40:$A$783,$A267,СВЦЭМ!$B$40:$B$783,J$261)+'СЕТ СН'!$F$15</f>
        <v>0</v>
      </c>
      <c r="K267" s="36">
        <f ca="1">SUMIFS(СВЦЭМ!$G$40:$G$783,СВЦЭМ!$A$40:$A$783,$A267,СВЦЭМ!$B$40:$B$783,K$261)+'СЕТ СН'!$F$15</f>
        <v>0</v>
      </c>
      <c r="L267" s="36">
        <f ca="1">SUMIFS(СВЦЭМ!$G$40:$G$783,СВЦЭМ!$A$40:$A$783,$A267,СВЦЭМ!$B$40:$B$783,L$261)+'СЕТ СН'!$F$15</f>
        <v>0</v>
      </c>
      <c r="M267" s="36">
        <f ca="1">SUMIFS(СВЦЭМ!$G$40:$G$783,СВЦЭМ!$A$40:$A$783,$A267,СВЦЭМ!$B$40:$B$783,M$261)+'СЕТ СН'!$F$15</f>
        <v>0</v>
      </c>
      <c r="N267" s="36">
        <f ca="1">SUMIFS(СВЦЭМ!$G$40:$G$783,СВЦЭМ!$A$40:$A$783,$A267,СВЦЭМ!$B$40:$B$783,N$261)+'СЕТ СН'!$F$15</f>
        <v>0</v>
      </c>
      <c r="O267" s="36">
        <f ca="1">SUMIFS(СВЦЭМ!$G$40:$G$783,СВЦЭМ!$A$40:$A$783,$A267,СВЦЭМ!$B$40:$B$783,O$261)+'СЕТ СН'!$F$15</f>
        <v>0</v>
      </c>
      <c r="P267" s="36">
        <f ca="1">SUMIFS(СВЦЭМ!$G$40:$G$783,СВЦЭМ!$A$40:$A$783,$A267,СВЦЭМ!$B$40:$B$783,P$261)+'СЕТ СН'!$F$15</f>
        <v>0</v>
      </c>
      <c r="Q267" s="36">
        <f ca="1">SUMIFS(СВЦЭМ!$G$40:$G$783,СВЦЭМ!$A$40:$A$783,$A267,СВЦЭМ!$B$40:$B$783,Q$261)+'СЕТ СН'!$F$15</f>
        <v>0</v>
      </c>
      <c r="R267" s="36">
        <f ca="1">SUMIFS(СВЦЭМ!$G$40:$G$783,СВЦЭМ!$A$40:$A$783,$A267,СВЦЭМ!$B$40:$B$783,R$261)+'СЕТ СН'!$F$15</f>
        <v>0</v>
      </c>
      <c r="S267" s="36">
        <f ca="1">SUMIFS(СВЦЭМ!$G$40:$G$783,СВЦЭМ!$A$40:$A$783,$A267,СВЦЭМ!$B$40:$B$783,S$261)+'СЕТ СН'!$F$15</f>
        <v>0</v>
      </c>
      <c r="T267" s="36">
        <f ca="1">SUMIFS(СВЦЭМ!$G$40:$G$783,СВЦЭМ!$A$40:$A$783,$A267,СВЦЭМ!$B$40:$B$783,T$261)+'СЕТ СН'!$F$15</f>
        <v>0</v>
      </c>
      <c r="U267" s="36">
        <f ca="1">SUMIFS(СВЦЭМ!$G$40:$G$783,СВЦЭМ!$A$40:$A$783,$A267,СВЦЭМ!$B$40:$B$783,U$261)+'СЕТ СН'!$F$15</f>
        <v>0</v>
      </c>
      <c r="V267" s="36">
        <f ca="1">SUMIFS(СВЦЭМ!$G$40:$G$783,СВЦЭМ!$A$40:$A$783,$A267,СВЦЭМ!$B$40:$B$783,V$261)+'СЕТ СН'!$F$15</f>
        <v>0</v>
      </c>
      <c r="W267" s="36">
        <f ca="1">SUMIFS(СВЦЭМ!$G$40:$G$783,СВЦЭМ!$A$40:$A$783,$A267,СВЦЭМ!$B$40:$B$783,W$261)+'СЕТ СН'!$F$15</f>
        <v>0</v>
      </c>
      <c r="X267" s="36">
        <f ca="1">SUMIFS(СВЦЭМ!$G$40:$G$783,СВЦЭМ!$A$40:$A$783,$A267,СВЦЭМ!$B$40:$B$783,X$261)+'СЕТ СН'!$F$15</f>
        <v>0</v>
      </c>
      <c r="Y267" s="36">
        <f ca="1">SUMIFS(СВЦЭМ!$G$40:$G$783,СВЦЭМ!$A$40:$A$783,$A267,СВЦЭМ!$B$40:$B$783,Y$261)+'СЕТ СН'!$F$15</f>
        <v>0</v>
      </c>
    </row>
    <row r="268" spans="1:27" ht="15.75" hidden="1" x14ac:dyDescent="0.2">
      <c r="A268" s="35">
        <f t="shared" si="7"/>
        <v>45145</v>
      </c>
      <c r="B268" s="36">
        <f ca="1">SUMIFS(СВЦЭМ!$G$40:$G$783,СВЦЭМ!$A$40:$A$783,$A268,СВЦЭМ!$B$40:$B$783,B$261)+'СЕТ СН'!$F$15</f>
        <v>0</v>
      </c>
      <c r="C268" s="36">
        <f ca="1">SUMIFS(СВЦЭМ!$G$40:$G$783,СВЦЭМ!$A$40:$A$783,$A268,СВЦЭМ!$B$40:$B$783,C$261)+'СЕТ СН'!$F$15</f>
        <v>0</v>
      </c>
      <c r="D268" s="36">
        <f ca="1">SUMIFS(СВЦЭМ!$G$40:$G$783,СВЦЭМ!$A$40:$A$783,$A268,СВЦЭМ!$B$40:$B$783,D$261)+'СЕТ СН'!$F$15</f>
        <v>0</v>
      </c>
      <c r="E268" s="36">
        <f ca="1">SUMIFS(СВЦЭМ!$G$40:$G$783,СВЦЭМ!$A$40:$A$783,$A268,СВЦЭМ!$B$40:$B$783,E$261)+'СЕТ СН'!$F$15</f>
        <v>0</v>
      </c>
      <c r="F268" s="36">
        <f ca="1">SUMIFS(СВЦЭМ!$G$40:$G$783,СВЦЭМ!$A$40:$A$783,$A268,СВЦЭМ!$B$40:$B$783,F$261)+'СЕТ СН'!$F$15</f>
        <v>0</v>
      </c>
      <c r="G268" s="36">
        <f ca="1">SUMIFS(СВЦЭМ!$G$40:$G$783,СВЦЭМ!$A$40:$A$783,$A268,СВЦЭМ!$B$40:$B$783,G$261)+'СЕТ СН'!$F$15</f>
        <v>0</v>
      </c>
      <c r="H268" s="36">
        <f ca="1">SUMIFS(СВЦЭМ!$G$40:$G$783,СВЦЭМ!$A$40:$A$783,$A268,СВЦЭМ!$B$40:$B$783,H$261)+'СЕТ СН'!$F$15</f>
        <v>0</v>
      </c>
      <c r="I268" s="36">
        <f ca="1">SUMIFS(СВЦЭМ!$G$40:$G$783,СВЦЭМ!$A$40:$A$783,$A268,СВЦЭМ!$B$40:$B$783,I$261)+'СЕТ СН'!$F$15</f>
        <v>0</v>
      </c>
      <c r="J268" s="36">
        <f ca="1">SUMIFS(СВЦЭМ!$G$40:$G$783,СВЦЭМ!$A$40:$A$783,$A268,СВЦЭМ!$B$40:$B$783,J$261)+'СЕТ СН'!$F$15</f>
        <v>0</v>
      </c>
      <c r="K268" s="36">
        <f ca="1">SUMIFS(СВЦЭМ!$G$40:$G$783,СВЦЭМ!$A$40:$A$783,$A268,СВЦЭМ!$B$40:$B$783,K$261)+'СЕТ СН'!$F$15</f>
        <v>0</v>
      </c>
      <c r="L268" s="36">
        <f ca="1">SUMIFS(СВЦЭМ!$G$40:$G$783,СВЦЭМ!$A$40:$A$783,$A268,СВЦЭМ!$B$40:$B$783,L$261)+'СЕТ СН'!$F$15</f>
        <v>0</v>
      </c>
      <c r="M268" s="36">
        <f ca="1">SUMIFS(СВЦЭМ!$G$40:$G$783,СВЦЭМ!$A$40:$A$783,$A268,СВЦЭМ!$B$40:$B$783,M$261)+'СЕТ СН'!$F$15</f>
        <v>0</v>
      </c>
      <c r="N268" s="36">
        <f ca="1">SUMIFS(СВЦЭМ!$G$40:$G$783,СВЦЭМ!$A$40:$A$783,$A268,СВЦЭМ!$B$40:$B$783,N$261)+'СЕТ СН'!$F$15</f>
        <v>0</v>
      </c>
      <c r="O268" s="36">
        <f ca="1">SUMIFS(СВЦЭМ!$G$40:$G$783,СВЦЭМ!$A$40:$A$783,$A268,СВЦЭМ!$B$40:$B$783,O$261)+'СЕТ СН'!$F$15</f>
        <v>0</v>
      </c>
      <c r="P268" s="36">
        <f ca="1">SUMIFS(СВЦЭМ!$G$40:$G$783,СВЦЭМ!$A$40:$A$783,$A268,СВЦЭМ!$B$40:$B$783,P$261)+'СЕТ СН'!$F$15</f>
        <v>0</v>
      </c>
      <c r="Q268" s="36">
        <f ca="1">SUMIFS(СВЦЭМ!$G$40:$G$783,СВЦЭМ!$A$40:$A$783,$A268,СВЦЭМ!$B$40:$B$783,Q$261)+'СЕТ СН'!$F$15</f>
        <v>0</v>
      </c>
      <c r="R268" s="36">
        <f ca="1">SUMIFS(СВЦЭМ!$G$40:$G$783,СВЦЭМ!$A$40:$A$783,$A268,СВЦЭМ!$B$40:$B$783,R$261)+'СЕТ СН'!$F$15</f>
        <v>0</v>
      </c>
      <c r="S268" s="36">
        <f ca="1">SUMIFS(СВЦЭМ!$G$40:$G$783,СВЦЭМ!$A$40:$A$783,$A268,СВЦЭМ!$B$40:$B$783,S$261)+'СЕТ СН'!$F$15</f>
        <v>0</v>
      </c>
      <c r="T268" s="36">
        <f ca="1">SUMIFS(СВЦЭМ!$G$40:$G$783,СВЦЭМ!$A$40:$A$783,$A268,СВЦЭМ!$B$40:$B$783,T$261)+'СЕТ СН'!$F$15</f>
        <v>0</v>
      </c>
      <c r="U268" s="36">
        <f ca="1">SUMIFS(СВЦЭМ!$G$40:$G$783,СВЦЭМ!$A$40:$A$783,$A268,СВЦЭМ!$B$40:$B$783,U$261)+'СЕТ СН'!$F$15</f>
        <v>0</v>
      </c>
      <c r="V268" s="36">
        <f ca="1">SUMIFS(СВЦЭМ!$G$40:$G$783,СВЦЭМ!$A$40:$A$783,$A268,СВЦЭМ!$B$40:$B$783,V$261)+'СЕТ СН'!$F$15</f>
        <v>0</v>
      </c>
      <c r="W268" s="36">
        <f ca="1">SUMIFS(СВЦЭМ!$G$40:$G$783,СВЦЭМ!$A$40:$A$783,$A268,СВЦЭМ!$B$40:$B$783,W$261)+'СЕТ СН'!$F$15</f>
        <v>0</v>
      </c>
      <c r="X268" s="36">
        <f ca="1">SUMIFS(СВЦЭМ!$G$40:$G$783,СВЦЭМ!$A$40:$A$783,$A268,СВЦЭМ!$B$40:$B$783,X$261)+'СЕТ СН'!$F$15</f>
        <v>0</v>
      </c>
      <c r="Y268" s="36">
        <f ca="1">SUMIFS(СВЦЭМ!$G$40:$G$783,СВЦЭМ!$A$40:$A$783,$A268,СВЦЭМ!$B$40:$B$783,Y$261)+'СЕТ СН'!$F$15</f>
        <v>0</v>
      </c>
    </row>
    <row r="269" spans="1:27" ht="15.75" hidden="1" x14ac:dyDescent="0.2">
      <c r="A269" s="35">
        <f t="shared" si="7"/>
        <v>45146</v>
      </c>
      <c r="B269" s="36">
        <f ca="1">SUMIFS(СВЦЭМ!$G$40:$G$783,СВЦЭМ!$A$40:$A$783,$A269,СВЦЭМ!$B$40:$B$783,B$261)+'СЕТ СН'!$F$15</f>
        <v>0</v>
      </c>
      <c r="C269" s="36">
        <f ca="1">SUMIFS(СВЦЭМ!$G$40:$G$783,СВЦЭМ!$A$40:$A$783,$A269,СВЦЭМ!$B$40:$B$783,C$261)+'СЕТ СН'!$F$15</f>
        <v>0</v>
      </c>
      <c r="D269" s="36">
        <f ca="1">SUMIFS(СВЦЭМ!$G$40:$G$783,СВЦЭМ!$A$40:$A$783,$A269,СВЦЭМ!$B$40:$B$783,D$261)+'СЕТ СН'!$F$15</f>
        <v>0</v>
      </c>
      <c r="E269" s="36">
        <f ca="1">SUMIFS(СВЦЭМ!$G$40:$G$783,СВЦЭМ!$A$40:$A$783,$A269,СВЦЭМ!$B$40:$B$783,E$261)+'СЕТ СН'!$F$15</f>
        <v>0</v>
      </c>
      <c r="F269" s="36">
        <f ca="1">SUMIFS(СВЦЭМ!$G$40:$G$783,СВЦЭМ!$A$40:$A$783,$A269,СВЦЭМ!$B$40:$B$783,F$261)+'СЕТ СН'!$F$15</f>
        <v>0</v>
      </c>
      <c r="G269" s="36">
        <f ca="1">SUMIFS(СВЦЭМ!$G$40:$G$783,СВЦЭМ!$A$40:$A$783,$A269,СВЦЭМ!$B$40:$B$783,G$261)+'СЕТ СН'!$F$15</f>
        <v>0</v>
      </c>
      <c r="H269" s="36">
        <f ca="1">SUMIFS(СВЦЭМ!$G$40:$G$783,СВЦЭМ!$A$40:$A$783,$A269,СВЦЭМ!$B$40:$B$783,H$261)+'СЕТ СН'!$F$15</f>
        <v>0</v>
      </c>
      <c r="I269" s="36">
        <f ca="1">SUMIFS(СВЦЭМ!$G$40:$G$783,СВЦЭМ!$A$40:$A$783,$A269,СВЦЭМ!$B$40:$B$783,I$261)+'СЕТ СН'!$F$15</f>
        <v>0</v>
      </c>
      <c r="J269" s="36">
        <f ca="1">SUMIFS(СВЦЭМ!$G$40:$G$783,СВЦЭМ!$A$40:$A$783,$A269,СВЦЭМ!$B$40:$B$783,J$261)+'СЕТ СН'!$F$15</f>
        <v>0</v>
      </c>
      <c r="K269" s="36">
        <f ca="1">SUMIFS(СВЦЭМ!$G$40:$G$783,СВЦЭМ!$A$40:$A$783,$A269,СВЦЭМ!$B$40:$B$783,K$261)+'СЕТ СН'!$F$15</f>
        <v>0</v>
      </c>
      <c r="L269" s="36">
        <f ca="1">SUMIFS(СВЦЭМ!$G$40:$G$783,СВЦЭМ!$A$40:$A$783,$A269,СВЦЭМ!$B$40:$B$783,L$261)+'СЕТ СН'!$F$15</f>
        <v>0</v>
      </c>
      <c r="M269" s="36">
        <f ca="1">SUMIFS(СВЦЭМ!$G$40:$G$783,СВЦЭМ!$A$40:$A$783,$A269,СВЦЭМ!$B$40:$B$783,M$261)+'СЕТ СН'!$F$15</f>
        <v>0</v>
      </c>
      <c r="N269" s="36">
        <f ca="1">SUMIFS(СВЦЭМ!$G$40:$G$783,СВЦЭМ!$A$40:$A$783,$A269,СВЦЭМ!$B$40:$B$783,N$261)+'СЕТ СН'!$F$15</f>
        <v>0</v>
      </c>
      <c r="O269" s="36">
        <f ca="1">SUMIFS(СВЦЭМ!$G$40:$G$783,СВЦЭМ!$A$40:$A$783,$A269,СВЦЭМ!$B$40:$B$783,O$261)+'СЕТ СН'!$F$15</f>
        <v>0</v>
      </c>
      <c r="P269" s="36">
        <f ca="1">SUMIFS(СВЦЭМ!$G$40:$G$783,СВЦЭМ!$A$40:$A$783,$A269,СВЦЭМ!$B$40:$B$783,P$261)+'СЕТ СН'!$F$15</f>
        <v>0</v>
      </c>
      <c r="Q269" s="36">
        <f ca="1">SUMIFS(СВЦЭМ!$G$40:$G$783,СВЦЭМ!$A$40:$A$783,$A269,СВЦЭМ!$B$40:$B$783,Q$261)+'СЕТ СН'!$F$15</f>
        <v>0</v>
      </c>
      <c r="R269" s="36">
        <f ca="1">SUMIFS(СВЦЭМ!$G$40:$G$783,СВЦЭМ!$A$40:$A$783,$A269,СВЦЭМ!$B$40:$B$783,R$261)+'СЕТ СН'!$F$15</f>
        <v>0</v>
      </c>
      <c r="S269" s="36">
        <f ca="1">SUMIFS(СВЦЭМ!$G$40:$G$783,СВЦЭМ!$A$40:$A$783,$A269,СВЦЭМ!$B$40:$B$783,S$261)+'СЕТ СН'!$F$15</f>
        <v>0</v>
      </c>
      <c r="T269" s="36">
        <f ca="1">SUMIFS(СВЦЭМ!$G$40:$G$783,СВЦЭМ!$A$40:$A$783,$A269,СВЦЭМ!$B$40:$B$783,T$261)+'СЕТ СН'!$F$15</f>
        <v>0</v>
      </c>
      <c r="U269" s="36">
        <f ca="1">SUMIFS(СВЦЭМ!$G$40:$G$783,СВЦЭМ!$A$40:$A$783,$A269,СВЦЭМ!$B$40:$B$783,U$261)+'СЕТ СН'!$F$15</f>
        <v>0</v>
      </c>
      <c r="V269" s="36">
        <f ca="1">SUMIFS(СВЦЭМ!$G$40:$G$783,СВЦЭМ!$A$40:$A$783,$A269,СВЦЭМ!$B$40:$B$783,V$261)+'СЕТ СН'!$F$15</f>
        <v>0</v>
      </c>
      <c r="W269" s="36">
        <f ca="1">SUMIFS(СВЦЭМ!$G$40:$G$783,СВЦЭМ!$A$40:$A$783,$A269,СВЦЭМ!$B$40:$B$783,W$261)+'СЕТ СН'!$F$15</f>
        <v>0</v>
      </c>
      <c r="X269" s="36">
        <f ca="1">SUMIFS(СВЦЭМ!$G$40:$G$783,СВЦЭМ!$A$40:$A$783,$A269,СВЦЭМ!$B$40:$B$783,X$261)+'СЕТ СН'!$F$15</f>
        <v>0</v>
      </c>
      <c r="Y269" s="36">
        <f ca="1">SUMIFS(СВЦЭМ!$G$40:$G$783,СВЦЭМ!$A$40:$A$783,$A269,СВЦЭМ!$B$40:$B$783,Y$261)+'СЕТ СН'!$F$15</f>
        <v>0</v>
      </c>
    </row>
    <row r="270" spans="1:27" ht="15.75" hidden="1" x14ac:dyDescent="0.2">
      <c r="A270" s="35">
        <f t="shared" si="7"/>
        <v>45147</v>
      </c>
      <c r="B270" s="36">
        <f ca="1">SUMIFS(СВЦЭМ!$G$40:$G$783,СВЦЭМ!$A$40:$A$783,$A270,СВЦЭМ!$B$40:$B$783,B$261)+'СЕТ СН'!$F$15</f>
        <v>0</v>
      </c>
      <c r="C270" s="36">
        <f ca="1">SUMIFS(СВЦЭМ!$G$40:$G$783,СВЦЭМ!$A$40:$A$783,$A270,СВЦЭМ!$B$40:$B$783,C$261)+'СЕТ СН'!$F$15</f>
        <v>0</v>
      </c>
      <c r="D270" s="36">
        <f ca="1">SUMIFS(СВЦЭМ!$G$40:$G$783,СВЦЭМ!$A$40:$A$783,$A270,СВЦЭМ!$B$40:$B$783,D$261)+'СЕТ СН'!$F$15</f>
        <v>0</v>
      </c>
      <c r="E270" s="36">
        <f ca="1">SUMIFS(СВЦЭМ!$G$40:$G$783,СВЦЭМ!$A$40:$A$783,$A270,СВЦЭМ!$B$40:$B$783,E$261)+'СЕТ СН'!$F$15</f>
        <v>0</v>
      </c>
      <c r="F270" s="36">
        <f ca="1">SUMIFS(СВЦЭМ!$G$40:$G$783,СВЦЭМ!$A$40:$A$783,$A270,СВЦЭМ!$B$40:$B$783,F$261)+'СЕТ СН'!$F$15</f>
        <v>0</v>
      </c>
      <c r="G270" s="36">
        <f ca="1">SUMIFS(СВЦЭМ!$G$40:$G$783,СВЦЭМ!$A$40:$A$783,$A270,СВЦЭМ!$B$40:$B$783,G$261)+'СЕТ СН'!$F$15</f>
        <v>0</v>
      </c>
      <c r="H270" s="36">
        <f ca="1">SUMIFS(СВЦЭМ!$G$40:$G$783,СВЦЭМ!$A$40:$A$783,$A270,СВЦЭМ!$B$40:$B$783,H$261)+'СЕТ СН'!$F$15</f>
        <v>0</v>
      </c>
      <c r="I270" s="36">
        <f ca="1">SUMIFS(СВЦЭМ!$G$40:$G$783,СВЦЭМ!$A$40:$A$783,$A270,СВЦЭМ!$B$40:$B$783,I$261)+'СЕТ СН'!$F$15</f>
        <v>0</v>
      </c>
      <c r="J270" s="36">
        <f ca="1">SUMIFS(СВЦЭМ!$G$40:$G$783,СВЦЭМ!$A$40:$A$783,$A270,СВЦЭМ!$B$40:$B$783,J$261)+'СЕТ СН'!$F$15</f>
        <v>0</v>
      </c>
      <c r="K270" s="36">
        <f ca="1">SUMIFS(СВЦЭМ!$G$40:$G$783,СВЦЭМ!$A$40:$A$783,$A270,СВЦЭМ!$B$40:$B$783,K$261)+'СЕТ СН'!$F$15</f>
        <v>0</v>
      </c>
      <c r="L270" s="36">
        <f ca="1">SUMIFS(СВЦЭМ!$G$40:$G$783,СВЦЭМ!$A$40:$A$783,$A270,СВЦЭМ!$B$40:$B$783,L$261)+'СЕТ СН'!$F$15</f>
        <v>0</v>
      </c>
      <c r="M270" s="36">
        <f ca="1">SUMIFS(СВЦЭМ!$G$40:$G$783,СВЦЭМ!$A$40:$A$783,$A270,СВЦЭМ!$B$40:$B$783,M$261)+'СЕТ СН'!$F$15</f>
        <v>0</v>
      </c>
      <c r="N270" s="36">
        <f ca="1">SUMIFS(СВЦЭМ!$G$40:$G$783,СВЦЭМ!$A$40:$A$783,$A270,СВЦЭМ!$B$40:$B$783,N$261)+'СЕТ СН'!$F$15</f>
        <v>0</v>
      </c>
      <c r="O270" s="36">
        <f ca="1">SUMIFS(СВЦЭМ!$G$40:$G$783,СВЦЭМ!$A$40:$A$783,$A270,СВЦЭМ!$B$40:$B$783,O$261)+'СЕТ СН'!$F$15</f>
        <v>0</v>
      </c>
      <c r="P270" s="36">
        <f ca="1">SUMIFS(СВЦЭМ!$G$40:$G$783,СВЦЭМ!$A$40:$A$783,$A270,СВЦЭМ!$B$40:$B$783,P$261)+'СЕТ СН'!$F$15</f>
        <v>0</v>
      </c>
      <c r="Q270" s="36">
        <f ca="1">SUMIFS(СВЦЭМ!$G$40:$G$783,СВЦЭМ!$A$40:$A$783,$A270,СВЦЭМ!$B$40:$B$783,Q$261)+'СЕТ СН'!$F$15</f>
        <v>0</v>
      </c>
      <c r="R270" s="36">
        <f ca="1">SUMIFS(СВЦЭМ!$G$40:$G$783,СВЦЭМ!$A$40:$A$783,$A270,СВЦЭМ!$B$40:$B$783,R$261)+'СЕТ СН'!$F$15</f>
        <v>0</v>
      </c>
      <c r="S270" s="36">
        <f ca="1">SUMIFS(СВЦЭМ!$G$40:$G$783,СВЦЭМ!$A$40:$A$783,$A270,СВЦЭМ!$B$40:$B$783,S$261)+'СЕТ СН'!$F$15</f>
        <v>0</v>
      </c>
      <c r="T270" s="36">
        <f ca="1">SUMIFS(СВЦЭМ!$G$40:$G$783,СВЦЭМ!$A$40:$A$783,$A270,СВЦЭМ!$B$40:$B$783,T$261)+'СЕТ СН'!$F$15</f>
        <v>0</v>
      </c>
      <c r="U270" s="36">
        <f ca="1">SUMIFS(СВЦЭМ!$G$40:$G$783,СВЦЭМ!$A$40:$A$783,$A270,СВЦЭМ!$B$40:$B$783,U$261)+'СЕТ СН'!$F$15</f>
        <v>0</v>
      </c>
      <c r="V270" s="36">
        <f ca="1">SUMIFS(СВЦЭМ!$G$40:$G$783,СВЦЭМ!$A$40:$A$783,$A270,СВЦЭМ!$B$40:$B$783,V$261)+'СЕТ СН'!$F$15</f>
        <v>0</v>
      </c>
      <c r="W270" s="36">
        <f ca="1">SUMIFS(СВЦЭМ!$G$40:$G$783,СВЦЭМ!$A$40:$A$783,$A270,СВЦЭМ!$B$40:$B$783,W$261)+'СЕТ СН'!$F$15</f>
        <v>0</v>
      </c>
      <c r="X270" s="36">
        <f ca="1">SUMIFS(СВЦЭМ!$G$40:$G$783,СВЦЭМ!$A$40:$A$783,$A270,СВЦЭМ!$B$40:$B$783,X$261)+'СЕТ СН'!$F$15</f>
        <v>0</v>
      </c>
      <c r="Y270" s="36">
        <f ca="1">SUMIFS(СВЦЭМ!$G$40:$G$783,СВЦЭМ!$A$40:$A$783,$A270,СВЦЭМ!$B$40:$B$783,Y$261)+'СЕТ СН'!$F$15</f>
        <v>0</v>
      </c>
    </row>
    <row r="271" spans="1:27" ht="15.75" hidden="1" x14ac:dyDescent="0.2">
      <c r="A271" s="35">
        <f t="shared" si="7"/>
        <v>45148</v>
      </c>
      <c r="B271" s="36">
        <f ca="1">SUMIFS(СВЦЭМ!$G$40:$G$783,СВЦЭМ!$A$40:$A$783,$A271,СВЦЭМ!$B$40:$B$783,B$261)+'СЕТ СН'!$F$15</f>
        <v>0</v>
      </c>
      <c r="C271" s="36">
        <f ca="1">SUMIFS(СВЦЭМ!$G$40:$G$783,СВЦЭМ!$A$40:$A$783,$A271,СВЦЭМ!$B$40:$B$783,C$261)+'СЕТ СН'!$F$15</f>
        <v>0</v>
      </c>
      <c r="D271" s="36">
        <f ca="1">SUMIFS(СВЦЭМ!$G$40:$G$783,СВЦЭМ!$A$40:$A$783,$A271,СВЦЭМ!$B$40:$B$783,D$261)+'СЕТ СН'!$F$15</f>
        <v>0</v>
      </c>
      <c r="E271" s="36">
        <f ca="1">SUMIFS(СВЦЭМ!$G$40:$G$783,СВЦЭМ!$A$40:$A$783,$A271,СВЦЭМ!$B$40:$B$783,E$261)+'СЕТ СН'!$F$15</f>
        <v>0</v>
      </c>
      <c r="F271" s="36">
        <f ca="1">SUMIFS(СВЦЭМ!$G$40:$G$783,СВЦЭМ!$A$40:$A$783,$A271,СВЦЭМ!$B$40:$B$783,F$261)+'СЕТ СН'!$F$15</f>
        <v>0</v>
      </c>
      <c r="G271" s="36">
        <f ca="1">SUMIFS(СВЦЭМ!$G$40:$G$783,СВЦЭМ!$A$40:$A$783,$A271,СВЦЭМ!$B$40:$B$783,G$261)+'СЕТ СН'!$F$15</f>
        <v>0</v>
      </c>
      <c r="H271" s="36">
        <f ca="1">SUMIFS(СВЦЭМ!$G$40:$G$783,СВЦЭМ!$A$40:$A$783,$A271,СВЦЭМ!$B$40:$B$783,H$261)+'СЕТ СН'!$F$15</f>
        <v>0</v>
      </c>
      <c r="I271" s="36">
        <f ca="1">SUMIFS(СВЦЭМ!$G$40:$G$783,СВЦЭМ!$A$40:$A$783,$A271,СВЦЭМ!$B$40:$B$783,I$261)+'СЕТ СН'!$F$15</f>
        <v>0</v>
      </c>
      <c r="J271" s="36">
        <f ca="1">SUMIFS(СВЦЭМ!$G$40:$G$783,СВЦЭМ!$A$40:$A$783,$A271,СВЦЭМ!$B$40:$B$783,J$261)+'СЕТ СН'!$F$15</f>
        <v>0</v>
      </c>
      <c r="K271" s="36">
        <f ca="1">SUMIFS(СВЦЭМ!$G$40:$G$783,СВЦЭМ!$A$40:$A$783,$A271,СВЦЭМ!$B$40:$B$783,K$261)+'СЕТ СН'!$F$15</f>
        <v>0</v>
      </c>
      <c r="L271" s="36">
        <f ca="1">SUMIFS(СВЦЭМ!$G$40:$G$783,СВЦЭМ!$A$40:$A$783,$A271,СВЦЭМ!$B$40:$B$783,L$261)+'СЕТ СН'!$F$15</f>
        <v>0</v>
      </c>
      <c r="M271" s="36">
        <f ca="1">SUMIFS(СВЦЭМ!$G$40:$G$783,СВЦЭМ!$A$40:$A$783,$A271,СВЦЭМ!$B$40:$B$783,M$261)+'СЕТ СН'!$F$15</f>
        <v>0</v>
      </c>
      <c r="N271" s="36">
        <f ca="1">SUMIFS(СВЦЭМ!$G$40:$G$783,СВЦЭМ!$A$40:$A$783,$A271,СВЦЭМ!$B$40:$B$783,N$261)+'СЕТ СН'!$F$15</f>
        <v>0</v>
      </c>
      <c r="O271" s="36">
        <f ca="1">SUMIFS(СВЦЭМ!$G$40:$G$783,СВЦЭМ!$A$40:$A$783,$A271,СВЦЭМ!$B$40:$B$783,O$261)+'СЕТ СН'!$F$15</f>
        <v>0</v>
      </c>
      <c r="P271" s="36">
        <f ca="1">SUMIFS(СВЦЭМ!$G$40:$G$783,СВЦЭМ!$A$40:$A$783,$A271,СВЦЭМ!$B$40:$B$783,P$261)+'СЕТ СН'!$F$15</f>
        <v>0</v>
      </c>
      <c r="Q271" s="36">
        <f ca="1">SUMIFS(СВЦЭМ!$G$40:$G$783,СВЦЭМ!$A$40:$A$783,$A271,СВЦЭМ!$B$40:$B$783,Q$261)+'СЕТ СН'!$F$15</f>
        <v>0</v>
      </c>
      <c r="R271" s="36">
        <f ca="1">SUMIFS(СВЦЭМ!$G$40:$G$783,СВЦЭМ!$A$40:$A$783,$A271,СВЦЭМ!$B$40:$B$783,R$261)+'СЕТ СН'!$F$15</f>
        <v>0</v>
      </c>
      <c r="S271" s="36">
        <f ca="1">SUMIFS(СВЦЭМ!$G$40:$G$783,СВЦЭМ!$A$40:$A$783,$A271,СВЦЭМ!$B$40:$B$783,S$261)+'СЕТ СН'!$F$15</f>
        <v>0</v>
      </c>
      <c r="T271" s="36">
        <f ca="1">SUMIFS(СВЦЭМ!$G$40:$G$783,СВЦЭМ!$A$40:$A$783,$A271,СВЦЭМ!$B$40:$B$783,T$261)+'СЕТ СН'!$F$15</f>
        <v>0</v>
      </c>
      <c r="U271" s="36">
        <f ca="1">SUMIFS(СВЦЭМ!$G$40:$G$783,СВЦЭМ!$A$40:$A$783,$A271,СВЦЭМ!$B$40:$B$783,U$261)+'СЕТ СН'!$F$15</f>
        <v>0</v>
      </c>
      <c r="V271" s="36">
        <f ca="1">SUMIFS(СВЦЭМ!$G$40:$G$783,СВЦЭМ!$A$40:$A$783,$A271,СВЦЭМ!$B$40:$B$783,V$261)+'СЕТ СН'!$F$15</f>
        <v>0</v>
      </c>
      <c r="W271" s="36">
        <f ca="1">SUMIFS(СВЦЭМ!$G$40:$G$783,СВЦЭМ!$A$40:$A$783,$A271,СВЦЭМ!$B$40:$B$783,W$261)+'СЕТ СН'!$F$15</f>
        <v>0</v>
      </c>
      <c r="X271" s="36">
        <f ca="1">SUMIFS(СВЦЭМ!$G$40:$G$783,СВЦЭМ!$A$40:$A$783,$A271,СВЦЭМ!$B$40:$B$783,X$261)+'СЕТ СН'!$F$15</f>
        <v>0</v>
      </c>
      <c r="Y271" s="36">
        <f ca="1">SUMIFS(СВЦЭМ!$G$40:$G$783,СВЦЭМ!$A$40:$A$783,$A271,СВЦЭМ!$B$40:$B$783,Y$261)+'СЕТ СН'!$F$15</f>
        <v>0</v>
      </c>
    </row>
    <row r="272" spans="1:27" ht="15.75" hidden="1" x14ac:dyDescent="0.2">
      <c r="A272" s="35">
        <f t="shared" si="7"/>
        <v>45149</v>
      </c>
      <c r="B272" s="36">
        <f ca="1">SUMIFS(СВЦЭМ!$G$40:$G$783,СВЦЭМ!$A$40:$A$783,$A272,СВЦЭМ!$B$40:$B$783,B$261)+'СЕТ СН'!$F$15</f>
        <v>0</v>
      </c>
      <c r="C272" s="36">
        <f ca="1">SUMIFS(СВЦЭМ!$G$40:$G$783,СВЦЭМ!$A$40:$A$783,$A272,СВЦЭМ!$B$40:$B$783,C$261)+'СЕТ СН'!$F$15</f>
        <v>0</v>
      </c>
      <c r="D272" s="36">
        <f ca="1">SUMIFS(СВЦЭМ!$G$40:$G$783,СВЦЭМ!$A$40:$A$783,$A272,СВЦЭМ!$B$40:$B$783,D$261)+'СЕТ СН'!$F$15</f>
        <v>0</v>
      </c>
      <c r="E272" s="36">
        <f ca="1">SUMIFS(СВЦЭМ!$G$40:$G$783,СВЦЭМ!$A$40:$A$783,$A272,СВЦЭМ!$B$40:$B$783,E$261)+'СЕТ СН'!$F$15</f>
        <v>0</v>
      </c>
      <c r="F272" s="36">
        <f ca="1">SUMIFS(СВЦЭМ!$G$40:$G$783,СВЦЭМ!$A$40:$A$783,$A272,СВЦЭМ!$B$40:$B$783,F$261)+'СЕТ СН'!$F$15</f>
        <v>0</v>
      </c>
      <c r="G272" s="36">
        <f ca="1">SUMIFS(СВЦЭМ!$G$40:$G$783,СВЦЭМ!$A$40:$A$783,$A272,СВЦЭМ!$B$40:$B$783,G$261)+'СЕТ СН'!$F$15</f>
        <v>0</v>
      </c>
      <c r="H272" s="36">
        <f ca="1">SUMIFS(СВЦЭМ!$G$40:$G$783,СВЦЭМ!$A$40:$A$783,$A272,СВЦЭМ!$B$40:$B$783,H$261)+'СЕТ СН'!$F$15</f>
        <v>0</v>
      </c>
      <c r="I272" s="36">
        <f ca="1">SUMIFS(СВЦЭМ!$G$40:$G$783,СВЦЭМ!$A$40:$A$783,$A272,СВЦЭМ!$B$40:$B$783,I$261)+'СЕТ СН'!$F$15</f>
        <v>0</v>
      </c>
      <c r="J272" s="36">
        <f ca="1">SUMIFS(СВЦЭМ!$G$40:$G$783,СВЦЭМ!$A$40:$A$783,$A272,СВЦЭМ!$B$40:$B$783,J$261)+'СЕТ СН'!$F$15</f>
        <v>0</v>
      </c>
      <c r="K272" s="36">
        <f ca="1">SUMIFS(СВЦЭМ!$G$40:$G$783,СВЦЭМ!$A$40:$A$783,$A272,СВЦЭМ!$B$40:$B$783,K$261)+'СЕТ СН'!$F$15</f>
        <v>0</v>
      </c>
      <c r="L272" s="36">
        <f ca="1">SUMIFS(СВЦЭМ!$G$40:$G$783,СВЦЭМ!$A$40:$A$783,$A272,СВЦЭМ!$B$40:$B$783,L$261)+'СЕТ СН'!$F$15</f>
        <v>0</v>
      </c>
      <c r="M272" s="36">
        <f ca="1">SUMIFS(СВЦЭМ!$G$40:$G$783,СВЦЭМ!$A$40:$A$783,$A272,СВЦЭМ!$B$40:$B$783,M$261)+'СЕТ СН'!$F$15</f>
        <v>0</v>
      </c>
      <c r="N272" s="36">
        <f ca="1">SUMIFS(СВЦЭМ!$G$40:$G$783,СВЦЭМ!$A$40:$A$783,$A272,СВЦЭМ!$B$40:$B$783,N$261)+'СЕТ СН'!$F$15</f>
        <v>0</v>
      </c>
      <c r="O272" s="36">
        <f ca="1">SUMIFS(СВЦЭМ!$G$40:$G$783,СВЦЭМ!$A$40:$A$783,$A272,СВЦЭМ!$B$40:$B$783,O$261)+'СЕТ СН'!$F$15</f>
        <v>0</v>
      </c>
      <c r="P272" s="36">
        <f ca="1">SUMIFS(СВЦЭМ!$G$40:$G$783,СВЦЭМ!$A$40:$A$783,$A272,СВЦЭМ!$B$40:$B$783,P$261)+'СЕТ СН'!$F$15</f>
        <v>0</v>
      </c>
      <c r="Q272" s="36">
        <f ca="1">SUMIFS(СВЦЭМ!$G$40:$G$783,СВЦЭМ!$A$40:$A$783,$A272,СВЦЭМ!$B$40:$B$783,Q$261)+'СЕТ СН'!$F$15</f>
        <v>0</v>
      </c>
      <c r="R272" s="36">
        <f ca="1">SUMIFS(СВЦЭМ!$G$40:$G$783,СВЦЭМ!$A$40:$A$783,$A272,СВЦЭМ!$B$40:$B$783,R$261)+'СЕТ СН'!$F$15</f>
        <v>0</v>
      </c>
      <c r="S272" s="36">
        <f ca="1">SUMIFS(СВЦЭМ!$G$40:$G$783,СВЦЭМ!$A$40:$A$783,$A272,СВЦЭМ!$B$40:$B$783,S$261)+'СЕТ СН'!$F$15</f>
        <v>0</v>
      </c>
      <c r="T272" s="36">
        <f ca="1">SUMIFS(СВЦЭМ!$G$40:$G$783,СВЦЭМ!$A$40:$A$783,$A272,СВЦЭМ!$B$40:$B$783,T$261)+'СЕТ СН'!$F$15</f>
        <v>0</v>
      </c>
      <c r="U272" s="36">
        <f ca="1">SUMIFS(СВЦЭМ!$G$40:$G$783,СВЦЭМ!$A$40:$A$783,$A272,СВЦЭМ!$B$40:$B$783,U$261)+'СЕТ СН'!$F$15</f>
        <v>0</v>
      </c>
      <c r="V272" s="36">
        <f ca="1">SUMIFS(СВЦЭМ!$G$40:$G$783,СВЦЭМ!$A$40:$A$783,$A272,СВЦЭМ!$B$40:$B$783,V$261)+'СЕТ СН'!$F$15</f>
        <v>0</v>
      </c>
      <c r="W272" s="36">
        <f ca="1">SUMIFS(СВЦЭМ!$G$40:$G$783,СВЦЭМ!$A$40:$A$783,$A272,СВЦЭМ!$B$40:$B$783,W$261)+'СЕТ СН'!$F$15</f>
        <v>0</v>
      </c>
      <c r="X272" s="36">
        <f ca="1">SUMIFS(СВЦЭМ!$G$40:$G$783,СВЦЭМ!$A$40:$A$783,$A272,СВЦЭМ!$B$40:$B$783,X$261)+'СЕТ СН'!$F$15</f>
        <v>0</v>
      </c>
      <c r="Y272" s="36">
        <f ca="1">SUMIFS(СВЦЭМ!$G$40:$G$783,СВЦЭМ!$A$40:$A$783,$A272,СВЦЭМ!$B$40:$B$783,Y$261)+'СЕТ СН'!$F$15</f>
        <v>0</v>
      </c>
    </row>
    <row r="273" spans="1:25" ht="15.75" hidden="1" x14ac:dyDescent="0.2">
      <c r="A273" s="35">
        <f t="shared" si="7"/>
        <v>45150</v>
      </c>
      <c r="B273" s="36">
        <f ca="1">SUMIFS(СВЦЭМ!$G$40:$G$783,СВЦЭМ!$A$40:$A$783,$A273,СВЦЭМ!$B$40:$B$783,B$261)+'СЕТ СН'!$F$15</f>
        <v>0</v>
      </c>
      <c r="C273" s="36">
        <f ca="1">SUMIFS(СВЦЭМ!$G$40:$G$783,СВЦЭМ!$A$40:$A$783,$A273,СВЦЭМ!$B$40:$B$783,C$261)+'СЕТ СН'!$F$15</f>
        <v>0</v>
      </c>
      <c r="D273" s="36">
        <f ca="1">SUMIFS(СВЦЭМ!$G$40:$G$783,СВЦЭМ!$A$40:$A$783,$A273,СВЦЭМ!$B$40:$B$783,D$261)+'СЕТ СН'!$F$15</f>
        <v>0</v>
      </c>
      <c r="E273" s="36">
        <f ca="1">SUMIFS(СВЦЭМ!$G$40:$G$783,СВЦЭМ!$A$40:$A$783,$A273,СВЦЭМ!$B$40:$B$783,E$261)+'СЕТ СН'!$F$15</f>
        <v>0</v>
      </c>
      <c r="F273" s="36">
        <f ca="1">SUMIFS(СВЦЭМ!$G$40:$G$783,СВЦЭМ!$A$40:$A$783,$A273,СВЦЭМ!$B$40:$B$783,F$261)+'СЕТ СН'!$F$15</f>
        <v>0</v>
      </c>
      <c r="G273" s="36">
        <f ca="1">SUMIFS(СВЦЭМ!$G$40:$G$783,СВЦЭМ!$A$40:$A$783,$A273,СВЦЭМ!$B$40:$B$783,G$261)+'СЕТ СН'!$F$15</f>
        <v>0</v>
      </c>
      <c r="H273" s="36">
        <f ca="1">SUMIFS(СВЦЭМ!$G$40:$G$783,СВЦЭМ!$A$40:$A$783,$A273,СВЦЭМ!$B$40:$B$783,H$261)+'СЕТ СН'!$F$15</f>
        <v>0</v>
      </c>
      <c r="I273" s="36">
        <f ca="1">SUMIFS(СВЦЭМ!$G$40:$G$783,СВЦЭМ!$A$40:$A$783,$A273,СВЦЭМ!$B$40:$B$783,I$261)+'СЕТ СН'!$F$15</f>
        <v>0</v>
      </c>
      <c r="J273" s="36">
        <f ca="1">SUMIFS(СВЦЭМ!$G$40:$G$783,СВЦЭМ!$A$40:$A$783,$A273,СВЦЭМ!$B$40:$B$783,J$261)+'СЕТ СН'!$F$15</f>
        <v>0</v>
      </c>
      <c r="K273" s="36">
        <f ca="1">SUMIFS(СВЦЭМ!$G$40:$G$783,СВЦЭМ!$A$40:$A$783,$A273,СВЦЭМ!$B$40:$B$783,K$261)+'СЕТ СН'!$F$15</f>
        <v>0</v>
      </c>
      <c r="L273" s="36">
        <f ca="1">SUMIFS(СВЦЭМ!$G$40:$G$783,СВЦЭМ!$A$40:$A$783,$A273,СВЦЭМ!$B$40:$B$783,L$261)+'СЕТ СН'!$F$15</f>
        <v>0</v>
      </c>
      <c r="M273" s="36">
        <f ca="1">SUMIFS(СВЦЭМ!$G$40:$G$783,СВЦЭМ!$A$40:$A$783,$A273,СВЦЭМ!$B$40:$B$783,M$261)+'СЕТ СН'!$F$15</f>
        <v>0</v>
      </c>
      <c r="N273" s="36">
        <f ca="1">SUMIFS(СВЦЭМ!$G$40:$G$783,СВЦЭМ!$A$40:$A$783,$A273,СВЦЭМ!$B$40:$B$783,N$261)+'СЕТ СН'!$F$15</f>
        <v>0</v>
      </c>
      <c r="O273" s="36">
        <f ca="1">SUMIFS(СВЦЭМ!$G$40:$G$783,СВЦЭМ!$A$40:$A$783,$A273,СВЦЭМ!$B$40:$B$783,O$261)+'СЕТ СН'!$F$15</f>
        <v>0</v>
      </c>
      <c r="P273" s="36">
        <f ca="1">SUMIFS(СВЦЭМ!$G$40:$G$783,СВЦЭМ!$A$40:$A$783,$A273,СВЦЭМ!$B$40:$B$783,P$261)+'СЕТ СН'!$F$15</f>
        <v>0</v>
      </c>
      <c r="Q273" s="36">
        <f ca="1">SUMIFS(СВЦЭМ!$G$40:$G$783,СВЦЭМ!$A$40:$A$783,$A273,СВЦЭМ!$B$40:$B$783,Q$261)+'СЕТ СН'!$F$15</f>
        <v>0</v>
      </c>
      <c r="R273" s="36">
        <f ca="1">SUMIFS(СВЦЭМ!$G$40:$G$783,СВЦЭМ!$A$40:$A$783,$A273,СВЦЭМ!$B$40:$B$783,R$261)+'СЕТ СН'!$F$15</f>
        <v>0</v>
      </c>
      <c r="S273" s="36">
        <f ca="1">SUMIFS(СВЦЭМ!$G$40:$G$783,СВЦЭМ!$A$40:$A$783,$A273,СВЦЭМ!$B$40:$B$783,S$261)+'СЕТ СН'!$F$15</f>
        <v>0</v>
      </c>
      <c r="T273" s="36">
        <f ca="1">SUMIFS(СВЦЭМ!$G$40:$G$783,СВЦЭМ!$A$40:$A$783,$A273,СВЦЭМ!$B$40:$B$783,T$261)+'СЕТ СН'!$F$15</f>
        <v>0</v>
      </c>
      <c r="U273" s="36">
        <f ca="1">SUMIFS(СВЦЭМ!$G$40:$G$783,СВЦЭМ!$A$40:$A$783,$A273,СВЦЭМ!$B$40:$B$783,U$261)+'СЕТ СН'!$F$15</f>
        <v>0</v>
      </c>
      <c r="V273" s="36">
        <f ca="1">SUMIFS(СВЦЭМ!$G$40:$G$783,СВЦЭМ!$A$40:$A$783,$A273,СВЦЭМ!$B$40:$B$783,V$261)+'СЕТ СН'!$F$15</f>
        <v>0</v>
      </c>
      <c r="W273" s="36">
        <f ca="1">SUMIFS(СВЦЭМ!$G$40:$G$783,СВЦЭМ!$A$40:$A$783,$A273,СВЦЭМ!$B$40:$B$783,W$261)+'СЕТ СН'!$F$15</f>
        <v>0</v>
      </c>
      <c r="X273" s="36">
        <f ca="1">SUMIFS(СВЦЭМ!$G$40:$G$783,СВЦЭМ!$A$40:$A$783,$A273,СВЦЭМ!$B$40:$B$783,X$261)+'СЕТ СН'!$F$15</f>
        <v>0</v>
      </c>
      <c r="Y273" s="36">
        <f ca="1">SUMIFS(СВЦЭМ!$G$40:$G$783,СВЦЭМ!$A$40:$A$783,$A273,СВЦЭМ!$B$40:$B$783,Y$261)+'СЕТ СН'!$F$15</f>
        <v>0</v>
      </c>
    </row>
    <row r="274" spans="1:25" ht="15.75" hidden="1" x14ac:dyDescent="0.2">
      <c r="A274" s="35">
        <f t="shared" si="7"/>
        <v>45151</v>
      </c>
      <c r="B274" s="36">
        <f ca="1">SUMIFS(СВЦЭМ!$G$40:$G$783,СВЦЭМ!$A$40:$A$783,$A274,СВЦЭМ!$B$40:$B$783,B$261)+'СЕТ СН'!$F$15</f>
        <v>0</v>
      </c>
      <c r="C274" s="36">
        <f ca="1">SUMIFS(СВЦЭМ!$G$40:$G$783,СВЦЭМ!$A$40:$A$783,$A274,СВЦЭМ!$B$40:$B$783,C$261)+'СЕТ СН'!$F$15</f>
        <v>0</v>
      </c>
      <c r="D274" s="36">
        <f ca="1">SUMIFS(СВЦЭМ!$G$40:$G$783,СВЦЭМ!$A$40:$A$783,$A274,СВЦЭМ!$B$40:$B$783,D$261)+'СЕТ СН'!$F$15</f>
        <v>0</v>
      </c>
      <c r="E274" s="36">
        <f ca="1">SUMIFS(СВЦЭМ!$G$40:$G$783,СВЦЭМ!$A$40:$A$783,$A274,СВЦЭМ!$B$40:$B$783,E$261)+'СЕТ СН'!$F$15</f>
        <v>0</v>
      </c>
      <c r="F274" s="36">
        <f ca="1">SUMIFS(СВЦЭМ!$G$40:$G$783,СВЦЭМ!$A$40:$A$783,$A274,СВЦЭМ!$B$40:$B$783,F$261)+'СЕТ СН'!$F$15</f>
        <v>0</v>
      </c>
      <c r="G274" s="36">
        <f ca="1">SUMIFS(СВЦЭМ!$G$40:$G$783,СВЦЭМ!$A$40:$A$783,$A274,СВЦЭМ!$B$40:$B$783,G$261)+'СЕТ СН'!$F$15</f>
        <v>0</v>
      </c>
      <c r="H274" s="36">
        <f ca="1">SUMIFS(СВЦЭМ!$G$40:$G$783,СВЦЭМ!$A$40:$A$783,$A274,СВЦЭМ!$B$40:$B$783,H$261)+'СЕТ СН'!$F$15</f>
        <v>0</v>
      </c>
      <c r="I274" s="36">
        <f ca="1">SUMIFS(СВЦЭМ!$G$40:$G$783,СВЦЭМ!$A$40:$A$783,$A274,СВЦЭМ!$B$40:$B$783,I$261)+'СЕТ СН'!$F$15</f>
        <v>0</v>
      </c>
      <c r="J274" s="36">
        <f ca="1">SUMIFS(СВЦЭМ!$G$40:$G$783,СВЦЭМ!$A$40:$A$783,$A274,СВЦЭМ!$B$40:$B$783,J$261)+'СЕТ СН'!$F$15</f>
        <v>0</v>
      </c>
      <c r="K274" s="36">
        <f ca="1">SUMIFS(СВЦЭМ!$G$40:$G$783,СВЦЭМ!$A$40:$A$783,$A274,СВЦЭМ!$B$40:$B$783,K$261)+'СЕТ СН'!$F$15</f>
        <v>0</v>
      </c>
      <c r="L274" s="36">
        <f ca="1">SUMIFS(СВЦЭМ!$G$40:$G$783,СВЦЭМ!$A$40:$A$783,$A274,СВЦЭМ!$B$40:$B$783,L$261)+'СЕТ СН'!$F$15</f>
        <v>0</v>
      </c>
      <c r="M274" s="36">
        <f ca="1">SUMIFS(СВЦЭМ!$G$40:$G$783,СВЦЭМ!$A$40:$A$783,$A274,СВЦЭМ!$B$40:$B$783,M$261)+'СЕТ СН'!$F$15</f>
        <v>0</v>
      </c>
      <c r="N274" s="36">
        <f ca="1">SUMIFS(СВЦЭМ!$G$40:$G$783,СВЦЭМ!$A$40:$A$783,$A274,СВЦЭМ!$B$40:$B$783,N$261)+'СЕТ СН'!$F$15</f>
        <v>0</v>
      </c>
      <c r="O274" s="36">
        <f ca="1">SUMIFS(СВЦЭМ!$G$40:$G$783,СВЦЭМ!$A$40:$A$783,$A274,СВЦЭМ!$B$40:$B$783,O$261)+'СЕТ СН'!$F$15</f>
        <v>0</v>
      </c>
      <c r="P274" s="36">
        <f ca="1">SUMIFS(СВЦЭМ!$G$40:$G$783,СВЦЭМ!$A$40:$A$783,$A274,СВЦЭМ!$B$40:$B$783,P$261)+'СЕТ СН'!$F$15</f>
        <v>0</v>
      </c>
      <c r="Q274" s="36">
        <f ca="1">SUMIFS(СВЦЭМ!$G$40:$G$783,СВЦЭМ!$A$40:$A$783,$A274,СВЦЭМ!$B$40:$B$783,Q$261)+'СЕТ СН'!$F$15</f>
        <v>0</v>
      </c>
      <c r="R274" s="36">
        <f ca="1">SUMIFS(СВЦЭМ!$G$40:$G$783,СВЦЭМ!$A$40:$A$783,$A274,СВЦЭМ!$B$40:$B$783,R$261)+'СЕТ СН'!$F$15</f>
        <v>0</v>
      </c>
      <c r="S274" s="36">
        <f ca="1">SUMIFS(СВЦЭМ!$G$40:$G$783,СВЦЭМ!$A$40:$A$783,$A274,СВЦЭМ!$B$40:$B$783,S$261)+'СЕТ СН'!$F$15</f>
        <v>0</v>
      </c>
      <c r="T274" s="36">
        <f ca="1">SUMIFS(СВЦЭМ!$G$40:$G$783,СВЦЭМ!$A$40:$A$783,$A274,СВЦЭМ!$B$40:$B$783,T$261)+'СЕТ СН'!$F$15</f>
        <v>0</v>
      </c>
      <c r="U274" s="36">
        <f ca="1">SUMIFS(СВЦЭМ!$G$40:$G$783,СВЦЭМ!$A$40:$A$783,$A274,СВЦЭМ!$B$40:$B$783,U$261)+'СЕТ СН'!$F$15</f>
        <v>0</v>
      </c>
      <c r="V274" s="36">
        <f ca="1">SUMIFS(СВЦЭМ!$G$40:$G$783,СВЦЭМ!$A$40:$A$783,$A274,СВЦЭМ!$B$40:$B$783,V$261)+'СЕТ СН'!$F$15</f>
        <v>0</v>
      </c>
      <c r="W274" s="36">
        <f ca="1">SUMIFS(СВЦЭМ!$G$40:$G$783,СВЦЭМ!$A$40:$A$783,$A274,СВЦЭМ!$B$40:$B$783,W$261)+'СЕТ СН'!$F$15</f>
        <v>0</v>
      </c>
      <c r="X274" s="36">
        <f ca="1">SUMIFS(СВЦЭМ!$G$40:$G$783,СВЦЭМ!$A$40:$A$783,$A274,СВЦЭМ!$B$40:$B$783,X$261)+'СЕТ СН'!$F$15</f>
        <v>0</v>
      </c>
      <c r="Y274" s="36">
        <f ca="1">SUMIFS(СВЦЭМ!$G$40:$G$783,СВЦЭМ!$A$40:$A$783,$A274,СВЦЭМ!$B$40:$B$783,Y$261)+'СЕТ СН'!$F$15</f>
        <v>0</v>
      </c>
    </row>
    <row r="275" spans="1:25" ht="15.75" hidden="1" x14ac:dyDescent="0.2">
      <c r="A275" s="35">
        <f t="shared" si="7"/>
        <v>45152</v>
      </c>
      <c r="B275" s="36">
        <f ca="1">SUMIFS(СВЦЭМ!$G$40:$G$783,СВЦЭМ!$A$40:$A$783,$A275,СВЦЭМ!$B$40:$B$783,B$261)+'СЕТ СН'!$F$15</f>
        <v>0</v>
      </c>
      <c r="C275" s="36">
        <f ca="1">SUMIFS(СВЦЭМ!$G$40:$G$783,СВЦЭМ!$A$40:$A$783,$A275,СВЦЭМ!$B$40:$B$783,C$261)+'СЕТ СН'!$F$15</f>
        <v>0</v>
      </c>
      <c r="D275" s="36">
        <f ca="1">SUMIFS(СВЦЭМ!$G$40:$G$783,СВЦЭМ!$A$40:$A$783,$A275,СВЦЭМ!$B$40:$B$783,D$261)+'СЕТ СН'!$F$15</f>
        <v>0</v>
      </c>
      <c r="E275" s="36">
        <f ca="1">SUMIFS(СВЦЭМ!$G$40:$G$783,СВЦЭМ!$A$40:$A$783,$A275,СВЦЭМ!$B$40:$B$783,E$261)+'СЕТ СН'!$F$15</f>
        <v>0</v>
      </c>
      <c r="F275" s="36">
        <f ca="1">SUMIFS(СВЦЭМ!$G$40:$G$783,СВЦЭМ!$A$40:$A$783,$A275,СВЦЭМ!$B$40:$B$783,F$261)+'СЕТ СН'!$F$15</f>
        <v>0</v>
      </c>
      <c r="G275" s="36">
        <f ca="1">SUMIFS(СВЦЭМ!$G$40:$G$783,СВЦЭМ!$A$40:$A$783,$A275,СВЦЭМ!$B$40:$B$783,G$261)+'СЕТ СН'!$F$15</f>
        <v>0</v>
      </c>
      <c r="H275" s="36">
        <f ca="1">SUMIFS(СВЦЭМ!$G$40:$G$783,СВЦЭМ!$A$40:$A$783,$A275,СВЦЭМ!$B$40:$B$783,H$261)+'СЕТ СН'!$F$15</f>
        <v>0</v>
      </c>
      <c r="I275" s="36">
        <f ca="1">SUMIFS(СВЦЭМ!$G$40:$G$783,СВЦЭМ!$A$40:$A$783,$A275,СВЦЭМ!$B$40:$B$783,I$261)+'СЕТ СН'!$F$15</f>
        <v>0</v>
      </c>
      <c r="J275" s="36">
        <f ca="1">SUMIFS(СВЦЭМ!$G$40:$G$783,СВЦЭМ!$A$40:$A$783,$A275,СВЦЭМ!$B$40:$B$783,J$261)+'СЕТ СН'!$F$15</f>
        <v>0</v>
      </c>
      <c r="K275" s="36">
        <f ca="1">SUMIFS(СВЦЭМ!$G$40:$G$783,СВЦЭМ!$A$40:$A$783,$A275,СВЦЭМ!$B$40:$B$783,K$261)+'СЕТ СН'!$F$15</f>
        <v>0</v>
      </c>
      <c r="L275" s="36">
        <f ca="1">SUMIFS(СВЦЭМ!$G$40:$G$783,СВЦЭМ!$A$40:$A$783,$A275,СВЦЭМ!$B$40:$B$783,L$261)+'СЕТ СН'!$F$15</f>
        <v>0</v>
      </c>
      <c r="M275" s="36">
        <f ca="1">SUMIFS(СВЦЭМ!$G$40:$G$783,СВЦЭМ!$A$40:$A$783,$A275,СВЦЭМ!$B$40:$B$783,M$261)+'СЕТ СН'!$F$15</f>
        <v>0</v>
      </c>
      <c r="N275" s="36">
        <f ca="1">SUMIFS(СВЦЭМ!$G$40:$G$783,СВЦЭМ!$A$40:$A$783,$A275,СВЦЭМ!$B$40:$B$783,N$261)+'СЕТ СН'!$F$15</f>
        <v>0</v>
      </c>
      <c r="O275" s="36">
        <f ca="1">SUMIFS(СВЦЭМ!$G$40:$G$783,СВЦЭМ!$A$40:$A$783,$A275,СВЦЭМ!$B$40:$B$783,O$261)+'СЕТ СН'!$F$15</f>
        <v>0</v>
      </c>
      <c r="P275" s="36">
        <f ca="1">SUMIFS(СВЦЭМ!$G$40:$G$783,СВЦЭМ!$A$40:$A$783,$A275,СВЦЭМ!$B$40:$B$783,P$261)+'СЕТ СН'!$F$15</f>
        <v>0</v>
      </c>
      <c r="Q275" s="36">
        <f ca="1">SUMIFS(СВЦЭМ!$G$40:$G$783,СВЦЭМ!$A$40:$A$783,$A275,СВЦЭМ!$B$40:$B$783,Q$261)+'СЕТ СН'!$F$15</f>
        <v>0</v>
      </c>
      <c r="R275" s="36">
        <f ca="1">SUMIFS(СВЦЭМ!$G$40:$G$783,СВЦЭМ!$A$40:$A$783,$A275,СВЦЭМ!$B$40:$B$783,R$261)+'СЕТ СН'!$F$15</f>
        <v>0</v>
      </c>
      <c r="S275" s="36">
        <f ca="1">SUMIFS(СВЦЭМ!$G$40:$G$783,СВЦЭМ!$A$40:$A$783,$A275,СВЦЭМ!$B$40:$B$783,S$261)+'СЕТ СН'!$F$15</f>
        <v>0</v>
      </c>
      <c r="T275" s="36">
        <f ca="1">SUMIFS(СВЦЭМ!$G$40:$G$783,СВЦЭМ!$A$40:$A$783,$A275,СВЦЭМ!$B$40:$B$783,T$261)+'СЕТ СН'!$F$15</f>
        <v>0</v>
      </c>
      <c r="U275" s="36">
        <f ca="1">SUMIFS(СВЦЭМ!$G$40:$G$783,СВЦЭМ!$A$40:$A$783,$A275,СВЦЭМ!$B$40:$B$783,U$261)+'СЕТ СН'!$F$15</f>
        <v>0</v>
      </c>
      <c r="V275" s="36">
        <f ca="1">SUMIFS(СВЦЭМ!$G$40:$G$783,СВЦЭМ!$A$40:$A$783,$A275,СВЦЭМ!$B$40:$B$783,V$261)+'СЕТ СН'!$F$15</f>
        <v>0</v>
      </c>
      <c r="W275" s="36">
        <f ca="1">SUMIFS(СВЦЭМ!$G$40:$G$783,СВЦЭМ!$A$40:$A$783,$A275,СВЦЭМ!$B$40:$B$783,W$261)+'СЕТ СН'!$F$15</f>
        <v>0</v>
      </c>
      <c r="X275" s="36">
        <f ca="1">SUMIFS(СВЦЭМ!$G$40:$G$783,СВЦЭМ!$A$40:$A$783,$A275,СВЦЭМ!$B$40:$B$783,X$261)+'СЕТ СН'!$F$15</f>
        <v>0</v>
      </c>
      <c r="Y275" s="36">
        <f ca="1">SUMIFS(СВЦЭМ!$G$40:$G$783,СВЦЭМ!$A$40:$A$783,$A275,СВЦЭМ!$B$40:$B$783,Y$261)+'СЕТ СН'!$F$15</f>
        <v>0</v>
      </c>
    </row>
    <row r="276" spans="1:25" ht="15.75" hidden="1" x14ac:dyDescent="0.2">
      <c r="A276" s="35">
        <f t="shared" si="7"/>
        <v>45153</v>
      </c>
      <c r="B276" s="36">
        <f ca="1">SUMIFS(СВЦЭМ!$G$40:$G$783,СВЦЭМ!$A$40:$A$783,$A276,СВЦЭМ!$B$40:$B$783,B$261)+'СЕТ СН'!$F$15</f>
        <v>0</v>
      </c>
      <c r="C276" s="36">
        <f ca="1">SUMIFS(СВЦЭМ!$G$40:$G$783,СВЦЭМ!$A$40:$A$783,$A276,СВЦЭМ!$B$40:$B$783,C$261)+'СЕТ СН'!$F$15</f>
        <v>0</v>
      </c>
      <c r="D276" s="36">
        <f ca="1">SUMIFS(СВЦЭМ!$G$40:$G$783,СВЦЭМ!$A$40:$A$783,$A276,СВЦЭМ!$B$40:$B$783,D$261)+'СЕТ СН'!$F$15</f>
        <v>0</v>
      </c>
      <c r="E276" s="36">
        <f ca="1">SUMIFS(СВЦЭМ!$G$40:$G$783,СВЦЭМ!$A$40:$A$783,$A276,СВЦЭМ!$B$40:$B$783,E$261)+'СЕТ СН'!$F$15</f>
        <v>0</v>
      </c>
      <c r="F276" s="36">
        <f ca="1">SUMIFS(СВЦЭМ!$G$40:$G$783,СВЦЭМ!$A$40:$A$783,$A276,СВЦЭМ!$B$40:$B$783,F$261)+'СЕТ СН'!$F$15</f>
        <v>0</v>
      </c>
      <c r="G276" s="36">
        <f ca="1">SUMIFS(СВЦЭМ!$G$40:$G$783,СВЦЭМ!$A$40:$A$783,$A276,СВЦЭМ!$B$40:$B$783,G$261)+'СЕТ СН'!$F$15</f>
        <v>0</v>
      </c>
      <c r="H276" s="36">
        <f ca="1">SUMIFS(СВЦЭМ!$G$40:$G$783,СВЦЭМ!$A$40:$A$783,$A276,СВЦЭМ!$B$40:$B$783,H$261)+'СЕТ СН'!$F$15</f>
        <v>0</v>
      </c>
      <c r="I276" s="36">
        <f ca="1">SUMIFS(СВЦЭМ!$G$40:$G$783,СВЦЭМ!$A$40:$A$783,$A276,СВЦЭМ!$B$40:$B$783,I$261)+'СЕТ СН'!$F$15</f>
        <v>0</v>
      </c>
      <c r="J276" s="36">
        <f ca="1">SUMIFS(СВЦЭМ!$G$40:$G$783,СВЦЭМ!$A$40:$A$783,$A276,СВЦЭМ!$B$40:$B$783,J$261)+'СЕТ СН'!$F$15</f>
        <v>0</v>
      </c>
      <c r="K276" s="36">
        <f ca="1">SUMIFS(СВЦЭМ!$G$40:$G$783,СВЦЭМ!$A$40:$A$783,$A276,СВЦЭМ!$B$40:$B$783,K$261)+'СЕТ СН'!$F$15</f>
        <v>0</v>
      </c>
      <c r="L276" s="36">
        <f ca="1">SUMIFS(СВЦЭМ!$G$40:$G$783,СВЦЭМ!$A$40:$A$783,$A276,СВЦЭМ!$B$40:$B$783,L$261)+'СЕТ СН'!$F$15</f>
        <v>0</v>
      </c>
      <c r="M276" s="36">
        <f ca="1">SUMIFS(СВЦЭМ!$G$40:$G$783,СВЦЭМ!$A$40:$A$783,$A276,СВЦЭМ!$B$40:$B$783,M$261)+'СЕТ СН'!$F$15</f>
        <v>0</v>
      </c>
      <c r="N276" s="36">
        <f ca="1">SUMIFS(СВЦЭМ!$G$40:$G$783,СВЦЭМ!$A$40:$A$783,$A276,СВЦЭМ!$B$40:$B$783,N$261)+'СЕТ СН'!$F$15</f>
        <v>0</v>
      </c>
      <c r="O276" s="36">
        <f ca="1">SUMIFS(СВЦЭМ!$G$40:$G$783,СВЦЭМ!$A$40:$A$783,$A276,СВЦЭМ!$B$40:$B$783,O$261)+'СЕТ СН'!$F$15</f>
        <v>0</v>
      </c>
      <c r="P276" s="36">
        <f ca="1">SUMIFS(СВЦЭМ!$G$40:$G$783,СВЦЭМ!$A$40:$A$783,$A276,СВЦЭМ!$B$40:$B$783,P$261)+'СЕТ СН'!$F$15</f>
        <v>0</v>
      </c>
      <c r="Q276" s="36">
        <f ca="1">SUMIFS(СВЦЭМ!$G$40:$G$783,СВЦЭМ!$A$40:$A$783,$A276,СВЦЭМ!$B$40:$B$783,Q$261)+'СЕТ СН'!$F$15</f>
        <v>0</v>
      </c>
      <c r="R276" s="36">
        <f ca="1">SUMIFS(СВЦЭМ!$G$40:$G$783,СВЦЭМ!$A$40:$A$783,$A276,СВЦЭМ!$B$40:$B$783,R$261)+'СЕТ СН'!$F$15</f>
        <v>0</v>
      </c>
      <c r="S276" s="36">
        <f ca="1">SUMIFS(СВЦЭМ!$G$40:$G$783,СВЦЭМ!$A$40:$A$783,$A276,СВЦЭМ!$B$40:$B$783,S$261)+'СЕТ СН'!$F$15</f>
        <v>0</v>
      </c>
      <c r="T276" s="36">
        <f ca="1">SUMIFS(СВЦЭМ!$G$40:$G$783,СВЦЭМ!$A$40:$A$783,$A276,СВЦЭМ!$B$40:$B$783,T$261)+'СЕТ СН'!$F$15</f>
        <v>0</v>
      </c>
      <c r="U276" s="36">
        <f ca="1">SUMIFS(СВЦЭМ!$G$40:$G$783,СВЦЭМ!$A$40:$A$783,$A276,СВЦЭМ!$B$40:$B$783,U$261)+'СЕТ СН'!$F$15</f>
        <v>0</v>
      </c>
      <c r="V276" s="36">
        <f ca="1">SUMIFS(СВЦЭМ!$G$40:$G$783,СВЦЭМ!$A$40:$A$783,$A276,СВЦЭМ!$B$40:$B$783,V$261)+'СЕТ СН'!$F$15</f>
        <v>0</v>
      </c>
      <c r="W276" s="36">
        <f ca="1">SUMIFS(СВЦЭМ!$G$40:$G$783,СВЦЭМ!$A$40:$A$783,$A276,СВЦЭМ!$B$40:$B$783,W$261)+'СЕТ СН'!$F$15</f>
        <v>0</v>
      </c>
      <c r="X276" s="36">
        <f ca="1">SUMIFS(СВЦЭМ!$G$40:$G$783,СВЦЭМ!$A$40:$A$783,$A276,СВЦЭМ!$B$40:$B$783,X$261)+'СЕТ СН'!$F$15</f>
        <v>0</v>
      </c>
      <c r="Y276" s="36">
        <f ca="1">SUMIFS(СВЦЭМ!$G$40:$G$783,СВЦЭМ!$A$40:$A$783,$A276,СВЦЭМ!$B$40:$B$783,Y$261)+'СЕТ СН'!$F$15</f>
        <v>0</v>
      </c>
    </row>
    <row r="277" spans="1:25" ht="15.75" hidden="1" x14ac:dyDescent="0.2">
      <c r="A277" s="35">
        <f t="shared" si="7"/>
        <v>45154</v>
      </c>
      <c r="B277" s="36">
        <f ca="1">SUMIFS(СВЦЭМ!$G$40:$G$783,СВЦЭМ!$A$40:$A$783,$A277,СВЦЭМ!$B$40:$B$783,B$261)+'СЕТ СН'!$F$15</f>
        <v>0</v>
      </c>
      <c r="C277" s="36">
        <f ca="1">SUMIFS(СВЦЭМ!$G$40:$G$783,СВЦЭМ!$A$40:$A$783,$A277,СВЦЭМ!$B$40:$B$783,C$261)+'СЕТ СН'!$F$15</f>
        <v>0</v>
      </c>
      <c r="D277" s="36">
        <f ca="1">SUMIFS(СВЦЭМ!$G$40:$G$783,СВЦЭМ!$A$40:$A$783,$A277,СВЦЭМ!$B$40:$B$783,D$261)+'СЕТ СН'!$F$15</f>
        <v>0</v>
      </c>
      <c r="E277" s="36">
        <f ca="1">SUMIFS(СВЦЭМ!$G$40:$G$783,СВЦЭМ!$A$40:$A$783,$A277,СВЦЭМ!$B$40:$B$783,E$261)+'СЕТ СН'!$F$15</f>
        <v>0</v>
      </c>
      <c r="F277" s="36">
        <f ca="1">SUMIFS(СВЦЭМ!$G$40:$G$783,СВЦЭМ!$A$40:$A$783,$A277,СВЦЭМ!$B$40:$B$783,F$261)+'СЕТ СН'!$F$15</f>
        <v>0</v>
      </c>
      <c r="G277" s="36">
        <f ca="1">SUMIFS(СВЦЭМ!$G$40:$G$783,СВЦЭМ!$A$40:$A$783,$A277,СВЦЭМ!$B$40:$B$783,G$261)+'СЕТ СН'!$F$15</f>
        <v>0</v>
      </c>
      <c r="H277" s="36">
        <f ca="1">SUMIFS(СВЦЭМ!$G$40:$G$783,СВЦЭМ!$A$40:$A$783,$A277,СВЦЭМ!$B$40:$B$783,H$261)+'СЕТ СН'!$F$15</f>
        <v>0</v>
      </c>
      <c r="I277" s="36">
        <f ca="1">SUMIFS(СВЦЭМ!$G$40:$G$783,СВЦЭМ!$A$40:$A$783,$A277,СВЦЭМ!$B$40:$B$783,I$261)+'СЕТ СН'!$F$15</f>
        <v>0</v>
      </c>
      <c r="J277" s="36">
        <f ca="1">SUMIFS(СВЦЭМ!$G$40:$G$783,СВЦЭМ!$A$40:$A$783,$A277,СВЦЭМ!$B$40:$B$783,J$261)+'СЕТ СН'!$F$15</f>
        <v>0</v>
      </c>
      <c r="K277" s="36">
        <f ca="1">SUMIFS(СВЦЭМ!$G$40:$G$783,СВЦЭМ!$A$40:$A$783,$A277,СВЦЭМ!$B$40:$B$783,K$261)+'СЕТ СН'!$F$15</f>
        <v>0</v>
      </c>
      <c r="L277" s="36">
        <f ca="1">SUMIFS(СВЦЭМ!$G$40:$G$783,СВЦЭМ!$A$40:$A$783,$A277,СВЦЭМ!$B$40:$B$783,L$261)+'СЕТ СН'!$F$15</f>
        <v>0</v>
      </c>
      <c r="M277" s="36">
        <f ca="1">SUMIFS(СВЦЭМ!$G$40:$G$783,СВЦЭМ!$A$40:$A$783,$A277,СВЦЭМ!$B$40:$B$783,M$261)+'СЕТ СН'!$F$15</f>
        <v>0</v>
      </c>
      <c r="N277" s="36">
        <f ca="1">SUMIFS(СВЦЭМ!$G$40:$G$783,СВЦЭМ!$A$40:$A$783,$A277,СВЦЭМ!$B$40:$B$783,N$261)+'СЕТ СН'!$F$15</f>
        <v>0</v>
      </c>
      <c r="O277" s="36">
        <f ca="1">SUMIFS(СВЦЭМ!$G$40:$G$783,СВЦЭМ!$A$40:$A$783,$A277,СВЦЭМ!$B$40:$B$783,O$261)+'СЕТ СН'!$F$15</f>
        <v>0</v>
      </c>
      <c r="P277" s="36">
        <f ca="1">SUMIFS(СВЦЭМ!$G$40:$G$783,СВЦЭМ!$A$40:$A$783,$A277,СВЦЭМ!$B$40:$B$783,P$261)+'СЕТ СН'!$F$15</f>
        <v>0</v>
      </c>
      <c r="Q277" s="36">
        <f ca="1">SUMIFS(СВЦЭМ!$G$40:$G$783,СВЦЭМ!$A$40:$A$783,$A277,СВЦЭМ!$B$40:$B$783,Q$261)+'СЕТ СН'!$F$15</f>
        <v>0</v>
      </c>
      <c r="R277" s="36">
        <f ca="1">SUMIFS(СВЦЭМ!$G$40:$G$783,СВЦЭМ!$A$40:$A$783,$A277,СВЦЭМ!$B$40:$B$783,R$261)+'СЕТ СН'!$F$15</f>
        <v>0</v>
      </c>
      <c r="S277" s="36">
        <f ca="1">SUMIFS(СВЦЭМ!$G$40:$G$783,СВЦЭМ!$A$40:$A$783,$A277,СВЦЭМ!$B$40:$B$783,S$261)+'СЕТ СН'!$F$15</f>
        <v>0</v>
      </c>
      <c r="T277" s="36">
        <f ca="1">SUMIFS(СВЦЭМ!$G$40:$G$783,СВЦЭМ!$A$40:$A$783,$A277,СВЦЭМ!$B$40:$B$783,T$261)+'СЕТ СН'!$F$15</f>
        <v>0</v>
      </c>
      <c r="U277" s="36">
        <f ca="1">SUMIFS(СВЦЭМ!$G$40:$G$783,СВЦЭМ!$A$40:$A$783,$A277,СВЦЭМ!$B$40:$B$783,U$261)+'СЕТ СН'!$F$15</f>
        <v>0</v>
      </c>
      <c r="V277" s="36">
        <f ca="1">SUMIFS(СВЦЭМ!$G$40:$G$783,СВЦЭМ!$A$40:$A$783,$A277,СВЦЭМ!$B$40:$B$783,V$261)+'СЕТ СН'!$F$15</f>
        <v>0</v>
      </c>
      <c r="W277" s="36">
        <f ca="1">SUMIFS(СВЦЭМ!$G$40:$G$783,СВЦЭМ!$A$40:$A$783,$A277,СВЦЭМ!$B$40:$B$783,W$261)+'СЕТ СН'!$F$15</f>
        <v>0</v>
      </c>
      <c r="X277" s="36">
        <f ca="1">SUMIFS(СВЦЭМ!$G$40:$G$783,СВЦЭМ!$A$40:$A$783,$A277,СВЦЭМ!$B$40:$B$783,X$261)+'СЕТ СН'!$F$15</f>
        <v>0</v>
      </c>
      <c r="Y277" s="36">
        <f ca="1">SUMIFS(СВЦЭМ!$G$40:$G$783,СВЦЭМ!$A$40:$A$783,$A277,СВЦЭМ!$B$40:$B$783,Y$261)+'СЕТ СН'!$F$15</f>
        <v>0</v>
      </c>
    </row>
    <row r="278" spans="1:25" ht="15.75" hidden="1" x14ac:dyDescent="0.2">
      <c r="A278" s="35">
        <f t="shared" si="7"/>
        <v>45155</v>
      </c>
      <c r="B278" s="36">
        <f ca="1">SUMIFS(СВЦЭМ!$G$40:$G$783,СВЦЭМ!$A$40:$A$783,$A278,СВЦЭМ!$B$40:$B$783,B$261)+'СЕТ СН'!$F$15</f>
        <v>0</v>
      </c>
      <c r="C278" s="36">
        <f ca="1">SUMIFS(СВЦЭМ!$G$40:$G$783,СВЦЭМ!$A$40:$A$783,$A278,СВЦЭМ!$B$40:$B$783,C$261)+'СЕТ СН'!$F$15</f>
        <v>0</v>
      </c>
      <c r="D278" s="36">
        <f ca="1">SUMIFS(СВЦЭМ!$G$40:$G$783,СВЦЭМ!$A$40:$A$783,$A278,СВЦЭМ!$B$40:$B$783,D$261)+'СЕТ СН'!$F$15</f>
        <v>0</v>
      </c>
      <c r="E278" s="36">
        <f ca="1">SUMIFS(СВЦЭМ!$G$40:$G$783,СВЦЭМ!$A$40:$A$783,$A278,СВЦЭМ!$B$40:$B$783,E$261)+'СЕТ СН'!$F$15</f>
        <v>0</v>
      </c>
      <c r="F278" s="36">
        <f ca="1">SUMIFS(СВЦЭМ!$G$40:$G$783,СВЦЭМ!$A$40:$A$783,$A278,СВЦЭМ!$B$40:$B$783,F$261)+'СЕТ СН'!$F$15</f>
        <v>0</v>
      </c>
      <c r="G278" s="36">
        <f ca="1">SUMIFS(СВЦЭМ!$G$40:$G$783,СВЦЭМ!$A$40:$A$783,$A278,СВЦЭМ!$B$40:$B$783,G$261)+'СЕТ СН'!$F$15</f>
        <v>0</v>
      </c>
      <c r="H278" s="36">
        <f ca="1">SUMIFS(СВЦЭМ!$G$40:$G$783,СВЦЭМ!$A$40:$A$783,$A278,СВЦЭМ!$B$40:$B$783,H$261)+'СЕТ СН'!$F$15</f>
        <v>0</v>
      </c>
      <c r="I278" s="36">
        <f ca="1">SUMIFS(СВЦЭМ!$G$40:$G$783,СВЦЭМ!$A$40:$A$783,$A278,СВЦЭМ!$B$40:$B$783,I$261)+'СЕТ СН'!$F$15</f>
        <v>0</v>
      </c>
      <c r="J278" s="36">
        <f ca="1">SUMIFS(СВЦЭМ!$G$40:$G$783,СВЦЭМ!$A$40:$A$783,$A278,СВЦЭМ!$B$40:$B$783,J$261)+'СЕТ СН'!$F$15</f>
        <v>0</v>
      </c>
      <c r="K278" s="36">
        <f ca="1">SUMIFS(СВЦЭМ!$G$40:$G$783,СВЦЭМ!$A$40:$A$783,$A278,СВЦЭМ!$B$40:$B$783,K$261)+'СЕТ СН'!$F$15</f>
        <v>0</v>
      </c>
      <c r="L278" s="36">
        <f ca="1">SUMIFS(СВЦЭМ!$G$40:$G$783,СВЦЭМ!$A$40:$A$783,$A278,СВЦЭМ!$B$40:$B$783,L$261)+'СЕТ СН'!$F$15</f>
        <v>0</v>
      </c>
      <c r="M278" s="36">
        <f ca="1">SUMIFS(СВЦЭМ!$G$40:$G$783,СВЦЭМ!$A$40:$A$783,$A278,СВЦЭМ!$B$40:$B$783,M$261)+'СЕТ СН'!$F$15</f>
        <v>0</v>
      </c>
      <c r="N278" s="36">
        <f ca="1">SUMIFS(СВЦЭМ!$G$40:$G$783,СВЦЭМ!$A$40:$A$783,$A278,СВЦЭМ!$B$40:$B$783,N$261)+'СЕТ СН'!$F$15</f>
        <v>0</v>
      </c>
      <c r="O278" s="36">
        <f ca="1">SUMIFS(СВЦЭМ!$G$40:$G$783,СВЦЭМ!$A$40:$A$783,$A278,СВЦЭМ!$B$40:$B$783,O$261)+'СЕТ СН'!$F$15</f>
        <v>0</v>
      </c>
      <c r="P278" s="36">
        <f ca="1">SUMIFS(СВЦЭМ!$G$40:$G$783,СВЦЭМ!$A$40:$A$783,$A278,СВЦЭМ!$B$40:$B$783,P$261)+'СЕТ СН'!$F$15</f>
        <v>0</v>
      </c>
      <c r="Q278" s="36">
        <f ca="1">SUMIFS(СВЦЭМ!$G$40:$G$783,СВЦЭМ!$A$40:$A$783,$A278,СВЦЭМ!$B$40:$B$783,Q$261)+'СЕТ СН'!$F$15</f>
        <v>0</v>
      </c>
      <c r="R278" s="36">
        <f ca="1">SUMIFS(СВЦЭМ!$G$40:$G$783,СВЦЭМ!$A$40:$A$783,$A278,СВЦЭМ!$B$40:$B$783,R$261)+'СЕТ СН'!$F$15</f>
        <v>0</v>
      </c>
      <c r="S278" s="36">
        <f ca="1">SUMIFS(СВЦЭМ!$G$40:$G$783,СВЦЭМ!$A$40:$A$783,$A278,СВЦЭМ!$B$40:$B$783,S$261)+'СЕТ СН'!$F$15</f>
        <v>0</v>
      </c>
      <c r="T278" s="36">
        <f ca="1">SUMIFS(СВЦЭМ!$G$40:$G$783,СВЦЭМ!$A$40:$A$783,$A278,СВЦЭМ!$B$40:$B$783,T$261)+'СЕТ СН'!$F$15</f>
        <v>0</v>
      </c>
      <c r="U278" s="36">
        <f ca="1">SUMIFS(СВЦЭМ!$G$40:$G$783,СВЦЭМ!$A$40:$A$783,$A278,СВЦЭМ!$B$40:$B$783,U$261)+'СЕТ СН'!$F$15</f>
        <v>0</v>
      </c>
      <c r="V278" s="36">
        <f ca="1">SUMIFS(СВЦЭМ!$G$40:$G$783,СВЦЭМ!$A$40:$A$783,$A278,СВЦЭМ!$B$40:$B$783,V$261)+'СЕТ СН'!$F$15</f>
        <v>0</v>
      </c>
      <c r="W278" s="36">
        <f ca="1">SUMIFS(СВЦЭМ!$G$40:$G$783,СВЦЭМ!$A$40:$A$783,$A278,СВЦЭМ!$B$40:$B$783,W$261)+'СЕТ СН'!$F$15</f>
        <v>0</v>
      </c>
      <c r="X278" s="36">
        <f ca="1">SUMIFS(СВЦЭМ!$G$40:$G$783,СВЦЭМ!$A$40:$A$783,$A278,СВЦЭМ!$B$40:$B$783,X$261)+'СЕТ СН'!$F$15</f>
        <v>0</v>
      </c>
      <c r="Y278" s="36">
        <f ca="1">SUMIFS(СВЦЭМ!$G$40:$G$783,СВЦЭМ!$A$40:$A$783,$A278,СВЦЭМ!$B$40:$B$783,Y$261)+'СЕТ СН'!$F$15</f>
        <v>0</v>
      </c>
    </row>
    <row r="279" spans="1:25" ht="15.75" hidden="1" x14ac:dyDescent="0.2">
      <c r="A279" s="35">
        <f t="shared" si="7"/>
        <v>45156</v>
      </c>
      <c r="B279" s="36">
        <f ca="1">SUMIFS(СВЦЭМ!$G$40:$G$783,СВЦЭМ!$A$40:$A$783,$A279,СВЦЭМ!$B$40:$B$783,B$261)+'СЕТ СН'!$F$15</f>
        <v>0</v>
      </c>
      <c r="C279" s="36">
        <f ca="1">SUMIFS(СВЦЭМ!$G$40:$G$783,СВЦЭМ!$A$40:$A$783,$A279,СВЦЭМ!$B$40:$B$783,C$261)+'СЕТ СН'!$F$15</f>
        <v>0</v>
      </c>
      <c r="D279" s="36">
        <f ca="1">SUMIFS(СВЦЭМ!$G$40:$G$783,СВЦЭМ!$A$40:$A$783,$A279,СВЦЭМ!$B$40:$B$783,D$261)+'СЕТ СН'!$F$15</f>
        <v>0</v>
      </c>
      <c r="E279" s="36">
        <f ca="1">SUMIFS(СВЦЭМ!$G$40:$G$783,СВЦЭМ!$A$40:$A$783,$A279,СВЦЭМ!$B$40:$B$783,E$261)+'СЕТ СН'!$F$15</f>
        <v>0</v>
      </c>
      <c r="F279" s="36">
        <f ca="1">SUMIFS(СВЦЭМ!$G$40:$G$783,СВЦЭМ!$A$40:$A$783,$A279,СВЦЭМ!$B$40:$B$783,F$261)+'СЕТ СН'!$F$15</f>
        <v>0</v>
      </c>
      <c r="G279" s="36">
        <f ca="1">SUMIFS(СВЦЭМ!$G$40:$G$783,СВЦЭМ!$A$40:$A$783,$A279,СВЦЭМ!$B$40:$B$783,G$261)+'СЕТ СН'!$F$15</f>
        <v>0</v>
      </c>
      <c r="H279" s="36">
        <f ca="1">SUMIFS(СВЦЭМ!$G$40:$G$783,СВЦЭМ!$A$40:$A$783,$A279,СВЦЭМ!$B$40:$B$783,H$261)+'СЕТ СН'!$F$15</f>
        <v>0</v>
      </c>
      <c r="I279" s="36">
        <f ca="1">SUMIFS(СВЦЭМ!$G$40:$G$783,СВЦЭМ!$A$40:$A$783,$A279,СВЦЭМ!$B$40:$B$783,I$261)+'СЕТ СН'!$F$15</f>
        <v>0</v>
      </c>
      <c r="J279" s="36">
        <f ca="1">SUMIFS(СВЦЭМ!$G$40:$G$783,СВЦЭМ!$A$40:$A$783,$A279,СВЦЭМ!$B$40:$B$783,J$261)+'СЕТ СН'!$F$15</f>
        <v>0</v>
      </c>
      <c r="K279" s="36">
        <f ca="1">SUMIFS(СВЦЭМ!$G$40:$G$783,СВЦЭМ!$A$40:$A$783,$A279,СВЦЭМ!$B$40:$B$783,K$261)+'СЕТ СН'!$F$15</f>
        <v>0</v>
      </c>
      <c r="L279" s="36">
        <f ca="1">SUMIFS(СВЦЭМ!$G$40:$G$783,СВЦЭМ!$A$40:$A$783,$A279,СВЦЭМ!$B$40:$B$783,L$261)+'СЕТ СН'!$F$15</f>
        <v>0</v>
      </c>
      <c r="M279" s="36">
        <f ca="1">SUMIFS(СВЦЭМ!$G$40:$G$783,СВЦЭМ!$A$40:$A$783,$A279,СВЦЭМ!$B$40:$B$783,M$261)+'СЕТ СН'!$F$15</f>
        <v>0</v>
      </c>
      <c r="N279" s="36">
        <f ca="1">SUMIFS(СВЦЭМ!$G$40:$G$783,СВЦЭМ!$A$40:$A$783,$A279,СВЦЭМ!$B$40:$B$783,N$261)+'СЕТ СН'!$F$15</f>
        <v>0</v>
      </c>
      <c r="O279" s="36">
        <f ca="1">SUMIFS(СВЦЭМ!$G$40:$G$783,СВЦЭМ!$A$40:$A$783,$A279,СВЦЭМ!$B$40:$B$783,O$261)+'СЕТ СН'!$F$15</f>
        <v>0</v>
      </c>
      <c r="P279" s="36">
        <f ca="1">SUMIFS(СВЦЭМ!$G$40:$G$783,СВЦЭМ!$A$40:$A$783,$A279,СВЦЭМ!$B$40:$B$783,P$261)+'СЕТ СН'!$F$15</f>
        <v>0</v>
      </c>
      <c r="Q279" s="36">
        <f ca="1">SUMIFS(СВЦЭМ!$G$40:$G$783,СВЦЭМ!$A$40:$A$783,$A279,СВЦЭМ!$B$40:$B$783,Q$261)+'СЕТ СН'!$F$15</f>
        <v>0</v>
      </c>
      <c r="R279" s="36">
        <f ca="1">SUMIFS(СВЦЭМ!$G$40:$G$783,СВЦЭМ!$A$40:$A$783,$A279,СВЦЭМ!$B$40:$B$783,R$261)+'СЕТ СН'!$F$15</f>
        <v>0</v>
      </c>
      <c r="S279" s="36">
        <f ca="1">SUMIFS(СВЦЭМ!$G$40:$G$783,СВЦЭМ!$A$40:$A$783,$A279,СВЦЭМ!$B$40:$B$783,S$261)+'СЕТ СН'!$F$15</f>
        <v>0</v>
      </c>
      <c r="T279" s="36">
        <f ca="1">SUMIFS(СВЦЭМ!$G$40:$G$783,СВЦЭМ!$A$40:$A$783,$A279,СВЦЭМ!$B$40:$B$783,T$261)+'СЕТ СН'!$F$15</f>
        <v>0</v>
      </c>
      <c r="U279" s="36">
        <f ca="1">SUMIFS(СВЦЭМ!$G$40:$G$783,СВЦЭМ!$A$40:$A$783,$A279,СВЦЭМ!$B$40:$B$783,U$261)+'СЕТ СН'!$F$15</f>
        <v>0</v>
      </c>
      <c r="V279" s="36">
        <f ca="1">SUMIFS(СВЦЭМ!$G$40:$G$783,СВЦЭМ!$A$40:$A$783,$A279,СВЦЭМ!$B$40:$B$783,V$261)+'СЕТ СН'!$F$15</f>
        <v>0</v>
      </c>
      <c r="W279" s="36">
        <f ca="1">SUMIFS(СВЦЭМ!$G$40:$G$783,СВЦЭМ!$A$40:$A$783,$A279,СВЦЭМ!$B$40:$B$783,W$261)+'СЕТ СН'!$F$15</f>
        <v>0</v>
      </c>
      <c r="X279" s="36">
        <f ca="1">SUMIFS(СВЦЭМ!$G$40:$G$783,СВЦЭМ!$A$40:$A$783,$A279,СВЦЭМ!$B$40:$B$783,X$261)+'СЕТ СН'!$F$15</f>
        <v>0</v>
      </c>
      <c r="Y279" s="36">
        <f ca="1">SUMIFS(СВЦЭМ!$G$40:$G$783,СВЦЭМ!$A$40:$A$783,$A279,СВЦЭМ!$B$40:$B$783,Y$261)+'СЕТ СН'!$F$15</f>
        <v>0</v>
      </c>
    </row>
    <row r="280" spans="1:25" ht="15.75" hidden="1" x14ac:dyDescent="0.2">
      <c r="A280" s="35">
        <f t="shared" si="7"/>
        <v>45157</v>
      </c>
      <c r="B280" s="36">
        <f ca="1">SUMIFS(СВЦЭМ!$G$40:$G$783,СВЦЭМ!$A$40:$A$783,$A280,СВЦЭМ!$B$40:$B$783,B$261)+'СЕТ СН'!$F$15</f>
        <v>0</v>
      </c>
      <c r="C280" s="36">
        <f ca="1">SUMIFS(СВЦЭМ!$G$40:$G$783,СВЦЭМ!$A$40:$A$783,$A280,СВЦЭМ!$B$40:$B$783,C$261)+'СЕТ СН'!$F$15</f>
        <v>0</v>
      </c>
      <c r="D280" s="36">
        <f ca="1">SUMIFS(СВЦЭМ!$G$40:$G$783,СВЦЭМ!$A$40:$A$783,$A280,СВЦЭМ!$B$40:$B$783,D$261)+'СЕТ СН'!$F$15</f>
        <v>0</v>
      </c>
      <c r="E280" s="36">
        <f ca="1">SUMIFS(СВЦЭМ!$G$40:$G$783,СВЦЭМ!$A$40:$A$783,$A280,СВЦЭМ!$B$40:$B$783,E$261)+'СЕТ СН'!$F$15</f>
        <v>0</v>
      </c>
      <c r="F280" s="36">
        <f ca="1">SUMIFS(СВЦЭМ!$G$40:$G$783,СВЦЭМ!$A$40:$A$783,$A280,СВЦЭМ!$B$40:$B$783,F$261)+'СЕТ СН'!$F$15</f>
        <v>0</v>
      </c>
      <c r="G280" s="36">
        <f ca="1">SUMIFS(СВЦЭМ!$G$40:$G$783,СВЦЭМ!$A$40:$A$783,$A280,СВЦЭМ!$B$40:$B$783,G$261)+'СЕТ СН'!$F$15</f>
        <v>0</v>
      </c>
      <c r="H280" s="36">
        <f ca="1">SUMIFS(СВЦЭМ!$G$40:$G$783,СВЦЭМ!$A$40:$A$783,$A280,СВЦЭМ!$B$40:$B$783,H$261)+'СЕТ СН'!$F$15</f>
        <v>0</v>
      </c>
      <c r="I280" s="36">
        <f ca="1">SUMIFS(СВЦЭМ!$G$40:$G$783,СВЦЭМ!$A$40:$A$783,$A280,СВЦЭМ!$B$40:$B$783,I$261)+'СЕТ СН'!$F$15</f>
        <v>0</v>
      </c>
      <c r="J280" s="36">
        <f ca="1">SUMIFS(СВЦЭМ!$G$40:$G$783,СВЦЭМ!$A$40:$A$783,$A280,СВЦЭМ!$B$40:$B$783,J$261)+'СЕТ СН'!$F$15</f>
        <v>0</v>
      </c>
      <c r="K280" s="36">
        <f ca="1">SUMIFS(СВЦЭМ!$G$40:$G$783,СВЦЭМ!$A$40:$A$783,$A280,СВЦЭМ!$B$40:$B$783,K$261)+'СЕТ СН'!$F$15</f>
        <v>0</v>
      </c>
      <c r="L280" s="36">
        <f ca="1">SUMIFS(СВЦЭМ!$G$40:$G$783,СВЦЭМ!$A$40:$A$783,$A280,СВЦЭМ!$B$40:$B$783,L$261)+'СЕТ СН'!$F$15</f>
        <v>0</v>
      </c>
      <c r="M280" s="36">
        <f ca="1">SUMIFS(СВЦЭМ!$G$40:$G$783,СВЦЭМ!$A$40:$A$783,$A280,СВЦЭМ!$B$40:$B$783,M$261)+'СЕТ СН'!$F$15</f>
        <v>0</v>
      </c>
      <c r="N280" s="36">
        <f ca="1">SUMIFS(СВЦЭМ!$G$40:$G$783,СВЦЭМ!$A$40:$A$783,$A280,СВЦЭМ!$B$40:$B$783,N$261)+'СЕТ СН'!$F$15</f>
        <v>0</v>
      </c>
      <c r="O280" s="36">
        <f ca="1">SUMIFS(СВЦЭМ!$G$40:$G$783,СВЦЭМ!$A$40:$A$783,$A280,СВЦЭМ!$B$40:$B$783,O$261)+'СЕТ СН'!$F$15</f>
        <v>0</v>
      </c>
      <c r="P280" s="36">
        <f ca="1">SUMIFS(СВЦЭМ!$G$40:$G$783,СВЦЭМ!$A$40:$A$783,$A280,СВЦЭМ!$B$40:$B$783,P$261)+'СЕТ СН'!$F$15</f>
        <v>0</v>
      </c>
      <c r="Q280" s="36">
        <f ca="1">SUMIFS(СВЦЭМ!$G$40:$G$783,СВЦЭМ!$A$40:$A$783,$A280,СВЦЭМ!$B$40:$B$783,Q$261)+'СЕТ СН'!$F$15</f>
        <v>0</v>
      </c>
      <c r="R280" s="36">
        <f ca="1">SUMIFS(СВЦЭМ!$G$40:$G$783,СВЦЭМ!$A$40:$A$783,$A280,СВЦЭМ!$B$40:$B$783,R$261)+'СЕТ СН'!$F$15</f>
        <v>0</v>
      </c>
      <c r="S280" s="36">
        <f ca="1">SUMIFS(СВЦЭМ!$G$40:$G$783,СВЦЭМ!$A$40:$A$783,$A280,СВЦЭМ!$B$40:$B$783,S$261)+'СЕТ СН'!$F$15</f>
        <v>0</v>
      </c>
      <c r="T280" s="36">
        <f ca="1">SUMIFS(СВЦЭМ!$G$40:$G$783,СВЦЭМ!$A$40:$A$783,$A280,СВЦЭМ!$B$40:$B$783,T$261)+'СЕТ СН'!$F$15</f>
        <v>0</v>
      </c>
      <c r="U280" s="36">
        <f ca="1">SUMIFS(СВЦЭМ!$G$40:$G$783,СВЦЭМ!$A$40:$A$783,$A280,СВЦЭМ!$B$40:$B$783,U$261)+'СЕТ СН'!$F$15</f>
        <v>0</v>
      </c>
      <c r="V280" s="36">
        <f ca="1">SUMIFS(СВЦЭМ!$G$40:$G$783,СВЦЭМ!$A$40:$A$783,$A280,СВЦЭМ!$B$40:$B$783,V$261)+'СЕТ СН'!$F$15</f>
        <v>0</v>
      </c>
      <c r="W280" s="36">
        <f ca="1">SUMIFS(СВЦЭМ!$G$40:$G$783,СВЦЭМ!$A$40:$A$783,$A280,СВЦЭМ!$B$40:$B$783,W$261)+'СЕТ СН'!$F$15</f>
        <v>0</v>
      </c>
      <c r="X280" s="36">
        <f ca="1">SUMIFS(СВЦЭМ!$G$40:$G$783,СВЦЭМ!$A$40:$A$783,$A280,СВЦЭМ!$B$40:$B$783,X$261)+'СЕТ СН'!$F$15</f>
        <v>0</v>
      </c>
      <c r="Y280" s="36">
        <f ca="1">SUMIFS(СВЦЭМ!$G$40:$G$783,СВЦЭМ!$A$40:$A$783,$A280,СВЦЭМ!$B$40:$B$783,Y$261)+'СЕТ СН'!$F$15</f>
        <v>0</v>
      </c>
    </row>
    <row r="281" spans="1:25" ht="15.75" hidden="1" x14ac:dyDescent="0.2">
      <c r="A281" s="35">
        <f t="shared" si="7"/>
        <v>45158</v>
      </c>
      <c r="B281" s="36">
        <f ca="1">SUMIFS(СВЦЭМ!$G$40:$G$783,СВЦЭМ!$A$40:$A$783,$A281,СВЦЭМ!$B$40:$B$783,B$261)+'СЕТ СН'!$F$15</f>
        <v>0</v>
      </c>
      <c r="C281" s="36">
        <f ca="1">SUMIFS(СВЦЭМ!$G$40:$G$783,СВЦЭМ!$A$40:$A$783,$A281,СВЦЭМ!$B$40:$B$783,C$261)+'СЕТ СН'!$F$15</f>
        <v>0</v>
      </c>
      <c r="D281" s="36">
        <f ca="1">SUMIFS(СВЦЭМ!$G$40:$G$783,СВЦЭМ!$A$40:$A$783,$A281,СВЦЭМ!$B$40:$B$783,D$261)+'СЕТ СН'!$F$15</f>
        <v>0</v>
      </c>
      <c r="E281" s="36">
        <f ca="1">SUMIFS(СВЦЭМ!$G$40:$G$783,СВЦЭМ!$A$40:$A$783,$A281,СВЦЭМ!$B$40:$B$783,E$261)+'СЕТ СН'!$F$15</f>
        <v>0</v>
      </c>
      <c r="F281" s="36">
        <f ca="1">SUMIFS(СВЦЭМ!$G$40:$G$783,СВЦЭМ!$A$40:$A$783,$A281,СВЦЭМ!$B$40:$B$783,F$261)+'СЕТ СН'!$F$15</f>
        <v>0</v>
      </c>
      <c r="G281" s="36">
        <f ca="1">SUMIFS(СВЦЭМ!$G$40:$G$783,СВЦЭМ!$A$40:$A$783,$A281,СВЦЭМ!$B$40:$B$783,G$261)+'СЕТ СН'!$F$15</f>
        <v>0</v>
      </c>
      <c r="H281" s="36">
        <f ca="1">SUMIFS(СВЦЭМ!$G$40:$G$783,СВЦЭМ!$A$40:$A$783,$A281,СВЦЭМ!$B$40:$B$783,H$261)+'СЕТ СН'!$F$15</f>
        <v>0</v>
      </c>
      <c r="I281" s="36">
        <f ca="1">SUMIFS(СВЦЭМ!$G$40:$G$783,СВЦЭМ!$A$40:$A$783,$A281,СВЦЭМ!$B$40:$B$783,I$261)+'СЕТ СН'!$F$15</f>
        <v>0</v>
      </c>
      <c r="J281" s="36">
        <f ca="1">SUMIFS(СВЦЭМ!$G$40:$G$783,СВЦЭМ!$A$40:$A$783,$A281,СВЦЭМ!$B$40:$B$783,J$261)+'СЕТ СН'!$F$15</f>
        <v>0</v>
      </c>
      <c r="K281" s="36">
        <f ca="1">SUMIFS(СВЦЭМ!$G$40:$G$783,СВЦЭМ!$A$40:$A$783,$A281,СВЦЭМ!$B$40:$B$783,K$261)+'СЕТ СН'!$F$15</f>
        <v>0</v>
      </c>
      <c r="L281" s="36">
        <f ca="1">SUMIFS(СВЦЭМ!$G$40:$G$783,СВЦЭМ!$A$40:$A$783,$A281,СВЦЭМ!$B$40:$B$783,L$261)+'СЕТ СН'!$F$15</f>
        <v>0</v>
      </c>
      <c r="M281" s="36">
        <f ca="1">SUMIFS(СВЦЭМ!$G$40:$G$783,СВЦЭМ!$A$40:$A$783,$A281,СВЦЭМ!$B$40:$B$783,M$261)+'СЕТ СН'!$F$15</f>
        <v>0</v>
      </c>
      <c r="N281" s="36">
        <f ca="1">SUMIFS(СВЦЭМ!$G$40:$G$783,СВЦЭМ!$A$40:$A$783,$A281,СВЦЭМ!$B$40:$B$783,N$261)+'СЕТ СН'!$F$15</f>
        <v>0</v>
      </c>
      <c r="O281" s="36">
        <f ca="1">SUMIFS(СВЦЭМ!$G$40:$G$783,СВЦЭМ!$A$40:$A$783,$A281,СВЦЭМ!$B$40:$B$783,O$261)+'СЕТ СН'!$F$15</f>
        <v>0</v>
      </c>
      <c r="P281" s="36">
        <f ca="1">SUMIFS(СВЦЭМ!$G$40:$G$783,СВЦЭМ!$A$40:$A$783,$A281,СВЦЭМ!$B$40:$B$783,P$261)+'СЕТ СН'!$F$15</f>
        <v>0</v>
      </c>
      <c r="Q281" s="36">
        <f ca="1">SUMIFS(СВЦЭМ!$G$40:$G$783,СВЦЭМ!$A$40:$A$783,$A281,СВЦЭМ!$B$40:$B$783,Q$261)+'СЕТ СН'!$F$15</f>
        <v>0</v>
      </c>
      <c r="R281" s="36">
        <f ca="1">SUMIFS(СВЦЭМ!$G$40:$G$783,СВЦЭМ!$A$40:$A$783,$A281,СВЦЭМ!$B$40:$B$783,R$261)+'СЕТ СН'!$F$15</f>
        <v>0</v>
      </c>
      <c r="S281" s="36">
        <f ca="1">SUMIFS(СВЦЭМ!$G$40:$G$783,СВЦЭМ!$A$40:$A$783,$A281,СВЦЭМ!$B$40:$B$783,S$261)+'СЕТ СН'!$F$15</f>
        <v>0</v>
      </c>
      <c r="T281" s="36">
        <f ca="1">SUMIFS(СВЦЭМ!$G$40:$G$783,СВЦЭМ!$A$40:$A$783,$A281,СВЦЭМ!$B$40:$B$783,T$261)+'СЕТ СН'!$F$15</f>
        <v>0</v>
      </c>
      <c r="U281" s="36">
        <f ca="1">SUMIFS(СВЦЭМ!$G$40:$G$783,СВЦЭМ!$A$40:$A$783,$A281,СВЦЭМ!$B$40:$B$783,U$261)+'СЕТ СН'!$F$15</f>
        <v>0</v>
      </c>
      <c r="V281" s="36">
        <f ca="1">SUMIFS(СВЦЭМ!$G$40:$G$783,СВЦЭМ!$A$40:$A$783,$A281,СВЦЭМ!$B$40:$B$783,V$261)+'СЕТ СН'!$F$15</f>
        <v>0</v>
      </c>
      <c r="W281" s="36">
        <f ca="1">SUMIFS(СВЦЭМ!$G$40:$G$783,СВЦЭМ!$A$40:$A$783,$A281,СВЦЭМ!$B$40:$B$783,W$261)+'СЕТ СН'!$F$15</f>
        <v>0</v>
      </c>
      <c r="X281" s="36">
        <f ca="1">SUMIFS(СВЦЭМ!$G$40:$G$783,СВЦЭМ!$A$40:$A$783,$A281,СВЦЭМ!$B$40:$B$783,X$261)+'СЕТ СН'!$F$15</f>
        <v>0</v>
      </c>
      <c r="Y281" s="36">
        <f ca="1">SUMIFS(СВЦЭМ!$G$40:$G$783,СВЦЭМ!$A$40:$A$783,$A281,СВЦЭМ!$B$40:$B$783,Y$261)+'СЕТ СН'!$F$15</f>
        <v>0</v>
      </c>
    </row>
    <row r="282" spans="1:25" ht="15.75" hidden="1" x14ac:dyDescent="0.2">
      <c r="A282" s="35">
        <f t="shared" si="7"/>
        <v>45159</v>
      </c>
      <c r="B282" s="36">
        <f ca="1">SUMIFS(СВЦЭМ!$G$40:$G$783,СВЦЭМ!$A$40:$A$783,$A282,СВЦЭМ!$B$40:$B$783,B$261)+'СЕТ СН'!$F$15</f>
        <v>0</v>
      </c>
      <c r="C282" s="36">
        <f ca="1">SUMIFS(СВЦЭМ!$G$40:$G$783,СВЦЭМ!$A$40:$A$783,$A282,СВЦЭМ!$B$40:$B$783,C$261)+'СЕТ СН'!$F$15</f>
        <v>0</v>
      </c>
      <c r="D282" s="36">
        <f ca="1">SUMIFS(СВЦЭМ!$G$40:$G$783,СВЦЭМ!$A$40:$A$783,$A282,СВЦЭМ!$B$40:$B$783,D$261)+'СЕТ СН'!$F$15</f>
        <v>0</v>
      </c>
      <c r="E282" s="36">
        <f ca="1">SUMIFS(СВЦЭМ!$G$40:$G$783,СВЦЭМ!$A$40:$A$783,$A282,СВЦЭМ!$B$40:$B$783,E$261)+'СЕТ СН'!$F$15</f>
        <v>0</v>
      </c>
      <c r="F282" s="36">
        <f ca="1">SUMIFS(СВЦЭМ!$G$40:$G$783,СВЦЭМ!$A$40:$A$783,$A282,СВЦЭМ!$B$40:$B$783,F$261)+'СЕТ СН'!$F$15</f>
        <v>0</v>
      </c>
      <c r="G282" s="36">
        <f ca="1">SUMIFS(СВЦЭМ!$G$40:$G$783,СВЦЭМ!$A$40:$A$783,$A282,СВЦЭМ!$B$40:$B$783,G$261)+'СЕТ СН'!$F$15</f>
        <v>0</v>
      </c>
      <c r="H282" s="36">
        <f ca="1">SUMIFS(СВЦЭМ!$G$40:$G$783,СВЦЭМ!$A$40:$A$783,$A282,СВЦЭМ!$B$40:$B$783,H$261)+'СЕТ СН'!$F$15</f>
        <v>0</v>
      </c>
      <c r="I282" s="36">
        <f ca="1">SUMIFS(СВЦЭМ!$G$40:$G$783,СВЦЭМ!$A$40:$A$783,$A282,СВЦЭМ!$B$40:$B$783,I$261)+'СЕТ СН'!$F$15</f>
        <v>0</v>
      </c>
      <c r="J282" s="36">
        <f ca="1">SUMIFS(СВЦЭМ!$G$40:$G$783,СВЦЭМ!$A$40:$A$783,$A282,СВЦЭМ!$B$40:$B$783,J$261)+'СЕТ СН'!$F$15</f>
        <v>0</v>
      </c>
      <c r="K282" s="36">
        <f ca="1">SUMIFS(СВЦЭМ!$G$40:$G$783,СВЦЭМ!$A$40:$A$783,$A282,СВЦЭМ!$B$40:$B$783,K$261)+'СЕТ СН'!$F$15</f>
        <v>0</v>
      </c>
      <c r="L282" s="36">
        <f ca="1">SUMIFS(СВЦЭМ!$G$40:$G$783,СВЦЭМ!$A$40:$A$783,$A282,СВЦЭМ!$B$40:$B$783,L$261)+'СЕТ СН'!$F$15</f>
        <v>0</v>
      </c>
      <c r="M282" s="36">
        <f ca="1">SUMIFS(СВЦЭМ!$G$40:$G$783,СВЦЭМ!$A$40:$A$783,$A282,СВЦЭМ!$B$40:$B$783,M$261)+'СЕТ СН'!$F$15</f>
        <v>0</v>
      </c>
      <c r="N282" s="36">
        <f ca="1">SUMIFS(СВЦЭМ!$G$40:$G$783,СВЦЭМ!$A$40:$A$783,$A282,СВЦЭМ!$B$40:$B$783,N$261)+'СЕТ СН'!$F$15</f>
        <v>0</v>
      </c>
      <c r="O282" s="36">
        <f ca="1">SUMIFS(СВЦЭМ!$G$40:$G$783,СВЦЭМ!$A$40:$A$783,$A282,СВЦЭМ!$B$40:$B$783,O$261)+'СЕТ СН'!$F$15</f>
        <v>0</v>
      </c>
      <c r="P282" s="36">
        <f ca="1">SUMIFS(СВЦЭМ!$G$40:$G$783,СВЦЭМ!$A$40:$A$783,$A282,СВЦЭМ!$B$40:$B$783,P$261)+'СЕТ СН'!$F$15</f>
        <v>0</v>
      </c>
      <c r="Q282" s="36">
        <f ca="1">SUMIFS(СВЦЭМ!$G$40:$G$783,СВЦЭМ!$A$40:$A$783,$A282,СВЦЭМ!$B$40:$B$783,Q$261)+'СЕТ СН'!$F$15</f>
        <v>0</v>
      </c>
      <c r="R282" s="36">
        <f ca="1">SUMIFS(СВЦЭМ!$G$40:$G$783,СВЦЭМ!$A$40:$A$783,$A282,СВЦЭМ!$B$40:$B$783,R$261)+'СЕТ СН'!$F$15</f>
        <v>0</v>
      </c>
      <c r="S282" s="36">
        <f ca="1">SUMIFS(СВЦЭМ!$G$40:$G$783,СВЦЭМ!$A$40:$A$783,$A282,СВЦЭМ!$B$40:$B$783,S$261)+'СЕТ СН'!$F$15</f>
        <v>0</v>
      </c>
      <c r="T282" s="36">
        <f ca="1">SUMIFS(СВЦЭМ!$G$40:$G$783,СВЦЭМ!$A$40:$A$783,$A282,СВЦЭМ!$B$40:$B$783,T$261)+'СЕТ СН'!$F$15</f>
        <v>0</v>
      </c>
      <c r="U282" s="36">
        <f ca="1">SUMIFS(СВЦЭМ!$G$40:$G$783,СВЦЭМ!$A$40:$A$783,$A282,СВЦЭМ!$B$40:$B$783,U$261)+'СЕТ СН'!$F$15</f>
        <v>0</v>
      </c>
      <c r="V282" s="36">
        <f ca="1">SUMIFS(СВЦЭМ!$G$40:$G$783,СВЦЭМ!$A$40:$A$783,$A282,СВЦЭМ!$B$40:$B$783,V$261)+'СЕТ СН'!$F$15</f>
        <v>0</v>
      </c>
      <c r="W282" s="36">
        <f ca="1">SUMIFS(СВЦЭМ!$G$40:$G$783,СВЦЭМ!$A$40:$A$783,$A282,СВЦЭМ!$B$40:$B$783,W$261)+'СЕТ СН'!$F$15</f>
        <v>0</v>
      </c>
      <c r="X282" s="36">
        <f ca="1">SUMIFS(СВЦЭМ!$G$40:$G$783,СВЦЭМ!$A$40:$A$783,$A282,СВЦЭМ!$B$40:$B$783,X$261)+'СЕТ СН'!$F$15</f>
        <v>0</v>
      </c>
      <c r="Y282" s="36">
        <f ca="1">SUMIFS(СВЦЭМ!$G$40:$G$783,СВЦЭМ!$A$40:$A$783,$A282,СВЦЭМ!$B$40:$B$783,Y$261)+'СЕТ СН'!$F$15</f>
        <v>0</v>
      </c>
    </row>
    <row r="283" spans="1:25" ht="15.75" hidden="1" x14ac:dyDescent="0.2">
      <c r="A283" s="35">
        <f t="shared" si="7"/>
        <v>45160</v>
      </c>
      <c r="B283" s="36">
        <f ca="1">SUMIFS(СВЦЭМ!$G$40:$G$783,СВЦЭМ!$A$40:$A$783,$A283,СВЦЭМ!$B$40:$B$783,B$261)+'СЕТ СН'!$F$15</f>
        <v>0</v>
      </c>
      <c r="C283" s="36">
        <f ca="1">SUMIFS(СВЦЭМ!$G$40:$G$783,СВЦЭМ!$A$40:$A$783,$A283,СВЦЭМ!$B$40:$B$783,C$261)+'СЕТ СН'!$F$15</f>
        <v>0</v>
      </c>
      <c r="D283" s="36">
        <f ca="1">SUMIFS(СВЦЭМ!$G$40:$G$783,СВЦЭМ!$A$40:$A$783,$A283,СВЦЭМ!$B$40:$B$783,D$261)+'СЕТ СН'!$F$15</f>
        <v>0</v>
      </c>
      <c r="E283" s="36">
        <f ca="1">SUMIFS(СВЦЭМ!$G$40:$G$783,СВЦЭМ!$A$40:$A$783,$A283,СВЦЭМ!$B$40:$B$783,E$261)+'СЕТ СН'!$F$15</f>
        <v>0</v>
      </c>
      <c r="F283" s="36">
        <f ca="1">SUMIFS(СВЦЭМ!$G$40:$G$783,СВЦЭМ!$A$40:$A$783,$A283,СВЦЭМ!$B$40:$B$783,F$261)+'СЕТ СН'!$F$15</f>
        <v>0</v>
      </c>
      <c r="G283" s="36">
        <f ca="1">SUMIFS(СВЦЭМ!$G$40:$G$783,СВЦЭМ!$A$40:$A$783,$A283,СВЦЭМ!$B$40:$B$783,G$261)+'СЕТ СН'!$F$15</f>
        <v>0</v>
      </c>
      <c r="H283" s="36">
        <f ca="1">SUMIFS(СВЦЭМ!$G$40:$G$783,СВЦЭМ!$A$40:$A$783,$A283,СВЦЭМ!$B$40:$B$783,H$261)+'СЕТ СН'!$F$15</f>
        <v>0</v>
      </c>
      <c r="I283" s="36">
        <f ca="1">SUMIFS(СВЦЭМ!$G$40:$G$783,СВЦЭМ!$A$40:$A$783,$A283,СВЦЭМ!$B$40:$B$783,I$261)+'СЕТ СН'!$F$15</f>
        <v>0</v>
      </c>
      <c r="J283" s="36">
        <f ca="1">SUMIFS(СВЦЭМ!$G$40:$G$783,СВЦЭМ!$A$40:$A$783,$A283,СВЦЭМ!$B$40:$B$783,J$261)+'СЕТ СН'!$F$15</f>
        <v>0</v>
      </c>
      <c r="K283" s="36">
        <f ca="1">SUMIFS(СВЦЭМ!$G$40:$G$783,СВЦЭМ!$A$40:$A$783,$A283,СВЦЭМ!$B$40:$B$783,K$261)+'СЕТ СН'!$F$15</f>
        <v>0</v>
      </c>
      <c r="L283" s="36">
        <f ca="1">SUMIFS(СВЦЭМ!$G$40:$G$783,СВЦЭМ!$A$40:$A$783,$A283,СВЦЭМ!$B$40:$B$783,L$261)+'СЕТ СН'!$F$15</f>
        <v>0</v>
      </c>
      <c r="M283" s="36">
        <f ca="1">SUMIFS(СВЦЭМ!$G$40:$G$783,СВЦЭМ!$A$40:$A$783,$A283,СВЦЭМ!$B$40:$B$783,M$261)+'СЕТ СН'!$F$15</f>
        <v>0</v>
      </c>
      <c r="N283" s="36">
        <f ca="1">SUMIFS(СВЦЭМ!$G$40:$G$783,СВЦЭМ!$A$40:$A$783,$A283,СВЦЭМ!$B$40:$B$783,N$261)+'СЕТ СН'!$F$15</f>
        <v>0</v>
      </c>
      <c r="O283" s="36">
        <f ca="1">SUMIFS(СВЦЭМ!$G$40:$G$783,СВЦЭМ!$A$40:$A$783,$A283,СВЦЭМ!$B$40:$B$783,O$261)+'СЕТ СН'!$F$15</f>
        <v>0</v>
      </c>
      <c r="P283" s="36">
        <f ca="1">SUMIFS(СВЦЭМ!$G$40:$G$783,СВЦЭМ!$A$40:$A$783,$A283,СВЦЭМ!$B$40:$B$783,P$261)+'СЕТ СН'!$F$15</f>
        <v>0</v>
      </c>
      <c r="Q283" s="36">
        <f ca="1">SUMIFS(СВЦЭМ!$G$40:$G$783,СВЦЭМ!$A$40:$A$783,$A283,СВЦЭМ!$B$40:$B$783,Q$261)+'СЕТ СН'!$F$15</f>
        <v>0</v>
      </c>
      <c r="R283" s="36">
        <f ca="1">SUMIFS(СВЦЭМ!$G$40:$G$783,СВЦЭМ!$A$40:$A$783,$A283,СВЦЭМ!$B$40:$B$783,R$261)+'СЕТ СН'!$F$15</f>
        <v>0</v>
      </c>
      <c r="S283" s="36">
        <f ca="1">SUMIFS(СВЦЭМ!$G$40:$G$783,СВЦЭМ!$A$40:$A$783,$A283,СВЦЭМ!$B$40:$B$783,S$261)+'СЕТ СН'!$F$15</f>
        <v>0</v>
      </c>
      <c r="T283" s="36">
        <f ca="1">SUMIFS(СВЦЭМ!$G$40:$G$783,СВЦЭМ!$A$40:$A$783,$A283,СВЦЭМ!$B$40:$B$783,T$261)+'СЕТ СН'!$F$15</f>
        <v>0</v>
      </c>
      <c r="U283" s="36">
        <f ca="1">SUMIFS(СВЦЭМ!$G$40:$G$783,СВЦЭМ!$A$40:$A$783,$A283,СВЦЭМ!$B$40:$B$783,U$261)+'СЕТ СН'!$F$15</f>
        <v>0</v>
      </c>
      <c r="V283" s="36">
        <f ca="1">SUMIFS(СВЦЭМ!$G$40:$G$783,СВЦЭМ!$A$40:$A$783,$A283,СВЦЭМ!$B$40:$B$783,V$261)+'СЕТ СН'!$F$15</f>
        <v>0</v>
      </c>
      <c r="W283" s="36">
        <f ca="1">SUMIFS(СВЦЭМ!$G$40:$G$783,СВЦЭМ!$A$40:$A$783,$A283,СВЦЭМ!$B$40:$B$783,W$261)+'СЕТ СН'!$F$15</f>
        <v>0</v>
      </c>
      <c r="X283" s="36">
        <f ca="1">SUMIFS(СВЦЭМ!$G$40:$G$783,СВЦЭМ!$A$40:$A$783,$A283,СВЦЭМ!$B$40:$B$783,X$261)+'СЕТ СН'!$F$15</f>
        <v>0</v>
      </c>
      <c r="Y283" s="36">
        <f ca="1">SUMIFS(СВЦЭМ!$G$40:$G$783,СВЦЭМ!$A$40:$A$783,$A283,СВЦЭМ!$B$40:$B$783,Y$261)+'СЕТ СН'!$F$15</f>
        <v>0</v>
      </c>
    </row>
    <row r="284" spans="1:25" ht="15.75" hidden="1" x14ac:dyDescent="0.2">
      <c r="A284" s="35">
        <f t="shared" si="7"/>
        <v>45161</v>
      </c>
      <c r="B284" s="36">
        <f ca="1">SUMIFS(СВЦЭМ!$G$40:$G$783,СВЦЭМ!$A$40:$A$783,$A284,СВЦЭМ!$B$40:$B$783,B$261)+'СЕТ СН'!$F$15</f>
        <v>0</v>
      </c>
      <c r="C284" s="36">
        <f ca="1">SUMIFS(СВЦЭМ!$G$40:$G$783,СВЦЭМ!$A$40:$A$783,$A284,СВЦЭМ!$B$40:$B$783,C$261)+'СЕТ СН'!$F$15</f>
        <v>0</v>
      </c>
      <c r="D284" s="36">
        <f ca="1">SUMIFS(СВЦЭМ!$G$40:$G$783,СВЦЭМ!$A$40:$A$783,$A284,СВЦЭМ!$B$40:$B$783,D$261)+'СЕТ СН'!$F$15</f>
        <v>0</v>
      </c>
      <c r="E284" s="36">
        <f ca="1">SUMIFS(СВЦЭМ!$G$40:$G$783,СВЦЭМ!$A$40:$A$783,$A284,СВЦЭМ!$B$40:$B$783,E$261)+'СЕТ СН'!$F$15</f>
        <v>0</v>
      </c>
      <c r="F284" s="36">
        <f ca="1">SUMIFS(СВЦЭМ!$G$40:$G$783,СВЦЭМ!$A$40:$A$783,$A284,СВЦЭМ!$B$40:$B$783,F$261)+'СЕТ СН'!$F$15</f>
        <v>0</v>
      </c>
      <c r="G284" s="36">
        <f ca="1">SUMIFS(СВЦЭМ!$G$40:$G$783,СВЦЭМ!$A$40:$A$783,$A284,СВЦЭМ!$B$40:$B$783,G$261)+'СЕТ СН'!$F$15</f>
        <v>0</v>
      </c>
      <c r="H284" s="36">
        <f ca="1">SUMIFS(СВЦЭМ!$G$40:$G$783,СВЦЭМ!$A$40:$A$783,$A284,СВЦЭМ!$B$40:$B$783,H$261)+'СЕТ СН'!$F$15</f>
        <v>0</v>
      </c>
      <c r="I284" s="36">
        <f ca="1">SUMIFS(СВЦЭМ!$G$40:$G$783,СВЦЭМ!$A$40:$A$783,$A284,СВЦЭМ!$B$40:$B$783,I$261)+'СЕТ СН'!$F$15</f>
        <v>0</v>
      </c>
      <c r="J284" s="36">
        <f ca="1">SUMIFS(СВЦЭМ!$G$40:$G$783,СВЦЭМ!$A$40:$A$783,$A284,СВЦЭМ!$B$40:$B$783,J$261)+'СЕТ СН'!$F$15</f>
        <v>0</v>
      </c>
      <c r="K284" s="36">
        <f ca="1">SUMIFS(СВЦЭМ!$G$40:$G$783,СВЦЭМ!$A$40:$A$783,$A284,СВЦЭМ!$B$40:$B$783,K$261)+'СЕТ СН'!$F$15</f>
        <v>0</v>
      </c>
      <c r="L284" s="36">
        <f ca="1">SUMIFS(СВЦЭМ!$G$40:$G$783,СВЦЭМ!$A$40:$A$783,$A284,СВЦЭМ!$B$40:$B$783,L$261)+'СЕТ СН'!$F$15</f>
        <v>0</v>
      </c>
      <c r="M284" s="36">
        <f ca="1">SUMIFS(СВЦЭМ!$G$40:$G$783,СВЦЭМ!$A$40:$A$783,$A284,СВЦЭМ!$B$40:$B$783,M$261)+'СЕТ СН'!$F$15</f>
        <v>0</v>
      </c>
      <c r="N284" s="36">
        <f ca="1">SUMIFS(СВЦЭМ!$G$40:$G$783,СВЦЭМ!$A$40:$A$783,$A284,СВЦЭМ!$B$40:$B$783,N$261)+'СЕТ СН'!$F$15</f>
        <v>0</v>
      </c>
      <c r="O284" s="36">
        <f ca="1">SUMIFS(СВЦЭМ!$G$40:$G$783,СВЦЭМ!$A$40:$A$783,$A284,СВЦЭМ!$B$40:$B$783,O$261)+'СЕТ СН'!$F$15</f>
        <v>0</v>
      </c>
      <c r="P284" s="36">
        <f ca="1">SUMIFS(СВЦЭМ!$G$40:$G$783,СВЦЭМ!$A$40:$A$783,$A284,СВЦЭМ!$B$40:$B$783,P$261)+'СЕТ СН'!$F$15</f>
        <v>0</v>
      </c>
      <c r="Q284" s="36">
        <f ca="1">SUMIFS(СВЦЭМ!$G$40:$G$783,СВЦЭМ!$A$40:$A$783,$A284,СВЦЭМ!$B$40:$B$783,Q$261)+'СЕТ СН'!$F$15</f>
        <v>0</v>
      </c>
      <c r="R284" s="36">
        <f ca="1">SUMIFS(СВЦЭМ!$G$40:$G$783,СВЦЭМ!$A$40:$A$783,$A284,СВЦЭМ!$B$40:$B$783,R$261)+'СЕТ СН'!$F$15</f>
        <v>0</v>
      </c>
      <c r="S284" s="36">
        <f ca="1">SUMIFS(СВЦЭМ!$G$40:$G$783,СВЦЭМ!$A$40:$A$783,$A284,СВЦЭМ!$B$40:$B$783,S$261)+'СЕТ СН'!$F$15</f>
        <v>0</v>
      </c>
      <c r="T284" s="36">
        <f ca="1">SUMIFS(СВЦЭМ!$G$40:$G$783,СВЦЭМ!$A$40:$A$783,$A284,СВЦЭМ!$B$40:$B$783,T$261)+'СЕТ СН'!$F$15</f>
        <v>0</v>
      </c>
      <c r="U284" s="36">
        <f ca="1">SUMIFS(СВЦЭМ!$G$40:$G$783,СВЦЭМ!$A$40:$A$783,$A284,СВЦЭМ!$B$40:$B$783,U$261)+'СЕТ СН'!$F$15</f>
        <v>0</v>
      </c>
      <c r="V284" s="36">
        <f ca="1">SUMIFS(СВЦЭМ!$G$40:$G$783,СВЦЭМ!$A$40:$A$783,$A284,СВЦЭМ!$B$40:$B$783,V$261)+'СЕТ СН'!$F$15</f>
        <v>0</v>
      </c>
      <c r="W284" s="36">
        <f ca="1">SUMIFS(СВЦЭМ!$G$40:$G$783,СВЦЭМ!$A$40:$A$783,$A284,СВЦЭМ!$B$40:$B$783,W$261)+'СЕТ СН'!$F$15</f>
        <v>0</v>
      </c>
      <c r="X284" s="36">
        <f ca="1">SUMIFS(СВЦЭМ!$G$40:$G$783,СВЦЭМ!$A$40:$A$783,$A284,СВЦЭМ!$B$40:$B$783,X$261)+'СЕТ СН'!$F$15</f>
        <v>0</v>
      </c>
      <c r="Y284" s="36">
        <f ca="1">SUMIFS(СВЦЭМ!$G$40:$G$783,СВЦЭМ!$A$40:$A$783,$A284,СВЦЭМ!$B$40:$B$783,Y$261)+'СЕТ СН'!$F$15</f>
        <v>0</v>
      </c>
    </row>
    <row r="285" spans="1:25" ht="15.75" hidden="1" x14ac:dyDescent="0.2">
      <c r="A285" s="35">
        <f t="shared" si="7"/>
        <v>45162</v>
      </c>
      <c r="B285" s="36">
        <f ca="1">SUMIFS(СВЦЭМ!$G$40:$G$783,СВЦЭМ!$A$40:$A$783,$A285,СВЦЭМ!$B$40:$B$783,B$261)+'СЕТ СН'!$F$15</f>
        <v>0</v>
      </c>
      <c r="C285" s="36">
        <f ca="1">SUMIFS(СВЦЭМ!$G$40:$G$783,СВЦЭМ!$A$40:$A$783,$A285,СВЦЭМ!$B$40:$B$783,C$261)+'СЕТ СН'!$F$15</f>
        <v>0</v>
      </c>
      <c r="D285" s="36">
        <f ca="1">SUMIFS(СВЦЭМ!$G$40:$G$783,СВЦЭМ!$A$40:$A$783,$A285,СВЦЭМ!$B$40:$B$783,D$261)+'СЕТ СН'!$F$15</f>
        <v>0</v>
      </c>
      <c r="E285" s="36">
        <f ca="1">SUMIFS(СВЦЭМ!$G$40:$G$783,СВЦЭМ!$A$40:$A$783,$A285,СВЦЭМ!$B$40:$B$783,E$261)+'СЕТ СН'!$F$15</f>
        <v>0</v>
      </c>
      <c r="F285" s="36">
        <f ca="1">SUMIFS(СВЦЭМ!$G$40:$G$783,СВЦЭМ!$A$40:$A$783,$A285,СВЦЭМ!$B$40:$B$783,F$261)+'СЕТ СН'!$F$15</f>
        <v>0</v>
      </c>
      <c r="G285" s="36">
        <f ca="1">SUMIFS(СВЦЭМ!$G$40:$G$783,СВЦЭМ!$A$40:$A$783,$A285,СВЦЭМ!$B$40:$B$783,G$261)+'СЕТ СН'!$F$15</f>
        <v>0</v>
      </c>
      <c r="H285" s="36">
        <f ca="1">SUMIFS(СВЦЭМ!$G$40:$G$783,СВЦЭМ!$A$40:$A$783,$A285,СВЦЭМ!$B$40:$B$783,H$261)+'СЕТ СН'!$F$15</f>
        <v>0</v>
      </c>
      <c r="I285" s="36">
        <f ca="1">SUMIFS(СВЦЭМ!$G$40:$G$783,СВЦЭМ!$A$40:$A$783,$A285,СВЦЭМ!$B$40:$B$783,I$261)+'СЕТ СН'!$F$15</f>
        <v>0</v>
      </c>
      <c r="J285" s="36">
        <f ca="1">SUMIFS(СВЦЭМ!$G$40:$G$783,СВЦЭМ!$A$40:$A$783,$A285,СВЦЭМ!$B$40:$B$783,J$261)+'СЕТ СН'!$F$15</f>
        <v>0</v>
      </c>
      <c r="K285" s="36">
        <f ca="1">SUMIFS(СВЦЭМ!$G$40:$G$783,СВЦЭМ!$A$40:$A$783,$A285,СВЦЭМ!$B$40:$B$783,K$261)+'СЕТ СН'!$F$15</f>
        <v>0</v>
      </c>
      <c r="L285" s="36">
        <f ca="1">SUMIFS(СВЦЭМ!$G$40:$G$783,СВЦЭМ!$A$40:$A$783,$A285,СВЦЭМ!$B$40:$B$783,L$261)+'СЕТ СН'!$F$15</f>
        <v>0</v>
      </c>
      <c r="M285" s="36">
        <f ca="1">SUMIFS(СВЦЭМ!$G$40:$G$783,СВЦЭМ!$A$40:$A$783,$A285,СВЦЭМ!$B$40:$B$783,M$261)+'СЕТ СН'!$F$15</f>
        <v>0</v>
      </c>
      <c r="N285" s="36">
        <f ca="1">SUMIFS(СВЦЭМ!$G$40:$G$783,СВЦЭМ!$A$40:$A$783,$A285,СВЦЭМ!$B$40:$B$783,N$261)+'СЕТ СН'!$F$15</f>
        <v>0</v>
      </c>
      <c r="O285" s="36">
        <f ca="1">SUMIFS(СВЦЭМ!$G$40:$G$783,СВЦЭМ!$A$40:$A$783,$A285,СВЦЭМ!$B$40:$B$783,O$261)+'СЕТ СН'!$F$15</f>
        <v>0</v>
      </c>
      <c r="P285" s="36">
        <f ca="1">SUMIFS(СВЦЭМ!$G$40:$G$783,СВЦЭМ!$A$40:$A$783,$A285,СВЦЭМ!$B$40:$B$783,P$261)+'СЕТ СН'!$F$15</f>
        <v>0</v>
      </c>
      <c r="Q285" s="36">
        <f ca="1">SUMIFS(СВЦЭМ!$G$40:$G$783,СВЦЭМ!$A$40:$A$783,$A285,СВЦЭМ!$B$40:$B$783,Q$261)+'СЕТ СН'!$F$15</f>
        <v>0</v>
      </c>
      <c r="R285" s="36">
        <f ca="1">SUMIFS(СВЦЭМ!$G$40:$G$783,СВЦЭМ!$A$40:$A$783,$A285,СВЦЭМ!$B$40:$B$783,R$261)+'СЕТ СН'!$F$15</f>
        <v>0</v>
      </c>
      <c r="S285" s="36">
        <f ca="1">SUMIFS(СВЦЭМ!$G$40:$G$783,СВЦЭМ!$A$40:$A$783,$A285,СВЦЭМ!$B$40:$B$783,S$261)+'СЕТ СН'!$F$15</f>
        <v>0</v>
      </c>
      <c r="T285" s="36">
        <f ca="1">SUMIFS(СВЦЭМ!$G$40:$G$783,СВЦЭМ!$A$40:$A$783,$A285,СВЦЭМ!$B$40:$B$783,T$261)+'СЕТ СН'!$F$15</f>
        <v>0</v>
      </c>
      <c r="U285" s="36">
        <f ca="1">SUMIFS(СВЦЭМ!$G$40:$G$783,СВЦЭМ!$A$40:$A$783,$A285,СВЦЭМ!$B$40:$B$783,U$261)+'СЕТ СН'!$F$15</f>
        <v>0</v>
      </c>
      <c r="V285" s="36">
        <f ca="1">SUMIFS(СВЦЭМ!$G$40:$G$783,СВЦЭМ!$A$40:$A$783,$A285,СВЦЭМ!$B$40:$B$783,V$261)+'СЕТ СН'!$F$15</f>
        <v>0</v>
      </c>
      <c r="W285" s="36">
        <f ca="1">SUMIFS(СВЦЭМ!$G$40:$G$783,СВЦЭМ!$A$40:$A$783,$A285,СВЦЭМ!$B$40:$B$783,W$261)+'СЕТ СН'!$F$15</f>
        <v>0</v>
      </c>
      <c r="X285" s="36">
        <f ca="1">SUMIFS(СВЦЭМ!$G$40:$G$783,СВЦЭМ!$A$40:$A$783,$A285,СВЦЭМ!$B$40:$B$783,X$261)+'СЕТ СН'!$F$15</f>
        <v>0</v>
      </c>
      <c r="Y285" s="36">
        <f ca="1">SUMIFS(СВЦЭМ!$G$40:$G$783,СВЦЭМ!$A$40:$A$783,$A285,СВЦЭМ!$B$40:$B$783,Y$261)+'СЕТ СН'!$F$15</f>
        <v>0</v>
      </c>
    </row>
    <row r="286" spans="1:25" ht="15.75" hidden="1" x14ac:dyDescent="0.2">
      <c r="A286" s="35">
        <f t="shared" si="7"/>
        <v>45163</v>
      </c>
      <c r="B286" s="36">
        <f ca="1">SUMIFS(СВЦЭМ!$G$40:$G$783,СВЦЭМ!$A$40:$A$783,$A286,СВЦЭМ!$B$40:$B$783,B$261)+'СЕТ СН'!$F$15</f>
        <v>0</v>
      </c>
      <c r="C286" s="36">
        <f ca="1">SUMIFS(СВЦЭМ!$G$40:$G$783,СВЦЭМ!$A$40:$A$783,$A286,СВЦЭМ!$B$40:$B$783,C$261)+'СЕТ СН'!$F$15</f>
        <v>0</v>
      </c>
      <c r="D286" s="36">
        <f ca="1">SUMIFS(СВЦЭМ!$G$40:$G$783,СВЦЭМ!$A$40:$A$783,$A286,СВЦЭМ!$B$40:$B$783,D$261)+'СЕТ СН'!$F$15</f>
        <v>0</v>
      </c>
      <c r="E286" s="36">
        <f ca="1">SUMIFS(СВЦЭМ!$G$40:$G$783,СВЦЭМ!$A$40:$A$783,$A286,СВЦЭМ!$B$40:$B$783,E$261)+'СЕТ СН'!$F$15</f>
        <v>0</v>
      </c>
      <c r="F286" s="36">
        <f ca="1">SUMIFS(СВЦЭМ!$G$40:$G$783,СВЦЭМ!$A$40:$A$783,$A286,СВЦЭМ!$B$40:$B$783,F$261)+'СЕТ СН'!$F$15</f>
        <v>0</v>
      </c>
      <c r="G286" s="36">
        <f ca="1">SUMIFS(СВЦЭМ!$G$40:$G$783,СВЦЭМ!$A$40:$A$783,$A286,СВЦЭМ!$B$40:$B$783,G$261)+'СЕТ СН'!$F$15</f>
        <v>0</v>
      </c>
      <c r="H286" s="36">
        <f ca="1">SUMIFS(СВЦЭМ!$G$40:$G$783,СВЦЭМ!$A$40:$A$783,$A286,СВЦЭМ!$B$40:$B$783,H$261)+'СЕТ СН'!$F$15</f>
        <v>0</v>
      </c>
      <c r="I286" s="36">
        <f ca="1">SUMIFS(СВЦЭМ!$G$40:$G$783,СВЦЭМ!$A$40:$A$783,$A286,СВЦЭМ!$B$40:$B$783,I$261)+'СЕТ СН'!$F$15</f>
        <v>0</v>
      </c>
      <c r="J286" s="36">
        <f ca="1">SUMIFS(СВЦЭМ!$G$40:$G$783,СВЦЭМ!$A$40:$A$783,$A286,СВЦЭМ!$B$40:$B$783,J$261)+'СЕТ СН'!$F$15</f>
        <v>0</v>
      </c>
      <c r="K286" s="36">
        <f ca="1">SUMIFS(СВЦЭМ!$G$40:$G$783,СВЦЭМ!$A$40:$A$783,$A286,СВЦЭМ!$B$40:$B$783,K$261)+'СЕТ СН'!$F$15</f>
        <v>0</v>
      </c>
      <c r="L286" s="36">
        <f ca="1">SUMIFS(СВЦЭМ!$G$40:$G$783,СВЦЭМ!$A$40:$A$783,$A286,СВЦЭМ!$B$40:$B$783,L$261)+'СЕТ СН'!$F$15</f>
        <v>0</v>
      </c>
      <c r="M286" s="36">
        <f ca="1">SUMIFS(СВЦЭМ!$G$40:$G$783,СВЦЭМ!$A$40:$A$783,$A286,СВЦЭМ!$B$40:$B$783,M$261)+'СЕТ СН'!$F$15</f>
        <v>0</v>
      </c>
      <c r="N286" s="36">
        <f ca="1">SUMIFS(СВЦЭМ!$G$40:$G$783,СВЦЭМ!$A$40:$A$783,$A286,СВЦЭМ!$B$40:$B$783,N$261)+'СЕТ СН'!$F$15</f>
        <v>0</v>
      </c>
      <c r="O286" s="36">
        <f ca="1">SUMIFS(СВЦЭМ!$G$40:$G$783,СВЦЭМ!$A$40:$A$783,$A286,СВЦЭМ!$B$40:$B$783,O$261)+'СЕТ СН'!$F$15</f>
        <v>0</v>
      </c>
      <c r="P286" s="36">
        <f ca="1">SUMIFS(СВЦЭМ!$G$40:$G$783,СВЦЭМ!$A$40:$A$783,$A286,СВЦЭМ!$B$40:$B$783,P$261)+'СЕТ СН'!$F$15</f>
        <v>0</v>
      </c>
      <c r="Q286" s="36">
        <f ca="1">SUMIFS(СВЦЭМ!$G$40:$G$783,СВЦЭМ!$A$40:$A$783,$A286,СВЦЭМ!$B$40:$B$783,Q$261)+'СЕТ СН'!$F$15</f>
        <v>0</v>
      </c>
      <c r="R286" s="36">
        <f ca="1">SUMIFS(СВЦЭМ!$G$40:$G$783,СВЦЭМ!$A$40:$A$783,$A286,СВЦЭМ!$B$40:$B$783,R$261)+'СЕТ СН'!$F$15</f>
        <v>0</v>
      </c>
      <c r="S286" s="36">
        <f ca="1">SUMIFS(СВЦЭМ!$G$40:$G$783,СВЦЭМ!$A$40:$A$783,$A286,СВЦЭМ!$B$40:$B$783,S$261)+'СЕТ СН'!$F$15</f>
        <v>0</v>
      </c>
      <c r="T286" s="36">
        <f ca="1">SUMIFS(СВЦЭМ!$G$40:$G$783,СВЦЭМ!$A$40:$A$783,$A286,СВЦЭМ!$B$40:$B$783,T$261)+'СЕТ СН'!$F$15</f>
        <v>0</v>
      </c>
      <c r="U286" s="36">
        <f ca="1">SUMIFS(СВЦЭМ!$G$40:$G$783,СВЦЭМ!$A$40:$A$783,$A286,СВЦЭМ!$B$40:$B$783,U$261)+'СЕТ СН'!$F$15</f>
        <v>0</v>
      </c>
      <c r="V286" s="36">
        <f ca="1">SUMIFS(СВЦЭМ!$G$40:$G$783,СВЦЭМ!$A$40:$A$783,$A286,СВЦЭМ!$B$40:$B$783,V$261)+'СЕТ СН'!$F$15</f>
        <v>0</v>
      </c>
      <c r="W286" s="36">
        <f ca="1">SUMIFS(СВЦЭМ!$G$40:$G$783,СВЦЭМ!$A$40:$A$783,$A286,СВЦЭМ!$B$40:$B$783,W$261)+'СЕТ СН'!$F$15</f>
        <v>0</v>
      </c>
      <c r="X286" s="36">
        <f ca="1">SUMIFS(СВЦЭМ!$G$40:$G$783,СВЦЭМ!$A$40:$A$783,$A286,СВЦЭМ!$B$40:$B$783,X$261)+'СЕТ СН'!$F$15</f>
        <v>0</v>
      </c>
      <c r="Y286" s="36">
        <f ca="1">SUMIFS(СВЦЭМ!$G$40:$G$783,СВЦЭМ!$A$40:$A$783,$A286,СВЦЭМ!$B$40:$B$783,Y$261)+'СЕТ СН'!$F$15</f>
        <v>0</v>
      </c>
    </row>
    <row r="287" spans="1:25" ht="15.75" hidden="1" x14ac:dyDescent="0.2">
      <c r="A287" s="35">
        <f t="shared" si="7"/>
        <v>45164</v>
      </c>
      <c r="B287" s="36">
        <f ca="1">SUMIFS(СВЦЭМ!$G$40:$G$783,СВЦЭМ!$A$40:$A$783,$A287,СВЦЭМ!$B$40:$B$783,B$261)+'СЕТ СН'!$F$15</f>
        <v>0</v>
      </c>
      <c r="C287" s="36">
        <f ca="1">SUMIFS(СВЦЭМ!$G$40:$G$783,СВЦЭМ!$A$40:$A$783,$A287,СВЦЭМ!$B$40:$B$783,C$261)+'СЕТ СН'!$F$15</f>
        <v>0</v>
      </c>
      <c r="D287" s="36">
        <f ca="1">SUMIFS(СВЦЭМ!$G$40:$G$783,СВЦЭМ!$A$40:$A$783,$A287,СВЦЭМ!$B$40:$B$783,D$261)+'СЕТ СН'!$F$15</f>
        <v>0</v>
      </c>
      <c r="E287" s="36">
        <f ca="1">SUMIFS(СВЦЭМ!$G$40:$G$783,СВЦЭМ!$A$40:$A$783,$A287,СВЦЭМ!$B$40:$B$783,E$261)+'СЕТ СН'!$F$15</f>
        <v>0</v>
      </c>
      <c r="F287" s="36">
        <f ca="1">SUMIFS(СВЦЭМ!$G$40:$G$783,СВЦЭМ!$A$40:$A$783,$A287,СВЦЭМ!$B$40:$B$783,F$261)+'СЕТ СН'!$F$15</f>
        <v>0</v>
      </c>
      <c r="G287" s="36">
        <f ca="1">SUMIFS(СВЦЭМ!$G$40:$G$783,СВЦЭМ!$A$40:$A$783,$A287,СВЦЭМ!$B$40:$B$783,G$261)+'СЕТ СН'!$F$15</f>
        <v>0</v>
      </c>
      <c r="H287" s="36">
        <f ca="1">SUMIFS(СВЦЭМ!$G$40:$G$783,СВЦЭМ!$A$40:$A$783,$A287,СВЦЭМ!$B$40:$B$783,H$261)+'СЕТ СН'!$F$15</f>
        <v>0</v>
      </c>
      <c r="I287" s="36">
        <f ca="1">SUMIFS(СВЦЭМ!$G$40:$G$783,СВЦЭМ!$A$40:$A$783,$A287,СВЦЭМ!$B$40:$B$783,I$261)+'СЕТ СН'!$F$15</f>
        <v>0</v>
      </c>
      <c r="J287" s="36">
        <f ca="1">SUMIFS(СВЦЭМ!$G$40:$G$783,СВЦЭМ!$A$40:$A$783,$A287,СВЦЭМ!$B$40:$B$783,J$261)+'СЕТ СН'!$F$15</f>
        <v>0</v>
      </c>
      <c r="K287" s="36">
        <f ca="1">SUMIFS(СВЦЭМ!$G$40:$G$783,СВЦЭМ!$A$40:$A$783,$A287,СВЦЭМ!$B$40:$B$783,K$261)+'СЕТ СН'!$F$15</f>
        <v>0</v>
      </c>
      <c r="L287" s="36">
        <f ca="1">SUMIFS(СВЦЭМ!$G$40:$G$783,СВЦЭМ!$A$40:$A$783,$A287,СВЦЭМ!$B$40:$B$783,L$261)+'СЕТ СН'!$F$15</f>
        <v>0</v>
      </c>
      <c r="M287" s="36">
        <f ca="1">SUMIFS(СВЦЭМ!$G$40:$G$783,СВЦЭМ!$A$40:$A$783,$A287,СВЦЭМ!$B$40:$B$783,M$261)+'СЕТ СН'!$F$15</f>
        <v>0</v>
      </c>
      <c r="N287" s="36">
        <f ca="1">SUMIFS(СВЦЭМ!$G$40:$G$783,СВЦЭМ!$A$40:$A$783,$A287,СВЦЭМ!$B$40:$B$783,N$261)+'СЕТ СН'!$F$15</f>
        <v>0</v>
      </c>
      <c r="O287" s="36">
        <f ca="1">SUMIFS(СВЦЭМ!$G$40:$G$783,СВЦЭМ!$A$40:$A$783,$A287,СВЦЭМ!$B$40:$B$783,O$261)+'СЕТ СН'!$F$15</f>
        <v>0</v>
      </c>
      <c r="P287" s="36">
        <f ca="1">SUMIFS(СВЦЭМ!$G$40:$G$783,СВЦЭМ!$A$40:$A$783,$A287,СВЦЭМ!$B$40:$B$783,P$261)+'СЕТ СН'!$F$15</f>
        <v>0</v>
      </c>
      <c r="Q287" s="36">
        <f ca="1">SUMIFS(СВЦЭМ!$G$40:$G$783,СВЦЭМ!$A$40:$A$783,$A287,СВЦЭМ!$B$40:$B$783,Q$261)+'СЕТ СН'!$F$15</f>
        <v>0</v>
      </c>
      <c r="R287" s="36">
        <f ca="1">SUMIFS(СВЦЭМ!$G$40:$G$783,СВЦЭМ!$A$40:$A$783,$A287,СВЦЭМ!$B$40:$B$783,R$261)+'СЕТ СН'!$F$15</f>
        <v>0</v>
      </c>
      <c r="S287" s="36">
        <f ca="1">SUMIFS(СВЦЭМ!$G$40:$G$783,СВЦЭМ!$A$40:$A$783,$A287,СВЦЭМ!$B$40:$B$783,S$261)+'СЕТ СН'!$F$15</f>
        <v>0</v>
      </c>
      <c r="T287" s="36">
        <f ca="1">SUMIFS(СВЦЭМ!$G$40:$G$783,СВЦЭМ!$A$40:$A$783,$A287,СВЦЭМ!$B$40:$B$783,T$261)+'СЕТ СН'!$F$15</f>
        <v>0</v>
      </c>
      <c r="U287" s="36">
        <f ca="1">SUMIFS(СВЦЭМ!$G$40:$G$783,СВЦЭМ!$A$40:$A$783,$A287,СВЦЭМ!$B$40:$B$783,U$261)+'СЕТ СН'!$F$15</f>
        <v>0</v>
      </c>
      <c r="V287" s="36">
        <f ca="1">SUMIFS(СВЦЭМ!$G$40:$G$783,СВЦЭМ!$A$40:$A$783,$A287,СВЦЭМ!$B$40:$B$783,V$261)+'СЕТ СН'!$F$15</f>
        <v>0</v>
      </c>
      <c r="W287" s="36">
        <f ca="1">SUMIFS(СВЦЭМ!$G$40:$G$783,СВЦЭМ!$A$40:$A$783,$A287,СВЦЭМ!$B$40:$B$783,W$261)+'СЕТ СН'!$F$15</f>
        <v>0</v>
      </c>
      <c r="X287" s="36">
        <f ca="1">SUMIFS(СВЦЭМ!$G$40:$G$783,СВЦЭМ!$A$40:$A$783,$A287,СВЦЭМ!$B$40:$B$783,X$261)+'СЕТ СН'!$F$15</f>
        <v>0</v>
      </c>
      <c r="Y287" s="36">
        <f ca="1">SUMIFS(СВЦЭМ!$G$40:$G$783,СВЦЭМ!$A$40:$A$783,$A287,СВЦЭМ!$B$40:$B$783,Y$261)+'СЕТ СН'!$F$15</f>
        <v>0</v>
      </c>
    </row>
    <row r="288" spans="1:25" ht="15.75" hidden="1" x14ac:dyDescent="0.2">
      <c r="A288" s="35">
        <f t="shared" si="7"/>
        <v>45165</v>
      </c>
      <c r="B288" s="36">
        <f ca="1">SUMIFS(СВЦЭМ!$G$40:$G$783,СВЦЭМ!$A$40:$A$783,$A288,СВЦЭМ!$B$40:$B$783,B$261)+'СЕТ СН'!$F$15</f>
        <v>0</v>
      </c>
      <c r="C288" s="36">
        <f ca="1">SUMIFS(СВЦЭМ!$G$40:$G$783,СВЦЭМ!$A$40:$A$783,$A288,СВЦЭМ!$B$40:$B$783,C$261)+'СЕТ СН'!$F$15</f>
        <v>0</v>
      </c>
      <c r="D288" s="36">
        <f ca="1">SUMIFS(СВЦЭМ!$G$40:$G$783,СВЦЭМ!$A$40:$A$783,$A288,СВЦЭМ!$B$40:$B$783,D$261)+'СЕТ СН'!$F$15</f>
        <v>0</v>
      </c>
      <c r="E288" s="36">
        <f ca="1">SUMIFS(СВЦЭМ!$G$40:$G$783,СВЦЭМ!$A$40:$A$783,$A288,СВЦЭМ!$B$40:$B$783,E$261)+'СЕТ СН'!$F$15</f>
        <v>0</v>
      </c>
      <c r="F288" s="36">
        <f ca="1">SUMIFS(СВЦЭМ!$G$40:$G$783,СВЦЭМ!$A$40:$A$783,$A288,СВЦЭМ!$B$40:$B$783,F$261)+'СЕТ СН'!$F$15</f>
        <v>0</v>
      </c>
      <c r="G288" s="36">
        <f ca="1">SUMIFS(СВЦЭМ!$G$40:$G$783,СВЦЭМ!$A$40:$A$783,$A288,СВЦЭМ!$B$40:$B$783,G$261)+'СЕТ СН'!$F$15</f>
        <v>0</v>
      </c>
      <c r="H288" s="36">
        <f ca="1">SUMIFS(СВЦЭМ!$G$40:$G$783,СВЦЭМ!$A$40:$A$783,$A288,СВЦЭМ!$B$40:$B$783,H$261)+'СЕТ СН'!$F$15</f>
        <v>0</v>
      </c>
      <c r="I288" s="36">
        <f ca="1">SUMIFS(СВЦЭМ!$G$40:$G$783,СВЦЭМ!$A$40:$A$783,$A288,СВЦЭМ!$B$40:$B$783,I$261)+'СЕТ СН'!$F$15</f>
        <v>0</v>
      </c>
      <c r="J288" s="36">
        <f ca="1">SUMIFS(СВЦЭМ!$G$40:$G$783,СВЦЭМ!$A$40:$A$783,$A288,СВЦЭМ!$B$40:$B$783,J$261)+'СЕТ СН'!$F$15</f>
        <v>0</v>
      </c>
      <c r="K288" s="36">
        <f ca="1">SUMIFS(СВЦЭМ!$G$40:$G$783,СВЦЭМ!$A$40:$A$783,$A288,СВЦЭМ!$B$40:$B$783,K$261)+'СЕТ СН'!$F$15</f>
        <v>0</v>
      </c>
      <c r="L288" s="36">
        <f ca="1">SUMIFS(СВЦЭМ!$G$40:$G$783,СВЦЭМ!$A$40:$A$783,$A288,СВЦЭМ!$B$40:$B$783,L$261)+'СЕТ СН'!$F$15</f>
        <v>0</v>
      </c>
      <c r="M288" s="36">
        <f ca="1">SUMIFS(СВЦЭМ!$G$40:$G$783,СВЦЭМ!$A$40:$A$783,$A288,СВЦЭМ!$B$40:$B$783,M$261)+'СЕТ СН'!$F$15</f>
        <v>0</v>
      </c>
      <c r="N288" s="36">
        <f ca="1">SUMIFS(СВЦЭМ!$G$40:$G$783,СВЦЭМ!$A$40:$A$783,$A288,СВЦЭМ!$B$40:$B$783,N$261)+'СЕТ СН'!$F$15</f>
        <v>0</v>
      </c>
      <c r="O288" s="36">
        <f ca="1">SUMIFS(СВЦЭМ!$G$40:$G$783,СВЦЭМ!$A$40:$A$783,$A288,СВЦЭМ!$B$40:$B$783,O$261)+'СЕТ СН'!$F$15</f>
        <v>0</v>
      </c>
      <c r="P288" s="36">
        <f ca="1">SUMIFS(СВЦЭМ!$G$40:$G$783,СВЦЭМ!$A$40:$A$783,$A288,СВЦЭМ!$B$40:$B$783,P$261)+'СЕТ СН'!$F$15</f>
        <v>0</v>
      </c>
      <c r="Q288" s="36">
        <f ca="1">SUMIFS(СВЦЭМ!$G$40:$G$783,СВЦЭМ!$A$40:$A$783,$A288,СВЦЭМ!$B$40:$B$783,Q$261)+'СЕТ СН'!$F$15</f>
        <v>0</v>
      </c>
      <c r="R288" s="36">
        <f ca="1">SUMIFS(СВЦЭМ!$G$40:$G$783,СВЦЭМ!$A$40:$A$783,$A288,СВЦЭМ!$B$40:$B$783,R$261)+'СЕТ СН'!$F$15</f>
        <v>0</v>
      </c>
      <c r="S288" s="36">
        <f ca="1">SUMIFS(СВЦЭМ!$G$40:$G$783,СВЦЭМ!$A$40:$A$783,$A288,СВЦЭМ!$B$40:$B$783,S$261)+'СЕТ СН'!$F$15</f>
        <v>0</v>
      </c>
      <c r="T288" s="36">
        <f ca="1">SUMIFS(СВЦЭМ!$G$40:$G$783,СВЦЭМ!$A$40:$A$783,$A288,СВЦЭМ!$B$40:$B$783,T$261)+'СЕТ СН'!$F$15</f>
        <v>0</v>
      </c>
      <c r="U288" s="36">
        <f ca="1">SUMIFS(СВЦЭМ!$G$40:$G$783,СВЦЭМ!$A$40:$A$783,$A288,СВЦЭМ!$B$40:$B$783,U$261)+'СЕТ СН'!$F$15</f>
        <v>0</v>
      </c>
      <c r="V288" s="36">
        <f ca="1">SUMIFS(СВЦЭМ!$G$40:$G$783,СВЦЭМ!$A$40:$A$783,$A288,СВЦЭМ!$B$40:$B$783,V$261)+'СЕТ СН'!$F$15</f>
        <v>0</v>
      </c>
      <c r="W288" s="36">
        <f ca="1">SUMIFS(СВЦЭМ!$G$40:$G$783,СВЦЭМ!$A$40:$A$783,$A288,СВЦЭМ!$B$40:$B$783,W$261)+'СЕТ СН'!$F$15</f>
        <v>0</v>
      </c>
      <c r="X288" s="36">
        <f ca="1">SUMIFS(СВЦЭМ!$G$40:$G$783,СВЦЭМ!$A$40:$A$783,$A288,СВЦЭМ!$B$40:$B$783,X$261)+'СЕТ СН'!$F$15</f>
        <v>0</v>
      </c>
      <c r="Y288" s="36">
        <f ca="1">SUMIFS(СВЦЭМ!$G$40:$G$783,СВЦЭМ!$A$40:$A$783,$A288,СВЦЭМ!$B$40:$B$783,Y$261)+'СЕТ СН'!$F$15</f>
        <v>0</v>
      </c>
    </row>
    <row r="289" spans="1:27" ht="15.75" hidden="1" x14ac:dyDescent="0.2">
      <c r="A289" s="35">
        <f t="shared" si="7"/>
        <v>45166</v>
      </c>
      <c r="B289" s="36">
        <f ca="1">SUMIFS(СВЦЭМ!$G$40:$G$783,СВЦЭМ!$A$40:$A$783,$A289,СВЦЭМ!$B$40:$B$783,B$261)+'СЕТ СН'!$F$15</f>
        <v>0</v>
      </c>
      <c r="C289" s="36">
        <f ca="1">SUMIFS(СВЦЭМ!$G$40:$G$783,СВЦЭМ!$A$40:$A$783,$A289,СВЦЭМ!$B$40:$B$783,C$261)+'СЕТ СН'!$F$15</f>
        <v>0</v>
      </c>
      <c r="D289" s="36">
        <f ca="1">SUMIFS(СВЦЭМ!$G$40:$G$783,СВЦЭМ!$A$40:$A$783,$A289,СВЦЭМ!$B$40:$B$783,D$261)+'СЕТ СН'!$F$15</f>
        <v>0</v>
      </c>
      <c r="E289" s="36">
        <f ca="1">SUMIFS(СВЦЭМ!$G$40:$G$783,СВЦЭМ!$A$40:$A$783,$A289,СВЦЭМ!$B$40:$B$783,E$261)+'СЕТ СН'!$F$15</f>
        <v>0</v>
      </c>
      <c r="F289" s="36">
        <f ca="1">SUMIFS(СВЦЭМ!$G$40:$G$783,СВЦЭМ!$A$40:$A$783,$A289,СВЦЭМ!$B$40:$B$783,F$261)+'СЕТ СН'!$F$15</f>
        <v>0</v>
      </c>
      <c r="G289" s="36">
        <f ca="1">SUMIFS(СВЦЭМ!$G$40:$G$783,СВЦЭМ!$A$40:$A$783,$A289,СВЦЭМ!$B$40:$B$783,G$261)+'СЕТ СН'!$F$15</f>
        <v>0</v>
      </c>
      <c r="H289" s="36">
        <f ca="1">SUMIFS(СВЦЭМ!$G$40:$G$783,СВЦЭМ!$A$40:$A$783,$A289,СВЦЭМ!$B$40:$B$783,H$261)+'СЕТ СН'!$F$15</f>
        <v>0</v>
      </c>
      <c r="I289" s="36">
        <f ca="1">SUMIFS(СВЦЭМ!$G$40:$G$783,СВЦЭМ!$A$40:$A$783,$A289,СВЦЭМ!$B$40:$B$783,I$261)+'СЕТ СН'!$F$15</f>
        <v>0</v>
      </c>
      <c r="J289" s="36">
        <f ca="1">SUMIFS(СВЦЭМ!$G$40:$G$783,СВЦЭМ!$A$40:$A$783,$A289,СВЦЭМ!$B$40:$B$783,J$261)+'СЕТ СН'!$F$15</f>
        <v>0</v>
      </c>
      <c r="K289" s="36">
        <f ca="1">SUMIFS(СВЦЭМ!$G$40:$G$783,СВЦЭМ!$A$40:$A$783,$A289,СВЦЭМ!$B$40:$B$783,K$261)+'СЕТ СН'!$F$15</f>
        <v>0</v>
      </c>
      <c r="L289" s="36">
        <f ca="1">SUMIFS(СВЦЭМ!$G$40:$G$783,СВЦЭМ!$A$40:$A$783,$A289,СВЦЭМ!$B$40:$B$783,L$261)+'СЕТ СН'!$F$15</f>
        <v>0</v>
      </c>
      <c r="M289" s="36">
        <f ca="1">SUMIFS(СВЦЭМ!$G$40:$G$783,СВЦЭМ!$A$40:$A$783,$A289,СВЦЭМ!$B$40:$B$783,M$261)+'СЕТ СН'!$F$15</f>
        <v>0</v>
      </c>
      <c r="N289" s="36">
        <f ca="1">SUMIFS(СВЦЭМ!$G$40:$G$783,СВЦЭМ!$A$40:$A$783,$A289,СВЦЭМ!$B$40:$B$783,N$261)+'СЕТ СН'!$F$15</f>
        <v>0</v>
      </c>
      <c r="O289" s="36">
        <f ca="1">SUMIFS(СВЦЭМ!$G$40:$G$783,СВЦЭМ!$A$40:$A$783,$A289,СВЦЭМ!$B$40:$B$783,O$261)+'СЕТ СН'!$F$15</f>
        <v>0</v>
      </c>
      <c r="P289" s="36">
        <f ca="1">SUMIFS(СВЦЭМ!$G$40:$G$783,СВЦЭМ!$A$40:$A$783,$A289,СВЦЭМ!$B$40:$B$783,P$261)+'СЕТ СН'!$F$15</f>
        <v>0</v>
      </c>
      <c r="Q289" s="36">
        <f ca="1">SUMIFS(СВЦЭМ!$G$40:$G$783,СВЦЭМ!$A$40:$A$783,$A289,СВЦЭМ!$B$40:$B$783,Q$261)+'СЕТ СН'!$F$15</f>
        <v>0</v>
      </c>
      <c r="R289" s="36">
        <f ca="1">SUMIFS(СВЦЭМ!$G$40:$G$783,СВЦЭМ!$A$40:$A$783,$A289,СВЦЭМ!$B$40:$B$783,R$261)+'СЕТ СН'!$F$15</f>
        <v>0</v>
      </c>
      <c r="S289" s="36">
        <f ca="1">SUMIFS(СВЦЭМ!$G$40:$G$783,СВЦЭМ!$A$40:$A$783,$A289,СВЦЭМ!$B$40:$B$783,S$261)+'СЕТ СН'!$F$15</f>
        <v>0</v>
      </c>
      <c r="T289" s="36">
        <f ca="1">SUMIFS(СВЦЭМ!$G$40:$G$783,СВЦЭМ!$A$40:$A$783,$A289,СВЦЭМ!$B$40:$B$783,T$261)+'СЕТ СН'!$F$15</f>
        <v>0</v>
      </c>
      <c r="U289" s="36">
        <f ca="1">SUMIFS(СВЦЭМ!$G$40:$G$783,СВЦЭМ!$A$40:$A$783,$A289,СВЦЭМ!$B$40:$B$783,U$261)+'СЕТ СН'!$F$15</f>
        <v>0</v>
      </c>
      <c r="V289" s="36">
        <f ca="1">SUMIFS(СВЦЭМ!$G$40:$G$783,СВЦЭМ!$A$40:$A$783,$A289,СВЦЭМ!$B$40:$B$783,V$261)+'СЕТ СН'!$F$15</f>
        <v>0</v>
      </c>
      <c r="W289" s="36">
        <f ca="1">SUMIFS(СВЦЭМ!$G$40:$G$783,СВЦЭМ!$A$40:$A$783,$A289,СВЦЭМ!$B$40:$B$783,W$261)+'СЕТ СН'!$F$15</f>
        <v>0</v>
      </c>
      <c r="X289" s="36">
        <f ca="1">SUMIFS(СВЦЭМ!$G$40:$G$783,СВЦЭМ!$A$40:$A$783,$A289,СВЦЭМ!$B$40:$B$783,X$261)+'СЕТ СН'!$F$15</f>
        <v>0</v>
      </c>
      <c r="Y289" s="36">
        <f ca="1">SUMIFS(СВЦЭМ!$G$40:$G$783,СВЦЭМ!$A$40:$A$783,$A289,СВЦЭМ!$B$40:$B$783,Y$261)+'СЕТ СН'!$F$15</f>
        <v>0</v>
      </c>
    </row>
    <row r="290" spans="1:27" ht="15.75" hidden="1" x14ac:dyDescent="0.2">
      <c r="A290" s="35">
        <f t="shared" si="7"/>
        <v>45167</v>
      </c>
      <c r="B290" s="36">
        <f ca="1">SUMIFS(СВЦЭМ!$G$40:$G$783,СВЦЭМ!$A$40:$A$783,$A290,СВЦЭМ!$B$40:$B$783,B$261)+'СЕТ СН'!$F$15</f>
        <v>0</v>
      </c>
      <c r="C290" s="36">
        <f ca="1">SUMIFS(СВЦЭМ!$G$40:$G$783,СВЦЭМ!$A$40:$A$783,$A290,СВЦЭМ!$B$40:$B$783,C$261)+'СЕТ СН'!$F$15</f>
        <v>0</v>
      </c>
      <c r="D290" s="36">
        <f ca="1">SUMIFS(СВЦЭМ!$G$40:$G$783,СВЦЭМ!$A$40:$A$783,$A290,СВЦЭМ!$B$40:$B$783,D$261)+'СЕТ СН'!$F$15</f>
        <v>0</v>
      </c>
      <c r="E290" s="36">
        <f ca="1">SUMIFS(СВЦЭМ!$G$40:$G$783,СВЦЭМ!$A$40:$A$783,$A290,СВЦЭМ!$B$40:$B$783,E$261)+'СЕТ СН'!$F$15</f>
        <v>0</v>
      </c>
      <c r="F290" s="36">
        <f ca="1">SUMIFS(СВЦЭМ!$G$40:$G$783,СВЦЭМ!$A$40:$A$783,$A290,СВЦЭМ!$B$40:$B$783,F$261)+'СЕТ СН'!$F$15</f>
        <v>0</v>
      </c>
      <c r="G290" s="36">
        <f ca="1">SUMIFS(СВЦЭМ!$G$40:$G$783,СВЦЭМ!$A$40:$A$783,$A290,СВЦЭМ!$B$40:$B$783,G$261)+'СЕТ СН'!$F$15</f>
        <v>0</v>
      </c>
      <c r="H290" s="36">
        <f ca="1">SUMIFS(СВЦЭМ!$G$40:$G$783,СВЦЭМ!$A$40:$A$783,$A290,СВЦЭМ!$B$40:$B$783,H$261)+'СЕТ СН'!$F$15</f>
        <v>0</v>
      </c>
      <c r="I290" s="36">
        <f ca="1">SUMIFS(СВЦЭМ!$G$40:$G$783,СВЦЭМ!$A$40:$A$783,$A290,СВЦЭМ!$B$40:$B$783,I$261)+'СЕТ СН'!$F$15</f>
        <v>0</v>
      </c>
      <c r="J290" s="36">
        <f ca="1">SUMIFS(СВЦЭМ!$G$40:$G$783,СВЦЭМ!$A$40:$A$783,$A290,СВЦЭМ!$B$40:$B$783,J$261)+'СЕТ СН'!$F$15</f>
        <v>0</v>
      </c>
      <c r="K290" s="36">
        <f ca="1">SUMIFS(СВЦЭМ!$G$40:$G$783,СВЦЭМ!$A$40:$A$783,$A290,СВЦЭМ!$B$40:$B$783,K$261)+'СЕТ СН'!$F$15</f>
        <v>0</v>
      </c>
      <c r="L290" s="36">
        <f ca="1">SUMIFS(СВЦЭМ!$G$40:$G$783,СВЦЭМ!$A$40:$A$783,$A290,СВЦЭМ!$B$40:$B$783,L$261)+'СЕТ СН'!$F$15</f>
        <v>0</v>
      </c>
      <c r="M290" s="36">
        <f ca="1">SUMIFS(СВЦЭМ!$G$40:$G$783,СВЦЭМ!$A$40:$A$783,$A290,СВЦЭМ!$B$40:$B$783,M$261)+'СЕТ СН'!$F$15</f>
        <v>0</v>
      </c>
      <c r="N290" s="36">
        <f ca="1">SUMIFS(СВЦЭМ!$G$40:$G$783,СВЦЭМ!$A$40:$A$783,$A290,СВЦЭМ!$B$40:$B$783,N$261)+'СЕТ СН'!$F$15</f>
        <v>0</v>
      </c>
      <c r="O290" s="36">
        <f ca="1">SUMIFS(СВЦЭМ!$G$40:$G$783,СВЦЭМ!$A$40:$A$783,$A290,СВЦЭМ!$B$40:$B$783,O$261)+'СЕТ СН'!$F$15</f>
        <v>0</v>
      </c>
      <c r="P290" s="36">
        <f ca="1">SUMIFS(СВЦЭМ!$G$40:$G$783,СВЦЭМ!$A$40:$A$783,$A290,СВЦЭМ!$B$40:$B$783,P$261)+'СЕТ СН'!$F$15</f>
        <v>0</v>
      </c>
      <c r="Q290" s="36">
        <f ca="1">SUMIFS(СВЦЭМ!$G$40:$G$783,СВЦЭМ!$A$40:$A$783,$A290,СВЦЭМ!$B$40:$B$783,Q$261)+'СЕТ СН'!$F$15</f>
        <v>0</v>
      </c>
      <c r="R290" s="36">
        <f ca="1">SUMIFS(СВЦЭМ!$G$40:$G$783,СВЦЭМ!$A$40:$A$783,$A290,СВЦЭМ!$B$40:$B$783,R$261)+'СЕТ СН'!$F$15</f>
        <v>0</v>
      </c>
      <c r="S290" s="36">
        <f ca="1">SUMIFS(СВЦЭМ!$G$40:$G$783,СВЦЭМ!$A$40:$A$783,$A290,СВЦЭМ!$B$40:$B$783,S$261)+'СЕТ СН'!$F$15</f>
        <v>0</v>
      </c>
      <c r="T290" s="36">
        <f ca="1">SUMIFS(СВЦЭМ!$G$40:$G$783,СВЦЭМ!$A$40:$A$783,$A290,СВЦЭМ!$B$40:$B$783,T$261)+'СЕТ СН'!$F$15</f>
        <v>0</v>
      </c>
      <c r="U290" s="36">
        <f ca="1">SUMIFS(СВЦЭМ!$G$40:$G$783,СВЦЭМ!$A$40:$A$783,$A290,СВЦЭМ!$B$40:$B$783,U$261)+'СЕТ СН'!$F$15</f>
        <v>0</v>
      </c>
      <c r="V290" s="36">
        <f ca="1">SUMIFS(СВЦЭМ!$G$40:$G$783,СВЦЭМ!$A$40:$A$783,$A290,СВЦЭМ!$B$40:$B$783,V$261)+'СЕТ СН'!$F$15</f>
        <v>0</v>
      </c>
      <c r="W290" s="36">
        <f ca="1">SUMIFS(СВЦЭМ!$G$40:$G$783,СВЦЭМ!$A$40:$A$783,$A290,СВЦЭМ!$B$40:$B$783,W$261)+'СЕТ СН'!$F$15</f>
        <v>0</v>
      </c>
      <c r="X290" s="36">
        <f ca="1">SUMIFS(СВЦЭМ!$G$40:$G$783,СВЦЭМ!$A$40:$A$783,$A290,СВЦЭМ!$B$40:$B$783,X$261)+'СЕТ СН'!$F$15</f>
        <v>0</v>
      </c>
      <c r="Y290" s="36">
        <f ca="1">SUMIFS(СВЦЭМ!$G$40:$G$783,СВЦЭМ!$A$40:$A$783,$A290,СВЦЭМ!$B$40:$B$783,Y$261)+'СЕТ СН'!$F$15</f>
        <v>0</v>
      </c>
    </row>
    <row r="291" spans="1:27" ht="15.75" hidden="1" x14ac:dyDescent="0.2">
      <c r="A291" s="35">
        <f t="shared" si="7"/>
        <v>45168</v>
      </c>
      <c r="B291" s="36">
        <f ca="1">SUMIFS(СВЦЭМ!$G$40:$G$783,СВЦЭМ!$A$40:$A$783,$A291,СВЦЭМ!$B$40:$B$783,B$261)+'СЕТ СН'!$F$15</f>
        <v>0</v>
      </c>
      <c r="C291" s="36">
        <f ca="1">SUMIFS(СВЦЭМ!$G$40:$G$783,СВЦЭМ!$A$40:$A$783,$A291,СВЦЭМ!$B$40:$B$783,C$261)+'СЕТ СН'!$F$15</f>
        <v>0</v>
      </c>
      <c r="D291" s="36">
        <f ca="1">SUMIFS(СВЦЭМ!$G$40:$G$783,СВЦЭМ!$A$40:$A$783,$A291,СВЦЭМ!$B$40:$B$783,D$261)+'СЕТ СН'!$F$15</f>
        <v>0</v>
      </c>
      <c r="E291" s="36">
        <f ca="1">SUMIFS(СВЦЭМ!$G$40:$G$783,СВЦЭМ!$A$40:$A$783,$A291,СВЦЭМ!$B$40:$B$783,E$261)+'СЕТ СН'!$F$15</f>
        <v>0</v>
      </c>
      <c r="F291" s="36">
        <f ca="1">SUMIFS(СВЦЭМ!$G$40:$G$783,СВЦЭМ!$A$40:$A$783,$A291,СВЦЭМ!$B$40:$B$783,F$261)+'СЕТ СН'!$F$15</f>
        <v>0</v>
      </c>
      <c r="G291" s="36">
        <f ca="1">SUMIFS(СВЦЭМ!$G$40:$G$783,СВЦЭМ!$A$40:$A$783,$A291,СВЦЭМ!$B$40:$B$783,G$261)+'СЕТ СН'!$F$15</f>
        <v>0</v>
      </c>
      <c r="H291" s="36">
        <f ca="1">SUMIFS(СВЦЭМ!$G$40:$G$783,СВЦЭМ!$A$40:$A$783,$A291,СВЦЭМ!$B$40:$B$783,H$261)+'СЕТ СН'!$F$15</f>
        <v>0</v>
      </c>
      <c r="I291" s="36">
        <f ca="1">SUMIFS(СВЦЭМ!$G$40:$G$783,СВЦЭМ!$A$40:$A$783,$A291,СВЦЭМ!$B$40:$B$783,I$261)+'СЕТ СН'!$F$15</f>
        <v>0</v>
      </c>
      <c r="J291" s="36">
        <f ca="1">SUMIFS(СВЦЭМ!$G$40:$G$783,СВЦЭМ!$A$40:$A$783,$A291,СВЦЭМ!$B$40:$B$783,J$261)+'СЕТ СН'!$F$15</f>
        <v>0</v>
      </c>
      <c r="K291" s="36">
        <f ca="1">SUMIFS(СВЦЭМ!$G$40:$G$783,СВЦЭМ!$A$40:$A$783,$A291,СВЦЭМ!$B$40:$B$783,K$261)+'СЕТ СН'!$F$15</f>
        <v>0</v>
      </c>
      <c r="L291" s="36">
        <f ca="1">SUMIFS(СВЦЭМ!$G$40:$G$783,СВЦЭМ!$A$40:$A$783,$A291,СВЦЭМ!$B$40:$B$783,L$261)+'СЕТ СН'!$F$15</f>
        <v>0</v>
      </c>
      <c r="M291" s="36">
        <f ca="1">SUMIFS(СВЦЭМ!$G$40:$G$783,СВЦЭМ!$A$40:$A$783,$A291,СВЦЭМ!$B$40:$B$783,M$261)+'СЕТ СН'!$F$15</f>
        <v>0</v>
      </c>
      <c r="N291" s="36">
        <f ca="1">SUMIFS(СВЦЭМ!$G$40:$G$783,СВЦЭМ!$A$40:$A$783,$A291,СВЦЭМ!$B$40:$B$783,N$261)+'СЕТ СН'!$F$15</f>
        <v>0</v>
      </c>
      <c r="O291" s="36">
        <f ca="1">SUMIFS(СВЦЭМ!$G$40:$G$783,СВЦЭМ!$A$40:$A$783,$A291,СВЦЭМ!$B$40:$B$783,O$261)+'СЕТ СН'!$F$15</f>
        <v>0</v>
      </c>
      <c r="P291" s="36">
        <f ca="1">SUMIFS(СВЦЭМ!$G$40:$G$783,СВЦЭМ!$A$40:$A$783,$A291,СВЦЭМ!$B$40:$B$783,P$261)+'СЕТ СН'!$F$15</f>
        <v>0</v>
      </c>
      <c r="Q291" s="36">
        <f ca="1">SUMIFS(СВЦЭМ!$G$40:$G$783,СВЦЭМ!$A$40:$A$783,$A291,СВЦЭМ!$B$40:$B$783,Q$261)+'СЕТ СН'!$F$15</f>
        <v>0</v>
      </c>
      <c r="R291" s="36">
        <f ca="1">SUMIFS(СВЦЭМ!$G$40:$G$783,СВЦЭМ!$A$40:$A$783,$A291,СВЦЭМ!$B$40:$B$783,R$261)+'СЕТ СН'!$F$15</f>
        <v>0</v>
      </c>
      <c r="S291" s="36">
        <f ca="1">SUMIFS(СВЦЭМ!$G$40:$G$783,СВЦЭМ!$A$40:$A$783,$A291,СВЦЭМ!$B$40:$B$783,S$261)+'СЕТ СН'!$F$15</f>
        <v>0</v>
      </c>
      <c r="T291" s="36">
        <f ca="1">SUMIFS(СВЦЭМ!$G$40:$G$783,СВЦЭМ!$A$40:$A$783,$A291,СВЦЭМ!$B$40:$B$783,T$261)+'СЕТ СН'!$F$15</f>
        <v>0</v>
      </c>
      <c r="U291" s="36">
        <f ca="1">SUMIFS(СВЦЭМ!$G$40:$G$783,СВЦЭМ!$A$40:$A$783,$A291,СВЦЭМ!$B$40:$B$783,U$261)+'СЕТ СН'!$F$15</f>
        <v>0</v>
      </c>
      <c r="V291" s="36">
        <f ca="1">SUMIFS(СВЦЭМ!$G$40:$G$783,СВЦЭМ!$A$40:$A$783,$A291,СВЦЭМ!$B$40:$B$783,V$261)+'СЕТ СН'!$F$15</f>
        <v>0</v>
      </c>
      <c r="W291" s="36">
        <f ca="1">SUMIFS(СВЦЭМ!$G$40:$G$783,СВЦЭМ!$A$40:$A$783,$A291,СВЦЭМ!$B$40:$B$783,W$261)+'СЕТ СН'!$F$15</f>
        <v>0</v>
      </c>
      <c r="X291" s="36">
        <f ca="1">SUMIFS(СВЦЭМ!$G$40:$G$783,СВЦЭМ!$A$40:$A$783,$A291,СВЦЭМ!$B$40:$B$783,X$261)+'СЕТ СН'!$F$15</f>
        <v>0</v>
      </c>
      <c r="Y291" s="36">
        <f ca="1">SUMIFS(СВЦЭМ!$G$40:$G$783,СВЦЭМ!$A$40:$A$783,$A291,СВЦЭМ!$B$40:$B$783,Y$261)+'СЕТ СН'!$F$15</f>
        <v>0</v>
      </c>
    </row>
    <row r="292" spans="1:27" ht="15.75" hidden="1" x14ac:dyDescent="0.2">
      <c r="A292" s="35">
        <f t="shared" si="7"/>
        <v>45169</v>
      </c>
      <c r="B292" s="36">
        <f ca="1">SUMIFS(СВЦЭМ!$G$40:$G$783,СВЦЭМ!$A$40:$A$783,$A292,СВЦЭМ!$B$40:$B$783,B$261)+'СЕТ СН'!$F$15</f>
        <v>0</v>
      </c>
      <c r="C292" s="36">
        <f ca="1">SUMIFS(СВЦЭМ!$G$40:$G$783,СВЦЭМ!$A$40:$A$783,$A292,СВЦЭМ!$B$40:$B$783,C$261)+'СЕТ СН'!$F$15</f>
        <v>0</v>
      </c>
      <c r="D292" s="36">
        <f ca="1">SUMIFS(СВЦЭМ!$G$40:$G$783,СВЦЭМ!$A$40:$A$783,$A292,СВЦЭМ!$B$40:$B$783,D$261)+'СЕТ СН'!$F$15</f>
        <v>0</v>
      </c>
      <c r="E292" s="36">
        <f ca="1">SUMIFS(СВЦЭМ!$G$40:$G$783,СВЦЭМ!$A$40:$A$783,$A292,СВЦЭМ!$B$40:$B$783,E$261)+'СЕТ СН'!$F$15</f>
        <v>0</v>
      </c>
      <c r="F292" s="36">
        <f ca="1">SUMIFS(СВЦЭМ!$G$40:$G$783,СВЦЭМ!$A$40:$A$783,$A292,СВЦЭМ!$B$40:$B$783,F$261)+'СЕТ СН'!$F$15</f>
        <v>0</v>
      </c>
      <c r="G292" s="36">
        <f ca="1">SUMIFS(СВЦЭМ!$G$40:$G$783,СВЦЭМ!$A$40:$A$783,$A292,СВЦЭМ!$B$40:$B$783,G$261)+'СЕТ СН'!$F$15</f>
        <v>0</v>
      </c>
      <c r="H292" s="36">
        <f ca="1">SUMIFS(СВЦЭМ!$G$40:$G$783,СВЦЭМ!$A$40:$A$783,$A292,СВЦЭМ!$B$40:$B$783,H$261)+'СЕТ СН'!$F$15</f>
        <v>0</v>
      </c>
      <c r="I292" s="36">
        <f ca="1">SUMIFS(СВЦЭМ!$G$40:$G$783,СВЦЭМ!$A$40:$A$783,$A292,СВЦЭМ!$B$40:$B$783,I$261)+'СЕТ СН'!$F$15</f>
        <v>0</v>
      </c>
      <c r="J292" s="36">
        <f ca="1">SUMIFS(СВЦЭМ!$G$40:$G$783,СВЦЭМ!$A$40:$A$783,$A292,СВЦЭМ!$B$40:$B$783,J$261)+'СЕТ СН'!$F$15</f>
        <v>0</v>
      </c>
      <c r="K292" s="36">
        <f ca="1">SUMIFS(СВЦЭМ!$G$40:$G$783,СВЦЭМ!$A$40:$A$783,$A292,СВЦЭМ!$B$40:$B$783,K$261)+'СЕТ СН'!$F$15</f>
        <v>0</v>
      </c>
      <c r="L292" s="36">
        <f ca="1">SUMIFS(СВЦЭМ!$G$40:$G$783,СВЦЭМ!$A$40:$A$783,$A292,СВЦЭМ!$B$40:$B$783,L$261)+'СЕТ СН'!$F$15</f>
        <v>0</v>
      </c>
      <c r="M292" s="36">
        <f ca="1">SUMIFS(СВЦЭМ!$G$40:$G$783,СВЦЭМ!$A$40:$A$783,$A292,СВЦЭМ!$B$40:$B$783,M$261)+'СЕТ СН'!$F$15</f>
        <v>0</v>
      </c>
      <c r="N292" s="36">
        <f ca="1">SUMIFS(СВЦЭМ!$G$40:$G$783,СВЦЭМ!$A$40:$A$783,$A292,СВЦЭМ!$B$40:$B$783,N$261)+'СЕТ СН'!$F$15</f>
        <v>0</v>
      </c>
      <c r="O292" s="36">
        <f ca="1">SUMIFS(СВЦЭМ!$G$40:$G$783,СВЦЭМ!$A$40:$A$783,$A292,СВЦЭМ!$B$40:$B$783,O$261)+'СЕТ СН'!$F$15</f>
        <v>0</v>
      </c>
      <c r="P292" s="36">
        <f ca="1">SUMIFS(СВЦЭМ!$G$40:$G$783,СВЦЭМ!$A$40:$A$783,$A292,СВЦЭМ!$B$40:$B$783,P$261)+'СЕТ СН'!$F$15</f>
        <v>0</v>
      </c>
      <c r="Q292" s="36">
        <f ca="1">SUMIFS(СВЦЭМ!$G$40:$G$783,СВЦЭМ!$A$40:$A$783,$A292,СВЦЭМ!$B$40:$B$783,Q$261)+'СЕТ СН'!$F$15</f>
        <v>0</v>
      </c>
      <c r="R292" s="36">
        <f ca="1">SUMIFS(СВЦЭМ!$G$40:$G$783,СВЦЭМ!$A$40:$A$783,$A292,СВЦЭМ!$B$40:$B$783,R$261)+'СЕТ СН'!$F$15</f>
        <v>0</v>
      </c>
      <c r="S292" s="36">
        <f ca="1">SUMIFS(СВЦЭМ!$G$40:$G$783,СВЦЭМ!$A$40:$A$783,$A292,СВЦЭМ!$B$40:$B$783,S$261)+'СЕТ СН'!$F$15</f>
        <v>0</v>
      </c>
      <c r="T292" s="36">
        <f ca="1">SUMIFS(СВЦЭМ!$G$40:$G$783,СВЦЭМ!$A$40:$A$783,$A292,СВЦЭМ!$B$40:$B$783,T$261)+'СЕТ СН'!$F$15</f>
        <v>0</v>
      </c>
      <c r="U292" s="36">
        <f ca="1">SUMIFS(СВЦЭМ!$G$40:$G$783,СВЦЭМ!$A$40:$A$783,$A292,СВЦЭМ!$B$40:$B$783,U$261)+'СЕТ СН'!$F$15</f>
        <v>0</v>
      </c>
      <c r="V292" s="36">
        <f ca="1">SUMIFS(СВЦЭМ!$G$40:$G$783,СВЦЭМ!$A$40:$A$783,$A292,СВЦЭМ!$B$40:$B$783,V$261)+'СЕТ СН'!$F$15</f>
        <v>0</v>
      </c>
      <c r="W292" s="36">
        <f ca="1">SUMIFS(СВЦЭМ!$G$40:$G$783,СВЦЭМ!$A$40:$A$783,$A292,СВЦЭМ!$B$40:$B$783,W$261)+'СЕТ СН'!$F$15</f>
        <v>0</v>
      </c>
      <c r="X292" s="36">
        <f ca="1">SUMIFS(СВЦЭМ!$G$40:$G$783,СВЦЭМ!$A$40:$A$783,$A292,СВЦЭМ!$B$40:$B$783,X$261)+'СЕТ СН'!$F$15</f>
        <v>0</v>
      </c>
      <c r="Y292" s="36">
        <f ca="1">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01.08.2023</v>
      </c>
      <c r="B297" s="36">
        <f ca="1">SUMIFS(СВЦЭМ!$H$40:$H$783,СВЦЭМ!$A$40:$A$783,$A297,СВЦЭМ!$B$40:$B$783,B$296)+'СЕТ СН'!$F$15</f>
        <v>0</v>
      </c>
      <c r="C297" s="36">
        <f ca="1">SUMIFS(СВЦЭМ!$H$40:$H$783,СВЦЭМ!$A$40:$A$783,$A297,СВЦЭМ!$B$40:$B$783,C$296)+'СЕТ СН'!$F$15</f>
        <v>0</v>
      </c>
      <c r="D297" s="36">
        <f ca="1">SUMIFS(СВЦЭМ!$H$40:$H$783,СВЦЭМ!$A$40:$A$783,$A297,СВЦЭМ!$B$40:$B$783,D$296)+'СЕТ СН'!$F$15</f>
        <v>0</v>
      </c>
      <c r="E297" s="36">
        <f ca="1">SUMIFS(СВЦЭМ!$H$40:$H$783,СВЦЭМ!$A$40:$A$783,$A297,СВЦЭМ!$B$40:$B$783,E$296)+'СЕТ СН'!$F$15</f>
        <v>0</v>
      </c>
      <c r="F297" s="36">
        <f ca="1">SUMIFS(СВЦЭМ!$H$40:$H$783,СВЦЭМ!$A$40:$A$783,$A297,СВЦЭМ!$B$40:$B$783,F$296)+'СЕТ СН'!$F$15</f>
        <v>0</v>
      </c>
      <c r="G297" s="36">
        <f ca="1">SUMIFS(СВЦЭМ!$H$40:$H$783,СВЦЭМ!$A$40:$A$783,$A297,СВЦЭМ!$B$40:$B$783,G$296)+'СЕТ СН'!$F$15</f>
        <v>0</v>
      </c>
      <c r="H297" s="36">
        <f ca="1">SUMIFS(СВЦЭМ!$H$40:$H$783,СВЦЭМ!$A$40:$A$783,$A297,СВЦЭМ!$B$40:$B$783,H$296)+'СЕТ СН'!$F$15</f>
        <v>0</v>
      </c>
      <c r="I297" s="36">
        <f ca="1">SUMIFS(СВЦЭМ!$H$40:$H$783,СВЦЭМ!$A$40:$A$783,$A297,СВЦЭМ!$B$40:$B$783,I$296)+'СЕТ СН'!$F$15</f>
        <v>0</v>
      </c>
      <c r="J297" s="36">
        <f ca="1">SUMIFS(СВЦЭМ!$H$40:$H$783,СВЦЭМ!$A$40:$A$783,$A297,СВЦЭМ!$B$40:$B$783,J$296)+'СЕТ СН'!$F$15</f>
        <v>0</v>
      </c>
      <c r="K297" s="36">
        <f ca="1">SUMIFS(СВЦЭМ!$H$40:$H$783,СВЦЭМ!$A$40:$A$783,$A297,СВЦЭМ!$B$40:$B$783,K$296)+'СЕТ СН'!$F$15</f>
        <v>0</v>
      </c>
      <c r="L297" s="36">
        <f ca="1">SUMIFS(СВЦЭМ!$H$40:$H$783,СВЦЭМ!$A$40:$A$783,$A297,СВЦЭМ!$B$40:$B$783,L$296)+'СЕТ СН'!$F$15</f>
        <v>0</v>
      </c>
      <c r="M297" s="36">
        <f ca="1">SUMIFS(СВЦЭМ!$H$40:$H$783,СВЦЭМ!$A$40:$A$783,$A297,СВЦЭМ!$B$40:$B$783,M$296)+'СЕТ СН'!$F$15</f>
        <v>0</v>
      </c>
      <c r="N297" s="36">
        <f ca="1">SUMIFS(СВЦЭМ!$H$40:$H$783,СВЦЭМ!$A$40:$A$783,$A297,СВЦЭМ!$B$40:$B$783,N$296)+'СЕТ СН'!$F$15</f>
        <v>0</v>
      </c>
      <c r="O297" s="36">
        <f ca="1">SUMIFS(СВЦЭМ!$H$40:$H$783,СВЦЭМ!$A$40:$A$783,$A297,СВЦЭМ!$B$40:$B$783,O$296)+'СЕТ СН'!$F$15</f>
        <v>0</v>
      </c>
      <c r="P297" s="36">
        <f ca="1">SUMIFS(СВЦЭМ!$H$40:$H$783,СВЦЭМ!$A$40:$A$783,$A297,СВЦЭМ!$B$40:$B$783,P$296)+'СЕТ СН'!$F$15</f>
        <v>0</v>
      </c>
      <c r="Q297" s="36">
        <f ca="1">SUMIFS(СВЦЭМ!$H$40:$H$783,СВЦЭМ!$A$40:$A$783,$A297,СВЦЭМ!$B$40:$B$783,Q$296)+'СЕТ СН'!$F$15</f>
        <v>0</v>
      </c>
      <c r="R297" s="36">
        <f ca="1">SUMIFS(СВЦЭМ!$H$40:$H$783,СВЦЭМ!$A$40:$A$783,$A297,СВЦЭМ!$B$40:$B$783,R$296)+'СЕТ СН'!$F$15</f>
        <v>0</v>
      </c>
      <c r="S297" s="36">
        <f ca="1">SUMIFS(СВЦЭМ!$H$40:$H$783,СВЦЭМ!$A$40:$A$783,$A297,СВЦЭМ!$B$40:$B$783,S$296)+'СЕТ СН'!$F$15</f>
        <v>0</v>
      </c>
      <c r="T297" s="36">
        <f ca="1">SUMIFS(СВЦЭМ!$H$40:$H$783,СВЦЭМ!$A$40:$A$783,$A297,СВЦЭМ!$B$40:$B$783,T$296)+'СЕТ СН'!$F$15</f>
        <v>0</v>
      </c>
      <c r="U297" s="36">
        <f ca="1">SUMIFS(СВЦЭМ!$H$40:$H$783,СВЦЭМ!$A$40:$A$783,$A297,СВЦЭМ!$B$40:$B$783,U$296)+'СЕТ СН'!$F$15</f>
        <v>0</v>
      </c>
      <c r="V297" s="36">
        <f ca="1">SUMIFS(СВЦЭМ!$H$40:$H$783,СВЦЭМ!$A$40:$A$783,$A297,СВЦЭМ!$B$40:$B$783,V$296)+'СЕТ СН'!$F$15</f>
        <v>0</v>
      </c>
      <c r="W297" s="36">
        <f ca="1">SUMIFS(СВЦЭМ!$H$40:$H$783,СВЦЭМ!$A$40:$A$783,$A297,СВЦЭМ!$B$40:$B$783,W$296)+'СЕТ СН'!$F$15</f>
        <v>0</v>
      </c>
      <c r="X297" s="36">
        <f ca="1">SUMIFS(СВЦЭМ!$H$40:$H$783,СВЦЭМ!$A$40:$A$783,$A297,СВЦЭМ!$B$40:$B$783,X$296)+'СЕТ СН'!$F$15</f>
        <v>0</v>
      </c>
      <c r="Y297" s="36">
        <f ca="1">SUMIFS(СВЦЭМ!$H$40:$H$783,СВЦЭМ!$A$40:$A$783,$A297,СВЦЭМ!$B$40:$B$783,Y$296)+'СЕТ СН'!$F$15</f>
        <v>0</v>
      </c>
      <c r="AA297" s="45"/>
    </row>
    <row r="298" spans="1:27" ht="15.75" hidden="1" x14ac:dyDescent="0.2">
      <c r="A298" s="35">
        <f>A297+1</f>
        <v>45140</v>
      </c>
      <c r="B298" s="36">
        <f ca="1">SUMIFS(СВЦЭМ!$H$40:$H$783,СВЦЭМ!$A$40:$A$783,$A298,СВЦЭМ!$B$40:$B$783,B$296)+'СЕТ СН'!$F$15</f>
        <v>0</v>
      </c>
      <c r="C298" s="36">
        <f ca="1">SUMIFS(СВЦЭМ!$H$40:$H$783,СВЦЭМ!$A$40:$A$783,$A298,СВЦЭМ!$B$40:$B$783,C$296)+'СЕТ СН'!$F$15</f>
        <v>0</v>
      </c>
      <c r="D298" s="36">
        <f ca="1">SUMIFS(СВЦЭМ!$H$40:$H$783,СВЦЭМ!$A$40:$A$783,$A298,СВЦЭМ!$B$40:$B$783,D$296)+'СЕТ СН'!$F$15</f>
        <v>0</v>
      </c>
      <c r="E298" s="36">
        <f ca="1">SUMIFS(СВЦЭМ!$H$40:$H$783,СВЦЭМ!$A$40:$A$783,$A298,СВЦЭМ!$B$40:$B$783,E$296)+'СЕТ СН'!$F$15</f>
        <v>0</v>
      </c>
      <c r="F298" s="36">
        <f ca="1">SUMIFS(СВЦЭМ!$H$40:$H$783,СВЦЭМ!$A$40:$A$783,$A298,СВЦЭМ!$B$40:$B$783,F$296)+'СЕТ СН'!$F$15</f>
        <v>0</v>
      </c>
      <c r="G298" s="36">
        <f ca="1">SUMIFS(СВЦЭМ!$H$40:$H$783,СВЦЭМ!$A$40:$A$783,$A298,СВЦЭМ!$B$40:$B$783,G$296)+'СЕТ СН'!$F$15</f>
        <v>0</v>
      </c>
      <c r="H298" s="36">
        <f ca="1">SUMIFS(СВЦЭМ!$H$40:$H$783,СВЦЭМ!$A$40:$A$783,$A298,СВЦЭМ!$B$40:$B$783,H$296)+'СЕТ СН'!$F$15</f>
        <v>0</v>
      </c>
      <c r="I298" s="36">
        <f ca="1">SUMIFS(СВЦЭМ!$H$40:$H$783,СВЦЭМ!$A$40:$A$783,$A298,СВЦЭМ!$B$40:$B$783,I$296)+'СЕТ СН'!$F$15</f>
        <v>0</v>
      </c>
      <c r="J298" s="36">
        <f ca="1">SUMIFS(СВЦЭМ!$H$40:$H$783,СВЦЭМ!$A$40:$A$783,$A298,СВЦЭМ!$B$40:$B$783,J$296)+'СЕТ СН'!$F$15</f>
        <v>0</v>
      </c>
      <c r="K298" s="36">
        <f ca="1">SUMIFS(СВЦЭМ!$H$40:$H$783,СВЦЭМ!$A$40:$A$783,$A298,СВЦЭМ!$B$40:$B$783,K$296)+'СЕТ СН'!$F$15</f>
        <v>0</v>
      </c>
      <c r="L298" s="36">
        <f ca="1">SUMIFS(СВЦЭМ!$H$40:$H$783,СВЦЭМ!$A$40:$A$783,$A298,СВЦЭМ!$B$40:$B$783,L$296)+'СЕТ СН'!$F$15</f>
        <v>0</v>
      </c>
      <c r="M298" s="36">
        <f ca="1">SUMIFS(СВЦЭМ!$H$40:$H$783,СВЦЭМ!$A$40:$A$783,$A298,СВЦЭМ!$B$40:$B$783,M$296)+'СЕТ СН'!$F$15</f>
        <v>0</v>
      </c>
      <c r="N298" s="36">
        <f ca="1">SUMIFS(СВЦЭМ!$H$40:$H$783,СВЦЭМ!$A$40:$A$783,$A298,СВЦЭМ!$B$40:$B$783,N$296)+'СЕТ СН'!$F$15</f>
        <v>0</v>
      </c>
      <c r="O298" s="36">
        <f ca="1">SUMIFS(СВЦЭМ!$H$40:$H$783,СВЦЭМ!$A$40:$A$783,$A298,СВЦЭМ!$B$40:$B$783,O$296)+'СЕТ СН'!$F$15</f>
        <v>0</v>
      </c>
      <c r="P298" s="36">
        <f ca="1">SUMIFS(СВЦЭМ!$H$40:$H$783,СВЦЭМ!$A$40:$A$783,$A298,СВЦЭМ!$B$40:$B$783,P$296)+'СЕТ СН'!$F$15</f>
        <v>0</v>
      </c>
      <c r="Q298" s="36">
        <f ca="1">SUMIFS(СВЦЭМ!$H$40:$H$783,СВЦЭМ!$A$40:$A$783,$A298,СВЦЭМ!$B$40:$B$783,Q$296)+'СЕТ СН'!$F$15</f>
        <v>0</v>
      </c>
      <c r="R298" s="36">
        <f ca="1">SUMIFS(СВЦЭМ!$H$40:$H$783,СВЦЭМ!$A$40:$A$783,$A298,СВЦЭМ!$B$40:$B$783,R$296)+'СЕТ СН'!$F$15</f>
        <v>0</v>
      </c>
      <c r="S298" s="36">
        <f ca="1">SUMIFS(СВЦЭМ!$H$40:$H$783,СВЦЭМ!$A$40:$A$783,$A298,СВЦЭМ!$B$40:$B$783,S$296)+'СЕТ СН'!$F$15</f>
        <v>0</v>
      </c>
      <c r="T298" s="36">
        <f ca="1">SUMIFS(СВЦЭМ!$H$40:$H$783,СВЦЭМ!$A$40:$A$783,$A298,СВЦЭМ!$B$40:$B$783,T$296)+'СЕТ СН'!$F$15</f>
        <v>0</v>
      </c>
      <c r="U298" s="36">
        <f ca="1">SUMIFS(СВЦЭМ!$H$40:$H$783,СВЦЭМ!$A$40:$A$783,$A298,СВЦЭМ!$B$40:$B$783,U$296)+'СЕТ СН'!$F$15</f>
        <v>0</v>
      </c>
      <c r="V298" s="36">
        <f ca="1">SUMIFS(СВЦЭМ!$H$40:$H$783,СВЦЭМ!$A$40:$A$783,$A298,СВЦЭМ!$B$40:$B$783,V$296)+'СЕТ СН'!$F$15</f>
        <v>0</v>
      </c>
      <c r="W298" s="36">
        <f ca="1">SUMIFS(СВЦЭМ!$H$40:$H$783,СВЦЭМ!$A$40:$A$783,$A298,СВЦЭМ!$B$40:$B$783,W$296)+'СЕТ СН'!$F$15</f>
        <v>0</v>
      </c>
      <c r="X298" s="36">
        <f ca="1">SUMIFS(СВЦЭМ!$H$40:$H$783,СВЦЭМ!$A$40:$A$783,$A298,СВЦЭМ!$B$40:$B$783,X$296)+'СЕТ СН'!$F$15</f>
        <v>0</v>
      </c>
      <c r="Y298" s="36">
        <f ca="1">SUMIFS(СВЦЭМ!$H$40:$H$783,СВЦЭМ!$A$40:$A$783,$A298,СВЦЭМ!$B$40:$B$783,Y$296)+'СЕТ СН'!$F$15</f>
        <v>0</v>
      </c>
    </row>
    <row r="299" spans="1:27" ht="15.75" hidden="1" x14ac:dyDescent="0.2">
      <c r="A299" s="35">
        <f t="shared" ref="A299:A327" si="8">A298+1</f>
        <v>45141</v>
      </c>
      <c r="B299" s="36">
        <f ca="1">SUMIFS(СВЦЭМ!$H$40:$H$783,СВЦЭМ!$A$40:$A$783,$A299,СВЦЭМ!$B$40:$B$783,B$296)+'СЕТ СН'!$F$15</f>
        <v>0</v>
      </c>
      <c r="C299" s="36">
        <f ca="1">SUMIFS(СВЦЭМ!$H$40:$H$783,СВЦЭМ!$A$40:$A$783,$A299,СВЦЭМ!$B$40:$B$783,C$296)+'СЕТ СН'!$F$15</f>
        <v>0</v>
      </c>
      <c r="D299" s="36">
        <f ca="1">SUMIFS(СВЦЭМ!$H$40:$H$783,СВЦЭМ!$A$40:$A$783,$A299,СВЦЭМ!$B$40:$B$783,D$296)+'СЕТ СН'!$F$15</f>
        <v>0</v>
      </c>
      <c r="E299" s="36">
        <f ca="1">SUMIFS(СВЦЭМ!$H$40:$H$783,СВЦЭМ!$A$40:$A$783,$A299,СВЦЭМ!$B$40:$B$783,E$296)+'СЕТ СН'!$F$15</f>
        <v>0</v>
      </c>
      <c r="F299" s="36">
        <f ca="1">SUMIFS(СВЦЭМ!$H$40:$H$783,СВЦЭМ!$A$40:$A$783,$A299,СВЦЭМ!$B$40:$B$783,F$296)+'СЕТ СН'!$F$15</f>
        <v>0</v>
      </c>
      <c r="G299" s="36">
        <f ca="1">SUMIFS(СВЦЭМ!$H$40:$H$783,СВЦЭМ!$A$40:$A$783,$A299,СВЦЭМ!$B$40:$B$783,G$296)+'СЕТ СН'!$F$15</f>
        <v>0</v>
      </c>
      <c r="H299" s="36">
        <f ca="1">SUMIFS(СВЦЭМ!$H$40:$H$783,СВЦЭМ!$A$40:$A$783,$A299,СВЦЭМ!$B$40:$B$783,H$296)+'СЕТ СН'!$F$15</f>
        <v>0</v>
      </c>
      <c r="I299" s="36">
        <f ca="1">SUMIFS(СВЦЭМ!$H$40:$H$783,СВЦЭМ!$A$40:$A$783,$A299,СВЦЭМ!$B$40:$B$783,I$296)+'СЕТ СН'!$F$15</f>
        <v>0</v>
      </c>
      <c r="J299" s="36">
        <f ca="1">SUMIFS(СВЦЭМ!$H$40:$H$783,СВЦЭМ!$A$40:$A$783,$A299,СВЦЭМ!$B$40:$B$783,J$296)+'СЕТ СН'!$F$15</f>
        <v>0</v>
      </c>
      <c r="K299" s="36">
        <f ca="1">SUMIFS(СВЦЭМ!$H$40:$H$783,СВЦЭМ!$A$40:$A$783,$A299,СВЦЭМ!$B$40:$B$783,K$296)+'СЕТ СН'!$F$15</f>
        <v>0</v>
      </c>
      <c r="L299" s="36">
        <f ca="1">SUMIFS(СВЦЭМ!$H$40:$H$783,СВЦЭМ!$A$40:$A$783,$A299,СВЦЭМ!$B$40:$B$783,L$296)+'СЕТ СН'!$F$15</f>
        <v>0</v>
      </c>
      <c r="M299" s="36">
        <f ca="1">SUMIFS(СВЦЭМ!$H$40:$H$783,СВЦЭМ!$A$40:$A$783,$A299,СВЦЭМ!$B$40:$B$783,M$296)+'СЕТ СН'!$F$15</f>
        <v>0</v>
      </c>
      <c r="N299" s="36">
        <f ca="1">SUMIFS(СВЦЭМ!$H$40:$H$783,СВЦЭМ!$A$40:$A$783,$A299,СВЦЭМ!$B$40:$B$783,N$296)+'СЕТ СН'!$F$15</f>
        <v>0</v>
      </c>
      <c r="O299" s="36">
        <f ca="1">SUMIFS(СВЦЭМ!$H$40:$H$783,СВЦЭМ!$A$40:$A$783,$A299,СВЦЭМ!$B$40:$B$783,O$296)+'СЕТ СН'!$F$15</f>
        <v>0</v>
      </c>
      <c r="P299" s="36">
        <f ca="1">SUMIFS(СВЦЭМ!$H$40:$H$783,СВЦЭМ!$A$40:$A$783,$A299,СВЦЭМ!$B$40:$B$783,P$296)+'СЕТ СН'!$F$15</f>
        <v>0</v>
      </c>
      <c r="Q299" s="36">
        <f ca="1">SUMIFS(СВЦЭМ!$H$40:$H$783,СВЦЭМ!$A$40:$A$783,$A299,СВЦЭМ!$B$40:$B$783,Q$296)+'СЕТ СН'!$F$15</f>
        <v>0</v>
      </c>
      <c r="R299" s="36">
        <f ca="1">SUMIFS(СВЦЭМ!$H$40:$H$783,СВЦЭМ!$A$40:$A$783,$A299,СВЦЭМ!$B$40:$B$783,R$296)+'СЕТ СН'!$F$15</f>
        <v>0</v>
      </c>
      <c r="S299" s="36">
        <f ca="1">SUMIFS(СВЦЭМ!$H$40:$H$783,СВЦЭМ!$A$40:$A$783,$A299,СВЦЭМ!$B$40:$B$783,S$296)+'СЕТ СН'!$F$15</f>
        <v>0</v>
      </c>
      <c r="T299" s="36">
        <f ca="1">SUMIFS(СВЦЭМ!$H$40:$H$783,СВЦЭМ!$A$40:$A$783,$A299,СВЦЭМ!$B$40:$B$783,T$296)+'СЕТ СН'!$F$15</f>
        <v>0</v>
      </c>
      <c r="U299" s="36">
        <f ca="1">SUMIFS(СВЦЭМ!$H$40:$H$783,СВЦЭМ!$A$40:$A$783,$A299,СВЦЭМ!$B$40:$B$783,U$296)+'СЕТ СН'!$F$15</f>
        <v>0</v>
      </c>
      <c r="V299" s="36">
        <f ca="1">SUMIFS(СВЦЭМ!$H$40:$H$783,СВЦЭМ!$A$40:$A$783,$A299,СВЦЭМ!$B$40:$B$783,V$296)+'СЕТ СН'!$F$15</f>
        <v>0</v>
      </c>
      <c r="W299" s="36">
        <f ca="1">SUMIFS(СВЦЭМ!$H$40:$H$783,СВЦЭМ!$A$40:$A$783,$A299,СВЦЭМ!$B$40:$B$783,W$296)+'СЕТ СН'!$F$15</f>
        <v>0</v>
      </c>
      <c r="X299" s="36">
        <f ca="1">SUMIFS(СВЦЭМ!$H$40:$H$783,СВЦЭМ!$A$40:$A$783,$A299,СВЦЭМ!$B$40:$B$783,X$296)+'СЕТ СН'!$F$15</f>
        <v>0</v>
      </c>
      <c r="Y299" s="36">
        <f ca="1">SUMIFS(СВЦЭМ!$H$40:$H$783,СВЦЭМ!$A$40:$A$783,$A299,СВЦЭМ!$B$40:$B$783,Y$296)+'СЕТ СН'!$F$15</f>
        <v>0</v>
      </c>
    </row>
    <row r="300" spans="1:27" ht="15.75" hidden="1" x14ac:dyDescent="0.2">
      <c r="A300" s="35">
        <f t="shared" si="8"/>
        <v>45142</v>
      </c>
      <c r="B300" s="36">
        <f ca="1">SUMIFS(СВЦЭМ!$H$40:$H$783,СВЦЭМ!$A$40:$A$783,$A300,СВЦЭМ!$B$40:$B$783,B$296)+'СЕТ СН'!$F$15</f>
        <v>0</v>
      </c>
      <c r="C300" s="36">
        <f ca="1">SUMIFS(СВЦЭМ!$H$40:$H$783,СВЦЭМ!$A$40:$A$783,$A300,СВЦЭМ!$B$40:$B$783,C$296)+'СЕТ СН'!$F$15</f>
        <v>0</v>
      </c>
      <c r="D300" s="36">
        <f ca="1">SUMIFS(СВЦЭМ!$H$40:$H$783,СВЦЭМ!$A$40:$A$783,$A300,СВЦЭМ!$B$40:$B$783,D$296)+'СЕТ СН'!$F$15</f>
        <v>0</v>
      </c>
      <c r="E300" s="36">
        <f ca="1">SUMIFS(СВЦЭМ!$H$40:$H$783,СВЦЭМ!$A$40:$A$783,$A300,СВЦЭМ!$B$40:$B$783,E$296)+'СЕТ СН'!$F$15</f>
        <v>0</v>
      </c>
      <c r="F300" s="36">
        <f ca="1">SUMIFS(СВЦЭМ!$H$40:$H$783,СВЦЭМ!$A$40:$A$783,$A300,СВЦЭМ!$B$40:$B$783,F$296)+'СЕТ СН'!$F$15</f>
        <v>0</v>
      </c>
      <c r="G300" s="36">
        <f ca="1">SUMIFS(СВЦЭМ!$H$40:$H$783,СВЦЭМ!$A$40:$A$783,$A300,СВЦЭМ!$B$40:$B$783,G$296)+'СЕТ СН'!$F$15</f>
        <v>0</v>
      </c>
      <c r="H300" s="36">
        <f ca="1">SUMIFS(СВЦЭМ!$H$40:$H$783,СВЦЭМ!$A$40:$A$783,$A300,СВЦЭМ!$B$40:$B$783,H$296)+'СЕТ СН'!$F$15</f>
        <v>0</v>
      </c>
      <c r="I300" s="36">
        <f ca="1">SUMIFS(СВЦЭМ!$H$40:$H$783,СВЦЭМ!$A$40:$A$783,$A300,СВЦЭМ!$B$40:$B$783,I$296)+'СЕТ СН'!$F$15</f>
        <v>0</v>
      </c>
      <c r="J300" s="36">
        <f ca="1">SUMIFS(СВЦЭМ!$H$40:$H$783,СВЦЭМ!$A$40:$A$783,$A300,СВЦЭМ!$B$40:$B$783,J$296)+'СЕТ СН'!$F$15</f>
        <v>0</v>
      </c>
      <c r="K300" s="36">
        <f ca="1">SUMIFS(СВЦЭМ!$H$40:$H$783,СВЦЭМ!$A$40:$A$783,$A300,СВЦЭМ!$B$40:$B$783,K$296)+'СЕТ СН'!$F$15</f>
        <v>0</v>
      </c>
      <c r="L300" s="36">
        <f ca="1">SUMIFS(СВЦЭМ!$H$40:$H$783,СВЦЭМ!$A$40:$A$783,$A300,СВЦЭМ!$B$40:$B$783,L$296)+'СЕТ СН'!$F$15</f>
        <v>0</v>
      </c>
      <c r="M300" s="36">
        <f ca="1">SUMIFS(СВЦЭМ!$H$40:$H$783,СВЦЭМ!$A$40:$A$783,$A300,СВЦЭМ!$B$40:$B$783,M$296)+'СЕТ СН'!$F$15</f>
        <v>0</v>
      </c>
      <c r="N300" s="36">
        <f ca="1">SUMIFS(СВЦЭМ!$H$40:$H$783,СВЦЭМ!$A$40:$A$783,$A300,СВЦЭМ!$B$40:$B$783,N$296)+'СЕТ СН'!$F$15</f>
        <v>0</v>
      </c>
      <c r="O300" s="36">
        <f ca="1">SUMIFS(СВЦЭМ!$H$40:$H$783,СВЦЭМ!$A$40:$A$783,$A300,СВЦЭМ!$B$40:$B$783,O$296)+'СЕТ СН'!$F$15</f>
        <v>0</v>
      </c>
      <c r="P300" s="36">
        <f ca="1">SUMIFS(СВЦЭМ!$H$40:$H$783,СВЦЭМ!$A$40:$A$783,$A300,СВЦЭМ!$B$40:$B$783,P$296)+'СЕТ СН'!$F$15</f>
        <v>0</v>
      </c>
      <c r="Q300" s="36">
        <f ca="1">SUMIFS(СВЦЭМ!$H$40:$H$783,СВЦЭМ!$A$40:$A$783,$A300,СВЦЭМ!$B$40:$B$783,Q$296)+'СЕТ СН'!$F$15</f>
        <v>0</v>
      </c>
      <c r="R300" s="36">
        <f ca="1">SUMIFS(СВЦЭМ!$H$40:$H$783,СВЦЭМ!$A$40:$A$783,$A300,СВЦЭМ!$B$40:$B$783,R$296)+'СЕТ СН'!$F$15</f>
        <v>0</v>
      </c>
      <c r="S300" s="36">
        <f ca="1">SUMIFS(СВЦЭМ!$H$40:$H$783,СВЦЭМ!$A$40:$A$783,$A300,СВЦЭМ!$B$40:$B$783,S$296)+'СЕТ СН'!$F$15</f>
        <v>0</v>
      </c>
      <c r="T300" s="36">
        <f ca="1">SUMIFS(СВЦЭМ!$H$40:$H$783,СВЦЭМ!$A$40:$A$783,$A300,СВЦЭМ!$B$40:$B$783,T$296)+'СЕТ СН'!$F$15</f>
        <v>0</v>
      </c>
      <c r="U300" s="36">
        <f ca="1">SUMIFS(СВЦЭМ!$H$40:$H$783,СВЦЭМ!$A$40:$A$783,$A300,СВЦЭМ!$B$40:$B$783,U$296)+'СЕТ СН'!$F$15</f>
        <v>0</v>
      </c>
      <c r="V300" s="36">
        <f ca="1">SUMIFS(СВЦЭМ!$H$40:$H$783,СВЦЭМ!$A$40:$A$783,$A300,СВЦЭМ!$B$40:$B$783,V$296)+'СЕТ СН'!$F$15</f>
        <v>0</v>
      </c>
      <c r="W300" s="36">
        <f ca="1">SUMIFS(СВЦЭМ!$H$40:$H$783,СВЦЭМ!$A$40:$A$783,$A300,СВЦЭМ!$B$40:$B$783,W$296)+'СЕТ СН'!$F$15</f>
        <v>0</v>
      </c>
      <c r="X300" s="36">
        <f ca="1">SUMIFS(СВЦЭМ!$H$40:$H$783,СВЦЭМ!$A$40:$A$783,$A300,СВЦЭМ!$B$40:$B$783,X$296)+'СЕТ СН'!$F$15</f>
        <v>0</v>
      </c>
      <c r="Y300" s="36">
        <f ca="1">SUMIFS(СВЦЭМ!$H$40:$H$783,СВЦЭМ!$A$40:$A$783,$A300,СВЦЭМ!$B$40:$B$783,Y$296)+'СЕТ СН'!$F$15</f>
        <v>0</v>
      </c>
    </row>
    <row r="301" spans="1:27" ht="15.75" hidden="1" x14ac:dyDescent="0.2">
      <c r="A301" s="35">
        <f t="shared" si="8"/>
        <v>45143</v>
      </c>
      <c r="B301" s="36">
        <f ca="1">SUMIFS(СВЦЭМ!$H$40:$H$783,СВЦЭМ!$A$40:$A$783,$A301,СВЦЭМ!$B$40:$B$783,B$296)+'СЕТ СН'!$F$15</f>
        <v>0</v>
      </c>
      <c r="C301" s="36">
        <f ca="1">SUMIFS(СВЦЭМ!$H$40:$H$783,СВЦЭМ!$A$40:$A$783,$A301,СВЦЭМ!$B$40:$B$783,C$296)+'СЕТ СН'!$F$15</f>
        <v>0</v>
      </c>
      <c r="D301" s="36">
        <f ca="1">SUMIFS(СВЦЭМ!$H$40:$H$783,СВЦЭМ!$A$40:$A$783,$A301,СВЦЭМ!$B$40:$B$783,D$296)+'СЕТ СН'!$F$15</f>
        <v>0</v>
      </c>
      <c r="E301" s="36">
        <f ca="1">SUMIFS(СВЦЭМ!$H$40:$H$783,СВЦЭМ!$A$40:$A$783,$A301,СВЦЭМ!$B$40:$B$783,E$296)+'СЕТ СН'!$F$15</f>
        <v>0</v>
      </c>
      <c r="F301" s="36">
        <f ca="1">SUMIFS(СВЦЭМ!$H$40:$H$783,СВЦЭМ!$A$40:$A$783,$A301,СВЦЭМ!$B$40:$B$783,F$296)+'СЕТ СН'!$F$15</f>
        <v>0</v>
      </c>
      <c r="G301" s="36">
        <f ca="1">SUMIFS(СВЦЭМ!$H$40:$H$783,СВЦЭМ!$A$40:$A$783,$A301,СВЦЭМ!$B$40:$B$783,G$296)+'СЕТ СН'!$F$15</f>
        <v>0</v>
      </c>
      <c r="H301" s="36">
        <f ca="1">SUMIFS(СВЦЭМ!$H$40:$H$783,СВЦЭМ!$A$40:$A$783,$A301,СВЦЭМ!$B$40:$B$783,H$296)+'СЕТ СН'!$F$15</f>
        <v>0</v>
      </c>
      <c r="I301" s="36">
        <f ca="1">SUMIFS(СВЦЭМ!$H$40:$H$783,СВЦЭМ!$A$40:$A$783,$A301,СВЦЭМ!$B$40:$B$783,I$296)+'СЕТ СН'!$F$15</f>
        <v>0</v>
      </c>
      <c r="J301" s="36">
        <f ca="1">SUMIFS(СВЦЭМ!$H$40:$H$783,СВЦЭМ!$A$40:$A$783,$A301,СВЦЭМ!$B$40:$B$783,J$296)+'СЕТ СН'!$F$15</f>
        <v>0</v>
      </c>
      <c r="K301" s="36">
        <f ca="1">SUMIFS(СВЦЭМ!$H$40:$H$783,СВЦЭМ!$A$40:$A$783,$A301,СВЦЭМ!$B$40:$B$783,K$296)+'СЕТ СН'!$F$15</f>
        <v>0</v>
      </c>
      <c r="L301" s="36">
        <f ca="1">SUMIFS(СВЦЭМ!$H$40:$H$783,СВЦЭМ!$A$40:$A$783,$A301,СВЦЭМ!$B$40:$B$783,L$296)+'СЕТ СН'!$F$15</f>
        <v>0</v>
      </c>
      <c r="M301" s="36">
        <f ca="1">SUMIFS(СВЦЭМ!$H$40:$H$783,СВЦЭМ!$A$40:$A$783,$A301,СВЦЭМ!$B$40:$B$783,M$296)+'СЕТ СН'!$F$15</f>
        <v>0</v>
      </c>
      <c r="N301" s="36">
        <f ca="1">SUMIFS(СВЦЭМ!$H$40:$H$783,СВЦЭМ!$A$40:$A$783,$A301,СВЦЭМ!$B$40:$B$783,N$296)+'СЕТ СН'!$F$15</f>
        <v>0</v>
      </c>
      <c r="O301" s="36">
        <f ca="1">SUMIFS(СВЦЭМ!$H$40:$H$783,СВЦЭМ!$A$40:$A$783,$A301,СВЦЭМ!$B$40:$B$783,O$296)+'СЕТ СН'!$F$15</f>
        <v>0</v>
      </c>
      <c r="P301" s="36">
        <f ca="1">SUMIFS(СВЦЭМ!$H$40:$H$783,СВЦЭМ!$A$40:$A$783,$A301,СВЦЭМ!$B$40:$B$783,P$296)+'СЕТ СН'!$F$15</f>
        <v>0</v>
      </c>
      <c r="Q301" s="36">
        <f ca="1">SUMIFS(СВЦЭМ!$H$40:$H$783,СВЦЭМ!$A$40:$A$783,$A301,СВЦЭМ!$B$40:$B$783,Q$296)+'СЕТ СН'!$F$15</f>
        <v>0</v>
      </c>
      <c r="R301" s="36">
        <f ca="1">SUMIFS(СВЦЭМ!$H$40:$H$783,СВЦЭМ!$A$40:$A$783,$A301,СВЦЭМ!$B$40:$B$783,R$296)+'СЕТ СН'!$F$15</f>
        <v>0</v>
      </c>
      <c r="S301" s="36">
        <f ca="1">SUMIFS(СВЦЭМ!$H$40:$H$783,СВЦЭМ!$A$40:$A$783,$A301,СВЦЭМ!$B$40:$B$783,S$296)+'СЕТ СН'!$F$15</f>
        <v>0</v>
      </c>
      <c r="T301" s="36">
        <f ca="1">SUMIFS(СВЦЭМ!$H$40:$H$783,СВЦЭМ!$A$40:$A$783,$A301,СВЦЭМ!$B$40:$B$783,T$296)+'СЕТ СН'!$F$15</f>
        <v>0</v>
      </c>
      <c r="U301" s="36">
        <f ca="1">SUMIFS(СВЦЭМ!$H$40:$H$783,СВЦЭМ!$A$40:$A$783,$A301,СВЦЭМ!$B$40:$B$783,U$296)+'СЕТ СН'!$F$15</f>
        <v>0</v>
      </c>
      <c r="V301" s="36">
        <f ca="1">SUMIFS(СВЦЭМ!$H$40:$H$783,СВЦЭМ!$A$40:$A$783,$A301,СВЦЭМ!$B$40:$B$783,V$296)+'СЕТ СН'!$F$15</f>
        <v>0</v>
      </c>
      <c r="W301" s="36">
        <f ca="1">SUMIFS(СВЦЭМ!$H$40:$H$783,СВЦЭМ!$A$40:$A$783,$A301,СВЦЭМ!$B$40:$B$783,W$296)+'СЕТ СН'!$F$15</f>
        <v>0</v>
      </c>
      <c r="X301" s="36">
        <f ca="1">SUMIFS(СВЦЭМ!$H$40:$H$783,СВЦЭМ!$A$40:$A$783,$A301,СВЦЭМ!$B$40:$B$783,X$296)+'СЕТ СН'!$F$15</f>
        <v>0</v>
      </c>
      <c r="Y301" s="36">
        <f ca="1">SUMIFS(СВЦЭМ!$H$40:$H$783,СВЦЭМ!$A$40:$A$783,$A301,СВЦЭМ!$B$40:$B$783,Y$296)+'СЕТ СН'!$F$15</f>
        <v>0</v>
      </c>
    </row>
    <row r="302" spans="1:27" ht="15.75" hidden="1" x14ac:dyDescent="0.2">
      <c r="A302" s="35">
        <f t="shared" si="8"/>
        <v>45144</v>
      </c>
      <c r="B302" s="36">
        <f ca="1">SUMIFS(СВЦЭМ!$H$40:$H$783,СВЦЭМ!$A$40:$A$783,$A302,СВЦЭМ!$B$40:$B$783,B$296)+'СЕТ СН'!$F$15</f>
        <v>0</v>
      </c>
      <c r="C302" s="36">
        <f ca="1">SUMIFS(СВЦЭМ!$H$40:$H$783,СВЦЭМ!$A$40:$A$783,$A302,СВЦЭМ!$B$40:$B$783,C$296)+'СЕТ СН'!$F$15</f>
        <v>0</v>
      </c>
      <c r="D302" s="36">
        <f ca="1">SUMIFS(СВЦЭМ!$H$40:$H$783,СВЦЭМ!$A$40:$A$783,$A302,СВЦЭМ!$B$40:$B$783,D$296)+'СЕТ СН'!$F$15</f>
        <v>0</v>
      </c>
      <c r="E302" s="36">
        <f ca="1">SUMIFS(СВЦЭМ!$H$40:$H$783,СВЦЭМ!$A$40:$A$783,$A302,СВЦЭМ!$B$40:$B$783,E$296)+'СЕТ СН'!$F$15</f>
        <v>0</v>
      </c>
      <c r="F302" s="36">
        <f ca="1">SUMIFS(СВЦЭМ!$H$40:$H$783,СВЦЭМ!$A$40:$A$783,$A302,СВЦЭМ!$B$40:$B$783,F$296)+'СЕТ СН'!$F$15</f>
        <v>0</v>
      </c>
      <c r="G302" s="36">
        <f ca="1">SUMIFS(СВЦЭМ!$H$40:$H$783,СВЦЭМ!$A$40:$A$783,$A302,СВЦЭМ!$B$40:$B$783,G$296)+'СЕТ СН'!$F$15</f>
        <v>0</v>
      </c>
      <c r="H302" s="36">
        <f ca="1">SUMIFS(СВЦЭМ!$H$40:$H$783,СВЦЭМ!$A$40:$A$783,$A302,СВЦЭМ!$B$40:$B$783,H$296)+'СЕТ СН'!$F$15</f>
        <v>0</v>
      </c>
      <c r="I302" s="36">
        <f ca="1">SUMIFS(СВЦЭМ!$H$40:$H$783,СВЦЭМ!$A$40:$A$783,$A302,СВЦЭМ!$B$40:$B$783,I$296)+'СЕТ СН'!$F$15</f>
        <v>0</v>
      </c>
      <c r="J302" s="36">
        <f ca="1">SUMIFS(СВЦЭМ!$H$40:$H$783,СВЦЭМ!$A$40:$A$783,$A302,СВЦЭМ!$B$40:$B$783,J$296)+'СЕТ СН'!$F$15</f>
        <v>0</v>
      </c>
      <c r="K302" s="36">
        <f ca="1">SUMIFS(СВЦЭМ!$H$40:$H$783,СВЦЭМ!$A$40:$A$783,$A302,СВЦЭМ!$B$40:$B$783,K$296)+'СЕТ СН'!$F$15</f>
        <v>0</v>
      </c>
      <c r="L302" s="36">
        <f ca="1">SUMIFS(СВЦЭМ!$H$40:$H$783,СВЦЭМ!$A$40:$A$783,$A302,СВЦЭМ!$B$40:$B$783,L$296)+'СЕТ СН'!$F$15</f>
        <v>0</v>
      </c>
      <c r="M302" s="36">
        <f ca="1">SUMIFS(СВЦЭМ!$H$40:$H$783,СВЦЭМ!$A$40:$A$783,$A302,СВЦЭМ!$B$40:$B$783,M$296)+'СЕТ СН'!$F$15</f>
        <v>0</v>
      </c>
      <c r="N302" s="36">
        <f ca="1">SUMIFS(СВЦЭМ!$H$40:$H$783,СВЦЭМ!$A$40:$A$783,$A302,СВЦЭМ!$B$40:$B$783,N$296)+'СЕТ СН'!$F$15</f>
        <v>0</v>
      </c>
      <c r="O302" s="36">
        <f ca="1">SUMIFS(СВЦЭМ!$H$40:$H$783,СВЦЭМ!$A$40:$A$783,$A302,СВЦЭМ!$B$40:$B$783,O$296)+'СЕТ СН'!$F$15</f>
        <v>0</v>
      </c>
      <c r="P302" s="36">
        <f ca="1">SUMIFS(СВЦЭМ!$H$40:$H$783,СВЦЭМ!$A$40:$A$783,$A302,СВЦЭМ!$B$40:$B$783,P$296)+'СЕТ СН'!$F$15</f>
        <v>0</v>
      </c>
      <c r="Q302" s="36">
        <f ca="1">SUMIFS(СВЦЭМ!$H$40:$H$783,СВЦЭМ!$A$40:$A$783,$A302,СВЦЭМ!$B$40:$B$783,Q$296)+'СЕТ СН'!$F$15</f>
        <v>0</v>
      </c>
      <c r="R302" s="36">
        <f ca="1">SUMIFS(СВЦЭМ!$H$40:$H$783,СВЦЭМ!$A$40:$A$783,$A302,СВЦЭМ!$B$40:$B$783,R$296)+'СЕТ СН'!$F$15</f>
        <v>0</v>
      </c>
      <c r="S302" s="36">
        <f ca="1">SUMIFS(СВЦЭМ!$H$40:$H$783,СВЦЭМ!$A$40:$A$783,$A302,СВЦЭМ!$B$40:$B$783,S$296)+'СЕТ СН'!$F$15</f>
        <v>0</v>
      </c>
      <c r="T302" s="36">
        <f ca="1">SUMIFS(СВЦЭМ!$H$40:$H$783,СВЦЭМ!$A$40:$A$783,$A302,СВЦЭМ!$B$40:$B$783,T$296)+'СЕТ СН'!$F$15</f>
        <v>0</v>
      </c>
      <c r="U302" s="36">
        <f ca="1">SUMIFS(СВЦЭМ!$H$40:$H$783,СВЦЭМ!$A$40:$A$783,$A302,СВЦЭМ!$B$40:$B$783,U$296)+'СЕТ СН'!$F$15</f>
        <v>0</v>
      </c>
      <c r="V302" s="36">
        <f ca="1">SUMIFS(СВЦЭМ!$H$40:$H$783,СВЦЭМ!$A$40:$A$783,$A302,СВЦЭМ!$B$40:$B$783,V$296)+'СЕТ СН'!$F$15</f>
        <v>0</v>
      </c>
      <c r="W302" s="36">
        <f ca="1">SUMIFS(СВЦЭМ!$H$40:$H$783,СВЦЭМ!$A$40:$A$783,$A302,СВЦЭМ!$B$40:$B$783,W$296)+'СЕТ СН'!$F$15</f>
        <v>0</v>
      </c>
      <c r="X302" s="36">
        <f ca="1">SUMIFS(СВЦЭМ!$H$40:$H$783,СВЦЭМ!$A$40:$A$783,$A302,СВЦЭМ!$B$40:$B$783,X$296)+'СЕТ СН'!$F$15</f>
        <v>0</v>
      </c>
      <c r="Y302" s="36">
        <f ca="1">SUMIFS(СВЦЭМ!$H$40:$H$783,СВЦЭМ!$A$40:$A$783,$A302,СВЦЭМ!$B$40:$B$783,Y$296)+'СЕТ СН'!$F$15</f>
        <v>0</v>
      </c>
    </row>
    <row r="303" spans="1:27" ht="15.75" hidden="1" x14ac:dyDescent="0.2">
      <c r="A303" s="35">
        <f t="shared" si="8"/>
        <v>45145</v>
      </c>
      <c r="B303" s="36">
        <f ca="1">SUMIFS(СВЦЭМ!$H$40:$H$783,СВЦЭМ!$A$40:$A$783,$A303,СВЦЭМ!$B$40:$B$783,B$296)+'СЕТ СН'!$F$15</f>
        <v>0</v>
      </c>
      <c r="C303" s="36">
        <f ca="1">SUMIFS(СВЦЭМ!$H$40:$H$783,СВЦЭМ!$A$40:$A$783,$A303,СВЦЭМ!$B$40:$B$783,C$296)+'СЕТ СН'!$F$15</f>
        <v>0</v>
      </c>
      <c r="D303" s="36">
        <f ca="1">SUMIFS(СВЦЭМ!$H$40:$H$783,СВЦЭМ!$A$40:$A$783,$A303,СВЦЭМ!$B$40:$B$783,D$296)+'СЕТ СН'!$F$15</f>
        <v>0</v>
      </c>
      <c r="E303" s="36">
        <f ca="1">SUMIFS(СВЦЭМ!$H$40:$H$783,СВЦЭМ!$A$40:$A$783,$A303,СВЦЭМ!$B$40:$B$783,E$296)+'СЕТ СН'!$F$15</f>
        <v>0</v>
      </c>
      <c r="F303" s="36">
        <f ca="1">SUMIFS(СВЦЭМ!$H$40:$H$783,СВЦЭМ!$A$40:$A$783,$A303,СВЦЭМ!$B$40:$B$783,F$296)+'СЕТ СН'!$F$15</f>
        <v>0</v>
      </c>
      <c r="G303" s="36">
        <f ca="1">SUMIFS(СВЦЭМ!$H$40:$H$783,СВЦЭМ!$A$40:$A$783,$A303,СВЦЭМ!$B$40:$B$783,G$296)+'СЕТ СН'!$F$15</f>
        <v>0</v>
      </c>
      <c r="H303" s="36">
        <f ca="1">SUMIFS(СВЦЭМ!$H$40:$H$783,СВЦЭМ!$A$40:$A$783,$A303,СВЦЭМ!$B$40:$B$783,H$296)+'СЕТ СН'!$F$15</f>
        <v>0</v>
      </c>
      <c r="I303" s="36">
        <f ca="1">SUMIFS(СВЦЭМ!$H$40:$H$783,СВЦЭМ!$A$40:$A$783,$A303,СВЦЭМ!$B$40:$B$783,I$296)+'СЕТ СН'!$F$15</f>
        <v>0</v>
      </c>
      <c r="J303" s="36">
        <f ca="1">SUMIFS(СВЦЭМ!$H$40:$H$783,СВЦЭМ!$A$40:$A$783,$A303,СВЦЭМ!$B$40:$B$783,J$296)+'СЕТ СН'!$F$15</f>
        <v>0</v>
      </c>
      <c r="K303" s="36">
        <f ca="1">SUMIFS(СВЦЭМ!$H$40:$H$783,СВЦЭМ!$A$40:$A$783,$A303,СВЦЭМ!$B$40:$B$783,K$296)+'СЕТ СН'!$F$15</f>
        <v>0</v>
      </c>
      <c r="L303" s="36">
        <f ca="1">SUMIFS(СВЦЭМ!$H$40:$H$783,СВЦЭМ!$A$40:$A$783,$A303,СВЦЭМ!$B$40:$B$783,L$296)+'СЕТ СН'!$F$15</f>
        <v>0</v>
      </c>
      <c r="M303" s="36">
        <f ca="1">SUMIFS(СВЦЭМ!$H$40:$H$783,СВЦЭМ!$A$40:$A$783,$A303,СВЦЭМ!$B$40:$B$783,M$296)+'СЕТ СН'!$F$15</f>
        <v>0</v>
      </c>
      <c r="N303" s="36">
        <f ca="1">SUMIFS(СВЦЭМ!$H$40:$H$783,СВЦЭМ!$A$40:$A$783,$A303,СВЦЭМ!$B$40:$B$783,N$296)+'СЕТ СН'!$F$15</f>
        <v>0</v>
      </c>
      <c r="O303" s="36">
        <f ca="1">SUMIFS(СВЦЭМ!$H$40:$H$783,СВЦЭМ!$A$40:$A$783,$A303,СВЦЭМ!$B$40:$B$783,O$296)+'СЕТ СН'!$F$15</f>
        <v>0</v>
      </c>
      <c r="P303" s="36">
        <f ca="1">SUMIFS(СВЦЭМ!$H$40:$H$783,СВЦЭМ!$A$40:$A$783,$A303,СВЦЭМ!$B$40:$B$783,P$296)+'СЕТ СН'!$F$15</f>
        <v>0</v>
      </c>
      <c r="Q303" s="36">
        <f ca="1">SUMIFS(СВЦЭМ!$H$40:$H$783,СВЦЭМ!$A$40:$A$783,$A303,СВЦЭМ!$B$40:$B$783,Q$296)+'СЕТ СН'!$F$15</f>
        <v>0</v>
      </c>
      <c r="R303" s="36">
        <f ca="1">SUMIFS(СВЦЭМ!$H$40:$H$783,СВЦЭМ!$A$40:$A$783,$A303,СВЦЭМ!$B$40:$B$783,R$296)+'СЕТ СН'!$F$15</f>
        <v>0</v>
      </c>
      <c r="S303" s="36">
        <f ca="1">SUMIFS(СВЦЭМ!$H$40:$H$783,СВЦЭМ!$A$40:$A$783,$A303,СВЦЭМ!$B$40:$B$783,S$296)+'СЕТ СН'!$F$15</f>
        <v>0</v>
      </c>
      <c r="T303" s="36">
        <f ca="1">SUMIFS(СВЦЭМ!$H$40:$H$783,СВЦЭМ!$A$40:$A$783,$A303,СВЦЭМ!$B$40:$B$783,T$296)+'СЕТ СН'!$F$15</f>
        <v>0</v>
      </c>
      <c r="U303" s="36">
        <f ca="1">SUMIFS(СВЦЭМ!$H$40:$H$783,СВЦЭМ!$A$40:$A$783,$A303,СВЦЭМ!$B$40:$B$783,U$296)+'СЕТ СН'!$F$15</f>
        <v>0</v>
      </c>
      <c r="V303" s="36">
        <f ca="1">SUMIFS(СВЦЭМ!$H$40:$H$783,СВЦЭМ!$A$40:$A$783,$A303,СВЦЭМ!$B$40:$B$783,V$296)+'СЕТ СН'!$F$15</f>
        <v>0</v>
      </c>
      <c r="W303" s="36">
        <f ca="1">SUMIFS(СВЦЭМ!$H$40:$H$783,СВЦЭМ!$A$40:$A$783,$A303,СВЦЭМ!$B$40:$B$783,W$296)+'СЕТ СН'!$F$15</f>
        <v>0</v>
      </c>
      <c r="X303" s="36">
        <f ca="1">SUMIFS(СВЦЭМ!$H$40:$H$783,СВЦЭМ!$A$40:$A$783,$A303,СВЦЭМ!$B$40:$B$783,X$296)+'СЕТ СН'!$F$15</f>
        <v>0</v>
      </c>
      <c r="Y303" s="36">
        <f ca="1">SUMIFS(СВЦЭМ!$H$40:$H$783,СВЦЭМ!$A$40:$A$783,$A303,СВЦЭМ!$B$40:$B$783,Y$296)+'СЕТ СН'!$F$15</f>
        <v>0</v>
      </c>
    </row>
    <row r="304" spans="1:27" ht="15.75" hidden="1" x14ac:dyDescent="0.2">
      <c r="A304" s="35">
        <f t="shared" si="8"/>
        <v>45146</v>
      </c>
      <c r="B304" s="36">
        <f ca="1">SUMIFS(СВЦЭМ!$H$40:$H$783,СВЦЭМ!$A$40:$A$783,$A304,СВЦЭМ!$B$40:$B$783,B$296)+'СЕТ СН'!$F$15</f>
        <v>0</v>
      </c>
      <c r="C304" s="36">
        <f ca="1">SUMIFS(СВЦЭМ!$H$40:$H$783,СВЦЭМ!$A$40:$A$783,$A304,СВЦЭМ!$B$40:$B$783,C$296)+'СЕТ СН'!$F$15</f>
        <v>0</v>
      </c>
      <c r="D304" s="36">
        <f ca="1">SUMIFS(СВЦЭМ!$H$40:$H$783,СВЦЭМ!$A$40:$A$783,$A304,СВЦЭМ!$B$40:$B$783,D$296)+'СЕТ СН'!$F$15</f>
        <v>0</v>
      </c>
      <c r="E304" s="36">
        <f ca="1">SUMIFS(СВЦЭМ!$H$40:$H$783,СВЦЭМ!$A$40:$A$783,$A304,СВЦЭМ!$B$40:$B$783,E$296)+'СЕТ СН'!$F$15</f>
        <v>0</v>
      </c>
      <c r="F304" s="36">
        <f ca="1">SUMIFS(СВЦЭМ!$H$40:$H$783,СВЦЭМ!$A$40:$A$783,$A304,СВЦЭМ!$B$40:$B$783,F$296)+'СЕТ СН'!$F$15</f>
        <v>0</v>
      </c>
      <c r="G304" s="36">
        <f ca="1">SUMIFS(СВЦЭМ!$H$40:$H$783,СВЦЭМ!$A$40:$A$783,$A304,СВЦЭМ!$B$40:$B$783,G$296)+'СЕТ СН'!$F$15</f>
        <v>0</v>
      </c>
      <c r="H304" s="36">
        <f ca="1">SUMIFS(СВЦЭМ!$H$40:$H$783,СВЦЭМ!$A$40:$A$783,$A304,СВЦЭМ!$B$40:$B$783,H$296)+'СЕТ СН'!$F$15</f>
        <v>0</v>
      </c>
      <c r="I304" s="36">
        <f ca="1">SUMIFS(СВЦЭМ!$H$40:$H$783,СВЦЭМ!$A$40:$A$783,$A304,СВЦЭМ!$B$40:$B$783,I$296)+'СЕТ СН'!$F$15</f>
        <v>0</v>
      </c>
      <c r="J304" s="36">
        <f ca="1">SUMIFS(СВЦЭМ!$H$40:$H$783,СВЦЭМ!$A$40:$A$783,$A304,СВЦЭМ!$B$40:$B$783,J$296)+'СЕТ СН'!$F$15</f>
        <v>0</v>
      </c>
      <c r="K304" s="36">
        <f ca="1">SUMIFS(СВЦЭМ!$H$40:$H$783,СВЦЭМ!$A$40:$A$783,$A304,СВЦЭМ!$B$40:$B$783,K$296)+'СЕТ СН'!$F$15</f>
        <v>0</v>
      </c>
      <c r="L304" s="36">
        <f ca="1">SUMIFS(СВЦЭМ!$H$40:$H$783,СВЦЭМ!$A$40:$A$783,$A304,СВЦЭМ!$B$40:$B$783,L$296)+'СЕТ СН'!$F$15</f>
        <v>0</v>
      </c>
      <c r="M304" s="36">
        <f ca="1">SUMIFS(СВЦЭМ!$H$40:$H$783,СВЦЭМ!$A$40:$A$783,$A304,СВЦЭМ!$B$40:$B$783,M$296)+'СЕТ СН'!$F$15</f>
        <v>0</v>
      </c>
      <c r="N304" s="36">
        <f ca="1">SUMIFS(СВЦЭМ!$H$40:$H$783,СВЦЭМ!$A$40:$A$783,$A304,СВЦЭМ!$B$40:$B$783,N$296)+'СЕТ СН'!$F$15</f>
        <v>0</v>
      </c>
      <c r="O304" s="36">
        <f ca="1">SUMIFS(СВЦЭМ!$H$40:$H$783,СВЦЭМ!$A$40:$A$783,$A304,СВЦЭМ!$B$40:$B$783,O$296)+'СЕТ СН'!$F$15</f>
        <v>0</v>
      </c>
      <c r="P304" s="36">
        <f ca="1">SUMIFS(СВЦЭМ!$H$40:$H$783,СВЦЭМ!$A$40:$A$783,$A304,СВЦЭМ!$B$40:$B$783,P$296)+'СЕТ СН'!$F$15</f>
        <v>0</v>
      </c>
      <c r="Q304" s="36">
        <f ca="1">SUMIFS(СВЦЭМ!$H$40:$H$783,СВЦЭМ!$A$40:$A$783,$A304,СВЦЭМ!$B$40:$B$783,Q$296)+'СЕТ СН'!$F$15</f>
        <v>0</v>
      </c>
      <c r="R304" s="36">
        <f ca="1">SUMIFS(СВЦЭМ!$H$40:$H$783,СВЦЭМ!$A$40:$A$783,$A304,СВЦЭМ!$B$40:$B$783,R$296)+'СЕТ СН'!$F$15</f>
        <v>0</v>
      </c>
      <c r="S304" s="36">
        <f ca="1">SUMIFS(СВЦЭМ!$H$40:$H$783,СВЦЭМ!$A$40:$A$783,$A304,СВЦЭМ!$B$40:$B$783,S$296)+'СЕТ СН'!$F$15</f>
        <v>0</v>
      </c>
      <c r="T304" s="36">
        <f ca="1">SUMIFS(СВЦЭМ!$H$40:$H$783,СВЦЭМ!$A$40:$A$783,$A304,СВЦЭМ!$B$40:$B$783,T$296)+'СЕТ СН'!$F$15</f>
        <v>0</v>
      </c>
      <c r="U304" s="36">
        <f ca="1">SUMIFS(СВЦЭМ!$H$40:$H$783,СВЦЭМ!$A$40:$A$783,$A304,СВЦЭМ!$B$40:$B$783,U$296)+'СЕТ СН'!$F$15</f>
        <v>0</v>
      </c>
      <c r="V304" s="36">
        <f ca="1">SUMIFS(СВЦЭМ!$H$40:$H$783,СВЦЭМ!$A$40:$A$783,$A304,СВЦЭМ!$B$40:$B$783,V$296)+'СЕТ СН'!$F$15</f>
        <v>0</v>
      </c>
      <c r="W304" s="36">
        <f ca="1">SUMIFS(СВЦЭМ!$H$40:$H$783,СВЦЭМ!$A$40:$A$783,$A304,СВЦЭМ!$B$40:$B$783,W$296)+'СЕТ СН'!$F$15</f>
        <v>0</v>
      </c>
      <c r="X304" s="36">
        <f ca="1">SUMIFS(СВЦЭМ!$H$40:$H$783,СВЦЭМ!$A$40:$A$783,$A304,СВЦЭМ!$B$40:$B$783,X$296)+'СЕТ СН'!$F$15</f>
        <v>0</v>
      </c>
      <c r="Y304" s="36">
        <f ca="1">SUMIFS(СВЦЭМ!$H$40:$H$783,СВЦЭМ!$A$40:$A$783,$A304,СВЦЭМ!$B$40:$B$783,Y$296)+'СЕТ СН'!$F$15</f>
        <v>0</v>
      </c>
    </row>
    <row r="305" spans="1:25" ht="15.75" hidden="1" x14ac:dyDescent="0.2">
      <c r="A305" s="35">
        <f t="shared" si="8"/>
        <v>45147</v>
      </c>
      <c r="B305" s="36">
        <f ca="1">SUMIFS(СВЦЭМ!$H$40:$H$783,СВЦЭМ!$A$40:$A$783,$A305,СВЦЭМ!$B$40:$B$783,B$296)+'СЕТ СН'!$F$15</f>
        <v>0</v>
      </c>
      <c r="C305" s="36">
        <f ca="1">SUMIFS(СВЦЭМ!$H$40:$H$783,СВЦЭМ!$A$40:$A$783,$A305,СВЦЭМ!$B$40:$B$783,C$296)+'СЕТ СН'!$F$15</f>
        <v>0</v>
      </c>
      <c r="D305" s="36">
        <f ca="1">SUMIFS(СВЦЭМ!$H$40:$H$783,СВЦЭМ!$A$40:$A$783,$A305,СВЦЭМ!$B$40:$B$783,D$296)+'СЕТ СН'!$F$15</f>
        <v>0</v>
      </c>
      <c r="E305" s="36">
        <f ca="1">SUMIFS(СВЦЭМ!$H$40:$H$783,СВЦЭМ!$A$40:$A$783,$A305,СВЦЭМ!$B$40:$B$783,E$296)+'СЕТ СН'!$F$15</f>
        <v>0</v>
      </c>
      <c r="F305" s="36">
        <f ca="1">SUMIFS(СВЦЭМ!$H$40:$H$783,СВЦЭМ!$A$40:$A$783,$A305,СВЦЭМ!$B$40:$B$783,F$296)+'СЕТ СН'!$F$15</f>
        <v>0</v>
      </c>
      <c r="G305" s="36">
        <f ca="1">SUMIFS(СВЦЭМ!$H$40:$H$783,СВЦЭМ!$A$40:$A$783,$A305,СВЦЭМ!$B$40:$B$783,G$296)+'СЕТ СН'!$F$15</f>
        <v>0</v>
      </c>
      <c r="H305" s="36">
        <f ca="1">SUMIFS(СВЦЭМ!$H$40:$H$783,СВЦЭМ!$A$40:$A$783,$A305,СВЦЭМ!$B$40:$B$783,H$296)+'СЕТ СН'!$F$15</f>
        <v>0</v>
      </c>
      <c r="I305" s="36">
        <f ca="1">SUMIFS(СВЦЭМ!$H$40:$H$783,СВЦЭМ!$A$40:$A$783,$A305,СВЦЭМ!$B$40:$B$783,I$296)+'СЕТ СН'!$F$15</f>
        <v>0</v>
      </c>
      <c r="J305" s="36">
        <f ca="1">SUMIFS(СВЦЭМ!$H$40:$H$783,СВЦЭМ!$A$40:$A$783,$A305,СВЦЭМ!$B$40:$B$783,J$296)+'СЕТ СН'!$F$15</f>
        <v>0</v>
      </c>
      <c r="K305" s="36">
        <f ca="1">SUMIFS(СВЦЭМ!$H$40:$H$783,СВЦЭМ!$A$40:$A$783,$A305,СВЦЭМ!$B$40:$B$783,K$296)+'СЕТ СН'!$F$15</f>
        <v>0</v>
      </c>
      <c r="L305" s="36">
        <f ca="1">SUMIFS(СВЦЭМ!$H$40:$H$783,СВЦЭМ!$A$40:$A$783,$A305,СВЦЭМ!$B$40:$B$783,L$296)+'СЕТ СН'!$F$15</f>
        <v>0</v>
      </c>
      <c r="M305" s="36">
        <f ca="1">SUMIFS(СВЦЭМ!$H$40:$H$783,СВЦЭМ!$A$40:$A$783,$A305,СВЦЭМ!$B$40:$B$783,M$296)+'СЕТ СН'!$F$15</f>
        <v>0</v>
      </c>
      <c r="N305" s="36">
        <f ca="1">SUMIFS(СВЦЭМ!$H$40:$H$783,СВЦЭМ!$A$40:$A$783,$A305,СВЦЭМ!$B$40:$B$783,N$296)+'СЕТ СН'!$F$15</f>
        <v>0</v>
      </c>
      <c r="O305" s="36">
        <f ca="1">SUMIFS(СВЦЭМ!$H$40:$H$783,СВЦЭМ!$A$40:$A$783,$A305,СВЦЭМ!$B$40:$B$783,O$296)+'СЕТ СН'!$F$15</f>
        <v>0</v>
      </c>
      <c r="P305" s="36">
        <f ca="1">SUMIFS(СВЦЭМ!$H$40:$H$783,СВЦЭМ!$A$40:$A$783,$A305,СВЦЭМ!$B$40:$B$783,P$296)+'СЕТ СН'!$F$15</f>
        <v>0</v>
      </c>
      <c r="Q305" s="36">
        <f ca="1">SUMIFS(СВЦЭМ!$H$40:$H$783,СВЦЭМ!$A$40:$A$783,$A305,СВЦЭМ!$B$40:$B$783,Q$296)+'СЕТ СН'!$F$15</f>
        <v>0</v>
      </c>
      <c r="R305" s="36">
        <f ca="1">SUMIFS(СВЦЭМ!$H$40:$H$783,СВЦЭМ!$A$40:$A$783,$A305,СВЦЭМ!$B$40:$B$783,R$296)+'СЕТ СН'!$F$15</f>
        <v>0</v>
      </c>
      <c r="S305" s="36">
        <f ca="1">SUMIFS(СВЦЭМ!$H$40:$H$783,СВЦЭМ!$A$40:$A$783,$A305,СВЦЭМ!$B$40:$B$783,S$296)+'СЕТ СН'!$F$15</f>
        <v>0</v>
      </c>
      <c r="T305" s="36">
        <f ca="1">SUMIFS(СВЦЭМ!$H$40:$H$783,СВЦЭМ!$A$40:$A$783,$A305,СВЦЭМ!$B$40:$B$783,T$296)+'СЕТ СН'!$F$15</f>
        <v>0</v>
      </c>
      <c r="U305" s="36">
        <f ca="1">SUMIFS(СВЦЭМ!$H$40:$H$783,СВЦЭМ!$A$40:$A$783,$A305,СВЦЭМ!$B$40:$B$783,U$296)+'СЕТ СН'!$F$15</f>
        <v>0</v>
      </c>
      <c r="V305" s="36">
        <f ca="1">SUMIFS(СВЦЭМ!$H$40:$H$783,СВЦЭМ!$A$40:$A$783,$A305,СВЦЭМ!$B$40:$B$783,V$296)+'СЕТ СН'!$F$15</f>
        <v>0</v>
      </c>
      <c r="W305" s="36">
        <f ca="1">SUMIFS(СВЦЭМ!$H$40:$H$783,СВЦЭМ!$A$40:$A$783,$A305,СВЦЭМ!$B$40:$B$783,W$296)+'СЕТ СН'!$F$15</f>
        <v>0</v>
      </c>
      <c r="X305" s="36">
        <f ca="1">SUMIFS(СВЦЭМ!$H$40:$H$783,СВЦЭМ!$A$40:$A$783,$A305,СВЦЭМ!$B$40:$B$783,X$296)+'СЕТ СН'!$F$15</f>
        <v>0</v>
      </c>
      <c r="Y305" s="36">
        <f ca="1">SUMIFS(СВЦЭМ!$H$40:$H$783,СВЦЭМ!$A$40:$A$783,$A305,СВЦЭМ!$B$40:$B$783,Y$296)+'СЕТ СН'!$F$15</f>
        <v>0</v>
      </c>
    </row>
    <row r="306" spans="1:25" ht="15.75" hidden="1" x14ac:dyDescent="0.2">
      <c r="A306" s="35">
        <f t="shared" si="8"/>
        <v>45148</v>
      </c>
      <c r="B306" s="36">
        <f ca="1">SUMIFS(СВЦЭМ!$H$40:$H$783,СВЦЭМ!$A$40:$A$783,$A306,СВЦЭМ!$B$40:$B$783,B$296)+'СЕТ СН'!$F$15</f>
        <v>0</v>
      </c>
      <c r="C306" s="36">
        <f ca="1">SUMIFS(СВЦЭМ!$H$40:$H$783,СВЦЭМ!$A$40:$A$783,$A306,СВЦЭМ!$B$40:$B$783,C$296)+'СЕТ СН'!$F$15</f>
        <v>0</v>
      </c>
      <c r="D306" s="36">
        <f ca="1">SUMIFS(СВЦЭМ!$H$40:$H$783,СВЦЭМ!$A$40:$A$783,$A306,СВЦЭМ!$B$40:$B$783,D$296)+'СЕТ СН'!$F$15</f>
        <v>0</v>
      </c>
      <c r="E306" s="36">
        <f ca="1">SUMIFS(СВЦЭМ!$H$40:$H$783,СВЦЭМ!$A$40:$A$783,$A306,СВЦЭМ!$B$40:$B$783,E$296)+'СЕТ СН'!$F$15</f>
        <v>0</v>
      </c>
      <c r="F306" s="36">
        <f ca="1">SUMIFS(СВЦЭМ!$H$40:$H$783,СВЦЭМ!$A$40:$A$783,$A306,СВЦЭМ!$B$40:$B$783,F$296)+'СЕТ СН'!$F$15</f>
        <v>0</v>
      </c>
      <c r="G306" s="36">
        <f ca="1">SUMIFS(СВЦЭМ!$H$40:$H$783,СВЦЭМ!$A$40:$A$783,$A306,СВЦЭМ!$B$40:$B$783,G$296)+'СЕТ СН'!$F$15</f>
        <v>0</v>
      </c>
      <c r="H306" s="36">
        <f ca="1">SUMIFS(СВЦЭМ!$H$40:$H$783,СВЦЭМ!$A$40:$A$783,$A306,СВЦЭМ!$B$40:$B$783,H$296)+'СЕТ СН'!$F$15</f>
        <v>0</v>
      </c>
      <c r="I306" s="36">
        <f ca="1">SUMIFS(СВЦЭМ!$H$40:$H$783,СВЦЭМ!$A$40:$A$783,$A306,СВЦЭМ!$B$40:$B$783,I$296)+'СЕТ СН'!$F$15</f>
        <v>0</v>
      </c>
      <c r="J306" s="36">
        <f ca="1">SUMIFS(СВЦЭМ!$H$40:$H$783,СВЦЭМ!$A$40:$A$783,$A306,СВЦЭМ!$B$40:$B$783,J$296)+'СЕТ СН'!$F$15</f>
        <v>0</v>
      </c>
      <c r="K306" s="36">
        <f ca="1">SUMIFS(СВЦЭМ!$H$40:$H$783,СВЦЭМ!$A$40:$A$783,$A306,СВЦЭМ!$B$40:$B$783,K$296)+'СЕТ СН'!$F$15</f>
        <v>0</v>
      </c>
      <c r="L306" s="36">
        <f ca="1">SUMIFS(СВЦЭМ!$H$40:$H$783,СВЦЭМ!$A$40:$A$783,$A306,СВЦЭМ!$B$40:$B$783,L$296)+'СЕТ СН'!$F$15</f>
        <v>0</v>
      </c>
      <c r="M306" s="36">
        <f ca="1">SUMIFS(СВЦЭМ!$H$40:$H$783,СВЦЭМ!$A$40:$A$783,$A306,СВЦЭМ!$B$40:$B$783,M$296)+'СЕТ СН'!$F$15</f>
        <v>0</v>
      </c>
      <c r="N306" s="36">
        <f ca="1">SUMIFS(СВЦЭМ!$H$40:$H$783,СВЦЭМ!$A$40:$A$783,$A306,СВЦЭМ!$B$40:$B$783,N$296)+'СЕТ СН'!$F$15</f>
        <v>0</v>
      </c>
      <c r="O306" s="36">
        <f ca="1">SUMIFS(СВЦЭМ!$H$40:$H$783,СВЦЭМ!$A$40:$A$783,$A306,СВЦЭМ!$B$40:$B$783,O$296)+'СЕТ СН'!$F$15</f>
        <v>0</v>
      </c>
      <c r="P306" s="36">
        <f ca="1">SUMIFS(СВЦЭМ!$H$40:$H$783,СВЦЭМ!$A$40:$A$783,$A306,СВЦЭМ!$B$40:$B$783,P$296)+'СЕТ СН'!$F$15</f>
        <v>0</v>
      </c>
      <c r="Q306" s="36">
        <f ca="1">SUMIFS(СВЦЭМ!$H$40:$H$783,СВЦЭМ!$A$40:$A$783,$A306,СВЦЭМ!$B$40:$B$783,Q$296)+'СЕТ СН'!$F$15</f>
        <v>0</v>
      </c>
      <c r="R306" s="36">
        <f ca="1">SUMIFS(СВЦЭМ!$H$40:$H$783,СВЦЭМ!$A$40:$A$783,$A306,СВЦЭМ!$B$40:$B$783,R$296)+'СЕТ СН'!$F$15</f>
        <v>0</v>
      </c>
      <c r="S306" s="36">
        <f ca="1">SUMIFS(СВЦЭМ!$H$40:$H$783,СВЦЭМ!$A$40:$A$783,$A306,СВЦЭМ!$B$40:$B$783,S$296)+'СЕТ СН'!$F$15</f>
        <v>0</v>
      </c>
      <c r="T306" s="36">
        <f ca="1">SUMIFS(СВЦЭМ!$H$40:$H$783,СВЦЭМ!$A$40:$A$783,$A306,СВЦЭМ!$B$40:$B$783,T$296)+'СЕТ СН'!$F$15</f>
        <v>0</v>
      </c>
      <c r="U306" s="36">
        <f ca="1">SUMIFS(СВЦЭМ!$H$40:$H$783,СВЦЭМ!$A$40:$A$783,$A306,СВЦЭМ!$B$40:$B$783,U$296)+'СЕТ СН'!$F$15</f>
        <v>0</v>
      </c>
      <c r="V306" s="36">
        <f ca="1">SUMIFS(СВЦЭМ!$H$40:$H$783,СВЦЭМ!$A$40:$A$783,$A306,СВЦЭМ!$B$40:$B$783,V$296)+'СЕТ СН'!$F$15</f>
        <v>0</v>
      </c>
      <c r="W306" s="36">
        <f ca="1">SUMIFS(СВЦЭМ!$H$40:$H$783,СВЦЭМ!$A$40:$A$783,$A306,СВЦЭМ!$B$40:$B$783,W$296)+'СЕТ СН'!$F$15</f>
        <v>0</v>
      </c>
      <c r="X306" s="36">
        <f ca="1">SUMIFS(СВЦЭМ!$H$40:$H$783,СВЦЭМ!$A$40:$A$783,$A306,СВЦЭМ!$B$40:$B$783,X$296)+'СЕТ СН'!$F$15</f>
        <v>0</v>
      </c>
      <c r="Y306" s="36">
        <f ca="1">SUMIFS(СВЦЭМ!$H$40:$H$783,СВЦЭМ!$A$40:$A$783,$A306,СВЦЭМ!$B$40:$B$783,Y$296)+'СЕТ СН'!$F$15</f>
        <v>0</v>
      </c>
    </row>
    <row r="307" spans="1:25" ht="15.75" hidden="1" x14ac:dyDescent="0.2">
      <c r="A307" s="35">
        <f t="shared" si="8"/>
        <v>45149</v>
      </c>
      <c r="B307" s="36">
        <f ca="1">SUMIFS(СВЦЭМ!$H$40:$H$783,СВЦЭМ!$A$40:$A$783,$A307,СВЦЭМ!$B$40:$B$783,B$296)+'СЕТ СН'!$F$15</f>
        <v>0</v>
      </c>
      <c r="C307" s="36">
        <f ca="1">SUMIFS(СВЦЭМ!$H$40:$H$783,СВЦЭМ!$A$40:$A$783,$A307,СВЦЭМ!$B$40:$B$783,C$296)+'СЕТ СН'!$F$15</f>
        <v>0</v>
      </c>
      <c r="D307" s="36">
        <f ca="1">SUMIFS(СВЦЭМ!$H$40:$H$783,СВЦЭМ!$A$40:$A$783,$A307,СВЦЭМ!$B$40:$B$783,D$296)+'СЕТ СН'!$F$15</f>
        <v>0</v>
      </c>
      <c r="E307" s="36">
        <f ca="1">SUMIFS(СВЦЭМ!$H$40:$H$783,СВЦЭМ!$A$40:$A$783,$A307,СВЦЭМ!$B$40:$B$783,E$296)+'СЕТ СН'!$F$15</f>
        <v>0</v>
      </c>
      <c r="F307" s="36">
        <f ca="1">SUMIFS(СВЦЭМ!$H$40:$H$783,СВЦЭМ!$A$40:$A$783,$A307,СВЦЭМ!$B$40:$B$783,F$296)+'СЕТ СН'!$F$15</f>
        <v>0</v>
      </c>
      <c r="G307" s="36">
        <f ca="1">SUMIFS(СВЦЭМ!$H$40:$H$783,СВЦЭМ!$A$40:$A$783,$A307,СВЦЭМ!$B$40:$B$783,G$296)+'СЕТ СН'!$F$15</f>
        <v>0</v>
      </c>
      <c r="H307" s="36">
        <f ca="1">SUMIFS(СВЦЭМ!$H$40:$H$783,СВЦЭМ!$A$40:$A$783,$A307,СВЦЭМ!$B$40:$B$783,H$296)+'СЕТ СН'!$F$15</f>
        <v>0</v>
      </c>
      <c r="I307" s="36">
        <f ca="1">SUMIFS(СВЦЭМ!$H$40:$H$783,СВЦЭМ!$A$40:$A$783,$A307,СВЦЭМ!$B$40:$B$783,I$296)+'СЕТ СН'!$F$15</f>
        <v>0</v>
      </c>
      <c r="J307" s="36">
        <f ca="1">SUMIFS(СВЦЭМ!$H$40:$H$783,СВЦЭМ!$A$40:$A$783,$A307,СВЦЭМ!$B$40:$B$783,J$296)+'СЕТ СН'!$F$15</f>
        <v>0</v>
      </c>
      <c r="K307" s="36">
        <f ca="1">SUMIFS(СВЦЭМ!$H$40:$H$783,СВЦЭМ!$A$40:$A$783,$A307,СВЦЭМ!$B$40:$B$783,K$296)+'СЕТ СН'!$F$15</f>
        <v>0</v>
      </c>
      <c r="L307" s="36">
        <f ca="1">SUMIFS(СВЦЭМ!$H$40:$H$783,СВЦЭМ!$A$40:$A$783,$A307,СВЦЭМ!$B$40:$B$783,L$296)+'СЕТ СН'!$F$15</f>
        <v>0</v>
      </c>
      <c r="M307" s="36">
        <f ca="1">SUMIFS(СВЦЭМ!$H$40:$H$783,СВЦЭМ!$A$40:$A$783,$A307,СВЦЭМ!$B$40:$B$783,M$296)+'СЕТ СН'!$F$15</f>
        <v>0</v>
      </c>
      <c r="N307" s="36">
        <f ca="1">SUMIFS(СВЦЭМ!$H$40:$H$783,СВЦЭМ!$A$40:$A$783,$A307,СВЦЭМ!$B$40:$B$783,N$296)+'СЕТ СН'!$F$15</f>
        <v>0</v>
      </c>
      <c r="O307" s="36">
        <f ca="1">SUMIFS(СВЦЭМ!$H$40:$H$783,СВЦЭМ!$A$40:$A$783,$A307,СВЦЭМ!$B$40:$B$783,O$296)+'СЕТ СН'!$F$15</f>
        <v>0</v>
      </c>
      <c r="P307" s="36">
        <f ca="1">SUMIFS(СВЦЭМ!$H$40:$H$783,СВЦЭМ!$A$40:$A$783,$A307,СВЦЭМ!$B$40:$B$783,P$296)+'СЕТ СН'!$F$15</f>
        <v>0</v>
      </c>
      <c r="Q307" s="36">
        <f ca="1">SUMIFS(СВЦЭМ!$H$40:$H$783,СВЦЭМ!$A$40:$A$783,$A307,СВЦЭМ!$B$40:$B$783,Q$296)+'СЕТ СН'!$F$15</f>
        <v>0</v>
      </c>
      <c r="R307" s="36">
        <f ca="1">SUMIFS(СВЦЭМ!$H$40:$H$783,СВЦЭМ!$A$40:$A$783,$A307,СВЦЭМ!$B$40:$B$783,R$296)+'СЕТ СН'!$F$15</f>
        <v>0</v>
      </c>
      <c r="S307" s="36">
        <f ca="1">SUMIFS(СВЦЭМ!$H$40:$H$783,СВЦЭМ!$A$40:$A$783,$A307,СВЦЭМ!$B$40:$B$783,S$296)+'СЕТ СН'!$F$15</f>
        <v>0</v>
      </c>
      <c r="T307" s="36">
        <f ca="1">SUMIFS(СВЦЭМ!$H$40:$H$783,СВЦЭМ!$A$40:$A$783,$A307,СВЦЭМ!$B$40:$B$783,T$296)+'СЕТ СН'!$F$15</f>
        <v>0</v>
      </c>
      <c r="U307" s="36">
        <f ca="1">SUMIFS(СВЦЭМ!$H$40:$H$783,СВЦЭМ!$A$40:$A$783,$A307,СВЦЭМ!$B$40:$B$783,U$296)+'СЕТ СН'!$F$15</f>
        <v>0</v>
      </c>
      <c r="V307" s="36">
        <f ca="1">SUMIFS(СВЦЭМ!$H$40:$H$783,СВЦЭМ!$A$40:$A$783,$A307,СВЦЭМ!$B$40:$B$783,V$296)+'СЕТ СН'!$F$15</f>
        <v>0</v>
      </c>
      <c r="W307" s="36">
        <f ca="1">SUMIFS(СВЦЭМ!$H$40:$H$783,СВЦЭМ!$A$40:$A$783,$A307,СВЦЭМ!$B$40:$B$783,W$296)+'СЕТ СН'!$F$15</f>
        <v>0</v>
      </c>
      <c r="X307" s="36">
        <f ca="1">SUMIFS(СВЦЭМ!$H$40:$H$783,СВЦЭМ!$A$40:$A$783,$A307,СВЦЭМ!$B$40:$B$783,X$296)+'СЕТ СН'!$F$15</f>
        <v>0</v>
      </c>
      <c r="Y307" s="36">
        <f ca="1">SUMIFS(СВЦЭМ!$H$40:$H$783,СВЦЭМ!$A$40:$A$783,$A307,СВЦЭМ!$B$40:$B$783,Y$296)+'СЕТ СН'!$F$15</f>
        <v>0</v>
      </c>
    </row>
    <row r="308" spans="1:25" ht="15.75" hidden="1" x14ac:dyDescent="0.2">
      <c r="A308" s="35">
        <f t="shared" si="8"/>
        <v>45150</v>
      </c>
      <c r="B308" s="36">
        <f ca="1">SUMIFS(СВЦЭМ!$H$40:$H$783,СВЦЭМ!$A$40:$A$783,$A308,СВЦЭМ!$B$40:$B$783,B$296)+'СЕТ СН'!$F$15</f>
        <v>0</v>
      </c>
      <c r="C308" s="36">
        <f ca="1">SUMIFS(СВЦЭМ!$H$40:$H$783,СВЦЭМ!$A$40:$A$783,$A308,СВЦЭМ!$B$40:$B$783,C$296)+'СЕТ СН'!$F$15</f>
        <v>0</v>
      </c>
      <c r="D308" s="36">
        <f ca="1">SUMIFS(СВЦЭМ!$H$40:$H$783,СВЦЭМ!$A$40:$A$783,$A308,СВЦЭМ!$B$40:$B$783,D$296)+'СЕТ СН'!$F$15</f>
        <v>0</v>
      </c>
      <c r="E308" s="36">
        <f ca="1">SUMIFS(СВЦЭМ!$H$40:$H$783,СВЦЭМ!$A$40:$A$783,$A308,СВЦЭМ!$B$40:$B$783,E$296)+'СЕТ СН'!$F$15</f>
        <v>0</v>
      </c>
      <c r="F308" s="36">
        <f ca="1">SUMIFS(СВЦЭМ!$H$40:$H$783,СВЦЭМ!$A$40:$A$783,$A308,СВЦЭМ!$B$40:$B$783,F$296)+'СЕТ СН'!$F$15</f>
        <v>0</v>
      </c>
      <c r="G308" s="36">
        <f ca="1">SUMIFS(СВЦЭМ!$H$40:$H$783,СВЦЭМ!$A$40:$A$783,$A308,СВЦЭМ!$B$40:$B$783,G$296)+'СЕТ СН'!$F$15</f>
        <v>0</v>
      </c>
      <c r="H308" s="36">
        <f ca="1">SUMIFS(СВЦЭМ!$H$40:$H$783,СВЦЭМ!$A$40:$A$783,$A308,СВЦЭМ!$B$40:$B$783,H$296)+'СЕТ СН'!$F$15</f>
        <v>0</v>
      </c>
      <c r="I308" s="36">
        <f ca="1">SUMIFS(СВЦЭМ!$H$40:$H$783,СВЦЭМ!$A$40:$A$783,$A308,СВЦЭМ!$B$40:$B$783,I$296)+'СЕТ СН'!$F$15</f>
        <v>0</v>
      </c>
      <c r="J308" s="36">
        <f ca="1">SUMIFS(СВЦЭМ!$H$40:$H$783,СВЦЭМ!$A$40:$A$783,$A308,СВЦЭМ!$B$40:$B$783,J$296)+'СЕТ СН'!$F$15</f>
        <v>0</v>
      </c>
      <c r="K308" s="36">
        <f ca="1">SUMIFS(СВЦЭМ!$H$40:$H$783,СВЦЭМ!$A$40:$A$783,$A308,СВЦЭМ!$B$40:$B$783,K$296)+'СЕТ СН'!$F$15</f>
        <v>0</v>
      </c>
      <c r="L308" s="36">
        <f ca="1">SUMIFS(СВЦЭМ!$H$40:$H$783,СВЦЭМ!$A$40:$A$783,$A308,СВЦЭМ!$B$40:$B$783,L$296)+'СЕТ СН'!$F$15</f>
        <v>0</v>
      </c>
      <c r="M308" s="36">
        <f ca="1">SUMIFS(СВЦЭМ!$H$40:$H$783,СВЦЭМ!$A$40:$A$783,$A308,СВЦЭМ!$B$40:$B$783,M$296)+'СЕТ СН'!$F$15</f>
        <v>0</v>
      </c>
      <c r="N308" s="36">
        <f ca="1">SUMIFS(СВЦЭМ!$H$40:$H$783,СВЦЭМ!$A$40:$A$783,$A308,СВЦЭМ!$B$40:$B$783,N$296)+'СЕТ СН'!$F$15</f>
        <v>0</v>
      </c>
      <c r="O308" s="36">
        <f ca="1">SUMIFS(СВЦЭМ!$H$40:$H$783,СВЦЭМ!$A$40:$A$783,$A308,СВЦЭМ!$B$40:$B$783,O$296)+'СЕТ СН'!$F$15</f>
        <v>0</v>
      </c>
      <c r="P308" s="36">
        <f ca="1">SUMIFS(СВЦЭМ!$H$40:$H$783,СВЦЭМ!$A$40:$A$783,$A308,СВЦЭМ!$B$40:$B$783,P$296)+'СЕТ СН'!$F$15</f>
        <v>0</v>
      </c>
      <c r="Q308" s="36">
        <f ca="1">SUMIFS(СВЦЭМ!$H$40:$H$783,СВЦЭМ!$A$40:$A$783,$A308,СВЦЭМ!$B$40:$B$783,Q$296)+'СЕТ СН'!$F$15</f>
        <v>0</v>
      </c>
      <c r="R308" s="36">
        <f ca="1">SUMIFS(СВЦЭМ!$H$40:$H$783,СВЦЭМ!$A$40:$A$783,$A308,СВЦЭМ!$B$40:$B$783,R$296)+'СЕТ СН'!$F$15</f>
        <v>0</v>
      </c>
      <c r="S308" s="36">
        <f ca="1">SUMIFS(СВЦЭМ!$H$40:$H$783,СВЦЭМ!$A$40:$A$783,$A308,СВЦЭМ!$B$40:$B$783,S$296)+'СЕТ СН'!$F$15</f>
        <v>0</v>
      </c>
      <c r="T308" s="36">
        <f ca="1">SUMIFS(СВЦЭМ!$H$40:$H$783,СВЦЭМ!$A$40:$A$783,$A308,СВЦЭМ!$B$40:$B$783,T$296)+'СЕТ СН'!$F$15</f>
        <v>0</v>
      </c>
      <c r="U308" s="36">
        <f ca="1">SUMIFS(СВЦЭМ!$H$40:$H$783,СВЦЭМ!$A$40:$A$783,$A308,СВЦЭМ!$B$40:$B$783,U$296)+'СЕТ СН'!$F$15</f>
        <v>0</v>
      </c>
      <c r="V308" s="36">
        <f ca="1">SUMIFS(СВЦЭМ!$H$40:$H$783,СВЦЭМ!$A$40:$A$783,$A308,СВЦЭМ!$B$40:$B$783,V$296)+'СЕТ СН'!$F$15</f>
        <v>0</v>
      </c>
      <c r="W308" s="36">
        <f ca="1">SUMIFS(СВЦЭМ!$H$40:$H$783,СВЦЭМ!$A$40:$A$783,$A308,СВЦЭМ!$B$40:$B$783,W$296)+'СЕТ СН'!$F$15</f>
        <v>0</v>
      </c>
      <c r="X308" s="36">
        <f ca="1">SUMIFS(СВЦЭМ!$H$40:$H$783,СВЦЭМ!$A$40:$A$783,$A308,СВЦЭМ!$B$40:$B$783,X$296)+'СЕТ СН'!$F$15</f>
        <v>0</v>
      </c>
      <c r="Y308" s="36">
        <f ca="1">SUMIFS(СВЦЭМ!$H$40:$H$783,СВЦЭМ!$A$40:$A$783,$A308,СВЦЭМ!$B$40:$B$783,Y$296)+'СЕТ СН'!$F$15</f>
        <v>0</v>
      </c>
    </row>
    <row r="309" spans="1:25" ht="15.75" hidden="1" x14ac:dyDescent="0.2">
      <c r="A309" s="35">
        <f t="shared" si="8"/>
        <v>45151</v>
      </c>
      <c r="B309" s="36">
        <f ca="1">SUMIFS(СВЦЭМ!$H$40:$H$783,СВЦЭМ!$A$40:$A$783,$A309,СВЦЭМ!$B$40:$B$783,B$296)+'СЕТ СН'!$F$15</f>
        <v>0</v>
      </c>
      <c r="C309" s="36">
        <f ca="1">SUMIFS(СВЦЭМ!$H$40:$H$783,СВЦЭМ!$A$40:$A$783,$A309,СВЦЭМ!$B$40:$B$783,C$296)+'СЕТ СН'!$F$15</f>
        <v>0</v>
      </c>
      <c r="D309" s="36">
        <f ca="1">SUMIFS(СВЦЭМ!$H$40:$H$783,СВЦЭМ!$A$40:$A$783,$A309,СВЦЭМ!$B$40:$B$783,D$296)+'СЕТ СН'!$F$15</f>
        <v>0</v>
      </c>
      <c r="E309" s="36">
        <f ca="1">SUMIFS(СВЦЭМ!$H$40:$H$783,СВЦЭМ!$A$40:$A$783,$A309,СВЦЭМ!$B$40:$B$783,E$296)+'СЕТ СН'!$F$15</f>
        <v>0</v>
      </c>
      <c r="F309" s="36">
        <f ca="1">SUMIFS(СВЦЭМ!$H$40:$H$783,СВЦЭМ!$A$40:$A$783,$A309,СВЦЭМ!$B$40:$B$783,F$296)+'СЕТ СН'!$F$15</f>
        <v>0</v>
      </c>
      <c r="G309" s="36">
        <f ca="1">SUMIFS(СВЦЭМ!$H$40:$H$783,СВЦЭМ!$A$40:$A$783,$A309,СВЦЭМ!$B$40:$B$783,G$296)+'СЕТ СН'!$F$15</f>
        <v>0</v>
      </c>
      <c r="H309" s="36">
        <f ca="1">SUMIFS(СВЦЭМ!$H$40:$H$783,СВЦЭМ!$A$40:$A$783,$A309,СВЦЭМ!$B$40:$B$783,H$296)+'СЕТ СН'!$F$15</f>
        <v>0</v>
      </c>
      <c r="I309" s="36">
        <f ca="1">SUMIFS(СВЦЭМ!$H$40:$H$783,СВЦЭМ!$A$40:$A$783,$A309,СВЦЭМ!$B$40:$B$783,I$296)+'СЕТ СН'!$F$15</f>
        <v>0</v>
      </c>
      <c r="J309" s="36">
        <f ca="1">SUMIFS(СВЦЭМ!$H$40:$H$783,СВЦЭМ!$A$40:$A$783,$A309,СВЦЭМ!$B$40:$B$783,J$296)+'СЕТ СН'!$F$15</f>
        <v>0</v>
      </c>
      <c r="K309" s="36">
        <f ca="1">SUMIFS(СВЦЭМ!$H$40:$H$783,СВЦЭМ!$A$40:$A$783,$A309,СВЦЭМ!$B$40:$B$783,K$296)+'СЕТ СН'!$F$15</f>
        <v>0</v>
      </c>
      <c r="L309" s="36">
        <f ca="1">SUMIFS(СВЦЭМ!$H$40:$H$783,СВЦЭМ!$A$40:$A$783,$A309,СВЦЭМ!$B$40:$B$783,L$296)+'СЕТ СН'!$F$15</f>
        <v>0</v>
      </c>
      <c r="M309" s="36">
        <f ca="1">SUMIFS(СВЦЭМ!$H$40:$H$783,СВЦЭМ!$A$40:$A$783,$A309,СВЦЭМ!$B$40:$B$783,M$296)+'СЕТ СН'!$F$15</f>
        <v>0</v>
      </c>
      <c r="N309" s="36">
        <f ca="1">SUMIFS(СВЦЭМ!$H$40:$H$783,СВЦЭМ!$A$40:$A$783,$A309,СВЦЭМ!$B$40:$B$783,N$296)+'СЕТ СН'!$F$15</f>
        <v>0</v>
      </c>
      <c r="O309" s="36">
        <f ca="1">SUMIFS(СВЦЭМ!$H$40:$H$783,СВЦЭМ!$A$40:$A$783,$A309,СВЦЭМ!$B$40:$B$783,O$296)+'СЕТ СН'!$F$15</f>
        <v>0</v>
      </c>
      <c r="P309" s="36">
        <f ca="1">SUMIFS(СВЦЭМ!$H$40:$H$783,СВЦЭМ!$A$40:$A$783,$A309,СВЦЭМ!$B$40:$B$783,P$296)+'СЕТ СН'!$F$15</f>
        <v>0</v>
      </c>
      <c r="Q309" s="36">
        <f ca="1">SUMIFS(СВЦЭМ!$H$40:$H$783,СВЦЭМ!$A$40:$A$783,$A309,СВЦЭМ!$B$40:$B$783,Q$296)+'СЕТ СН'!$F$15</f>
        <v>0</v>
      </c>
      <c r="R309" s="36">
        <f ca="1">SUMIFS(СВЦЭМ!$H$40:$H$783,СВЦЭМ!$A$40:$A$783,$A309,СВЦЭМ!$B$40:$B$783,R$296)+'СЕТ СН'!$F$15</f>
        <v>0</v>
      </c>
      <c r="S309" s="36">
        <f ca="1">SUMIFS(СВЦЭМ!$H$40:$H$783,СВЦЭМ!$A$40:$A$783,$A309,СВЦЭМ!$B$40:$B$783,S$296)+'СЕТ СН'!$F$15</f>
        <v>0</v>
      </c>
      <c r="T309" s="36">
        <f ca="1">SUMIFS(СВЦЭМ!$H$40:$H$783,СВЦЭМ!$A$40:$A$783,$A309,СВЦЭМ!$B$40:$B$783,T$296)+'СЕТ СН'!$F$15</f>
        <v>0</v>
      </c>
      <c r="U309" s="36">
        <f ca="1">SUMIFS(СВЦЭМ!$H$40:$H$783,СВЦЭМ!$A$40:$A$783,$A309,СВЦЭМ!$B$40:$B$783,U$296)+'СЕТ СН'!$F$15</f>
        <v>0</v>
      </c>
      <c r="V309" s="36">
        <f ca="1">SUMIFS(СВЦЭМ!$H$40:$H$783,СВЦЭМ!$A$40:$A$783,$A309,СВЦЭМ!$B$40:$B$783,V$296)+'СЕТ СН'!$F$15</f>
        <v>0</v>
      </c>
      <c r="W309" s="36">
        <f ca="1">SUMIFS(СВЦЭМ!$H$40:$H$783,СВЦЭМ!$A$40:$A$783,$A309,СВЦЭМ!$B$40:$B$783,W$296)+'СЕТ СН'!$F$15</f>
        <v>0</v>
      </c>
      <c r="X309" s="36">
        <f ca="1">SUMIFS(СВЦЭМ!$H$40:$H$783,СВЦЭМ!$A$40:$A$783,$A309,СВЦЭМ!$B$40:$B$783,X$296)+'СЕТ СН'!$F$15</f>
        <v>0</v>
      </c>
      <c r="Y309" s="36">
        <f ca="1">SUMIFS(СВЦЭМ!$H$40:$H$783,СВЦЭМ!$A$40:$A$783,$A309,СВЦЭМ!$B$40:$B$783,Y$296)+'СЕТ СН'!$F$15</f>
        <v>0</v>
      </c>
    </row>
    <row r="310" spans="1:25" ht="15.75" hidden="1" x14ac:dyDescent="0.2">
      <c r="A310" s="35">
        <f t="shared" si="8"/>
        <v>45152</v>
      </c>
      <c r="B310" s="36">
        <f ca="1">SUMIFS(СВЦЭМ!$H$40:$H$783,СВЦЭМ!$A$40:$A$783,$A310,СВЦЭМ!$B$40:$B$783,B$296)+'СЕТ СН'!$F$15</f>
        <v>0</v>
      </c>
      <c r="C310" s="36">
        <f ca="1">SUMIFS(СВЦЭМ!$H$40:$H$783,СВЦЭМ!$A$40:$A$783,$A310,СВЦЭМ!$B$40:$B$783,C$296)+'СЕТ СН'!$F$15</f>
        <v>0</v>
      </c>
      <c r="D310" s="36">
        <f ca="1">SUMIFS(СВЦЭМ!$H$40:$H$783,СВЦЭМ!$A$40:$A$783,$A310,СВЦЭМ!$B$40:$B$783,D$296)+'СЕТ СН'!$F$15</f>
        <v>0</v>
      </c>
      <c r="E310" s="36">
        <f ca="1">SUMIFS(СВЦЭМ!$H$40:$H$783,СВЦЭМ!$A$40:$A$783,$A310,СВЦЭМ!$B$40:$B$783,E$296)+'СЕТ СН'!$F$15</f>
        <v>0</v>
      </c>
      <c r="F310" s="36">
        <f ca="1">SUMIFS(СВЦЭМ!$H$40:$H$783,СВЦЭМ!$A$40:$A$783,$A310,СВЦЭМ!$B$40:$B$783,F$296)+'СЕТ СН'!$F$15</f>
        <v>0</v>
      </c>
      <c r="G310" s="36">
        <f ca="1">SUMIFS(СВЦЭМ!$H$40:$H$783,СВЦЭМ!$A$40:$A$783,$A310,СВЦЭМ!$B$40:$B$783,G$296)+'СЕТ СН'!$F$15</f>
        <v>0</v>
      </c>
      <c r="H310" s="36">
        <f ca="1">SUMIFS(СВЦЭМ!$H$40:$H$783,СВЦЭМ!$A$40:$A$783,$A310,СВЦЭМ!$B$40:$B$783,H$296)+'СЕТ СН'!$F$15</f>
        <v>0</v>
      </c>
      <c r="I310" s="36">
        <f ca="1">SUMIFS(СВЦЭМ!$H$40:$H$783,СВЦЭМ!$A$40:$A$783,$A310,СВЦЭМ!$B$40:$B$783,I$296)+'СЕТ СН'!$F$15</f>
        <v>0</v>
      </c>
      <c r="J310" s="36">
        <f ca="1">SUMIFS(СВЦЭМ!$H$40:$H$783,СВЦЭМ!$A$40:$A$783,$A310,СВЦЭМ!$B$40:$B$783,J$296)+'СЕТ СН'!$F$15</f>
        <v>0</v>
      </c>
      <c r="K310" s="36">
        <f ca="1">SUMIFS(СВЦЭМ!$H$40:$H$783,СВЦЭМ!$A$40:$A$783,$A310,СВЦЭМ!$B$40:$B$783,K$296)+'СЕТ СН'!$F$15</f>
        <v>0</v>
      </c>
      <c r="L310" s="36">
        <f ca="1">SUMIFS(СВЦЭМ!$H$40:$H$783,СВЦЭМ!$A$40:$A$783,$A310,СВЦЭМ!$B$40:$B$783,L$296)+'СЕТ СН'!$F$15</f>
        <v>0</v>
      </c>
      <c r="M310" s="36">
        <f ca="1">SUMIFS(СВЦЭМ!$H$40:$H$783,СВЦЭМ!$A$40:$A$783,$A310,СВЦЭМ!$B$40:$B$783,M$296)+'СЕТ СН'!$F$15</f>
        <v>0</v>
      </c>
      <c r="N310" s="36">
        <f ca="1">SUMIFS(СВЦЭМ!$H$40:$H$783,СВЦЭМ!$A$40:$A$783,$A310,СВЦЭМ!$B$40:$B$783,N$296)+'СЕТ СН'!$F$15</f>
        <v>0</v>
      </c>
      <c r="O310" s="36">
        <f ca="1">SUMIFS(СВЦЭМ!$H$40:$H$783,СВЦЭМ!$A$40:$A$783,$A310,СВЦЭМ!$B$40:$B$783,O$296)+'СЕТ СН'!$F$15</f>
        <v>0</v>
      </c>
      <c r="P310" s="36">
        <f ca="1">SUMIFS(СВЦЭМ!$H$40:$H$783,СВЦЭМ!$A$40:$A$783,$A310,СВЦЭМ!$B$40:$B$783,P$296)+'СЕТ СН'!$F$15</f>
        <v>0</v>
      </c>
      <c r="Q310" s="36">
        <f ca="1">SUMIFS(СВЦЭМ!$H$40:$H$783,СВЦЭМ!$A$40:$A$783,$A310,СВЦЭМ!$B$40:$B$783,Q$296)+'СЕТ СН'!$F$15</f>
        <v>0</v>
      </c>
      <c r="R310" s="36">
        <f ca="1">SUMIFS(СВЦЭМ!$H$40:$H$783,СВЦЭМ!$A$40:$A$783,$A310,СВЦЭМ!$B$40:$B$783,R$296)+'СЕТ СН'!$F$15</f>
        <v>0</v>
      </c>
      <c r="S310" s="36">
        <f ca="1">SUMIFS(СВЦЭМ!$H$40:$H$783,СВЦЭМ!$A$40:$A$783,$A310,СВЦЭМ!$B$40:$B$783,S$296)+'СЕТ СН'!$F$15</f>
        <v>0</v>
      </c>
      <c r="T310" s="36">
        <f ca="1">SUMIFS(СВЦЭМ!$H$40:$H$783,СВЦЭМ!$A$40:$A$783,$A310,СВЦЭМ!$B$40:$B$783,T$296)+'СЕТ СН'!$F$15</f>
        <v>0</v>
      </c>
      <c r="U310" s="36">
        <f ca="1">SUMIFS(СВЦЭМ!$H$40:$H$783,СВЦЭМ!$A$40:$A$783,$A310,СВЦЭМ!$B$40:$B$783,U$296)+'СЕТ СН'!$F$15</f>
        <v>0</v>
      </c>
      <c r="V310" s="36">
        <f ca="1">SUMIFS(СВЦЭМ!$H$40:$H$783,СВЦЭМ!$A$40:$A$783,$A310,СВЦЭМ!$B$40:$B$783,V$296)+'СЕТ СН'!$F$15</f>
        <v>0</v>
      </c>
      <c r="W310" s="36">
        <f ca="1">SUMIFS(СВЦЭМ!$H$40:$H$783,СВЦЭМ!$A$40:$A$783,$A310,СВЦЭМ!$B$40:$B$783,W$296)+'СЕТ СН'!$F$15</f>
        <v>0</v>
      </c>
      <c r="X310" s="36">
        <f ca="1">SUMIFS(СВЦЭМ!$H$40:$H$783,СВЦЭМ!$A$40:$A$783,$A310,СВЦЭМ!$B$40:$B$783,X$296)+'СЕТ СН'!$F$15</f>
        <v>0</v>
      </c>
      <c r="Y310" s="36">
        <f ca="1">SUMIFS(СВЦЭМ!$H$40:$H$783,СВЦЭМ!$A$40:$A$783,$A310,СВЦЭМ!$B$40:$B$783,Y$296)+'СЕТ СН'!$F$15</f>
        <v>0</v>
      </c>
    </row>
    <row r="311" spans="1:25" ht="15.75" hidden="1" x14ac:dyDescent="0.2">
      <c r="A311" s="35">
        <f t="shared" si="8"/>
        <v>45153</v>
      </c>
      <c r="B311" s="36">
        <f ca="1">SUMIFS(СВЦЭМ!$H$40:$H$783,СВЦЭМ!$A$40:$A$783,$A311,СВЦЭМ!$B$40:$B$783,B$296)+'СЕТ СН'!$F$15</f>
        <v>0</v>
      </c>
      <c r="C311" s="36">
        <f ca="1">SUMIFS(СВЦЭМ!$H$40:$H$783,СВЦЭМ!$A$40:$A$783,$A311,СВЦЭМ!$B$40:$B$783,C$296)+'СЕТ СН'!$F$15</f>
        <v>0</v>
      </c>
      <c r="D311" s="36">
        <f ca="1">SUMIFS(СВЦЭМ!$H$40:$H$783,СВЦЭМ!$A$40:$A$783,$A311,СВЦЭМ!$B$40:$B$783,D$296)+'СЕТ СН'!$F$15</f>
        <v>0</v>
      </c>
      <c r="E311" s="36">
        <f ca="1">SUMIFS(СВЦЭМ!$H$40:$H$783,СВЦЭМ!$A$40:$A$783,$A311,СВЦЭМ!$B$40:$B$783,E$296)+'СЕТ СН'!$F$15</f>
        <v>0</v>
      </c>
      <c r="F311" s="36">
        <f ca="1">SUMIFS(СВЦЭМ!$H$40:$H$783,СВЦЭМ!$A$40:$A$783,$A311,СВЦЭМ!$B$40:$B$783,F$296)+'СЕТ СН'!$F$15</f>
        <v>0</v>
      </c>
      <c r="G311" s="36">
        <f ca="1">SUMIFS(СВЦЭМ!$H$40:$H$783,СВЦЭМ!$A$40:$A$783,$A311,СВЦЭМ!$B$40:$B$783,G$296)+'СЕТ СН'!$F$15</f>
        <v>0</v>
      </c>
      <c r="H311" s="36">
        <f ca="1">SUMIFS(СВЦЭМ!$H$40:$H$783,СВЦЭМ!$A$40:$A$783,$A311,СВЦЭМ!$B$40:$B$783,H$296)+'СЕТ СН'!$F$15</f>
        <v>0</v>
      </c>
      <c r="I311" s="36">
        <f ca="1">SUMIFS(СВЦЭМ!$H$40:$H$783,СВЦЭМ!$A$40:$A$783,$A311,СВЦЭМ!$B$40:$B$783,I$296)+'СЕТ СН'!$F$15</f>
        <v>0</v>
      </c>
      <c r="J311" s="36">
        <f ca="1">SUMIFS(СВЦЭМ!$H$40:$H$783,СВЦЭМ!$A$40:$A$783,$A311,СВЦЭМ!$B$40:$B$783,J$296)+'СЕТ СН'!$F$15</f>
        <v>0</v>
      </c>
      <c r="K311" s="36">
        <f ca="1">SUMIFS(СВЦЭМ!$H$40:$H$783,СВЦЭМ!$A$40:$A$783,$A311,СВЦЭМ!$B$40:$B$783,K$296)+'СЕТ СН'!$F$15</f>
        <v>0</v>
      </c>
      <c r="L311" s="36">
        <f ca="1">SUMIFS(СВЦЭМ!$H$40:$H$783,СВЦЭМ!$A$40:$A$783,$A311,СВЦЭМ!$B$40:$B$783,L$296)+'СЕТ СН'!$F$15</f>
        <v>0</v>
      </c>
      <c r="M311" s="36">
        <f ca="1">SUMIFS(СВЦЭМ!$H$40:$H$783,СВЦЭМ!$A$40:$A$783,$A311,СВЦЭМ!$B$40:$B$783,M$296)+'СЕТ СН'!$F$15</f>
        <v>0</v>
      </c>
      <c r="N311" s="36">
        <f ca="1">SUMIFS(СВЦЭМ!$H$40:$H$783,СВЦЭМ!$A$40:$A$783,$A311,СВЦЭМ!$B$40:$B$783,N$296)+'СЕТ СН'!$F$15</f>
        <v>0</v>
      </c>
      <c r="O311" s="36">
        <f ca="1">SUMIFS(СВЦЭМ!$H$40:$H$783,СВЦЭМ!$A$40:$A$783,$A311,СВЦЭМ!$B$40:$B$783,O$296)+'СЕТ СН'!$F$15</f>
        <v>0</v>
      </c>
      <c r="P311" s="36">
        <f ca="1">SUMIFS(СВЦЭМ!$H$40:$H$783,СВЦЭМ!$A$40:$A$783,$A311,СВЦЭМ!$B$40:$B$783,P$296)+'СЕТ СН'!$F$15</f>
        <v>0</v>
      </c>
      <c r="Q311" s="36">
        <f ca="1">SUMIFS(СВЦЭМ!$H$40:$H$783,СВЦЭМ!$A$40:$A$783,$A311,СВЦЭМ!$B$40:$B$783,Q$296)+'СЕТ СН'!$F$15</f>
        <v>0</v>
      </c>
      <c r="R311" s="36">
        <f ca="1">SUMIFS(СВЦЭМ!$H$40:$H$783,СВЦЭМ!$A$40:$A$783,$A311,СВЦЭМ!$B$40:$B$783,R$296)+'СЕТ СН'!$F$15</f>
        <v>0</v>
      </c>
      <c r="S311" s="36">
        <f ca="1">SUMIFS(СВЦЭМ!$H$40:$H$783,СВЦЭМ!$A$40:$A$783,$A311,СВЦЭМ!$B$40:$B$783,S$296)+'СЕТ СН'!$F$15</f>
        <v>0</v>
      </c>
      <c r="T311" s="36">
        <f ca="1">SUMIFS(СВЦЭМ!$H$40:$H$783,СВЦЭМ!$A$40:$A$783,$A311,СВЦЭМ!$B$40:$B$783,T$296)+'СЕТ СН'!$F$15</f>
        <v>0</v>
      </c>
      <c r="U311" s="36">
        <f ca="1">SUMIFS(СВЦЭМ!$H$40:$H$783,СВЦЭМ!$A$40:$A$783,$A311,СВЦЭМ!$B$40:$B$783,U$296)+'СЕТ СН'!$F$15</f>
        <v>0</v>
      </c>
      <c r="V311" s="36">
        <f ca="1">SUMIFS(СВЦЭМ!$H$40:$H$783,СВЦЭМ!$A$40:$A$783,$A311,СВЦЭМ!$B$40:$B$783,V$296)+'СЕТ СН'!$F$15</f>
        <v>0</v>
      </c>
      <c r="W311" s="36">
        <f ca="1">SUMIFS(СВЦЭМ!$H$40:$H$783,СВЦЭМ!$A$40:$A$783,$A311,СВЦЭМ!$B$40:$B$783,W$296)+'СЕТ СН'!$F$15</f>
        <v>0</v>
      </c>
      <c r="X311" s="36">
        <f ca="1">SUMIFS(СВЦЭМ!$H$40:$H$783,СВЦЭМ!$A$40:$A$783,$A311,СВЦЭМ!$B$40:$B$783,X$296)+'СЕТ СН'!$F$15</f>
        <v>0</v>
      </c>
      <c r="Y311" s="36">
        <f ca="1">SUMIFS(СВЦЭМ!$H$40:$H$783,СВЦЭМ!$A$40:$A$783,$A311,СВЦЭМ!$B$40:$B$783,Y$296)+'СЕТ СН'!$F$15</f>
        <v>0</v>
      </c>
    </row>
    <row r="312" spans="1:25" ht="15.75" hidden="1" x14ac:dyDescent="0.2">
      <c r="A312" s="35">
        <f t="shared" si="8"/>
        <v>45154</v>
      </c>
      <c r="B312" s="36">
        <f ca="1">SUMIFS(СВЦЭМ!$H$40:$H$783,СВЦЭМ!$A$40:$A$783,$A312,СВЦЭМ!$B$40:$B$783,B$296)+'СЕТ СН'!$F$15</f>
        <v>0</v>
      </c>
      <c r="C312" s="36">
        <f ca="1">SUMIFS(СВЦЭМ!$H$40:$H$783,СВЦЭМ!$A$40:$A$783,$A312,СВЦЭМ!$B$40:$B$783,C$296)+'СЕТ СН'!$F$15</f>
        <v>0</v>
      </c>
      <c r="D312" s="36">
        <f ca="1">SUMIFS(СВЦЭМ!$H$40:$H$783,СВЦЭМ!$A$40:$A$783,$A312,СВЦЭМ!$B$40:$B$783,D$296)+'СЕТ СН'!$F$15</f>
        <v>0</v>
      </c>
      <c r="E312" s="36">
        <f ca="1">SUMIFS(СВЦЭМ!$H$40:$H$783,СВЦЭМ!$A$40:$A$783,$A312,СВЦЭМ!$B$40:$B$783,E$296)+'СЕТ СН'!$F$15</f>
        <v>0</v>
      </c>
      <c r="F312" s="36">
        <f ca="1">SUMIFS(СВЦЭМ!$H$40:$H$783,СВЦЭМ!$A$40:$A$783,$A312,СВЦЭМ!$B$40:$B$783,F$296)+'СЕТ СН'!$F$15</f>
        <v>0</v>
      </c>
      <c r="G312" s="36">
        <f ca="1">SUMIFS(СВЦЭМ!$H$40:$H$783,СВЦЭМ!$A$40:$A$783,$A312,СВЦЭМ!$B$40:$B$783,G$296)+'СЕТ СН'!$F$15</f>
        <v>0</v>
      </c>
      <c r="H312" s="36">
        <f ca="1">SUMIFS(СВЦЭМ!$H$40:$H$783,СВЦЭМ!$A$40:$A$783,$A312,СВЦЭМ!$B$40:$B$783,H$296)+'СЕТ СН'!$F$15</f>
        <v>0</v>
      </c>
      <c r="I312" s="36">
        <f ca="1">SUMIFS(СВЦЭМ!$H$40:$H$783,СВЦЭМ!$A$40:$A$783,$A312,СВЦЭМ!$B$40:$B$783,I$296)+'СЕТ СН'!$F$15</f>
        <v>0</v>
      </c>
      <c r="J312" s="36">
        <f ca="1">SUMIFS(СВЦЭМ!$H$40:$H$783,СВЦЭМ!$A$40:$A$783,$A312,СВЦЭМ!$B$40:$B$783,J$296)+'СЕТ СН'!$F$15</f>
        <v>0</v>
      </c>
      <c r="K312" s="36">
        <f ca="1">SUMIFS(СВЦЭМ!$H$40:$H$783,СВЦЭМ!$A$40:$A$783,$A312,СВЦЭМ!$B$40:$B$783,K$296)+'СЕТ СН'!$F$15</f>
        <v>0</v>
      </c>
      <c r="L312" s="36">
        <f ca="1">SUMIFS(СВЦЭМ!$H$40:$H$783,СВЦЭМ!$A$40:$A$783,$A312,СВЦЭМ!$B$40:$B$783,L$296)+'СЕТ СН'!$F$15</f>
        <v>0</v>
      </c>
      <c r="M312" s="36">
        <f ca="1">SUMIFS(СВЦЭМ!$H$40:$H$783,СВЦЭМ!$A$40:$A$783,$A312,СВЦЭМ!$B$40:$B$783,M$296)+'СЕТ СН'!$F$15</f>
        <v>0</v>
      </c>
      <c r="N312" s="36">
        <f ca="1">SUMIFS(СВЦЭМ!$H$40:$H$783,СВЦЭМ!$A$40:$A$783,$A312,СВЦЭМ!$B$40:$B$783,N$296)+'СЕТ СН'!$F$15</f>
        <v>0</v>
      </c>
      <c r="O312" s="36">
        <f ca="1">SUMIFS(СВЦЭМ!$H$40:$H$783,СВЦЭМ!$A$40:$A$783,$A312,СВЦЭМ!$B$40:$B$783,O$296)+'СЕТ СН'!$F$15</f>
        <v>0</v>
      </c>
      <c r="P312" s="36">
        <f ca="1">SUMIFS(СВЦЭМ!$H$40:$H$783,СВЦЭМ!$A$40:$A$783,$A312,СВЦЭМ!$B$40:$B$783,P$296)+'СЕТ СН'!$F$15</f>
        <v>0</v>
      </c>
      <c r="Q312" s="36">
        <f ca="1">SUMIFS(СВЦЭМ!$H$40:$H$783,СВЦЭМ!$A$40:$A$783,$A312,СВЦЭМ!$B$40:$B$783,Q$296)+'СЕТ СН'!$F$15</f>
        <v>0</v>
      </c>
      <c r="R312" s="36">
        <f ca="1">SUMIFS(СВЦЭМ!$H$40:$H$783,СВЦЭМ!$A$40:$A$783,$A312,СВЦЭМ!$B$40:$B$783,R$296)+'СЕТ СН'!$F$15</f>
        <v>0</v>
      </c>
      <c r="S312" s="36">
        <f ca="1">SUMIFS(СВЦЭМ!$H$40:$H$783,СВЦЭМ!$A$40:$A$783,$A312,СВЦЭМ!$B$40:$B$783,S$296)+'СЕТ СН'!$F$15</f>
        <v>0</v>
      </c>
      <c r="T312" s="36">
        <f ca="1">SUMIFS(СВЦЭМ!$H$40:$H$783,СВЦЭМ!$A$40:$A$783,$A312,СВЦЭМ!$B$40:$B$783,T$296)+'СЕТ СН'!$F$15</f>
        <v>0</v>
      </c>
      <c r="U312" s="36">
        <f ca="1">SUMIFS(СВЦЭМ!$H$40:$H$783,СВЦЭМ!$A$40:$A$783,$A312,СВЦЭМ!$B$40:$B$783,U$296)+'СЕТ СН'!$F$15</f>
        <v>0</v>
      </c>
      <c r="V312" s="36">
        <f ca="1">SUMIFS(СВЦЭМ!$H$40:$H$783,СВЦЭМ!$A$40:$A$783,$A312,СВЦЭМ!$B$40:$B$783,V$296)+'СЕТ СН'!$F$15</f>
        <v>0</v>
      </c>
      <c r="W312" s="36">
        <f ca="1">SUMIFS(СВЦЭМ!$H$40:$H$783,СВЦЭМ!$A$40:$A$783,$A312,СВЦЭМ!$B$40:$B$783,W$296)+'СЕТ СН'!$F$15</f>
        <v>0</v>
      </c>
      <c r="X312" s="36">
        <f ca="1">SUMIFS(СВЦЭМ!$H$40:$H$783,СВЦЭМ!$A$40:$A$783,$A312,СВЦЭМ!$B$40:$B$783,X$296)+'СЕТ СН'!$F$15</f>
        <v>0</v>
      </c>
      <c r="Y312" s="36">
        <f ca="1">SUMIFS(СВЦЭМ!$H$40:$H$783,СВЦЭМ!$A$40:$A$783,$A312,СВЦЭМ!$B$40:$B$783,Y$296)+'СЕТ СН'!$F$15</f>
        <v>0</v>
      </c>
    </row>
    <row r="313" spans="1:25" ht="15.75" hidden="1" x14ac:dyDescent="0.2">
      <c r="A313" s="35">
        <f t="shared" si="8"/>
        <v>45155</v>
      </c>
      <c r="B313" s="36">
        <f ca="1">SUMIFS(СВЦЭМ!$H$40:$H$783,СВЦЭМ!$A$40:$A$783,$A313,СВЦЭМ!$B$40:$B$783,B$296)+'СЕТ СН'!$F$15</f>
        <v>0</v>
      </c>
      <c r="C313" s="36">
        <f ca="1">SUMIFS(СВЦЭМ!$H$40:$H$783,СВЦЭМ!$A$40:$A$783,$A313,СВЦЭМ!$B$40:$B$783,C$296)+'СЕТ СН'!$F$15</f>
        <v>0</v>
      </c>
      <c r="D313" s="36">
        <f ca="1">SUMIFS(СВЦЭМ!$H$40:$H$783,СВЦЭМ!$A$40:$A$783,$A313,СВЦЭМ!$B$40:$B$783,D$296)+'СЕТ СН'!$F$15</f>
        <v>0</v>
      </c>
      <c r="E313" s="36">
        <f ca="1">SUMIFS(СВЦЭМ!$H$40:$H$783,СВЦЭМ!$A$40:$A$783,$A313,СВЦЭМ!$B$40:$B$783,E$296)+'СЕТ СН'!$F$15</f>
        <v>0</v>
      </c>
      <c r="F313" s="36">
        <f ca="1">SUMIFS(СВЦЭМ!$H$40:$H$783,СВЦЭМ!$A$40:$A$783,$A313,СВЦЭМ!$B$40:$B$783,F$296)+'СЕТ СН'!$F$15</f>
        <v>0</v>
      </c>
      <c r="G313" s="36">
        <f ca="1">SUMIFS(СВЦЭМ!$H$40:$H$783,СВЦЭМ!$A$40:$A$783,$A313,СВЦЭМ!$B$40:$B$783,G$296)+'СЕТ СН'!$F$15</f>
        <v>0</v>
      </c>
      <c r="H313" s="36">
        <f ca="1">SUMIFS(СВЦЭМ!$H$40:$H$783,СВЦЭМ!$A$40:$A$783,$A313,СВЦЭМ!$B$40:$B$783,H$296)+'СЕТ СН'!$F$15</f>
        <v>0</v>
      </c>
      <c r="I313" s="36">
        <f ca="1">SUMIFS(СВЦЭМ!$H$40:$H$783,СВЦЭМ!$A$40:$A$783,$A313,СВЦЭМ!$B$40:$B$783,I$296)+'СЕТ СН'!$F$15</f>
        <v>0</v>
      </c>
      <c r="J313" s="36">
        <f ca="1">SUMIFS(СВЦЭМ!$H$40:$H$783,СВЦЭМ!$A$40:$A$783,$A313,СВЦЭМ!$B$40:$B$783,J$296)+'СЕТ СН'!$F$15</f>
        <v>0</v>
      </c>
      <c r="K313" s="36">
        <f ca="1">SUMIFS(СВЦЭМ!$H$40:$H$783,СВЦЭМ!$A$40:$A$783,$A313,СВЦЭМ!$B$40:$B$783,K$296)+'СЕТ СН'!$F$15</f>
        <v>0</v>
      </c>
      <c r="L313" s="36">
        <f ca="1">SUMIFS(СВЦЭМ!$H$40:$H$783,СВЦЭМ!$A$40:$A$783,$A313,СВЦЭМ!$B$40:$B$783,L$296)+'СЕТ СН'!$F$15</f>
        <v>0</v>
      </c>
      <c r="M313" s="36">
        <f ca="1">SUMIFS(СВЦЭМ!$H$40:$H$783,СВЦЭМ!$A$40:$A$783,$A313,СВЦЭМ!$B$40:$B$783,M$296)+'СЕТ СН'!$F$15</f>
        <v>0</v>
      </c>
      <c r="N313" s="36">
        <f ca="1">SUMIFS(СВЦЭМ!$H$40:$H$783,СВЦЭМ!$A$40:$A$783,$A313,СВЦЭМ!$B$40:$B$783,N$296)+'СЕТ СН'!$F$15</f>
        <v>0</v>
      </c>
      <c r="O313" s="36">
        <f ca="1">SUMIFS(СВЦЭМ!$H$40:$H$783,СВЦЭМ!$A$40:$A$783,$A313,СВЦЭМ!$B$40:$B$783,O$296)+'СЕТ СН'!$F$15</f>
        <v>0</v>
      </c>
      <c r="P313" s="36">
        <f ca="1">SUMIFS(СВЦЭМ!$H$40:$H$783,СВЦЭМ!$A$40:$A$783,$A313,СВЦЭМ!$B$40:$B$783,P$296)+'СЕТ СН'!$F$15</f>
        <v>0</v>
      </c>
      <c r="Q313" s="36">
        <f ca="1">SUMIFS(СВЦЭМ!$H$40:$H$783,СВЦЭМ!$A$40:$A$783,$A313,СВЦЭМ!$B$40:$B$783,Q$296)+'СЕТ СН'!$F$15</f>
        <v>0</v>
      </c>
      <c r="R313" s="36">
        <f ca="1">SUMIFS(СВЦЭМ!$H$40:$H$783,СВЦЭМ!$A$40:$A$783,$A313,СВЦЭМ!$B$40:$B$783,R$296)+'СЕТ СН'!$F$15</f>
        <v>0</v>
      </c>
      <c r="S313" s="36">
        <f ca="1">SUMIFS(СВЦЭМ!$H$40:$H$783,СВЦЭМ!$A$40:$A$783,$A313,СВЦЭМ!$B$40:$B$783,S$296)+'СЕТ СН'!$F$15</f>
        <v>0</v>
      </c>
      <c r="T313" s="36">
        <f ca="1">SUMIFS(СВЦЭМ!$H$40:$H$783,СВЦЭМ!$A$40:$A$783,$A313,СВЦЭМ!$B$40:$B$783,T$296)+'СЕТ СН'!$F$15</f>
        <v>0</v>
      </c>
      <c r="U313" s="36">
        <f ca="1">SUMIFS(СВЦЭМ!$H$40:$H$783,СВЦЭМ!$A$40:$A$783,$A313,СВЦЭМ!$B$40:$B$783,U$296)+'СЕТ СН'!$F$15</f>
        <v>0</v>
      </c>
      <c r="V313" s="36">
        <f ca="1">SUMIFS(СВЦЭМ!$H$40:$H$783,СВЦЭМ!$A$40:$A$783,$A313,СВЦЭМ!$B$40:$B$783,V$296)+'СЕТ СН'!$F$15</f>
        <v>0</v>
      </c>
      <c r="W313" s="36">
        <f ca="1">SUMIFS(СВЦЭМ!$H$40:$H$783,СВЦЭМ!$A$40:$A$783,$A313,СВЦЭМ!$B$40:$B$783,W$296)+'СЕТ СН'!$F$15</f>
        <v>0</v>
      </c>
      <c r="X313" s="36">
        <f ca="1">SUMIFS(СВЦЭМ!$H$40:$H$783,СВЦЭМ!$A$40:$A$783,$A313,СВЦЭМ!$B$40:$B$783,X$296)+'СЕТ СН'!$F$15</f>
        <v>0</v>
      </c>
      <c r="Y313" s="36">
        <f ca="1">SUMIFS(СВЦЭМ!$H$40:$H$783,СВЦЭМ!$A$40:$A$783,$A313,СВЦЭМ!$B$40:$B$783,Y$296)+'СЕТ СН'!$F$15</f>
        <v>0</v>
      </c>
    </row>
    <row r="314" spans="1:25" ht="15.75" hidden="1" x14ac:dyDescent="0.2">
      <c r="A314" s="35">
        <f t="shared" si="8"/>
        <v>45156</v>
      </c>
      <c r="B314" s="36">
        <f ca="1">SUMIFS(СВЦЭМ!$H$40:$H$783,СВЦЭМ!$A$40:$A$783,$A314,СВЦЭМ!$B$40:$B$783,B$296)+'СЕТ СН'!$F$15</f>
        <v>0</v>
      </c>
      <c r="C314" s="36">
        <f ca="1">SUMIFS(СВЦЭМ!$H$40:$H$783,СВЦЭМ!$A$40:$A$783,$A314,СВЦЭМ!$B$40:$B$783,C$296)+'СЕТ СН'!$F$15</f>
        <v>0</v>
      </c>
      <c r="D314" s="36">
        <f ca="1">SUMIFS(СВЦЭМ!$H$40:$H$783,СВЦЭМ!$A$40:$A$783,$A314,СВЦЭМ!$B$40:$B$783,D$296)+'СЕТ СН'!$F$15</f>
        <v>0</v>
      </c>
      <c r="E314" s="36">
        <f ca="1">SUMIFS(СВЦЭМ!$H$40:$H$783,СВЦЭМ!$A$40:$A$783,$A314,СВЦЭМ!$B$40:$B$783,E$296)+'СЕТ СН'!$F$15</f>
        <v>0</v>
      </c>
      <c r="F314" s="36">
        <f ca="1">SUMIFS(СВЦЭМ!$H$40:$H$783,СВЦЭМ!$A$40:$A$783,$A314,СВЦЭМ!$B$40:$B$783,F$296)+'СЕТ СН'!$F$15</f>
        <v>0</v>
      </c>
      <c r="G314" s="36">
        <f ca="1">SUMIFS(СВЦЭМ!$H$40:$H$783,СВЦЭМ!$A$40:$A$783,$A314,СВЦЭМ!$B$40:$B$783,G$296)+'СЕТ СН'!$F$15</f>
        <v>0</v>
      </c>
      <c r="H314" s="36">
        <f ca="1">SUMIFS(СВЦЭМ!$H$40:$H$783,СВЦЭМ!$A$40:$A$783,$A314,СВЦЭМ!$B$40:$B$783,H$296)+'СЕТ СН'!$F$15</f>
        <v>0</v>
      </c>
      <c r="I314" s="36">
        <f ca="1">SUMIFS(СВЦЭМ!$H$40:$H$783,СВЦЭМ!$A$40:$A$783,$A314,СВЦЭМ!$B$40:$B$783,I$296)+'СЕТ СН'!$F$15</f>
        <v>0</v>
      </c>
      <c r="J314" s="36">
        <f ca="1">SUMIFS(СВЦЭМ!$H$40:$H$783,СВЦЭМ!$A$40:$A$783,$A314,СВЦЭМ!$B$40:$B$783,J$296)+'СЕТ СН'!$F$15</f>
        <v>0</v>
      </c>
      <c r="K314" s="36">
        <f ca="1">SUMIFS(СВЦЭМ!$H$40:$H$783,СВЦЭМ!$A$40:$A$783,$A314,СВЦЭМ!$B$40:$B$783,K$296)+'СЕТ СН'!$F$15</f>
        <v>0</v>
      </c>
      <c r="L314" s="36">
        <f ca="1">SUMIFS(СВЦЭМ!$H$40:$H$783,СВЦЭМ!$A$40:$A$783,$A314,СВЦЭМ!$B$40:$B$783,L$296)+'СЕТ СН'!$F$15</f>
        <v>0</v>
      </c>
      <c r="M314" s="36">
        <f ca="1">SUMIFS(СВЦЭМ!$H$40:$H$783,СВЦЭМ!$A$40:$A$783,$A314,СВЦЭМ!$B$40:$B$783,M$296)+'СЕТ СН'!$F$15</f>
        <v>0</v>
      </c>
      <c r="N314" s="36">
        <f ca="1">SUMIFS(СВЦЭМ!$H$40:$H$783,СВЦЭМ!$A$40:$A$783,$A314,СВЦЭМ!$B$40:$B$783,N$296)+'СЕТ СН'!$F$15</f>
        <v>0</v>
      </c>
      <c r="O314" s="36">
        <f ca="1">SUMIFS(СВЦЭМ!$H$40:$H$783,СВЦЭМ!$A$40:$A$783,$A314,СВЦЭМ!$B$40:$B$783,O$296)+'СЕТ СН'!$F$15</f>
        <v>0</v>
      </c>
      <c r="P314" s="36">
        <f ca="1">SUMIFS(СВЦЭМ!$H$40:$H$783,СВЦЭМ!$A$40:$A$783,$A314,СВЦЭМ!$B$40:$B$783,P$296)+'СЕТ СН'!$F$15</f>
        <v>0</v>
      </c>
      <c r="Q314" s="36">
        <f ca="1">SUMIFS(СВЦЭМ!$H$40:$H$783,СВЦЭМ!$A$40:$A$783,$A314,СВЦЭМ!$B$40:$B$783,Q$296)+'СЕТ СН'!$F$15</f>
        <v>0</v>
      </c>
      <c r="R314" s="36">
        <f ca="1">SUMIFS(СВЦЭМ!$H$40:$H$783,СВЦЭМ!$A$40:$A$783,$A314,СВЦЭМ!$B$40:$B$783,R$296)+'СЕТ СН'!$F$15</f>
        <v>0</v>
      </c>
      <c r="S314" s="36">
        <f ca="1">SUMIFS(СВЦЭМ!$H$40:$H$783,СВЦЭМ!$A$40:$A$783,$A314,СВЦЭМ!$B$40:$B$783,S$296)+'СЕТ СН'!$F$15</f>
        <v>0</v>
      </c>
      <c r="T314" s="36">
        <f ca="1">SUMIFS(СВЦЭМ!$H$40:$H$783,СВЦЭМ!$A$40:$A$783,$A314,СВЦЭМ!$B$40:$B$783,T$296)+'СЕТ СН'!$F$15</f>
        <v>0</v>
      </c>
      <c r="U314" s="36">
        <f ca="1">SUMIFS(СВЦЭМ!$H$40:$H$783,СВЦЭМ!$A$40:$A$783,$A314,СВЦЭМ!$B$40:$B$783,U$296)+'СЕТ СН'!$F$15</f>
        <v>0</v>
      </c>
      <c r="V314" s="36">
        <f ca="1">SUMIFS(СВЦЭМ!$H$40:$H$783,СВЦЭМ!$A$40:$A$783,$A314,СВЦЭМ!$B$40:$B$783,V$296)+'СЕТ СН'!$F$15</f>
        <v>0</v>
      </c>
      <c r="W314" s="36">
        <f ca="1">SUMIFS(СВЦЭМ!$H$40:$H$783,СВЦЭМ!$A$40:$A$783,$A314,СВЦЭМ!$B$40:$B$783,W$296)+'СЕТ СН'!$F$15</f>
        <v>0</v>
      </c>
      <c r="X314" s="36">
        <f ca="1">SUMIFS(СВЦЭМ!$H$40:$H$783,СВЦЭМ!$A$40:$A$783,$A314,СВЦЭМ!$B$40:$B$783,X$296)+'СЕТ СН'!$F$15</f>
        <v>0</v>
      </c>
      <c r="Y314" s="36">
        <f ca="1">SUMIFS(СВЦЭМ!$H$40:$H$783,СВЦЭМ!$A$40:$A$783,$A314,СВЦЭМ!$B$40:$B$783,Y$296)+'СЕТ СН'!$F$15</f>
        <v>0</v>
      </c>
    </row>
    <row r="315" spans="1:25" ht="15.75" hidden="1" x14ac:dyDescent="0.2">
      <c r="A315" s="35">
        <f t="shared" si="8"/>
        <v>45157</v>
      </c>
      <c r="B315" s="36">
        <f ca="1">SUMIFS(СВЦЭМ!$H$40:$H$783,СВЦЭМ!$A$40:$A$783,$A315,СВЦЭМ!$B$40:$B$783,B$296)+'СЕТ СН'!$F$15</f>
        <v>0</v>
      </c>
      <c r="C315" s="36">
        <f ca="1">SUMIFS(СВЦЭМ!$H$40:$H$783,СВЦЭМ!$A$40:$A$783,$A315,СВЦЭМ!$B$40:$B$783,C$296)+'СЕТ СН'!$F$15</f>
        <v>0</v>
      </c>
      <c r="D315" s="36">
        <f ca="1">SUMIFS(СВЦЭМ!$H$40:$H$783,СВЦЭМ!$A$40:$A$783,$A315,СВЦЭМ!$B$40:$B$783,D$296)+'СЕТ СН'!$F$15</f>
        <v>0</v>
      </c>
      <c r="E315" s="36">
        <f ca="1">SUMIFS(СВЦЭМ!$H$40:$H$783,СВЦЭМ!$A$40:$A$783,$A315,СВЦЭМ!$B$40:$B$783,E$296)+'СЕТ СН'!$F$15</f>
        <v>0</v>
      </c>
      <c r="F315" s="36">
        <f ca="1">SUMIFS(СВЦЭМ!$H$40:$H$783,СВЦЭМ!$A$40:$A$783,$A315,СВЦЭМ!$B$40:$B$783,F$296)+'СЕТ СН'!$F$15</f>
        <v>0</v>
      </c>
      <c r="G315" s="36">
        <f ca="1">SUMIFS(СВЦЭМ!$H$40:$H$783,СВЦЭМ!$A$40:$A$783,$A315,СВЦЭМ!$B$40:$B$783,G$296)+'СЕТ СН'!$F$15</f>
        <v>0</v>
      </c>
      <c r="H315" s="36">
        <f ca="1">SUMIFS(СВЦЭМ!$H$40:$H$783,СВЦЭМ!$A$40:$A$783,$A315,СВЦЭМ!$B$40:$B$783,H$296)+'СЕТ СН'!$F$15</f>
        <v>0</v>
      </c>
      <c r="I315" s="36">
        <f ca="1">SUMIFS(СВЦЭМ!$H$40:$H$783,СВЦЭМ!$A$40:$A$783,$A315,СВЦЭМ!$B$40:$B$783,I$296)+'СЕТ СН'!$F$15</f>
        <v>0</v>
      </c>
      <c r="J315" s="36">
        <f ca="1">SUMIFS(СВЦЭМ!$H$40:$H$783,СВЦЭМ!$A$40:$A$783,$A315,СВЦЭМ!$B$40:$B$783,J$296)+'СЕТ СН'!$F$15</f>
        <v>0</v>
      </c>
      <c r="K315" s="36">
        <f ca="1">SUMIFS(СВЦЭМ!$H$40:$H$783,СВЦЭМ!$A$40:$A$783,$A315,СВЦЭМ!$B$40:$B$783,K$296)+'СЕТ СН'!$F$15</f>
        <v>0</v>
      </c>
      <c r="L315" s="36">
        <f ca="1">SUMIFS(СВЦЭМ!$H$40:$H$783,СВЦЭМ!$A$40:$A$783,$A315,СВЦЭМ!$B$40:$B$783,L$296)+'СЕТ СН'!$F$15</f>
        <v>0</v>
      </c>
      <c r="M315" s="36">
        <f ca="1">SUMIFS(СВЦЭМ!$H$40:$H$783,СВЦЭМ!$A$40:$A$783,$A315,СВЦЭМ!$B$40:$B$783,M$296)+'СЕТ СН'!$F$15</f>
        <v>0</v>
      </c>
      <c r="N315" s="36">
        <f ca="1">SUMIFS(СВЦЭМ!$H$40:$H$783,СВЦЭМ!$A$40:$A$783,$A315,СВЦЭМ!$B$40:$B$783,N$296)+'СЕТ СН'!$F$15</f>
        <v>0</v>
      </c>
      <c r="O315" s="36">
        <f ca="1">SUMIFS(СВЦЭМ!$H$40:$H$783,СВЦЭМ!$A$40:$A$783,$A315,СВЦЭМ!$B$40:$B$783,O$296)+'СЕТ СН'!$F$15</f>
        <v>0</v>
      </c>
      <c r="P315" s="36">
        <f ca="1">SUMIFS(СВЦЭМ!$H$40:$H$783,СВЦЭМ!$A$40:$A$783,$A315,СВЦЭМ!$B$40:$B$783,P$296)+'СЕТ СН'!$F$15</f>
        <v>0</v>
      </c>
      <c r="Q315" s="36">
        <f ca="1">SUMIFS(СВЦЭМ!$H$40:$H$783,СВЦЭМ!$A$40:$A$783,$A315,СВЦЭМ!$B$40:$B$783,Q$296)+'СЕТ СН'!$F$15</f>
        <v>0</v>
      </c>
      <c r="R315" s="36">
        <f ca="1">SUMIFS(СВЦЭМ!$H$40:$H$783,СВЦЭМ!$A$40:$A$783,$A315,СВЦЭМ!$B$40:$B$783,R$296)+'СЕТ СН'!$F$15</f>
        <v>0</v>
      </c>
      <c r="S315" s="36">
        <f ca="1">SUMIFS(СВЦЭМ!$H$40:$H$783,СВЦЭМ!$A$40:$A$783,$A315,СВЦЭМ!$B$40:$B$783,S$296)+'СЕТ СН'!$F$15</f>
        <v>0</v>
      </c>
      <c r="T315" s="36">
        <f ca="1">SUMIFS(СВЦЭМ!$H$40:$H$783,СВЦЭМ!$A$40:$A$783,$A315,СВЦЭМ!$B$40:$B$783,T$296)+'СЕТ СН'!$F$15</f>
        <v>0</v>
      </c>
      <c r="U315" s="36">
        <f ca="1">SUMIFS(СВЦЭМ!$H$40:$H$783,СВЦЭМ!$A$40:$A$783,$A315,СВЦЭМ!$B$40:$B$783,U$296)+'СЕТ СН'!$F$15</f>
        <v>0</v>
      </c>
      <c r="V315" s="36">
        <f ca="1">SUMIFS(СВЦЭМ!$H$40:$H$783,СВЦЭМ!$A$40:$A$783,$A315,СВЦЭМ!$B$40:$B$783,V$296)+'СЕТ СН'!$F$15</f>
        <v>0</v>
      </c>
      <c r="W315" s="36">
        <f ca="1">SUMIFS(СВЦЭМ!$H$40:$H$783,СВЦЭМ!$A$40:$A$783,$A315,СВЦЭМ!$B$40:$B$783,W$296)+'СЕТ СН'!$F$15</f>
        <v>0</v>
      </c>
      <c r="X315" s="36">
        <f ca="1">SUMIFS(СВЦЭМ!$H$40:$H$783,СВЦЭМ!$A$40:$A$783,$A315,СВЦЭМ!$B$40:$B$783,X$296)+'СЕТ СН'!$F$15</f>
        <v>0</v>
      </c>
      <c r="Y315" s="36">
        <f ca="1">SUMIFS(СВЦЭМ!$H$40:$H$783,СВЦЭМ!$A$40:$A$783,$A315,СВЦЭМ!$B$40:$B$783,Y$296)+'СЕТ СН'!$F$15</f>
        <v>0</v>
      </c>
    </row>
    <row r="316" spans="1:25" ht="15.75" hidden="1" x14ac:dyDescent="0.2">
      <c r="A316" s="35">
        <f t="shared" si="8"/>
        <v>45158</v>
      </c>
      <c r="B316" s="36">
        <f ca="1">SUMIFS(СВЦЭМ!$H$40:$H$783,СВЦЭМ!$A$40:$A$783,$A316,СВЦЭМ!$B$40:$B$783,B$296)+'СЕТ СН'!$F$15</f>
        <v>0</v>
      </c>
      <c r="C316" s="36">
        <f ca="1">SUMIFS(СВЦЭМ!$H$40:$H$783,СВЦЭМ!$A$40:$A$783,$A316,СВЦЭМ!$B$40:$B$783,C$296)+'СЕТ СН'!$F$15</f>
        <v>0</v>
      </c>
      <c r="D316" s="36">
        <f ca="1">SUMIFS(СВЦЭМ!$H$40:$H$783,СВЦЭМ!$A$40:$A$783,$A316,СВЦЭМ!$B$40:$B$783,D$296)+'СЕТ СН'!$F$15</f>
        <v>0</v>
      </c>
      <c r="E316" s="36">
        <f ca="1">SUMIFS(СВЦЭМ!$H$40:$H$783,СВЦЭМ!$A$40:$A$783,$A316,СВЦЭМ!$B$40:$B$783,E$296)+'СЕТ СН'!$F$15</f>
        <v>0</v>
      </c>
      <c r="F316" s="36">
        <f ca="1">SUMIFS(СВЦЭМ!$H$40:$H$783,СВЦЭМ!$A$40:$A$783,$A316,СВЦЭМ!$B$40:$B$783,F$296)+'СЕТ СН'!$F$15</f>
        <v>0</v>
      </c>
      <c r="G316" s="36">
        <f ca="1">SUMIFS(СВЦЭМ!$H$40:$H$783,СВЦЭМ!$A$40:$A$783,$A316,СВЦЭМ!$B$40:$B$783,G$296)+'СЕТ СН'!$F$15</f>
        <v>0</v>
      </c>
      <c r="H316" s="36">
        <f ca="1">SUMIFS(СВЦЭМ!$H$40:$H$783,СВЦЭМ!$A$40:$A$783,$A316,СВЦЭМ!$B$40:$B$783,H$296)+'СЕТ СН'!$F$15</f>
        <v>0</v>
      </c>
      <c r="I316" s="36">
        <f ca="1">SUMIFS(СВЦЭМ!$H$40:$H$783,СВЦЭМ!$A$40:$A$783,$A316,СВЦЭМ!$B$40:$B$783,I$296)+'СЕТ СН'!$F$15</f>
        <v>0</v>
      </c>
      <c r="J316" s="36">
        <f ca="1">SUMIFS(СВЦЭМ!$H$40:$H$783,СВЦЭМ!$A$40:$A$783,$A316,СВЦЭМ!$B$40:$B$783,J$296)+'СЕТ СН'!$F$15</f>
        <v>0</v>
      </c>
      <c r="K316" s="36">
        <f ca="1">SUMIFS(СВЦЭМ!$H$40:$H$783,СВЦЭМ!$A$40:$A$783,$A316,СВЦЭМ!$B$40:$B$783,K$296)+'СЕТ СН'!$F$15</f>
        <v>0</v>
      </c>
      <c r="L316" s="36">
        <f ca="1">SUMIFS(СВЦЭМ!$H$40:$H$783,СВЦЭМ!$A$40:$A$783,$A316,СВЦЭМ!$B$40:$B$783,L$296)+'СЕТ СН'!$F$15</f>
        <v>0</v>
      </c>
      <c r="M316" s="36">
        <f ca="1">SUMIFS(СВЦЭМ!$H$40:$H$783,СВЦЭМ!$A$40:$A$783,$A316,СВЦЭМ!$B$40:$B$783,M$296)+'СЕТ СН'!$F$15</f>
        <v>0</v>
      </c>
      <c r="N316" s="36">
        <f ca="1">SUMIFS(СВЦЭМ!$H$40:$H$783,СВЦЭМ!$A$40:$A$783,$A316,СВЦЭМ!$B$40:$B$783,N$296)+'СЕТ СН'!$F$15</f>
        <v>0</v>
      </c>
      <c r="O316" s="36">
        <f ca="1">SUMIFS(СВЦЭМ!$H$40:$H$783,СВЦЭМ!$A$40:$A$783,$A316,СВЦЭМ!$B$40:$B$783,O$296)+'СЕТ СН'!$F$15</f>
        <v>0</v>
      </c>
      <c r="P316" s="36">
        <f ca="1">SUMIFS(СВЦЭМ!$H$40:$H$783,СВЦЭМ!$A$40:$A$783,$A316,СВЦЭМ!$B$40:$B$783,P$296)+'СЕТ СН'!$F$15</f>
        <v>0</v>
      </c>
      <c r="Q316" s="36">
        <f ca="1">SUMIFS(СВЦЭМ!$H$40:$H$783,СВЦЭМ!$A$40:$A$783,$A316,СВЦЭМ!$B$40:$B$783,Q$296)+'СЕТ СН'!$F$15</f>
        <v>0</v>
      </c>
      <c r="R316" s="36">
        <f ca="1">SUMIFS(СВЦЭМ!$H$40:$H$783,СВЦЭМ!$A$40:$A$783,$A316,СВЦЭМ!$B$40:$B$783,R$296)+'СЕТ СН'!$F$15</f>
        <v>0</v>
      </c>
      <c r="S316" s="36">
        <f ca="1">SUMIFS(СВЦЭМ!$H$40:$H$783,СВЦЭМ!$A$40:$A$783,$A316,СВЦЭМ!$B$40:$B$783,S$296)+'СЕТ СН'!$F$15</f>
        <v>0</v>
      </c>
      <c r="T316" s="36">
        <f ca="1">SUMIFS(СВЦЭМ!$H$40:$H$783,СВЦЭМ!$A$40:$A$783,$A316,СВЦЭМ!$B$40:$B$783,T$296)+'СЕТ СН'!$F$15</f>
        <v>0</v>
      </c>
      <c r="U316" s="36">
        <f ca="1">SUMIFS(СВЦЭМ!$H$40:$H$783,СВЦЭМ!$A$40:$A$783,$A316,СВЦЭМ!$B$40:$B$783,U$296)+'СЕТ СН'!$F$15</f>
        <v>0</v>
      </c>
      <c r="V316" s="36">
        <f ca="1">SUMIFS(СВЦЭМ!$H$40:$H$783,СВЦЭМ!$A$40:$A$783,$A316,СВЦЭМ!$B$40:$B$783,V$296)+'СЕТ СН'!$F$15</f>
        <v>0</v>
      </c>
      <c r="W316" s="36">
        <f ca="1">SUMIFS(СВЦЭМ!$H$40:$H$783,СВЦЭМ!$A$40:$A$783,$A316,СВЦЭМ!$B$40:$B$783,W$296)+'СЕТ СН'!$F$15</f>
        <v>0</v>
      </c>
      <c r="X316" s="36">
        <f ca="1">SUMIFS(СВЦЭМ!$H$40:$H$783,СВЦЭМ!$A$40:$A$783,$A316,СВЦЭМ!$B$40:$B$783,X$296)+'СЕТ СН'!$F$15</f>
        <v>0</v>
      </c>
      <c r="Y316" s="36">
        <f ca="1">SUMIFS(СВЦЭМ!$H$40:$H$783,СВЦЭМ!$A$40:$A$783,$A316,СВЦЭМ!$B$40:$B$783,Y$296)+'СЕТ СН'!$F$15</f>
        <v>0</v>
      </c>
    </row>
    <row r="317" spans="1:25" ht="15.75" hidden="1" x14ac:dyDescent="0.2">
      <c r="A317" s="35">
        <f t="shared" si="8"/>
        <v>45159</v>
      </c>
      <c r="B317" s="36">
        <f ca="1">SUMIFS(СВЦЭМ!$H$40:$H$783,СВЦЭМ!$A$40:$A$783,$A317,СВЦЭМ!$B$40:$B$783,B$296)+'СЕТ СН'!$F$15</f>
        <v>0</v>
      </c>
      <c r="C317" s="36">
        <f ca="1">SUMIFS(СВЦЭМ!$H$40:$H$783,СВЦЭМ!$A$40:$A$783,$A317,СВЦЭМ!$B$40:$B$783,C$296)+'СЕТ СН'!$F$15</f>
        <v>0</v>
      </c>
      <c r="D317" s="36">
        <f ca="1">SUMIFS(СВЦЭМ!$H$40:$H$783,СВЦЭМ!$A$40:$A$783,$A317,СВЦЭМ!$B$40:$B$783,D$296)+'СЕТ СН'!$F$15</f>
        <v>0</v>
      </c>
      <c r="E317" s="36">
        <f ca="1">SUMIFS(СВЦЭМ!$H$40:$H$783,СВЦЭМ!$A$40:$A$783,$A317,СВЦЭМ!$B$40:$B$783,E$296)+'СЕТ СН'!$F$15</f>
        <v>0</v>
      </c>
      <c r="F317" s="36">
        <f ca="1">SUMIFS(СВЦЭМ!$H$40:$H$783,СВЦЭМ!$A$40:$A$783,$A317,СВЦЭМ!$B$40:$B$783,F$296)+'СЕТ СН'!$F$15</f>
        <v>0</v>
      </c>
      <c r="G317" s="36">
        <f ca="1">SUMIFS(СВЦЭМ!$H$40:$H$783,СВЦЭМ!$A$40:$A$783,$A317,СВЦЭМ!$B$40:$B$783,G$296)+'СЕТ СН'!$F$15</f>
        <v>0</v>
      </c>
      <c r="H317" s="36">
        <f ca="1">SUMIFS(СВЦЭМ!$H$40:$H$783,СВЦЭМ!$A$40:$A$783,$A317,СВЦЭМ!$B$40:$B$783,H$296)+'СЕТ СН'!$F$15</f>
        <v>0</v>
      </c>
      <c r="I317" s="36">
        <f ca="1">SUMIFS(СВЦЭМ!$H$40:$H$783,СВЦЭМ!$A$40:$A$783,$A317,СВЦЭМ!$B$40:$B$783,I$296)+'СЕТ СН'!$F$15</f>
        <v>0</v>
      </c>
      <c r="J317" s="36">
        <f ca="1">SUMIFS(СВЦЭМ!$H$40:$H$783,СВЦЭМ!$A$40:$A$783,$A317,СВЦЭМ!$B$40:$B$783,J$296)+'СЕТ СН'!$F$15</f>
        <v>0</v>
      </c>
      <c r="K317" s="36">
        <f ca="1">SUMIFS(СВЦЭМ!$H$40:$H$783,СВЦЭМ!$A$40:$A$783,$A317,СВЦЭМ!$B$40:$B$783,K$296)+'СЕТ СН'!$F$15</f>
        <v>0</v>
      </c>
      <c r="L317" s="36">
        <f ca="1">SUMIFS(СВЦЭМ!$H$40:$H$783,СВЦЭМ!$A$40:$A$783,$A317,СВЦЭМ!$B$40:$B$783,L$296)+'СЕТ СН'!$F$15</f>
        <v>0</v>
      </c>
      <c r="M317" s="36">
        <f ca="1">SUMIFS(СВЦЭМ!$H$40:$H$783,СВЦЭМ!$A$40:$A$783,$A317,СВЦЭМ!$B$40:$B$783,M$296)+'СЕТ СН'!$F$15</f>
        <v>0</v>
      </c>
      <c r="N317" s="36">
        <f ca="1">SUMIFS(СВЦЭМ!$H$40:$H$783,СВЦЭМ!$A$40:$A$783,$A317,СВЦЭМ!$B$40:$B$783,N$296)+'СЕТ СН'!$F$15</f>
        <v>0</v>
      </c>
      <c r="O317" s="36">
        <f ca="1">SUMIFS(СВЦЭМ!$H$40:$H$783,СВЦЭМ!$A$40:$A$783,$A317,СВЦЭМ!$B$40:$B$783,O$296)+'СЕТ СН'!$F$15</f>
        <v>0</v>
      </c>
      <c r="P317" s="36">
        <f ca="1">SUMIFS(СВЦЭМ!$H$40:$H$783,СВЦЭМ!$A$40:$A$783,$A317,СВЦЭМ!$B$40:$B$783,P$296)+'СЕТ СН'!$F$15</f>
        <v>0</v>
      </c>
      <c r="Q317" s="36">
        <f ca="1">SUMIFS(СВЦЭМ!$H$40:$H$783,СВЦЭМ!$A$40:$A$783,$A317,СВЦЭМ!$B$40:$B$783,Q$296)+'СЕТ СН'!$F$15</f>
        <v>0</v>
      </c>
      <c r="R317" s="36">
        <f ca="1">SUMIFS(СВЦЭМ!$H$40:$H$783,СВЦЭМ!$A$40:$A$783,$A317,СВЦЭМ!$B$40:$B$783,R$296)+'СЕТ СН'!$F$15</f>
        <v>0</v>
      </c>
      <c r="S317" s="36">
        <f ca="1">SUMIFS(СВЦЭМ!$H$40:$H$783,СВЦЭМ!$A$40:$A$783,$A317,СВЦЭМ!$B$40:$B$783,S$296)+'СЕТ СН'!$F$15</f>
        <v>0</v>
      </c>
      <c r="T317" s="36">
        <f ca="1">SUMIFS(СВЦЭМ!$H$40:$H$783,СВЦЭМ!$A$40:$A$783,$A317,СВЦЭМ!$B$40:$B$783,T$296)+'СЕТ СН'!$F$15</f>
        <v>0</v>
      </c>
      <c r="U317" s="36">
        <f ca="1">SUMIFS(СВЦЭМ!$H$40:$H$783,СВЦЭМ!$A$40:$A$783,$A317,СВЦЭМ!$B$40:$B$783,U$296)+'СЕТ СН'!$F$15</f>
        <v>0</v>
      </c>
      <c r="V317" s="36">
        <f ca="1">SUMIFS(СВЦЭМ!$H$40:$H$783,СВЦЭМ!$A$40:$A$783,$A317,СВЦЭМ!$B$40:$B$783,V$296)+'СЕТ СН'!$F$15</f>
        <v>0</v>
      </c>
      <c r="W317" s="36">
        <f ca="1">SUMIFS(СВЦЭМ!$H$40:$H$783,СВЦЭМ!$A$40:$A$783,$A317,СВЦЭМ!$B$40:$B$783,W$296)+'СЕТ СН'!$F$15</f>
        <v>0</v>
      </c>
      <c r="X317" s="36">
        <f ca="1">SUMIFS(СВЦЭМ!$H$40:$H$783,СВЦЭМ!$A$40:$A$783,$A317,СВЦЭМ!$B$40:$B$783,X$296)+'СЕТ СН'!$F$15</f>
        <v>0</v>
      </c>
      <c r="Y317" s="36">
        <f ca="1">SUMIFS(СВЦЭМ!$H$40:$H$783,СВЦЭМ!$A$40:$A$783,$A317,СВЦЭМ!$B$40:$B$783,Y$296)+'СЕТ СН'!$F$15</f>
        <v>0</v>
      </c>
    </row>
    <row r="318" spans="1:25" ht="15.75" hidden="1" x14ac:dyDescent="0.2">
      <c r="A318" s="35">
        <f t="shared" si="8"/>
        <v>45160</v>
      </c>
      <c r="B318" s="36">
        <f ca="1">SUMIFS(СВЦЭМ!$H$40:$H$783,СВЦЭМ!$A$40:$A$783,$A318,СВЦЭМ!$B$40:$B$783,B$296)+'СЕТ СН'!$F$15</f>
        <v>0</v>
      </c>
      <c r="C318" s="36">
        <f ca="1">SUMIFS(СВЦЭМ!$H$40:$H$783,СВЦЭМ!$A$40:$A$783,$A318,СВЦЭМ!$B$40:$B$783,C$296)+'СЕТ СН'!$F$15</f>
        <v>0</v>
      </c>
      <c r="D318" s="36">
        <f ca="1">SUMIFS(СВЦЭМ!$H$40:$H$783,СВЦЭМ!$A$40:$A$783,$A318,СВЦЭМ!$B$40:$B$783,D$296)+'СЕТ СН'!$F$15</f>
        <v>0</v>
      </c>
      <c r="E318" s="36">
        <f ca="1">SUMIFS(СВЦЭМ!$H$40:$H$783,СВЦЭМ!$A$40:$A$783,$A318,СВЦЭМ!$B$40:$B$783,E$296)+'СЕТ СН'!$F$15</f>
        <v>0</v>
      </c>
      <c r="F318" s="36">
        <f ca="1">SUMIFS(СВЦЭМ!$H$40:$H$783,СВЦЭМ!$A$40:$A$783,$A318,СВЦЭМ!$B$40:$B$783,F$296)+'СЕТ СН'!$F$15</f>
        <v>0</v>
      </c>
      <c r="G318" s="36">
        <f ca="1">SUMIFS(СВЦЭМ!$H$40:$H$783,СВЦЭМ!$A$40:$A$783,$A318,СВЦЭМ!$B$40:$B$783,G$296)+'СЕТ СН'!$F$15</f>
        <v>0</v>
      </c>
      <c r="H318" s="36">
        <f ca="1">SUMIFS(СВЦЭМ!$H$40:$H$783,СВЦЭМ!$A$40:$A$783,$A318,СВЦЭМ!$B$40:$B$783,H$296)+'СЕТ СН'!$F$15</f>
        <v>0</v>
      </c>
      <c r="I318" s="36">
        <f ca="1">SUMIFS(СВЦЭМ!$H$40:$H$783,СВЦЭМ!$A$40:$A$783,$A318,СВЦЭМ!$B$40:$B$783,I$296)+'СЕТ СН'!$F$15</f>
        <v>0</v>
      </c>
      <c r="J318" s="36">
        <f ca="1">SUMIFS(СВЦЭМ!$H$40:$H$783,СВЦЭМ!$A$40:$A$783,$A318,СВЦЭМ!$B$40:$B$783,J$296)+'СЕТ СН'!$F$15</f>
        <v>0</v>
      </c>
      <c r="K318" s="36">
        <f ca="1">SUMIFS(СВЦЭМ!$H$40:$H$783,СВЦЭМ!$A$40:$A$783,$A318,СВЦЭМ!$B$40:$B$783,K$296)+'СЕТ СН'!$F$15</f>
        <v>0</v>
      </c>
      <c r="L318" s="36">
        <f ca="1">SUMIFS(СВЦЭМ!$H$40:$H$783,СВЦЭМ!$A$40:$A$783,$A318,СВЦЭМ!$B$40:$B$783,L$296)+'СЕТ СН'!$F$15</f>
        <v>0</v>
      </c>
      <c r="M318" s="36">
        <f ca="1">SUMIFS(СВЦЭМ!$H$40:$H$783,СВЦЭМ!$A$40:$A$783,$A318,СВЦЭМ!$B$40:$B$783,M$296)+'СЕТ СН'!$F$15</f>
        <v>0</v>
      </c>
      <c r="N318" s="36">
        <f ca="1">SUMIFS(СВЦЭМ!$H$40:$H$783,СВЦЭМ!$A$40:$A$783,$A318,СВЦЭМ!$B$40:$B$783,N$296)+'СЕТ СН'!$F$15</f>
        <v>0</v>
      </c>
      <c r="O318" s="36">
        <f ca="1">SUMIFS(СВЦЭМ!$H$40:$H$783,СВЦЭМ!$A$40:$A$783,$A318,СВЦЭМ!$B$40:$B$783,O$296)+'СЕТ СН'!$F$15</f>
        <v>0</v>
      </c>
      <c r="P318" s="36">
        <f ca="1">SUMIFS(СВЦЭМ!$H$40:$H$783,СВЦЭМ!$A$40:$A$783,$A318,СВЦЭМ!$B$40:$B$783,P$296)+'СЕТ СН'!$F$15</f>
        <v>0</v>
      </c>
      <c r="Q318" s="36">
        <f ca="1">SUMIFS(СВЦЭМ!$H$40:$H$783,СВЦЭМ!$A$40:$A$783,$A318,СВЦЭМ!$B$40:$B$783,Q$296)+'СЕТ СН'!$F$15</f>
        <v>0</v>
      </c>
      <c r="R318" s="36">
        <f ca="1">SUMIFS(СВЦЭМ!$H$40:$H$783,СВЦЭМ!$A$40:$A$783,$A318,СВЦЭМ!$B$40:$B$783,R$296)+'СЕТ СН'!$F$15</f>
        <v>0</v>
      </c>
      <c r="S318" s="36">
        <f ca="1">SUMIFS(СВЦЭМ!$H$40:$H$783,СВЦЭМ!$A$40:$A$783,$A318,СВЦЭМ!$B$40:$B$783,S$296)+'СЕТ СН'!$F$15</f>
        <v>0</v>
      </c>
      <c r="T318" s="36">
        <f ca="1">SUMIFS(СВЦЭМ!$H$40:$H$783,СВЦЭМ!$A$40:$A$783,$A318,СВЦЭМ!$B$40:$B$783,T$296)+'СЕТ СН'!$F$15</f>
        <v>0</v>
      </c>
      <c r="U318" s="36">
        <f ca="1">SUMIFS(СВЦЭМ!$H$40:$H$783,СВЦЭМ!$A$40:$A$783,$A318,СВЦЭМ!$B$40:$B$783,U$296)+'СЕТ СН'!$F$15</f>
        <v>0</v>
      </c>
      <c r="V318" s="36">
        <f ca="1">SUMIFS(СВЦЭМ!$H$40:$H$783,СВЦЭМ!$A$40:$A$783,$A318,СВЦЭМ!$B$40:$B$783,V$296)+'СЕТ СН'!$F$15</f>
        <v>0</v>
      </c>
      <c r="W318" s="36">
        <f ca="1">SUMIFS(СВЦЭМ!$H$40:$H$783,СВЦЭМ!$A$40:$A$783,$A318,СВЦЭМ!$B$40:$B$783,W$296)+'СЕТ СН'!$F$15</f>
        <v>0</v>
      </c>
      <c r="X318" s="36">
        <f ca="1">SUMIFS(СВЦЭМ!$H$40:$H$783,СВЦЭМ!$A$40:$A$783,$A318,СВЦЭМ!$B$40:$B$783,X$296)+'СЕТ СН'!$F$15</f>
        <v>0</v>
      </c>
      <c r="Y318" s="36">
        <f ca="1">SUMIFS(СВЦЭМ!$H$40:$H$783,СВЦЭМ!$A$40:$A$783,$A318,СВЦЭМ!$B$40:$B$783,Y$296)+'СЕТ СН'!$F$15</f>
        <v>0</v>
      </c>
    </row>
    <row r="319" spans="1:25" ht="15.75" hidden="1" x14ac:dyDescent="0.2">
      <c r="A319" s="35">
        <f t="shared" si="8"/>
        <v>45161</v>
      </c>
      <c r="B319" s="36">
        <f ca="1">SUMIFS(СВЦЭМ!$H$40:$H$783,СВЦЭМ!$A$40:$A$783,$A319,СВЦЭМ!$B$40:$B$783,B$296)+'СЕТ СН'!$F$15</f>
        <v>0</v>
      </c>
      <c r="C319" s="36">
        <f ca="1">SUMIFS(СВЦЭМ!$H$40:$H$783,СВЦЭМ!$A$40:$A$783,$A319,СВЦЭМ!$B$40:$B$783,C$296)+'СЕТ СН'!$F$15</f>
        <v>0</v>
      </c>
      <c r="D319" s="36">
        <f ca="1">SUMIFS(СВЦЭМ!$H$40:$H$783,СВЦЭМ!$A$40:$A$783,$A319,СВЦЭМ!$B$40:$B$783,D$296)+'СЕТ СН'!$F$15</f>
        <v>0</v>
      </c>
      <c r="E319" s="36">
        <f ca="1">SUMIFS(СВЦЭМ!$H$40:$H$783,СВЦЭМ!$A$40:$A$783,$A319,СВЦЭМ!$B$40:$B$783,E$296)+'СЕТ СН'!$F$15</f>
        <v>0</v>
      </c>
      <c r="F319" s="36">
        <f ca="1">SUMIFS(СВЦЭМ!$H$40:$H$783,СВЦЭМ!$A$40:$A$783,$A319,СВЦЭМ!$B$40:$B$783,F$296)+'СЕТ СН'!$F$15</f>
        <v>0</v>
      </c>
      <c r="G319" s="36">
        <f ca="1">SUMIFS(СВЦЭМ!$H$40:$H$783,СВЦЭМ!$A$40:$A$783,$A319,СВЦЭМ!$B$40:$B$783,G$296)+'СЕТ СН'!$F$15</f>
        <v>0</v>
      </c>
      <c r="H319" s="36">
        <f ca="1">SUMIFS(СВЦЭМ!$H$40:$H$783,СВЦЭМ!$A$40:$A$783,$A319,СВЦЭМ!$B$40:$B$783,H$296)+'СЕТ СН'!$F$15</f>
        <v>0</v>
      </c>
      <c r="I319" s="36">
        <f ca="1">SUMIFS(СВЦЭМ!$H$40:$H$783,СВЦЭМ!$A$40:$A$783,$A319,СВЦЭМ!$B$40:$B$783,I$296)+'СЕТ СН'!$F$15</f>
        <v>0</v>
      </c>
      <c r="J319" s="36">
        <f ca="1">SUMIFS(СВЦЭМ!$H$40:$H$783,СВЦЭМ!$A$40:$A$783,$A319,СВЦЭМ!$B$40:$B$783,J$296)+'СЕТ СН'!$F$15</f>
        <v>0</v>
      </c>
      <c r="K319" s="36">
        <f ca="1">SUMIFS(СВЦЭМ!$H$40:$H$783,СВЦЭМ!$A$40:$A$783,$A319,СВЦЭМ!$B$40:$B$783,K$296)+'СЕТ СН'!$F$15</f>
        <v>0</v>
      </c>
      <c r="L319" s="36">
        <f ca="1">SUMIFS(СВЦЭМ!$H$40:$H$783,СВЦЭМ!$A$40:$A$783,$A319,СВЦЭМ!$B$40:$B$783,L$296)+'СЕТ СН'!$F$15</f>
        <v>0</v>
      </c>
      <c r="M319" s="36">
        <f ca="1">SUMIFS(СВЦЭМ!$H$40:$H$783,СВЦЭМ!$A$40:$A$783,$A319,СВЦЭМ!$B$40:$B$783,M$296)+'СЕТ СН'!$F$15</f>
        <v>0</v>
      </c>
      <c r="N319" s="36">
        <f ca="1">SUMIFS(СВЦЭМ!$H$40:$H$783,СВЦЭМ!$A$40:$A$783,$A319,СВЦЭМ!$B$40:$B$783,N$296)+'СЕТ СН'!$F$15</f>
        <v>0</v>
      </c>
      <c r="O319" s="36">
        <f ca="1">SUMIFS(СВЦЭМ!$H$40:$H$783,СВЦЭМ!$A$40:$A$783,$A319,СВЦЭМ!$B$40:$B$783,O$296)+'СЕТ СН'!$F$15</f>
        <v>0</v>
      </c>
      <c r="P319" s="36">
        <f ca="1">SUMIFS(СВЦЭМ!$H$40:$H$783,СВЦЭМ!$A$40:$A$783,$A319,СВЦЭМ!$B$40:$B$783,P$296)+'СЕТ СН'!$F$15</f>
        <v>0</v>
      </c>
      <c r="Q319" s="36">
        <f ca="1">SUMIFS(СВЦЭМ!$H$40:$H$783,СВЦЭМ!$A$40:$A$783,$A319,СВЦЭМ!$B$40:$B$783,Q$296)+'СЕТ СН'!$F$15</f>
        <v>0</v>
      </c>
      <c r="R319" s="36">
        <f ca="1">SUMIFS(СВЦЭМ!$H$40:$H$783,СВЦЭМ!$A$40:$A$783,$A319,СВЦЭМ!$B$40:$B$783,R$296)+'СЕТ СН'!$F$15</f>
        <v>0</v>
      </c>
      <c r="S319" s="36">
        <f ca="1">SUMIFS(СВЦЭМ!$H$40:$H$783,СВЦЭМ!$A$40:$A$783,$A319,СВЦЭМ!$B$40:$B$783,S$296)+'СЕТ СН'!$F$15</f>
        <v>0</v>
      </c>
      <c r="T319" s="36">
        <f ca="1">SUMIFS(СВЦЭМ!$H$40:$H$783,СВЦЭМ!$A$40:$A$783,$A319,СВЦЭМ!$B$40:$B$783,T$296)+'СЕТ СН'!$F$15</f>
        <v>0</v>
      </c>
      <c r="U319" s="36">
        <f ca="1">SUMIFS(СВЦЭМ!$H$40:$H$783,СВЦЭМ!$A$40:$A$783,$A319,СВЦЭМ!$B$40:$B$783,U$296)+'СЕТ СН'!$F$15</f>
        <v>0</v>
      </c>
      <c r="V319" s="36">
        <f ca="1">SUMIFS(СВЦЭМ!$H$40:$H$783,СВЦЭМ!$A$40:$A$783,$A319,СВЦЭМ!$B$40:$B$783,V$296)+'СЕТ СН'!$F$15</f>
        <v>0</v>
      </c>
      <c r="W319" s="36">
        <f ca="1">SUMIFS(СВЦЭМ!$H$40:$H$783,СВЦЭМ!$A$40:$A$783,$A319,СВЦЭМ!$B$40:$B$783,W$296)+'СЕТ СН'!$F$15</f>
        <v>0</v>
      </c>
      <c r="X319" s="36">
        <f ca="1">SUMIFS(СВЦЭМ!$H$40:$H$783,СВЦЭМ!$A$40:$A$783,$A319,СВЦЭМ!$B$40:$B$783,X$296)+'СЕТ СН'!$F$15</f>
        <v>0</v>
      </c>
      <c r="Y319" s="36">
        <f ca="1">SUMIFS(СВЦЭМ!$H$40:$H$783,СВЦЭМ!$A$40:$A$783,$A319,СВЦЭМ!$B$40:$B$783,Y$296)+'СЕТ СН'!$F$15</f>
        <v>0</v>
      </c>
    </row>
    <row r="320" spans="1:25" ht="15.75" hidden="1" x14ac:dyDescent="0.2">
      <c r="A320" s="35">
        <f t="shared" si="8"/>
        <v>45162</v>
      </c>
      <c r="B320" s="36">
        <f ca="1">SUMIFS(СВЦЭМ!$H$40:$H$783,СВЦЭМ!$A$40:$A$783,$A320,СВЦЭМ!$B$40:$B$783,B$296)+'СЕТ СН'!$F$15</f>
        <v>0</v>
      </c>
      <c r="C320" s="36">
        <f ca="1">SUMIFS(СВЦЭМ!$H$40:$H$783,СВЦЭМ!$A$40:$A$783,$A320,СВЦЭМ!$B$40:$B$783,C$296)+'СЕТ СН'!$F$15</f>
        <v>0</v>
      </c>
      <c r="D320" s="36">
        <f ca="1">SUMIFS(СВЦЭМ!$H$40:$H$783,СВЦЭМ!$A$40:$A$783,$A320,СВЦЭМ!$B$40:$B$783,D$296)+'СЕТ СН'!$F$15</f>
        <v>0</v>
      </c>
      <c r="E320" s="36">
        <f ca="1">SUMIFS(СВЦЭМ!$H$40:$H$783,СВЦЭМ!$A$40:$A$783,$A320,СВЦЭМ!$B$40:$B$783,E$296)+'СЕТ СН'!$F$15</f>
        <v>0</v>
      </c>
      <c r="F320" s="36">
        <f ca="1">SUMIFS(СВЦЭМ!$H$40:$H$783,СВЦЭМ!$A$40:$A$783,$A320,СВЦЭМ!$B$40:$B$783,F$296)+'СЕТ СН'!$F$15</f>
        <v>0</v>
      </c>
      <c r="G320" s="36">
        <f ca="1">SUMIFS(СВЦЭМ!$H$40:$H$783,СВЦЭМ!$A$40:$A$783,$A320,СВЦЭМ!$B$40:$B$783,G$296)+'СЕТ СН'!$F$15</f>
        <v>0</v>
      </c>
      <c r="H320" s="36">
        <f ca="1">SUMIFS(СВЦЭМ!$H$40:$H$783,СВЦЭМ!$A$40:$A$783,$A320,СВЦЭМ!$B$40:$B$783,H$296)+'СЕТ СН'!$F$15</f>
        <v>0</v>
      </c>
      <c r="I320" s="36">
        <f ca="1">SUMIFS(СВЦЭМ!$H$40:$H$783,СВЦЭМ!$A$40:$A$783,$A320,СВЦЭМ!$B$40:$B$783,I$296)+'СЕТ СН'!$F$15</f>
        <v>0</v>
      </c>
      <c r="J320" s="36">
        <f ca="1">SUMIFS(СВЦЭМ!$H$40:$H$783,СВЦЭМ!$A$40:$A$783,$A320,СВЦЭМ!$B$40:$B$783,J$296)+'СЕТ СН'!$F$15</f>
        <v>0</v>
      </c>
      <c r="K320" s="36">
        <f ca="1">SUMIFS(СВЦЭМ!$H$40:$H$783,СВЦЭМ!$A$40:$A$783,$A320,СВЦЭМ!$B$40:$B$783,K$296)+'СЕТ СН'!$F$15</f>
        <v>0</v>
      </c>
      <c r="L320" s="36">
        <f ca="1">SUMIFS(СВЦЭМ!$H$40:$H$783,СВЦЭМ!$A$40:$A$783,$A320,СВЦЭМ!$B$40:$B$783,L$296)+'СЕТ СН'!$F$15</f>
        <v>0</v>
      </c>
      <c r="M320" s="36">
        <f ca="1">SUMIFS(СВЦЭМ!$H$40:$H$783,СВЦЭМ!$A$40:$A$783,$A320,СВЦЭМ!$B$40:$B$783,M$296)+'СЕТ СН'!$F$15</f>
        <v>0</v>
      </c>
      <c r="N320" s="36">
        <f ca="1">SUMIFS(СВЦЭМ!$H$40:$H$783,СВЦЭМ!$A$40:$A$783,$A320,СВЦЭМ!$B$40:$B$783,N$296)+'СЕТ СН'!$F$15</f>
        <v>0</v>
      </c>
      <c r="O320" s="36">
        <f ca="1">SUMIFS(СВЦЭМ!$H$40:$H$783,СВЦЭМ!$A$40:$A$783,$A320,СВЦЭМ!$B$40:$B$783,O$296)+'СЕТ СН'!$F$15</f>
        <v>0</v>
      </c>
      <c r="P320" s="36">
        <f ca="1">SUMIFS(СВЦЭМ!$H$40:$H$783,СВЦЭМ!$A$40:$A$783,$A320,СВЦЭМ!$B$40:$B$783,P$296)+'СЕТ СН'!$F$15</f>
        <v>0</v>
      </c>
      <c r="Q320" s="36">
        <f ca="1">SUMIFS(СВЦЭМ!$H$40:$H$783,СВЦЭМ!$A$40:$A$783,$A320,СВЦЭМ!$B$40:$B$783,Q$296)+'СЕТ СН'!$F$15</f>
        <v>0</v>
      </c>
      <c r="R320" s="36">
        <f ca="1">SUMIFS(СВЦЭМ!$H$40:$H$783,СВЦЭМ!$A$40:$A$783,$A320,СВЦЭМ!$B$40:$B$783,R$296)+'СЕТ СН'!$F$15</f>
        <v>0</v>
      </c>
      <c r="S320" s="36">
        <f ca="1">SUMIFS(СВЦЭМ!$H$40:$H$783,СВЦЭМ!$A$40:$A$783,$A320,СВЦЭМ!$B$40:$B$783,S$296)+'СЕТ СН'!$F$15</f>
        <v>0</v>
      </c>
      <c r="T320" s="36">
        <f ca="1">SUMIFS(СВЦЭМ!$H$40:$H$783,СВЦЭМ!$A$40:$A$783,$A320,СВЦЭМ!$B$40:$B$783,T$296)+'СЕТ СН'!$F$15</f>
        <v>0</v>
      </c>
      <c r="U320" s="36">
        <f ca="1">SUMIFS(СВЦЭМ!$H$40:$H$783,СВЦЭМ!$A$40:$A$783,$A320,СВЦЭМ!$B$40:$B$783,U$296)+'СЕТ СН'!$F$15</f>
        <v>0</v>
      </c>
      <c r="V320" s="36">
        <f ca="1">SUMIFS(СВЦЭМ!$H$40:$H$783,СВЦЭМ!$A$40:$A$783,$A320,СВЦЭМ!$B$40:$B$783,V$296)+'СЕТ СН'!$F$15</f>
        <v>0</v>
      </c>
      <c r="W320" s="36">
        <f ca="1">SUMIFS(СВЦЭМ!$H$40:$H$783,СВЦЭМ!$A$40:$A$783,$A320,СВЦЭМ!$B$40:$B$783,W$296)+'СЕТ СН'!$F$15</f>
        <v>0</v>
      </c>
      <c r="X320" s="36">
        <f ca="1">SUMIFS(СВЦЭМ!$H$40:$H$783,СВЦЭМ!$A$40:$A$783,$A320,СВЦЭМ!$B$40:$B$783,X$296)+'СЕТ СН'!$F$15</f>
        <v>0</v>
      </c>
      <c r="Y320" s="36">
        <f ca="1">SUMIFS(СВЦЭМ!$H$40:$H$783,СВЦЭМ!$A$40:$A$783,$A320,СВЦЭМ!$B$40:$B$783,Y$296)+'СЕТ СН'!$F$15</f>
        <v>0</v>
      </c>
    </row>
    <row r="321" spans="1:27" ht="15.75" hidden="1" x14ac:dyDescent="0.2">
      <c r="A321" s="35">
        <f t="shared" si="8"/>
        <v>45163</v>
      </c>
      <c r="B321" s="36">
        <f ca="1">SUMIFS(СВЦЭМ!$H$40:$H$783,СВЦЭМ!$A$40:$A$783,$A321,СВЦЭМ!$B$40:$B$783,B$296)+'СЕТ СН'!$F$15</f>
        <v>0</v>
      </c>
      <c r="C321" s="36">
        <f ca="1">SUMIFS(СВЦЭМ!$H$40:$H$783,СВЦЭМ!$A$40:$A$783,$A321,СВЦЭМ!$B$40:$B$783,C$296)+'СЕТ СН'!$F$15</f>
        <v>0</v>
      </c>
      <c r="D321" s="36">
        <f ca="1">SUMIFS(СВЦЭМ!$H$40:$H$783,СВЦЭМ!$A$40:$A$783,$A321,СВЦЭМ!$B$40:$B$783,D$296)+'СЕТ СН'!$F$15</f>
        <v>0</v>
      </c>
      <c r="E321" s="36">
        <f ca="1">SUMIFS(СВЦЭМ!$H$40:$H$783,СВЦЭМ!$A$40:$A$783,$A321,СВЦЭМ!$B$40:$B$783,E$296)+'СЕТ СН'!$F$15</f>
        <v>0</v>
      </c>
      <c r="F321" s="36">
        <f ca="1">SUMIFS(СВЦЭМ!$H$40:$H$783,СВЦЭМ!$A$40:$A$783,$A321,СВЦЭМ!$B$40:$B$783,F$296)+'СЕТ СН'!$F$15</f>
        <v>0</v>
      </c>
      <c r="G321" s="36">
        <f ca="1">SUMIFS(СВЦЭМ!$H$40:$H$783,СВЦЭМ!$A$40:$A$783,$A321,СВЦЭМ!$B$40:$B$783,G$296)+'СЕТ СН'!$F$15</f>
        <v>0</v>
      </c>
      <c r="H321" s="36">
        <f ca="1">SUMIFS(СВЦЭМ!$H$40:$H$783,СВЦЭМ!$A$40:$A$783,$A321,СВЦЭМ!$B$40:$B$783,H$296)+'СЕТ СН'!$F$15</f>
        <v>0</v>
      </c>
      <c r="I321" s="36">
        <f ca="1">SUMIFS(СВЦЭМ!$H$40:$H$783,СВЦЭМ!$A$40:$A$783,$A321,СВЦЭМ!$B$40:$B$783,I$296)+'СЕТ СН'!$F$15</f>
        <v>0</v>
      </c>
      <c r="J321" s="36">
        <f ca="1">SUMIFS(СВЦЭМ!$H$40:$H$783,СВЦЭМ!$A$40:$A$783,$A321,СВЦЭМ!$B$40:$B$783,J$296)+'СЕТ СН'!$F$15</f>
        <v>0</v>
      </c>
      <c r="K321" s="36">
        <f ca="1">SUMIFS(СВЦЭМ!$H$40:$H$783,СВЦЭМ!$A$40:$A$783,$A321,СВЦЭМ!$B$40:$B$783,K$296)+'СЕТ СН'!$F$15</f>
        <v>0</v>
      </c>
      <c r="L321" s="36">
        <f ca="1">SUMIFS(СВЦЭМ!$H$40:$H$783,СВЦЭМ!$A$40:$A$783,$A321,СВЦЭМ!$B$40:$B$783,L$296)+'СЕТ СН'!$F$15</f>
        <v>0</v>
      </c>
      <c r="M321" s="36">
        <f ca="1">SUMIFS(СВЦЭМ!$H$40:$H$783,СВЦЭМ!$A$40:$A$783,$A321,СВЦЭМ!$B$40:$B$783,M$296)+'СЕТ СН'!$F$15</f>
        <v>0</v>
      </c>
      <c r="N321" s="36">
        <f ca="1">SUMIFS(СВЦЭМ!$H$40:$H$783,СВЦЭМ!$A$40:$A$783,$A321,СВЦЭМ!$B$40:$B$783,N$296)+'СЕТ СН'!$F$15</f>
        <v>0</v>
      </c>
      <c r="O321" s="36">
        <f ca="1">SUMIFS(СВЦЭМ!$H$40:$H$783,СВЦЭМ!$A$40:$A$783,$A321,СВЦЭМ!$B$40:$B$783,O$296)+'СЕТ СН'!$F$15</f>
        <v>0</v>
      </c>
      <c r="P321" s="36">
        <f ca="1">SUMIFS(СВЦЭМ!$H$40:$H$783,СВЦЭМ!$A$40:$A$783,$A321,СВЦЭМ!$B$40:$B$783,P$296)+'СЕТ СН'!$F$15</f>
        <v>0</v>
      </c>
      <c r="Q321" s="36">
        <f ca="1">SUMIFS(СВЦЭМ!$H$40:$H$783,СВЦЭМ!$A$40:$A$783,$A321,СВЦЭМ!$B$40:$B$783,Q$296)+'СЕТ СН'!$F$15</f>
        <v>0</v>
      </c>
      <c r="R321" s="36">
        <f ca="1">SUMIFS(СВЦЭМ!$H$40:$H$783,СВЦЭМ!$A$40:$A$783,$A321,СВЦЭМ!$B$40:$B$783,R$296)+'СЕТ СН'!$F$15</f>
        <v>0</v>
      </c>
      <c r="S321" s="36">
        <f ca="1">SUMIFS(СВЦЭМ!$H$40:$H$783,СВЦЭМ!$A$40:$A$783,$A321,СВЦЭМ!$B$40:$B$783,S$296)+'СЕТ СН'!$F$15</f>
        <v>0</v>
      </c>
      <c r="T321" s="36">
        <f ca="1">SUMIFS(СВЦЭМ!$H$40:$H$783,СВЦЭМ!$A$40:$A$783,$A321,СВЦЭМ!$B$40:$B$783,T$296)+'СЕТ СН'!$F$15</f>
        <v>0</v>
      </c>
      <c r="U321" s="36">
        <f ca="1">SUMIFS(СВЦЭМ!$H$40:$H$783,СВЦЭМ!$A$40:$A$783,$A321,СВЦЭМ!$B$40:$B$783,U$296)+'СЕТ СН'!$F$15</f>
        <v>0</v>
      </c>
      <c r="V321" s="36">
        <f ca="1">SUMIFS(СВЦЭМ!$H$40:$H$783,СВЦЭМ!$A$40:$A$783,$A321,СВЦЭМ!$B$40:$B$783,V$296)+'СЕТ СН'!$F$15</f>
        <v>0</v>
      </c>
      <c r="W321" s="36">
        <f ca="1">SUMIFS(СВЦЭМ!$H$40:$H$783,СВЦЭМ!$A$40:$A$783,$A321,СВЦЭМ!$B$40:$B$783,W$296)+'СЕТ СН'!$F$15</f>
        <v>0</v>
      </c>
      <c r="X321" s="36">
        <f ca="1">SUMIFS(СВЦЭМ!$H$40:$H$783,СВЦЭМ!$A$40:$A$783,$A321,СВЦЭМ!$B$40:$B$783,X$296)+'СЕТ СН'!$F$15</f>
        <v>0</v>
      </c>
      <c r="Y321" s="36">
        <f ca="1">SUMIFS(СВЦЭМ!$H$40:$H$783,СВЦЭМ!$A$40:$A$783,$A321,СВЦЭМ!$B$40:$B$783,Y$296)+'СЕТ СН'!$F$15</f>
        <v>0</v>
      </c>
    </row>
    <row r="322" spans="1:27" ht="15.75" hidden="1" x14ac:dyDescent="0.2">
      <c r="A322" s="35">
        <f t="shared" si="8"/>
        <v>45164</v>
      </c>
      <c r="B322" s="36">
        <f ca="1">SUMIFS(СВЦЭМ!$H$40:$H$783,СВЦЭМ!$A$40:$A$783,$A322,СВЦЭМ!$B$40:$B$783,B$296)+'СЕТ СН'!$F$15</f>
        <v>0</v>
      </c>
      <c r="C322" s="36">
        <f ca="1">SUMIFS(СВЦЭМ!$H$40:$H$783,СВЦЭМ!$A$40:$A$783,$A322,СВЦЭМ!$B$40:$B$783,C$296)+'СЕТ СН'!$F$15</f>
        <v>0</v>
      </c>
      <c r="D322" s="36">
        <f ca="1">SUMIFS(СВЦЭМ!$H$40:$H$783,СВЦЭМ!$A$40:$A$783,$A322,СВЦЭМ!$B$40:$B$783,D$296)+'СЕТ СН'!$F$15</f>
        <v>0</v>
      </c>
      <c r="E322" s="36">
        <f ca="1">SUMIFS(СВЦЭМ!$H$40:$H$783,СВЦЭМ!$A$40:$A$783,$A322,СВЦЭМ!$B$40:$B$783,E$296)+'СЕТ СН'!$F$15</f>
        <v>0</v>
      </c>
      <c r="F322" s="36">
        <f ca="1">SUMIFS(СВЦЭМ!$H$40:$H$783,СВЦЭМ!$A$40:$A$783,$A322,СВЦЭМ!$B$40:$B$783,F$296)+'СЕТ СН'!$F$15</f>
        <v>0</v>
      </c>
      <c r="G322" s="36">
        <f ca="1">SUMIFS(СВЦЭМ!$H$40:$H$783,СВЦЭМ!$A$40:$A$783,$A322,СВЦЭМ!$B$40:$B$783,G$296)+'СЕТ СН'!$F$15</f>
        <v>0</v>
      </c>
      <c r="H322" s="36">
        <f ca="1">SUMIFS(СВЦЭМ!$H$40:$H$783,СВЦЭМ!$A$40:$A$783,$A322,СВЦЭМ!$B$40:$B$783,H$296)+'СЕТ СН'!$F$15</f>
        <v>0</v>
      </c>
      <c r="I322" s="36">
        <f ca="1">SUMIFS(СВЦЭМ!$H$40:$H$783,СВЦЭМ!$A$40:$A$783,$A322,СВЦЭМ!$B$40:$B$783,I$296)+'СЕТ СН'!$F$15</f>
        <v>0</v>
      </c>
      <c r="J322" s="36">
        <f ca="1">SUMIFS(СВЦЭМ!$H$40:$H$783,СВЦЭМ!$A$40:$A$783,$A322,СВЦЭМ!$B$40:$B$783,J$296)+'СЕТ СН'!$F$15</f>
        <v>0</v>
      </c>
      <c r="K322" s="36">
        <f ca="1">SUMIFS(СВЦЭМ!$H$40:$H$783,СВЦЭМ!$A$40:$A$783,$A322,СВЦЭМ!$B$40:$B$783,K$296)+'СЕТ СН'!$F$15</f>
        <v>0</v>
      </c>
      <c r="L322" s="36">
        <f ca="1">SUMIFS(СВЦЭМ!$H$40:$H$783,СВЦЭМ!$A$40:$A$783,$A322,СВЦЭМ!$B$40:$B$783,L$296)+'СЕТ СН'!$F$15</f>
        <v>0</v>
      </c>
      <c r="M322" s="36">
        <f ca="1">SUMIFS(СВЦЭМ!$H$40:$H$783,СВЦЭМ!$A$40:$A$783,$A322,СВЦЭМ!$B$40:$B$783,M$296)+'СЕТ СН'!$F$15</f>
        <v>0</v>
      </c>
      <c r="N322" s="36">
        <f ca="1">SUMIFS(СВЦЭМ!$H$40:$H$783,СВЦЭМ!$A$40:$A$783,$A322,СВЦЭМ!$B$40:$B$783,N$296)+'СЕТ СН'!$F$15</f>
        <v>0</v>
      </c>
      <c r="O322" s="36">
        <f ca="1">SUMIFS(СВЦЭМ!$H$40:$H$783,СВЦЭМ!$A$40:$A$783,$A322,СВЦЭМ!$B$40:$B$783,O$296)+'СЕТ СН'!$F$15</f>
        <v>0</v>
      </c>
      <c r="P322" s="36">
        <f ca="1">SUMIFS(СВЦЭМ!$H$40:$H$783,СВЦЭМ!$A$40:$A$783,$A322,СВЦЭМ!$B$40:$B$783,P$296)+'СЕТ СН'!$F$15</f>
        <v>0</v>
      </c>
      <c r="Q322" s="36">
        <f ca="1">SUMIFS(СВЦЭМ!$H$40:$H$783,СВЦЭМ!$A$40:$A$783,$A322,СВЦЭМ!$B$40:$B$783,Q$296)+'СЕТ СН'!$F$15</f>
        <v>0</v>
      </c>
      <c r="R322" s="36">
        <f ca="1">SUMIFS(СВЦЭМ!$H$40:$H$783,СВЦЭМ!$A$40:$A$783,$A322,СВЦЭМ!$B$40:$B$783,R$296)+'СЕТ СН'!$F$15</f>
        <v>0</v>
      </c>
      <c r="S322" s="36">
        <f ca="1">SUMIFS(СВЦЭМ!$H$40:$H$783,СВЦЭМ!$A$40:$A$783,$A322,СВЦЭМ!$B$40:$B$783,S$296)+'СЕТ СН'!$F$15</f>
        <v>0</v>
      </c>
      <c r="T322" s="36">
        <f ca="1">SUMIFS(СВЦЭМ!$H$40:$H$783,СВЦЭМ!$A$40:$A$783,$A322,СВЦЭМ!$B$40:$B$783,T$296)+'СЕТ СН'!$F$15</f>
        <v>0</v>
      </c>
      <c r="U322" s="36">
        <f ca="1">SUMIFS(СВЦЭМ!$H$40:$H$783,СВЦЭМ!$A$40:$A$783,$A322,СВЦЭМ!$B$40:$B$783,U$296)+'СЕТ СН'!$F$15</f>
        <v>0</v>
      </c>
      <c r="V322" s="36">
        <f ca="1">SUMIFS(СВЦЭМ!$H$40:$H$783,СВЦЭМ!$A$40:$A$783,$A322,СВЦЭМ!$B$40:$B$783,V$296)+'СЕТ СН'!$F$15</f>
        <v>0</v>
      </c>
      <c r="W322" s="36">
        <f ca="1">SUMIFS(СВЦЭМ!$H$40:$H$783,СВЦЭМ!$A$40:$A$783,$A322,СВЦЭМ!$B$40:$B$783,W$296)+'СЕТ СН'!$F$15</f>
        <v>0</v>
      </c>
      <c r="X322" s="36">
        <f ca="1">SUMIFS(СВЦЭМ!$H$40:$H$783,СВЦЭМ!$A$40:$A$783,$A322,СВЦЭМ!$B$40:$B$783,X$296)+'СЕТ СН'!$F$15</f>
        <v>0</v>
      </c>
      <c r="Y322" s="36">
        <f ca="1">SUMIFS(СВЦЭМ!$H$40:$H$783,СВЦЭМ!$A$40:$A$783,$A322,СВЦЭМ!$B$40:$B$783,Y$296)+'СЕТ СН'!$F$15</f>
        <v>0</v>
      </c>
    </row>
    <row r="323" spans="1:27" ht="15.75" hidden="1" x14ac:dyDescent="0.2">
      <c r="A323" s="35">
        <f t="shared" si="8"/>
        <v>45165</v>
      </c>
      <c r="B323" s="36">
        <f ca="1">SUMIFS(СВЦЭМ!$H$40:$H$783,СВЦЭМ!$A$40:$A$783,$A323,СВЦЭМ!$B$40:$B$783,B$296)+'СЕТ СН'!$F$15</f>
        <v>0</v>
      </c>
      <c r="C323" s="36">
        <f ca="1">SUMIFS(СВЦЭМ!$H$40:$H$783,СВЦЭМ!$A$40:$A$783,$A323,СВЦЭМ!$B$40:$B$783,C$296)+'СЕТ СН'!$F$15</f>
        <v>0</v>
      </c>
      <c r="D323" s="36">
        <f ca="1">SUMIFS(СВЦЭМ!$H$40:$H$783,СВЦЭМ!$A$40:$A$783,$A323,СВЦЭМ!$B$40:$B$783,D$296)+'СЕТ СН'!$F$15</f>
        <v>0</v>
      </c>
      <c r="E323" s="36">
        <f ca="1">SUMIFS(СВЦЭМ!$H$40:$H$783,СВЦЭМ!$A$40:$A$783,$A323,СВЦЭМ!$B$40:$B$783,E$296)+'СЕТ СН'!$F$15</f>
        <v>0</v>
      </c>
      <c r="F323" s="36">
        <f ca="1">SUMIFS(СВЦЭМ!$H$40:$H$783,СВЦЭМ!$A$40:$A$783,$A323,СВЦЭМ!$B$40:$B$783,F$296)+'СЕТ СН'!$F$15</f>
        <v>0</v>
      </c>
      <c r="G323" s="36">
        <f ca="1">SUMIFS(СВЦЭМ!$H$40:$H$783,СВЦЭМ!$A$40:$A$783,$A323,СВЦЭМ!$B$40:$B$783,G$296)+'СЕТ СН'!$F$15</f>
        <v>0</v>
      </c>
      <c r="H323" s="36">
        <f ca="1">SUMIFS(СВЦЭМ!$H$40:$H$783,СВЦЭМ!$A$40:$A$783,$A323,СВЦЭМ!$B$40:$B$783,H$296)+'СЕТ СН'!$F$15</f>
        <v>0</v>
      </c>
      <c r="I323" s="36">
        <f ca="1">SUMIFS(СВЦЭМ!$H$40:$H$783,СВЦЭМ!$A$40:$A$783,$A323,СВЦЭМ!$B$40:$B$783,I$296)+'СЕТ СН'!$F$15</f>
        <v>0</v>
      </c>
      <c r="J323" s="36">
        <f ca="1">SUMIFS(СВЦЭМ!$H$40:$H$783,СВЦЭМ!$A$40:$A$783,$A323,СВЦЭМ!$B$40:$B$783,J$296)+'СЕТ СН'!$F$15</f>
        <v>0</v>
      </c>
      <c r="K323" s="36">
        <f ca="1">SUMIFS(СВЦЭМ!$H$40:$H$783,СВЦЭМ!$A$40:$A$783,$A323,СВЦЭМ!$B$40:$B$783,K$296)+'СЕТ СН'!$F$15</f>
        <v>0</v>
      </c>
      <c r="L323" s="36">
        <f ca="1">SUMIFS(СВЦЭМ!$H$40:$H$783,СВЦЭМ!$A$40:$A$783,$A323,СВЦЭМ!$B$40:$B$783,L$296)+'СЕТ СН'!$F$15</f>
        <v>0</v>
      </c>
      <c r="M323" s="36">
        <f ca="1">SUMIFS(СВЦЭМ!$H$40:$H$783,СВЦЭМ!$A$40:$A$783,$A323,СВЦЭМ!$B$40:$B$783,M$296)+'СЕТ СН'!$F$15</f>
        <v>0</v>
      </c>
      <c r="N323" s="36">
        <f ca="1">SUMIFS(СВЦЭМ!$H$40:$H$783,СВЦЭМ!$A$40:$A$783,$A323,СВЦЭМ!$B$40:$B$783,N$296)+'СЕТ СН'!$F$15</f>
        <v>0</v>
      </c>
      <c r="O323" s="36">
        <f ca="1">SUMIFS(СВЦЭМ!$H$40:$H$783,СВЦЭМ!$A$40:$A$783,$A323,СВЦЭМ!$B$40:$B$783,O$296)+'СЕТ СН'!$F$15</f>
        <v>0</v>
      </c>
      <c r="P323" s="36">
        <f ca="1">SUMIFS(СВЦЭМ!$H$40:$H$783,СВЦЭМ!$A$40:$A$783,$A323,СВЦЭМ!$B$40:$B$783,P$296)+'СЕТ СН'!$F$15</f>
        <v>0</v>
      </c>
      <c r="Q323" s="36">
        <f ca="1">SUMIFS(СВЦЭМ!$H$40:$H$783,СВЦЭМ!$A$40:$A$783,$A323,СВЦЭМ!$B$40:$B$783,Q$296)+'СЕТ СН'!$F$15</f>
        <v>0</v>
      </c>
      <c r="R323" s="36">
        <f ca="1">SUMIFS(СВЦЭМ!$H$40:$H$783,СВЦЭМ!$A$40:$A$783,$A323,СВЦЭМ!$B$40:$B$783,R$296)+'СЕТ СН'!$F$15</f>
        <v>0</v>
      </c>
      <c r="S323" s="36">
        <f ca="1">SUMIFS(СВЦЭМ!$H$40:$H$783,СВЦЭМ!$A$40:$A$783,$A323,СВЦЭМ!$B$40:$B$783,S$296)+'СЕТ СН'!$F$15</f>
        <v>0</v>
      </c>
      <c r="T323" s="36">
        <f ca="1">SUMIFS(СВЦЭМ!$H$40:$H$783,СВЦЭМ!$A$40:$A$783,$A323,СВЦЭМ!$B$40:$B$783,T$296)+'СЕТ СН'!$F$15</f>
        <v>0</v>
      </c>
      <c r="U323" s="36">
        <f ca="1">SUMIFS(СВЦЭМ!$H$40:$H$783,СВЦЭМ!$A$40:$A$783,$A323,СВЦЭМ!$B$40:$B$783,U$296)+'СЕТ СН'!$F$15</f>
        <v>0</v>
      </c>
      <c r="V323" s="36">
        <f ca="1">SUMIFS(СВЦЭМ!$H$40:$H$783,СВЦЭМ!$A$40:$A$783,$A323,СВЦЭМ!$B$40:$B$783,V$296)+'СЕТ СН'!$F$15</f>
        <v>0</v>
      </c>
      <c r="W323" s="36">
        <f ca="1">SUMIFS(СВЦЭМ!$H$40:$H$783,СВЦЭМ!$A$40:$A$783,$A323,СВЦЭМ!$B$40:$B$783,W$296)+'СЕТ СН'!$F$15</f>
        <v>0</v>
      </c>
      <c r="X323" s="36">
        <f ca="1">SUMIFS(СВЦЭМ!$H$40:$H$783,СВЦЭМ!$A$40:$A$783,$A323,СВЦЭМ!$B$40:$B$783,X$296)+'СЕТ СН'!$F$15</f>
        <v>0</v>
      </c>
      <c r="Y323" s="36">
        <f ca="1">SUMIFS(СВЦЭМ!$H$40:$H$783,СВЦЭМ!$A$40:$A$783,$A323,СВЦЭМ!$B$40:$B$783,Y$296)+'СЕТ СН'!$F$15</f>
        <v>0</v>
      </c>
    </row>
    <row r="324" spans="1:27" ht="15.75" hidden="1" x14ac:dyDescent="0.2">
      <c r="A324" s="35">
        <f t="shared" si="8"/>
        <v>45166</v>
      </c>
      <c r="B324" s="36">
        <f ca="1">SUMIFS(СВЦЭМ!$H$40:$H$783,СВЦЭМ!$A$40:$A$783,$A324,СВЦЭМ!$B$40:$B$783,B$296)+'СЕТ СН'!$F$15</f>
        <v>0</v>
      </c>
      <c r="C324" s="36">
        <f ca="1">SUMIFS(СВЦЭМ!$H$40:$H$783,СВЦЭМ!$A$40:$A$783,$A324,СВЦЭМ!$B$40:$B$783,C$296)+'СЕТ СН'!$F$15</f>
        <v>0</v>
      </c>
      <c r="D324" s="36">
        <f ca="1">SUMIFS(СВЦЭМ!$H$40:$H$783,СВЦЭМ!$A$40:$A$783,$A324,СВЦЭМ!$B$40:$B$783,D$296)+'СЕТ СН'!$F$15</f>
        <v>0</v>
      </c>
      <c r="E324" s="36">
        <f ca="1">SUMIFS(СВЦЭМ!$H$40:$H$783,СВЦЭМ!$A$40:$A$783,$A324,СВЦЭМ!$B$40:$B$783,E$296)+'СЕТ СН'!$F$15</f>
        <v>0</v>
      </c>
      <c r="F324" s="36">
        <f ca="1">SUMIFS(СВЦЭМ!$H$40:$H$783,СВЦЭМ!$A$40:$A$783,$A324,СВЦЭМ!$B$40:$B$783,F$296)+'СЕТ СН'!$F$15</f>
        <v>0</v>
      </c>
      <c r="G324" s="36">
        <f ca="1">SUMIFS(СВЦЭМ!$H$40:$H$783,СВЦЭМ!$A$40:$A$783,$A324,СВЦЭМ!$B$40:$B$783,G$296)+'СЕТ СН'!$F$15</f>
        <v>0</v>
      </c>
      <c r="H324" s="36">
        <f ca="1">SUMIFS(СВЦЭМ!$H$40:$H$783,СВЦЭМ!$A$40:$A$783,$A324,СВЦЭМ!$B$40:$B$783,H$296)+'СЕТ СН'!$F$15</f>
        <v>0</v>
      </c>
      <c r="I324" s="36">
        <f ca="1">SUMIFS(СВЦЭМ!$H$40:$H$783,СВЦЭМ!$A$40:$A$783,$A324,СВЦЭМ!$B$40:$B$783,I$296)+'СЕТ СН'!$F$15</f>
        <v>0</v>
      </c>
      <c r="J324" s="36">
        <f ca="1">SUMIFS(СВЦЭМ!$H$40:$H$783,СВЦЭМ!$A$40:$A$783,$A324,СВЦЭМ!$B$40:$B$783,J$296)+'СЕТ СН'!$F$15</f>
        <v>0</v>
      </c>
      <c r="K324" s="36">
        <f ca="1">SUMIFS(СВЦЭМ!$H$40:$H$783,СВЦЭМ!$A$40:$A$783,$A324,СВЦЭМ!$B$40:$B$783,K$296)+'СЕТ СН'!$F$15</f>
        <v>0</v>
      </c>
      <c r="L324" s="36">
        <f ca="1">SUMIFS(СВЦЭМ!$H$40:$H$783,СВЦЭМ!$A$40:$A$783,$A324,СВЦЭМ!$B$40:$B$783,L$296)+'СЕТ СН'!$F$15</f>
        <v>0</v>
      </c>
      <c r="M324" s="36">
        <f ca="1">SUMIFS(СВЦЭМ!$H$40:$H$783,СВЦЭМ!$A$40:$A$783,$A324,СВЦЭМ!$B$40:$B$783,M$296)+'СЕТ СН'!$F$15</f>
        <v>0</v>
      </c>
      <c r="N324" s="36">
        <f ca="1">SUMIFS(СВЦЭМ!$H$40:$H$783,СВЦЭМ!$A$40:$A$783,$A324,СВЦЭМ!$B$40:$B$783,N$296)+'СЕТ СН'!$F$15</f>
        <v>0</v>
      </c>
      <c r="O324" s="36">
        <f ca="1">SUMIFS(СВЦЭМ!$H$40:$H$783,СВЦЭМ!$A$40:$A$783,$A324,СВЦЭМ!$B$40:$B$783,O$296)+'СЕТ СН'!$F$15</f>
        <v>0</v>
      </c>
      <c r="P324" s="36">
        <f ca="1">SUMIFS(СВЦЭМ!$H$40:$H$783,СВЦЭМ!$A$40:$A$783,$A324,СВЦЭМ!$B$40:$B$783,P$296)+'СЕТ СН'!$F$15</f>
        <v>0</v>
      </c>
      <c r="Q324" s="36">
        <f ca="1">SUMIFS(СВЦЭМ!$H$40:$H$783,СВЦЭМ!$A$40:$A$783,$A324,СВЦЭМ!$B$40:$B$783,Q$296)+'СЕТ СН'!$F$15</f>
        <v>0</v>
      </c>
      <c r="R324" s="36">
        <f ca="1">SUMIFS(СВЦЭМ!$H$40:$H$783,СВЦЭМ!$A$40:$A$783,$A324,СВЦЭМ!$B$40:$B$783,R$296)+'СЕТ СН'!$F$15</f>
        <v>0</v>
      </c>
      <c r="S324" s="36">
        <f ca="1">SUMIFS(СВЦЭМ!$H$40:$H$783,СВЦЭМ!$A$40:$A$783,$A324,СВЦЭМ!$B$40:$B$783,S$296)+'СЕТ СН'!$F$15</f>
        <v>0</v>
      </c>
      <c r="T324" s="36">
        <f ca="1">SUMIFS(СВЦЭМ!$H$40:$H$783,СВЦЭМ!$A$40:$A$783,$A324,СВЦЭМ!$B$40:$B$783,T$296)+'СЕТ СН'!$F$15</f>
        <v>0</v>
      </c>
      <c r="U324" s="36">
        <f ca="1">SUMIFS(СВЦЭМ!$H$40:$H$783,СВЦЭМ!$A$40:$A$783,$A324,СВЦЭМ!$B$40:$B$783,U$296)+'СЕТ СН'!$F$15</f>
        <v>0</v>
      </c>
      <c r="V324" s="36">
        <f ca="1">SUMIFS(СВЦЭМ!$H$40:$H$783,СВЦЭМ!$A$40:$A$783,$A324,СВЦЭМ!$B$40:$B$783,V$296)+'СЕТ СН'!$F$15</f>
        <v>0</v>
      </c>
      <c r="W324" s="36">
        <f ca="1">SUMIFS(СВЦЭМ!$H$40:$H$783,СВЦЭМ!$A$40:$A$783,$A324,СВЦЭМ!$B$40:$B$783,W$296)+'СЕТ СН'!$F$15</f>
        <v>0</v>
      </c>
      <c r="X324" s="36">
        <f ca="1">SUMIFS(СВЦЭМ!$H$40:$H$783,СВЦЭМ!$A$40:$A$783,$A324,СВЦЭМ!$B$40:$B$783,X$296)+'СЕТ СН'!$F$15</f>
        <v>0</v>
      </c>
      <c r="Y324" s="36">
        <f ca="1">SUMIFS(СВЦЭМ!$H$40:$H$783,СВЦЭМ!$A$40:$A$783,$A324,СВЦЭМ!$B$40:$B$783,Y$296)+'СЕТ СН'!$F$15</f>
        <v>0</v>
      </c>
    </row>
    <row r="325" spans="1:27" ht="15.75" hidden="1" x14ac:dyDescent="0.2">
      <c r="A325" s="35">
        <f t="shared" si="8"/>
        <v>45167</v>
      </c>
      <c r="B325" s="36">
        <f ca="1">SUMIFS(СВЦЭМ!$H$40:$H$783,СВЦЭМ!$A$40:$A$783,$A325,СВЦЭМ!$B$40:$B$783,B$296)+'СЕТ СН'!$F$15</f>
        <v>0</v>
      </c>
      <c r="C325" s="36">
        <f ca="1">SUMIFS(СВЦЭМ!$H$40:$H$783,СВЦЭМ!$A$40:$A$783,$A325,СВЦЭМ!$B$40:$B$783,C$296)+'СЕТ СН'!$F$15</f>
        <v>0</v>
      </c>
      <c r="D325" s="36">
        <f ca="1">SUMIFS(СВЦЭМ!$H$40:$H$783,СВЦЭМ!$A$40:$A$783,$A325,СВЦЭМ!$B$40:$B$783,D$296)+'СЕТ СН'!$F$15</f>
        <v>0</v>
      </c>
      <c r="E325" s="36">
        <f ca="1">SUMIFS(СВЦЭМ!$H$40:$H$783,СВЦЭМ!$A$40:$A$783,$A325,СВЦЭМ!$B$40:$B$783,E$296)+'СЕТ СН'!$F$15</f>
        <v>0</v>
      </c>
      <c r="F325" s="36">
        <f ca="1">SUMIFS(СВЦЭМ!$H$40:$H$783,СВЦЭМ!$A$40:$A$783,$A325,СВЦЭМ!$B$40:$B$783,F$296)+'СЕТ СН'!$F$15</f>
        <v>0</v>
      </c>
      <c r="G325" s="36">
        <f ca="1">SUMIFS(СВЦЭМ!$H$40:$H$783,СВЦЭМ!$A$40:$A$783,$A325,СВЦЭМ!$B$40:$B$783,G$296)+'СЕТ СН'!$F$15</f>
        <v>0</v>
      </c>
      <c r="H325" s="36">
        <f ca="1">SUMIFS(СВЦЭМ!$H$40:$H$783,СВЦЭМ!$A$40:$A$783,$A325,СВЦЭМ!$B$40:$B$783,H$296)+'СЕТ СН'!$F$15</f>
        <v>0</v>
      </c>
      <c r="I325" s="36">
        <f ca="1">SUMIFS(СВЦЭМ!$H$40:$H$783,СВЦЭМ!$A$40:$A$783,$A325,СВЦЭМ!$B$40:$B$783,I$296)+'СЕТ СН'!$F$15</f>
        <v>0</v>
      </c>
      <c r="J325" s="36">
        <f ca="1">SUMIFS(СВЦЭМ!$H$40:$H$783,СВЦЭМ!$A$40:$A$783,$A325,СВЦЭМ!$B$40:$B$783,J$296)+'СЕТ СН'!$F$15</f>
        <v>0</v>
      </c>
      <c r="K325" s="36">
        <f ca="1">SUMIFS(СВЦЭМ!$H$40:$H$783,СВЦЭМ!$A$40:$A$783,$A325,СВЦЭМ!$B$40:$B$783,K$296)+'СЕТ СН'!$F$15</f>
        <v>0</v>
      </c>
      <c r="L325" s="36">
        <f ca="1">SUMIFS(СВЦЭМ!$H$40:$H$783,СВЦЭМ!$A$40:$A$783,$A325,СВЦЭМ!$B$40:$B$783,L$296)+'СЕТ СН'!$F$15</f>
        <v>0</v>
      </c>
      <c r="M325" s="36">
        <f ca="1">SUMIFS(СВЦЭМ!$H$40:$H$783,СВЦЭМ!$A$40:$A$783,$A325,СВЦЭМ!$B$40:$B$783,M$296)+'СЕТ СН'!$F$15</f>
        <v>0</v>
      </c>
      <c r="N325" s="36">
        <f ca="1">SUMIFS(СВЦЭМ!$H$40:$H$783,СВЦЭМ!$A$40:$A$783,$A325,СВЦЭМ!$B$40:$B$783,N$296)+'СЕТ СН'!$F$15</f>
        <v>0</v>
      </c>
      <c r="O325" s="36">
        <f ca="1">SUMIFS(СВЦЭМ!$H$40:$H$783,СВЦЭМ!$A$40:$A$783,$A325,СВЦЭМ!$B$40:$B$783,O$296)+'СЕТ СН'!$F$15</f>
        <v>0</v>
      </c>
      <c r="P325" s="36">
        <f ca="1">SUMIFS(СВЦЭМ!$H$40:$H$783,СВЦЭМ!$A$40:$A$783,$A325,СВЦЭМ!$B$40:$B$783,P$296)+'СЕТ СН'!$F$15</f>
        <v>0</v>
      </c>
      <c r="Q325" s="36">
        <f ca="1">SUMIFS(СВЦЭМ!$H$40:$H$783,СВЦЭМ!$A$40:$A$783,$A325,СВЦЭМ!$B$40:$B$783,Q$296)+'СЕТ СН'!$F$15</f>
        <v>0</v>
      </c>
      <c r="R325" s="36">
        <f ca="1">SUMIFS(СВЦЭМ!$H$40:$H$783,СВЦЭМ!$A$40:$A$783,$A325,СВЦЭМ!$B$40:$B$783,R$296)+'СЕТ СН'!$F$15</f>
        <v>0</v>
      </c>
      <c r="S325" s="36">
        <f ca="1">SUMIFS(СВЦЭМ!$H$40:$H$783,СВЦЭМ!$A$40:$A$783,$A325,СВЦЭМ!$B$40:$B$783,S$296)+'СЕТ СН'!$F$15</f>
        <v>0</v>
      </c>
      <c r="T325" s="36">
        <f ca="1">SUMIFS(СВЦЭМ!$H$40:$H$783,СВЦЭМ!$A$40:$A$783,$A325,СВЦЭМ!$B$40:$B$783,T$296)+'СЕТ СН'!$F$15</f>
        <v>0</v>
      </c>
      <c r="U325" s="36">
        <f ca="1">SUMIFS(СВЦЭМ!$H$40:$H$783,СВЦЭМ!$A$40:$A$783,$A325,СВЦЭМ!$B$40:$B$783,U$296)+'СЕТ СН'!$F$15</f>
        <v>0</v>
      </c>
      <c r="V325" s="36">
        <f ca="1">SUMIFS(СВЦЭМ!$H$40:$H$783,СВЦЭМ!$A$40:$A$783,$A325,СВЦЭМ!$B$40:$B$783,V$296)+'СЕТ СН'!$F$15</f>
        <v>0</v>
      </c>
      <c r="W325" s="36">
        <f ca="1">SUMIFS(СВЦЭМ!$H$40:$H$783,СВЦЭМ!$A$40:$A$783,$A325,СВЦЭМ!$B$40:$B$783,W$296)+'СЕТ СН'!$F$15</f>
        <v>0</v>
      </c>
      <c r="X325" s="36">
        <f ca="1">SUMIFS(СВЦЭМ!$H$40:$H$783,СВЦЭМ!$A$40:$A$783,$A325,СВЦЭМ!$B$40:$B$783,X$296)+'СЕТ СН'!$F$15</f>
        <v>0</v>
      </c>
      <c r="Y325" s="36">
        <f ca="1">SUMIFS(СВЦЭМ!$H$40:$H$783,СВЦЭМ!$A$40:$A$783,$A325,СВЦЭМ!$B$40:$B$783,Y$296)+'СЕТ СН'!$F$15</f>
        <v>0</v>
      </c>
    </row>
    <row r="326" spans="1:27" ht="15.75" hidden="1" x14ac:dyDescent="0.2">
      <c r="A326" s="35">
        <f t="shared" si="8"/>
        <v>45168</v>
      </c>
      <c r="B326" s="36">
        <f ca="1">SUMIFS(СВЦЭМ!$H$40:$H$783,СВЦЭМ!$A$40:$A$783,$A326,СВЦЭМ!$B$40:$B$783,B$296)+'СЕТ СН'!$F$15</f>
        <v>0</v>
      </c>
      <c r="C326" s="36">
        <f ca="1">SUMIFS(СВЦЭМ!$H$40:$H$783,СВЦЭМ!$A$40:$A$783,$A326,СВЦЭМ!$B$40:$B$783,C$296)+'СЕТ СН'!$F$15</f>
        <v>0</v>
      </c>
      <c r="D326" s="36">
        <f ca="1">SUMIFS(СВЦЭМ!$H$40:$H$783,СВЦЭМ!$A$40:$A$783,$A326,СВЦЭМ!$B$40:$B$783,D$296)+'СЕТ СН'!$F$15</f>
        <v>0</v>
      </c>
      <c r="E326" s="36">
        <f ca="1">SUMIFS(СВЦЭМ!$H$40:$H$783,СВЦЭМ!$A$40:$A$783,$A326,СВЦЭМ!$B$40:$B$783,E$296)+'СЕТ СН'!$F$15</f>
        <v>0</v>
      </c>
      <c r="F326" s="36">
        <f ca="1">SUMIFS(СВЦЭМ!$H$40:$H$783,СВЦЭМ!$A$40:$A$783,$A326,СВЦЭМ!$B$40:$B$783,F$296)+'СЕТ СН'!$F$15</f>
        <v>0</v>
      </c>
      <c r="G326" s="36">
        <f ca="1">SUMIFS(СВЦЭМ!$H$40:$H$783,СВЦЭМ!$A$40:$A$783,$A326,СВЦЭМ!$B$40:$B$783,G$296)+'СЕТ СН'!$F$15</f>
        <v>0</v>
      </c>
      <c r="H326" s="36">
        <f ca="1">SUMIFS(СВЦЭМ!$H$40:$H$783,СВЦЭМ!$A$40:$A$783,$A326,СВЦЭМ!$B$40:$B$783,H$296)+'СЕТ СН'!$F$15</f>
        <v>0</v>
      </c>
      <c r="I326" s="36">
        <f ca="1">SUMIFS(СВЦЭМ!$H$40:$H$783,СВЦЭМ!$A$40:$A$783,$A326,СВЦЭМ!$B$40:$B$783,I$296)+'СЕТ СН'!$F$15</f>
        <v>0</v>
      </c>
      <c r="J326" s="36">
        <f ca="1">SUMIFS(СВЦЭМ!$H$40:$H$783,СВЦЭМ!$A$40:$A$783,$A326,СВЦЭМ!$B$40:$B$783,J$296)+'СЕТ СН'!$F$15</f>
        <v>0</v>
      </c>
      <c r="K326" s="36">
        <f ca="1">SUMIFS(СВЦЭМ!$H$40:$H$783,СВЦЭМ!$A$40:$A$783,$A326,СВЦЭМ!$B$40:$B$783,K$296)+'СЕТ СН'!$F$15</f>
        <v>0</v>
      </c>
      <c r="L326" s="36">
        <f ca="1">SUMIFS(СВЦЭМ!$H$40:$H$783,СВЦЭМ!$A$40:$A$783,$A326,СВЦЭМ!$B$40:$B$783,L$296)+'СЕТ СН'!$F$15</f>
        <v>0</v>
      </c>
      <c r="M326" s="36">
        <f ca="1">SUMIFS(СВЦЭМ!$H$40:$H$783,СВЦЭМ!$A$40:$A$783,$A326,СВЦЭМ!$B$40:$B$783,M$296)+'СЕТ СН'!$F$15</f>
        <v>0</v>
      </c>
      <c r="N326" s="36">
        <f ca="1">SUMIFS(СВЦЭМ!$H$40:$H$783,СВЦЭМ!$A$40:$A$783,$A326,СВЦЭМ!$B$40:$B$783,N$296)+'СЕТ СН'!$F$15</f>
        <v>0</v>
      </c>
      <c r="O326" s="36">
        <f ca="1">SUMIFS(СВЦЭМ!$H$40:$H$783,СВЦЭМ!$A$40:$A$783,$A326,СВЦЭМ!$B$40:$B$783,O$296)+'СЕТ СН'!$F$15</f>
        <v>0</v>
      </c>
      <c r="P326" s="36">
        <f ca="1">SUMIFS(СВЦЭМ!$H$40:$H$783,СВЦЭМ!$A$40:$A$783,$A326,СВЦЭМ!$B$40:$B$783,P$296)+'СЕТ СН'!$F$15</f>
        <v>0</v>
      </c>
      <c r="Q326" s="36">
        <f ca="1">SUMIFS(СВЦЭМ!$H$40:$H$783,СВЦЭМ!$A$40:$A$783,$A326,СВЦЭМ!$B$40:$B$783,Q$296)+'СЕТ СН'!$F$15</f>
        <v>0</v>
      </c>
      <c r="R326" s="36">
        <f ca="1">SUMIFS(СВЦЭМ!$H$40:$H$783,СВЦЭМ!$A$40:$A$783,$A326,СВЦЭМ!$B$40:$B$783,R$296)+'СЕТ СН'!$F$15</f>
        <v>0</v>
      </c>
      <c r="S326" s="36">
        <f ca="1">SUMIFS(СВЦЭМ!$H$40:$H$783,СВЦЭМ!$A$40:$A$783,$A326,СВЦЭМ!$B$40:$B$783,S$296)+'СЕТ СН'!$F$15</f>
        <v>0</v>
      </c>
      <c r="T326" s="36">
        <f ca="1">SUMIFS(СВЦЭМ!$H$40:$H$783,СВЦЭМ!$A$40:$A$783,$A326,СВЦЭМ!$B$40:$B$783,T$296)+'СЕТ СН'!$F$15</f>
        <v>0</v>
      </c>
      <c r="U326" s="36">
        <f ca="1">SUMIFS(СВЦЭМ!$H$40:$H$783,СВЦЭМ!$A$40:$A$783,$A326,СВЦЭМ!$B$40:$B$783,U$296)+'СЕТ СН'!$F$15</f>
        <v>0</v>
      </c>
      <c r="V326" s="36">
        <f ca="1">SUMIFS(СВЦЭМ!$H$40:$H$783,СВЦЭМ!$A$40:$A$783,$A326,СВЦЭМ!$B$40:$B$783,V$296)+'СЕТ СН'!$F$15</f>
        <v>0</v>
      </c>
      <c r="W326" s="36">
        <f ca="1">SUMIFS(СВЦЭМ!$H$40:$H$783,СВЦЭМ!$A$40:$A$783,$A326,СВЦЭМ!$B$40:$B$783,W$296)+'СЕТ СН'!$F$15</f>
        <v>0</v>
      </c>
      <c r="X326" s="36">
        <f ca="1">SUMIFS(СВЦЭМ!$H$40:$H$783,СВЦЭМ!$A$40:$A$783,$A326,СВЦЭМ!$B$40:$B$783,X$296)+'СЕТ СН'!$F$15</f>
        <v>0</v>
      </c>
      <c r="Y326" s="36">
        <f ca="1">SUMIFS(СВЦЭМ!$H$40:$H$783,СВЦЭМ!$A$40:$A$783,$A326,СВЦЭМ!$B$40:$B$783,Y$296)+'СЕТ СН'!$F$15</f>
        <v>0</v>
      </c>
    </row>
    <row r="327" spans="1:27" ht="15.75" hidden="1" x14ac:dyDescent="0.2">
      <c r="A327" s="35">
        <f t="shared" si="8"/>
        <v>45169</v>
      </c>
      <c r="B327" s="36">
        <f ca="1">SUMIFS(СВЦЭМ!$H$40:$H$783,СВЦЭМ!$A$40:$A$783,$A327,СВЦЭМ!$B$40:$B$783,B$296)+'СЕТ СН'!$F$15</f>
        <v>0</v>
      </c>
      <c r="C327" s="36">
        <f ca="1">SUMIFS(СВЦЭМ!$H$40:$H$783,СВЦЭМ!$A$40:$A$783,$A327,СВЦЭМ!$B$40:$B$783,C$296)+'СЕТ СН'!$F$15</f>
        <v>0</v>
      </c>
      <c r="D327" s="36">
        <f ca="1">SUMIFS(СВЦЭМ!$H$40:$H$783,СВЦЭМ!$A$40:$A$783,$A327,СВЦЭМ!$B$40:$B$783,D$296)+'СЕТ СН'!$F$15</f>
        <v>0</v>
      </c>
      <c r="E327" s="36">
        <f ca="1">SUMIFS(СВЦЭМ!$H$40:$H$783,СВЦЭМ!$A$40:$A$783,$A327,СВЦЭМ!$B$40:$B$783,E$296)+'СЕТ СН'!$F$15</f>
        <v>0</v>
      </c>
      <c r="F327" s="36">
        <f ca="1">SUMIFS(СВЦЭМ!$H$40:$H$783,СВЦЭМ!$A$40:$A$783,$A327,СВЦЭМ!$B$40:$B$783,F$296)+'СЕТ СН'!$F$15</f>
        <v>0</v>
      </c>
      <c r="G327" s="36">
        <f ca="1">SUMIFS(СВЦЭМ!$H$40:$H$783,СВЦЭМ!$A$40:$A$783,$A327,СВЦЭМ!$B$40:$B$783,G$296)+'СЕТ СН'!$F$15</f>
        <v>0</v>
      </c>
      <c r="H327" s="36">
        <f ca="1">SUMIFS(СВЦЭМ!$H$40:$H$783,СВЦЭМ!$A$40:$A$783,$A327,СВЦЭМ!$B$40:$B$783,H$296)+'СЕТ СН'!$F$15</f>
        <v>0</v>
      </c>
      <c r="I327" s="36">
        <f ca="1">SUMIFS(СВЦЭМ!$H$40:$H$783,СВЦЭМ!$A$40:$A$783,$A327,СВЦЭМ!$B$40:$B$783,I$296)+'СЕТ СН'!$F$15</f>
        <v>0</v>
      </c>
      <c r="J327" s="36">
        <f ca="1">SUMIFS(СВЦЭМ!$H$40:$H$783,СВЦЭМ!$A$40:$A$783,$A327,СВЦЭМ!$B$40:$B$783,J$296)+'СЕТ СН'!$F$15</f>
        <v>0</v>
      </c>
      <c r="K327" s="36">
        <f ca="1">SUMIFS(СВЦЭМ!$H$40:$H$783,СВЦЭМ!$A$40:$A$783,$A327,СВЦЭМ!$B$40:$B$783,K$296)+'СЕТ СН'!$F$15</f>
        <v>0</v>
      </c>
      <c r="L327" s="36">
        <f ca="1">SUMIFS(СВЦЭМ!$H$40:$H$783,СВЦЭМ!$A$40:$A$783,$A327,СВЦЭМ!$B$40:$B$783,L$296)+'СЕТ СН'!$F$15</f>
        <v>0</v>
      </c>
      <c r="M327" s="36">
        <f ca="1">SUMIFS(СВЦЭМ!$H$40:$H$783,СВЦЭМ!$A$40:$A$783,$A327,СВЦЭМ!$B$40:$B$783,M$296)+'СЕТ СН'!$F$15</f>
        <v>0</v>
      </c>
      <c r="N327" s="36">
        <f ca="1">SUMIFS(СВЦЭМ!$H$40:$H$783,СВЦЭМ!$A$40:$A$783,$A327,СВЦЭМ!$B$40:$B$783,N$296)+'СЕТ СН'!$F$15</f>
        <v>0</v>
      </c>
      <c r="O327" s="36">
        <f ca="1">SUMIFS(СВЦЭМ!$H$40:$H$783,СВЦЭМ!$A$40:$A$783,$A327,СВЦЭМ!$B$40:$B$783,O$296)+'СЕТ СН'!$F$15</f>
        <v>0</v>
      </c>
      <c r="P327" s="36">
        <f ca="1">SUMIFS(СВЦЭМ!$H$40:$H$783,СВЦЭМ!$A$40:$A$783,$A327,СВЦЭМ!$B$40:$B$783,P$296)+'СЕТ СН'!$F$15</f>
        <v>0</v>
      </c>
      <c r="Q327" s="36">
        <f ca="1">SUMIFS(СВЦЭМ!$H$40:$H$783,СВЦЭМ!$A$40:$A$783,$A327,СВЦЭМ!$B$40:$B$783,Q$296)+'СЕТ СН'!$F$15</f>
        <v>0</v>
      </c>
      <c r="R327" s="36">
        <f ca="1">SUMIFS(СВЦЭМ!$H$40:$H$783,СВЦЭМ!$A$40:$A$783,$A327,СВЦЭМ!$B$40:$B$783,R$296)+'СЕТ СН'!$F$15</f>
        <v>0</v>
      </c>
      <c r="S327" s="36">
        <f ca="1">SUMIFS(СВЦЭМ!$H$40:$H$783,СВЦЭМ!$A$40:$A$783,$A327,СВЦЭМ!$B$40:$B$783,S$296)+'СЕТ СН'!$F$15</f>
        <v>0</v>
      </c>
      <c r="T327" s="36">
        <f ca="1">SUMIFS(СВЦЭМ!$H$40:$H$783,СВЦЭМ!$A$40:$A$783,$A327,СВЦЭМ!$B$40:$B$783,T$296)+'СЕТ СН'!$F$15</f>
        <v>0</v>
      </c>
      <c r="U327" s="36">
        <f ca="1">SUMIFS(СВЦЭМ!$H$40:$H$783,СВЦЭМ!$A$40:$A$783,$A327,СВЦЭМ!$B$40:$B$783,U$296)+'СЕТ СН'!$F$15</f>
        <v>0</v>
      </c>
      <c r="V327" s="36">
        <f ca="1">SUMIFS(СВЦЭМ!$H$40:$H$783,СВЦЭМ!$A$40:$A$783,$A327,СВЦЭМ!$B$40:$B$783,V$296)+'СЕТ СН'!$F$15</f>
        <v>0</v>
      </c>
      <c r="W327" s="36">
        <f ca="1">SUMIFS(СВЦЭМ!$H$40:$H$783,СВЦЭМ!$A$40:$A$783,$A327,СВЦЭМ!$B$40:$B$783,W$296)+'СЕТ СН'!$F$15</f>
        <v>0</v>
      </c>
      <c r="X327" s="36">
        <f ca="1">SUMIFS(СВЦЭМ!$H$40:$H$783,СВЦЭМ!$A$40:$A$783,$A327,СВЦЭМ!$B$40:$B$783,X$296)+'СЕТ СН'!$F$15</f>
        <v>0</v>
      </c>
      <c r="Y327" s="36">
        <f ca="1">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9"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0"/>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31"/>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01.08.2023</v>
      </c>
      <c r="B333" s="36">
        <f ca="1">SUMIFS(СВЦЭМ!$I$40:$I$783,СВЦЭМ!$A$40:$A$783,$A333,СВЦЭМ!$B$40:$B$783,B$332)+'СЕТ СН'!$F$16</f>
        <v>0</v>
      </c>
      <c r="C333" s="36">
        <f ca="1">SUMIFS(СВЦЭМ!$I$40:$I$783,СВЦЭМ!$A$40:$A$783,$A333,СВЦЭМ!$B$40:$B$783,C$332)+'СЕТ СН'!$F$16</f>
        <v>0</v>
      </c>
      <c r="D333" s="36">
        <f ca="1">SUMIFS(СВЦЭМ!$I$40:$I$783,СВЦЭМ!$A$40:$A$783,$A333,СВЦЭМ!$B$40:$B$783,D$332)+'СЕТ СН'!$F$16</f>
        <v>0</v>
      </c>
      <c r="E333" s="36">
        <f ca="1">SUMIFS(СВЦЭМ!$I$40:$I$783,СВЦЭМ!$A$40:$A$783,$A333,СВЦЭМ!$B$40:$B$783,E$332)+'СЕТ СН'!$F$16</f>
        <v>0</v>
      </c>
      <c r="F333" s="36">
        <f ca="1">SUMIFS(СВЦЭМ!$I$40:$I$783,СВЦЭМ!$A$40:$A$783,$A333,СВЦЭМ!$B$40:$B$783,F$332)+'СЕТ СН'!$F$16</f>
        <v>0</v>
      </c>
      <c r="G333" s="36">
        <f ca="1">SUMIFS(СВЦЭМ!$I$40:$I$783,СВЦЭМ!$A$40:$A$783,$A333,СВЦЭМ!$B$40:$B$783,G$332)+'СЕТ СН'!$F$16</f>
        <v>0</v>
      </c>
      <c r="H333" s="36">
        <f ca="1">SUMIFS(СВЦЭМ!$I$40:$I$783,СВЦЭМ!$A$40:$A$783,$A333,СВЦЭМ!$B$40:$B$783,H$332)+'СЕТ СН'!$F$16</f>
        <v>0</v>
      </c>
      <c r="I333" s="36">
        <f ca="1">SUMIFS(СВЦЭМ!$I$40:$I$783,СВЦЭМ!$A$40:$A$783,$A333,СВЦЭМ!$B$40:$B$783,I$332)+'СЕТ СН'!$F$16</f>
        <v>0</v>
      </c>
      <c r="J333" s="36">
        <f ca="1">SUMIFS(СВЦЭМ!$I$40:$I$783,СВЦЭМ!$A$40:$A$783,$A333,СВЦЭМ!$B$40:$B$783,J$332)+'СЕТ СН'!$F$16</f>
        <v>0</v>
      </c>
      <c r="K333" s="36">
        <f ca="1">SUMIFS(СВЦЭМ!$I$40:$I$783,СВЦЭМ!$A$40:$A$783,$A333,СВЦЭМ!$B$40:$B$783,K$332)+'СЕТ СН'!$F$16</f>
        <v>0</v>
      </c>
      <c r="L333" s="36">
        <f ca="1">SUMIFS(СВЦЭМ!$I$40:$I$783,СВЦЭМ!$A$40:$A$783,$A333,СВЦЭМ!$B$40:$B$783,L$332)+'СЕТ СН'!$F$16</f>
        <v>0</v>
      </c>
      <c r="M333" s="36">
        <f ca="1">SUMIFS(СВЦЭМ!$I$40:$I$783,СВЦЭМ!$A$40:$A$783,$A333,СВЦЭМ!$B$40:$B$783,M$332)+'СЕТ СН'!$F$16</f>
        <v>0</v>
      </c>
      <c r="N333" s="36">
        <f ca="1">SUMIFS(СВЦЭМ!$I$40:$I$783,СВЦЭМ!$A$40:$A$783,$A333,СВЦЭМ!$B$40:$B$783,N$332)+'СЕТ СН'!$F$16</f>
        <v>0</v>
      </c>
      <c r="O333" s="36">
        <f ca="1">SUMIFS(СВЦЭМ!$I$40:$I$783,СВЦЭМ!$A$40:$A$783,$A333,СВЦЭМ!$B$40:$B$783,O$332)+'СЕТ СН'!$F$16</f>
        <v>0</v>
      </c>
      <c r="P333" s="36">
        <f ca="1">SUMIFS(СВЦЭМ!$I$40:$I$783,СВЦЭМ!$A$40:$A$783,$A333,СВЦЭМ!$B$40:$B$783,P$332)+'СЕТ СН'!$F$16</f>
        <v>0</v>
      </c>
      <c r="Q333" s="36">
        <f ca="1">SUMIFS(СВЦЭМ!$I$40:$I$783,СВЦЭМ!$A$40:$A$783,$A333,СВЦЭМ!$B$40:$B$783,Q$332)+'СЕТ СН'!$F$16</f>
        <v>0</v>
      </c>
      <c r="R333" s="36">
        <f ca="1">SUMIFS(СВЦЭМ!$I$40:$I$783,СВЦЭМ!$A$40:$A$783,$A333,СВЦЭМ!$B$40:$B$783,R$332)+'СЕТ СН'!$F$16</f>
        <v>0</v>
      </c>
      <c r="S333" s="36">
        <f ca="1">SUMIFS(СВЦЭМ!$I$40:$I$783,СВЦЭМ!$A$40:$A$783,$A333,СВЦЭМ!$B$40:$B$783,S$332)+'СЕТ СН'!$F$16</f>
        <v>0</v>
      </c>
      <c r="T333" s="36">
        <f ca="1">SUMIFS(СВЦЭМ!$I$40:$I$783,СВЦЭМ!$A$40:$A$783,$A333,СВЦЭМ!$B$40:$B$783,T$332)+'СЕТ СН'!$F$16</f>
        <v>0</v>
      </c>
      <c r="U333" s="36">
        <f ca="1">SUMIFS(СВЦЭМ!$I$40:$I$783,СВЦЭМ!$A$40:$A$783,$A333,СВЦЭМ!$B$40:$B$783,U$332)+'СЕТ СН'!$F$16</f>
        <v>0</v>
      </c>
      <c r="V333" s="36">
        <f ca="1">SUMIFS(СВЦЭМ!$I$40:$I$783,СВЦЭМ!$A$40:$A$783,$A333,СВЦЭМ!$B$40:$B$783,V$332)+'СЕТ СН'!$F$16</f>
        <v>0</v>
      </c>
      <c r="W333" s="36">
        <f ca="1">SUMIFS(СВЦЭМ!$I$40:$I$783,СВЦЭМ!$A$40:$A$783,$A333,СВЦЭМ!$B$40:$B$783,W$332)+'СЕТ СН'!$F$16</f>
        <v>0</v>
      </c>
      <c r="X333" s="36">
        <f ca="1">SUMIFS(СВЦЭМ!$I$40:$I$783,СВЦЭМ!$A$40:$A$783,$A333,СВЦЭМ!$B$40:$B$783,X$332)+'СЕТ СН'!$F$16</f>
        <v>0</v>
      </c>
      <c r="Y333" s="36">
        <f ca="1">SUMIFS(СВЦЭМ!$I$40:$I$783,СВЦЭМ!$A$40:$A$783,$A333,СВЦЭМ!$B$40:$B$783,Y$332)+'СЕТ СН'!$F$16</f>
        <v>0</v>
      </c>
      <c r="AA333" s="45"/>
    </row>
    <row r="334" spans="1:27" ht="15.75" hidden="1" x14ac:dyDescent="0.2">
      <c r="A334" s="35">
        <f>A333+1</f>
        <v>45140</v>
      </c>
      <c r="B334" s="36">
        <f ca="1">SUMIFS(СВЦЭМ!$I$40:$I$783,СВЦЭМ!$A$40:$A$783,$A334,СВЦЭМ!$B$40:$B$783,B$332)+'СЕТ СН'!$F$16</f>
        <v>0</v>
      </c>
      <c r="C334" s="36">
        <f ca="1">SUMIFS(СВЦЭМ!$I$40:$I$783,СВЦЭМ!$A$40:$A$783,$A334,СВЦЭМ!$B$40:$B$783,C$332)+'СЕТ СН'!$F$16</f>
        <v>0</v>
      </c>
      <c r="D334" s="36">
        <f ca="1">SUMIFS(СВЦЭМ!$I$40:$I$783,СВЦЭМ!$A$40:$A$783,$A334,СВЦЭМ!$B$40:$B$783,D$332)+'СЕТ СН'!$F$16</f>
        <v>0</v>
      </c>
      <c r="E334" s="36">
        <f ca="1">SUMIFS(СВЦЭМ!$I$40:$I$783,СВЦЭМ!$A$40:$A$783,$A334,СВЦЭМ!$B$40:$B$783,E$332)+'СЕТ СН'!$F$16</f>
        <v>0</v>
      </c>
      <c r="F334" s="36">
        <f ca="1">SUMIFS(СВЦЭМ!$I$40:$I$783,СВЦЭМ!$A$40:$A$783,$A334,СВЦЭМ!$B$40:$B$783,F$332)+'СЕТ СН'!$F$16</f>
        <v>0</v>
      </c>
      <c r="G334" s="36">
        <f ca="1">SUMIFS(СВЦЭМ!$I$40:$I$783,СВЦЭМ!$A$40:$A$783,$A334,СВЦЭМ!$B$40:$B$783,G$332)+'СЕТ СН'!$F$16</f>
        <v>0</v>
      </c>
      <c r="H334" s="36">
        <f ca="1">SUMIFS(СВЦЭМ!$I$40:$I$783,СВЦЭМ!$A$40:$A$783,$A334,СВЦЭМ!$B$40:$B$783,H$332)+'СЕТ СН'!$F$16</f>
        <v>0</v>
      </c>
      <c r="I334" s="36">
        <f ca="1">SUMIFS(СВЦЭМ!$I$40:$I$783,СВЦЭМ!$A$40:$A$783,$A334,СВЦЭМ!$B$40:$B$783,I$332)+'СЕТ СН'!$F$16</f>
        <v>0</v>
      </c>
      <c r="J334" s="36">
        <f ca="1">SUMIFS(СВЦЭМ!$I$40:$I$783,СВЦЭМ!$A$40:$A$783,$A334,СВЦЭМ!$B$40:$B$783,J$332)+'СЕТ СН'!$F$16</f>
        <v>0</v>
      </c>
      <c r="K334" s="36">
        <f ca="1">SUMIFS(СВЦЭМ!$I$40:$I$783,СВЦЭМ!$A$40:$A$783,$A334,СВЦЭМ!$B$40:$B$783,K$332)+'СЕТ СН'!$F$16</f>
        <v>0</v>
      </c>
      <c r="L334" s="36">
        <f ca="1">SUMIFS(СВЦЭМ!$I$40:$I$783,СВЦЭМ!$A$40:$A$783,$A334,СВЦЭМ!$B$40:$B$783,L$332)+'СЕТ СН'!$F$16</f>
        <v>0</v>
      </c>
      <c r="M334" s="36">
        <f ca="1">SUMIFS(СВЦЭМ!$I$40:$I$783,СВЦЭМ!$A$40:$A$783,$A334,СВЦЭМ!$B$40:$B$783,M$332)+'СЕТ СН'!$F$16</f>
        <v>0</v>
      </c>
      <c r="N334" s="36">
        <f ca="1">SUMIFS(СВЦЭМ!$I$40:$I$783,СВЦЭМ!$A$40:$A$783,$A334,СВЦЭМ!$B$40:$B$783,N$332)+'СЕТ СН'!$F$16</f>
        <v>0</v>
      </c>
      <c r="O334" s="36">
        <f ca="1">SUMIFS(СВЦЭМ!$I$40:$I$783,СВЦЭМ!$A$40:$A$783,$A334,СВЦЭМ!$B$40:$B$783,O$332)+'СЕТ СН'!$F$16</f>
        <v>0</v>
      </c>
      <c r="P334" s="36">
        <f ca="1">SUMIFS(СВЦЭМ!$I$40:$I$783,СВЦЭМ!$A$40:$A$783,$A334,СВЦЭМ!$B$40:$B$783,P$332)+'СЕТ СН'!$F$16</f>
        <v>0</v>
      </c>
      <c r="Q334" s="36">
        <f ca="1">SUMIFS(СВЦЭМ!$I$40:$I$783,СВЦЭМ!$A$40:$A$783,$A334,СВЦЭМ!$B$40:$B$783,Q$332)+'СЕТ СН'!$F$16</f>
        <v>0</v>
      </c>
      <c r="R334" s="36">
        <f ca="1">SUMIFS(СВЦЭМ!$I$40:$I$783,СВЦЭМ!$A$40:$A$783,$A334,СВЦЭМ!$B$40:$B$783,R$332)+'СЕТ СН'!$F$16</f>
        <v>0</v>
      </c>
      <c r="S334" s="36">
        <f ca="1">SUMIFS(СВЦЭМ!$I$40:$I$783,СВЦЭМ!$A$40:$A$783,$A334,СВЦЭМ!$B$40:$B$783,S$332)+'СЕТ СН'!$F$16</f>
        <v>0</v>
      </c>
      <c r="T334" s="36">
        <f ca="1">SUMIFS(СВЦЭМ!$I$40:$I$783,СВЦЭМ!$A$40:$A$783,$A334,СВЦЭМ!$B$40:$B$783,T$332)+'СЕТ СН'!$F$16</f>
        <v>0</v>
      </c>
      <c r="U334" s="36">
        <f ca="1">SUMIFS(СВЦЭМ!$I$40:$I$783,СВЦЭМ!$A$40:$A$783,$A334,СВЦЭМ!$B$40:$B$783,U$332)+'СЕТ СН'!$F$16</f>
        <v>0</v>
      </c>
      <c r="V334" s="36">
        <f ca="1">SUMIFS(СВЦЭМ!$I$40:$I$783,СВЦЭМ!$A$40:$A$783,$A334,СВЦЭМ!$B$40:$B$783,V$332)+'СЕТ СН'!$F$16</f>
        <v>0</v>
      </c>
      <c r="W334" s="36">
        <f ca="1">SUMIFS(СВЦЭМ!$I$40:$I$783,СВЦЭМ!$A$40:$A$783,$A334,СВЦЭМ!$B$40:$B$783,W$332)+'СЕТ СН'!$F$16</f>
        <v>0</v>
      </c>
      <c r="X334" s="36">
        <f ca="1">SUMIFS(СВЦЭМ!$I$40:$I$783,СВЦЭМ!$A$40:$A$783,$A334,СВЦЭМ!$B$40:$B$783,X$332)+'СЕТ СН'!$F$16</f>
        <v>0</v>
      </c>
      <c r="Y334" s="36">
        <f ca="1">SUMIFS(СВЦЭМ!$I$40:$I$783,СВЦЭМ!$A$40:$A$783,$A334,СВЦЭМ!$B$40:$B$783,Y$332)+'СЕТ СН'!$F$16</f>
        <v>0</v>
      </c>
    </row>
    <row r="335" spans="1:27" ht="15.75" hidden="1" x14ac:dyDescent="0.2">
      <c r="A335" s="35">
        <f t="shared" ref="A335:A363" si="9">A334+1</f>
        <v>45141</v>
      </c>
      <c r="B335" s="36">
        <f ca="1">SUMIFS(СВЦЭМ!$I$40:$I$783,СВЦЭМ!$A$40:$A$783,$A335,СВЦЭМ!$B$40:$B$783,B$332)+'СЕТ СН'!$F$16</f>
        <v>0</v>
      </c>
      <c r="C335" s="36">
        <f ca="1">SUMIFS(СВЦЭМ!$I$40:$I$783,СВЦЭМ!$A$40:$A$783,$A335,СВЦЭМ!$B$40:$B$783,C$332)+'СЕТ СН'!$F$16</f>
        <v>0</v>
      </c>
      <c r="D335" s="36">
        <f ca="1">SUMIFS(СВЦЭМ!$I$40:$I$783,СВЦЭМ!$A$40:$A$783,$A335,СВЦЭМ!$B$40:$B$783,D$332)+'СЕТ СН'!$F$16</f>
        <v>0</v>
      </c>
      <c r="E335" s="36">
        <f ca="1">SUMIFS(СВЦЭМ!$I$40:$I$783,СВЦЭМ!$A$40:$A$783,$A335,СВЦЭМ!$B$40:$B$783,E$332)+'СЕТ СН'!$F$16</f>
        <v>0</v>
      </c>
      <c r="F335" s="36">
        <f ca="1">SUMIFS(СВЦЭМ!$I$40:$I$783,СВЦЭМ!$A$40:$A$783,$A335,СВЦЭМ!$B$40:$B$783,F$332)+'СЕТ СН'!$F$16</f>
        <v>0</v>
      </c>
      <c r="G335" s="36">
        <f ca="1">SUMIFS(СВЦЭМ!$I$40:$I$783,СВЦЭМ!$A$40:$A$783,$A335,СВЦЭМ!$B$40:$B$783,G$332)+'СЕТ СН'!$F$16</f>
        <v>0</v>
      </c>
      <c r="H335" s="36">
        <f ca="1">SUMIFS(СВЦЭМ!$I$40:$I$783,СВЦЭМ!$A$40:$A$783,$A335,СВЦЭМ!$B$40:$B$783,H$332)+'СЕТ СН'!$F$16</f>
        <v>0</v>
      </c>
      <c r="I335" s="36">
        <f ca="1">SUMIFS(СВЦЭМ!$I$40:$I$783,СВЦЭМ!$A$40:$A$783,$A335,СВЦЭМ!$B$40:$B$783,I$332)+'СЕТ СН'!$F$16</f>
        <v>0</v>
      </c>
      <c r="J335" s="36">
        <f ca="1">SUMIFS(СВЦЭМ!$I$40:$I$783,СВЦЭМ!$A$40:$A$783,$A335,СВЦЭМ!$B$40:$B$783,J$332)+'СЕТ СН'!$F$16</f>
        <v>0</v>
      </c>
      <c r="K335" s="36">
        <f ca="1">SUMIFS(СВЦЭМ!$I$40:$I$783,СВЦЭМ!$A$40:$A$783,$A335,СВЦЭМ!$B$40:$B$783,K$332)+'СЕТ СН'!$F$16</f>
        <v>0</v>
      </c>
      <c r="L335" s="36">
        <f ca="1">SUMIFS(СВЦЭМ!$I$40:$I$783,СВЦЭМ!$A$40:$A$783,$A335,СВЦЭМ!$B$40:$B$783,L$332)+'СЕТ СН'!$F$16</f>
        <v>0</v>
      </c>
      <c r="M335" s="36">
        <f ca="1">SUMIFS(СВЦЭМ!$I$40:$I$783,СВЦЭМ!$A$40:$A$783,$A335,СВЦЭМ!$B$40:$B$783,M$332)+'СЕТ СН'!$F$16</f>
        <v>0</v>
      </c>
      <c r="N335" s="36">
        <f ca="1">SUMIFS(СВЦЭМ!$I$40:$I$783,СВЦЭМ!$A$40:$A$783,$A335,СВЦЭМ!$B$40:$B$783,N$332)+'СЕТ СН'!$F$16</f>
        <v>0</v>
      </c>
      <c r="O335" s="36">
        <f ca="1">SUMIFS(СВЦЭМ!$I$40:$I$783,СВЦЭМ!$A$40:$A$783,$A335,СВЦЭМ!$B$40:$B$783,O$332)+'СЕТ СН'!$F$16</f>
        <v>0</v>
      </c>
      <c r="P335" s="36">
        <f ca="1">SUMIFS(СВЦЭМ!$I$40:$I$783,СВЦЭМ!$A$40:$A$783,$A335,СВЦЭМ!$B$40:$B$783,P$332)+'СЕТ СН'!$F$16</f>
        <v>0</v>
      </c>
      <c r="Q335" s="36">
        <f ca="1">SUMIFS(СВЦЭМ!$I$40:$I$783,СВЦЭМ!$A$40:$A$783,$A335,СВЦЭМ!$B$40:$B$783,Q$332)+'СЕТ СН'!$F$16</f>
        <v>0</v>
      </c>
      <c r="R335" s="36">
        <f ca="1">SUMIFS(СВЦЭМ!$I$40:$I$783,СВЦЭМ!$A$40:$A$783,$A335,СВЦЭМ!$B$40:$B$783,R$332)+'СЕТ СН'!$F$16</f>
        <v>0</v>
      </c>
      <c r="S335" s="36">
        <f ca="1">SUMIFS(СВЦЭМ!$I$40:$I$783,СВЦЭМ!$A$40:$A$783,$A335,СВЦЭМ!$B$40:$B$783,S$332)+'СЕТ СН'!$F$16</f>
        <v>0</v>
      </c>
      <c r="T335" s="36">
        <f ca="1">SUMIFS(СВЦЭМ!$I$40:$I$783,СВЦЭМ!$A$40:$A$783,$A335,СВЦЭМ!$B$40:$B$783,T$332)+'СЕТ СН'!$F$16</f>
        <v>0</v>
      </c>
      <c r="U335" s="36">
        <f ca="1">SUMIFS(СВЦЭМ!$I$40:$I$783,СВЦЭМ!$A$40:$A$783,$A335,СВЦЭМ!$B$40:$B$783,U$332)+'СЕТ СН'!$F$16</f>
        <v>0</v>
      </c>
      <c r="V335" s="36">
        <f ca="1">SUMIFS(СВЦЭМ!$I$40:$I$783,СВЦЭМ!$A$40:$A$783,$A335,СВЦЭМ!$B$40:$B$783,V$332)+'СЕТ СН'!$F$16</f>
        <v>0</v>
      </c>
      <c r="W335" s="36">
        <f ca="1">SUMIFS(СВЦЭМ!$I$40:$I$783,СВЦЭМ!$A$40:$A$783,$A335,СВЦЭМ!$B$40:$B$783,W$332)+'СЕТ СН'!$F$16</f>
        <v>0</v>
      </c>
      <c r="X335" s="36">
        <f ca="1">SUMIFS(СВЦЭМ!$I$40:$I$783,СВЦЭМ!$A$40:$A$783,$A335,СВЦЭМ!$B$40:$B$783,X$332)+'СЕТ СН'!$F$16</f>
        <v>0</v>
      </c>
      <c r="Y335" s="36">
        <f ca="1">SUMIFS(СВЦЭМ!$I$40:$I$783,СВЦЭМ!$A$40:$A$783,$A335,СВЦЭМ!$B$40:$B$783,Y$332)+'СЕТ СН'!$F$16</f>
        <v>0</v>
      </c>
    </row>
    <row r="336" spans="1:27" ht="15.75" hidden="1" x14ac:dyDescent="0.2">
      <c r="A336" s="35">
        <f t="shared" si="9"/>
        <v>45142</v>
      </c>
      <c r="B336" s="36">
        <f ca="1">SUMIFS(СВЦЭМ!$I$40:$I$783,СВЦЭМ!$A$40:$A$783,$A336,СВЦЭМ!$B$40:$B$783,B$332)+'СЕТ СН'!$F$16</f>
        <v>0</v>
      </c>
      <c r="C336" s="36">
        <f ca="1">SUMIFS(СВЦЭМ!$I$40:$I$783,СВЦЭМ!$A$40:$A$783,$A336,СВЦЭМ!$B$40:$B$783,C$332)+'СЕТ СН'!$F$16</f>
        <v>0</v>
      </c>
      <c r="D336" s="36">
        <f ca="1">SUMIFS(СВЦЭМ!$I$40:$I$783,СВЦЭМ!$A$40:$A$783,$A336,СВЦЭМ!$B$40:$B$783,D$332)+'СЕТ СН'!$F$16</f>
        <v>0</v>
      </c>
      <c r="E336" s="36">
        <f ca="1">SUMIFS(СВЦЭМ!$I$40:$I$783,СВЦЭМ!$A$40:$A$783,$A336,СВЦЭМ!$B$40:$B$783,E$332)+'СЕТ СН'!$F$16</f>
        <v>0</v>
      </c>
      <c r="F336" s="36">
        <f ca="1">SUMIFS(СВЦЭМ!$I$40:$I$783,СВЦЭМ!$A$40:$A$783,$A336,СВЦЭМ!$B$40:$B$783,F$332)+'СЕТ СН'!$F$16</f>
        <v>0</v>
      </c>
      <c r="G336" s="36">
        <f ca="1">SUMIFS(СВЦЭМ!$I$40:$I$783,СВЦЭМ!$A$40:$A$783,$A336,СВЦЭМ!$B$40:$B$783,G$332)+'СЕТ СН'!$F$16</f>
        <v>0</v>
      </c>
      <c r="H336" s="36">
        <f ca="1">SUMIFS(СВЦЭМ!$I$40:$I$783,СВЦЭМ!$A$40:$A$783,$A336,СВЦЭМ!$B$40:$B$783,H$332)+'СЕТ СН'!$F$16</f>
        <v>0</v>
      </c>
      <c r="I336" s="36">
        <f ca="1">SUMIFS(СВЦЭМ!$I$40:$I$783,СВЦЭМ!$A$40:$A$783,$A336,СВЦЭМ!$B$40:$B$783,I$332)+'СЕТ СН'!$F$16</f>
        <v>0</v>
      </c>
      <c r="J336" s="36">
        <f ca="1">SUMIFS(СВЦЭМ!$I$40:$I$783,СВЦЭМ!$A$40:$A$783,$A336,СВЦЭМ!$B$40:$B$783,J$332)+'СЕТ СН'!$F$16</f>
        <v>0</v>
      </c>
      <c r="K336" s="36">
        <f ca="1">SUMIFS(СВЦЭМ!$I$40:$I$783,СВЦЭМ!$A$40:$A$783,$A336,СВЦЭМ!$B$40:$B$783,K$332)+'СЕТ СН'!$F$16</f>
        <v>0</v>
      </c>
      <c r="L336" s="36">
        <f ca="1">SUMIFS(СВЦЭМ!$I$40:$I$783,СВЦЭМ!$A$40:$A$783,$A336,СВЦЭМ!$B$40:$B$783,L$332)+'СЕТ СН'!$F$16</f>
        <v>0</v>
      </c>
      <c r="M336" s="36">
        <f ca="1">SUMIFS(СВЦЭМ!$I$40:$I$783,СВЦЭМ!$A$40:$A$783,$A336,СВЦЭМ!$B$40:$B$783,M$332)+'СЕТ СН'!$F$16</f>
        <v>0</v>
      </c>
      <c r="N336" s="36">
        <f ca="1">SUMIFS(СВЦЭМ!$I$40:$I$783,СВЦЭМ!$A$40:$A$783,$A336,СВЦЭМ!$B$40:$B$783,N$332)+'СЕТ СН'!$F$16</f>
        <v>0</v>
      </c>
      <c r="O336" s="36">
        <f ca="1">SUMIFS(СВЦЭМ!$I$40:$I$783,СВЦЭМ!$A$40:$A$783,$A336,СВЦЭМ!$B$40:$B$783,O$332)+'СЕТ СН'!$F$16</f>
        <v>0</v>
      </c>
      <c r="P336" s="36">
        <f ca="1">SUMIFS(СВЦЭМ!$I$40:$I$783,СВЦЭМ!$A$40:$A$783,$A336,СВЦЭМ!$B$40:$B$783,P$332)+'СЕТ СН'!$F$16</f>
        <v>0</v>
      </c>
      <c r="Q336" s="36">
        <f ca="1">SUMIFS(СВЦЭМ!$I$40:$I$783,СВЦЭМ!$A$40:$A$783,$A336,СВЦЭМ!$B$40:$B$783,Q$332)+'СЕТ СН'!$F$16</f>
        <v>0</v>
      </c>
      <c r="R336" s="36">
        <f ca="1">SUMIFS(СВЦЭМ!$I$40:$I$783,СВЦЭМ!$A$40:$A$783,$A336,СВЦЭМ!$B$40:$B$783,R$332)+'СЕТ СН'!$F$16</f>
        <v>0</v>
      </c>
      <c r="S336" s="36">
        <f ca="1">SUMIFS(СВЦЭМ!$I$40:$I$783,СВЦЭМ!$A$40:$A$783,$A336,СВЦЭМ!$B$40:$B$783,S$332)+'СЕТ СН'!$F$16</f>
        <v>0</v>
      </c>
      <c r="T336" s="36">
        <f ca="1">SUMIFS(СВЦЭМ!$I$40:$I$783,СВЦЭМ!$A$40:$A$783,$A336,СВЦЭМ!$B$40:$B$783,T$332)+'СЕТ СН'!$F$16</f>
        <v>0</v>
      </c>
      <c r="U336" s="36">
        <f ca="1">SUMIFS(СВЦЭМ!$I$40:$I$783,СВЦЭМ!$A$40:$A$783,$A336,СВЦЭМ!$B$40:$B$783,U$332)+'СЕТ СН'!$F$16</f>
        <v>0</v>
      </c>
      <c r="V336" s="36">
        <f ca="1">SUMIFS(СВЦЭМ!$I$40:$I$783,СВЦЭМ!$A$40:$A$783,$A336,СВЦЭМ!$B$40:$B$783,V$332)+'СЕТ СН'!$F$16</f>
        <v>0</v>
      </c>
      <c r="W336" s="36">
        <f ca="1">SUMIFS(СВЦЭМ!$I$40:$I$783,СВЦЭМ!$A$40:$A$783,$A336,СВЦЭМ!$B$40:$B$783,W$332)+'СЕТ СН'!$F$16</f>
        <v>0</v>
      </c>
      <c r="X336" s="36">
        <f ca="1">SUMIFS(СВЦЭМ!$I$40:$I$783,СВЦЭМ!$A$40:$A$783,$A336,СВЦЭМ!$B$40:$B$783,X$332)+'СЕТ СН'!$F$16</f>
        <v>0</v>
      </c>
      <c r="Y336" s="36">
        <f ca="1">SUMIFS(СВЦЭМ!$I$40:$I$783,СВЦЭМ!$A$40:$A$783,$A336,СВЦЭМ!$B$40:$B$783,Y$332)+'СЕТ СН'!$F$16</f>
        <v>0</v>
      </c>
    </row>
    <row r="337" spans="1:25" ht="15.75" hidden="1" x14ac:dyDescent="0.2">
      <c r="A337" s="35">
        <f t="shared" si="9"/>
        <v>45143</v>
      </c>
      <c r="B337" s="36">
        <f ca="1">SUMIFS(СВЦЭМ!$I$40:$I$783,СВЦЭМ!$A$40:$A$783,$A337,СВЦЭМ!$B$40:$B$783,B$332)+'СЕТ СН'!$F$16</f>
        <v>0</v>
      </c>
      <c r="C337" s="36">
        <f ca="1">SUMIFS(СВЦЭМ!$I$40:$I$783,СВЦЭМ!$A$40:$A$783,$A337,СВЦЭМ!$B$40:$B$783,C$332)+'СЕТ СН'!$F$16</f>
        <v>0</v>
      </c>
      <c r="D337" s="36">
        <f ca="1">SUMIFS(СВЦЭМ!$I$40:$I$783,СВЦЭМ!$A$40:$A$783,$A337,СВЦЭМ!$B$40:$B$783,D$332)+'СЕТ СН'!$F$16</f>
        <v>0</v>
      </c>
      <c r="E337" s="36">
        <f ca="1">SUMIFS(СВЦЭМ!$I$40:$I$783,СВЦЭМ!$A$40:$A$783,$A337,СВЦЭМ!$B$40:$B$783,E$332)+'СЕТ СН'!$F$16</f>
        <v>0</v>
      </c>
      <c r="F337" s="36">
        <f ca="1">SUMIFS(СВЦЭМ!$I$40:$I$783,СВЦЭМ!$A$40:$A$783,$A337,СВЦЭМ!$B$40:$B$783,F$332)+'СЕТ СН'!$F$16</f>
        <v>0</v>
      </c>
      <c r="G337" s="36">
        <f ca="1">SUMIFS(СВЦЭМ!$I$40:$I$783,СВЦЭМ!$A$40:$A$783,$A337,СВЦЭМ!$B$40:$B$783,G$332)+'СЕТ СН'!$F$16</f>
        <v>0</v>
      </c>
      <c r="H337" s="36">
        <f ca="1">SUMIFS(СВЦЭМ!$I$40:$I$783,СВЦЭМ!$A$40:$A$783,$A337,СВЦЭМ!$B$40:$B$783,H$332)+'СЕТ СН'!$F$16</f>
        <v>0</v>
      </c>
      <c r="I337" s="36">
        <f ca="1">SUMIFS(СВЦЭМ!$I$40:$I$783,СВЦЭМ!$A$40:$A$783,$A337,СВЦЭМ!$B$40:$B$783,I$332)+'СЕТ СН'!$F$16</f>
        <v>0</v>
      </c>
      <c r="J337" s="36">
        <f ca="1">SUMIFS(СВЦЭМ!$I$40:$I$783,СВЦЭМ!$A$40:$A$783,$A337,СВЦЭМ!$B$40:$B$783,J$332)+'СЕТ СН'!$F$16</f>
        <v>0</v>
      </c>
      <c r="K337" s="36">
        <f ca="1">SUMIFS(СВЦЭМ!$I$40:$I$783,СВЦЭМ!$A$40:$A$783,$A337,СВЦЭМ!$B$40:$B$783,K$332)+'СЕТ СН'!$F$16</f>
        <v>0</v>
      </c>
      <c r="L337" s="36">
        <f ca="1">SUMIFS(СВЦЭМ!$I$40:$I$783,СВЦЭМ!$A$40:$A$783,$A337,СВЦЭМ!$B$40:$B$783,L$332)+'СЕТ СН'!$F$16</f>
        <v>0</v>
      </c>
      <c r="M337" s="36">
        <f ca="1">SUMIFS(СВЦЭМ!$I$40:$I$783,СВЦЭМ!$A$40:$A$783,$A337,СВЦЭМ!$B$40:$B$783,M$332)+'СЕТ СН'!$F$16</f>
        <v>0</v>
      </c>
      <c r="N337" s="36">
        <f ca="1">SUMIFS(СВЦЭМ!$I$40:$I$783,СВЦЭМ!$A$40:$A$783,$A337,СВЦЭМ!$B$40:$B$783,N$332)+'СЕТ СН'!$F$16</f>
        <v>0</v>
      </c>
      <c r="O337" s="36">
        <f ca="1">SUMIFS(СВЦЭМ!$I$40:$I$783,СВЦЭМ!$A$40:$A$783,$A337,СВЦЭМ!$B$40:$B$783,O$332)+'СЕТ СН'!$F$16</f>
        <v>0</v>
      </c>
      <c r="P337" s="36">
        <f ca="1">SUMIFS(СВЦЭМ!$I$40:$I$783,СВЦЭМ!$A$40:$A$783,$A337,СВЦЭМ!$B$40:$B$783,P$332)+'СЕТ СН'!$F$16</f>
        <v>0</v>
      </c>
      <c r="Q337" s="36">
        <f ca="1">SUMIFS(СВЦЭМ!$I$40:$I$783,СВЦЭМ!$A$40:$A$783,$A337,СВЦЭМ!$B$40:$B$783,Q$332)+'СЕТ СН'!$F$16</f>
        <v>0</v>
      </c>
      <c r="R337" s="36">
        <f ca="1">SUMIFS(СВЦЭМ!$I$40:$I$783,СВЦЭМ!$A$40:$A$783,$A337,СВЦЭМ!$B$40:$B$783,R$332)+'СЕТ СН'!$F$16</f>
        <v>0</v>
      </c>
      <c r="S337" s="36">
        <f ca="1">SUMIFS(СВЦЭМ!$I$40:$I$783,СВЦЭМ!$A$40:$A$783,$A337,СВЦЭМ!$B$40:$B$783,S$332)+'СЕТ СН'!$F$16</f>
        <v>0</v>
      </c>
      <c r="T337" s="36">
        <f ca="1">SUMIFS(СВЦЭМ!$I$40:$I$783,СВЦЭМ!$A$40:$A$783,$A337,СВЦЭМ!$B$40:$B$783,T$332)+'СЕТ СН'!$F$16</f>
        <v>0</v>
      </c>
      <c r="U337" s="36">
        <f ca="1">SUMIFS(СВЦЭМ!$I$40:$I$783,СВЦЭМ!$A$40:$A$783,$A337,СВЦЭМ!$B$40:$B$783,U$332)+'СЕТ СН'!$F$16</f>
        <v>0</v>
      </c>
      <c r="V337" s="36">
        <f ca="1">SUMIFS(СВЦЭМ!$I$40:$I$783,СВЦЭМ!$A$40:$A$783,$A337,СВЦЭМ!$B$40:$B$783,V$332)+'СЕТ СН'!$F$16</f>
        <v>0</v>
      </c>
      <c r="W337" s="36">
        <f ca="1">SUMIFS(СВЦЭМ!$I$40:$I$783,СВЦЭМ!$A$40:$A$783,$A337,СВЦЭМ!$B$40:$B$783,W$332)+'СЕТ СН'!$F$16</f>
        <v>0</v>
      </c>
      <c r="X337" s="36">
        <f ca="1">SUMIFS(СВЦЭМ!$I$40:$I$783,СВЦЭМ!$A$40:$A$783,$A337,СВЦЭМ!$B$40:$B$783,X$332)+'СЕТ СН'!$F$16</f>
        <v>0</v>
      </c>
      <c r="Y337" s="36">
        <f ca="1">SUMIFS(СВЦЭМ!$I$40:$I$783,СВЦЭМ!$A$40:$A$783,$A337,СВЦЭМ!$B$40:$B$783,Y$332)+'СЕТ СН'!$F$16</f>
        <v>0</v>
      </c>
    </row>
    <row r="338" spans="1:25" ht="15.75" hidden="1" x14ac:dyDescent="0.2">
      <c r="A338" s="35">
        <f t="shared" si="9"/>
        <v>45144</v>
      </c>
      <c r="B338" s="36">
        <f ca="1">SUMIFS(СВЦЭМ!$I$40:$I$783,СВЦЭМ!$A$40:$A$783,$A338,СВЦЭМ!$B$40:$B$783,B$332)+'СЕТ СН'!$F$16</f>
        <v>0</v>
      </c>
      <c r="C338" s="36">
        <f ca="1">SUMIFS(СВЦЭМ!$I$40:$I$783,СВЦЭМ!$A$40:$A$783,$A338,СВЦЭМ!$B$40:$B$783,C$332)+'СЕТ СН'!$F$16</f>
        <v>0</v>
      </c>
      <c r="D338" s="36">
        <f ca="1">SUMIFS(СВЦЭМ!$I$40:$I$783,СВЦЭМ!$A$40:$A$783,$A338,СВЦЭМ!$B$40:$B$783,D$332)+'СЕТ СН'!$F$16</f>
        <v>0</v>
      </c>
      <c r="E338" s="36">
        <f ca="1">SUMIFS(СВЦЭМ!$I$40:$I$783,СВЦЭМ!$A$40:$A$783,$A338,СВЦЭМ!$B$40:$B$783,E$332)+'СЕТ СН'!$F$16</f>
        <v>0</v>
      </c>
      <c r="F338" s="36">
        <f ca="1">SUMIFS(СВЦЭМ!$I$40:$I$783,СВЦЭМ!$A$40:$A$783,$A338,СВЦЭМ!$B$40:$B$783,F$332)+'СЕТ СН'!$F$16</f>
        <v>0</v>
      </c>
      <c r="G338" s="36">
        <f ca="1">SUMIFS(СВЦЭМ!$I$40:$I$783,СВЦЭМ!$A$40:$A$783,$A338,СВЦЭМ!$B$40:$B$783,G$332)+'СЕТ СН'!$F$16</f>
        <v>0</v>
      </c>
      <c r="H338" s="36">
        <f ca="1">SUMIFS(СВЦЭМ!$I$40:$I$783,СВЦЭМ!$A$40:$A$783,$A338,СВЦЭМ!$B$40:$B$783,H$332)+'СЕТ СН'!$F$16</f>
        <v>0</v>
      </c>
      <c r="I338" s="36">
        <f ca="1">SUMIFS(СВЦЭМ!$I$40:$I$783,СВЦЭМ!$A$40:$A$783,$A338,СВЦЭМ!$B$40:$B$783,I$332)+'СЕТ СН'!$F$16</f>
        <v>0</v>
      </c>
      <c r="J338" s="36">
        <f ca="1">SUMIFS(СВЦЭМ!$I$40:$I$783,СВЦЭМ!$A$40:$A$783,$A338,СВЦЭМ!$B$40:$B$783,J$332)+'СЕТ СН'!$F$16</f>
        <v>0</v>
      </c>
      <c r="K338" s="36">
        <f ca="1">SUMIFS(СВЦЭМ!$I$40:$I$783,СВЦЭМ!$A$40:$A$783,$A338,СВЦЭМ!$B$40:$B$783,K$332)+'СЕТ СН'!$F$16</f>
        <v>0</v>
      </c>
      <c r="L338" s="36">
        <f ca="1">SUMIFS(СВЦЭМ!$I$40:$I$783,СВЦЭМ!$A$40:$A$783,$A338,СВЦЭМ!$B$40:$B$783,L$332)+'СЕТ СН'!$F$16</f>
        <v>0</v>
      </c>
      <c r="M338" s="36">
        <f ca="1">SUMIFS(СВЦЭМ!$I$40:$I$783,СВЦЭМ!$A$40:$A$783,$A338,СВЦЭМ!$B$40:$B$783,M$332)+'СЕТ СН'!$F$16</f>
        <v>0</v>
      </c>
      <c r="N338" s="36">
        <f ca="1">SUMIFS(СВЦЭМ!$I$40:$I$783,СВЦЭМ!$A$40:$A$783,$A338,СВЦЭМ!$B$40:$B$783,N$332)+'СЕТ СН'!$F$16</f>
        <v>0</v>
      </c>
      <c r="O338" s="36">
        <f ca="1">SUMIFS(СВЦЭМ!$I$40:$I$783,СВЦЭМ!$A$40:$A$783,$A338,СВЦЭМ!$B$40:$B$783,O$332)+'СЕТ СН'!$F$16</f>
        <v>0</v>
      </c>
      <c r="P338" s="36">
        <f ca="1">SUMIFS(СВЦЭМ!$I$40:$I$783,СВЦЭМ!$A$40:$A$783,$A338,СВЦЭМ!$B$40:$B$783,P$332)+'СЕТ СН'!$F$16</f>
        <v>0</v>
      </c>
      <c r="Q338" s="36">
        <f ca="1">SUMIFS(СВЦЭМ!$I$40:$I$783,СВЦЭМ!$A$40:$A$783,$A338,СВЦЭМ!$B$40:$B$783,Q$332)+'СЕТ СН'!$F$16</f>
        <v>0</v>
      </c>
      <c r="R338" s="36">
        <f ca="1">SUMIFS(СВЦЭМ!$I$40:$I$783,СВЦЭМ!$A$40:$A$783,$A338,СВЦЭМ!$B$40:$B$783,R$332)+'СЕТ СН'!$F$16</f>
        <v>0</v>
      </c>
      <c r="S338" s="36">
        <f ca="1">SUMIFS(СВЦЭМ!$I$40:$I$783,СВЦЭМ!$A$40:$A$783,$A338,СВЦЭМ!$B$40:$B$783,S$332)+'СЕТ СН'!$F$16</f>
        <v>0</v>
      </c>
      <c r="T338" s="36">
        <f ca="1">SUMIFS(СВЦЭМ!$I$40:$I$783,СВЦЭМ!$A$40:$A$783,$A338,СВЦЭМ!$B$40:$B$783,T$332)+'СЕТ СН'!$F$16</f>
        <v>0</v>
      </c>
      <c r="U338" s="36">
        <f ca="1">SUMIFS(СВЦЭМ!$I$40:$I$783,СВЦЭМ!$A$40:$A$783,$A338,СВЦЭМ!$B$40:$B$783,U$332)+'СЕТ СН'!$F$16</f>
        <v>0</v>
      </c>
      <c r="V338" s="36">
        <f ca="1">SUMIFS(СВЦЭМ!$I$40:$I$783,СВЦЭМ!$A$40:$A$783,$A338,СВЦЭМ!$B$40:$B$783,V$332)+'СЕТ СН'!$F$16</f>
        <v>0</v>
      </c>
      <c r="W338" s="36">
        <f ca="1">SUMIFS(СВЦЭМ!$I$40:$I$783,СВЦЭМ!$A$40:$A$783,$A338,СВЦЭМ!$B$40:$B$783,W$332)+'СЕТ СН'!$F$16</f>
        <v>0</v>
      </c>
      <c r="X338" s="36">
        <f ca="1">SUMIFS(СВЦЭМ!$I$40:$I$783,СВЦЭМ!$A$40:$A$783,$A338,СВЦЭМ!$B$40:$B$783,X$332)+'СЕТ СН'!$F$16</f>
        <v>0</v>
      </c>
      <c r="Y338" s="36">
        <f ca="1">SUMIFS(СВЦЭМ!$I$40:$I$783,СВЦЭМ!$A$40:$A$783,$A338,СВЦЭМ!$B$40:$B$783,Y$332)+'СЕТ СН'!$F$16</f>
        <v>0</v>
      </c>
    </row>
    <row r="339" spans="1:25" ht="15.75" hidden="1" x14ac:dyDescent="0.2">
      <c r="A339" s="35">
        <f t="shared" si="9"/>
        <v>45145</v>
      </c>
      <c r="B339" s="36">
        <f ca="1">SUMIFS(СВЦЭМ!$I$40:$I$783,СВЦЭМ!$A$40:$A$783,$A339,СВЦЭМ!$B$40:$B$783,B$332)+'СЕТ СН'!$F$16</f>
        <v>0</v>
      </c>
      <c r="C339" s="36">
        <f ca="1">SUMIFS(СВЦЭМ!$I$40:$I$783,СВЦЭМ!$A$40:$A$783,$A339,СВЦЭМ!$B$40:$B$783,C$332)+'СЕТ СН'!$F$16</f>
        <v>0</v>
      </c>
      <c r="D339" s="36">
        <f ca="1">SUMIFS(СВЦЭМ!$I$40:$I$783,СВЦЭМ!$A$40:$A$783,$A339,СВЦЭМ!$B$40:$B$783,D$332)+'СЕТ СН'!$F$16</f>
        <v>0</v>
      </c>
      <c r="E339" s="36">
        <f ca="1">SUMIFS(СВЦЭМ!$I$40:$I$783,СВЦЭМ!$A$40:$A$783,$A339,СВЦЭМ!$B$40:$B$783,E$332)+'СЕТ СН'!$F$16</f>
        <v>0</v>
      </c>
      <c r="F339" s="36">
        <f ca="1">SUMIFS(СВЦЭМ!$I$40:$I$783,СВЦЭМ!$A$40:$A$783,$A339,СВЦЭМ!$B$40:$B$783,F$332)+'СЕТ СН'!$F$16</f>
        <v>0</v>
      </c>
      <c r="G339" s="36">
        <f ca="1">SUMIFS(СВЦЭМ!$I$40:$I$783,СВЦЭМ!$A$40:$A$783,$A339,СВЦЭМ!$B$40:$B$783,G$332)+'СЕТ СН'!$F$16</f>
        <v>0</v>
      </c>
      <c r="H339" s="36">
        <f ca="1">SUMIFS(СВЦЭМ!$I$40:$I$783,СВЦЭМ!$A$40:$A$783,$A339,СВЦЭМ!$B$40:$B$783,H$332)+'СЕТ СН'!$F$16</f>
        <v>0</v>
      </c>
      <c r="I339" s="36">
        <f ca="1">SUMIFS(СВЦЭМ!$I$40:$I$783,СВЦЭМ!$A$40:$A$783,$A339,СВЦЭМ!$B$40:$B$783,I$332)+'СЕТ СН'!$F$16</f>
        <v>0</v>
      </c>
      <c r="J339" s="36">
        <f ca="1">SUMIFS(СВЦЭМ!$I$40:$I$783,СВЦЭМ!$A$40:$A$783,$A339,СВЦЭМ!$B$40:$B$783,J$332)+'СЕТ СН'!$F$16</f>
        <v>0</v>
      </c>
      <c r="K339" s="36">
        <f ca="1">SUMIFS(СВЦЭМ!$I$40:$I$783,СВЦЭМ!$A$40:$A$783,$A339,СВЦЭМ!$B$40:$B$783,K$332)+'СЕТ СН'!$F$16</f>
        <v>0</v>
      </c>
      <c r="L339" s="36">
        <f ca="1">SUMIFS(СВЦЭМ!$I$40:$I$783,СВЦЭМ!$A$40:$A$783,$A339,СВЦЭМ!$B$40:$B$783,L$332)+'СЕТ СН'!$F$16</f>
        <v>0</v>
      </c>
      <c r="M339" s="36">
        <f ca="1">SUMIFS(СВЦЭМ!$I$40:$I$783,СВЦЭМ!$A$40:$A$783,$A339,СВЦЭМ!$B$40:$B$783,M$332)+'СЕТ СН'!$F$16</f>
        <v>0</v>
      </c>
      <c r="N339" s="36">
        <f ca="1">SUMIFS(СВЦЭМ!$I$40:$I$783,СВЦЭМ!$A$40:$A$783,$A339,СВЦЭМ!$B$40:$B$783,N$332)+'СЕТ СН'!$F$16</f>
        <v>0</v>
      </c>
      <c r="O339" s="36">
        <f ca="1">SUMIFS(СВЦЭМ!$I$40:$I$783,СВЦЭМ!$A$40:$A$783,$A339,СВЦЭМ!$B$40:$B$783,O$332)+'СЕТ СН'!$F$16</f>
        <v>0</v>
      </c>
      <c r="P339" s="36">
        <f ca="1">SUMIFS(СВЦЭМ!$I$40:$I$783,СВЦЭМ!$A$40:$A$783,$A339,СВЦЭМ!$B$40:$B$783,P$332)+'СЕТ СН'!$F$16</f>
        <v>0</v>
      </c>
      <c r="Q339" s="36">
        <f ca="1">SUMIFS(СВЦЭМ!$I$40:$I$783,СВЦЭМ!$A$40:$A$783,$A339,СВЦЭМ!$B$40:$B$783,Q$332)+'СЕТ СН'!$F$16</f>
        <v>0</v>
      </c>
      <c r="R339" s="36">
        <f ca="1">SUMIFS(СВЦЭМ!$I$40:$I$783,СВЦЭМ!$A$40:$A$783,$A339,СВЦЭМ!$B$40:$B$783,R$332)+'СЕТ СН'!$F$16</f>
        <v>0</v>
      </c>
      <c r="S339" s="36">
        <f ca="1">SUMIFS(СВЦЭМ!$I$40:$I$783,СВЦЭМ!$A$40:$A$783,$A339,СВЦЭМ!$B$40:$B$783,S$332)+'СЕТ СН'!$F$16</f>
        <v>0</v>
      </c>
      <c r="T339" s="36">
        <f ca="1">SUMIFS(СВЦЭМ!$I$40:$I$783,СВЦЭМ!$A$40:$A$783,$A339,СВЦЭМ!$B$40:$B$783,T$332)+'СЕТ СН'!$F$16</f>
        <v>0</v>
      </c>
      <c r="U339" s="36">
        <f ca="1">SUMIFS(СВЦЭМ!$I$40:$I$783,СВЦЭМ!$A$40:$A$783,$A339,СВЦЭМ!$B$40:$B$783,U$332)+'СЕТ СН'!$F$16</f>
        <v>0</v>
      </c>
      <c r="V339" s="36">
        <f ca="1">SUMIFS(СВЦЭМ!$I$40:$I$783,СВЦЭМ!$A$40:$A$783,$A339,СВЦЭМ!$B$40:$B$783,V$332)+'СЕТ СН'!$F$16</f>
        <v>0</v>
      </c>
      <c r="W339" s="36">
        <f ca="1">SUMIFS(СВЦЭМ!$I$40:$I$783,СВЦЭМ!$A$40:$A$783,$A339,СВЦЭМ!$B$40:$B$783,W$332)+'СЕТ СН'!$F$16</f>
        <v>0</v>
      </c>
      <c r="X339" s="36">
        <f ca="1">SUMIFS(СВЦЭМ!$I$40:$I$783,СВЦЭМ!$A$40:$A$783,$A339,СВЦЭМ!$B$40:$B$783,X$332)+'СЕТ СН'!$F$16</f>
        <v>0</v>
      </c>
      <c r="Y339" s="36">
        <f ca="1">SUMIFS(СВЦЭМ!$I$40:$I$783,СВЦЭМ!$A$40:$A$783,$A339,СВЦЭМ!$B$40:$B$783,Y$332)+'СЕТ СН'!$F$16</f>
        <v>0</v>
      </c>
    </row>
    <row r="340" spans="1:25" ht="15.75" hidden="1" x14ac:dyDescent="0.2">
      <c r="A340" s="35">
        <f t="shared" si="9"/>
        <v>45146</v>
      </c>
      <c r="B340" s="36">
        <f ca="1">SUMIFS(СВЦЭМ!$I$40:$I$783,СВЦЭМ!$A$40:$A$783,$A340,СВЦЭМ!$B$40:$B$783,B$332)+'СЕТ СН'!$F$16</f>
        <v>0</v>
      </c>
      <c r="C340" s="36">
        <f ca="1">SUMIFS(СВЦЭМ!$I$40:$I$783,СВЦЭМ!$A$40:$A$783,$A340,СВЦЭМ!$B$40:$B$783,C$332)+'СЕТ СН'!$F$16</f>
        <v>0</v>
      </c>
      <c r="D340" s="36">
        <f ca="1">SUMIFS(СВЦЭМ!$I$40:$I$783,СВЦЭМ!$A$40:$A$783,$A340,СВЦЭМ!$B$40:$B$783,D$332)+'СЕТ СН'!$F$16</f>
        <v>0</v>
      </c>
      <c r="E340" s="36">
        <f ca="1">SUMIFS(СВЦЭМ!$I$40:$I$783,СВЦЭМ!$A$40:$A$783,$A340,СВЦЭМ!$B$40:$B$783,E$332)+'СЕТ СН'!$F$16</f>
        <v>0</v>
      </c>
      <c r="F340" s="36">
        <f ca="1">SUMIFS(СВЦЭМ!$I$40:$I$783,СВЦЭМ!$A$40:$A$783,$A340,СВЦЭМ!$B$40:$B$783,F$332)+'СЕТ СН'!$F$16</f>
        <v>0</v>
      </c>
      <c r="G340" s="36">
        <f ca="1">SUMIFS(СВЦЭМ!$I$40:$I$783,СВЦЭМ!$A$40:$A$783,$A340,СВЦЭМ!$B$40:$B$783,G$332)+'СЕТ СН'!$F$16</f>
        <v>0</v>
      </c>
      <c r="H340" s="36">
        <f ca="1">SUMIFS(СВЦЭМ!$I$40:$I$783,СВЦЭМ!$A$40:$A$783,$A340,СВЦЭМ!$B$40:$B$783,H$332)+'СЕТ СН'!$F$16</f>
        <v>0</v>
      </c>
      <c r="I340" s="36">
        <f ca="1">SUMIFS(СВЦЭМ!$I$40:$I$783,СВЦЭМ!$A$40:$A$783,$A340,СВЦЭМ!$B$40:$B$783,I$332)+'СЕТ СН'!$F$16</f>
        <v>0</v>
      </c>
      <c r="J340" s="36">
        <f ca="1">SUMIFS(СВЦЭМ!$I$40:$I$783,СВЦЭМ!$A$40:$A$783,$A340,СВЦЭМ!$B$40:$B$783,J$332)+'СЕТ СН'!$F$16</f>
        <v>0</v>
      </c>
      <c r="K340" s="36">
        <f ca="1">SUMIFS(СВЦЭМ!$I$40:$I$783,СВЦЭМ!$A$40:$A$783,$A340,СВЦЭМ!$B$40:$B$783,K$332)+'СЕТ СН'!$F$16</f>
        <v>0</v>
      </c>
      <c r="L340" s="36">
        <f ca="1">SUMIFS(СВЦЭМ!$I$40:$I$783,СВЦЭМ!$A$40:$A$783,$A340,СВЦЭМ!$B$40:$B$783,L$332)+'СЕТ СН'!$F$16</f>
        <v>0</v>
      </c>
      <c r="M340" s="36">
        <f ca="1">SUMIFS(СВЦЭМ!$I$40:$I$783,СВЦЭМ!$A$40:$A$783,$A340,СВЦЭМ!$B$40:$B$783,M$332)+'СЕТ СН'!$F$16</f>
        <v>0</v>
      </c>
      <c r="N340" s="36">
        <f ca="1">SUMIFS(СВЦЭМ!$I$40:$I$783,СВЦЭМ!$A$40:$A$783,$A340,СВЦЭМ!$B$40:$B$783,N$332)+'СЕТ СН'!$F$16</f>
        <v>0</v>
      </c>
      <c r="O340" s="36">
        <f ca="1">SUMIFS(СВЦЭМ!$I$40:$I$783,СВЦЭМ!$A$40:$A$783,$A340,СВЦЭМ!$B$40:$B$783,O$332)+'СЕТ СН'!$F$16</f>
        <v>0</v>
      </c>
      <c r="P340" s="36">
        <f ca="1">SUMIFS(СВЦЭМ!$I$40:$I$783,СВЦЭМ!$A$40:$A$783,$A340,СВЦЭМ!$B$40:$B$783,P$332)+'СЕТ СН'!$F$16</f>
        <v>0</v>
      </c>
      <c r="Q340" s="36">
        <f ca="1">SUMIFS(СВЦЭМ!$I$40:$I$783,СВЦЭМ!$A$40:$A$783,$A340,СВЦЭМ!$B$40:$B$783,Q$332)+'СЕТ СН'!$F$16</f>
        <v>0</v>
      </c>
      <c r="R340" s="36">
        <f ca="1">SUMIFS(СВЦЭМ!$I$40:$I$783,СВЦЭМ!$A$40:$A$783,$A340,СВЦЭМ!$B$40:$B$783,R$332)+'СЕТ СН'!$F$16</f>
        <v>0</v>
      </c>
      <c r="S340" s="36">
        <f ca="1">SUMIFS(СВЦЭМ!$I$40:$I$783,СВЦЭМ!$A$40:$A$783,$A340,СВЦЭМ!$B$40:$B$783,S$332)+'СЕТ СН'!$F$16</f>
        <v>0</v>
      </c>
      <c r="T340" s="36">
        <f ca="1">SUMIFS(СВЦЭМ!$I$40:$I$783,СВЦЭМ!$A$40:$A$783,$A340,СВЦЭМ!$B$40:$B$783,T$332)+'СЕТ СН'!$F$16</f>
        <v>0</v>
      </c>
      <c r="U340" s="36">
        <f ca="1">SUMIFS(СВЦЭМ!$I$40:$I$783,СВЦЭМ!$A$40:$A$783,$A340,СВЦЭМ!$B$40:$B$783,U$332)+'СЕТ СН'!$F$16</f>
        <v>0</v>
      </c>
      <c r="V340" s="36">
        <f ca="1">SUMIFS(СВЦЭМ!$I$40:$I$783,СВЦЭМ!$A$40:$A$783,$A340,СВЦЭМ!$B$40:$B$783,V$332)+'СЕТ СН'!$F$16</f>
        <v>0</v>
      </c>
      <c r="W340" s="36">
        <f ca="1">SUMIFS(СВЦЭМ!$I$40:$I$783,СВЦЭМ!$A$40:$A$783,$A340,СВЦЭМ!$B$40:$B$783,W$332)+'СЕТ СН'!$F$16</f>
        <v>0</v>
      </c>
      <c r="X340" s="36">
        <f ca="1">SUMIFS(СВЦЭМ!$I$40:$I$783,СВЦЭМ!$A$40:$A$783,$A340,СВЦЭМ!$B$40:$B$783,X$332)+'СЕТ СН'!$F$16</f>
        <v>0</v>
      </c>
      <c r="Y340" s="36">
        <f ca="1">SUMIFS(СВЦЭМ!$I$40:$I$783,СВЦЭМ!$A$40:$A$783,$A340,СВЦЭМ!$B$40:$B$783,Y$332)+'СЕТ СН'!$F$16</f>
        <v>0</v>
      </c>
    </row>
    <row r="341" spans="1:25" ht="15.75" hidden="1" x14ac:dyDescent="0.2">
      <c r="A341" s="35">
        <f t="shared" si="9"/>
        <v>45147</v>
      </c>
      <c r="B341" s="36">
        <f ca="1">SUMIFS(СВЦЭМ!$I$40:$I$783,СВЦЭМ!$A$40:$A$783,$A341,СВЦЭМ!$B$40:$B$783,B$332)+'СЕТ СН'!$F$16</f>
        <v>0</v>
      </c>
      <c r="C341" s="36">
        <f ca="1">SUMIFS(СВЦЭМ!$I$40:$I$783,СВЦЭМ!$A$40:$A$783,$A341,СВЦЭМ!$B$40:$B$783,C$332)+'СЕТ СН'!$F$16</f>
        <v>0</v>
      </c>
      <c r="D341" s="36">
        <f ca="1">SUMIFS(СВЦЭМ!$I$40:$I$783,СВЦЭМ!$A$40:$A$783,$A341,СВЦЭМ!$B$40:$B$783,D$332)+'СЕТ СН'!$F$16</f>
        <v>0</v>
      </c>
      <c r="E341" s="36">
        <f ca="1">SUMIFS(СВЦЭМ!$I$40:$I$783,СВЦЭМ!$A$40:$A$783,$A341,СВЦЭМ!$B$40:$B$783,E$332)+'СЕТ СН'!$F$16</f>
        <v>0</v>
      </c>
      <c r="F341" s="36">
        <f ca="1">SUMIFS(СВЦЭМ!$I$40:$I$783,СВЦЭМ!$A$40:$A$783,$A341,СВЦЭМ!$B$40:$B$783,F$332)+'СЕТ СН'!$F$16</f>
        <v>0</v>
      </c>
      <c r="G341" s="36">
        <f ca="1">SUMIFS(СВЦЭМ!$I$40:$I$783,СВЦЭМ!$A$40:$A$783,$A341,СВЦЭМ!$B$40:$B$783,G$332)+'СЕТ СН'!$F$16</f>
        <v>0</v>
      </c>
      <c r="H341" s="36">
        <f ca="1">SUMIFS(СВЦЭМ!$I$40:$I$783,СВЦЭМ!$A$40:$A$783,$A341,СВЦЭМ!$B$40:$B$783,H$332)+'СЕТ СН'!$F$16</f>
        <v>0</v>
      </c>
      <c r="I341" s="36">
        <f ca="1">SUMIFS(СВЦЭМ!$I$40:$I$783,СВЦЭМ!$A$40:$A$783,$A341,СВЦЭМ!$B$40:$B$783,I$332)+'СЕТ СН'!$F$16</f>
        <v>0</v>
      </c>
      <c r="J341" s="36">
        <f ca="1">SUMIFS(СВЦЭМ!$I$40:$I$783,СВЦЭМ!$A$40:$A$783,$A341,СВЦЭМ!$B$40:$B$783,J$332)+'СЕТ СН'!$F$16</f>
        <v>0</v>
      </c>
      <c r="K341" s="36">
        <f ca="1">SUMIFS(СВЦЭМ!$I$40:$I$783,СВЦЭМ!$A$40:$A$783,$A341,СВЦЭМ!$B$40:$B$783,K$332)+'СЕТ СН'!$F$16</f>
        <v>0</v>
      </c>
      <c r="L341" s="36">
        <f ca="1">SUMIFS(СВЦЭМ!$I$40:$I$783,СВЦЭМ!$A$40:$A$783,$A341,СВЦЭМ!$B$40:$B$783,L$332)+'СЕТ СН'!$F$16</f>
        <v>0</v>
      </c>
      <c r="M341" s="36">
        <f ca="1">SUMIFS(СВЦЭМ!$I$40:$I$783,СВЦЭМ!$A$40:$A$783,$A341,СВЦЭМ!$B$40:$B$783,M$332)+'СЕТ СН'!$F$16</f>
        <v>0</v>
      </c>
      <c r="N341" s="36">
        <f ca="1">SUMIFS(СВЦЭМ!$I$40:$I$783,СВЦЭМ!$A$40:$A$783,$A341,СВЦЭМ!$B$40:$B$783,N$332)+'СЕТ СН'!$F$16</f>
        <v>0</v>
      </c>
      <c r="O341" s="36">
        <f ca="1">SUMIFS(СВЦЭМ!$I$40:$I$783,СВЦЭМ!$A$40:$A$783,$A341,СВЦЭМ!$B$40:$B$783,O$332)+'СЕТ СН'!$F$16</f>
        <v>0</v>
      </c>
      <c r="P341" s="36">
        <f ca="1">SUMIFS(СВЦЭМ!$I$40:$I$783,СВЦЭМ!$A$40:$A$783,$A341,СВЦЭМ!$B$40:$B$783,P$332)+'СЕТ СН'!$F$16</f>
        <v>0</v>
      </c>
      <c r="Q341" s="36">
        <f ca="1">SUMIFS(СВЦЭМ!$I$40:$I$783,СВЦЭМ!$A$40:$A$783,$A341,СВЦЭМ!$B$40:$B$783,Q$332)+'СЕТ СН'!$F$16</f>
        <v>0</v>
      </c>
      <c r="R341" s="36">
        <f ca="1">SUMIFS(СВЦЭМ!$I$40:$I$783,СВЦЭМ!$A$40:$A$783,$A341,СВЦЭМ!$B$40:$B$783,R$332)+'СЕТ СН'!$F$16</f>
        <v>0</v>
      </c>
      <c r="S341" s="36">
        <f ca="1">SUMIFS(СВЦЭМ!$I$40:$I$783,СВЦЭМ!$A$40:$A$783,$A341,СВЦЭМ!$B$40:$B$783,S$332)+'СЕТ СН'!$F$16</f>
        <v>0</v>
      </c>
      <c r="T341" s="36">
        <f ca="1">SUMIFS(СВЦЭМ!$I$40:$I$783,СВЦЭМ!$A$40:$A$783,$A341,СВЦЭМ!$B$40:$B$783,T$332)+'СЕТ СН'!$F$16</f>
        <v>0</v>
      </c>
      <c r="U341" s="36">
        <f ca="1">SUMIFS(СВЦЭМ!$I$40:$I$783,СВЦЭМ!$A$40:$A$783,$A341,СВЦЭМ!$B$40:$B$783,U$332)+'СЕТ СН'!$F$16</f>
        <v>0</v>
      </c>
      <c r="V341" s="36">
        <f ca="1">SUMIFS(СВЦЭМ!$I$40:$I$783,СВЦЭМ!$A$40:$A$783,$A341,СВЦЭМ!$B$40:$B$783,V$332)+'СЕТ СН'!$F$16</f>
        <v>0</v>
      </c>
      <c r="W341" s="36">
        <f ca="1">SUMIFS(СВЦЭМ!$I$40:$I$783,СВЦЭМ!$A$40:$A$783,$A341,СВЦЭМ!$B$40:$B$783,W$332)+'СЕТ СН'!$F$16</f>
        <v>0</v>
      </c>
      <c r="X341" s="36">
        <f ca="1">SUMIFS(СВЦЭМ!$I$40:$I$783,СВЦЭМ!$A$40:$A$783,$A341,СВЦЭМ!$B$40:$B$783,X$332)+'СЕТ СН'!$F$16</f>
        <v>0</v>
      </c>
      <c r="Y341" s="36">
        <f ca="1">SUMIFS(СВЦЭМ!$I$40:$I$783,СВЦЭМ!$A$40:$A$783,$A341,СВЦЭМ!$B$40:$B$783,Y$332)+'СЕТ СН'!$F$16</f>
        <v>0</v>
      </c>
    </row>
    <row r="342" spans="1:25" ht="15.75" hidden="1" x14ac:dyDescent="0.2">
      <c r="A342" s="35">
        <f t="shared" si="9"/>
        <v>45148</v>
      </c>
      <c r="B342" s="36">
        <f ca="1">SUMIFS(СВЦЭМ!$I$40:$I$783,СВЦЭМ!$A$40:$A$783,$A342,СВЦЭМ!$B$40:$B$783,B$332)+'СЕТ СН'!$F$16</f>
        <v>0</v>
      </c>
      <c r="C342" s="36">
        <f ca="1">SUMIFS(СВЦЭМ!$I$40:$I$783,СВЦЭМ!$A$40:$A$783,$A342,СВЦЭМ!$B$40:$B$783,C$332)+'СЕТ СН'!$F$16</f>
        <v>0</v>
      </c>
      <c r="D342" s="36">
        <f ca="1">SUMIFS(СВЦЭМ!$I$40:$I$783,СВЦЭМ!$A$40:$A$783,$A342,СВЦЭМ!$B$40:$B$783,D$332)+'СЕТ СН'!$F$16</f>
        <v>0</v>
      </c>
      <c r="E342" s="36">
        <f ca="1">SUMIFS(СВЦЭМ!$I$40:$I$783,СВЦЭМ!$A$40:$A$783,$A342,СВЦЭМ!$B$40:$B$783,E$332)+'СЕТ СН'!$F$16</f>
        <v>0</v>
      </c>
      <c r="F342" s="36">
        <f ca="1">SUMIFS(СВЦЭМ!$I$40:$I$783,СВЦЭМ!$A$40:$A$783,$A342,СВЦЭМ!$B$40:$B$783,F$332)+'СЕТ СН'!$F$16</f>
        <v>0</v>
      </c>
      <c r="G342" s="36">
        <f ca="1">SUMIFS(СВЦЭМ!$I$40:$I$783,СВЦЭМ!$A$40:$A$783,$A342,СВЦЭМ!$B$40:$B$783,G$332)+'СЕТ СН'!$F$16</f>
        <v>0</v>
      </c>
      <c r="H342" s="36">
        <f ca="1">SUMIFS(СВЦЭМ!$I$40:$I$783,СВЦЭМ!$A$40:$A$783,$A342,СВЦЭМ!$B$40:$B$783,H$332)+'СЕТ СН'!$F$16</f>
        <v>0</v>
      </c>
      <c r="I342" s="36">
        <f ca="1">SUMIFS(СВЦЭМ!$I$40:$I$783,СВЦЭМ!$A$40:$A$783,$A342,СВЦЭМ!$B$40:$B$783,I$332)+'СЕТ СН'!$F$16</f>
        <v>0</v>
      </c>
      <c r="J342" s="36">
        <f ca="1">SUMIFS(СВЦЭМ!$I$40:$I$783,СВЦЭМ!$A$40:$A$783,$A342,СВЦЭМ!$B$40:$B$783,J$332)+'СЕТ СН'!$F$16</f>
        <v>0</v>
      </c>
      <c r="K342" s="36">
        <f ca="1">SUMIFS(СВЦЭМ!$I$40:$I$783,СВЦЭМ!$A$40:$A$783,$A342,СВЦЭМ!$B$40:$B$783,K$332)+'СЕТ СН'!$F$16</f>
        <v>0</v>
      </c>
      <c r="L342" s="36">
        <f ca="1">SUMIFS(СВЦЭМ!$I$40:$I$783,СВЦЭМ!$A$40:$A$783,$A342,СВЦЭМ!$B$40:$B$783,L$332)+'СЕТ СН'!$F$16</f>
        <v>0</v>
      </c>
      <c r="M342" s="36">
        <f ca="1">SUMIFS(СВЦЭМ!$I$40:$I$783,СВЦЭМ!$A$40:$A$783,$A342,СВЦЭМ!$B$40:$B$783,M$332)+'СЕТ СН'!$F$16</f>
        <v>0</v>
      </c>
      <c r="N342" s="36">
        <f ca="1">SUMIFS(СВЦЭМ!$I$40:$I$783,СВЦЭМ!$A$40:$A$783,$A342,СВЦЭМ!$B$40:$B$783,N$332)+'СЕТ СН'!$F$16</f>
        <v>0</v>
      </c>
      <c r="O342" s="36">
        <f ca="1">SUMIFS(СВЦЭМ!$I$40:$I$783,СВЦЭМ!$A$40:$A$783,$A342,СВЦЭМ!$B$40:$B$783,O$332)+'СЕТ СН'!$F$16</f>
        <v>0</v>
      </c>
      <c r="P342" s="36">
        <f ca="1">SUMIFS(СВЦЭМ!$I$40:$I$783,СВЦЭМ!$A$40:$A$783,$A342,СВЦЭМ!$B$40:$B$783,P$332)+'СЕТ СН'!$F$16</f>
        <v>0</v>
      </c>
      <c r="Q342" s="36">
        <f ca="1">SUMIFS(СВЦЭМ!$I$40:$I$783,СВЦЭМ!$A$40:$A$783,$A342,СВЦЭМ!$B$40:$B$783,Q$332)+'СЕТ СН'!$F$16</f>
        <v>0</v>
      </c>
      <c r="R342" s="36">
        <f ca="1">SUMIFS(СВЦЭМ!$I$40:$I$783,СВЦЭМ!$A$40:$A$783,$A342,СВЦЭМ!$B$40:$B$783,R$332)+'СЕТ СН'!$F$16</f>
        <v>0</v>
      </c>
      <c r="S342" s="36">
        <f ca="1">SUMIFS(СВЦЭМ!$I$40:$I$783,СВЦЭМ!$A$40:$A$783,$A342,СВЦЭМ!$B$40:$B$783,S$332)+'СЕТ СН'!$F$16</f>
        <v>0</v>
      </c>
      <c r="T342" s="36">
        <f ca="1">SUMIFS(СВЦЭМ!$I$40:$I$783,СВЦЭМ!$A$40:$A$783,$A342,СВЦЭМ!$B$40:$B$783,T$332)+'СЕТ СН'!$F$16</f>
        <v>0</v>
      </c>
      <c r="U342" s="36">
        <f ca="1">SUMIFS(СВЦЭМ!$I$40:$I$783,СВЦЭМ!$A$40:$A$783,$A342,СВЦЭМ!$B$40:$B$783,U$332)+'СЕТ СН'!$F$16</f>
        <v>0</v>
      </c>
      <c r="V342" s="36">
        <f ca="1">SUMIFS(СВЦЭМ!$I$40:$I$783,СВЦЭМ!$A$40:$A$783,$A342,СВЦЭМ!$B$40:$B$783,V$332)+'СЕТ СН'!$F$16</f>
        <v>0</v>
      </c>
      <c r="W342" s="36">
        <f ca="1">SUMIFS(СВЦЭМ!$I$40:$I$783,СВЦЭМ!$A$40:$A$783,$A342,СВЦЭМ!$B$40:$B$783,W$332)+'СЕТ СН'!$F$16</f>
        <v>0</v>
      </c>
      <c r="X342" s="36">
        <f ca="1">SUMIFS(СВЦЭМ!$I$40:$I$783,СВЦЭМ!$A$40:$A$783,$A342,СВЦЭМ!$B$40:$B$783,X$332)+'СЕТ СН'!$F$16</f>
        <v>0</v>
      </c>
      <c r="Y342" s="36">
        <f ca="1">SUMIFS(СВЦЭМ!$I$40:$I$783,СВЦЭМ!$A$40:$A$783,$A342,СВЦЭМ!$B$40:$B$783,Y$332)+'СЕТ СН'!$F$16</f>
        <v>0</v>
      </c>
    </row>
    <row r="343" spans="1:25" ht="15.75" hidden="1" x14ac:dyDescent="0.2">
      <c r="A343" s="35">
        <f t="shared" si="9"/>
        <v>45149</v>
      </c>
      <c r="B343" s="36">
        <f ca="1">SUMIFS(СВЦЭМ!$I$40:$I$783,СВЦЭМ!$A$40:$A$783,$A343,СВЦЭМ!$B$40:$B$783,B$332)+'СЕТ СН'!$F$16</f>
        <v>0</v>
      </c>
      <c r="C343" s="36">
        <f ca="1">SUMIFS(СВЦЭМ!$I$40:$I$783,СВЦЭМ!$A$40:$A$783,$A343,СВЦЭМ!$B$40:$B$783,C$332)+'СЕТ СН'!$F$16</f>
        <v>0</v>
      </c>
      <c r="D343" s="36">
        <f ca="1">SUMIFS(СВЦЭМ!$I$40:$I$783,СВЦЭМ!$A$40:$A$783,$A343,СВЦЭМ!$B$40:$B$783,D$332)+'СЕТ СН'!$F$16</f>
        <v>0</v>
      </c>
      <c r="E343" s="36">
        <f ca="1">SUMIFS(СВЦЭМ!$I$40:$I$783,СВЦЭМ!$A$40:$A$783,$A343,СВЦЭМ!$B$40:$B$783,E$332)+'СЕТ СН'!$F$16</f>
        <v>0</v>
      </c>
      <c r="F343" s="36">
        <f ca="1">SUMIFS(СВЦЭМ!$I$40:$I$783,СВЦЭМ!$A$40:$A$783,$A343,СВЦЭМ!$B$40:$B$783,F$332)+'СЕТ СН'!$F$16</f>
        <v>0</v>
      </c>
      <c r="G343" s="36">
        <f ca="1">SUMIFS(СВЦЭМ!$I$40:$I$783,СВЦЭМ!$A$40:$A$783,$A343,СВЦЭМ!$B$40:$B$783,G$332)+'СЕТ СН'!$F$16</f>
        <v>0</v>
      </c>
      <c r="H343" s="36">
        <f ca="1">SUMIFS(СВЦЭМ!$I$40:$I$783,СВЦЭМ!$A$40:$A$783,$A343,СВЦЭМ!$B$40:$B$783,H$332)+'СЕТ СН'!$F$16</f>
        <v>0</v>
      </c>
      <c r="I343" s="36">
        <f ca="1">SUMIFS(СВЦЭМ!$I$40:$I$783,СВЦЭМ!$A$40:$A$783,$A343,СВЦЭМ!$B$40:$B$783,I$332)+'СЕТ СН'!$F$16</f>
        <v>0</v>
      </c>
      <c r="J343" s="36">
        <f ca="1">SUMIFS(СВЦЭМ!$I$40:$I$783,СВЦЭМ!$A$40:$A$783,$A343,СВЦЭМ!$B$40:$B$783,J$332)+'СЕТ СН'!$F$16</f>
        <v>0</v>
      </c>
      <c r="K343" s="36">
        <f ca="1">SUMIFS(СВЦЭМ!$I$40:$I$783,СВЦЭМ!$A$40:$A$783,$A343,СВЦЭМ!$B$40:$B$783,K$332)+'СЕТ СН'!$F$16</f>
        <v>0</v>
      </c>
      <c r="L343" s="36">
        <f ca="1">SUMIFS(СВЦЭМ!$I$40:$I$783,СВЦЭМ!$A$40:$A$783,$A343,СВЦЭМ!$B$40:$B$783,L$332)+'СЕТ СН'!$F$16</f>
        <v>0</v>
      </c>
      <c r="M343" s="36">
        <f ca="1">SUMIFS(СВЦЭМ!$I$40:$I$783,СВЦЭМ!$A$40:$A$783,$A343,СВЦЭМ!$B$40:$B$783,M$332)+'СЕТ СН'!$F$16</f>
        <v>0</v>
      </c>
      <c r="N343" s="36">
        <f ca="1">SUMIFS(СВЦЭМ!$I$40:$I$783,СВЦЭМ!$A$40:$A$783,$A343,СВЦЭМ!$B$40:$B$783,N$332)+'СЕТ СН'!$F$16</f>
        <v>0</v>
      </c>
      <c r="O343" s="36">
        <f ca="1">SUMIFS(СВЦЭМ!$I$40:$I$783,СВЦЭМ!$A$40:$A$783,$A343,СВЦЭМ!$B$40:$B$783,O$332)+'СЕТ СН'!$F$16</f>
        <v>0</v>
      </c>
      <c r="P343" s="36">
        <f ca="1">SUMIFS(СВЦЭМ!$I$40:$I$783,СВЦЭМ!$A$40:$A$783,$A343,СВЦЭМ!$B$40:$B$783,P$332)+'СЕТ СН'!$F$16</f>
        <v>0</v>
      </c>
      <c r="Q343" s="36">
        <f ca="1">SUMIFS(СВЦЭМ!$I$40:$I$783,СВЦЭМ!$A$40:$A$783,$A343,СВЦЭМ!$B$40:$B$783,Q$332)+'СЕТ СН'!$F$16</f>
        <v>0</v>
      </c>
      <c r="R343" s="36">
        <f ca="1">SUMIFS(СВЦЭМ!$I$40:$I$783,СВЦЭМ!$A$40:$A$783,$A343,СВЦЭМ!$B$40:$B$783,R$332)+'СЕТ СН'!$F$16</f>
        <v>0</v>
      </c>
      <c r="S343" s="36">
        <f ca="1">SUMIFS(СВЦЭМ!$I$40:$I$783,СВЦЭМ!$A$40:$A$783,$A343,СВЦЭМ!$B$40:$B$783,S$332)+'СЕТ СН'!$F$16</f>
        <v>0</v>
      </c>
      <c r="T343" s="36">
        <f ca="1">SUMIFS(СВЦЭМ!$I$40:$I$783,СВЦЭМ!$A$40:$A$783,$A343,СВЦЭМ!$B$40:$B$783,T$332)+'СЕТ СН'!$F$16</f>
        <v>0</v>
      </c>
      <c r="U343" s="36">
        <f ca="1">SUMIFS(СВЦЭМ!$I$40:$I$783,СВЦЭМ!$A$40:$A$783,$A343,СВЦЭМ!$B$40:$B$783,U$332)+'СЕТ СН'!$F$16</f>
        <v>0</v>
      </c>
      <c r="V343" s="36">
        <f ca="1">SUMIFS(СВЦЭМ!$I$40:$I$783,СВЦЭМ!$A$40:$A$783,$A343,СВЦЭМ!$B$40:$B$783,V$332)+'СЕТ СН'!$F$16</f>
        <v>0</v>
      </c>
      <c r="W343" s="36">
        <f ca="1">SUMIFS(СВЦЭМ!$I$40:$I$783,СВЦЭМ!$A$40:$A$783,$A343,СВЦЭМ!$B$40:$B$783,W$332)+'СЕТ СН'!$F$16</f>
        <v>0</v>
      </c>
      <c r="X343" s="36">
        <f ca="1">SUMIFS(СВЦЭМ!$I$40:$I$783,СВЦЭМ!$A$40:$A$783,$A343,СВЦЭМ!$B$40:$B$783,X$332)+'СЕТ СН'!$F$16</f>
        <v>0</v>
      </c>
      <c r="Y343" s="36">
        <f ca="1">SUMIFS(СВЦЭМ!$I$40:$I$783,СВЦЭМ!$A$40:$A$783,$A343,СВЦЭМ!$B$40:$B$783,Y$332)+'СЕТ СН'!$F$16</f>
        <v>0</v>
      </c>
    </row>
    <row r="344" spans="1:25" ht="15.75" hidden="1" x14ac:dyDescent="0.2">
      <c r="A344" s="35">
        <f t="shared" si="9"/>
        <v>45150</v>
      </c>
      <c r="B344" s="36">
        <f ca="1">SUMIFS(СВЦЭМ!$I$40:$I$783,СВЦЭМ!$A$40:$A$783,$A344,СВЦЭМ!$B$40:$B$783,B$332)+'СЕТ СН'!$F$16</f>
        <v>0</v>
      </c>
      <c r="C344" s="36">
        <f ca="1">SUMIFS(СВЦЭМ!$I$40:$I$783,СВЦЭМ!$A$40:$A$783,$A344,СВЦЭМ!$B$40:$B$783,C$332)+'СЕТ СН'!$F$16</f>
        <v>0</v>
      </c>
      <c r="D344" s="36">
        <f ca="1">SUMIFS(СВЦЭМ!$I$40:$I$783,СВЦЭМ!$A$40:$A$783,$A344,СВЦЭМ!$B$40:$B$783,D$332)+'СЕТ СН'!$F$16</f>
        <v>0</v>
      </c>
      <c r="E344" s="36">
        <f ca="1">SUMIFS(СВЦЭМ!$I$40:$I$783,СВЦЭМ!$A$40:$A$783,$A344,СВЦЭМ!$B$40:$B$783,E$332)+'СЕТ СН'!$F$16</f>
        <v>0</v>
      </c>
      <c r="F344" s="36">
        <f ca="1">SUMIFS(СВЦЭМ!$I$40:$I$783,СВЦЭМ!$A$40:$A$783,$A344,СВЦЭМ!$B$40:$B$783,F$332)+'СЕТ СН'!$F$16</f>
        <v>0</v>
      </c>
      <c r="G344" s="36">
        <f ca="1">SUMIFS(СВЦЭМ!$I$40:$I$783,СВЦЭМ!$A$40:$A$783,$A344,СВЦЭМ!$B$40:$B$783,G$332)+'СЕТ СН'!$F$16</f>
        <v>0</v>
      </c>
      <c r="H344" s="36">
        <f ca="1">SUMIFS(СВЦЭМ!$I$40:$I$783,СВЦЭМ!$A$40:$A$783,$A344,СВЦЭМ!$B$40:$B$783,H$332)+'СЕТ СН'!$F$16</f>
        <v>0</v>
      </c>
      <c r="I344" s="36">
        <f ca="1">SUMIFS(СВЦЭМ!$I$40:$I$783,СВЦЭМ!$A$40:$A$783,$A344,СВЦЭМ!$B$40:$B$783,I$332)+'СЕТ СН'!$F$16</f>
        <v>0</v>
      </c>
      <c r="J344" s="36">
        <f ca="1">SUMIFS(СВЦЭМ!$I$40:$I$783,СВЦЭМ!$A$40:$A$783,$A344,СВЦЭМ!$B$40:$B$783,J$332)+'СЕТ СН'!$F$16</f>
        <v>0</v>
      </c>
      <c r="K344" s="36">
        <f ca="1">SUMIFS(СВЦЭМ!$I$40:$I$783,СВЦЭМ!$A$40:$A$783,$A344,СВЦЭМ!$B$40:$B$783,K$332)+'СЕТ СН'!$F$16</f>
        <v>0</v>
      </c>
      <c r="L344" s="36">
        <f ca="1">SUMIFS(СВЦЭМ!$I$40:$I$783,СВЦЭМ!$A$40:$A$783,$A344,СВЦЭМ!$B$40:$B$783,L$332)+'СЕТ СН'!$F$16</f>
        <v>0</v>
      </c>
      <c r="M344" s="36">
        <f ca="1">SUMIFS(СВЦЭМ!$I$40:$I$783,СВЦЭМ!$A$40:$A$783,$A344,СВЦЭМ!$B$40:$B$783,M$332)+'СЕТ СН'!$F$16</f>
        <v>0</v>
      </c>
      <c r="N344" s="36">
        <f ca="1">SUMIFS(СВЦЭМ!$I$40:$I$783,СВЦЭМ!$A$40:$A$783,$A344,СВЦЭМ!$B$40:$B$783,N$332)+'СЕТ СН'!$F$16</f>
        <v>0</v>
      </c>
      <c r="O344" s="36">
        <f ca="1">SUMIFS(СВЦЭМ!$I$40:$I$783,СВЦЭМ!$A$40:$A$783,$A344,СВЦЭМ!$B$40:$B$783,O$332)+'СЕТ СН'!$F$16</f>
        <v>0</v>
      </c>
      <c r="P344" s="36">
        <f ca="1">SUMIFS(СВЦЭМ!$I$40:$I$783,СВЦЭМ!$A$40:$A$783,$A344,СВЦЭМ!$B$40:$B$783,P$332)+'СЕТ СН'!$F$16</f>
        <v>0</v>
      </c>
      <c r="Q344" s="36">
        <f ca="1">SUMIFS(СВЦЭМ!$I$40:$I$783,СВЦЭМ!$A$40:$A$783,$A344,СВЦЭМ!$B$40:$B$783,Q$332)+'СЕТ СН'!$F$16</f>
        <v>0</v>
      </c>
      <c r="R344" s="36">
        <f ca="1">SUMIFS(СВЦЭМ!$I$40:$I$783,СВЦЭМ!$A$40:$A$783,$A344,СВЦЭМ!$B$40:$B$783,R$332)+'СЕТ СН'!$F$16</f>
        <v>0</v>
      </c>
      <c r="S344" s="36">
        <f ca="1">SUMIFS(СВЦЭМ!$I$40:$I$783,СВЦЭМ!$A$40:$A$783,$A344,СВЦЭМ!$B$40:$B$783,S$332)+'СЕТ СН'!$F$16</f>
        <v>0</v>
      </c>
      <c r="T344" s="36">
        <f ca="1">SUMIFS(СВЦЭМ!$I$40:$I$783,СВЦЭМ!$A$40:$A$783,$A344,СВЦЭМ!$B$40:$B$783,T$332)+'СЕТ СН'!$F$16</f>
        <v>0</v>
      </c>
      <c r="U344" s="36">
        <f ca="1">SUMIFS(СВЦЭМ!$I$40:$I$783,СВЦЭМ!$A$40:$A$783,$A344,СВЦЭМ!$B$40:$B$783,U$332)+'СЕТ СН'!$F$16</f>
        <v>0</v>
      </c>
      <c r="V344" s="36">
        <f ca="1">SUMIFS(СВЦЭМ!$I$40:$I$783,СВЦЭМ!$A$40:$A$783,$A344,СВЦЭМ!$B$40:$B$783,V$332)+'СЕТ СН'!$F$16</f>
        <v>0</v>
      </c>
      <c r="W344" s="36">
        <f ca="1">SUMIFS(СВЦЭМ!$I$40:$I$783,СВЦЭМ!$A$40:$A$783,$A344,СВЦЭМ!$B$40:$B$783,W$332)+'СЕТ СН'!$F$16</f>
        <v>0</v>
      </c>
      <c r="X344" s="36">
        <f ca="1">SUMIFS(СВЦЭМ!$I$40:$I$783,СВЦЭМ!$A$40:$A$783,$A344,СВЦЭМ!$B$40:$B$783,X$332)+'СЕТ СН'!$F$16</f>
        <v>0</v>
      </c>
      <c r="Y344" s="36">
        <f ca="1">SUMIFS(СВЦЭМ!$I$40:$I$783,СВЦЭМ!$A$40:$A$783,$A344,СВЦЭМ!$B$40:$B$783,Y$332)+'СЕТ СН'!$F$16</f>
        <v>0</v>
      </c>
    </row>
    <row r="345" spans="1:25" ht="15.75" hidden="1" x14ac:dyDescent="0.2">
      <c r="A345" s="35">
        <f t="shared" si="9"/>
        <v>45151</v>
      </c>
      <c r="B345" s="36">
        <f ca="1">SUMIFS(СВЦЭМ!$I$40:$I$783,СВЦЭМ!$A$40:$A$783,$A345,СВЦЭМ!$B$40:$B$783,B$332)+'СЕТ СН'!$F$16</f>
        <v>0</v>
      </c>
      <c r="C345" s="36">
        <f ca="1">SUMIFS(СВЦЭМ!$I$40:$I$783,СВЦЭМ!$A$40:$A$783,$A345,СВЦЭМ!$B$40:$B$783,C$332)+'СЕТ СН'!$F$16</f>
        <v>0</v>
      </c>
      <c r="D345" s="36">
        <f ca="1">SUMIFS(СВЦЭМ!$I$40:$I$783,СВЦЭМ!$A$40:$A$783,$A345,СВЦЭМ!$B$40:$B$783,D$332)+'СЕТ СН'!$F$16</f>
        <v>0</v>
      </c>
      <c r="E345" s="36">
        <f ca="1">SUMIFS(СВЦЭМ!$I$40:$I$783,СВЦЭМ!$A$40:$A$783,$A345,СВЦЭМ!$B$40:$B$783,E$332)+'СЕТ СН'!$F$16</f>
        <v>0</v>
      </c>
      <c r="F345" s="36">
        <f ca="1">SUMIFS(СВЦЭМ!$I$40:$I$783,СВЦЭМ!$A$40:$A$783,$A345,СВЦЭМ!$B$40:$B$783,F$332)+'СЕТ СН'!$F$16</f>
        <v>0</v>
      </c>
      <c r="G345" s="36">
        <f ca="1">SUMIFS(СВЦЭМ!$I$40:$I$783,СВЦЭМ!$A$40:$A$783,$A345,СВЦЭМ!$B$40:$B$783,G$332)+'СЕТ СН'!$F$16</f>
        <v>0</v>
      </c>
      <c r="H345" s="36">
        <f ca="1">SUMIFS(СВЦЭМ!$I$40:$I$783,СВЦЭМ!$A$40:$A$783,$A345,СВЦЭМ!$B$40:$B$783,H$332)+'СЕТ СН'!$F$16</f>
        <v>0</v>
      </c>
      <c r="I345" s="36">
        <f ca="1">SUMIFS(СВЦЭМ!$I$40:$I$783,СВЦЭМ!$A$40:$A$783,$A345,СВЦЭМ!$B$40:$B$783,I$332)+'СЕТ СН'!$F$16</f>
        <v>0</v>
      </c>
      <c r="J345" s="36">
        <f ca="1">SUMIFS(СВЦЭМ!$I$40:$I$783,СВЦЭМ!$A$40:$A$783,$A345,СВЦЭМ!$B$40:$B$783,J$332)+'СЕТ СН'!$F$16</f>
        <v>0</v>
      </c>
      <c r="K345" s="36">
        <f ca="1">SUMIFS(СВЦЭМ!$I$40:$I$783,СВЦЭМ!$A$40:$A$783,$A345,СВЦЭМ!$B$40:$B$783,K$332)+'СЕТ СН'!$F$16</f>
        <v>0</v>
      </c>
      <c r="L345" s="36">
        <f ca="1">SUMIFS(СВЦЭМ!$I$40:$I$783,СВЦЭМ!$A$40:$A$783,$A345,СВЦЭМ!$B$40:$B$783,L$332)+'СЕТ СН'!$F$16</f>
        <v>0</v>
      </c>
      <c r="M345" s="36">
        <f ca="1">SUMIFS(СВЦЭМ!$I$40:$I$783,СВЦЭМ!$A$40:$A$783,$A345,СВЦЭМ!$B$40:$B$783,M$332)+'СЕТ СН'!$F$16</f>
        <v>0</v>
      </c>
      <c r="N345" s="36">
        <f ca="1">SUMIFS(СВЦЭМ!$I$40:$I$783,СВЦЭМ!$A$40:$A$783,$A345,СВЦЭМ!$B$40:$B$783,N$332)+'СЕТ СН'!$F$16</f>
        <v>0</v>
      </c>
      <c r="O345" s="36">
        <f ca="1">SUMIFS(СВЦЭМ!$I$40:$I$783,СВЦЭМ!$A$40:$A$783,$A345,СВЦЭМ!$B$40:$B$783,O$332)+'СЕТ СН'!$F$16</f>
        <v>0</v>
      </c>
      <c r="P345" s="36">
        <f ca="1">SUMIFS(СВЦЭМ!$I$40:$I$783,СВЦЭМ!$A$40:$A$783,$A345,СВЦЭМ!$B$40:$B$783,P$332)+'СЕТ СН'!$F$16</f>
        <v>0</v>
      </c>
      <c r="Q345" s="36">
        <f ca="1">SUMIFS(СВЦЭМ!$I$40:$I$783,СВЦЭМ!$A$40:$A$783,$A345,СВЦЭМ!$B$40:$B$783,Q$332)+'СЕТ СН'!$F$16</f>
        <v>0</v>
      </c>
      <c r="R345" s="36">
        <f ca="1">SUMIFS(СВЦЭМ!$I$40:$I$783,СВЦЭМ!$A$40:$A$783,$A345,СВЦЭМ!$B$40:$B$783,R$332)+'СЕТ СН'!$F$16</f>
        <v>0</v>
      </c>
      <c r="S345" s="36">
        <f ca="1">SUMIFS(СВЦЭМ!$I$40:$I$783,СВЦЭМ!$A$40:$A$783,$A345,СВЦЭМ!$B$40:$B$783,S$332)+'СЕТ СН'!$F$16</f>
        <v>0</v>
      </c>
      <c r="T345" s="36">
        <f ca="1">SUMIFS(СВЦЭМ!$I$40:$I$783,СВЦЭМ!$A$40:$A$783,$A345,СВЦЭМ!$B$40:$B$783,T$332)+'СЕТ СН'!$F$16</f>
        <v>0</v>
      </c>
      <c r="U345" s="36">
        <f ca="1">SUMIFS(СВЦЭМ!$I$40:$I$783,СВЦЭМ!$A$40:$A$783,$A345,СВЦЭМ!$B$40:$B$783,U$332)+'СЕТ СН'!$F$16</f>
        <v>0</v>
      </c>
      <c r="V345" s="36">
        <f ca="1">SUMIFS(СВЦЭМ!$I$40:$I$783,СВЦЭМ!$A$40:$A$783,$A345,СВЦЭМ!$B$40:$B$783,V$332)+'СЕТ СН'!$F$16</f>
        <v>0</v>
      </c>
      <c r="W345" s="36">
        <f ca="1">SUMIFS(СВЦЭМ!$I$40:$I$783,СВЦЭМ!$A$40:$A$783,$A345,СВЦЭМ!$B$40:$B$783,W$332)+'СЕТ СН'!$F$16</f>
        <v>0</v>
      </c>
      <c r="X345" s="36">
        <f ca="1">SUMIFS(СВЦЭМ!$I$40:$I$783,СВЦЭМ!$A$40:$A$783,$A345,СВЦЭМ!$B$40:$B$783,X$332)+'СЕТ СН'!$F$16</f>
        <v>0</v>
      </c>
      <c r="Y345" s="36">
        <f ca="1">SUMIFS(СВЦЭМ!$I$40:$I$783,СВЦЭМ!$A$40:$A$783,$A345,СВЦЭМ!$B$40:$B$783,Y$332)+'СЕТ СН'!$F$16</f>
        <v>0</v>
      </c>
    </row>
    <row r="346" spans="1:25" ht="15.75" hidden="1" x14ac:dyDescent="0.2">
      <c r="A346" s="35">
        <f t="shared" si="9"/>
        <v>45152</v>
      </c>
      <c r="B346" s="36">
        <f ca="1">SUMIFS(СВЦЭМ!$I$40:$I$783,СВЦЭМ!$A$40:$A$783,$A346,СВЦЭМ!$B$40:$B$783,B$332)+'СЕТ СН'!$F$16</f>
        <v>0</v>
      </c>
      <c r="C346" s="36">
        <f ca="1">SUMIFS(СВЦЭМ!$I$40:$I$783,СВЦЭМ!$A$40:$A$783,$A346,СВЦЭМ!$B$40:$B$783,C$332)+'СЕТ СН'!$F$16</f>
        <v>0</v>
      </c>
      <c r="D346" s="36">
        <f ca="1">SUMIFS(СВЦЭМ!$I$40:$I$783,СВЦЭМ!$A$40:$A$783,$A346,СВЦЭМ!$B$40:$B$783,D$332)+'СЕТ СН'!$F$16</f>
        <v>0</v>
      </c>
      <c r="E346" s="36">
        <f ca="1">SUMIFS(СВЦЭМ!$I$40:$I$783,СВЦЭМ!$A$40:$A$783,$A346,СВЦЭМ!$B$40:$B$783,E$332)+'СЕТ СН'!$F$16</f>
        <v>0</v>
      </c>
      <c r="F346" s="36">
        <f ca="1">SUMIFS(СВЦЭМ!$I$40:$I$783,СВЦЭМ!$A$40:$A$783,$A346,СВЦЭМ!$B$40:$B$783,F$332)+'СЕТ СН'!$F$16</f>
        <v>0</v>
      </c>
      <c r="G346" s="36">
        <f ca="1">SUMIFS(СВЦЭМ!$I$40:$I$783,СВЦЭМ!$A$40:$A$783,$A346,СВЦЭМ!$B$40:$B$783,G$332)+'СЕТ СН'!$F$16</f>
        <v>0</v>
      </c>
      <c r="H346" s="36">
        <f ca="1">SUMIFS(СВЦЭМ!$I$40:$I$783,СВЦЭМ!$A$40:$A$783,$A346,СВЦЭМ!$B$40:$B$783,H$332)+'СЕТ СН'!$F$16</f>
        <v>0</v>
      </c>
      <c r="I346" s="36">
        <f ca="1">SUMIFS(СВЦЭМ!$I$40:$I$783,СВЦЭМ!$A$40:$A$783,$A346,СВЦЭМ!$B$40:$B$783,I$332)+'СЕТ СН'!$F$16</f>
        <v>0</v>
      </c>
      <c r="J346" s="36">
        <f ca="1">SUMIFS(СВЦЭМ!$I$40:$I$783,СВЦЭМ!$A$40:$A$783,$A346,СВЦЭМ!$B$40:$B$783,J$332)+'СЕТ СН'!$F$16</f>
        <v>0</v>
      </c>
      <c r="K346" s="36">
        <f ca="1">SUMIFS(СВЦЭМ!$I$40:$I$783,СВЦЭМ!$A$40:$A$783,$A346,СВЦЭМ!$B$40:$B$783,K$332)+'СЕТ СН'!$F$16</f>
        <v>0</v>
      </c>
      <c r="L346" s="36">
        <f ca="1">SUMIFS(СВЦЭМ!$I$40:$I$783,СВЦЭМ!$A$40:$A$783,$A346,СВЦЭМ!$B$40:$B$783,L$332)+'СЕТ СН'!$F$16</f>
        <v>0</v>
      </c>
      <c r="M346" s="36">
        <f ca="1">SUMIFS(СВЦЭМ!$I$40:$I$783,СВЦЭМ!$A$40:$A$783,$A346,СВЦЭМ!$B$40:$B$783,M$332)+'СЕТ СН'!$F$16</f>
        <v>0</v>
      </c>
      <c r="N346" s="36">
        <f ca="1">SUMIFS(СВЦЭМ!$I$40:$I$783,СВЦЭМ!$A$40:$A$783,$A346,СВЦЭМ!$B$40:$B$783,N$332)+'СЕТ СН'!$F$16</f>
        <v>0</v>
      </c>
      <c r="O346" s="36">
        <f ca="1">SUMIFS(СВЦЭМ!$I$40:$I$783,СВЦЭМ!$A$40:$A$783,$A346,СВЦЭМ!$B$40:$B$783,O$332)+'СЕТ СН'!$F$16</f>
        <v>0</v>
      </c>
      <c r="P346" s="36">
        <f ca="1">SUMIFS(СВЦЭМ!$I$40:$I$783,СВЦЭМ!$A$40:$A$783,$A346,СВЦЭМ!$B$40:$B$783,P$332)+'СЕТ СН'!$F$16</f>
        <v>0</v>
      </c>
      <c r="Q346" s="36">
        <f ca="1">SUMIFS(СВЦЭМ!$I$40:$I$783,СВЦЭМ!$A$40:$A$783,$A346,СВЦЭМ!$B$40:$B$783,Q$332)+'СЕТ СН'!$F$16</f>
        <v>0</v>
      </c>
      <c r="R346" s="36">
        <f ca="1">SUMIFS(СВЦЭМ!$I$40:$I$783,СВЦЭМ!$A$40:$A$783,$A346,СВЦЭМ!$B$40:$B$783,R$332)+'СЕТ СН'!$F$16</f>
        <v>0</v>
      </c>
      <c r="S346" s="36">
        <f ca="1">SUMIFS(СВЦЭМ!$I$40:$I$783,СВЦЭМ!$A$40:$A$783,$A346,СВЦЭМ!$B$40:$B$783,S$332)+'СЕТ СН'!$F$16</f>
        <v>0</v>
      </c>
      <c r="T346" s="36">
        <f ca="1">SUMIFS(СВЦЭМ!$I$40:$I$783,СВЦЭМ!$A$40:$A$783,$A346,СВЦЭМ!$B$40:$B$783,T$332)+'СЕТ СН'!$F$16</f>
        <v>0</v>
      </c>
      <c r="U346" s="36">
        <f ca="1">SUMIFS(СВЦЭМ!$I$40:$I$783,СВЦЭМ!$A$40:$A$783,$A346,СВЦЭМ!$B$40:$B$783,U$332)+'СЕТ СН'!$F$16</f>
        <v>0</v>
      </c>
      <c r="V346" s="36">
        <f ca="1">SUMIFS(СВЦЭМ!$I$40:$I$783,СВЦЭМ!$A$40:$A$783,$A346,СВЦЭМ!$B$40:$B$783,V$332)+'СЕТ СН'!$F$16</f>
        <v>0</v>
      </c>
      <c r="W346" s="36">
        <f ca="1">SUMIFS(СВЦЭМ!$I$40:$I$783,СВЦЭМ!$A$40:$A$783,$A346,СВЦЭМ!$B$40:$B$783,W$332)+'СЕТ СН'!$F$16</f>
        <v>0</v>
      </c>
      <c r="X346" s="36">
        <f ca="1">SUMIFS(СВЦЭМ!$I$40:$I$783,СВЦЭМ!$A$40:$A$783,$A346,СВЦЭМ!$B$40:$B$783,X$332)+'СЕТ СН'!$F$16</f>
        <v>0</v>
      </c>
      <c r="Y346" s="36">
        <f ca="1">SUMIFS(СВЦЭМ!$I$40:$I$783,СВЦЭМ!$A$40:$A$783,$A346,СВЦЭМ!$B$40:$B$783,Y$332)+'СЕТ СН'!$F$16</f>
        <v>0</v>
      </c>
    </row>
    <row r="347" spans="1:25" ht="15.75" hidden="1" x14ac:dyDescent="0.2">
      <c r="A347" s="35">
        <f t="shared" si="9"/>
        <v>45153</v>
      </c>
      <c r="B347" s="36">
        <f ca="1">SUMIFS(СВЦЭМ!$I$40:$I$783,СВЦЭМ!$A$40:$A$783,$A347,СВЦЭМ!$B$40:$B$783,B$332)+'СЕТ СН'!$F$16</f>
        <v>0</v>
      </c>
      <c r="C347" s="36">
        <f ca="1">SUMIFS(СВЦЭМ!$I$40:$I$783,СВЦЭМ!$A$40:$A$783,$A347,СВЦЭМ!$B$40:$B$783,C$332)+'СЕТ СН'!$F$16</f>
        <v>0</v>
      </c>
      <c r="D347" s="36">
        <f ca="1">SUMIFS(СВЦЭМ!$I$40:$I$783,СВЦЭМ!$A$40:$A$783,$A347,СВЦЭМ!$B$40:$B$783,D$332)+'СЕТ СН'!$F$16</f>
        <v>0</v>
      </c>
      <c r="E347" s="36">
        <f ca="1">SUMIFS(СВЦЭМ!$I$40:$I$783,СВЦЭМ!$A$40:$A$783,$A347,СВЦЭМ!$B$40:$B$783,E$332)+'СЕТ СН'!$F$16</f>
        <v>0</v>
      </c>
      <c r="F347" s="36">
        <f ca="1">SUMIFS(СВЦЭМ!$I$40:$I$783,СВЦЭМ!$A$40:$A$783,$A347,СВЦЭМ!$B$40:$B$783,F$332)+'СЕТ СН'!$F$16</f>
        <v>0</v>
      </c>
      <c r="G347" s="36">
        <f ca="1">SUMIFS(СВЦЭМ!$I$40:$I$783,СВЦЭМ!$A$40:$A$783,$A347,СВЦЭМ!$B$40:$B$783,G$332)+'СЕТ СН'!$F$16</f>
        <v>0</v>
      </c>
      <c r="H347" s="36">
        <f ca="1">SUMIFS(СВЦЭМ!$I$40:$I$783,СВЦЭМ!$A$40:$A$783,$A347,СВЦЭМ!$B$40:$B$783,H$332)+'СЕТ СН'!$F$16</f>
        <v>0</v>
      </c>
      <c r="I347" s="36">
        <f ca="1">SUMIFS(СВЦЭМ!$I$40:$I$783,СВЦЭМ!$A$40:$A$783,$A347,СВЦЭМ!$B$40:$B$783,I$332)+'СЕТ СН'!$F$16</f>
        <v>0</v>
      </c>
      <c r="J347" s="36">
        <f ca="1">SUMIFS(СВЦЭМ!$I$40:$I$783,СВЦЭМ!$A$40:$A$783,$A347,СВЦЭМ!$B$40:$B$783,J$332)+'СЕТ СН'!$F$16</f>
        <v>0</v>
      </c>
      <c r="K347" s="36">
        <f ca="1">SUMIFS(СВЦЭМ!$I$40:$I$783,СВЦЭМ!$A$40:$A$783,$A347,СВЦЭМ!$B$40:$B$783,K$332)+'СЕТ СН'!$F$16</f>
        <v>0</v>
      </c>
      <c r="L347" s="36">
        <f ca="1">SUMIFS(СВЦЭМ!$I$40:$I$783,СВЦЭМ!$A$40:$A$783,$A347,СВЦЭМ!$B$40:$B$783,L$332)+'СЕТ СН'!$F$16</f>
        <v>0</v>
      </c>
      <c r="M347" s="36">
        <f ca="1">SUMIFS(СВЦЭМ!$I$40:$I$783,СВЦЭМ!$A$40:$A$783,$A347,СВЦЭМ!$B$40:$B$783,M$332)+'СЕТ СН'!$F$16</f>
        <v>0</v>
      </c>
      <c r="N347" s="36">
        <f ca="1">SUMIFS(СВЦЭМ!$I$40:$I$783,СВЦЭМ!$A$40:$A$783,$A347,СВЦЭМ!$B$40:$B$783,N$332)+'СЕТ СН'!$F$16</f>
        <v>0</v>
      </c>
      <c r="O347" s="36">
        <f ca="1">SUMIFS(СВЦЭМ!$I$40:$I$783,СВЦЭМ!$A$40:$A$783,$A347,СВЦЭМ!$B$40:$B$783,O$332)+'СЕТ СН'!$F$16</f>
        <v>0</v>
      </c>
      <c r="P347" s="36">
        <f ca="1">SUMIFS(СВЦЭМ!$I$40:$I$783,СВЦЭМ!$A$40:$A$783,$A347,СВЦЭМ!$B$40:$B$783,P$332)+'СЕТ СН'!$F$16</f>
        <v>0</v>
      </c>
      <c r="Q347" s="36">
        <f ca="1">SUMIFS(СВЦЭМ!$I$40:$I$783,СВЦЭМ!$A$40:$A$783,$A347,СВЦЭМ!$B$40:$B$783,Q$332)+'СЕТ СН'!$F$16</f>
        <v>0</v>
      </c>
      <c r="R347" s="36">
        <f ca="1">SUMIFS(СВЦЭМ!$I$40:$I$783,СВЦЭМ!$A$40:$A$783,$A347,СВЦЭМ!$B$40:$B$783,R$332)+'СЕТ СН'!$F$16</f>
        <v>0</v>
      </c>
      <c r="S347" s="36">
        <f ca="1">SUMIFS(СВЦЭМ!$I$40:$I$783,СВЦЭМ!$A$40:$A$783,$A347,СВЦЭМ!$B$40:$B$783,S$332)+'СЕТ СН'!$F$16</f>
        <v>0</v>
      </c>
      <c r="T347" s="36">
        <f ca="1">SUMIFS(СВЦЭМ!$I$40:$I$783,СВЦЭМ!$A$40:$A$783,$A347,СВЦЭМ!$B$40:$B$783,T$332)+'СЕТ СН'!$F$16</f>
        <v>0</v>
      </c>
      <c r="U347" s="36">
        <f ca="1">SUMIFS(СВЦЭМ!$I$40:$I$783,СВЦЭМ!$A$40:$A$783,$A347,СВЦЭМ!$B$40:$B$783,U$332)+'СЕТ СН'!$F$16</f>
        <v>0</v>
      </c>
      <c r="V347" s="36">
        <f ca="1">SUMIFS(СВЦЭМ!$I$40:$I$783,СВЦЭМ!$A$40:$A$783,$A347,СВЦЭМ!$B$40:$B$783,V$332)+'СЕТ СН'!$F$16</f>
        <v>0</v>
      </c>
      <c r="W347" s="36">
        <f ca="1">SUMIFS(СВЦЭМ!$I$40:$I$783,СВЦЭМ!$A$40:$A$783,$A347,СВЦЭМ!$B$40:$B$783,W$332)+'СЕТ СН'!$F$16</f>
        <v>0</v>
      </c>
      <c r="X347" s="36">
        <f ca="1">SUMIFS(СВЦЭМ!$I$40:$I$783,СВЦЭМ!$A$40:$A$783,$A347,СВЦЭМ!$B$40:$B$783,X$332)+'СЕТ СН'!$F$16</f>
        <v>0</v>
      </c>
      <c r="Y347" s="36">
        <f ca="1">SUMIFS(СВЦЭМ!$I$40:$I$783,СВЦЭМ!$A$40:$A$783,$A347,СВЦЭМ!$B$40:$B$783,Y$332)+'СЕТ СН'!$F$16</f>
        <v>0</v>
      </c>
    </row>
    <row r="348" spans="1:25" ht="15.75" hidden="1" x14ac:dyDescent="0.2">
      <c r="A348" s="35">
        <f t="shared" si="9"/>
        <v>45154</v>
      </c>
      <c r="B348" s="36">
        <f ca="1">SUMIFS(СВЦЭМ!$I$40:$I$783,СВЦЭМ!$A$40:$A$783,$A348,СВЦЭМ!$B$40:$B$783,B$332)+'СЕТ СН'!$F$16</f>
        <v>0</v>
      </c>
      <c r="C348" s="36">
        <f ca="1">SUMIFS(СВЦЭМ!$I$40:$I$783,СВЦЭМ!$A$40:$A$783,$A348,СВЦЭМ!$B$40:$B$783,C$332)+'СЕТ СН'!$F$16</f>
        <v>0</v>
      </c>
      <c r="D348" s="36">
        <f ca="1">SUMIFS(СВЦЭМ!$I$40:$I$783,СВЦЭМ!$A$40:$A$783,$A348,СВЦЭМ!$B$40:$B$783,D$332)+'СЕТ СН'!$F$16</f>
        <v>0</v>
      </c>
      <c r="E348" s="36">
        <f ca="1">SUMIFS(СВЦЭМ!$I$40:$I$783,СВЦЭМ!$A$40:$A$783,$A348,СВЦЭМ!$B$40:$B$783,E$332)+'СЕТ СН'!$F$16</f>
        <v>0</v>
      </c>
      <c r="F348" s="36">
        <f ca="1">SUMIFS(СВЦЭМ!$I$40:$I$783,СВЦЭМ!$A$40:$A$783,$A348,СВЦЭМ!$B$40:$B$783,F$332)+'СЕТ СН'!$F$16</f>
        <v>0</v>
      </c>
      <c r="G348" s="36">
        <f ca="1">SUMIFS(СВЦЭМ!$I$40:$I$783,СВЦЭМ!$A$40:$A$783,$A348,СВЦЭМ!$B$40:$B$783,G$332)+'СЕТ СН'!$F$16</f>
        <v>0</v>
      </c>
      <c r="H348" s="36">
        <f ca="1">SUMIFS(СВЦЭМ!$I$40:$I$783,СВЦЭМ!$A$40:$A$783,$A348,СВЦЭМ!$B$40:$B$783,H$332)+'СЕТ СН'!$F$16</f>
        <v>0</v>
      </c>
      <c r="I348" s="36">
        <f ca="1">SUMIFS(СВЦЭМ!$I$40:$I$783,СВЦЭМ!$A$40:$A$783,$A348,СВЦЭМ!$B$40:$B$783,I$332)+'СЕТ СН'!$F$16</f>
        <v>0</v>
      </c>
      <c r="J348" s="36">
        <f ca="1">SUMIFS(СВЦЭМ!$I$40:$I$783,СВЦЭМ!$A$40:$A$783,$A348,СВЦЭМ!$B$40:$B$783,J$332)+'СЕТ СН'!$F$16</f>
        <v>0</v>
      </c>
      <c r="K348" s="36">
        <f ca="1">SUMIFS(СВЦЭМ!$I$40:$I$783,СВЦЭМ!$A$40:$A$783,$A348,СВЦЭМ!$B$40:$B$783,K$332)+'СЕТ СН'!$F$16</f>
        <v>0</v>
      </c>
      <c r="L348" s="36">
        <f ca="1">SUMIFS(СВЦЭМ!$I$40:$I$783,СВЦЭМ!$A$40:$A$783,$A348,СВЦЭМ!$B$40:$B$783,L$332)+'СЕТ СН'!$F$16</f>
        <v>0</v>
      </c>
      <c r="M348" s="36">
        <f ca="1">SUMIFS(СВЦЭМ!$I$40:$I$783,СВЦЭМ!$A$40:$A$783,$A348,СВЦЭМ!$B$40:$B$783,M$332)+'СЕТ СН'!$F$16</f>
        <v>0</v>
      </c>
      <c r="N348" s="36">
        <f ca="1">SUMIFS(СВЦЭМ!$I$40:$I$783,СВЦЭМ!$A$40:$A$783,$A348,СВЦЭМ!$B$40:$B$783,N$332)+'СЕТ СН'!$F$16</f>
        <v>0</v>
      </c>
      <c r="O348" s="36">
        <f ca="1">SUMIFS(СВЦЭМ!$I$40:$I$783,СВЦЭМ!$A$40:$A$783,$A348,СВЦЭМ!$B$40:$B$783,O$332)+'СЕТ СН'!$F$16</f>
        <v>0</v>
      </c>
      <c r="P348" s="36">
        <f ca="1">SUMIFS(СВЦЭМ!$I$40:$I$783,СВЦЭМ!$A$40:$A$783,$A348,СВЦЭМ!$B$40:$B$783,P$332)+'СЕТ СН'!$F$16</f>
        <v>0</v>
      </c>
      <c r="Q348" s="36">
        <f ca="1">SUMIFS(СВЦЭМ!$I$40:$I$783,СВЦЭМ!$A$40:$A$783,$A348,СВЦЭМ!$B$40:$B$783,Q$332)+'СЕТ СН'!$F$16</f>
        <v>0</v>
      </c>
      <c r="R348" s="36">
        <f ca="1">SUMIFS(СВЦЭМ!$I$40:$I$783,СВЦЭМ!$A$40:$A$783,$A348,СВЦЭМ!$B$40:$B$783,R$332)+'СЕТ СН'!$F$16</f>
        <v>0</v>
      </c>
      <c r="S348" s="36">
        <f ca="1">SUMIFS(СВЦЭМ!$I$40:$I$783,СВЦЭМ!$A$40:$A$783,$A348,СВЦЭМ!$B$40:$B$783,S$332)+'СЕТ СН'!$F$16</f>
        <v>0</v>
      </c>
      <c r="T348" s="36">
        <f ca="1">SUMIFS(СВЦЭМ!$I$40:$I$783,СВЦЭМ!$A$40:$A$783,$A348,СВЦЭМ!$B$40:$B$783,T$332)+'СЕТ СН'!$F$16</f>
        <v>0</v>
      </c>
      <c r="U348" s="36">
        <f ca="1">SUMIFS(СВЦЭМ!$I$40:$I$783,СВЦЭМ!$A$40:$A$783,$A348,СВЦЭМ!$B$40:$B$783,U$332)+'СЕТ СН'!$F$16</f>
        <v>0</v>
      </c>
      <c r="V348" s="36">
        <f ca="1">SUMIFS(СВЦЭМ!$I$40:$I$783,СВЦЭМ!$A$40:$A$783,$A348,СВЦЭМ!$B$40:$B$783,V$332)+'СЕТ СН'!$F$16</f>
        <v>0</v>
      </c>
      <c r="W348" s="36">
        <f ca="1">SUMIFS(СВЦЭМ!$I$40:$I$783,СВЦЭМ!$A$40:$A$783,$A348,СВЦЭМ!$B$40:$B$783,W$332)+'СЕТ СН'!$F$16</f>
        <v>0</v>
      </c>
      <c r="X348" s="36">
        <f ca="1">SUMIFS(СВЦЭМ!$I$40:$I$783,СВЦЭМ!$A$40:$A$783,$A348,СВЦЭМ!$B$40:$B$783,X$332)+'СЕТ СН'!$F$16</f>
        <v>0</v>
      </c>
      <c r="Y348" s="36">
        <f ca="1">SUMIFS(СВЦЭМ!$I$40:$I$783,СВЦЭМ!$A$40:$A$783,$A348,СВЦЭМ!$B$40:$B$783,Y$332)+'СЕТ СН'!$F$16</f>
        <v>0</v>
      </c>
    </row>
    <row r="349" spans="1:25" ht="15.75" hidden="1" x14ac:dyDescent="0.2">
      <c r="A349" s="35">
        <f t="shared" si="9"/>
        <v>45155</v>
      </c>
      <c r="B349" s="36">
        <f ca="1">SUMIFS(СВЦЭМ!$I$40:$I$783,СВЦЭМ!$A$40:$A$783,$A349,СВЦЭМ!$B$40:$B$783,B$332)+'СЕТ СН'!$F$16</f>
        <v>0</v>
      </c>
      <c r="C349" s="36">
        <f ca="1">SUMIFS(СВЦЭМ!$I$40:$I$783,СВЦЭМ!$A$40:$A$783,$A349,СВЦЭМ!$B$40:$B$783,C$332)+'СЕТ СН'!$F$16</f>
        <v>0</v>
      </c>
      <c r="D349" s="36">
        <f ca="1">SUMIFS(СВЦЭМ!$I$40:$I$783,СВЦЭМ!$A$40:$A$783,$A349,СВЦЭМ!$B$40:$B$783,D$332)+'СЕТ СН'!$F$16</f>
        <v>0</v>
      </c>
      <c r="E349" s="36">
        <f ca="1">SUMIFS(СВЦЭМ!$I$40:$I$783,СВЦЭМ!$A$40:$A$783,$A349,СВЦЭМ!$B$40:$B$783,E$332)+'СЕТ СН'!$F$16</f>
        <v>0</v>
      </c>
      <c r="F349" s="36">
        <f ca="1">SUMIFS(СВЦЭМ!$I$40:$I$783,СВЦЭМ!$A$40:$A$783,$A349,СВЦЭМ!$B$40:$B$783,F$332)+'СЕТ СН'!$F$16</f>
        <v>0</v>
      </c>
      <c r="G349" s="36">
        <f ca="1">SUMIFS(СВЦЭМ!$I$40:$I$783,СВЦЭМ!$A$40:$A$783,$A349,СВЦЭМ!$B$40:$B$783,G$332)+'СЕТ СН'!$F$16</f>
        <v>0</v>
      </c>
      <c r="H349" s="36">
        <f ca="1">SUMIFS(СВЦЭМ!$I$40:$I$783,СВЦЭМ!$A$40:$A$783,$A349,СВЦЭМ!$B$40:$B$783,H$332)+'СЕТ СН'!$F$16</f>
        <v>0</v>
      </c>
      <c r="I349" s="36">
        <f ca="1">SUMIFS(СВЦЭМ!$I$40:$I$783,СВЦЭМ!$A$40:$A$783,$A349,СВЦЭМ!$B$40:$B$783,I$332)+'СЕТ СН'!$F$16</f>
        <v>0</v>
      </c>
      <c r="J349" s="36">
        <f ca="1">SUMIFS(СВЦЭМ!$I$40:$I$783,СВЦЭМ!$A$40:$A$783,$A349,СВЦЭМ!$B$40:$B$783,J$332)+'СЕТ СН'!$F$16</f>
        <v>0</v>
      </c>
      <c r="K349" s="36">
        <f ca="1">SUMIFS(СВЦЭМ!$I$40:$I$783,СВЦЭМ!$A$40:$A$783,$A349,СВЦЭМ!$B$40:$B$783,K$332)+'СЕТ СН'!$F$16</f>
        <v>0</v>
      </c>
      <c r="L349" s="36">
        <f ca="1">SUMIFS(СВЦЭМ!$I$40:$I$783,СВЦЭМ!$A$40:$A$783,$A349,СВЦЭМ!$B$40:$B$783,L$332)+'СЕТ СН'!$F$16</f>
        <v>0</v>
      </c>
      <c r="M349" s="36">
        <f ca="1">SUMIFS(СВЦЭМ!$I$40:$I$783,СВЦЭМ!$A$40:$A$783,$A349,СВЦЭМ!$B$40:$B$783,M$332)+'СЕТ СН'!$F$16</f>
        <v>0</v>
      </c>
      <c r="N349" s="36">
        <f ca="1">SUMIFS(СВЦЭМ!$I$40:$I$783,СВЦЭМ!$A$40:$A$783,$A349,СВЦЭМ!$B$40:$B$783,N$332)+'СЕТ СН'!$F$16</f>
        <v>0</v>
      </c>
      <c r="O349" s="36">
        <f ca="1">SUMIFS(СВЦЭМ!$I$40:$I$783,СВЦЭМ!$A$40:$A$783,$A349,СВЦЭМ!$B$40:$B$783,O$332)+'СЕТ СН'!$F$16</f>
        <v>0</v>
      </c>
      <c r="P349" s="36">
        <f ca="1">SUMIFS(СВЦЭМ!$I$40:$I$783,СВЦЭМ!$A$40:$A$783,$A349,СВЦЭМ!$B$40:$B$783,P$332)+'СЕТ СН'!$F$16</f>
        <v>0</v>
      </c>
      <c r="Q349" s="36">
        <f ca="1">SUMIFS(СВЦЭМ!$I$40:$I$783,СВЦЭМ!$A$40:$A$783,$A349,СВЦЭМ!$B$40:$B$783,Q$332)+'СЕТ СН'!$F$16</f>
        <v>0</v>
      </c>
      <c r="R349" s="36">
        <f ca="1">SUMIFS(СВЦЭМ!$I$40:$I$783,СВЦЭМ!$A$40:$A$783,$A349,СВЦЭМ!$B$40:$B$783,R$332)+'СЕТ СН'!$F$16</f>
        <v>0</v>
      </c>
      <c r="S349" s="36">
        <f ca="1">SUMIFS(СВЦЭМ!$I$40:$I$783,СВЦЭМ!$A$40:$A$783,$A349,СВЦЭМ!$B$40:$B$783,S$332)+'СЕТ СН'!$F$16</f>
        <v>0</v>
      </c>
      <c r="T349" s="36">
        <f ca="1">SUMIFS(СВЦЭМ!$I$40:$I$783,СВЦЭМ!$A$40:$A$783,$A349,СВЦЭМ!$B$40:$B$783,T$332)+'СЕТ СН'!$F$16</f>
        <v>0</v>
      </c>
      <c r="U349" s="36">
        <f ca="1">SUMIFS(СВЦЭМ!$I$40:$I$783,СВЦЭМ!$A$40:$A$783,$A349,СВЦЭМ!$B$40:$B$783,U$332)+'СЕТ СН'!$F$16</f>
        <v>0</v>
      </c>
      <c r="V349" s="36">
        <f ca="1">SUMIFS(СВЦЭМ!$I$40:$I$783,СВЦЭМ!$A$40:$A$783,$A349,СВЦЭМ!$B$40:$B$783,V$332)+'СЕТ СН'!$F$16</f>
        <v>0</v>
      </c>
      <c r="W349" s="36">
        <f ca="1">SUMIFS(СВЦЭМ!$I$40:$I$783,СВЦЭМ!$A$40:$A$783,$A349,СВЦЭМ!$B$40:$B$783,W$332)+'СЕТ СН'!$F$16</f>
        <v>0</v>
      </c>
      <c r="X349" s="36">
        <f ca="1">SUMIFS(СВЦЭМ!$I$40:$I$783,СВЦЭМ!$A$40:$A$783,$A349,СВЦЭМ!$B$40:$B$783,X$332)+'СЕТ СН'!$F$16</f>
        <v>0</v>
      </c>
      <c r="Y349" s="36">
        <f ca="1">SUMIFS(СВЦЭМ!$I$40:$I$783,СВЦЭМ!$A$40:$A$783,$A349,СВЦЭМ!$B$40:$B$783,Y$332)+'СЕТ СН'!$F$16</f>
        <v>0</v>
      </c>
    </row>
    <row r="350" spans="1:25" ht="15.75" hidden="1" x14ac:dyDescent="0.2">
      <c r="A350" s="35">
        <f t="shared" si="9"/>
        <v>45156</v>
      </c>
      <c r="B350" s="36">
        <f ca="1">SUMIFS(СВЦЭМ!$I$40:$I$783,СВЦЭМ!$A$40:$A$783,$A350,СВЦЭМ!$B$40:$B$783,B$332)+'СЕТ СН'!$F$16</f>
        <v>0</v>
      </c>
      <c r="C350" s="36">
        <f ca="1">SUMIFS(СВЦЭМ!$I$40:$I$783,СВЦЭМ!$A$40:$A$783,$A350,СВЦЭМ!$B$40:$B$783,C$332)+'СЕТ СН'!$F$16</f>
        <v>0</v>
      </c>
      <c r="D350" s="36">
        <f ca="1">SUMIFS(СВЦЭМ!$I$40:$I$783,СВЦЭМ!$A$40:$A$783,$A350,СВЦЭМ!$B$40:$B$783,D$332)+'СЕТ СН'!$F$16</f>
        <v>0</v>
      </c>
      <c r="E350" s="36">
        <f ca="1">SUMIFS(СВЦЭМ!$I$40:$I$783,СВЦЭМ!$A$40:$A$783,$A350,СВЦЭМ!$B$40:$B$783,E$332)+'СЕТ СН'!$F$16</f>
        <v>0</v>
      </c>
      <c r="F350" s="36">
        <f ca="1">SUMIFS(СВЦЭМ!$I$40:$I$783,СВЦЭМ!$A$40:$A$783,$A350,СВЦЭМ!$B$40:$B$783,F$332)+'СЕТ СН'!$F$16</f>
        <v>0</v>
      </c>
      <c r="G350" s="36">
        <f ca="1">SUMIFS(СВЦЭМ!$I$40:$I$783,СВЦЭМ!$A$40:$A$783,$A350,СВЦЭМ!$B$40:$B$783,G$332)+'СЕТ СН'!$F$16</f>
        <v>0</v>
      </c>
      <c r="H350" s="36">
        <f ca="1">SUMIFS(СВЦЭМ!$I$40:$I$783,СВЦЭМ!$A$40:$A$783,$A350,СВЦЭМ!$B$40:$B$783,H$332)+'СЕТ СН'!$F$16</f>
        <v>0</v>
      </c>
      <c r="I350" s="36">
        <f ca="1">SUMIFS(СВЦЭМ!$I$40:$I$783,СВЦЭМ!$A$40:$A$783,$A350,СВЦЭМ!$B$40:$B$783,I$332)+'СЕТ СН'!$F$16</f>
        <v>0</v>
      </c>
      <c r="J350" s="36">
        <f ca="1">SUMIFS(СВЦЭМ!$I$40:$I$783,СВЦЭМ!$A$40:$A$783,$A350,СВЦЭМ!$B$40:$B$783,J$332)+'СЕТ СН'!$F$16</f>
        <v>0</v>
      </c>
      <c r="K350" s="36">
        <f ca="1">SUMIFS(СВЦЭМ!$I$40:$I$783,СВЦЭМ!$A$40:$A$783,$A350,СВЦЭМ!$B$40:$B$783,K$332)+'СЕТ СН'!$F$16</f>
        <v>0</v>
      </c>
      <c r="L350" s="36">
        <f ca="1">SUMIFS(СВЦЭМ!$I$40:$I$783,СВЦЭМ!$A$40:$A$783,$A350,СВЦЭМ!$B$40:$B$783,L$332)+'СЕТ СН'!$F$16</f>
        <v>0</v>
      </c>
      <c r="M350" s="36">
        <f ca="1">SUMIFS(СВЦЭМ!$I$40:$I$783,СВЦЭМ!$A$40:$A$783,$A350,СВЦЭМ!$B$40:$B$783,M$332)+'СЕТ СН'!$F$16</f>
        <v>0</v>
      </c>
      <c r="N350" s="36">
        <f ca="1">SUMIFS(СВЦЭМ!$I$40:$I$783,СВЦЭМ!$A$40:$A$783,$A350,СВЦЭМ!$B$40:$B$783,N$332)+'СЕТ СН'!$F$16</f>
        <v>0</v>
      </c>
      <c r="O350" s="36">
        <f ca="1">SUMIFS(СВЦЭМ!$I$40:$I$783,СВЦЭМ!$A$40:$A$783,$A350,СВЦЭМ!$B$40:$B$783,O$332)+'СЕТ СН'!$F$16</f>
        <v>0</v>
      </c>
      <c r="P350" s="36">
        <f ca="1">SUMIFS(СВЦЭМ!$I$40:$I$783,СВЦЭМ!$A$40:$A$783,$A350,СВЦЭМ!$B$40:$B$783,P$332)+'СЕТ СН'!$F$16</f>
        <v>0</v>
      </c>
      <c r="Q350" s="36">
        <f ca="1">SUMIFS(СВЦЭМ!$I$40:$I$783,СВЦЭМ!$A$40:$A$783,$A350,СВЦЭМ!$B$40:$B$783,Q$332)+'СЕТ СН'!$F$16</f>
        <v>0</v>
      </c>
      <c r="R350" s="36">
        <f ca="1">SUMIFS(СВЦЭМ!$I$40:$I$783,СВЦЭМ!$A$40:$A$783,$A350,СВЦЭМ!$B$40:$B$783,R$332)+'СЕТ СН'!$F$16</f>
        <v>0</v>
      </c>
      <c r="S350" s="36">
        <f ca="1">SUMIFS(СВЦЭМ!$I$40:$I$783,СВЦЭМ!$A$40:$A$783,$A350,СВЦЭМ!$B$40:$B$783,S$332)+'СЕТ СН'!$F$16</f>
        <v>0</v>
      </c>
      <c r="T350" s="36">
        <f ca="1">SUMIFS(СВЦЭМ!$I$40:$I$783,СВЦЭМ!$A$40:$A$783,$A350,СВЦЭМ!$B$40:$B$783,T$332)+'СЕТ СН'!$F$16</f>
        <v>0</v>
      </c>
      <c r="U350" s="36">
        <f ca="1">SUMIFS(СВЦЭМ!$I$40:$I$783,СВЦЭМ!$A$40:$A$783,$A350,СВЦЭМ!$B$40:$B$783,U$332)+'СЕТ СН'!$F$16</f>
        <v>0</v>
      </c>
      <c r="V350" s="36">
        <f ca="1">SUMIFS(СВЦЭМ!$I$40:$I$783,СВЦЭМ!$A$40:$A$783,$A350,СВЦЭМ!$B$40:$B$783,V$332)+'СЕТ СН'!$F$16</f>
        <v>0</v>
      </c>
      <c r="W350" s="36">
        <f ca="1">SUMIFS(СВЦЭМ!$I$40:$I$783,СВЦЭМ!$A$40:$A$783,$A350,СВЦЭМ!$B$40:$B$783,W$332)+'СЕТ СН'!$F$16</f>
        <v>0</v>
      </c>
      <c r="X350" s="36">
        <f ca="1">SUMIFS(СВЦЭМ!$I$40:$I$783,СВЦЭМ!$A$40:$A$783,$A350,СВЦЭМ!$B$40:$B$783,X$332)+'СЕТ СН'!$F$16</f>
        <v>0</v>
      </c>
      <c r="Y350" s="36">
        <f ca="1">SUMIFS(СВЦЭМ!$I$40:$I$783,СВЦЭМ!$A$40:$A$783,$A350,СВЦЭМ!$B$40:$B$783,Y$332)+'СЕТ СН'!$F$16</f>
        <v>0</v>
      </c>
    </row>
    <row r="351" spans="1:25" ht="15.75" hidden="1" x14ac:dyDescent="0.2">
      <c r="A351" s="35">
        <f t="shared" si="9"/>
        <v>45157</v>
      </c>
      <c r="B351" s="36">
        <f ca="1">SUMIFS(СВЦЭМ!$I$40:$I$783,СВЦЭМ!$A$40:$A$783,$A351,СВЦЭМ!$B$40:$B$783,B$332)+'СЕТ СН'!$F$16</f>
        <v>0</v>
      </c>
      <c r="C351" s="36">
        <f ca="1">SUMIFS(СВЦЭМ!$I$40:$I$783,СВЦЭМ!$A$40:$A$783,$A351,СВЦЭМ!$B$40:$B$783,C$332)+'СЕТ СН'!$F$16</f>
        <v>0</v>
      </c>
      <c r="D351" s="36">
        <f ca="1">SUMIFS(СВЦЭМ!$I$40:$I$783,СВЦЭМ!$A$40:$A$783,$A351,СВЦЭМ!$B$40:$B$783,D$332)+'СЕТ СН'!$F$16</f>
        <v>0</v>
      </c>
      <c r="E351" s="36">
        <f ca="1">SUMIFS(СВЦЭМ!$I$40:$I$783,СВЦЭМ!$A$40:$A$783,$A351,СВЦЭМ!$B$40:$B$783,E$332)+'СЕТ СН'!$F$16</f>
        <v>0</v>
      </c>
      <c r="F351" s="36">
        <f ca="1">SUMIFS(СВЦЭМ!$I$40:$I$783,СВЦЭМ!$A$40:$A$783,$A351,СВЦЭМ!$B$40:$B$783,F$332)+'СЕТ СН'!$F$16</f>
        <v>0</v>
      </c>
      <c r="G351" s="36">
        <f ca="1">SUMIFS(СВЦЭМ!$I$40:$I$783,СВЦЭМ!$A$40:$A$783,$A351,СВЦЭМ!$B$40:$B$783,G$332)+'СЕТ СН'!$F$16</f>
        <v>0</v>
      </c>
      <c r="H351" s="36">
        <f ca="1">SUMIFS(СВЦЭМ!$I$40:$I$783,СВЦЭМ!$A$40:$A$783,$A351,СВЦЭМ!$B$40:$B$783,H$332)+'СЕТ СН'!$F$16</f>
        <v>0</v>
      </c>
      <c r="I351" s="36">
        <f ca="1">SUMIFS(СВЦЭМ!$I$40:$I$783,СВЦЭМ!$A$40:$A$783,$A351,СВЦЭМ!$B$40:$B$783,I$332)+'СЕТ СН'!$F$16</f>
        <v>0</v>
      </c>
      <c r="J351" s="36">
        <f ca="1">SUMIFS(СВЦЭМ!$I$40:$I$783,СВЦЭМ!$A$40:$A$783,$A351,СВЦЭМ!$B$40:$B$783,J$332)+'СЕТ СН'!$F$16</f>
        <v>0</v>
      </c>
      <c r="K351" s="36">
        <f ca="1">SUMIFS(СВЦЭМ!$I$40:$I$783,СВЦЭМ!$A$40:$A$783,$A351,СВЦЭМ!$B$40:$B$783,K$332)+'СЕТ СН'!$F$16</f>
        <v>0</v>
      </c>
      <c r="L351" s="36">
        <f ca="1">SUMIFS(СВЦЭМ!$I$40:$I$783,СВЦЭМ!$A$40:$A$783,$A351,СВЦЭМ!$B$40:$B$783,L$332)+'СЕТ СН'!$F$16</f>
        <v>0</v>
      </c>
      <c r="M351" s="36">
        <f ca="1">SUMIFS(СВЦЭМ!$I$40:$I$783,СВЦЭМ!$A$40:$A$783,$A351,СВЦЭМ!$B$40:$B$783,M$332)+'СЕТ СН'!$F$16</f>
        <v>0</v>
      </c>
      <c r="N351" s="36">
        <f ca="1">SUMIFS(СВЦЭМ!$I$40:$I$783,СВЦЭМ!$A$40:$A$783,$A351,СВЦЭМ!$B$40:$B$783,N$332)+'СЕТ СН'!$F$16</f>
        <v>0</v>
      </c>
      <c r="O351" s="36">
        <f ca="1">SUMIFS(СВЦЭМ!$I$40:$I$783,СВЦЭМ!$A$40:$A$783,$A351,СВЦЭМ!$B$40:$B$783,O$332)+'СЕТ СН'!$F$16</f>
        <v>0</v>
      </c>
      <c r="P351" s="36">
        <f ca="1">SUMIFS(СВЦЭМ!$I$40:$I$783,СВЦЭМ!$A$40:$A$783,$A351,СВЦЭМ!$B$40:$B$783,P$332)+'СЕТ СН'!$F$16</f>
        <v>0</v>
      </c>
      <c r="Q351" s="36">
        <f ca="1">SUMIFS(СВЦЭМ!$I$40:$I$783,СВЦЭМ!$A$40:$A$783,$A351,СВЦЭМ!$B$40:$B$783,Q$332)+'СЕТ СН'!$F$16</f>
        <v>0</v>
      </c>
      <c r="R351" s="36">
        <f ca="1">SUMIFS(СВЦЭМ!$I$40:$I$783,СВЦЭМ!$A$40:$A$783,$A351,СВЦЭМ!$B$40:$B$783,R$332)+'СЕТ СН'!$F$16</f>
        <v>0</v>
      </c>
      <c r="S351" s="36">
        <f ca="1">SUMIFS(СВЦЭМ!$I$40:$I$783,СВЦЭМ!$A$40:$A$783,$A351,СВЦЭМ!$B$40:$B$783,S$332)+'СЕТ СН'!$F$16</f>
        <v>0</v>
      </c>
      <c r="T351" s="36">
        <f ca="1">SUMIFS(СВЦЭМ!$I$40:$I$783,СВЦЭМ!$A$40:$A$783,$A351,СВЦЭМ!$B$40:$B$783,T$332)+'СЕТ СН'!$F$16</f>
        <v>0</v>
      </c>
      <c r="U351" s="36">
        <f ca="1">SUMIFS(СВЦЭМ!$I$40:$I$783,СВЦЭМ!$A$40:$A$783,$A351,СВЦЭМ!$B$40:$B$783,U$332)+'СЕТ СН'!$F$16</f>
        <v>0</v>
      </c>
      <c r="V351" s="36">
        <f ca="1">SUMIFS(СВЦЭМ!$I$40:$I$783,СВЦЭМ!$A$40:$A$783,$A351,СВЦЭМ!$B$40:$B$783,V$332)+'СЕТ СН'!$F$16</f>
        <v>0</v>
      </c>
      <c r="W351" s="36">
        <f ca="1">SUMIFS(СВЦЭМ!$I$40:$I$783,СВЦЭМ!$A$40:$A$783,$A351,СВЦЭМ!$B$40:$B$783,W$332)+'СЕТ СН'!$F$16</f>
        <v>0</v>
      </c>
      <c r="X351" s="36">
        <f ca="1">SUMIFS(СВЦЭМ!$I$40:$I$783,СВЦЭМ!$A$40:$A$783,$A351,СВЦЭМ!$B$40:$B$783,X$332)+'СЕТ СН'!$F$16</f>
        <v>0</v>
      </c>
      <c r="Y351" s="36">
        <f ca="1">SUMIFS(СВЦЭМ!$I$40:$I$783,СВЦЭМ!$A$40:$A$783,$A351,СВЦЭМ!$B$40:$B$783,Y$332)+'СЕТ СН'!$F$16</f>
        <v>0</v>
      </c>
    </row>
    <row r="352" spans="1:25" ht="15.75" hidden="1" x14ac:dyDescent="0.2">
      <c r="A352" s="35">
        <f t="shared" si="9"/>
        <v>45158</v>
      </c>
      <c r="B352" s="36">
        <f ca="1">SUMIFS(СВЦЭМ!$I$40:$I$783,СВЦЭМ!$A$40:$A$783,$A352,СВЦЭМ!$B$40:$B$783,B$332)+'СЕТ СН'!$F$16</f>
        <v>0</v>
      </c>
      <c r="C352" s="36">
        <f ca="1">SUMIFS(СВЦЭМ!$I$40:$I$783,СВЦЭМ!$A$40:$A$783,$A352,СВЦЭМ!$B$40:$B$783,C$332)+'СЕТ СН'!$F$16</f>
        <v>0</v>
      </c>
      <c r="D352" s="36">
        <f ca="1">SUMIFS(СВЦЭМ!$I$40:$I$783,СВЦЭМ!$A$40:$A$783,$A352,СВЦЭМ!$B$40:$B$783,D$332)+'СЕТ СН'!$F$16</f>
        <v>0</v>
      </c>
      <c r="E352" s="36">
        <f ca="1">SUMIFS(СВЦЭМ!$I$40:$I$783,СВЦЭМ!$A$40:$A$783,$A352,СВЦЭМ!$B$40:$B$783,E$332)+'СЕТ СН'!$F$16</f>
        <v>0</v>
      </c>
      <c r="F352" s="36">
        <f ca="1">SUMIFS(СВЦЭМ!$I$40:$I$783,СВЦЭМ!$A$40:$A$783,$A352,СВЦЭМ!$B$40:$B$783,F$332)+'СЕТ СН'!$F$16</f>
        <v>0</v>
      </c>
      <c r="G352" s="36">
        <f ca="1">SUMIFS(СВЦЭМ!$I$40:$I$783,СВЦЭМ!$A$40:$A$783,$A352,СВЦЭМ!$B$40:$B$783,G$332)+'СЕТ СН'!$F$16</f>
        <v>0</v>
      </c>
      <c r="H352" s="36">
        <f ca="1">SUMIFS(СВЦЭМ!$I$40:$I$783,СВЦЭМ!$A$40:$A$783,$A352,СВЦЭМ!$B$40:$B$783,H$332)+'СЕТ СН'!$F$16</f>
        <v>0</v>
      </c>
      <c r="I352" s="36">
        <f ca="1">SUMIFS(СВЦЭМ!$I$40:$I$783,СВЦЭМ!$A$40:$A$783,$A352,СВЦЭМ!$B$40:$B$783,I$332)+'СЕТ СН'!$F$16</f>
        <v>0</v>
      </c>
      <c r="J352" s="36">
        <f ca="1">SUMIFS(СВЦЭМ!$I$40:$I$783,СВЦЭМ!$A$40:$A$783,$A352,СВЦЭМ!$B$40:$B$783,J$332)+'СЕТ СН'!$F$16</f>
        <v>0</v>
      </c>
      <c r="K352" s="36">
        <f ca="1">SUMIFS(СВЦЭМ!$I$40:$I$783,СВЦЭМ!$A$40:$A$783,$A352,СВЦЭМ!$B$40:$B$783,K$332)+'СЕТ СН'!$F$16</f>
        <v>0</v>
      </c>
      <c r="L352" s="36">
        <f ca="1">SUMIFS(СВЦЭМ!$I$40:$I$783,СВЦЭМ!$A$40:$A$783,$A352,СВЦЭМ!$B$40:$B$783,L$332)+'СЕТ СН'!$F$16</f>
        <v>0</v>
      </c>
      <c r="M352" s="36">
        <f ca="1">SUMIFS(СВЦЭМ!$I$40:$I$783,СВЦЭМ!$A$40:$A$783,$A352,СВЦЭМ!$B$40:$B$783,M$332)+'СЕТ СН'!$F$16</f>
        <v>0</v>
      </c>
      <c r="N352" s="36">
        <f ca="1">SUMIFS(СВЦЭМ!$I$40:$I$783,СВЦЭМ!$A$40:$A$783,$A352,СВЦЭМ!$B$40:$B$783,N$332)+'СЕТ СН'!$F$16</f>
        <v>0</v>
      </c>
      <c r="O352" s="36">
        <f ca="1">SUMIFS(СВЦЭМ!$I$40:$I$783,СВЦЭМ!$A$40:$A$783,$A352,СВЦЭМ!$B$40:$B$783,O$332)+'СЕТ СН'!$F$16</f>
        <v>0</v>
      </c>
      <c r="P352" s="36">
        <f ca="1">SUMIFS(СВЦЭМ!$I$40:$I$783,СВЦЭМ!$A$40:$A$783,$A352,СВЦЭМ!$B$40:$B$783,P$332)+'СЕТ СН'!$F$16</f>
        <v>0</v>
      </c>
      <c r="Q352" s="36">
        <f ca="1">SUMIFS(СВЦЭМ!$I$40:$I$783,СВЦЭМ!$A$40:$A$783,$A352,СВЦЭМ!$B$40:$B$783,Q$332)+'СЕТ СН'!$F$16</f>
        <v>0</v>
      </c>
      <c r="R352" s="36">
        <f ca="1">SUMIFS(СВЦЭМ!$I$40:$I$783,СВЦЭМ!$A$40:$A$783,$A352,СВЦЭМ!$B$40:$B$783,R$332)+'СЕТ СН'!$F$16</f>
        <v>0</v>
      </c>
      <c r="S352" s="36">
        <f ca="1">SUMIFS(СВЦЭМ!$I$40:$I$783,СВЦЭМ!$A$40:$A$783,$A352,СВЦЭМ!$B$40:$B$783,S$332)+'СЕТ СН'!$F$16</f>
        <v>0</v>
      </c>
      <c r="T352" s="36">
        <f ca="1">SUMIFS(СВЦЭМ!$I$40:$I$783,СВЦЭМ!$A$40:$A$783,$A352,СВЦЭМ!$B$40:$B$783,T$332)+'СЕТ СН'!$F$16</f>
        <v>0</v>
      </c>
      <c r="U352" s="36">
        <f ca="1">SUMIFS(СВЦЭМ!$I$40:$I$783,СВЦЭМ!$A$40:$A$783,$A352,СВЦЭМ!$B$40:$B$783,U$332)+'СЕТ СН'!$F$16</f>
        <v>0</v>
      </c>
      <c r="V352" s="36">
        <f ca="1">SUMIFS(СВЦЭМ!$I$40:$I$783,СВЦЭМ!$A$40:$A$783,$A352,СВЦЭМ!$B$40:$B$783,V$332)+'СЕТ СН'!$F$16</f>
        <v>0</v>
      </c>
      <c r="W352" s="36">
        <f ca="1">SUMIFS(СВЦЭМ!$I$40:$I$783,СВЦЭМ!$A$40:$A$783,$A352,СВЦЭМ!$B$40:$B$783,W$332)+'СЕТ СН'!$F$16</f>
        <v>0</v>
      </c>
      <c r="X352" s="36">
        <f ca="1">SUMIFS(СВЦЭМ!$I$40:$I$783,СВЦЭМ!$A$40:$A$783,$A352,СВЦЭМ!$B$40:$B$783,X$332)+'СЕТ СН'!$F$16</f>
        <v>0</v>
      </c>
      <c r="Y352" s="36">
        <f ca="1">SUMIFS(СВЦЭМ!$I$40:$I$783,СВЦЭМ!$A$40:$A$783,$A352,СВЦЭМ!$B$40:$B$783,Y$332)+'СЕТ СН'!$F$16</f>
        <v>0</v>
      </c>
    </row>
    <row r="353" spans="1:27" ht="15.75" hidden="1" x14ac:dyDescent="0.2">
      <c r="A353" s="35">
        <f t="shared" si="9"/>
        <v>45159</v>
      </c>
      <c r="B353" s="36">
        <f ca="1">SUMIFS(СВЦЭМ!$I$40:$I$783,СВЦЭМ!$A$40:$A$783,$A353,СВЦЭМ!$B$40:$B$783,B$332)+'СЕТ СН'!$F$16</f>
        <v>0</v>
      </c>
      <c r="C353" s="36">
        <f ca="1">SUMIFS(СВЦЭМ!$I$40:$I$783,СВЦЭМ!$A$40:$A$783,$A353,СВЦЭМ!$B$40:$B$783,C$332)+'СЕТ СН'!$F$16</f>
        <v>0</v>
      </c>
      <c r="D353" s="36">
        <f ca="1">SUMIFS(СВЦЭМ!$I$40:$I$783,СВЦЭМ!$A$40:$A$783,$A353,СВЦЭМ!$B$40:$B$783,D$332)+'СЕТ СН'!$F$16</f>
        <v>0</v>
      </c>
      <c r="E353" s="36">
        <f ca="1">SUMIFS(СВЦЭМ!$I$40:$I$783,СВЦЭМ!$A$40:$A$783,$A353,СВЦЭМ!$B$40:$B$783,E$332)+'СЕТ СН'!$F$16</f>
        <v>0</v>
      </c>
      <c r="F353" s="36">
        <f ca="1">SUMIFS(СВЦЭМ!$I$40:$I$783,СВЦЭМ!$A$40:$A$783,$A353,СВЦЭМ!$B$40:$B$783,F$332)+'СЕТ СН'!$F$16</f>
        <v>0</v>
      </c>
      <c r="G353" s="36">
        <f ca="1">SUMIFS(СВЦЭМ!$I$40:$I$783,СВЦЭМ!$A$40:$A$783,$A353,СВЦЭМ!$B$40:$B$783,G$332)+'СЕТ СН'!$F$16</f>
        <v>0</v>
      </c>
      <c r="H353" s="36">
        <f ca="1">SUMIFS(СВЦЭМ!$I$40:$I$783,СВЦЭМ!$A$40:$A$783,$A353,СВЦЭМ!$B$40:$B$783,H$332)+'СЕТ СН'!$F$16</f>
        <v>0</v>
      </c>
      <c r="I353" s="36">
        <f ca="1">SUMIFS(СВЦЭМ!$I$40:$I$783,СВЦЭМ!$A$40:$A$783,$A353,СВЦЭМ!$B$40:$B$783,I$332)+'СЕТ СН'!$F$16</f>
        <v>0</v>
      </c>
      <c r="J353" s="36">
        <f ca="1">SUMIFS(СВЦЭМ!$I$40:$I$783,СВЦЭМ!$A$40:$A$783,$A353,СВЦЭМ!$B$40:$B$783,J$332)+'СЕТ СН'!$F$16</f>
        <v>0</v>
      </c>
      <c r="K353" s="36">
        <f ca="1">SUMIFS(СВЦЭМ!$I$40:$I$783,СВЦЭМ!$A$40:$A$783,$A353,СВЦЭМ!$B$40:$B$783,K$332)+'СЕТ СН'!$F$16</f>
        <v>0</v>
      </c>
      <c r="L353" s="36">
        <f ca="1">SUMIFS(СВЦЭМ!$I$40:$I$783,СВЦЭМ!$A$40:$A$783,$A353,СВЦЭМ!$B$40:$B$783,L$332)+'СЕТ СН'!$F$16</f>
        <v>0</v>
      </c>
      <c r="M353" s="36">
        <f ca="1">SUMIFS(СВЦЭМ!$I$40:$I$783,СВЦЭМ!$A$40:$A$783,$A353,СВЦЭМ!$B$40:$B$783,M$332)+'СЕТ СН'!$F$16</f>
        <v>0</v>
      </c>
      <c r="N353" s="36">
        <f ca="1">SUMIFS(СВЦЭМ!$I$40:$I$783,СВЦЭМ!$A$40:$A$783,$A353,СВЦЭМ!$B$40:$B$783,N$332)+'СЕТ СН'!$F$16</f>
        <v>0</v>
      </c>
      <c r="O353" s="36">
        <f ca="1">SUMIFS(СВЦЭМ!$I$40:$I$783,СВЦЭМ!$A$40:$A$783,$A353,СВЦЭМ!$B$40:$B$783,O$332)+'СЕТ СН'!$F$16</f>
        <v>0</v>
      </c>
      <c r="P353" s="36">
        <f ca="1">SUMIFS(СВЦЭМ!$I$40:$I$783,СВЦЭМ!$A$40:$A$783,$A353,СВЦЭМ!$B$40:$B$783,P$332)+'СЕТ СН'!$F$16</f>
        <v>0</v>
      </c>
      <c r="Q353" s="36">
        <f ca="1">SUMIFS(СВЦЭМ!$I$40:$I$783,СВЦЭМ!$A$40:$A$783,$A353,СВЦЭМ!$B$40:$B$783,Q$332)+'СЕТ СН'!$F$16</f>
        <v>0</v>
      </c>
      <c r="R353" s="36">
        <f ca="1">SUMIFS(СВЦЭМ!$I$40:$I$783,СВЦЭМ!$A$40:$A$783,$A353,СВЦЭМ!$B$40:$B$783,R$332)+'СЕТ СН'!$F$16</f>
        <v>0</v>
      </c>
      <c r="S353" s="36">
        <f ca="1">SUMIFS(СВЦЭМ!$I$40:$I$783,СВЦЭМ!$A$40:$A$783,$A353,СВЦЭМ!$B$40:$B$783,S$332)+'СЕТ СН'!$F$16</f>
        <v>0</v>
      </c>
      <c r="T353" s="36">
        <f ca="1">SUMIFS(СВЦЭМ!$I$40:$I$783,СВЦЭМ!$A$40:$A$783,$A353,СВЦЭМ!$B$40:$B$783,T$332)+'СЕТ СН'!$F$16</f>
        <v>0</v>
      </c>
      <c r="U353" s="36">
        <f ca="1">SUMIFS(СВЦЭМ!$I$40:$I$783,СВЦЭМ!$A$40:$A$783,$A353,СВЦЭМ!$B$40:$B$783,U$332)+'СЕТ СН'!$F$16</f>
        <v>0</v>
      </c>
      <c r="V353" s="36">
        <f ca="1">SUMIFS(СВЦЭМ!$I$40:$I$783,СВЦЭМ!$A$40:$A$783,$A353,СВЦЭМ!$B$40:$B$783,V$332)+'СЕТ СН'!$F$16</f>
        <v>0</v>
      </c>
      <c r="W353" s="36">
        <f ca="1">SUMIFS(СВЦЭМ!$I$40:$I$783,СВЦЭМ!$A$40:$A$783,$A353,СВЦЭМ!$B$40:$B$783,W$332)+'СЕТ СН'!$F$16</f>
        <v>0</v>
      </c>
      <c r="X353" s="36">
        <f ca="1">SUMIFS(СВЦЭМ!$I$40:$I$783,СВЦЭМ!$A$40:$A$783,$A353,СВЦЭМ!$B$40:$B$783,X$332)+'СЕТ СН'!$F$16</f>
        <v>0</v>
      </c>
      <c r="Y353" s="36">
        <f ca="1">SUMIFS(СВЦЭМ!$I$40:$I$783,СВЦЭМ!$A$40:$A$783,$A353,СВЦЭМ!$B$40:$B$783,Y$332)+'СЕТ СН'!$F$16</f>
        <v>0</v>
      </c>
    </row>
    <row r="354" spans="1:27" ht="15.75" hidden="1" x14ac:dyDescent="0.2">
      <c r="A354" s="35">
        <f t="shared" si="9"/>
        <v>45160</v>
      </c>
      <c r="B354" s="36">
        <f ca="1">SUMIFS(СВЦЭМ!$I$40:$I$783,СВЦЭМ!$A$40:$A$783,$A354,СВЦЭМ!$B$40:$B$783,B$332)+'СЕТ СН'!$F$16</f>
        <v>0</v>
      </c>
      <c r="C354" s="36">
        <f ca="1">SUMIFS(СВЦЭМ!$I$40:$I$783,СВЦЭМ!$A$40:$A$783,$A354,СВЦЭМ!$B$40:$B$783,C$332)+'СЕТ СН'!$F$16</f>
        <v>0</v>
      </c>
      <c r="D354" s="36">
        <f ca="1">SUMIFS(СВЦЭМ!$I$40:$I$783,СВЦЭМ!$A$40:$A$783,$A354,СВЦЭМ!$B$40:$B$783,D$332)+'СЕТ СН'!$F$16</f>
        <v>0</v>
      </c>
      <c r="E354" s="36">
        <f ca="1">SUMIFS(СВЦЭМ!$I$40:$I$783,СВЦЭМ!$A$40:$A$783,$A354,СВЦЭМ!$B$40:$B$783,E$332)+'СЕТ СН'!$F$16</f>
        <v>0</v>
      </c>
      <c r="F354" s="36">
        <f ca="1">SUMIFS(СВЦЭМ!$I$40:$I$783,СВЦЭМ!$A$40:$A$783,$A354,СВЦЭМ!$B$40:$B$783,F$332)+'СЕТ СН'!$F$16</f>
        <v>0</v>
      </c>
      <c r="G354" s="36">
        <f ca="1">SUMIFS(СВЦЭМ!$I$40:$I$783,СВЦЭМ!$A$40:$A$783,$A354,СВЦЭМ!$B$40:$B$783,G$332)+'СЕТ СН'!$F$16</f>
        <v>0</v>
      </c>
      <c r="H354" s="36">
        <f ca="1">SUMIFS(СВЦЭМ!$I$40:$I$783,СВЦЭМ!$A$40:$A$783,$A354,СВЦЭМ!$B$40:$B$783,H$332)+'СЕТ СН'!$F$16</f>
        <v>0</v>
      </c>
      <c r="I354" s="36">
        <f ca="1">SUMIFS(СВЦЭМ!$I$40:$I$783,СВЦЭМ!$A$40:$A$783,$A354,СВЦЭМ!$B$40:$B$783,I$332)+'СЕТ СН'!$F$16</f>
        <v>0</v>
      </c>
      <c r="J354" s="36">
        <f ca="1">SUMIFS(СВЦЭМ!$I$40:$I$783,СВЦЭМ!$A$40:$A$783,$A354,СВЦЭМ!$B$40:$B$783,J$332)+'СЕТ СН'!$F$16</f>
        <v>0</v>
      </c>
      <c r="K354" s="36">
        <f ca="1">SUMIFS(СВЦЭМ!$I$40:$I$783,СВЦЭМ!$A$40:$A$783,$A354,СВЦЭМ!$B$40:$B$783,K$332)+'СЕТ СН'!$F$16</f>
        <v>0</v>
      </c>
      <c r="L354" s="36">
        <f ca="1">SUMIFS(СВЦЭМ!$I$40:$I$783,СВЦЭМ!$A$40:$A$783,$A354,СВЦЭМ!$B$40:$B$783,L$332)+'СЕТ СН'!$F$16</f>
        <v>0</v>
      </c>
      <c r="M354" s="36">
        <f ca="1">SUMIFS(СВЦЭМ!$I$40:$I$783,СВЦЭМ!$A$40:$A$783,$A354,СВЦЭМ!$B$40:$B$783,M$332)+'СЕТ СН'!$F$16</f>
        <v>0</v>
      </c>
      <c r="N354" s="36">
        <f ca="1">SUMIFS(СВЦЭМ!$I$40:$I$783,СВЦЭМ!$A$40:$A$783,$A354,СВЦЭМ!$B$40:$B$783,N$332)+'СЕТ СН'!$F$16</f>
        <v>0</v>
      </c>
      <c r="O354" s="36">
        <f ca="1">SUMIFS(СВЦЭМ!$I$40:$I$783,СВЦЭМ!$A$40:$A$783,$A354,СВЦЭМ!$B$40:$B$783,O$332)+'СЕТ СН'!$F$16</f>
        <v>0</v>
      </c>
      <c r="P354" s="36">
        <f ca="1">SUMIFS(СВЦЭМ!$I$40:$I$783,СВЦЭМ!$A$40:$A$783,$A354,СВЦЭМ!$B$40:$B$783,P$332)+'СЕТ СН'!$F$16</f>
        <v>0</v>
      </c>
      <c r="Q354" s="36">
        <f ca="1">SUMIFS(СВЦЭМ!$I$40:$I$783,СВЦЭМ!$A$40:$A$783,$A354,СВЦЭМ!$B$40:$B$783,Q$332)+'СЕТ СН'!$F$16</f>
        <v>0</v>
      </c>
      <c r="R354" s="36">
        <f ca="1">SUMIFS(СВЦЭМ!$I$40:$I$783,СВЦЭМ!$A$40:$A$783,$A354,СВЦЭМ!$B$40:$B$783,R$332)+'СЕТ СН'!$F$16</f>
        <v>0</v>
      </c>
      <c r="S354" s="36">
        <f ca="1">SUMIFS(СВЦЭМ!$I$40:$I$783,СВЦЭМ!$A$40:$A$783,$A354,СВЦЭМ!$B$40:$B$783,S$332)+'СЕТ СН'!$F$16</f>
        <v>0</v>
      </c>
      <c r="T354" s="36">
        <f ca="1">SUMIFS(СВЦЭМ!$I$40:$I$783,СВЦЭМ!$A$40:$A$783,$A354,СВЦЭМ!$B$40:$B$783,T$332)+'СЕТ СН'!$F$16</f>
        <v>0</v>
      </c>
      <c r="U354" s="36">
        <f ca="1">SUMIFS(СВЦЭМ!$I$40:$I$783,СВЦЭМ!$A$40:$A$783,$A354,СВЦЭМ!$B$40:$B$783,U$332)+'СЕТ СН'!$F$16</f>
        <v>0</v>
      </c>
      <c r="V354" s="36">
        <f ca="1">SUMIFS(СВЦЭМ!$I$40:$I$783,СВЦЭМ!$A$40:$A$783,$A354,СВЦЭМ!$B$40:$B$783,V$332)+'СЕТ СН'!$F$16</f>
        <v>0</v>
      </c>
      <c r="W354" s="36">
        <f ca="1">SUMIFS(СВЦЭМ!$I$40:$I$783,СВЦЭМ!$A$40:$A$783,$A354,СВЦЭМ!$B$40:$B$783,W$332)+'СЕТ СН'!$F$16</f>
        <v>0</v>
      </c>
      <c r="X354" s="36">
        <f ca="1">SUMIFS(СВЦЭМ!$I$40:$I$783,СВЦЭМ!$A$40:$A$783,$A354,СВЦЭМ!$B$40:$B$783,X$332)+'СЕТ СН'!$F$16</f>
        <v>0</v>
      </c>
      <c r="Y354" s="36">
        <f ca="1">SUMIFS(СВЦЭМ!$I$40:$I$783,СВЦЭМ!$A$40:$A$783,$A354,СВЦЭМ!$B$40:$B$783,Y$332)+'СЕТ СН'!$F$16</f>
        <v>0</v>
      </c>
    </row>
    <row r="355" spans="1:27" ht="15.75" hidden="1" x14ac:dyDescent="0.2">
      <c r="A355" s="35">
        <f t="shared" si="9"/>
        <v>45161</v>
      </c>
      <c r="B355" s="36">
        <f ca="1">SUMIFS(СВЦЭМ!$I$40:$I$783,СВЦЭМ!$A$40:$A$783,$A355,СВЦЭМ!$B$40:$B$783,B$332)+'СЕТ СН'!$F$16</f>
        <v>0</v>
      </c>
      <c r="C355" s="36">
        <f ca="1">SUMIFS(СВЦЭМ!$I$40:$I$783,СВЦЭМ!$A$40:$A$783,$A355,СВЦЭМ!$B$40:$B$783,C$332)+'СЕТ СН'!$F$16</f>
        <v>0</v>
      </c>
      <c r="D355" s="36">
        <f ca="1">SUMIFS(СВЦЭМ!$I$40:$I$783,СВЦЭМ!$A$40:$A$783,$A355,СВЦЭМ!$B$40:$B$783,D$332)+'СЕТ СН'!$F$16</f>
        <v>0</v>
      </c>
      <c r="E355" s="36">
        <f ca="1">SUMIFS(СВЦЭМ!$I$40:$I$783,СВЦЭМ!$A$40:$A$783,$A355,СВЦЭМ!$B$40:$B$783,E$332)+'СЕТ СН'!$F$16</f>
        <v>0</v>
      </c>
      <c r="F355" s="36">
        <f ca="1">SUMIFS(СВЦЭМ!$I$40:$I$783,СВЦЭМ!$A$40:$A$783,$A355,СВЦЭМ!$B$40:$B$783,F$332)+'СЕТ СН'!$F$16</f>
        <v>0</v>
      </c>
      <c r="G355" s="36">
        <f ca="1">SUMIFS(СВЦЭМ!$I$40:$I$783,СВЦЭМ!$A$40:$A$783,$A355,СВЦЭМ!$B$40:$B$783,G$332)+'СЕТ СН'!$F$16</f>
        <v>0</v>
      </c>
      <c r="H355" s="36">
        <f ca="1">SUMIFS(СВЦЭМ!$I$40:$I$783,СВЦЭМ!$A$40:$A$783,$A355,СВЦЭМ!$B$40:$B$783,H$332)+'СЕТ СН'!$F$16</f>
        <v>0</v>
      </c>
      <c r="I355" s="36">
        <f ca="1">SUMIFS(СВЦЭМ!$I$40:$I$783,СВЦЭМ!$A$40:$A$783,$A355,СВЦЭМ!$B$40:$B$783,I$332)+'СЕТ СН'!$F$16</f>
        <v>0</v>
      </c>
      <c r="J355" s="36">
        <f ca="1">SUMIFS(СВЦЭМ!$I$40:$I$783,СВЦЭМ!$A$40:$A$783,$A355,СВЦЭМ!$B$40:$B$783,J$332)+'СЕТ СН'!$F$16</f>
        <v>0</v>
      </c>
      <c r="K355" s="36">
        <f ca="1">SUMIFS(СВЦЭМ!$I$40:$I$783,СВЦЭМ!$A$40:$A$783,$A355,СВЦЭМ!$B$40:$B$783,K$332)+'СЕТ СН'!$F$16</f>
        <v>0</v>
      </c>
      <c r="L355" s="36">
        <f ca="1">SUMIFS(СВЦЭМ!$I$40:$I$783,СВЦЭМ!$A$40:$A$783,$A355,СВЦЭМ!$B$40:$B$783,L$332)+'СЕТ СН'!$F$16</f>
        <v>0</v>
      </c>
      <c r="M355" s="36">
        <f ca="1">SUMIFS(СВЦЭМ!$I$40:$I$783,СВЦЭМ!$A$40:$A$783,$A355,СВЦЭМ!$B$40:$B$783,M$332)+'СЕТ СН'!$F$16</f>
        <v>0</v>
      </c>
      <c r="N355" s="36">
        <f ca="1">SUMIFS(СВЦЭМ!$I$40:$I$783,СВЦЭМ!$A$40:$A$783,$A355,СВЦЭМ!$B$40:$B$783,N$332)+'СЕТ СН'!$F$16</f>
        <v>0</v>
      </c>
      <c r="O355" s="36">
        <f ca="1">SUMIFS(СВЦЭМ!$I$40:$I$783,СВЦЭМ!$A$40:$A$783,$A355,СВЦЭМ!$B$40:$B$783,O$332)+'СЕТ СН'!$F$16</f>
        <v>0</v>
      </c>
      <c r="P355" s="36">
        <f ca="1">SUMIFS(СВЦЭМ!$I$40:$I$783,СВЦЭМ!$A$40:$A$783,$A355,СВЦЭМ!$B$40:$B$783,P$332)+'СЕТ СН'!$F$16</f>
        <v>0</v>
      </c>
      <c r="Q355" s="36">
        <f ca="1">SUMIFS(СВЦЭМ!$I$40:$I$783,СВЦЭМ!$A$40:$A$783,$A355,СВЦЭМ!$B$40:$B$783,Q$332)+'СЕТ СН'!$F$16</f>
        <v>0</v>
      </c>
      <c r="R355" s="36">
        <f ca="1">SUMIFS(СВЦЭМ!$I$40:$I$783,СВЦЭМ!$A$40:$A$783,$A355,СВЦЭМ!$B$40:$B$783,R$332)+'СЕТ СН'!$F$16</f>
        <v>0</v>
      </c>
      <c r="S355" s="36">
        <f ca="1">SUMIFS(СВЦЭМ!$I$40:$I$783,СВЦЭМ!$A$40:$A$783,$A355,СВЦЭМ!$B$40:$B$783,S$332)+'СЕТ СН'!$F$16</f>
        <v>0</v>
      </c>
      <c r="T355" s="36">
        <f ca="1">SUMIFS(СВЦЭМ!$I$40:$I$783,СВЦЭМ!$A$40:$A$783,$A355,СВЦЭМ!$B$40:$B$783,T$332)+'СЕТ СН'!$F$16</f>
        <v>0</v>
      </c>
      <c r="U355" s="36">
        <f ca="1">SUMIFS(СВЦЭМ!$I$40:$I$783,СВЦЭМ!$A$40:$A$783,$A355,СВЦЭМ!$B$40:$B$783,U$332)+'СЕТ СН'!$F$16</f>
        <v>0</v>
      </c>
      <c r="V355" s="36">
        <f ca="1">SUMIFS(СВЦЭМ!$I$40:$I$783,СВЦЭМ!$A$40:$A$783,$A355,СВЦЭМ!$B$40:$B$783,V$332)+'СЕТ СН'!$F$16</f>
        <v>0</v>
      </c>
      <c r="W355" s="36">
        <f ca="1">SUMIFS(СВЦЭМ!$I$40:$I$783,СВЦЭМ!$A$40:$A$783,$A355,СВЦЭМ!$B$40:$B$783,W$332)+'СЕТ СН'!$F$16</f>
        <v>0</v>
      </c>
      <c r="X355" s="36">
        <f ca="1">SUMIFS(СВЦЭМ!$I$40:$I$783,СВЦЭМ!$A$40:$A$783,$A355,СВЦЭМ!$B$40:$B$783,X$332)+'СЕТ СН'!$F$16</f>
        <v>0</v>
      </c>
      <c r="Y355" s="36">
        <f ca="1">SUMIFS(СВЦЭМ!$I$40:$I$783,СВЦЭМ!$A$40:$A$783,$A355,СВЦЭМ!$B$40:$B$783,Y$332)+'СЕТ СН'!$F$16</f>
        <v>0</v>
      </c>
    </row>
    <row r="356" spans="1:27" ht="15.75" hidden="1" x14ac:dyDescent="0.2">
      <c r="A356" s="35">
        <f t="shared" si="9"/>
        <v>45162</v>
      </c>
      <c r="B356" s="36">
        <f ca="1">SUMIFS(СВЦЭМ!$I$40:$I$783,СВЦЭМ!$A$40:$A$783,$A356,СВЦЭМ!$B$40:$B$783,B$332)+'СЕТ СН'!$F$16</f>
        <v>0</v>
      </c>
      <c r="C356" s="36">
        <f ca="1">SUMIFS(СВЦЭМ!$I$40:$I$783,СВЦЭМ!$A$40:$A$783,$A356,СВЦЭМ!$B$40:$B$783,C$332)+'СЕТ СН'!$F$16</f>
        <v>0</v>
      </c>
      <c r="D356" s="36">
        <f ca="1">SUMIFS(СВЦЭМ!$I$40:$I$783,СВЦЭМ!$A$40:$A$783,$A356,СВЦЭМ!$B$40:$B$783,D$332)+'СЕТ СН'!$F$16</f>
        <v>0</v>
      </c>
      <c r="E356" s="36">
        <f ca="1">SUMIFS(СВЦЭМ!$I$40:$I$783,СВЦЭМ!$A$40:$A$783,$A356,СВЦЭМ!$B$40:$B$783,E$332)+'СЕТ СН'!$F$16</f>
        <v>0</v>
      </c>
      <c r="F356" s="36">
        <f ca="1">SUMIFS(СВЦЭМ!$I$40:$I$783,СВЦЭМ!$A$40:$A$783,$A356,СВЦЭМ!$B$40:$B$783,F$332)+'СЕТ СН'!$F$16</f>
        <v>0</v>
      </c>
      <c r="G356" s="36">
        <f ca="1">SUMIFS(СВЦЭМ!$I$40:$I$783,СВЦЭМ!$A$40:$A$783,$A356,СВЦЭМ!$B$40:$B$783,G$332)+'СЕТ СН'!$F$16</f>
        <v>0</v>
      </c>
      <c r="H356" s="36">
        <f ca="1">SUMIFS(СВЦЭМ!$I$40:$I$783,СВЦЭМ!$A$40:$A$783,$A356,СВЦЭМ!$B$40:$B$783,H$332)+'СЕТ СН'!$F$16</f>
        <v>0</v>
      </c>
      <c r="I356" s="36">
        <f ca="1">SUMIFS(СВЦЭМ!$I$40:$I$783,СВЦЭМ!$A$40:$A$783,$A356,СВЦЭМ!$B$40:$B$783,I$332)+'СЕТ СН'!$F$16</f>
        <v>0</v>
      </c>
      <c r="J356" s="36">
        <f ca="1">SUMIFS(СВЦЭМ!$I$40:$I$783,СВЦЭМ!$A$40:$A$783,$A356,СВЦЭМ!$B$40:$B$783,J$332)+'СЕТ СН'!$F$16</f>
        <v>0</v>
      </c>
      <c r="K356" s="36">
        <f ca="1">SUMIFS(СВЦЭМ!$I$40:$I$783,СВЦЭМ!$A$40:$A$783,$A356,СВЦЭМ!$B$40:$B$783,K$332)+'СЕТ СН'!$F$16</f>
        <v>0</v>
      </c>
      <c r="L356" s="36">
        <f ca="1">SUMIFS(СВЦЭМ!$I$40:$I$783,СВЦЭМ!$A$40:$A$783,$A356,СВЦЭМ!$B$40:$B$783,L$332)+'СЕТ СН'!$F$16</f>
        <v>0</v>
      </c>
      <c r="M356" s="36">
        <f ca="1">SUMIFS(СВЦЭМ!$I$40:$I$783,СВЦЭМ!$A$40:$A$783,$A356,СВЦЭМ!$B$40:$B$783,M$332)+'СЕТ СН'!$F$16</f>
        <v>0</v>
      </c>
      <c r="N356" s="36">
        <f ca="1">SUMIFS(СВЦЭМ!$I$40:$I$783,СВЦЭМ!$A$40:$A$783,$A356,СВЦЭМ!$B$40:$B$783,N$332)+'СЕТ СН'!$F$16</f>
        <v>0</v>
      </c>
      <c r="O356" s="36">
        <f ca="1">SUMIFS(СВЦЭМ!$I$40:$I$783,СВЦЭМ!$A$40:$A$783,$A356,СВЦЭМ!$B$40:$B$783,O$332)+'СЕТ СН'!$F$16</f>
        <v>0</v>
      </c>
      <c r="P356" s="36">
        <f ca="1">SUMIFS(СВЦЭМ!$I$40:$I$783,СВЦЭМ!$A$40:$A$783,$A356,СВЦЭМ!$B$40:$B$783,P$332)+'СЕТ СН'!$F$16</f>
        <v>0</v>
      </c>
      <c r="Q356" s="36">
        <f ca="1">SUMIFS(СВЦЭМ!$I$40:$I$783,СВЦЭМ!$A$40:$A$783,$A356,СВЦЭМ!$B$40:$B$783,Q$332)+'СЕТ СН'!$F$16</f>
        <v>0</v>
      </c>
      <c r="R356" s="36">
        <f ca="1">SUMIFS(СВЦЭМ!$I$40:$I$783,СВЦЭМ!$A$40:$A$783,$A356,СВЦЭМ!$B$40:$B$783,R$332)+'СЕТ СН'!$F$16</f>
        <v>0</v>
      </c>
      <c r="S356" s="36">
        <f ca="1">SUMIFS(СВЦЭМ!$I$40:$I$783,СВЦЭМ!$A$40:$A$783,$A356,СВЦЭМ!$B$40:$B$783,S$332)+'СЕТ СН'!$F$16</f>
        <v>0</v>
      </c>
      <c r="T356" s="36">
        <f ca="1">SUMIFS(СВЦЭМ!$I$40:$I$783,СВЦЭМ!$A$40:$A$783,$A356,СВЦЭМ!$B$40:$B$783,T$332)+'СЕТ СН'!$F$16</f>
        <v>0</v>
      </c>
      <c r="U356" s="36">
        <f ca="1">SUMIFS(СВЦЭМ!$I$40:$I$783,СВЦЭМ!$A$40:$A$783,$A356,СВЦЭМ!$B$40:$B$783,U$332)+'СЕТ СН'!$F$16</f>
        <v>0</v>
      </c>
      <c r="V356" s="36">
        <f ca="1">SUMIFS(СВЦЭМ!$I$40:$I$783,СВЦЭМ!$A$40:$A$783,$A356,СВЦЭМ!$B$40:$B$783,V$332)+'СЕТ СН'!$F$16</f>
        <v>0</v>
      </c>
      <c r="W356" s="36">
        <f ca="1">SUMIFS(СВЦЭМ!$I$40:$I$783,СВЦЭМ!$A$40:$A$783,$A356,СВЦЭМ!$B$40:$B$783,W$332)+'СЕТ СН'!$F$16</f>
        <v>0</v>
      </c>
      <c r="X356" s="36">
        <f ca="1">SUMIFS(СВЦЭМ!$I$40:$I$783,СВЦЭМ!$A$40:$A$783,$A356,СВЦЭМ!$B$40:$B$783,X$332)+'СЕТ СН'!$F$16</f>
        <v>0</v>
      </c>
      <c r="Y356" s="36">
        <f ca="1">SUMIFS(СВЦЭМ!$I$40:$I$783,СВЦЭМ!$A$40:$A$783,$A356,СВЦЭМ!$B$40:$B$783,Y$332)+'СЕТ СН'!$F$16</f>
        <v>0</v>
      </c>
    </row>
    <row r="357" spans="1:27" ht="15.75" hidden="1" x14ac:dyDescent="0.2">
      <c r="A357" s="35">
        <f t="shared" si="9"/>
        <v>45163</v>
      </c>
      <c r="B357" s="36">
        <f ca="1">SUMIFS(СВЦЭМ!$I$40:$I$783,СВЦЭМ!$A$40:$A$783,$A357,СВЦЭМ!$B$40:$B$783,B$332)+'СЕТ СН'!$F$16</f>
        <v>0</v>
      </c>
      <c r="C357" s="36">
        <f ca="1">SUMIFS(СВЦЭМ!$I$40:$I$783,СВЦЭМ!$A$40:$A$783,$A357,СВЦЭМ!$B$40:$B$783,C$332)+'СЕТ СН'!$F$16</f>
        <v>0</v>
      </c>
      <c r="D357" s="36">
        <f ca="1">SUMIFS(СВЦЭМ!$I$40:$I$783,СВЦЭМ!$A$40:$A$783,$A357,СВЦЭМ!$B$40:$B$783,D$332)+'СЕТ СН'!$F$16</f>
        <v>0</v>
      </c>
      <c r="E357" s="36">
        <f ca="1">SUMIFS(СВЦЭМ!$I$40:$I$783,СВЦЭМ!$A$40:$A$783,$A357,СВЦЭМ!$B$40:$B$783,E$332)+'СЕТ СН'!$F$16</f>
        <v>0</v>
      </c>
      <c r="F357" s="36">
        <f ca="1">SUMIFS(СВЦЭМ!$I$40:$I$783,СВЦЭМ!$A$40:$A$783,$A357,СВЦЭМ!$B$40:$B$783,F$332)+'СЕТ СН'!$F$16</f>
        <v>0</v>
      </c>
      <c r="G357" s="36">
        <f ca="1">SUMIFS(СВЦЭМ!$I$40:$I$783,СВЦЭМ!$A$40:$A$783,$A357,СВЦЭМ!$B$40:$B$783,G$332)+'СЕТ СН'!$F$16</f>
        <v>0</v>
      </c>
      <c r="H357" s="36">
        <f ca="1">SUMIFS(СВЦЭМ!$I$40:$I$783,СВЦЭМ!$A$40:$A$783,$A357,СВЦЭМ!$B$40:$B$783,H$332)+'СЕТ СН'!$F$16</f>
        <v>0</v>
      </c>
      <c r="I357" s="36">
        <f ca="1">SUMIFS(СВЦЭМ!$I$40:$I$783,СВЦЭМ!$A$40:$A$783,$A357,СВЦЭМ!$B$40:$B$783,I$332)+'СЕТ СН'!$F$16</f>
        <v>0</v>
      </c>
      <c r="J357" s="36">
        <f ca="1">SUMIFS(СВЦЭМ!$I$40:$I$783,СВЦЭМ!$A$40:$A$783,$A357,СВЦЭМ!$B$40:$B$783,J$332)+'СЕТ СН'!$F$16</f>
        <v>0</v>
      </c>
      <c r="K357" s="36">
        <f ca="1">SUMIFS(СВЦЭМ!$I$40:$I$783,СВЦЭМ!$A$40:$A$783,$A357,СВЦЭМ!$B$40:$B$783,K$332)+'СЕТ СН'!$F$16</f>
        <v>0</v>
      </c>
      <c r="L357" s="36">
        <f ca="1">SUMIFS(СВЦЭМ!$I$40:$I$783,СВЦЭМ!$A$40:$A$783,$A357,СВЦЭМ!$B$40:$B$783,L$332)+'СЕТ СН'!$F$16</f>
        <v>0</v>
      </c>
      <c r="M357" s="36">
        <f ca="1">SUMIFS(СВЦЭМ!$I$40:$I$783,СВЦЭМ!$A$40:$A$783,$A357,СВЦЭМ!$B$40:$B$783,M$332)+'СЕТ СН'!$F$16</f>
        <v>0</v>
      </c>
      <c r="N357" s="36">
        <f ca="1">SUMIFS(СВЦЭМ!$I$40:$I$783,СВЦЭМ!$A$40:$A$783,$A357,СВЦЭМ!$B$40:$B$783,N$332)+'СЕТ СН'!$F$16</f>
        <v>0</v>
      </c>
      <c r="O357" s="36">
        <f ca="1">SUMIFS(СВЦЭМ!$I$40:$I$783,СВЦЭМ!$A$40:$A$783,$A357,СВЦЭМ!$B$40:$B$783,O$332)+'СЕТ СН'!$F$16</f>
        <v>0</v>
      </c>
      <c r="P357" s="36">
        <f ca="1">SUMIFS(СВЦЭМ!$I$40:$I$783,СВЦЭМ!$A$40:$A$783,$A357,СВЦЭМ!$B$40:$B$783,P$332)+'СЕТ СН'!$F$16</f>
        <v>0</v>
      </c>
      <c r="Q357" s="36">
        <f ca="1">SUMIFS(СВЦЭМ!$I$40:$I$783,СВЦЭМ!$A$40:$A$783,$A357,СВЦЭМ!$B$40:$B$783,Q$332)+'СЕТ СН'!$F$16</f>
        <v>0</v>
      </c>
      <c r="R357" s="36">
        <f ca="1">SUMIFS(СВЦЭМ!$I$40:$I$783,СВЦЭМ!$A$40:$A$783,$A357,СВЦЭМ!$B$40:$B$783,R$332)+'СЕТ СН'!$F$16</f>
        <v>0</v>
      </c>
      <c r="S357" s="36">
        <f ca="1">SUMIFS(СВЦЭМ!$I$40:$I$783,СВЦЭМ!$A$40:$A$783,$A357,СВЦЭМ!$B$40:$B$783,S$332)+'СЕТ СН'!$F$16</f>
        <v>0</v>
      </c>
      <c r="T357" s="36">
        <f ca="1">SUMIFS(СВЦЭМ!$I$40:$I$783,СВЦЭМ!$A$40:$A$783,$A357,СВЦЭМ!$B$40:$B$783,T$332)+'СЕТ СН'!$F$16</f>
        <v>0</v>
      </c>
      <c r="U357" s="36">
        <f ca="1">SUMIFS(СВЦЭМ!$I$40:$I$783,СВЦЭМ!$A$40:$A$783,$A357,СВЦЭМ!$B$40:$B$783,U$332)+'СЕТ СН'!$F$16</f>
        <v>0</v>
      </c>
      <c r="V357" s="36">
        <f ca="1">SUMIFS(СВЦЭМ!$I$40:$I$783,СВЦЭМ!$A$40:$A$783,$A357,СВЦЭМ!$B$40:$B$783,V$332)+'СЕТ СН'!$F$16</f>
        <v>0</v>
      </c>
      <c r="W357" s="36">
        <f ca="1">SUMIFS(СВЦЭМ!$I$40:$I$783,СВЦЭМ!$A$40:$A$783,$A357,СВЦЭМ!$B$40:$B$783,W$332)+'СЕТ СН'!$F$16</f>
        <v>0</v>
      </c>
      <c r="X357" s="36">
        <f ca="1">SUMIFS(СВЦЭМ!$I$40:$I$783,СВЦЭМ!$A$40:$A$783,$A357,СВЦЭМ!$B$40:$B$783,X$332)+'СЕТ СН'!$F$16</f>
        <v>0</v>
      </c>
      <c r="Y357" s="36">
        <f ca="1">SUMIFS(СВЦЭМ!$I$40:$I$783,СВЦЭМ!$A$40:$A$783,$A357,СВЦЭМ!$B$40:$B$783,Y$332)+'СЕТ СН'!$F$16</f>
        <v>0</v>
      </c>
    </row>
    <row r="358" spans="1:27" ht="15.75" hidden="1" x14ac:dyDescent="0.2">
      <c r="A358" s="35">
        <f t="shared" si="9"/>
        <v>45164</v>
      </c>
      <c r="B358" s="36">
        <f ca="1">SUMIFS(СВЦЭМ!$I$40:$I$783,СВЦЭМ!$A$40:$A$783,$A358,СВЦЭМ!$B$40:$B$783,B$332)+'СЕТ СН'!$F$16</f>
        <v>0</v>
      </c>
      <c r="C358" s="36">
        <f ca="1">SUMIFS(СВЦЭМ!$I$40:$I$783,СВЦЭМ!$A$40:$A$783,$A358,СВЦЭМ!$B$40:$B$783,C$332)+'СЕТ СН'!$F$16</f>
        <v>0</v>
      </c>
      <c r="D358" s="36">
        <f ca="1">SUMIFS(СВЦЭМ!$I$40:$I$783,СВЦЭМ!$A$40:$A$783,$A358,СВЦЭМ!$B$40:$B$783,D$332)+'СЕТ СН'!$F$16</f>
        <v>0</v>
      </c>
      <c r="E358" s="36">
        <f ca="1">SUMIFS(СВЦЭМ!$I$40:$I$783,СВЦЭМ!$A$40:$A$783,$A358,СВЦЭМ!$B$40:$B$783,E$332)+'СЕТ СН'!$F$16</f>
        <v>0</v>
      </c>
      <c r="F358" s="36">
        <f ca="1">SUMIFS(СВЦЭМ!$I$40:$I$783,СВЦЭМ!$A$40:$A$783,$A358,СВЦЭМ!$B$40:$B$783,F$332)+'СЕТ СН'!$F$16</f>
        <v>0</v>
      </c>
      <c r="G358" s="36">
        <f ca="1">SUMIFS(СВЦЭМ!$I$40:$I$783,СВЦЭМ!$A$40:$A$783,$A358,СВЦЭМ!$B$40:$B$783,G$332)+'СЕТ СН'!$F$16</f>
        <v>0</v>
      </c>
      <c r="H358" s="36">
        <f ca="1">SUMIFS(СВЦЭМ!$I$40:$I$783,СВЦЭМ!$A$40:$A$783,$A358,СВЦЭМ!$B$40:$B$783,H$332)+'СЕТ СН'!$F$16</f>
        <v>0</v>
      </c>
      <c r="I358" s="36">
        <f ca="1">SUMIFS(СВЦЭМ!$I$40:$I$783,СВЦЭМ!$A$40:$A$783,$A358,СВЦЭМ!$B$40:$B$783,I$332)+'СЕТ СН'!$F$16</f>
        <v>0</v>
      </c>
      <c r="J358" s="36">
        <f ca="1">SUMIFS(СВЦЭМ!$I$40:$I$783,СВЦЭМ!$A$40:$A$783,$A358,СВЦЭМ!$B$40:$B$783,J$332)+'СЕТ СН'!$F$16</f>
        <v>0</v>
      </c>
      <c r="K358" s="36">
        <f ca="1">SUMIFS(СВЦЭМ!$I$40:$I$783,СВЦЭМ!$A$40:$A$783,$A358,СВЦЭМ!$B$40:$B$783,K$332)+'СЕТ СН'!$F$16</f>
        <v>0</v>
      </c>
      <c r="L358" s="36">
        <f ca="1">SUMIFS(СВЦЭМ!$I$40:$I$783,СВЦЭМ!$A$40:$A$783,$A358,СВЦЭМ!$B$40:$B$783,L$332)+'СЕТ СН'!$F$16</f>
        <v>0</v>
      </c>
      <c r="M358" s="36">
        <f ca="1">SUMIFS(СВЦЭМ!$I$40:$I$783,СВЦЭМ!$A$40:$A$783,$A358,СВЦЭМ!$B$40:$B$783,M$332)+'СЕТ СН'!$F$16</f>
        <v>0</v>
      </c>
      <c r="N358" s="36">
        <f ca="1">SUMIFS(СВЦЭМ!$I$40:$I$783,СВЦЭМ!$A$40:$A$783,$A358,СВЦЭМ!$B$40:$B$783,N$332)+'СЕТ СН'!$F$16</f>
        <v>0</v>
      </c>
      <c r="O358" s="36">
        <f ca="1">SUMIFS(СВЦЭМ!$I$40:$I$783,СВЦЭМ!$A$40:$A$783,$A358,СВЦЭМ!$B$40:$B$783,O$332)+'СЕТ СН'!$F$16</f>
        <v>0</v>
      </c>
      <c r="P358" s="36">
        <f ca="1">SUMIFS(СВЦЭМ!$I$40:$I$783,СВЦЭМ!$A$40:$A$783,$A358,СВЦЭМ!$B$40:$B$783,P$332)+'СЕТ СН'!$F$16</f>
        <v>0</v>
      </c>
      <c r="Q358" s="36">
        <f ca="1">SUMIFS(СВЦЭМ!$I$40:$I$783,СВЦЭМ!$A$40:$A$783,$A358,СВЦЭМ!$B$40:$B$783,Q$332)+'СЕТ СН'!$F$16</f>
        <v>0</v>
      </c>
      <c r="R358" s="36">
        <f ca="1">SUMIFS(СВЦЭМ!$I$40:$I$783,СВЦЭМ!$A$40:$A$783,$A358,СВЦЭМ!$B$40:$B$783,R$332)+'СЕТ СН'!$F$16</f>
        <v>0</v>
      </c>
      <c r="S358" s="36">
        <f ca="1">SUMIFS(СВЦЭМ!$I$40:$I$783,СВЦЭМ!$A$40:$A$783,$A358,СВЦЭМ!$B$40:$B$783,S$332)+'СЕТ СН'!$F$16</f>
        <v>0</v>
      </c>
      <c r="T358" s="36">
        <f ca="1">SUMIFS(СВЦЭМ!$I$40:$I$783,СВЦЭМ!$A$40:$A$783,$A358,СВЦЭМ!$B$40:$B$783,T$332)+'СЕТ СН'!$F$16</f>
        <v>0</v>
      </c>
      <c r="U358" s="36">
        <f ca="1">SUMIFS(СВЦЭМ!$I$40:$I$783,СВЦЭМ!$A$40:$A$783,$A358,СВЦЭМ!$B$40:$B$783,U$332)+'СЕТ СН'!$F$16</f>
        <v>0</v>
      </c>
      <c r="V358" s="36">
        <f ca="1">SUMIFS(СВЦЭМ!$I$40:$I$783,СВЦЭМ!$A$40:$A$783,$A358,СВЦЭМ!$B$40:$B$783,V$332)+'СЕТ СН'!$F$16</f>
        <v>0</v>
      </c>
      <c r="W358" s="36">
        <f ca="1">SUMIFS(СВЦЭМ!$I$40:$I$783,СВЦЭМ!$A$40:$A$783,$A358,СВЦЭМ!$B$40:$B$783,W$332)+'СЕТ СН'!$F$16</f>
        <v>0</v>
      </c>
      <c r="X358" s="36">
        <f ca="1">SUMIFS(СВЦЭМ!$I$40:$I$783,СВЦЭМ!$A$40:$A$783,$A358,СВЦЭМ!$B$40:$B$783,X$332)+'СЕТ СН'!$F$16</f>
        <v>0</v>
      </c>
      <c r="Y358" s="36">
        <f ca="1">SUMIFS(СВЦЭМ!$I$40:$I$783,СВЦЭМ!$A$40:$A$783,$A358,СВЦЭМ!$B$40:$B$783,Y$332)+'СЕТ СН'!$F$16</f>
        <v>0</v>
      </c>
    </row>
    <row r="359" spans="1:27" ht="15.75" hidden="1" x14ac:dyDescent="0.2">
      <c r="A359" s="35">
        <f t="shared" si="9"/>
        <v>45165</v>
      </c>
      <c r="B359" s="36">
        <f ca="1">SUMIFS(СВЦЭМ!$I$40:$I$783,СВЦЭМ!$A$40:$A$783,$A359,СВЦЭМ!$B$40:$B$783,B$332)+'СЕТ СН'!$F$16</f>
        <v>0</v>
      </c>
      <c r="C359" s="36">
        <f ca="1">SUMIFS(СВЦЭМ!$I$40:$I$783,СВЦЭМ!$A$40:$A$783,$A359,СВЦЭМ!$B$40:$B$783,C$332)+'СЕТ СН'!$F$16</f>
        <v>0</v>
      </c>
      <c r="D359" s="36">
        <f ca="1">SUMIFS(СВЦЭМ!$I$40:$I$783,СВЦЭМ!$A$40:$A$783,$A359,СВЦЭМ!$B$40:$B$783,D$332)+'СЕТ СН'!$F$16</f>
        <v>0</v>
      </c>
      <c r="E359" s="36">
        <f ca="1">SUMIFS(СВЦЭМ!$I$40:$I$783,СВЦЭМ!$A$40:$A$783,$A359,СВЦЭМ!$B$40:$B$783,E$332)+'СЕТ СН'!$F$16</f>
        <v>0</v>
      </c>
      <c r="F359" s="36">
        <f ca="1">SUMIFS(СВЦЭМ!$I$40:$I$783,СВЦЭМ!$A$40:$A$783,$A359,СВЦЭМ!$B$40:$B$783,F$332)+'СЕТ СН'!$F$16</f>
        <v>0</v>
      </c>
      <c r="G359" s="36">
        <f ca="1">SUMIFS(СВЦЭМ!$I$40:$I$783,СВЦЭМ!$A$40:$A$783,$A359,СВЦЭМ!$B$40:$B$783,G$332)+'СЕТ СН'!$F$16</f>
        <v>0</v>
      </c>
      <c r="H359" s="36">
        <f ca="1">SUMIFS(СВЦЭМ!$I$40:$I$783,СВЦЭМ!$A$40:$A$783,$A359,СВЦЭМ!$B$40:$B$783,H$332)+'СЕТ СН'!$F$16</f>
        <v>0</v>
      </c>
      <c r="I359" s="36">
        <f ca="1">SUMIFS(СВЦЭМ!$I$40:$I$783,СВЦЭМ!$A$40:$A$783,$A359,СВЦЭМ!$B$40:$B$783,I$332)+'СЕТ СН'!$F$16</f>
        <v>0</v>
      </c>
      <c r="J359" s="36">
        <f ca="1">SUMIFS(СВЦЭМ!$I$40:$I$783,СВЦЭМ!$A$40:$A$783,$A359,СВЦЭМ!$B$40:$B$783,J$332)+'СЕТ СН'!$F$16</f>
        <v>0</v>
      </c>
      <c r="K359" s="36">
        <f ca="1">SUMIFS(СВЦЭМ!$I$40:$I$783,СВЦЭМ!$A$40:$A$783,$A359,СВЦЭМ!$B$40:$B$783,K$332)+'СЕТ СН'!$F$16</f>
        <v>0</v>
      </c>
      <c r="L359" s="36">
        <f ca="1">SUMIFS(СВЦЭМ!$I$40:$I$783,СВЦЭМ!$A$40:$A$783,$A359,СВЦЭМ!$B$40:$B$783,L$332)+'СЕТ СН'!$F$16</f>
        <v>0</v>
      </c>
      <c r="M359" s="36">
        <f ca="1">SUMIFS(СВЦЭМ!$I$40:$I$783,СВЦЭМ!$A$40:$A$783,$A359,СВЦЭМ!$B$40:$B$783,M$332)+'СЕТ СН'!$F$16</f>
        <v>0</v>
      </c>
      <c r="N359" s="36">
        <f ca="1">SUMIFS(СВЦЭМ!$I$40:$I$783,СВЦЭМ!$A$40:$A$783,$A359,СВЦЭМ!$B$40:$B$783,N$332)+'СЕТ СН'!$F$16</f>
        <v>0</v>
      </c>
      <c r="O359" s="36">
        <f ca="1">SUMIFS(СВЦЭМ!$I$40:$I$783,СВЦЭМ!$A$40:$A$783,$A359,СВЦЭМ!$B$40:$B$783,O$332)+'СЕТ СН'!$F$16</f>
        <v>0</v>
      </c>
      <c r="P359" s="36">
        <f ca="1">SUMIFS(СВЦЭМ!$I$40:$I$783,СВЦЭМ!$A$40:$A$783,$A359,СВЦЭМ!$B$40:$B$783,P$332)+'СЕТ СН'!$F$16</f>
        <v>0</v>
      </c>
      <c r="Q359" s="36">
        <f ca="1">SUMIFS(СВЦЭМ!$I$40:$I$783,СВЦЭМ!$A$40:$A$783,$A359,СВЦЭМ!$B$40:$B$783,Q$332)+'СЕТ СН'!$F$16</f>
        <v>0</v>
      </c>
      <c r="R359" s="36">
        <f ca="1">SUMIFS(СВЦЭМ!$I$40:$I$783,СВЦЭМ!$A$40:$A$783,$A359,СВЦЭМ!$B$40:$B$783,R$332)+'СЕТ СН'!$F$16</f>
        <v>0</v>
      </c>
      <c r="S359" s="36">
        <f ca="1">SUMIFS(СВЦЭМ!$I$40:$I$783,СВЦЭМ!$A$40:$A$783,$A359,СВЦЭМ!$B$40:$B$783,S$332)+'СЕТ СН'!$F$16</f>
        <v>0</v>
      </c>
      <c r="T359" s="36">
        <f ca="1">SUMIFS(СВЦЭМ!$I$40:$I$783,СВЦЭМ!$A$40:$A$783,$A359,СВЦЭМ!$B$40:$B$783,T$332)+'СЕТ СН'!$F$16</f>
        <v>0</v>
      </c>
      <c r="U359" s="36">
        <f ca="1">SUMIFS(СВЦЭМ!$I$40:$I$783,СВЦЭМ!$A$40:$A$783,$A359,СВЦЭМ!$B$40:$B$783,U$332)+'СЕТ СН'!$F$16</f>
        <v>0</v>
      </c>
      <c r="V359" s="36">
        <f ca="1">SUMIFS(СВЦЭМ!$I$40:$I$783,СВЦЭМ!$A$40:$A$783,$A359,СВЦЭМ!$B$40:$B$783,V$332)+'СЕТ СН'!$F$16</f>
        <v>0</v>
      </c>
      <c r="W359" s="36">
        <f ca="1">SUMIFS(СВЦЭМ!$I$40:$I$783,СВЦЭМ!$A$40:$A$783,$A359,СВЦЭМ!$B$40:$B$783,W$332)+'СЕТ СН'!$F$16</f>
        <v>0</v>
      </c>
      <c r="X359" s="36">
        <f ca="1">SUMIFS(СВЦЭМ!$I$40:$I$783,СВЦЭМ!$A$40:$A$783,$A359,СВЦЭМ!$B$40:$B$783,X$332)+'СЕТ СН'!$F$16</f>
        <v>0</v>
      </c>
      <c r="Y359" s="36">
        <f ca="1">SUMIFS(СВЦЭМ!$I$40:$I$783,СВЦЭМ!$A$40:$A$783,$A359,СВЦЭМ!$B$40:$B$783,Y$332)+'СЕТ СН'!$F$16</f>
        <v>0</v>
      </c>
    </row>
    <row r="360" spans="1:27" ht="15.75" hidden="1" x14ac:dyDescent="0.2">
      <c r="A360" s="35">
        <f t="shared" si="9"/>
        <v>45166</v>
      </c>
      <c r="B360" s="36">
        <f ca="1">SUMIFS(СВЦЭМ!$I$40:$I$783,СВЦЭМ!$A$40:$A$783,$A360,СВЦЭМ!$B$40:$B$783,B$332)+'СЕТ СН'!$F$16</f>
        <v>0</v>
      </c>
      <c r="C360" s="36">
        <f ca="1">SUMIFS(СВЦЭМ!$I$40:$I$783,СВЦЭМ!$A$40:$A$783,$A360,СВЦЭМ!$B$40:$B$783,C$332)+'СЕТ СН'!$F$16</f>
        <v>0</v>
      </c>
      <c r="D360" s="36">
        <f ca="1">SUMIFS(СВЦЭМ!$I$40:$I$783,СВЦЭМ!$A$40:$A$783,$A360,СВЦЭМ!$B$40:$B$783,D$332)+'СЕТ СН'!$F$16</f>
        <v>0</v>
      </c>
      <c r="E360" s="36">
        <f ca="1">SUMIFS(СВЦЭМ!$I$40:$I$783,СВЦЭМ!$A$40:$A$783,$A360,СВЦЭМ!$B$40:$B$783,E$332)+'СЕТ СН'!$F$16</f>
        <v>0</v>
      </c>
      <c r="F360" s="36">
        <f ca="1">SUMIFS(СВЦЭМ!$I$40:$I$783,СВЦЭМ!$A$40:$A$783,$A360,СВЦЭМ!$B$40:$B$783,F$332)+'СЕТ СН'!$F$16</f>
        <v>0</v>
      </c>
      <c r="G360" s="36">
        <f ca="1">SUMIFS(СВЦЭМ!$I$40:$I$783,СВЦЭМ!$A$40:$A$783,$A360,СВЦЭМ!$B$40:$B$783,G$332)+'СЕТ СН'!$F$16</f>
        <v>0</v>
      </c>
      <c r="H360" s="36">
        <f ca="1">SUMIFS(СВЦЭМ!$I$40:$I$783,СВЦЭМ!$A$40:$A$783,$A360,СВЦЭМ!$B$40:$B$783,H$332)+'СЕТ СН'!$F$16</f>
        <v>0</v>
      </c>
      <c r="I360" s="36">
        <f ca="1">SUMIFS(СВЦЭМ!$I$40:$I$783,СВЦЭМ!$A$40:$A$783,$A360,СВЦЭМ!$B$40:$B$783,I$332)+'СЕТ СН'!$F$16</f>
        <v>0</v>
      </c>
      <c r="J360" s="36">
        <f ca="1">SUMIFS(СВЦЭМ!$I$40:$I$783,СВЦЭМ!$A$40:$A$783,$A360,СВЦЭМ!$B$40:$B$783,J$332)+'СЕТ СН'!$F$16</f>
        <v>0</v>
      </c>
      <c r="K360" s="36">
        <f ca="1">SUMIFS(СВЦЭМ!$I$40:$I$783,СВЦЭМ!$A$40:$A$783,$A360,СВЦЭМ!$B$40:$B$783,K$332)+'СЕТ СН'!$F$16</f>
        <v>0</v>
      </c>
      <c r="L360" s="36">
        <f ca="1">SUMIFS(СВЦЭМ!$I$40:$I$783,СВЦЭМ!$A$40:$A$783,$A360,СВЦЭМ!$B$40:$B$783,L$332)+'СЕТ СН'!$F$16</f>
        <v>0</v>
      </c>
      <c r="M360" s="36">
        <f ca="1">SUMIFS(СВЦЭМ!$I$40:$I$783,СВЦЭМ!$A$40:$A$783,$A360,СВЦЭМ!$B$40:$B$783,M$332)+'СЕТ СН'!$F$16</f>
        <v>0</v>
      </c>
      <c r="N360" s="36">
        <f ca="1">SUMIFS(СВЦЭМ!$I$40:$I$783,СВЦЭМ!$A$40:$A$783,$A360,СВЦЭМ!$B$40:$B$783,N$332)+'СЕТ СН'!$F$16</f>
        <v>0</v>
      </c>
      <c r="O360" s="36">
        <f ca="1">SUMIFS(СВЦЭМ!$I$40:$I$783,СВЦЭМ!$A$40:$A$783,$A360,СВЦЭМ!$B$40:$B$783,O$332)+'СЕТ СН'!$F$16</f>
        <v>0</v>
      </c>
      <c r="P360" s="36">
        <f ca="1">SUMIFS(СВЦЭМ!$I$40:$I$783,СВЦЭМ!$A$40:$A$783,$A360,СВЦЭМ!$B$40:$B$783,P$332)+'СЕТ СН'!$F$16</f>
        <v>0</v>
      </c>
      <c r="Q360" s="36">
        <f ca="1">SUMIFS(СВЦЭМ!$I$40:$I$783,СВЦЭМ!$A$40:$A$783,$A360,СВЦЭМ!$B$40:$B$783,Q$332)+'СЕТ СН'!$F$16</f>
        <v>0</v>
      </c>
      <c r="R360" s="36">
        <f ca="1">SUMIFS(СВЦЭМ!$I$40:$I$783,СВЦЭМ!$A$40:$A$783,$A360,СВЦЭМ!$B$40:$B$783,R$332)+'СЕТ СН'!$F$16</f>
        <v>0</v>
      </c>
      <c r="S360" s="36">
        <f ca="1">SUMIFS(СВЦЭМ!$I$40:$I$783,СВЦЭМ!$A$40:$A$783,$A360,СВЦЭМ!$B$40:$B$783,S$332)+'СЕТ СН'!$F$16</f>
        <v>0</v>
      </c>
      <c r="T360" s="36">
        <f ca="1">SUMIFS(СВЦЭМ!$I$40:$I$783,СВЦЭМ!$A$40:$A$783,$A360,СВЦЭМ!$B$40:$B$783,T$332)+'СЕТ СН'!$F$16</f>
        <v>0</v>
      </c>
      <c r="U360" s="36">
        <f ca="1">SUMIFS(СВЦЭМ!$I$40:$I$783,СВЦЭМ!$A$40:$A$783,$A360,СВЦЭМ!$B$40:$B$783,U$332)+'СЕТ СН'!$F$16</f>
        <v>0</v>
      </c>
      <c r="V360" s="36">
        <f ca="1">SUMIFS(СВЦЭМ!$I$40:$I$783,СВЦЭМ!$A$40:$A$783,$A360,СВЦЭМ!$B$40:$B$783,V$332)+'СЕТ СН'!$F$16</f>
        <v>0</v>
      </c>
      <c r="W360" s="36">
        <f ca="1">SUMIFS(СВЦЭМ!$I$40:$I$783,СВЦЭМ!$A$40:$A$783,$A360,СВЦЭМ!$B$40:$B$783,W$332)+'СЕТ СН'!$F$16</f>
        <v>0</v>
      </c>
      <c r="X360" s="36">
        <f ca="1">SUMIFS(СВЦЭМ!$I$40:$I$783,СВЦЭМ!$A$40:$A$783,$A360,СВЦЭМ!$B$40:$B$783,X$332)+'СЕТ СН'!$F$16</f>
        <v>0</v>
      </c>
      <c r="Y360" s="36">
        <f ca="1">SUMIFS(СВЦЭМ!$I$40:$I$783,СВЦЭМ!$A$40:$A$783,$A360,СВЦЭМ!$B$40:$B$783,Y$332)+'СЕТ СН'!$F$16</f>
        <v>0</v>
      </c>
    </row>
    <row r="361" spans="1:27" ht="15.75" hidden="1" x14ac:dyDescent="0.2">
      <c r="A361" s="35">
        <f t="shared" si="9"/>
        <v>45167</v>
      </c>
      <c r="B361" s="36">
        <f ca="1">SUMIFS(СВЦЭМ!$I$40:$I$783,СВЦЭМ!$A$40:$A$783,$A361,СВЦЭМ!$B$40:$B$783,B$332)+'СЕТ СН'!$F$16</f>
        <v>0</v>
      </c>
      <c r="C361" s="36">
        <f ca="1">SUMIFS(СВЦЭМ!$I$40:$I$783,СВЦЭМ!$A$40:$A$783,$A361,СВЦЭМ!$B$40:$B$783,C$332)+'СЕТ СН'!$F$16</f>
        <v>0</v>
      </c>
      <c r="D361" s="36">
        <f ca="1">SUMIFS(СВЦЭМ!$I$40:$I$783,СВЦЭМ!$A$40:$A$783,$A361,СВЦЭМ!$B$40:$B$783,D$332)+'СЕТ СН'!$F$16</f>
        <v>0</v>
      </c>
      <c r="E361" s="36">
        <f ca="1">SUMIFS(СВЦЭМ!$I$40:$I$783,СВЦЭМ!$A$40:$A$783,$A361,СВЦЭМ!$B$40:$B$783,E$332)+'СЕТ СН'!$F$16</f>
        <v>0</v>
      </c>
      <c r="F361" s="36">
        <f ca="1">SUMIFS(СВЦЭМ!$I$40:$I$783,СВЦЭМ!$A$40:$A$783,$A361,СВЦЭМ!$B$40:$B$783,F$332)+'СЕТ СН'!$F$16</f>
        <v>0</v>
      </c>
      <c r="G361" s="36">
        <f ca="1">SUMIFS(СВЦЭМ!$I$40:$I$783,СВЦЭМ!$A$40:$A$783,$A361,СВЦЭМ!$B$40:$B$783,G$332)+'СЕТ СН'!$F$16</f>
        <v>0</v>
      </c>
      <c r="H361" s="36">
        <f ca="1">SUMIFS(СВЦЭМ!$I$40:$I$783,СВЦЭМ!$A$40:$A$783,$A361,СВЦЭМ!$B$40:$B$783,H$332)+'СЕТ СН'!$F$16</f>
        <v>0</v>
      </c>
      <c r="I361" s="36">
        <f ca="1">SUMIFS(СВЦЭМ!$I$40:$I$783,СВЦЭМ!$A$40:$A$783,$A361,СВЦЭМ!$B$40:$B$783,I$332)+'СЕТ СН'!$F$16</f>
        <v>0</v>
      </c>
      <c r="J361" s="36">
        <f ca="1">SUMIFS(СВЦЭМ!$I$40:$I$783,СВЦЭМ!$A$40:$A$783,$A361,СВЦЭМ!$B$40:$B$783,J$332)+'СЕТ СН'!$F$16</f>
        <v>0</v>
      </c>
      <c r="K361" s="36">
        <f ca="1">SUMIFS(СВЦЭМ!$I$40:$I$783,СВЦЭМ!$A$40:$A$783,$A361,СВЦЭМ!$B$40:$B$783,K$332)+'СЕТ СН'!$F$16</f>
        <v>0</v>
      </c>
      <c r="L361" s="36">
        <f ca="1">SUMIFS(СВЦЭМ!$I$40:$I$783,СВЦЭМ!$A$40:$A$783,$A361,СВЦЭМ!$B$40:$B$783,L$332)+'СЕТ СН'!$F$16</f>
        <v>0</v>
      </c>
      <c r="M361" s="36">
        <f ca="1">SUMIFS(СВЦЭМ!$I$40:$I$783,СВЦЭМ!$A$40:$A$783,$A361,СВЦЭМ!$B$40:$B$783,M$332)+'СЕТ СН'!$F$16</f>
        <v>0</v>
      </c>
      <c r="N361" s="36">
        <f ca="1">SUMIFS(СВЦЭМ!$I$40:$I$783,СВЦЭМ!$A$40:$A$783,$A361,СВЦЭМ!$B$40:$B$783,N$332)+'СЕТ СН'!$F$16</f>
        <v>0</v>
      </c>
      <c r="O361" s="36">
        <f ca="1">SUMIFS(СВЦЭМ!$I$40:$I$783,СВЦЭМ!$A$40:$A$783,$A361,СВЦЭМ!$B$40:$B$783,O$332)+'СЕТ СН'!$F$16</f>
        <v>0</v>
      </c>
      <c r="P361" s="36">
        <f ca="1">SUMIFS(СВЦЭМ!$I$40:$I$783,СВЦЭМ!$A$40:$A$783,$A361,СВЦЭМ!$B$40:$B$783,P$332)+'СЕТ СН'!$F$16</f>
        <v>0</v>
      </c>
      <c r="Q361" s="36">
        <f ca="1">SUMIFS(СВЦЭМ!$I$40:$I$783,СВЦЭМ!$A$40:$A$783,$A361,СВЦЭМ!$B$40:$B$783,Q$332)+'СЕТ СН'!$F$16</f>
        <v>0</v>
      </c>
      <c r="R361" s="36">
        <f ca="1">SUMIFS(СВЦЭМ!$I$40:$I$783,СВЦЭМ!$A$40:$A$783,$A361,СВЦЭМ!$B$40:$B$783,R$332)+'СЕТ СН'!$F$16</f>
        <v>0</v>
      </c>
      <c r="S361" s="36">
        <f ca="1">SUMIFS(СВЦЭМ!$I$40:$I$783,СВЦЭМ!$A$40:$A$783,$A361,СВЦЭМ!$B$40:$B$783,S$332)+'СЕТ СН'!$F$16</f>
        <v>0</v>
      </c>
      <c r="T361" s="36">
        <f ca="1">SUMIFS(СВЦЭМ!$I$40:$I$783,СВЦЭМ!$A$40:$A$783,$A361,СВЦЭМ!$B$40:$B$783,T$332)+'СЕТ СН'!$F$16</f>
        <v>0</v>
      </c>
      <c r="U361" s="36">
        <f ca="1">SUMIFS(СВЦЭМ!$I$40:$I$783,СВЦЭМ!$A$40:$A$783,$A361,СВЦЭМ!$B$40:$B$783,U$332)+'СЕТ СН'!$F$16</f>
        <v>0</v>
      </c>
      <c r="V361" s="36">
        <f ca="1">SUMIFS(СВЦЭМ!$I$40:$I$783,СВЦЭМ!$A$40:$A$783,$A361,СВЦЭМ!$B$40:$B$783,V$332)+'СЕТ СН'!$F$16</f>
        <v>0</v>
      </c>
      <c r="W361" s="36">
        <f ca="1">SUMIFS(СВЦЭМ!$I$40:$I$783,СВЦЭМ!$A$40:$A$783,$A361,СВЦЭМ!$B$40:$B$783,W$332)+'СЕТ СН'!$F$16</f>
        <v>0</v>
      </c>
      <c r="X361" s="36">
        <f ca="1">SUMIFS(СВЦЭМ!$I$40:$I$783,СВЦЭМ!$A$40:$A$783,$A361,СВЦЭМ!$B$40:$B$783,X$332)+'СЕТ СН'!$F$16</f>
        <v>0</v>
      </c>
      <c r="Y361" s="36">
        <f ca="1">SUMIFS(СВЦЭМ!$I$40:$I$783,СВЦЭМ!$A$40:$A$783,$A361,СВЦЭМ!$B$40:$B$783,Y$332)+'СЕТ СН'!$F$16</f>
        <v>0</v>
      </c>
    </row>
    <row r="362" spans="1:27" ht="15.75" hidden="1" x14ac:dyDescent="0.2">
      <c r="A362" s="35">
        <f t="shared" si="9"/>
        <v>45168</v>
      </c>
      <c r="B362" s="36">
        <f ca="1">SUMIFS(СВЦЭМ!$I$40:$I$783,СВЦЭМ!$A$40:$A$783,$A362,СВЦЭМ!$B$40:$B$783,B$332)+'СЕТ СН'!$F$16</f>
        <v>0</v>
      </c>
      <c r="C362" s="36">
        <f ca="1">SUMIFS(СВЦЭМ!$I$40:$I$783,СВЦЭМ!$A$40:$A$783,$A362,СВЦЭМ!$B$40:$B$783,C$332)+'СЕТ СН'!$F$16</f>
        <v>0</v>
      </c>
      <c r="D362" s="36">
        <f ca="1">SUMIFS(СВЦЭМ!$I$40:$I$783,СВЦЭМ!$A$40:$A$783,$A362,СВЦЭМ!$B$40:$B$783,D$332)+'СЕТ СН'!$F$16</f>
        <v>0</v>
      </c>
      <c r="E362" s="36">
        <f ca="1">SUMIFS(СВЦЭМ!$I$40:$I$783,СВЦЭМ!$A$40:$A$783,$A362,СВЦЭМ!$B$40:$B$783,E$332)+'СЕТ СН'!$F$16</f>
        <v>0</v>
      </c>
      <c r="F362" s="36">
        <f ca="1">SUMIFS(СВЦЭМ!$I$40:$I$783,СВЦЭМ!$A$40:$A$783,$A362,СВЦЭМ!$B$40:$B$783,F$332)+'СЕТ СН'!$F$16</f>
        <v>0</v>
      </c>
      <c r="G362" s="36">
        <f ca="1">SUMIFS(СВЦЭМ!$I$40:$I$783,СВЦЭМ!$A$40:$A$783,$A362,СВЦЭМ!$B$40:$B$783,G$332)+'СЕТ СН'!$F$16</f>
        <v>0</v>
      </c>
      <c r="H362" s="36">
        <f ca="1">SUMIFS(СВЦЭМ!$I$40:$I$783,СВЦЭМ!$A$40:$A$783,$A362,СВЦЭМ!$B$40:$B$783,H$332)+'СЕТ СН'!$F$16</f>
        <v>0</v>
      </c>
      <c r="I362" s="36">
        <f ca="1">SUMIFS(СВЦЭМ!$I$40:$I$783,СВЦЭМ!$A$40:$A$783,$A362,СВЦЭМ!$B$40:$B$783,I$332)+'СЕТ СН'!$F$16</f>
        <v>0</v>
      </c>
      <c r="J362" s="36">
        <f ca="1">SUMIFS(СВЦЭМ!$I$40:$I$783,СВЦЭМ!$A$40:$A$783,$A362,СВЦЭМ!$B$40:$B$783,J$332)+'СЕТ СН'!$F$16</f>
        <v>0</v>
      </c>
      <c r="K362" s="36">
        <f ca="1">SUMIFS(СВЦЭМ!$I$40:$I$783,СВЦЭМ!$A$40:$A$783,$A362,СВЦЭМ!$B$40:$B$783,K$332)+'СЕТ СН'!$F$16</f>
        <v>0</v>
      </c>
      <c r="L362" s="36">
        <f ca="1">SUMIFS(СВЦЭМ!$I$40:$I$783,СВЦЭМ!$A$40:$A$783,$A362,СВЦЭМ!$B$40:$B$783,L$332)+'СЕТ СН'!$F$16</f>
        <v>0</v>
      </c>
      <c r="M362" s="36">
        <f ca="1">SUMIFS(СВЦЭМ!$I$40:$I$783,СВЦЭМ!$A$40:$A$783,$A362,СВЦЭМ!$B$40:$B$783,M$332)+'СЕТ СН'!$F$16</f>
        <v>0</v>
      </c>
      <c r="N362" s="36">
        <f ca="1">SUMIFS(СВЦЭМ!$I$40:$I$783,СВЦЭМ!$A$40:$A$783,$A362,СВЦЭМ!$B$40:$B$783,N$332)+'СЕТ СН'!$F$16</f>
        <v>0</v>
      </c>
      <c r="O362" s="36">
        <f ca="1">SUMIFS(СВЦЭМ!$I$40:$I$783,СВЦЭМ!$A$40:$A$783,$A362,СВЦЭМ!$B$40:$B$783,O$332)+'СЕТ СН'!$F$16</f>
        <v>0</v>
      </c>
      <c r="P362" s="36">
        <f ca="1">SUMIFS(СВЦЭМ!$I$40:$I$783,СВЦЭМ!$A$40:$A$783,$A362,СВЦЭМ!$B$40:$B$783,P$332)+'СЕТ СН'!$F$16</f>
        <v>0</v>
      </c>
      <c r="Q362" s="36">
        <f ca="1">SUMIFS(СВЦЭМ!$I$40:$I$783,СВЦЭМ!$A$40:$A$783,$A362,СВЦЭМ!$B$40:$B$783,Q$332)+'СЕТ СН'!$F$16</f>
        <v>0</v>
      </c>
      <c r="R362" s="36">
        <f ca="1">SUMIFS(СВЦЭМ!$I$40:$I$783,СВЦЭМ!$A$40:$A$783,$A362,СВЦЭМ!$B$40:$B$783,R$332)+'СЕТ СН'!$F$16</f>
        <v>0</v>
      </c>
      <c r="S362" s="36">
        <f ca="1">SUMIFS(СВЦЭМ!$I$40:$I$783,СВЦЭМ!$A$40:$A$783,$A362,СВЦЭМ!$B$40:$B$783,S$332)+'СЕТ СН'!$F$16</f>
        <v>0</v>
      </c>
      <c r="T362" s="36">
        <f ca="1">SUMIFS(СВЦЭМ!$I$40:$I$783,СВЦЭМ!$A$40:$A$783,$A362,СВЦЭМ!$B$40:$B$783,T$332)+'СЕТ СН'!$F$16</f>
        <v>0</v>
      </c>
      <c r="U362" s="36">
        <f ca="1">SUMIFS(СВЦЭМ!$I$40:$I$783,СВЦЭМ!$A$40:$A$783,$A362,СВЦЭМ!$B$40:$B$783,U$332)+'СЕТ СН'!$F$16</f>
        <v>0</v>
      </c>
      <c r="V362" s="36">
        <f ca="1">SUMIFS(СВЦЭМ!$I$40:$I$783,СВЦЭМ!$A$40:$A$783,$A362,СВЦЭМ!$B$40:$B$783,V$332)+'СЕТ СН'!$F$16</f>
        <v>0</v>
      </c>
      <c r="W362" s="36">
        <f ca="1">SUMIFS(СВЦЭМ!$I$40:$I$783,СВЦЭМ!$A$40:$A$783,$A362,СВЦЭМ!$B$40:$B$783,W$332)+'СЕТ СН'!$F$16</f>
        <v>0</v>
      </c>
      <c r="X362" s="36">
        <f ca="1">SUMIFS(СВЦЭМ!$I$40:$I$783,СВЦЭМ!$A$40:$A$783,$A362,СВЦЭМ!$B$40:$B$783,X$332)+'СЕТ СН'!$F$16</f>
        <v>0</v>
      </c>
      <c r="Y362" s="36">
        <f ca="1">SUMIFS(СВЦЭМ!$I$40:$I$783,СВЦЭМ!$A$40:$A$783,$A362,СВЦЭМ!$B$40:$B$783,Y$332)+'СЕТ СН'!$F$16</f>
        <v>0</v>
      </c>
    </row>
    <row r="363" spans="1:27" ht="15.75" hidden="1" x14ac:dyDescent="0.2">
      <c r="A363" s="35">
        <f t="shared" si="9"/>
        <v>45169</v>
      </c>
      <c r="B363" s="36">
        <f ca="1">SUMIFS(СВЦЭМ!$I$40:$I$783,СВЦЭМ!$A$40:$A$783,$A363,СВЦЭМ!$B$40:$B$783,B$332)+'СЕТ СН'!$F$16</f>
        <v>0</v>
      </c>
      <c r="C363" s="36">
        <f ca="1">SUMIFS(СВЦЭМ!$I$40:$I$783,СВЦЭМ!$A$40:$A$783,$A363,СВЦЭМ!$B$40:$B$783,C$332)+'СЕТ СН'!$F$16</f>
        <v>0</v>
      </c>
      <c r="D363" s="36">
        <f ca="1">SUMIFS(СВЦЭМ!$I$40:$I$783,СВЦЭМ!$A$40:$A$783,$A363,СВЦЭМ!$B$40:$B$783,D$332)+'СЕТ СН'!$F$16</f>
        <v>0</v>
      </c>
      <c r="E363" s="36">
        <f ca="1">SUMIFS(СВЦЭМ!$I$40:$I$783,СВЦЭМ!$A$40:$A$783,$A363,СВЦЭМ!$B$40:$B$783,E$332)+'СЕТ СН'!$F$16</f>
        <v>0</v>
      </c>
      <c r="F363" s="36">
        <f ca="1">SUMIFS(СВЦЭМ!$I$40:$I$783,СВЦЭМ!$A$40:$A$783,$A363,СВЦЭМ!$B$40:$B$783,F$332)+'СЕТ СН'!$F$16</f>
        <v>0</v>
      </c>
      <c r="G363" s="36">
        <f ca="1">SUMIFS(СВЦЭМ!$I$40:$I$783,СВЦЭМ!$A$40:$A$783,$A363,СВЦЭМ!$B$40:$B$783,G$332)+'СЕТ СН'!$F$16</f>
        <v>0</v>
      </c>
      <c r="H363" s="36">
        <f ca="1">SUMIFS(СВЦЭМ!$I$40:$I$783,СВЦЭМ!$A$40:$A$783,$A363,СВЦЭМ!$B$40:$B$783,H$332)+'СЕТ СН'!$F$16</f>
        <v>0</v>
      </c>
      <c r="I363" s="36">
        <f ca="1">SUMIFS(СВЦЭМ!$I$40:$I$783,СВЦЭМ!$A$40:$A$783,$A363,СВЦЭМ!$B$40:$B$783,I$332)+'СЕТ СН'!$F$16</f>
        <v>0</v>
      </c>
      <c r="J363" s="36">
        <f ca="1">SUMIFS(СВЦЭМ!$I$40:$I$783,СВЦЭМ!$A$40:$A$783,$A363,СВЦЭМ!$B$40:$B$783,J$332)+'СЕТ СН'!$F$16</f>
        <v>0</v>
      </c>
      <c r="K363" s="36">
        <f ca="1">SUMIFS(СВЦЭМ!$I$40:$I$783,СВЦЭМ!$A$40:$A$783,$A363,СВЦЭМ!$B$40:$B$783,K$332)+'СЕТ СН'!$F$16</f>
        <v>0</v>
      </c>
      <c r="L363" s="36">
        <f ca="1">SUMIFS(СВЦЭМ!$I$40:$I$783,СВЦЭМ!$A$40:$A$783,$A363,СВЦЭМ!$B$40:$B$783,L$332)+'СЕТ СН'!$F$16</f>
        <v>0</v>
      </c>
      <c r="M363" s="36">
        <f ca="1">SUMIFS(СВЦЭМ!$I$40:$I$783,СВЦЭМ!$A$40:$A$783,$A363,СВЦЭМ!$B$40:$B$783,M$332)+'СЕТ СН'!$F$16</f>
        <v>0</v>
      </c>
      <c r="N363" s="36">
        <f ca="1">SUMIFS(СВЦЭМ!$I$40:$I$783,СВЦЭМ!$A$40:$A$783,$A363,СВЦЭМ!$B$40:$B$783,N$332)+'СЕТ СН'!$F$16</f>
        <v>0</v>
      </c>
      <c r="O363" s="36">
        <f ca="1">SUMIFS(СВЦЭМ!$I$40:$I$783,СВЦЭМ!$A$40:$A$783,$A363,СВЦЭМ!$B$40:$B$783,O$332)+'СЕТ СН'!$F$16</f>
        <v>0</v>
      </c>
      <c r="P363" s="36">
        <f ca="1">SUMIFS(СВЦЭМ!$I$40:$I$783,СВЦЭМ!$A$40:$A$783,$A363,СВЦЭМ!$B$40:$B$783,P$332)+'СЕТ СН'!$F$16</f>
        <v>0</v>
      </c>
      <c r="Q363" s="36">
        <f ca="1">SUMIFS(СВЦЭМ!$I$40:$I$783,СВЦЭМ!$A$40:$A$783,$A363,СВЦЭМ!$B$40:$B$783,Q$332)+'СЕТ СН'!$F$16</f>
        <v>0</v>
      </c>
      <c r="R363" s="36">
        <f ca="1">SUMIFS(СВЦЭМ!$I$40:$I$783,СВЦЭМ!$A$40:$A$783,$A363,СВЦЭМ!$B$40:$B$783,R$332)+'СЕТ СН'!$F$16</f>
        <v>0</v>
      </c>
      <c r="S363" s="36">
        <f ca="1">SUMIFS(СВЦЭМ!$I$40:$I$783,СВЦЭМ!$A$40:$A$783,$A363,СВЦЭМ!$B$40:$B$783,S$332)+'СЕТ СН'!$F$16</f>
        <v>0</v>
      </c>
      <c r="T363" s="36">
        <f ca="1">SUMIFS(СВЦЭМ!$I$40:$I$783,СВЦЭМ!$A$40:$A$783,$A363,СВЦЭМ!$B$40:$B$783,T$332)+'СЕТ СН'!$F$16</f>
        <v>0</v>
      </c>
      <c r="U363" s="36">
        <f ca="1">SUMIFS(СВЦЭМ!$I$40:$I$783,СВЦЭМ!$A$40:$A$783,$A363,СВЦЭМ!$B$40:$B$783,U$332)+'СЕТ СН'!$F$16</f>
        <v>0</v>
      </c>
      <c r="V363" s="36">
        <f ca="1">SUMIFS(СВЦЭМ!$I$40:$I$783,СВЦЭМ!$A$40:$A$783,$A363,СВЦЭМ!$B$40:$B$783,V$332)+'СЕТ СН'!$F$16</f>
        <v>0</v>
      </c>
      <c r="W363" s="36">
        <f ca="1">SUMIFS(СВЦЭМ!$I$40:$I$783,СВЦЭМ!$A$40:$A$783,$A363,СВЦЭМ!$B$40:$B$783,W$332)+'СЕТ СН'!$F$16</f>
        <v>0</v>
      </c>
      <c r="X363" s="36">
        <f ca="1">SUMIFS(СВЦЭМ!$I$40:$I$783,СВЦЭМ!$A$40:$A$783,$A363,СВЦЭМ!$B$40:$B$783,X$332)+'СЕТ СН'!$F$16</f>
        <v>0</v>
      </c>
      <c r="Y363" s="36">
        <f ca="1">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9"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0"/>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31"/>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01.08.2023</v>
      </c>
      <c r="B368" s="36">
        <f ca="1">SUMIFS(СВЦЭМ!$J$40:$J$783,СВЦЭМ!$A$40:$A$783,$A368,СВЦЭМ!$B$40:$B$783,B$367)+'СЕТ СН'!$F$16</f>
        <v>0</v>
      </c>
      <c r="C368" s="36">
        <f ca="1">SUMIFS(СВЦЭМ!$J$40:$J$783,СВЦЭМ!$A$40:$A$783,$A368,СВЦЭМ!$B$40:$B$783,C$367)+'СЕТ СН'!$F$16</f>
        <v>0</v>
      </c>
      <c r="D368" s="36">
        <f ca="1">SUMIFS(СВЦЭМ!$J$40:$J$783,СВЦЭМ!$A$40:$A$783,$A368,СВЦЭМ!$B$40:$B$783,D$367)+'СЕТ СН'!$F$16</f>
        <v>0</v>
      </c>
      <c r="E368" s="36">
        <f ca="1">SUMIFS(СВЦЭМ!$J$40:$J$783,СВЦЭМ!$A$40:$A$783,$A368,СВЦЭМ!$B$40:$B$783,E$367)+'СЕТ СН'!$F$16</f>
        <v>0</v>
      </c>
      <c r="F368" s="36">
        <f ca="1">SUMIFS(СВЦЭМ!$J$40:$J$783,СВЦЭМ!$A$40:$A$783,$A368,СВЦЭМ!$B$40:$B$783,F$367)+'СЕТ СН'!$F$16</f>
        <v>0</v>
      </c>
      <c r="G368" s="36">
        <f ca="1">SUMIFS(СВЦЭМ!$J$40:$J$783,СВЦЭМ!$A$40:$A$783,$A368,СВЦЭМ!$B$40:$B$783,G$367)+'СЕТ СН'!$F$16</f>
        <v>0</v>
      </c>
      <c r="H368" s="36">
        <f ca="1">SUMIFS(СВЦЭМ!$J$40:$J$783,СВЦЭМ!$A$40:$A$783,$A368,СВЦЭМ!$B$40:$B$783,H$367)+'СЕТ СН'!$F$16</f>
        <v>0</v>
      </c>
      <c r="I368" s="36">
        <f ca="1">SUMIFS(СВЦЭМ!$J$40:$J$783,СВЦЭМ!$A$40:$A$783,$A368,СВЦЭМ!$B$40:$B$783,I$367)+'СЕТ СН'!$F$16</f>
        <v>0</v>
      </c>
      <c r="J368" s="36">
        <f ca="1">SUMIFS(СВЦЭМ!$J$40:$J$783,СВЦЭМ!$A$40:$A$783,$A368,СВЦЭМ!$B$40:$B$783,J$367)+'СЕТ СН'!$F$16</f>
        <v>0</v>
      </c>
      <c r="K368" s="36">
        <f ca="1">SUMIFS(СВЦЭМ!$J$40:$J$783,СВЦЭМ!$A$40:$A$783,$A368,СВЦЭМ!$B$40:$B$783,K$367)+'СЕТ СН'!$F$16</f>
        <v>0</v>
      </c>
      <c r="L368" s="36">
        <f ca="1">SUMIFS(СВЦЭМ!$J$40:$J$783,СВЦЭМ!$A$40:$A$783,$A368,СВЦЭМ!$B$40:$B$783,L$367)+'СЕТ СН'!$F$16</f>
        <v>0</v>
      </c>
      <c r="M368" s="36">
        <f ca="1">SUMIFS(СВЦЭМ!$J$40:$J$783,СВЦЭМ!$A$40:$A$783,$A368,СВЦЭМ!$B$40:$B$783,M$367)+'СЕТ СН'!$F$16</f>
        <v>0</v>
      </c>
      <c r="N368" s="36">
        <f ca="1">SUMIFS(СВЦЭМ!$J$40:$J$783,СВЦЭМ!$A$40:$A$783,$A368,СВЦЭМ!$B$40:$B$783,N$367)+'СЕТ СН'!$F$16</f>
        <v>0</v>
      </c>
      <c r="O368" s="36">
        <f ca="1">SUMIFS(СВЦЭМ!$J$40:$J$783,СВЦЭМ!$A$40:$A$783,$A368,СВЦЭМ!$B$40:$B$783,O$367)+'СЕТ СН'!$F$16</f>
        <v>0</v>
      </c>
      <c r="P368" s="36">
        <f ca="1">SUMIFS(СВЦЭМ!$J$40:$J$783,СВЦЭМ!$A$40:$A$783,$A368,СВЦЭМ!$B$40:$B$783,P$367)+'СЕТ СН'!$F$16</f>
        <v>0</v>
      </c>
      <c r="Q368" s="36">
        <f ca="1">SUMIFS(СВЦЭМ!$J$40:$J$783,СВЦЭМ!$A$40:$A$783,$A368,СВЦЭМ!$B$40:$B$783,Q$367)+'СЕТ СН'!$F$16</f>
        <v>0</v>
      </c>
      <c r="R368" s="36">
        <f ca="1">SUMIFS(СВЦЭМ!$J$40:$J$783,СВЦЭМ!$A$40:$A$783,$A368,СВЦЭМ!$B$40:$B$783,R$367)+'СЕТ СН'!$F$16</f>
        <v>0</v>
      </c>
      <c r="S368" s="36">
        <f ca="1">SUMIFS(СВЦЭМ!$J$40:$J$783,СВЦЭМ!$A$40:$A$783,$A368,СВЦЭМ!$B$40:$B$783,S$367)+'СЕТ СН'!$F$16</f>
        <v>0</v>
      </c>
      <c r="T368" s="36">
        <f ca="1">SUMIFS(СВЦЭМ!$J$40:$J$783,СВЦЭМ!$A$40:$A$783,$A368,СВЦЭМ!$B$40:$B$783,T$367)+'СЕТ СН'!$F$16</f>
        <v>0</v>
      </c>
      <c r="U368" s="36">
        <f ca="1">SUMIFS(СВЦЭМ!$J$40:$J$783,СВЦЭМ!$A$40:$A$783,$A368,СВЦЭМ!$B$40:$B$783,U$367)+'СЕТ СН'!$F$16</f>
        <v>0</v>
      </c>
      <c r="V368" s="36">
        <f ca="1">SUMIFS(СВЦЭМ!$J$40:$J$783,СВЦЭМ!$A$40:$A$783,$A368,СВЦЭМ!$B$40:$B$783,V$367)+'СЕТ СН'!$F$16</f>
        <v>0</v>
      </c>
      <c r="W368" s="36">
        <f ca="1">SUMIFS(СВЦЭМ!$J$40:$J$783,СВЦЭМ!$A$40:$A$783,$A368,СВЦЭМ!$B$40:$B$783,W$367)+'СЕТ СН'!$F$16</f>
        <v>0</v>
      </c>
      <c r="X368" s="36">
        <f ca="1">SUMIFS(СВЦЭМ!$J$40:$J$783,СВЦЭМ!$A$40:$A$783,$A368,СВЦЭМ!$B$40:$B$783,X$367)+'СЕТ СН'!$F$16</f>
        <v>0</v>
      </c>
      <c r="Y368" s="36">
        <f ca="1">SUMIFS(СВЦЭМ!$J$40:$J$783,СВЦЭМ!$A$40:$A$783,$A368,СВЦЭМ!$B$40:$B$783,Y$367)+'СЕТ СН'!$F$16</f>
        <v>0</v>
      </c>
      <c r="AA368" s="45"/>
    </row>
    <row r="369" spans="1:25" ht="15.75" hidden="1" x14ac:dyDescent="0.2">
      <c r="A369" s="35">
        <f>A368+1</f>
        <v>45140</v>
      </c>
      <c r="B369" s="36">
        <f ca="1">SUMIFS(СВЦЭМ!$J$40:$J$783,СВЦЭМ!$A$40:$A$783,$A369,СВЦЭМ!$B$40:$B$783,B$367)+'СЕТ СН'!$F$16</f>
        <v>0</v>
      </c>
      <c r="C369" s="36">
        <f ca="1">SUMIFS(СВЦЭМ!$J$40:$J$783,СВЦЭМ!$A$40:$A$783,$A369,СВЦЭМ!$B$40:$B$783,C$367)+'СЕТ СН'!$F$16</f>
        <v>0</v>
      </c>
      <c r="D369" s="36">
        <f ca="1">SUMIFS(СВЦЭМ!$J$40:$J$783,СВЦЭМ!$A$40:$A$783,$A369,СВЦЭМ!$B$40:$B$783,D$367)+'СЕТ СН'!$F$16</f>
        <v>0</v>
      </c>
      <c r="E369" s="36">
        <f ca="1">SUMIFS(СВЦЭМ!$J$40:$J$783,СВЦЭМ!$A$40:$A$783,$A369,СВЦЭМ!$B$40:$B$783,E$367)+'СЕТ СН'!$F$16</f>
        <v>0</v>
      </c>
      <c r="F369" s="36">
        <f ca="1">SUMIFS(СВЦЭМ!$J$40:$J$783,СВЦЭМ!$A$40:$A$783,$A369,СВЦЭМ!$B$40:$B$783,F$367)+'СЕТ СН'!$F$16</f>
        <v>0</v>
      </c>
      <c r="G369" s="36">
        <f ca="1">SUMIFS(СВЦЭМ!$J$40:$J$783,СВЦЭМ!$A$40:$A$783,$A369,СВЦЭМ!$B$40:$B$783,G$367)+'СЕТ СН'!$F$16</f>
        <v>0</v>
      </c>
      <c r="H369" s="36">
        <f ca="1">SUMIFS(СВЦЭМ!$J$40:$J$783,СВЦЭМ!$A$40:$A$783,$A369,СВЦЭМ!$B$40:$B$783,H$367)+'СЕТ СН'!$F$16</f>
        <v>0</v>
      </c>
      <c r="I369" s="36">
        <f ca="1">SUMIFS(СВЦЭМ!$J$40:$J$783,СВЦЭМ!$A$40:$A$783,$A369,СВЦЭМ!$B$40:$B$783,I$367)+'СЕТ СН'!$F$16</f>
        <v>0</v>
      </c>
      <c r="J369" s="36">
        <f ca="1">SUMIFS(СВЦЭМ!$J$40:$J$783,СВЦЭМ!$A$40:$A$783,$A369,СВЦЭМ!$B$40:$B$783,J$367)+'СЕТ СН'!$F$16</f>
        <v>0</v>
      </c>
      <c r="K369" s="36">
        <f ca="1">SUMIFS(СВЦЭМ!$J$40:$J$783,СВЦЭМ!$A$40:$A$783,$A369,СВЦЭМ!$B$40:$B$783,K$367)+'СЕТ СН'!$F$16</f>
        <v>0</v>
      </c>
      <c r="L369" s="36">
        <f ca="1">SUMIFS(СВЦЭМ!$J$40:$J$783,СВЦЭМ!$A$40:$A$783,$A369,СВЦЭМ!$B$40:$B$783,L$367)+'СЕТ СН'!$F$16</f>
        <v>0</v>
      </c>
      <c r="M369" s="36">
        <f ca="1">SUMIFS(СВЦЭМ!$J$40:$J$783,СВЦЭМ!$A$40:$A$783,$A369,СВЦЭМ!$B$40:$B$783,M$367)+'СЕТ СН'!$F$16</f>
        <v>0</v>
      </c>
      <c r="N369" s="36">
        <f ca="1">SUMIFS(СВЦЭМ!$J$40:$J$783,СВЦЭМ!$A$40:$A$783,$A369,СВЦЭМ!$B$40:$B$783,N$367)+'СЕТ СН'!$F$16</f>
        <v>0</v>
      </c>
      <c r="O369" s="36">
        <f ca="1">SUMIFS(СВЦЭМ!$J$40:$J$783,СВЦЭМ!$A$40:$A$783,$A369,СВЦЭМ!$B$40:$B$783,O$367)+'СЕТ СН'!$F$16</f>
        <v>0</v>
      </c>
      <c r="P369" s="36">
        <f ca="1">SUMIFS(СВЦЭМ!$J$40:$J$783,СВЦЭМ!$A$40:$A$783,$A369,СВЦЭМ!$B$40:$B$783,P$367)+'СЕТ СН'!$F$16</f>
        <v>0</v>
      </c>
      <c r="Q369" s="36">
        <f ca="1">SUMIFS(СВЦЭМ!$J$40:$J$783,СВЦЭМ!$A$40:$A$783,$A369,СВЦЭМ!$B$40:$B$783,Q$367)+'СЕТ СН'!$F$16</f>
        <v>0</v>
      </c>
      <c r="R369" s="36">
        <f ca="1">SUMIFS(СВЦЭМ!$J$40:$J$783,СВЦЭМ!$A$40:$A$783,$A369,СВЦЭМ!$B$40:$B$783,R$367)+'СЕТ СН'!$F$16</f>
        <v>0</v>
      </c>
      <c r="S369" s="36">
        <f ca="1">SUMIFS(СВЦЭМ!$J$40:$J$783,СВЦЭМ!$A$40:$A$783,$A369,СВЦЭМ!$B$40:$B$783,S$367)+'СЕТ СН'!$F$16</f>
        <v>0</v>
      </c>
      <c r="T369" s="36">
        <f ca="1">SUMIFS(СВЦЭМ!$J$40:$J$783,СВЦЭМ!$A$40:$A$783,$A369,СВЦЭМ!$B$40:$B$783,T$367)+'СЕТ СН'!$F$16</f>
        <v>0</v>
      </c>
      <c r="U369" s="36">
        <f ca="1">SUMIFS(СВЦЭМ!$J$40:$J$783,СВЦЭМ!$A$40:$A$783,$A369,СВЦЭМ!$B$40:$B$783,U$367)+'СЕТ СН'!$F$16</f>
        <v>0</v>
      </c>
      <c r="V369" s="36">
        <f ca="1">SUMIFS(СВЦЭМ!$J$40:$J$783,СВЦЭМ!$A$40:$A$783,$A369,СВЦЭМ!$B$40:$B$783,V$367)+'СЕТ СН'!$F$16</f>
        <v>0</v>
      </c>
      <c r="W369" s="36">
        <f ca="1">SUMIFS(СВЦЭМ!$J$40:$J$783,СВЦЭМ!$A$40:$A$783,$A369,СВЦЭМ!$B$40:$B$783,W$367)+'СЕТ СН'!$F$16</f>
        <v>0</v>
      </c>
      <c r="X369" s="36">
        <f ca="1">SUMIFS(СВЦЭМ!$J$40:$J$783,СВЦЭМ!$A$40:$A$783,$A369,СВЦЭМ!$B$40:$B$783,X$367)+'СЕТ СН'!$F$16</f>
        <v>0</v>
      </c>
      <c r="Y369" s="36">
        <f ca="1">SUMIFS(СВЦЭМ!$J$40:$J$783,СВЦЭМ!$A$40:$A$783,$A369,СВЦЭМ!$B$40:$B$783,Y$367)+'СЕТ СН'!$F$16</f>
        <v>0</v>
      </c>
    </row>
    <row r="370" spans="1:25" ht="15.75" hidden="1" x14ac:dyDescent="0.2">
      <c r="A370" s="35">
        <f t="shared" ref="A370:A398" si="10">A369+1</f>
        <v>45141</v>
      </c>
      <c r="B370" s="36">
        <f ca="1">SUMIFS(СВЦЭМ!$J$40:$J$783,СВЦЭМ!$A$40:$A$783,$A370,СВЦЭМ!$B$40:$B$783,B$367)+'СЕТ СН'!$F$16</f>
        <v>0</v>
      </c>
      <c r="C370" s="36">
        <f ca="1">SUMIFS(СВЦЭМ!$J$40:$J$783,СВЦЭМ!$A$40:$A$783,$A370,СВЦЭМ!$B$40:$B$783,C$367)+'СЕТ СН'!$F$16</f>
        <v>0</v>
      </c>
      <c r="D370" s="36">
        <f ca="1">SUMIFS(СВЦЭМ!$J$40:$J$783,СВЦЭМ!$A$40:$A$783,$A370,СВЦЭМ!$B$40:$B$783,D$367)+'СЕТ СН'!$F$16</f>
        <v>0</v>
      </c>
      <c r="E370" s="36">
        <f ca="1">SUMIFS(СВЦЭМ!$J$40:$J$783,СВЦЭМ!$A$40:$A$783,$A370,СВЦЭМ!$B$40:$B$783,E$367)+'СЕТ СН'!$F$16</f>
        <v>0</v>
      </c>
      <c r="F370" s="36">
        <f ca="1">SUMIFS(СВЦЭМ!$J$40:$J$783,СВЦЭМ!$A$40:$A$783,$A370,СВЦЭМ!$B$40:$B$783,F$367)+'СЕТ СН'!$F$16</f>
        <v>0</v>
      </c>
      <c r="G370" s="36">
        <f ca="1">SUMIFS(СВЦЭМ!$J$40:$J$783,СВЦЭМ!$A$40:$A$783,$A370,СВЦЭМ!$B$40:$B$783,G$367)+'СЕТ СН'!$F$16</f>
        <v>0</v>
      </c>
      <c r="H370" s="36">
        <f ca="1">SUMIFS(СВЦЭМ!$J$40:$J$783,СВЦЭМ!$A$40:$A$783,$A370,СВЦЭМ!$B$40:$B$783,H$367)+'СЕТ СН'!$F$16</f>
        <v>0</v>
      </c>
      <c r="I370" s="36">
        <f ca="1">SUMIFS(СВЦЭМ!$J$40:$J$783,СВЦЭМ!$A$40:$A$783,$A370,СВЦЭМ!$B$40:$B$783,I$367)+'СЕТ СН'!$F$16</f>
        <v>0</v>
      </c>
      <c r="J370" s="36">
        <f ca="1">SUMIFS(СВЦЭМ!$J$40:$J$783,СВЦЭМ!$A$40:$A$783,$A370,СВЦЭМ!$B$40:$B$783,J$367)+'СЕТ СН'!$F$16</f>
        <v>0</v>
      </c>
      <c r="K370" s="36">
        <f ca="1">SUMIFS(СВЦЭМ!$J$40:$J$783,СВЦЭМ!$A$40:$A$783,$A370,СВЦЭМ!$B$40:$B$783,K$367)+'СЕТ СН'!$F$16</f>
        <v>0</v>
      </c>
      <c r="L370" s="36">
        <f ca="1">SUMIFS(СВЦЭМ!$J$40:$J$783,СВЦЭМ!$A$40:$A$783,$A370,СВЦЭМ!$B$40:$B$783,L$367)+'СЕТ СН'!$F$16</f>
        <v>0</v>
      </c>
      <c r="M370" s="36">
        <f ca="1">SUMIFS(СВЦЭМ!$J$40:$J$783,СВЦЭМ!$A$40:$A$783,$A370,СВЦЭМ!$B$40:$B$783,M$367)+'СЕТ СН'!$F$16</f>
        <v>0</v>
      </c>
      <c r="N370" s="36">
        <f ca="1">SUMIFS(СВЦЭМ!$J$40:$J$783,СВЦЭМ!$A$40:$A$783,$A370,СВЦЭМ!$B$40:$B$783,N$367)+'СЕТ СН'!$F$16</f>
        <v>0</v>
      </c>
      <c r="O370" s="36">
        <f ca="1">SUMIFS(СВЦЭМ!$J$40:$J$783,СВЦЭМ!$A$40:$A$783,$A370,СВЦЭМ!$B$40:$B$783,O$367)+'СЕТ СН'!$F$16</f>
        <v>0</v>
      </c>
      <c r="P370" s="36">
        <f ca="1">SUMIFS(СВЦЭМ!$J$40:$J$783,СВЦЭМ!$A$40:$A$783,$A370,СВЦЭМ!$B$40:$B$783,P$367)+'СЕТ СН'!$F$16</f>
        <v>0</v>
      </c>
      <c r="Q370" s="36">
        <f ca="1">SUMIFS(СВЦЭМ!$J$40:$J$783,СВЦЭМ!$A$40:$A$783,$A370,СВЦЭМ!$B$40:$B$783,Q$367)+'СЕТ СН'!$F$16</f>
        <v>0</v>
      </c>
      <c r="R370" s="36">
        <f ca="1">SUMIFS(СВЦЭМ!$J$40:$J$783,СВЦЭМ!$A$40:$A$783,$A370,СВЦЭМ!$B$40:$B$783,R$367)+'СЕТ СН'!$F$16</f>
        <v>0</v>
      </c>
      <c r="S370" s="36">
        <f ca="1">SUMIFS(СВЦЭМ!$J$40:$J$783,СВЦЭМ!$A$40:$A$783,$A370,СВЦЭМ!$B$40:$B$783,S$367)+'СЕТ СН'!$F$16</f>
        <v>0</v>
      </c>
      <c r="T370" s="36">
        <f ca="1">SUMIFS(СВЦЭМ!$J$40:$J$783,СВЦЭМ!$A$40:$A$783,$A370,СВЦЭМ!$B$40:$B$783,T$367)+'СЕТ СН'!$F$16</f>
        <v>0</v>
      </c>
      <c r="U370" s="36">
        <f ca="1">SUMIFS(СВЦЭМ!$J$40:$J$783,СВЦЭМ!$A$40:$A$783,$A370,СВЦЭМ!$B$40:$B$783,U$367)+'СЕТ СН'!$F$16</f>
        <v>0</v>
      </c>
      <c r="V370" s="36">
        <f ca="1">SUMIFS(СВЦЭМ!$J$40:$J$783,СВЦЭМ!$A$40:$A$783,$A370,СВЦЭМ!$B$40:$B$783,V$367)+'СЕТ СН'!$F$16</f>
        <v>0</v>
      </c>
      <c r="W370" s="36">
        <f ca="1">SUMIFS(СВЦЭМ!$J$40:$J$783,СВЦЭМ!$A$40:$A$783,$A370,СВЦЭМ!$B$40:$B$783,W$367)+'СЕТ СН'!$F$16</f>
        <v>0</v>
      </c>
      <c r="X370" s="36">
        <f ca="1">SUMIFS(СВЦЭМ!$J$40:$J$783,СВЦЭМ!$A$40:$A$783,$A370,СВЦЭМ!$B$40:$B$783,X$367)+'СЕТ СН'!$F$16</f>
        <v>0</v>
      </c>
      <c r="Y370" s="36">
        <f ca="1">SUMIFS(СВЦЭМ!$J$40:$J$783,СВЦЭМ!$A$40:$A$783,$A370,СВЦЭМ!$B$40:$B$783,Y$367)+'СЕТ СН'!$F$16</f>
        <v>0</v>
      </c>
    </row>
    <row r="371" spans="1:25" ht="15.75" hidden="1" x14ac:dyDescent="0.2">
      <c r="A371" s="35">
        <f t="shared" si="10"/>
        <v>45142</v>
      </c>
      <c r="B371" s="36">
        <f ca="1">SUMIFS(СВЦЭМ!$J$40:$J$783,СВЦЭМ!$A$40:$A$783,$A371,СВЦЭМ!$B$40:$B$783,B$367)+'СЕТ СН'!$F$16</f>
        <v>0</v>
      </c>
      <c r="C371" s="36">
        <f ca="1">SUMIFS(СВЦЭМ!$J$40:$J$783,СВЦЭМ!$A$40:$A$783,$A371,СВЦЭМ!$B$40:$B$783,C$367)+'СЕТ СН'!$F$16</f>
        <v>0</v>
      </c>
      <c r="D371" s="36">
        <f ca="1">SUMIFS(СВЦЭМ!$J$40:$J$783,СВЦЭМ!$A$40:$A$783,$A371,СВЦЭМ!$B$40:$B$783,D$367)+'СЕТ СН'!$F$16</f>
        <v>0</v>
      </c>
      <c r="E371" s="36">
        <f ca="1">SUMIFS(СВЦЭМ!$J$40:$J$783,СВЦЭМ!$A$40:$A$783,$A371,СВЦЭМ!$B$40:$B$783,E$367)+'СЕТ СН'!$F$16</f>
        <v>0</v>
      </c>
      <c r="F371" s="36">
        <f ca="1">SUMIFS(СВЦЭМ!$J$40:$J$783,СВЦЭМ!$A$40:$A$783,$A371,СВЦЭМ!$B$40:$B$783,F$367)+'СЕТ СН'!$F$16</f>
        <v>0</v>
      </c>
      <c r="G371" s="36">
        <f ca="1">SUMIFS(СВЦЭМ!$J$40:$J$783,СВЦЭМ!$A$40:$A$783,$A371,СВЦЭМ!$B$40:$B$783,G$367)+'СЕТ СН'!$F$16</f>
        <v>0</v>
      </c>
      <c r="H371" s="36">
        <f ca="1">SUMIFS(СВЦЭМ!$J$40:$J$783,СВЦЭМ!$A$40:$A$783,$A371,СВЦЭМ!$B$40:$B$783,H$367)+'СЕТ СН'!$F$16</f>
        <v>0</v>
      </c>
      <c r="I371" s="36">
        <f ca="1">SUMIFS(СВЦЭМ!$J$40:$J$783,СВЦЭМ!$A$40:$A$783,$A371,СВЦЭМ!$B$40:$B$783,I$367)+'СЕТ СН'!$F$16</f>
        <v>0</v>
      </c>
      <c r="J371" s="36">
        <f ca="1">SUMIFS(СВЦЭМ!$J$40:$J$783,СВЦЭМ!$A$40:$A$783,$A371,СВЦЭМ!$B$40:$B$783,J$367)+'СЕТ СН'!$F$16</f>
        <v>0</v>
      </c>
      <c r="K371" s="36">
        <f ca="1">SUMIFS(СВЦЭМ!$J$40:$J$783,СВЦЭМ!$A$40:$A$783,$A371,СВЦЭМ!$B$40:$B$783,K$367)+'СЕТ СН'!$F$16</f>
        <v>0</v>
      </c>
      <c r="L371" s="36">
        <f ca="1">SUMIFS(СВЦЭМ!$J$40:$J$783,СВЦЭМ!$A$40:$A$783,$A371,СВЦЭМ!$B$40:$B$783,L$367)+'СЕТ СН'!$F$16</f>
        <v>0</v>
      </c>
      <c r="M371" s="36">
        <f ca="1">SUMIFS(СВЦЭМ!$J$40:$J$783,СВЦЭМ!$A$40:$A$783,$A371,СВЦЭМ!$B$40:$B$783,M$367)+'СЕТ СН'!$F$16</f>
        <v>0</v>
      </c>
      <c r="N371" s="36">
        <f ca="1">SUMIFS(СВЦЭМ!$J$40:$J$783,СВЦЭМ!$A$40:$A$783,$A371,СВЦЭМ!$B$40:$B$783,N$367)+'СЕТ СН'!$F$16</f>
        <v>0</v>
      </c>
      <c r="O371" s="36">
        <f ca="1">SUMIFS(СВЦЭМ!$J$40:$J$783,СВЦЭМ!$A$40:$A$783,$A371,СВЦЭМ!$B$40:$B$783,O$367)+'СЕТ СН'!$F$16</f>
        <v>0</v>
      </c>
      <c r="P371" s="36">
        <f ca="1">SUMIFS(СВЦЭМ!$J$40:$J$783,СВЦЭМ!$A$40:$A$783,$A371,СВЦЭМ!$B$40:$B$783,P$367)+'СЕТ СН'!$F$16</f>
        <v>0</v>
      </c>
      <c r="Q371" s="36">
        <f ca="1">SUMIFS(СВЦЭМ!$J$40:$J$783,СВЦЭМ!$A$40:$A$783,$A371,СВЦЭМ!$B$40:$B$783,Q$367)+'СЕТ СН'!$F$16</f>
        <v>0</v>
      </c>
      <c r="R371" s="36">
        <f ca="1">SUMIFS(СВЦЭМ!$J$40:$J$783,СВЦЭМ!$A$40:$A$783,$A371,СВЦЭМ!$B$40:$B$783,R$367)+'СЕТ СН'!$F$16</f>
        <v>0</v>
      </c>
      <c r="S371" s="36">
        <f ca="1">SUMIFS(СВЦЭМ!$J$40:$J$783,СВЦЭМ!$A$40:$A$783,$A371,СВЦЭМ!$B$40:$B$783,S$367)+'СЕТ СН'!$F$16</f>
        <v>0</v>
      </c>
      <c r="T371" s="36">
        <f ca="1">SUMIFS(СВЦЭМ!$J$40:$J$783,СВЦЭМ!$A$40:$A$783,$A371,СВЦЭМ!$B$40:$B$783,T$367)+'СЕТ СН'!$F$16</f>
        <v>0</v>
      </c>
      <c r="U371" s="36">
        <f ca="1">SUMIFS(СВЦЭМ!$J$40:$J$783,СВЦЭМ!$A$40:$A$783,$A371,СВЦЭМ!$B$40:$B$783,U$367)+'СЕТ СН'!$F$16</f>
        <v>0</v>
      </c>
      <c r="V371" s="36">
        <f ca="1">SUMIFS(СВЦЭМ!$J$40:$J$783,СВЦЭМ!$A$40:$A$783,$A371,СВЦЭМ!$B$40:$B$783,V$367)+'СЕТ СН'!$F$16</f>
        <v>0</v>
      </c>
      <c r="W371" s="36">
        <f ca="1">SUMIFS(СВЦЭМ!$J$40:$J$783,СВЦЭМ!$A$40:$A$783,$A371,СВЦЭМ!$B$40:$B$783,W$367)+'СЕТ СН'!$F$16</f>
        <v>0</v>
      </c>
      <c r="X371" s="36">
        <f ca="1">SUMIFS(СВЦЭМ!$J$40:$J$783,СВЦЭМ!$A$40:$A$783,$A371,СВЦЭМ!$B$40:$B$783,X$367)+'СЕТ СН'!$F$16</f>
        <v>0</v>
      </c>
      <c r="Y371" s="36">
        <f ca="1">SUMIFS(СВЦЭМ!$J$40:$J$783,СВЦЭМ!$A$40:$A$783,$A371,СВЦЭМ!$B$40:$B$783,Y$367)+'СЕТ СН'!$F$16</f>
        <v>0</v>
      </c>
    </row>
    <row r="372" spans="1:25" ht="15.75" hidden="1" x14ac:dyDescent="0.2">
      <c r="A372" s="35">
        <f t="shared" si="10"/>
        <v>45143</v>
      </c>
      <c r="B372" s="36">
        <f ca="1">SUMIFS(СВЦЭМ!$J$40:$J$783,СВЦЭМ!$A$40:$A$783,$A372,СВЦЭМ!$B$40:$B$783,B$367)+'СЕТ СН'!$F$16</f>
        <v>0</v>
      </c>
      <c r="C372" s="36">
        <f ca="1">SUMIFS(СВЦЭМ!$J$40:$J$783,СВЦЭМ!$A$40:$A$783,$A372,СВЦЭМ!$B$40:$B$783,C$367)+'СЕТ СН'!$F$16</f>
        <v>0</v>
      </c>
      <c r="D372" s="36">
        <f ca="1">SUMIFS(СВЦЭМ!$J$40:$J$783,СВЦЭМ!$A$40:$A$783,$A372,СВЦЭМ!$B$40:$B$783,D$367)+'СЕТ СН'!$F$16</f>
        <v>0</v>
      </c>
      <c r="E372" s="36">
        <f ca="1">SUMIFS(СВЦЭМ!$J$40:$J$783,СВЦЭМ!$A$40:$A$783,$A372,СВЦЭМ!$B$40:$B$783,E$367)+'СЕТ СН'!$F$16</f>
        <v>0</v>
      </c>
      <c r="F372" s="36">
        <f ca="1">SUMIFS(СВЦЭМ!$J$40:$J$783,СВЦЭМ!$A$40:$A$783,$A372,СВЦЭМ!$B$40:$B$783,F$367)+'СЕТ СН'!$F$16</f>
        <v>0</v>
      </c>
      <c r="G372" s="36">
        <f ca="1">SUMIFS(СВЦЭМ!$J$40:$J$783,СВЦЭМ!$A$40:$A$783,$A372,СВЦЭМ!$B$40:$B$783,G$367)+'СЕТ СН'!$F$16</f>
        <v>0</v>
      </c>
      <c r="H372" s="36">
        <f ca="1">SUMIFS(СВЦЭМ!$J$40:$J$783,СВЦЭМ!$A$40:$A$783,$A372,СВЦЭМ!$B$40:$B$783,H$367)+'СЕТ СН'!$F$16</f>
        <v>0</v>
      </c>
      <c r="I372" s="36">
        <f ca="1">SUMIFS(СВЦЭМ!$J$40:$J$783,СВЦЭМ!$A$40:$A$783,$A372,СВЦЭМ!$B$40:$B$783,I$367)+'СЕТ СН'!$F$16</f>
        <v>0</v>
      </c>
      <c r="J372" s="36">
        <f ca="1">SUMIFS(СВЦЭМ!$J$40:$J$783,СВЦЭМ!$A$40:$A$783,$A372,СВЦЭМ!$B$40:$B$783,J$367)+'СЕТ СН'!$F$16</f>
        <v>0</v>
      </c>
      <c r="K372" s="36">
        <f ca="1">SUMIFS(СВЦЭМ!$J$40:$J$783,СВЦЭМ!$A$40:$A$783,$A372,СВЦЭМ!$B$40:$B$783,K$367)+'СЕТ СН'!$F$16</f>
        <v>0</v>
      </c>
      <c r="L372" s="36">
        <f ca="1">SUMIFS(СВЦЭМ!$J$40:$J$783,СВЦЭМ!$A$40:$A$783,$A372,СВЦЭМ!$B$40:$B$783,L$367)+'СЕТ СН'!$F$16</f>
        <v>0</v>
      </c>
      <c r="M372" s="36">
        <f ca="1">SUMIFS(СВЦЭМ!$J$40:$J$783,СВЦЭМ!$A$40:$A$783,$A372,СВЦЭМ!$B$40:$B$783,M$367)+'СЕТ СН'!$F$16</f>
        <v>0</v>
      </c>
      <c r="N372" s="36">
        <f ca="1">SUMIFS(СВЦЭМ!$J$40:$J$783,СВЦЭМ!$A$40:$A$783,$A372,СВЦЭМ!$B$40:$B$783,N$367)+'СЕТ СН'!$F$16</f>
        <v>0</v>
      </c>
      <c r="O372" s="36">
        <f ca="1">SUMIFS(СВЦЭМ!$J$40:$J$783,СВЦЭМ!$A$40:$A$783,$A372,СВЦЭМ!$B$40:$B$783,O$367)+'СЕТ СН'!$F$16</f>
        <v>0</v>
      </c>
      <c r="P372" s="36">
        <f ca="1">SUMIFS(СВЦЭМ!$J$40:$J$783,СВЦЭМ!$A$40:$A$783,$A372,СВЦЭМ!$B$40:$B$783,P$367)+'СЕТ СН'!$F$16</f>
        <v>0</v>
      </c>
      <c r="Q372" s="36">
        <f ca="1">SUMIFS(СВЦЭМ!$J$40:$J$783,СВЦЭМ!$A$40:$A$783,$A372,СВЦЭМ!$B$40:$B$783,Q$367)+'СЕТ СН'!$F$16</f>
        <v>0</v>
      </c>
      <c r="R372" s="36">
        <f ca="1">SUMIFS(СВЦЭМ!$J$40:$J$783,СВЦЭМ!$A$40:$A$783,$A372,СВЦЭМ!$B$40:$B$783,R$367)+'СЕТ СН'!$F$16</f>
        <v>0</v>
      </c>
      <c r="S372" s="36">
        <f ca="1">SUMIFS(СВЦЭМ!$J$40:$J$783,СВЦЭМ!$A$40:$A$783,$A372,СВЦЭМ!$B$40:$B$783,S$367)+'СЕТ СН'!$F$16</f>
        <v>0</v>
      </c>
      <c r="T372" s="36">
        <f ca="1">SUMIFS(СВЦЭМ!$J$40:$J$783,СВЦЭМ!$A$40:$A$783,$A372,СВЦЭМ!$B$40:$B$783,T$367)+'СЕТ СН'!$F$16</f>
        <v>0</v>
      </c>
      <c r="U372" s="36">
        <f ca="1">SUMIFS(СВЦЭМ!$J$40:$J$783,СВЦЭМ!$A$40:$A$783,$A372,СВЦЭМ!$B$40:$B$783,U$367)+'СЕТ СН'!$F$16</f>
        <v>0</v>
      </c>
      <c r="V372" s="36">
        <f ca="1">SUMIFS(СВЦЭМ!$J$40:$J$783,СВЦЭМ!$A$40:$A$783,$A372,СВЦЭМ!$B$40:$B$783,V$367)+'СЕТ СН'!$F$16</f>
        <v>0</v>
      </c>
      <c r="W372" s="36">
        <f ca="1">SUMIFS(СВЦЭМ!$J$40:$J$783,СВЦЭМ!$A$40:$A$783,$A372,СВЦЭМ!$B$40:$B$783,W$367)+'СЕТ СН'!$F$16</f>
        <v>0</v>
      </c>
      <c r="X372" s="36">
        <f ca="1">SUMIFS(СВЦЭМ!$J$40:$J$783,СВЦЭМ!$A$40:$A$783,$A372,СВЦЭМ!$B$40:$B$783,X$367)+'СЕТ СН'!$F$16</f>
        <v>0</v>
      </c>
      <c r="Y372" s="36">
        <f ca="1">SUMIFS(СВЦЭМ!$J$40:$J$783,СВЦЭМ!$A$40:$A$783,$A372,СВЦЭМ!$B$40:$B$783,Y$367)+'СЕТ СН'!$F$16</f>
        <v>0</v>
      </c>
    </row>
    <row r="373" spans="1:25" ht="15.75" hidden="1" x14ac:dyDescent="0.2">
      <c r="A373" s="35">
        <f t="shared" si="10"/>
        <v>45144</v>
      </c>
      <c r="B373" s="36">
        <f ca="1">SUMIFS(СВЦЭМ!$J$40:$J$783,СВЦЭМ!$A$40:$A$783,$A373,СВЦЭМ!$B$40:$B$783,B$367)+'СЕТ СН'!$F$16</f>
        <v>0</v>
      </c>
      <c r="C373" s="36">
        <f ca="1">SUMIFS(СВЦЭМ!$J$40:$J$783,СВЦЭМ!$A$40:$A$783,$A373,СВЦЭМ!$B$40:$B$783,C$367)+'СЕТ СН'!$F$16</f>
        <v>0</v>
      </c>
      <c r="D373" s="36">
        <f ca="1">SUMIFS(СВЦЭМ!$J$40:$J$783,СВЦЭМ!$A$40:$A$783,$A373,СВЦЭМ!$B$40:$B$783,D$367)+'СЕТ СН'!$F$16</f>
        <v>0</v>
      </c>
      <c r="E373" s="36">
        <f ca="1">SUMIFS(СВЦЭМ!$J$40:$J$783,СВЦЭМ!$A$40:$A$783,$A373,СВЦЭМ!$B$40:$B$783,E$367)+'СЕТ СН'!$F$16</f>
        <v>0</v>
      </c>
      <c r="F373" s="36">
        <f ca="1">SUMIFS(СВЦЭМ!$J$40:$J$783,СВЦЭМ!$A$40:$A$783,$A373,СВЦЭМ!$B$40:$B$783,F$367)+'СЕТ СН'!$F$16</f>
        <v>0</v>
      </c>
      <c r="G373" s="36">
        <f ca="1">SUMIFS(СВЦЭМ!$J$40:$J$783,СВЦЭМ!$A$40:$A$783,$A373,СВЦЭМ!$B$40:$B$783,G$367)+'СЕТ СН'!$F$16</f>
        <v>0</v>
      </c>
      <c r="H373" s="36">
        <f ca="1">SUMIFS(СВЦЭМ!$J$40:$J$783,СВЦЭМ!$A$40:$A$783,$A373,СВЦЭМ!$B$40:$B$783,H$367)+'СЕТ СН'!$F$16</f>
        <v>0</v>
      </c>
      <c r="I373" s="36">
        <f ca="1">SUMIFS(СВЦЭМ!$J$40:$J$783,СВЦЭМ!$A$40:$A$783,$A373,СВЦЭМ!$B$40:$B$783,I$367)+'СЕТ СН'!$F$16</f>
        <v>0</v>
      </c>
      <c r="J373" s="36">
        <f ca="1">SUMIFS(СВЦЭМ!$J$40:$J$783,СВЦЭМ!$A$40:$A$783,$A373,СВЦЭМ!$B$40:$B$783,J$367)+'СЕТ СН'!$F$16</f>
        <v>0</v>
      </c>
      <c r="K373" s="36">
        <f ca="1">SUMIFS(СВЦЭМ!$J$40:$J$783,СВЦЭМ!$A$40:$A$783,$A373,СВЦЭМ!$B$40:$B$783,K$367)+'СЕТ СН'!$F$16</f>
        <v>0</v>
      </c>
      <c r="L373" s="36">
        <f ca="1">SUMIFS(СВЦЭМ!$J$40:$J$783,СВЦЭМ!$A$40:$A$783,$A373,СВЦЭМ!$B$40:$B$783,L$367)+'СЕТ СН'!$F$16</f>
        <v>0</v>
      </c>
      <c r="M373" s="36">
        <f ca="1">SUMIFS(СВЦЭМ!$J$40:$J$783,СВЦЭМ!$A$40:$A$783,$A373,СВЦЭМ!$B$40:$B$783,M$367)+'СЕТ СН'!$F$16</f>
        <v>0</v>
      </c>
      <c r="N373" s="36">
        <f ca="1">SUMIFS(СВЦЭМ!$J$40:$J$783,СВЦЭМ!$A$40:$A$783,$A373,СВЦЭМ!$B$40:$B$783,N$367)+'СЕТ СН'!$F$16</f>
        <v>0</v>
      </c>
      <c r="O373" s="36">
        <f ca="1">SUMIFS(СВЦЭМ!$J$40:$J$783,СВЦЭМ!$A$40:$A$783,$A373,СВЦЭМ!$B$40:$B$783,O$367)+'СЕТ СН'!$F$16</f>
        <v>0</v>
      </c>
      <c r="P373" s="36">
        <f ca="1">SUMIFS(СВЦЭМ!$J$40:$J$783,СВЦЭМ!$A$40:$A$783,$A373,СВЦЭМ!$B$40:$B$783,P$367)+'СЕТ СН'!$F$16</f>
        <v>0</v>
      </c>
      <c r="Q373" s="36">
        <f ca="1">SUMIFS(СВЦЭМ!$J$40:$J$783,СВЦЭМ!$A$40:$A$783,$A373,СВЦЭМ!$B$40:$B$783,Q$367)+'СЕТ СН'!$F$16</f>
        <v>0</v>
      </c>
      <c r="R373" s="36">
        <f ca="1">SUMIFS(СВЦЭМ!$J$40:$J$783,СВЦЭМ!$A$40:$A$783,$A373,СВЦЭМ!$B$40:$B$783,R$367)+'СЕТ СН'!$F$16</f>
        <v>0</v>
      </c>
      <c r="S373" s="36">
        <f ca="1">SUMIFS(СВЦЭМ!$J$40:$J$783,СВЦЭМ!$A$40:$A$783,$A373,СВЦЭМ!$B$40:$B$783,S$367)+'СЕТ СН'!$F$16</f>
        <v>0</v>
      </c>
      <c r="T373" s="36">
        <f ca="1">SUMIFS(СВЦЭМ!$J$40:$J$783,СВЦЭМ!$A$40:$A$783,$A373,СВЦЭМ!$B$40:$B$783,T$367)+'СЕТ СН'!$F$16</f>
        <v>0</v>
      </c>
      <c r="U373" s="36">
        <f ca="1">SUMIFS(СВЦЭМ!$J$40:$J$783,СВЦЭМ!$A$40:$A$783,$A373,СВЦЭМ!$B$40:$B$783,U$367)+'СЕТ СН'!$F$16</f>
        <v>0</v>
      </c>
      <c r="V373" s="36">
        <f ca="1">SUMIFS(СВЦЭМ!$J$40:$J$783,СВЦЭМ!$A$40:$A$783,$A373,СВЦЭМ!$B$40:$B$783,V$367)+'СЕТ СН'!$F$16</f>
        <v>0</v>
      </c>
      <c r="W373" s="36">
        <f ca="1">SUMIFS(СВЦЭМ!$J$40:$J$783,СВЦЭМ!$A$40:$A$783,$A373,СВЦЭМ!$B$40:$B$783,W$367)+'СЕТ СН'!$F$16</f>
        <v>0</v>
      </c>
      <c r="X373" s="36">
        <f ca="1">SUMIFS(СВЦЭМ!$J$40:$J$783,СВЦЭМ!$A$40:$A$783,$A373,СВЦЭМ!$B$40:$B$783,X$367)+'СЕТ СН'!$F$16</f>
        <v>0</v>
      </c>
      <c r="Y373" s="36">
        <f ca="1">SUMIFS(СВЦЭМ!$J$40:$J$783,СВЦЭМ!$A$40:$A$783,$A373,СВЦЭМ!$B$40:$B$783,Y$367)+'СЕТ СН'!$F$16</f>
        <v>0</v>
      </c>
    </row>
    <row r="374" spans="1:25" ht="15.75" hidden="1" x14ac:dyDescent="0.2">
      <c r="A374" s="35">
        <f t="shared" si="10"/>
        <v>45145</v>
      </c>
      <c r="B374" s="36">
        <f ca="1">SUMIFS(СВЦЭМ!$J$40:$J$783,СВЦЭМ!$A$40:$A$783,$A374,СВЦЭМ!$B$40:$B$783,B$367)+'СЕТ СН'!$F$16</f>
        <v>0</v>
      </c>
      <c r="C374" s="36">
        <f ca="1">SUMIFS(СВЦЭМ!$J$40:$J$783,СВЦЭМ!$A$40:$A$783,$A374,СВЦЭМ!$B$40:$B$783,C$367)+'СЕТ СН'!$F$16</f>
        <v>0</v>
      </c>
      <c r="D374" s="36">
        <f ca="1">SUMIFS(СВЦЭМ!$J$40:$J$783,СВЦЭМ!$A$40:$A$783,$A374,СВЦЭМ!$B$40:$B$783,D$367)+'СЕТ СН'!$F$16</f>
        <v>0</v>
      </c>
      <c r="E374" s="36">
        <f ca="1">SUMIFS(СВЦЭМ!$J$40:$J$783,СВЦЭМ!$A$40:$A$783,$A374,СВЦЭМ!$B$40:$B$783,E$367)+'СЕТ СН'!$F$16</f>
        <v>0</v>
      </c>
      <c r="F374" s="36">
        <f ca="1">SUMIFS(СВЦЭМ!$J$40:$J$783,СВЦЭМ!$A$40:$A$783,$A374,СВЦЭМ!$B$40:$B$783,F$367)+'СЕТ СН'!$F$16</f>
        <v>0</v>
      </c>
      <c r="G374" s="36">
        <f ca="1">SUMIFS(СВЦЭМ!$J$40:$J$783,СВЦЭМ!$A$40:$A$783,$A374,СВЦЭМ!$B$40:$B$783,G$367)+'СЕТ СН'!$F$16</f>
        <v>0</v>
      </c>
      <c r="H374" s="36">
        <f ca="1">SUMIFS(СВЦЭМ!$J$40:$J$783,СВЦЭМ!$A$40:$A$783,$A374,СВЦЭМ!$B$40:$B$783,H$367)+'СЕТ СН'!$F$16</f>
        <v>0</v>
      </c>
      <c r="I374" s="36">
        <f ca="1">SUMIFS(СВЦЭМ!$J$40:$J$783,СВЦЭМ!$A$40:$A$783,$A374,СВЦЭМ!$B$40:$B$783,I$367)+'СЕТ СН'!$F$16</f>
        <v>0</v>
      </c>
      <c r="J374" s="36">
        <f ca="1">SUMIFS(СВЦЭМ!$J$40:$J$783,СВЦЭМ!$A$40:$A$783,$A374,СВЦЭМ!$B$40:$B$783,J$367)+'СЕТ СН'!$F$16</f>
        <v>0</v>
      </c>
      <c r="K374" s="36">
        <f ca="1">SUMIFS(СВЦЭМ!$J$40:$J$783,СВЦЭМ!$A$40:$A$783,$A374,СВЦЭМ!$B$40:$B$783,K$367)+'СЕТ СН'!$F$16</f>
        <v>0</v>
      </c>
      <c r="L374" s="36">
        <f ca="1">SUMIFS(СВЦЭМ!$J$40:$J$783,СВЦЭМ!$A$40:$A$783,$A374,СВЦЭМ!$B$40:$B$783,L$367)+'СЕТ СН'!$F$16</f>
        <v>0</v>
      </c>
      <c r="M374" s="36">
        <f ca="1">SUMIFS(СВЦЭМ!$J$40:$J$783,СВЦЭМ!$A$40:$A$783,$A374,СВЦЭМ!$B$40:$B$783,M$367)+'СЕТ СН'!$F$16</f>
        <v>0</v>
      </c>
      <c r="N374" s="36">
        <f ca="1">SUMIFS(СВЦЭМ!$J$40:$J$783,СВЦЭМ!$A$40:$A$783,$A374,СВЦЭМ!$B$40:$B$783,N$367)+'СЕТ СН'!$F$16</f>
        <v>0</v>
      </c>
      <c r="O374" s="36">
        <f ca="1">SUMIFS(СВЦЭМ!$J$40:$J$783,СВЦЭМ!$A$40:$A$783,$A374,СВЦЭМ!$B$40:$B$783,O$367)+'СЕТ СН'!$F$16</f>
        <v>0</v>
      </c>
      <c r="P374" s="36">
        <f ca="1">SUMIFS(СВЦЭМ!$J$40:$J$783,СВЦЭМ!$A$40:$A$783,$A374,СВЦЭМ!$B$40:$B$783,P$367)+'СЕТ СН'!$F$16</f>
        <v>0</v>
      </c>
      <c r="Q374" s="36">
        <f ca="1">SUMIFS(СВЦЭМ!$J$40:$J$783,СВЦЭМ!$A$40:$A$783,$A374,СВЦЭМ!$B$40:$B$783,Q$367)+'СЕТ СН'!$F$16</f>
        <v>0</v>
      </c>
      <c r="R374" s="36">
        <f ca="1">SUMIFS(СВЦЭМ!$J$40:$J$783,СВЦЭМ!$A$40:$A$783,$A374,СВЦЭМ!$B$40:$B$783,R$367)+'СЕТ СН'!$F$16</f>
        <v>0</v>
      </c>
      <c r="S374" s="36">
        <f ca="1">SUMIFS(СВЦЭМ!$J$40:$J$783,СВЦЭМ!$A$40:$A$783,$A374,СВЦЭМ!$B$40:$B$783,S$367)+'СЕТ СН'!$F$16</f>
        <v>0</v>
      </c>
      <c r="T374" s="36">
        <f ca="1">SUMIFS(СВЦЭМ!$J$40:$J$783,СВЦЭМ!$A$40:$A$783,$A374,СВЦЭМ!$B$40:$B$783,T$367)+'СЕТ СН'!$F$16</f>
        <v>0</v>
      </c>
      <c r="U374" s="36">
        <f ca="1">SUMIFS(СВЦЭМ!$J$40:$J$783,СВЦЭМ!$A$40:$A$783,$A374,СВЦЭМ!$B$40:$B$783,U$367)+'СЕТ СН'!$F$16</f>
        <v>0</v>
      </c>
      <c r="V374" s="36">
        <f ca="1">SUMIFS(СВЦЭМ!$J$40:$J$783,СВЦЭМ!$A$40:$A$783,$A374,СВЦЭМ!$B$40:$B$783,V$367)+'СЕТ СН'!$F$16</f>
        <v>0</v>
      </c>
      <c r="W374" s="36">
        <f ca="1">SUMIFS(СВЦЭМ!$J$40:$J$783,СВЦЭМ!$A$40:$A$783,$A374,СВЦЭМ!$B$40:$B$783,W$367)+'СЕТ СН'!$F$16</f>
        <v>0</v>
      </c>
      <c r="X374" s="36">
        <f ca="1">SUMIFS(СВЦЭМ!$J$40:$J$783,СВЦЭМ!$A$40:$A$783,$A374,СВЦЭМ!$B$40:$B$783,X$367)+'СЕТ СН'!$F$16</f>
        <v>0</v>
      </c>
      <c r="Y374" s="36">
        <f ca="1">SUMIFS(СВЦЭМ!$J$40:$J$783,СВЦЭМ!$A$40:$A$783,$A374,СВЦЭМ!$B$40:$B$783,Y$367)+'СЕТ СН'!$F$16</f>
        <v>0</v>
      </c>
    </row>
    <row r="375" spans="1:25" ht="15.75" hidden="1" x14ac:dyDescent="0.2">
      <c r="A375" s="35">
        <f t="shared" si="10"/>
        <v>45146</v>
      </c>
      <c r="B375" s="36">
        <f ca="1">SUMIFS(СВЦЭМ!$J$40:$J$783,СВЦЭМ!$A$40:$A$783,$A375,СВЦЭМ!$B$40:$B$783,B$367)+'СЕТ СН'!$F$16</f>
        <v>0</v>
      </c>
      <c r="C375" s="36">
        <f ca="1">SUMIFS(СВЦЭМ!$J$40:$J$783,СВЦЭМ!$A$40:$A$783,$A375,СВЦЭМ!$B$40:$B$783,C$367)+'СЕТ СН'!$F$16</f>
        <v>0</v>
      </c>
      <c r="D375" s="36">
        <f ca="1">SUMIFS(СВЦЭМ!$J$40:$J$783,СВЦЭМ!$A$40:$A$783,$A375,СВЦЭМ!$B$40:$B$783,D$367)+'СЕТ СН'!$F$16</f>
        <v>0</v>
      </c>
      <c r="E375" s="36">
        <f ca="1">SUMIFS(СВЦЭМ!$J$40:$J$783,СВЦЭМ!$A$40:$A$783,$A375,СВЦЭМ!$B$40:$B$783,E$367)+'СЕТ СН'!$F$16</f>
        <v>0</v>
      </c>
      <c r="F375" s="36">
        <f ca="1">SUMIFS(СВЦЭМ!$J$40:$J$783,СВЦЭМ!$A$40:$A$783,$A375,СВЦЭМ!$B$40:$B$783,F$367)+'СЕТ СН'!$F$16</f>
        <v>0</v>
      </c>
      <c r="G375" s="36">
        <f ca="1">SUMIFS(СВЦЭМ!$J$40:$J$783,СВЦЭМ!$A$40:$A$783,$A375,СВЦЭМ!$B$40:$B$783,G$367)+'СЕТ СН'!$F$16</f>
        <v>0</v>
      </c>
      <c r="H375" s="36">
        <f ca="1">SUMIFS(СВЦЭМ!$J$40:$J$783,СВЦЭМ!$A$40:$A$783,$A375,СВЦЭМ!$B$40:$B$783,H$367)+'СЕТ СН'!$F$16</f>
        <v>0</v>
      </c>
      <c r="I375" s="36">
        <f ca="1">SUMIFS(СВЦЭМ!$J$40:$J$783,СВЦЭМ!$A$40:$A$783,$A375,СВЦЭМ!$B$40:$B$783,I$367)+'СЕТ СН'!$F$16</f>
        <v>0</v>
      </c>
      <c r="J375" s="36">
        <f ca="1">SUMIFS(СВЦЭМ!$J$40:$J$783,СВЦЭМ!$A$40:$A$783,$A375,СВЦЭМ!$B$40:$B$783,J$367)+'СЕТ СН'!$F$16</f>
        <v>0</v>
      </c>
      <c r="K375" s="36">
        <f ca="1">SUMIFS(СВЦЭМ!$J$40:$J$783,СВЦЭМ!$A$40:$A$783,$A375,СВЦЭМ!$B$40:$B$783,K$367)+'СЕТ СН'!$F$16</f>
        <v>0</v>
      </c>
      <c r="L375" s="36">
        <f ca="1">SUMIFS(СВЦЭМ!$J$40:$J$783,СВЦЭМ!$A$40:$A$783,$A375,СВЦЭМ!$B$40:$B$783,L$367)+'СЕТ СН'!$F$16</f>
        <v>0</v>
      </c>
      <c r="M375" s="36">
        <f ca="1">SUMIFS(СВЦЭМ!$J$40:$J$783,СВЦЭМ!$A$40:$A$783,$A375,СВЦЭМ!$B$40:$B$783,M$367)+'СЕТ СН'!$F$16</f>
        <v>0</v>
      </c>
      <c r="N375" s="36">
        <f ca="1">SUMIFS(СВЦЭМ!$J$40:$J$783,СВЦЭМ!$A$40:$A$783,$A375,СВЦЭМ!$B$40:$B$783,N$367)+'СЕТ СН'!$F$16</f>
        <v>0</v>
      </c>
      <c r="O375" s="36">
        <f ca="1">SUMIFS(СВЦЭМ!$J$40:$J$783,СВЦЭМ!$A$40:$A$783,$A375,СВЦЭМ!$B$40:$B$783,O$367)+'СЕТ СН'!$F$16</f>
        <v>0</v>
      </c>
      <c r="P375" s="36">
        <f ca="1">SUMIFS(СВЦЭМ!$J$40:$J$783,СВЦЭМ!$A$40:$A$783,$A375,СВЦЭМ!$B$40:$B$783,P$367)+'СЕТ СН'!$F$16</f>
        <v>0</v>
      </c>
      <c r="Q375" s="36">
        <f ca="1">SUMIFS(СВЦЭМ!$J$40:$J$783,СВЦЭМ!$A$40:$A$783,$A375,СВЦЭМ!$B$40:$B$783,Q$367)+'СЕТ СН'!$F$16</f>
        <v>0</v>
      </c>
      <c r="R375" s="36">
        <f ca="1">SUMIFS(СВЦЭМ!$J$40:$J$783,СВЦЭМ!$A$40:$A$783,$A375,СВЦЭМ!$B$40:$B$783,R$367)+'СЕТ СН'!$F$16</f>
        <v>0</v>
      </c>
      <c r="S375" s="36">
        <f ca="1">SUMIFS(СВЦЭМ!$J$40:$J$783,СВЦЭМ!$A$40:$A$783,$A375,СВЦЭМ!$B$40:$B$783,S$367)+'СЕТ СН'!$F$16</f>
        <v>0</v>
      </c>
      <c r="T375" s="36">
        <f ca="1">SUMIFS(СВЦЭМ!$J$40:$J$783,СВЦЭМ!$A$40:$A$783,$A375,СВЦЭМ!$B$40:$B$783,T$367)+'СЕТ СН'!$F$16</f>
        <v>0</v>
      </c>
      <c r="U375" s="36">
        <f ca="1">SUMIFS(СВЦЭМ!$J$40:$J$783,СВЦЭМ!$A$40:$A$783,$A375,СВЦЭМ!$B$40:$B$783,U$367)+'СЕТ СН'!$F$16</f>
        <v>0</v>
      </c>
      <c r="V375" s="36">
        <f ca="1">SUMIFS(СВЦЭМ!$J$40:$J$783,СВЦЭМ!$A$40:$A$783,$A375,СВЦЭМ!$B$40:$B$783,V$367)+'СЕТ СН'!$F$16</f>
        <v>0</v>
      </c>
      <c r="W375" s="36">
        <f ca="1">SUMIFS(СВЦЭМ!$J$40:$J$783,СВЦЭМ!$A$40:$A$783,$A375,СВЦЭМ!$B$40:$B$783,W$367)+'СЕТ СН'!$F$16</f>
        <v>0</v>
      </c>
      <c r="X375" s="36">
        <f ca="1">SUMIFS(СВЦЭМ!$J$40:$J$783,СВЦЭМ!$A$40:$A$783,$A375,СВЦЭМ!$B$40:$B$783,X$367)+'СЕТ СН'!$F$16</f>
        <v>0</v>
      </c>
      <c r="Y375" s="36">
        <f ca="1">SUMIFS(СВЦЭМ!$J$40:$J$783,СВЦЭМ!$A$40:$A$783,$A375,СВЦЭМ!$B$40:$B$783,Y$367)+'СЕТ СН'!$F$16</f>
        <v>0</v>
      </c>
    </row>
    <row r="376" spans="1:25" ht="15.75" hidden="1" x14ac:dyDescent="0.2">
      <c r="A376" s="35">
        <f t="shared" si="10"/>
        <v>45147</v>
      </c>
      <c r="B376" s="36">
        <f ca="1">SUMIFS(СВЦЭМ!$J$40:$J$783,СВЦЭМ!$A$40:$A$783,$A376,СВЦЭМ!$B$40:$B$783,B$367)+'СЕТ СН'!$F$16</f>
        <v>0</v>
      </c>
      <c r="C376" s="36">
        <f ca="1">SUMIFS(СВЦЭМ!$J$40:$J$783,СВЦЭМ!$A$40:$A$783,$A376,СВЦЭМ!$B$40:$B$783,C$367)+'СЕТ СН'!$F$16</f>
        <v>0</v>
      </c>
      <c r="D376" s="36">
        <f ca="1">SUMIFS(СВЦЭМ!$J$40:$J$783,СВЦЭМ!$A$40:$A$783,$A376,СВЦЭМ!$B$40:$B$783,D$367)+'СЕТ СН'!$F$16</f>
        <v>0</v>
      </c>
      <c r="E376" s="36">
        <f ca="1">SUMIFS(СВЦЭМ!$J$40:$J$783,СВЦЭМ!$A$40:$A$783,$A376,СВЦЭМ!$B$40:$B$783,E$367)+'СЕТ СН'!$F$16</f>
        <v>0</v>
      </c>
      <c r="F376" s="36">
        <f ca="1">SUMIFS(СВЦЭМ!$J$40:$J$783,СВЦЭМ!$A$40:$A$783,$A376,СВЦЭМ!$B$40:$B$783,F$367)+'СЕТ СН'!$F$16</f>
        <v>0</v>
      </c>
      <c r="G376" s="36">
        <f ca="1">SUMIFS(СВЦЭМ!$J$40:$J$783,СВЦЭМ!$A$40:$A$783,$A376,СВЦЭМ!$B$40:$B$783,G$367)+'СЕТ СН'!$F$16</f>
        <v>0</v>
      </c>
      <c r="H376" s="36">
        <f ca="1">SUMIFS(СВЦЭМ!$J$40:$J$783,СВЦЭМ!$A$40:$A$783,$A376,СВЦЭМ!$B$40:$B$783,H$367)+'СЕТ СН'!$F$16</f>
        <v>0</v>
      </c>
      <c r="I376" s="36">
        <f ca="1">SUMIFS(СВЦЭМ!$J$40:$J$783,СВЦЭМ!$A$40:$A$783,$A376,СВЦЭМ!$B$40:$B$783,I$367)+'СЕТ СН'!$F$16</f>
        <v>0</v>
      </c>
      <c r="J376" s="36">
        <f ca="1">SUMIFS(СВЦЭМ!$J$40:$J$783,СВЦЭМ!$A$40:$A$783,$A376,СВЦЭМ!$B$40:$B$783,J$367)+'СЕТ СН'!$F$16</f>
        <v>0</v>
      </c>
      <c r="K376" s="36">
        <f ca="1">SUMIFS(СВЦЭМ!$J$40:$J$783,СВЦЭМ!$A$40:$A$783,$A376,СВЦЭМ!$B$40:$B$783,K$367)+'СЕТ СН'!$F$16</f>
        <v>0</v>
      </c>
      <c r="L376" s="36">
        <f ca="1">SUMIFS(СВЦЭМ!$J$40:$J$783,СВЦЭМ!$A$40:$A$783,$A376,СВЦЭМ!$B$40:$B$783,L$367)+'СЕТ СН'!$F$16</f>
        <v>0</v>
      </c>
      <c r="M376" s="36">
        <f ca="1">SUMIFS(СВЦЭМ!$J$40:$J$783,СВЦЭМ!$A$40:$A$783,$A376,СВЦЭМ!$B$40:$B$783,M$367)+'СЕТ СН'!$F$16</f>
        <v>0</v>
      </c>
      <c r="N376" s="36">
        <f ca="1">SUMIFS(СВЦЭМ!$J$40:$J$783,СВЦЭМ!$A$40:$A$783,$A376,СВЦЭМ!$B$40:$B$783,N$367)+'СЕТ СН'!$F$16</f>
        <v>0</v>
      </c>
      <c r="O376" s="36">
        <f ca="1">SUMIFS(СВЦЭМ!$J$40:$J$783,СВЦЭМ!$A$40:$A$783,$A376,СВЦЭМ!$B$40:$B$783,O$367)+'СЕТ СН'!$F$16</f>
        <v>0</v>
      </c>
      <c r="P376" s="36">
        <f ca="1">SUMIFS(СВЦЭМ!$J$40:$J$783,СВЦЭМ!$A$40:$A$783,$A376,СВЦЭМ!$B$40:$B$783,P$367)+'СЕТ СН'!$F$16</f>
        <v>0</v>
      </c>
      <c r="Q376" s="36">
        <f ca="1">SUMIFS(СВЦЭМ!$J$40:$J$783,СВЦЭМ!$A$40:$A$783,$A376,СВЦЭМ!$B$40:$B$783,Q$367)+'СЕТ СН'!$F$16</f>
        <v>0</v>
      </c>
      <c r="R376" s="36">
        <f ca="1">SUMIFS(СВЦЭМ!$J$40:$J$783,СВЦЭМ!$A$40:$A$783,$A376,СВЦЭМ!$B$40:$B$783,R$367)+'СЕТ СН'!$F$16</f>
        <v>0</v>
      </c>
      <c r="S376" s="36">
        <f ca="1">SUMIFS(СВЦЭМ!$J$40:$J$783,СВЦЭМ!$A$40:$A$783,$A376,СВЦЭМ!$B$40:$B$783,S$367)+'СЕТ СН'!$F$16</f>
        <v>0</v>
      </c>
      <c r="T376" s="36">
        <f ca="1">SUMIFS(СВЦЭМ!$J$40:$J$783,СВЦЭМ!$A$40:$A$783,$A376,СВЦЭМ!$B$40:$B$783,T$367)+'СЕТ СН'!$F$16</f>
        <v>0</v>
      </c>
      <c r="U376" s="36">
        <f ca="1">SUMIFS(СВЦЭМ!$J$40:$J$783,СВЦЭМ!$A$40:$A$783,$A376,СВЦЭМ!$B$40:$B$783,U$367)+'СЕТ СН'!$F$16</f>
        <v>0</v>
      </c>
      <c r="V376" s="36">
        <f ca="1">SUMIFS(СВЦЭМ!$J$40:$J$783,СВЦЭМ!$A$40:$A$783,$A376,СВЦЭМ!$B$40:$B$783,V$367)+'СЕТ СН'!$F$16</f>
        <v>0</v>
      </c>
      <c r="W376" s="36">
        <f ca="1">SUMIFS(СВЦЭМ!$J$40:$J$783,СВЦЭМ!$A$40:$A$783,$A376,СВЦЭМ!$B$40:$B$783,W$367)+'СЕТ СН'!$F$16</f>
        <v>0</v>
      </c>
      <c r="X376" s="36">
        <f ca="1">SUMIFS(СВЦЭМ!$J$40:$J$783,СВЦЭМ!$A$40:$A$783,$A376,СВЦЭМ!$B$40:$B$783,X$367)+'СЕТ СН'!$F$16</f>
        <v>0</v>
      </c>
      <c r="Y376" s="36">
        <f ca="1">SUMIFS(СВЦЭМ!$J$40:$J$783,СВЦЭМ!$A$40:$A$783,$A376,СВЦЭМ!$B$40:$B$783,Y$367)+'СЕТ СН'!$F$16</f>
        <v>0</v>
      </c>
    </row>
    <row r="377" spans="1:25" ht="15.75" hidden="1" x14ac:dyDescent="0.2">
      <c r="A377" s="35">
        <f t="shared" si="10"/>
        <v>45148</v>
      </c>
      <c r="B377" s="36">
        <f ca="1">SUMIFS(СВЦЭМ!$J$40:$J$783,СВЦЭМ!$A$40:$A$783,$A377,СВЦЭМ!$B$40:$B$783,B$367)+'СЕТ СН'!$F$16</f>
        <v>0</v>
      </c>
      <c r="C377" s="36">
        <f ca="1">SUMIFS(СВЦЭМ!$J$40:$J$783,СВЦЭМ!$A$40:$A$783,$A377,СВЦЭМ!$B$40:$B$783,C$367)+'СЕТ СН'!$F$16</f>
        <v>0</v>
      </c>
      <c r="D377" s="36">
        <f ca="1">SUMIFS(СВЦЭМ!$J$40:$J$783,СВЦЭМ!$A$40:$A$783,$A377,СВЦЭМ!$B$40:$B$783,D$367)+'СЕТ СН'!$F$16</f>
        <v>0</v>
      </c>
      <c r="E377" s="36">
        <f ca="1">SUMIFS(СВЦЭМ!$J$40:$J$783,СВЦЭМ!$A$40:$A$783,$A377,СВЦЭМ!$B$40:$B$783,E$367)+'СЕТ СН'!$F$16</f>
        <v>0</v>
      </c>
      <c r="F377" s="36">
        <f ca="1">SUMIFS(СВЦЭМ!$J$40:$J$783,СВЦЭМ!$A$40:$A$783,$A377,СВЦЭМ!$B$40:$B$783,F$367)+'СЕТ СН'!$F$16</f>
        <v>0</v>
      </c>
      <c r="G377" s="36">
        <f ca="1">SUMIFS(СВЦЭМ!$J$40:$J$783,СВЦЭМ!$A$40:$A$783,$A377,СВЦЭМ!$B$40:$B$783,G$367)+'СЕТ СН'!$F$16</f>
        <v>0</v>
      </c>
      <c r="H377" s="36">
        <f ca="1">SUMIFS(СВЦЭМ!$J$40:$J$783,СВЦЭМ!$A$40:$A$783,$A377,СВЦЭМ!$B$40:$B$783,H$367)+'СЕТ СН'!$F$16</f>
        <v>0</v>
      </c>
      <c r="I377" s="36">
        <f ca="1">SUMIFS(СВЦЭМ!$J$40:$J$783,СВЦЭМ!$A$40:$A$783,$A377,СВЦЭМ!$B$40:$B$783,I$367)+'СЕТ СН'!$F$16</f>
        <v>0</v>
      </c>
      <c r="J377" s="36">
        <f ca="1">SUMIFS(СВЦЭМ!$J$40:$J$783,СВЦЭМ!$A$40:$A$783,$A377,СВЦЭМ!$B$40:$B$783,J$367)+'СЕТ СН'!$F$16</f>
        <v>0</v>
      </c>
      <c r="K377" s="36">
        <f ca="1">SUMIFS(СВЦЭМ!$J$40:$J$783,СВЦЭМ!$A$40:$A$783,$A377,СВЦЭМ!$B$40:$B$783,K$367)+'СЕТ СН'!$F$16</f>
        <v>0</v>
      </c>
      <c r="L377" s="36">
        <f ca="1">SUMIFS(СВЦЭМ!$J$40:$J$783,СВЦЭМ!$A$40:$A$783,$A377,СВЦЭМ!$B$40:$B$783,L$367)+'СЕТ СН'!$F$16</f>
        <v>0</v>
      </c>
      <c r="M377" s="36">
        <f ca="1">SUMIFS(СВЦЭМ!$J$40:$J$783,СВЦЭМ!$A$40:$A$783,$A377,СВЦЭМ!$B$40:$B$783,M$367)+'СЕТ СН'!$F$16</f>
        <v>0</v>
      </c>
      <c r="N377" s="36">
        <f ca="1">SUMIFS(СВЦЭМ!$J$40:$J$783,СВЦЭМ!$A$40:$A$783,$A377,СВЦЭМ!$B$40:$B$783,N$367)+'СЕТ СН'!$F$16</f>
        <v>0</v>
      </c>
      <c r="O377" s="36">
        <f ca="1">SUMIFS(СВЦЭМ!$J$40:$J$783,СВЦЭМ!$A$40:$A$783,$A377,СВЦЭМ!$B$40:$B$783,O$367)+'СЕТ СН'!$F$16</f>
        <v>0</v>
      </c>
      <c r="P377" s="36">
        <f ca="1">SUMIFS(СВЦЭМ!$J$40:$J$783,СВЦЭМ!$A$40:$A$783,$A377,СВЦЭМ!$B$40:$B$783,P$367)+'СЕТ СН'!$F$16</f>
        <v>0</v>
      </c>
      <c r="Q377" s="36">
        <f ca="1">SUMIFS(СВЦЭМ!$J$40:$J$783,СВЦЭМ!$A$40:$A$783,$A377,СВЦЭМ!$B$40:$B$783,Q$367)+'СЕТ СН'!$F$16</f>
        <v>0</v>
      </c>
      <c r="R377" s="36">
        <f ca="1">SUMIFS(СВЦЭМ!$J$40:$J$783,СВЦЭМ!$A$40:$A$783,$A377,СВЦЭМ!$B$40:$B$783,R$367)+'СЕТ СН'!$F$16</f>
        <v>0</v>
      </c>
      <c r="S377" s="36">
        <f ca="1">SUMIFS(СВЦЭМ!$J$40:$J$783,СВЦЭМ!$A$40:$A$783,$A377,СВЦЭМ!$B$40:$B$783,S$367)+'СЕТ СН'!$F$16</f>
        <v>0</v>
      </c>
      <c r="T377" s="36">
        <f ca="1">SUMIFS(СВЦЭМ!$J$40:$J$783,СВЦЭМ!$A$40:$A$783,$A377,СВЦЭМ!$B$40:$B$783,T$367)+'СЕТ СН'!$F$16</f>
        <v>0</v>
      </c>
      <c r="U377" s="36">
        <f ca="1">SUMIFS(СВЦЭМ!$J$40:$J$783,СВЦЭМ!$A$40:$A$783,$A377,СВЦЭМ!$B$40:$B$783,U$367)+'СЕТ СН'!$F$16</f>
        <v>0</v>
      </c>
      <c r="V377" s="36">
        <f ca="1">SUMIFS(СВЦЭМ!$J$40:$J$783,СВЦЭМ!$A$40:$A$783,$A377,СВЦЭМ!$B$40:$B$783,V$367)+'СЕТ СН'!$F$16</f>
        <v>0</v>
      </c>
      <c r="W377" s="36">
        <f ca="1">SUMIFS(СВЦЭМ!$J$40:$J$783,СВЦЭМ!$A$40:$A$783,$A377,СВЦЭМ!$B$40:$B$783,W$367)+'СЕТ СН'!$F$16</f>
        <v>0</v>
      </c>
      <c r="X377" s="36">
        <f ca="1">SUMIFS(СВЦЭМ!$J$40:$J$783,СВЦЭМ!$A$40:$A$783,$A377,СВЦЭМ!$B$40:$B$783,X$367)+'СЕТ СН'!$F$16</f>
        <v>0</v>
      </c>
      <c r="Y377" s="36">
        <f ca="1">SUMIFS(СВЦЭМ!$J$40:$J$783,СВЦЭМ!$A$40:$A$783,$A377,СВЦЭМ!$B$40:$B$783,Y$367)+'СЕТ СН'!$F$16</f>
        <v>0</v>
      </c>
    </row>
    <row r="378" spans="1:25" ht="15.75" hidden="1" x14ac:dyDescent="0.2">
      <c r="A378" s="35">
        <f t="shared" si="10"/>
        <v>45149</v>
      </c>
      <c r="B378" s="36">
        <f ca="1">SUMIFS(СВЦЭМ!$J$40:$J$783,СВЦЭМ!$A$40:$A$783,$A378,СВЦЭМ!$B$40:$B$783,B$367)+'СЕТ СН'!$F$16</f>
        <v>0</v>
      </c>
      <c r="C378" s="36">
        <f ca="1">SUMIFS(СВЦЭМ!$J$40:$J$783,СВЦЭМ!$A$40:$A$783,$A378,СВЦЭМ!$B$40:$B$783,C$367)+'СЕТ СН'!$F$16</f>
        <v>0</v>
      </c>
      <c r="D378" s="36">
        <f ca="1">SUMIFS(СВЦЭМ!$J$40:$J$783,СВЦЭМ!$A$40:$A$783,$A378,СВЦЭМ!$B$40:$B$783,D$367)+'СЕТ СН'!$F$16</f>
        <v>0</v>
      </c>
      <c r="E378" s="36">
        <f ca="1">SUMIFS(СВЦЭМ!$J$40:$J$783,СВЦЭМ!$A$40:$A$783,$A378,СВЦЭМ!$B$40:$B$783,E$367)+'СЕТ СН'!$F$16</f>
        <v>0</v>
      </c>
      <c r="F378" s="36">
        <f ca="1">SUMIFS(СВЦЭМ!$J$40:$J$783,СВЦЭМ!$A$40:$A$783,$A378,СВЦЭМ!$B$40:$B$783,F$367)+'СЕТ СН'!$F$16</f>
        <v>0</v>
      </c>
      <c r="G378" s="36">
        <f ca="1">SUMIFS(СВЦЭМ!$J$40:$J$783,СВЦЭМ!$A$40:$A$783,$A378,СВЦЭМ!$B$40:$B$783,G$367)+'СЕТ СН'!$F$16</f>
        <v>0</v>
      </c>
      <c r="H378" s="36">
        <f ca="1">SUMIFS(СВЦЭМ!$J$40:$J$783,СВЦЭМ!$A$40:$A$783,$A378,СВЦЭМ!$B$40:$B$783,H$367)+'СЕТ СН'!$F$16</f>
        <v>0</v>
      </c>
      <c r="I378" s="36">
        <f ca="1">SUMIFS(СВЦЭМ!$J$40:$J$783,СВЦЭМ!$A$40:$A$783,$A378,СВЦЭМ!$B$40:$B$783,I$367)+'СЕТ СН'!$F$16</f>
        <v>0</v>
      </c>
      <c r="J378" s="36">
        <f ca="1">SUMIFS(СВЦЭМ!$J$40:$J$783,СВЦЭМ!$A$40:$A$783,$A378,СВЦЭМ!$B$40:$B$783,J$367)+'СЕТ СН'!$F$16</f>
        <v>0</v>
      </c>
      <c r="K378" s="36">
        <f ca="1">SUMIFS(СВЦЭМ!$J$40:$J$783,СВЦЭМ!$A$40:$A$783,$A378,СВЦЭМ!$B$40:$B$783,K$367)+'СЕТ СН'!$F$16</f>
        <v>0</v>
      </c>
      <c r="L378" s="36">
        <f ca="1">SUMIFS(СВЦЭМ!$J$40:$J$783,СВЦЭМ!$A$40:$A$783,$A378,СВЦЭМ!$B$40:$B$783,L$367)+'СЕТ СН'!$F$16</f>
        <v>0</v>
      </c>
      <c r="M378" s="36">
        <f ca="1">SUMIFS(СВЦЭМ!$J$40:$J$783,СВЦЭМ!$A$40:$A$783,$A378,СВЦЭМ!$B$40:$B$783,M$367)+'СЕТ СН'!$F$16</f>
        <v>0</v>
      </c>
      <c r="N378" s="36">
        <f ca="1">SUMIFS(СВЦЭМ!$J$40:$J$783,СВЦЭМ!$A$40:$A$783,$A378,СВЦЭМ!$B$40:$B$783,N$367)+'СЕТ СН'!$F$16</f>
        <v>0</v>
      </c>
      <c r="O378" s="36">
        <f ca="1">SUMIFS(СВЦЭМ!$J$40:$J$783,СВЦЭМ!$A$40:$A$783,$A378,СВЦЭМ!$B$40:$B$783,O$367)+'СЕТ СН'!$F$16</f>
        <v>0</v>
      </c>
      <c r="P378" s="36">
        <f ca="1">SUMIFS(СВЦЭМ!$J$40:$J$783,СВЦЭМ!$A$40:$A$783,$A378,СВЦЭМ!$B$40:$B$783,P$367)+'СЕТ СН'!$F$16</f>
        <v>0</v>
      </c>
      <c r="Q378" s="36">
        <f ca="1">SUMIFS(СВЦЭМ!$J$40:$J$783,СВЦЭМ!$A$40:$A$783,$A378,СВЦЭМ!$B$40:$B$783,Q$367)+'СЕТ СН'!$F$16</f>
        <v>0</v>
      </c>
      <c r="R378" s="36">
        <f ca="1">SUMIFS(СВЦЭМ!$J$40:$J$783,СВЦЭМ!$A$40:$A$783,$A378,СВЦЭМ!$B$40:$B$783,R$367)+'СЕТ СН'!$F$16</f>
        <v>0</v>
      </c>
      <c r="S378" s="36">
        <f ca="1">SUMIFS(СВЦЭМ!$J$40:$J$783,СВЦЭМ!$A$40:$A$783,$A378,СВЦЭМ!$B$40:$B$783,S$367)+'СЕТ СН'!$F$16</f>
        <v>0</v>
      </c>
      <c r="T378" s="36">
        <f ca="1">SUMIFS(СВЦЭМ!$J$40:$J$783,СВЦЭМ!$A$40:$A$783,$A378,СВЦЭМ!$B$40:$B$783,T$367)+'СЕТ СН'!$F$16</f>
        <v>0</v>
      </c>
      <c r="U378" s="36">
        <f ca="1">SUMIFS(СВЦЭМ!$J$40:$J$783,СВЦЭМ!$A$40:$A$783,$A378,СВЦЭМ!$B$40:$B$783,U$367)+'СЕТ СН'!$F$16</f>
        <v>0</v>
      </c>
      <c r="V378" s="36">
        <f ca="1">SUMIFS(СВЦЭМ!$J$40:$J$783,СВЦЭМ!$A$40:$A$783,$A378,СВЦЭМ!$B$40:$B$783,V$367)+'СЕТ СН'!$F$16</f>
        <v>0</v>
      </c>
      <c r="W378" s="36">
        <f ca="1">SUMIFS(СВЦЭМ!$J$40:$J$783,СВЦЭМ!$A$40:$A$783,$A378,СВЦЭМ!$B$40:$B$783,W$367)+'СЕТ СН'!$F$16</f>
        <v>0</v>
      </c>
      <c r="X378" s="36">
        <f ca="1">SUMIFS(СВЦЭМ!$J$40:$J$783,СВЦЭМ!$A$40:$A$783,$A378,СВЦЭМ!$B$40:$B$783,X$367)+'СЕТ СН'!$F$16</f>
        <v>0</v>
      </c>
      <c r="Y378" s="36">
        <f ca="1">SUMIFS(СВЦЭМ!$J$40:$J$783,СВЦЭМ!$A$40:$A$783,$A378,СВЦЭМ!$B$40:$B$783,Y$367)+'СЕТ СН'!$F$16</f>
        <v>0</v>
      </c>
    </row>
    <row r="379" spans="1:25" ht="15.75" hidden="1" x14ac:dyDescent="0.2">
      <c r="A379" s="35">
        <f t="shared" si="10"/>
        <v>45150</v>
      </c>
      <c r="B379" s="36">
        <f ca="1">SUMIFS(СВЦЭМ!$J$40:$J$783,СВЦЭМ!$A$40:$A$783,$A379,СВЦЭМ!$B$40:$B$783,B$367)+'СЕТ СН'!$F$16</f>
        <v>0</v>
      </c>
      <c r="C379" s="36">
        <f ca="1">SUMIFS(СВЦЭМ!$J$40:$J$783,СВЦЭМ!$A$40:$A$783,$A379,СВЦЭМ!$B$40:$B$783,C$367)+'СЕТ СН'!$F$16</f>
        <v>0</v>
      </c>
      <c r="D379" s="36">
        <f ca="1">SUMIFS(СВЦЭМ!$J$40:$J$783,СВЦЭМ!$A$40:$A$783,$A379,СВЦЭМ!$B$40:$B$783,D$367)+'СЕТ СН'!$F$16</f>
        <v>0</v>
      </c>
      <c r="E379" s="36">
        <f ca="1">SUMIFS(СВЦЭМ!$J$40:$J$783,СВЦЭМ!$A$40:$A$783,$A379,СВЦЭМ!$B$40:$B$783,E$367)+'СЕТ СН'!$F$16</f>
        <v>0</v>
      </c>
      <c r="F379" s="36">
        <f ca="1">SUMIFS(СВЦЭМ!$J$40:$J$783,СВЦЭМ!$A$40:$A$783,$A379,СВЦЭМ!$B$40:$B$783,F$367)+'СЕТ СН'!$F$16</f>
        <v>0</v>
      </c>
      <c r="G379" s="36">
        <f ca="1">SUMIFS(СВЦЭМ!$J$40:$J$783,СВЦЭМ!$A$40:$A$783,$A379,СВЦЭМ!$B$40:$B$783,G$367)+'СЕТ СН'!$F$16</f>
        <v>0</v>
      </c>
      <c r="H379" s="36">
        <f ca="1">SUMIFS(СВЦЭМ!$J$40:$J$783,СВЦЭМ!$A$40:$A$783,$A379,СВЦЭМ!$B$40:$B$783,H$367)+'СЕТ СН'!$F$16</f>
        <v>0</v>
      </c>
      <c r="I379" s="36">
        <f ca="1">SUMIFS(СВЦЭМ!$J$40:$J$783,СВЦЭМ!$A$40:$A$783,$A379,СВЦЭМ!$B$40:$B$783,I$367)+'СЕТ СН'!$F$16</f>
        <v>0</v>
      </c>
      <c r="J379" s="36">
        <f ca="1">SUMIFS(СВЦЭМ!$J$40:$J$783,СВЦЭМ!$A$40:$A$783,$A379,СВЦЭМ!$B$40:$B$783,J$367)+'СЕТ СН'!$F$16</f>
        <v>0</v>
      </c>
      <c r="K379" s="36">
        <f ca="1">SUMIFS(СВЦЭМ!$J$40:$J$783,СВЦЭМ!$A$40:$A$783,$A379,СВЦЭМ!$B$40:$B$783,K$367)+'СЕТ СН'!$F$16</f>
        <v>0</v>
      </c>
      <c r="L379" s="36">
        <f ca="1">SUMIFS(СВЦЭМ!$J$40:$J$783,СВЦЭМ!$A$40:$A$783,$A379,СВЦЭМ!$B$40:$B$783,L$367)+'СЕТ СН'!$F$16</f>
        <v>0</v>
      </c>
      <c r="M379" s="36">
        <f ca="1">SUMIFS(СВЦЭМ!$J$40:$J$783,СВЦЭМ!$A$40:$A$783,$A379,СВЦЭМ!$B$40:$B$783,M$367)+'СЕТ СН'!$F$16</f>
        <v>0</v>
      </c>
      <c r="N379" s="36">
        <f ca="1">SUMIFS(СВЦЭМ!$J$40:$J$783,СВЦЭМ!$A$40:$A$783,$A379,СВЦЭМ!$B$40:$B$783,N$367)+'СЕТ СН'!$F$16</f>
        <v>0</v>
      </c>
      <c r="O379" s="36">
        <f ca="1">SUMIFS(СВЦЭМ!$J$40:$J$783,СВЦЭМ!$A$40:$A$783,$A379,СВЦЭМ!$B$40:$B$783,O$367)+'СЕТ СН'!$F$16</f>
        <v>0</v>
      </c>
      <c r="P379" s="36">
        <f ca="1">SUMIFS(СВЦЭМ!$J$40:$J$783,СВЦЭМ!$A$40:$A$783,$A379,СВЦЭМ!$B$40:$B$783,P$367)+'СЕТ СН'!$F$16</f>
        <v>0</v>
      </c>
      <c r="Q379" s="36">
        <f ca="1">SUMIFS(СВЦЭМ!$J$40:$J$783,СВЦЭМ!$A$40:$A$783,$A379,СВЦЭМ!$B$40:$B$783,Q$367)+'СЕТ СН'!$F$16</f>
        <v>0</v>
      </c>
      <c r="R379" s="36">
        <f ca="1">SUMIFS(СВЦЭМ!$J$40:$J$783,СВЦЭМ!$A$40:$A$783,$A379,СВЦЭМ!$B$40:$B$783,R$367)+'СЕТ СН'!$F$16</f>
        <v>0</v>
      </c>
      <c r="S379" s="36">
        <f ca="1">SUMIFS(СВЦЭМ!$J$40:$J$783,СВЦЭМ!$A$40:$A$783,$A379,СВЦЭМ!$B$40:$B$783,S$367)+'СЕТ СН'!$F$16</f>
        <v>0</v>
      </c>
      <c r="T379" s="36">
        <f ca="1">SUMIFS(СВЦЭМ!$J$40:$J$783,СВЦЭМ!$A$40:$A$783,$A379,СВЦЭМ!$B$40:$B$783,T$367)+'СЕТ СН'!$F$16</f>
        <v>0</v>
      </c>
      <c r="U379" s="36">
        <f ca="1">SUMIFS(СВЦЭМ!$J$40:$J$783,СВЦЭМ!$A$40:$A$783,$A379,СВЦЭМ!$B$40:$B$783,U$367)+'СЕТ СН'!$F$16</f>
        <v>0</v>
      </c>
      <c r="V379" s="36">
        <f ca="1">SUMIFS(СВЦЭМ!$J$40:$J$783,СВЦЭМ!$A$40:$A$783,$A379,СВЦЭМ!$B$40:$B$783,V$367)+'СЕТ СН'!$F$16</f>
        <v>0</v>
      </c>
      <c r="W379" s="36">
        <f ca="1">SUMIFS(СВЦЭМ!$J$40:$J$783,СВЦЭМ!$A$40:$A$783,$A379,СВЦЭМ!$B$40:$B$783,W$367)+'СЕТ СН'!$F$16</f>
        <v>0</v>
      </c>
      <c r="X379" s="36">
        <f ca="1">SUMIFS(СВЦЭМ!$J$40:$J$783,СВЦЭМ!$A$40:$A$783,$A379,СВЦЭМ!$B$40:$B$783,X$367)+'СЕТ СН'!$F$16</f>
        <v>0</v>
      </c>
      <c r="Y379" s="36">
        <f ca="1">SUMIFS(СВЦЭМ!$J$40:$J$783,СВЦЭМ!$A$40:$A$783,$A379,СВЦЭМ!$B$40:$B$783,Y$367)+'СЕТ СН'!$F$16</f>
        <v>0</v>
      </c>
    </row>
    <row r="380" spans="1:25" ht="15.75" hidden="1" x14ac:dyDescent="0.2">
      <c r="A380" s="35">
        <f t="shared" si="10"/>
        <v>45151</v>
      </c>
      <c r="B380" s="36">
        <f ca="1">SUMIFS(СВЦЭМ!$J$40:$J$783,СВЦЭМ!$A$40:$A$783,$A380,СВЦЭМ!$B$40:$B$783,B$367)+'СЕТ СН'!$F$16</f>
        <v>0</v>
      </c>
      <c r="C380" s="36">
        <f ca="1">SUMIFS(СВЦЭМ!$J$40:$J$783,СВЦЭМ!$A$40:$A$783,$A380,СВЦЭМ!$B$40:$B$783,C$367)+'СЕТ СН'!$F$16</f>
        <v>0</v>
      </c>
      <c r="D380" s="36">
        <f ca="1">SUMIFS(СВЦЭМ!$J$40:$J$783,СВЦЭМ!$A$40:$A$783,$A380,СВЦЭМ!$B$40:$B$783,D$367)+'СЕТ СН'!$F$16</f>
        <v>0</v>
      </c>
      <c r="E380" s="36">
        <f ca="1">SUMIFS(СВЦЭМ!$J$40:$J$783,СВЦЭМ!$A$40:$A$783,$A380,СВЦЭМ!$B$40:$B$783,E$367)+'СЕТ СН'!$F$16</f>
        <v>0</v>
      </c>
      <c r="F380" s="36">
        <f ca="1">SUMIFS(СВЦЭМ!$J$40:$J$783,СВЦЭМ!$A$40:$A$783,$A380,СВЦЭМ!$B$40:$B$783,F$367)+'СЕТ СН'!$F$16</f>
        <v>0</v>
      </c>
      <c r="G380" s="36">
        <f ca="1">SUMIFS(СВЦЭМ!$J$40:$J$783,СВЦЭМ!$A$40:$A$783,$A380,СВЦЭМ!$B$40:$B$783,G$367)+'СЕТ СН'!$F$16</f>
        <v>0</v>
      </c>
      <c r="H380" s="36">
        <f ca="1">SUMIFS(СВЦЭМ!$J$40:$J$783,СВЦЭМ!$A$40:$A$783,$A380,СВЦЭМ!$B$40:$B$783,H$367)+'СЕТ СН'!$F$16</f>
        <v>0</v>
      </c>
      <c r="I380" s="36">
        <f ca="1">SUMIFS(СВЦЭМ!$J$40:$J$783,СВЦЭМ!$A$40:$A$783,$A380,СВЦЭМ!$B$40:$B$783,I$367)+'СЕТ СН'!$F$16</f>
        <v>0</v>
      </c>
      <c r="J380" s="36">
        <f ca="1">SUMIFS(СВЦЭМ!$J$40:$J$783,СВЦЭМ!$A$40:$A$783,$A380,СВЦЭМ!$B$40:$B$783,J$367)+'СЕТ СН'!$F$16</f>
        <v>0</v>
      </c>
      <c r="K380" s="36">
        <f ca="1">SUMIFS(СВЦЭМ!$J$40:$J$783,СВЦЭМ!$A$40:$A$783,$A380,СВЦЭМ!$B$40:$B$783,K$367)+'СЕТ СН'!$F$16</f>
        <v>0</v>
      </c>
      <c r="L380" s="36">
        <f ca="1">SUMIFS(СВЦЭМ!$J$40:$J$783,СВЦЭМ!$A$40:$A$783,$A380,СВЦЭМ!$B$40:$B$783,L$367)+'СЕТ СН'!$F$16</f>
        <v>0</v>
      </c>
      <c r="M380" s="36">
        <f ca="1">SUMIFS(СВЦЭМ!$J$40:$J$783,СВЦЭМ!$A$40:$A$783,$A380,СВЦЭМ!$B$40:$B$783,M$367)+'СЕТ СН'!$F$16</f>
        <v>0</v>
      </c>
      <c r="N380" s="36">
        <f ca="1">SUMIFS(СВЦЭМ!$J$40:$J$783,СВЦЭМ!$A$40:$A$783,$A380,СВЦЭМ!$B$40:$B$783,N$367)+'СЕТ СН'!$F$16</f>
        <v>0</v>
      </c>
      <c r="O380" s="36">
        <f ca="1">SUMIFS(СВЦЭМ!$J$40:$J$783,СВЦЭМ!$A$40:$A$783,$A380,СВЦЭМ!$B$40:$B$783,O$367)+'СЕТ СН'!$F$16</f>
        <v>0</v>
      </c>
      <c r="P380" s="36">
        <f ca="1">SUMIFS(СВЦЭМ!$J$40:$J$783,СВЦЭМ!$A$40:$A$783,$A380,СВЦЭМ!$B$40:$B$783,P$367)+'СЕТ СН'!$F$16</f>
        <v>0</v>
      </c>
      <c r="Q380" s="36">
        <f ca="1">SUMIFS(СВЦЭМ!$J$40:$J$783,СВЦЭМ!$A$40:$A$783,$A380,СВЦЭМ!$B$40:$B$783,Q$367)+'СЕТ СН'!$F$16</f>
        <v>0</v>
      </c>
      <c r="R380" s="36">
        <f ca="1">SUMIFS(СВЦЭМ!$J$40:$J$783,СВЦЭМ!$A$40:$A$783,$A380,СВЦЭМ!$B$40:$B$783,R$367)+'СЕТ СН'!$F$16</f>
        <v>0</v>
      </c>
      <c r="S380" s="36">
        <f ca="1">SUMIFS(СВЦЭМ!$J$40:$J$783,СВЦЭМ!$A$40:$A$783,$A380,СВЦЭМ!$B$40:$B$783,S$367)+'СЕТ СН'!$F$16</f>
        <v>0</v>
      </c>
      <c r="T380" s="36">
        <f ca="1">SUMIFS(СВЦЭМ!$J$40:$J$783,СВЦЭМ!$A$40:$A$783,$A380,СВЦЭМ!$B$40:$B$783,T$367)+'СЕТ СН'!$F$16</f>
        <v>0</v>
      </c>
      <c r="U380" s="36">
        <f ca="1">SUMIFS(СВЦЭМ!$J$40:$J$783,СВЦЭМ!$A$40:$A$783,$A380,СВЦЭМ!$B$40:$B$783,U$367)+'СЕТ СН'!$F$16</f>
        <v>0</v>
      </c>
      <c r="V380" s="36">
        <f ca="1">SUMIFS(СВЦЭМ!$J$40:$J$783,СВЦЭМ!$A$40:$A$783,$A380,СВЦЭМ!$B$40:$B$783,V$367)+'СЕТ СН'!$F$16</f>
        <v>0</v>
      </c>
      <c r="W380" s="36">
        <f ca="1">SUMIFS(СВЦЭМ!$J$40:$J$783,СВЦЭМ!$A$40:$A$783,$A380,СВЦЭМ!$B$40:$B$783,W$367)+'СЕТ СН'!$F$16</f>
        <v>0</v>
      </c>
      <c r="X380" s="36">
        <f ca="1">SUMIFS(СВЦЭМ!$J$40:$J$783,СВЦЭМ!$A$40:$A$783,$A380,СВЦЭМ!$B$40:$B$783,X$367)+'СЕТ СН'!$F$16</f>
        <v>0</v>
      </c>
      <c r="Y380" s="36">
        <f ca="1">SUMIFS(СВЦЭМ!$J$40:$J$783,СВЦЭМ!$A$40:$A$783,$A380,СВЦЭМ!$B$40:$B$783,Y$367)+'СЕТ СН'!$F$16</f>
        <v>0</v>
      </c>
    </row>
    <row r="381" spans="1:25" ht="15.75" hidden="1" x14ac:dyDescent="0.2">
      <c r="A381" s="35">
        <f t="shared" si="10"/>
        <v>45152</v>
      </c>
      <c r="B381" s="36">
        <f ca="1">SUMIFS(СВЦЭМ!$J$40:$J$783,СВЦЭМ!$A$40:$A$783,$A381,СВЦЭМ!$B$40:$B$783,B$367)+'СЕТ СН'!$F$16</f>
        <v>0</v>
      </c>
      <c r="C381" s="36">
        <f ca="1">SUMIFS(СВЦЭМ!$J$40:$J$783,СВЦЭМ!$A$40:$A$783,$A381,СВЦЭМ!$B$40:$B$783,C$367)+'СЕТ СН'!$F$16</f>
        <v>0</v>
      </c>
      <c r="D381" s="36">
        <f ca="1">SUMIFS(СВЦЭМ!$J$40:$J$783,СВЦЭМ!$A$40:$A$783,$A381,СВЦЭМ!$B$40:$B$783,D$367)+'СЕТ СН'!$F$16</f>
        <v>0</v>
      </c>
      <c r="E381" s="36">
        <f ca="1">SUMIFS(СВЦЭМ!$J$40:$J$783,СВЦЭМ!$A$40:$A$783,$A381,СВЦЭМ!$B$40:$B$783,E$367)+'СЕТ СН'!$F$16</f>
        <v>0</v>
      </c>
      <c r="F381" s="36">
        <f ca="1">SUMIFS(СВЦЭМ!$J$40:$J$783,СВЦЭМ!$A$40:$A$783,$A381,СВЦЭМ!$B$40:$B$783,F$367)+'СЕТ СН'!$F$16</f>
        <v>0</v>
      </c>
      <c r="G381" s="36">
        <f ca="1">SUMIFS(СВЦЭМ!$J$40:$J$783,СВЦЭМ!$A$40:$A$783,$A381,СВЦЭМ!$B$40:$B$783,G$367)+'СЕТ СН'!$F$16</f>
        <v>0</v>
      </c>
      <c r="H381" s="36">
        <f ca="1">SUMIFS(СВЦЭМ!$J$40:$J$783,СВЦЭМ!$A$40:$A$783,$A381,СВЦЭМ!$B$40:$B$783,H$367)+'СЕТ СН'!$F$16</f>
        <v>0</v>
      </c>
      <c r="I381" s="36">
        <f ca="1">SUMIFS(СВЦЭМ!$J$40:$J$783,СВЦЭМ!$A$40:$A$783,$A381,СВЦЭМ!$B$40:$B$783,I$367)+'СЕТ СН'!$F$16</f>
        <v>0</v>
      </c>
      <c r="J381" s="36">
        <f ca="1">SUMIFS(СВЦЭМ!$J$40:$J$783,СВЦЭМ!$A$40:$A$783,$A381,СВЦЭМ!$B$40:$B$783,J$367)+'СЕТ СН'!$F$16</f>
        <v>0</v>
      </c>
      <c r="K381" s="36">
        <f ca="1">SUMIFS(СВЦЭМ!$J$40:$J$783,СВЦЭМ!$A$40:$A$783,$A381,СВЦЭМ!$B$40:$B$783,K$367)+'СЕТ СН'!$F$16</f>
        <v>0</v>
      </c>
      <c r="L381" s="36">
        <f ca="1">SUMIFS(СВЦЭМ!$J$40:$J$783,СВЦЭМ!$A$40:$A$783,$A381,СВЦЭМ!$B$40:$B$783,L$367)+'СЕТ СН'!$F$16</f>
        <v>0</v>
      </c>
      <c r="M381" s="36">
        <f ca="1">SUMIFS(СВЦЭМ!$J$40:$J$783,СВЦЭМ!$A$40:$A$783,$A381,СВЦЭМ!$B$40:$B$783,M$367)+'СЕТ СН'!$F$16</f>
        <v>0</v>
      </c>
      <c r="N381" s="36">
        <f ca="1">SUMIFS(СВЦЭМ!$J$40:$J$783,СВЦЭМ!$A$40:$A$783,$A381,СВЦЭМ!$B$40:$B$783,N$367)+'СЕТ СН'!$F$16</f>
        <v>0</v>
      </c>
      <c r="O381" s="36">
        <f ca="1">SUMIFS(СВЦЭМ!$J$40:$J$783,СВЦЭМ!$A$40:$A$783,$A381,СВЦЭМ!$B$40:$B$783,O$367)+'СЕТ СН'!$F$16</f>
        <v>0</v>
      </c>
      <c r="P381" s="36">
        <f ca="1">SUMIFS(СВЦЭМ!$J$40:$J$783,СВЦЭМ!$A$40:$A$783,$A381,СВЦЭМ!$B$40:$B$783,P$367)+'СЕТ СН'!$F$16</f>
        <v>0</v>
      </c>
      <c r="Q381" s="36">
        <f ca="1">SUMIFS(СВЦЭМ!$J$40:$J$783,СВЦЭМ!$A$40:$A$783,$A381,СВЦЭМ!$B$40:$B$783,Q$367)+'СЕТ СН'!$F$16</f>
        <v>0</v>
      </c>
      <c r="R381" s="36">
        <f ca="1">SUMIFS(СВЦЭМ!$J$40:$J$783,СВЦЭМ!$A$40:$A$783,$A381,СВЦЭМ!$B$40:$B$783,R$367)+'СЕТ СН'!$F$16</f>
        <v>0</v>
      </c>
      <c r="S381" s="36">
        <f ca="1">SUMIFS(СВЦЭМ!$J$40:$J$783,СВЦЭМ!$A$40:$A$783,$A381,СВЦЭМ!$B$40:$B$783,S$367)+'СЕТ СН'!$F$16</f>
        <v>0</v>
      </c>
      <c r="T381" s="36">
        <f ca="1">SUMIFS(СВЦЭМ!$J$40:$J$783,СВЦЭМ!$A$40:$A$783,$A381,СВЦЭМ!$B$40:$B$783,T$367)+'СЕТ СН'!$F$16</f>
        <v>0</v>
      </c>
      <c r="U381" s="36">
        <f ca="1">SUMIFS(СВЦЭМ!$J$40:$J$783,СВЦЭМ!$A$40:$A$783,$A381,СВЦЭМ!$B$40:$B$783,U$367)+'СЕТ СН'!$F$16</f>
        <v>0</v>
      </c>
      <c r="V381" s="36">
        <f ca="1">SUMIFS(СВЦЭМ!$J$40:$J$783,СВЦЭМ!$A$40:$A$783,$A381,СВЦЭМ!$B$40:$B$783,V$367)+'СЕТ СН'!$F$16</f>
        <v>0</v>
      </c>
      <c r="W381" s="36">
        <f ca="1">SUMIFS(СВЦЭМ!$J$40:$J$783,СВЦЭМ!$A$40:$A$783,$A381,СВЦЭМ!$B$40:$B$783,W$367)+'СЕТ СН'!$F$16</f>
        <v>0</v>
      </c>
      <c r="X381" s="36">
        <f ca="1">SUMIFS(СВЦЭМ!$J$40:$J$783,СВЦЭМ!$A$40:$A$783,$A381,СВЦЭМ!$B$40:$B$783,X$367)+'СЕТ СН'!$F$16</f>
        <v>0</v>
      </c>
      <c r="Y381" s="36">
        <f ca="1">SUMIFS(СВЦЭМ!$J$40:$J$783,СВЦЭМ!$A$40:$A$783,$A381,СВЦЭМ!$B$40:$B$783,Y$367)+'СЕТ СН'!$F$16</f>
        <v>0</v>
      </c>
    </row>
    <row r="382" spans="1:25" ht="15.75" hidden="1" x14ac:dyDescent="0.2">
      <c r="A382" s="35">
        <f t="shared" si="10"/>
        <v>45153</v>
      </c>
      <c r="B382" s="36">
        <f ca="1">SUMIFS(СВЦЭМ!$J$40:$J$783,СВЦЭМ!$A$40:$A$783,$A382,СВЦЭМ!$B$40:$B$783,B$367)+'СЕТ СН'!$F$16</f>
        <v>0</v>
      </c>
      <c r="C382" s="36">
        <f ca="1">SUMIFS(СВЦЭМ!$J$40:$J$783,СВЦЭМ!$A$40:$A$783,$A382,СВЦЭМ!$B$40:$B$783,C$367)+'СЕТ СН'!$F$16</f>
        <v>0</v>
      </c>
      <c r="D382" s="36">
        <f ca="1">SUMIFS(СВЦЭМ!$J$40:$J$783,СВЦЭМ!$A$40:$A$783,$A382,СВЦЭМ!$B$40:$B$783,D$367)+'СЕТ СН'!$F$16</f>
        <v>0</v>
      </c>
      <c r="E382" s="36">
        <f ca="1">SUMIFS(СВЦЭМ!$J$40:$J$783,СВЦЭМ!$A$40:$A$783,$A382,СВЦЭМ!$B$40:$B$783,E$367)+'СЕТ СН'!$F$16</f>
        <v>0</v>
      </c>
      <c r="F382" s="36">
        <f ca="1">SUMIFS(СВЦЭМ!$J$40:$J$783,СВЦЭМ!$A$40:$A$783,$A382,СВЦЭМ!$B$40:$B$783,F$367)+'СЕТ СН'!$F$16</f>
        <v>0</v>
      </c>
      <c r="G382" s="36">
        <f ca="1">SUMIFS(СВЦЭМ!$J$40:$J$783,СВЦЭМ!$A$40:$A$783,$A382,СВЦЭМ!$B$40:$B$783,G$367)+'СЕТ СН'!$F$16</f>
        <v>0</v>
      </c>
      <c r="H382" s="36">
        <f ca="1">SUMIFS(СВЦЭМ!$J$40:$J$783,СВЦЭМ!$A$40:$A$783,$A382,СВЦЭМ!$B$40:$B$783,H$367)+'СЕТ СН'!$F$16</f>
        <v>0</v>
      </c>
      <c r="I382" s="36">
        <f ca="1">SUMIFS(СВЦЭМ!$J$40:$J$783,СВЦЭМ!$A$40:$A$783,$A382,СВЦЭМ!$B$40:$B$783,I$367)+'СЕТ СН'!$F$16</f>
        <v>0</v>
      </c>
      <c r="J382" s="36">
        <f ca="1">SUMIFS(СВЦЭМ!$J$40:$J$783,СВЦЭМ!$A$40:$A$783,$A382,СВЦЭМ!$B$40:$B$783,J$367)+'СЕТ СН'!$F$16</f>
        <v>0</v>
      </c>
      <c r="K382" s="36">
        <f ca="1">SUMIFS(СВЦЭМ!$J$40:$J$783,СВЦЭМ!$A$40:$A$783,$A382,СВЦЭМ!$B$40:$B$783,K$367)+'СЕТ СН'!$F$16</f>
        <v>0</v>
      </c>
      <c r="L382" s="36">
        <f ca="1">SUMIFS(СВЦЭМ!$J$40:$J$783,СВЦЭМ!$A$40:$A$783,$A382,СВЦЭМ!$B$40:$B$783,L$367)+'СЕТ СН'!$F$16</f>
        <v>0</v>
      </c>
      <c r="M382" s="36">
        <f ca="1">SUMIFS(СВЦЭМ!$J$40:$J$783,СВЦЭМ!$A$40:$A$783,$A382,СВЦЭМ!$B$40:$B$783,M$367)+'СЕТ СН'!$F$16</f>
        <v>0</v>
      </c>
      <c r="N382" s="36">
        <f ca="1">SUMIFS(СВЦЭМ!$J$40:$J$783,СВЦЭМ!$A$40:$A$783,$A382,СВЦЭМ!$B$40:$B$783,N$367)+'СЕТ СН'!$F$16</f>
        <v>0</v>
      </c>
      <c r="O382" s="36">
        <f ca="1">SUMIFS(СВЦЭМ!$J$40:$J$783,СВЦЭМ!$A$40:$A$783,$A382,СВЦЭМ!$B$40:$B$783,O$367)+'СЕТ СН'!$F$16</f>
        <v>0</v>
      </c>
      <c r="P382" s="36">
        <f ca="1">SUMIFS(СВЦЭМ!$J$40:$J$783,СВЦЭМ!$A$40:$A$783,$A382,СВЦЭМ!$B$40:$B$783,P$367)+'СЕТ СН'!$F$16</f>
        <v>0</v>
      </c>
      <c r="Q382" s="36">
        <f ca="1">SUMIFS(СВЦЭМ!$J$40:$J$783,СВЦЭМ!$A$40:$A$783,$A382,СВЦЭМ!$B$40:$B$783,Q$367)+'СЕТ СН'!$F$16</f>
        <v>0</v>
      </c>
      <c r="R382" s="36">
        <f ca="1">SUMIFS(СВЦЭМ!$J$40:$J$783,СВЦЭМ!$A$40:$A$783,$A382,СВЦЭМ!$B$40:$B$783,R$367)+'СЕТ СН'!$F$16</f>
        <v>0</v>
      </c>
      <c r="S382" s="36">
        <f ca="1">SUMIFS(СВЦЭМ!$J$40:$J$783,СВЦЭМ!$A$40:$A$783,$A382,СВЦЭМ!$B$40:$B$783,S$367)+'СЕТ СН'!$F$16</f>
        <v>0</v>
      </c>
      <c r="T382" s="36">
        <f ca="1">SUMIFS(СВЦЭМ!$J$40:$J$783,СВЦЭМ!$A$40:$A$783,$A382,СВЦЭМ!$B$40:$B$783,T$367)+'СЕТ СН'!$F$16</f>
        <v>0</v>
      </c>
      <c r="U382" s="36">
        <f ca="1">SUMIFS(СВЦЭМ!$J$40:$J$783,СВЦЭМ!$A$40:$A$783,$A382,СВЦЭМ!$B$40:$B$783,U$367)+'СЕТ СН'!$F$16</f>
        <v>0</v>
      </c>
      <c r="V382" s="36">
        <f ca="1">SUMIFS(СВЦЭМ!$J$40:$J$783,СВЦЭМ!$A$40:$A$783,$A382,СВЦЭМ!$B$40:$B$783,V$367)+'СЕТ СН'!$F$16</f>
        <v>0</v>
      </c>
      <c r="W382" s="36">
        <f ca="1">SUMIFS(СВЦЭМ!$J$40:$J$783,СВЦЭМ!$A$40:$A$783,$A382,СВЦЭМ!$B$40:$B$783,W$367)+'СЕТ СН'!$F$16</f>
        <v>0</v>
      </c>
      <c r="X382" s="36">
        <f ca="1">SUMIFS(СВЦЭМ!$J$40:$J$783,СВЦЭМ!$A$40:$A$783,$A382,СВЦЭМ!$B$40:$B$783,X$367)+'СЕТ СН'!$F$16</f>
        <v>0</v>
      </c>
      <c r="Y382" s="36">
        <f ca="1">SUMIFS(СВЦЭМ!$J$40:$J$783,СВЦЭМ!$A$40:$A$783,$A382,СВЦЭМ!$B$40:$B$783,Y$367)+'СЕТ СН'!$F$16</f>
        <v>0</v>
      </c>
    </row>
    <row r="383" spans="1:25" ht="15.75" hidden="1" x14ac:dyDescent="0.2">
      <c r="A383" s="35">
        <f t="shared" si="10"/>
        <v>45154</v>
      </c>
      <c r="B383" s="36">
        <f ca="1">SUMIFS(СВЦЭМ!$J$40:$J$783,СВЦЭМ!$A$40:$A$783,$A383,СВЦЭМ!$B$40:$B$783,B$367)+'СЕТ СН'!$F$16</f>
        <v>0</v>
      </c>
      <c r="C383" s="36">
        <f ca="1">SUMIFS(СВЦЭМ!$J$40:$J$783,СВЦЭМ!$A$40:$A$783,$A383,СВЦЭМ!$B$40:$B$783,C$367)+'СЕТ СН'!$F$16</f>
        <v>0</v>
      </c>
      <c r="D383" s="36">
        <f ca="1">SUMIFS(СВЦЭМ!$J$40:$J$783,СВЦЭМ!$A$40:$A$783,$A383,СВЦЭМ!$B$40:$B$783,D$367)+'СЕТ СН'!$F$16</f>
        <v>0</v>
      </c>
      <c r="E383" s="36">
        <f ca="1">SUMIFS(СВЦЭМ!$J$40:$J$783,СВЦЭМ!$A$40:$A$783,$A383,СВЦЭМ!$B$40:$B$783,E$367)+'СЕТ СН'!$F$16</f>
        <v>0</v>
      </c>
      <c r="F383" s="36">
        <f ca="1">SUMIFS(СВЦЭМ!$J$40:$J$783,СВЦЭМ!$A$40:$A$783,$A383,СВЦЭМ!$B$40:$B$783,F$367)+'СЕТ СН'!$F$16</f>
        <v>0</v>
      </c>
      <c r="G383" s="36">
        <f ca="1">SUMIFS(СВЦЭМ!$J$40:$J$783,СВЦЭМ!$A$40:$A$783,$A383,СВЦЭМ!$B$40:$B$783,G$367)+'СЕТ СН'!$F$16</f>
        <v>0</v>
      </c>
      <c r="H383" s="36">
        <f ca="1">SUMIFS(СВЦЭМ!$J$40:$J$783,СВЦЭМ!$A$40:$A$783,$A383,СВЦЭМ!$B$40:$B$783,H$367)+'СЕТ СН'!$F$16</f>
        <v>0</v>
      </c>
      <c r="I383" s="36">
        <f ca="1">SUMIFS(СВЦЭМ!$J$40:$J$783,СВЦЭМ!$A$40:$A$783,$A383,СВЦЭМ!$B$40:$B$783,I$367)+'СЕТ СН'!$F$16</f>
        <v>0</v>
      </c>
      <c r="J383" s="36">
        <f ca="1">SUMIFS(СВЦЭМ!$J$40:$J$783,СВЦЭМ!$A$40:$A$783,$A383,СВЦЭМ!$B$40:$B$783,J$367)+'СЕТ СН'!$F$16</f>
        <v>0</v>
      </c>
      <c r="K383" s="36">
        <f ca="1">SUMIFS(СВЦЭМ!$J$40:$J$783,СВЦЭМ!$A$40:$A$783,$A383,СВЦЭМ!$B$40:$B$783,K$367)+'СЕТ СН'!$F$16</f>
        <v>0</v>
      </c>
      <c r="L383" s="36">
        <f ca="1">SUMIFS(СВЦЭМ!$J$40:$J$783,СВЦЭМ!$A$40:$A$783,$A383,СВЦЭМ!$B$40:$B$783,L$367)+'СЕТ СН'!$F$16</f>
        <v>0</v>
      </c>
      <c r="M383" s="36">
        <f ca="1">SUMIFS(СВЦЭМ!$J$40:$J$783,СВЦЭМ!$A$40:$A$783,$A383,СВЦЭМ!$B$40:$B$783,M$367)+'СЕТ СН'!$F$16</f>
        <v>0</v>
      </c>
      <c r="N383" s="36">
        <f ca="1">SUMIFS(СВЦЭМ!$J$40:$J$783,СВЦЭМ!$A$40:$A$783,$A383,СВЦЭМ!$B$40:$B$783,N$367)+'СЕТ СН'!$F$16</f>
        <v>0</v>
      </c>
      <c r="O383" s="36">
        <f ca="1">SUMIFS(СВЦЭМ!$J$40:$J$783,СВЦЭМ!$A$40:$A$783,$A383,СВЦЭМ!$B$40:$B$783,O$367)+'СЕТ СН'!$F$16</f>
        <v>0</v>
      </c>
      <c r="P383" s="36">
        <f ca="1">SUMIFS(СВЦЭМ!$J$40:$J$783,СВЦЭМ!$A$40:$A$783,$A383,СВЦЭМ!$B$40:$B$783,P$367)+'СЕТ СН'!$F$16</f>
        <v>0</v>
      </c>
      <c r="Q383" s="36">
        <f ca="1">SUMIFS(СВЦЭМ!$J$40:$J$783,СВЦЭМ!$A$40:$A$783,$A383,СВЦЭМ!$B$40:$B$783,Q$367)+'СЕТ СН'!$F$16</f>
        <v>0</v>
      </c>
      <c r="R383" s="36">
        <f ca="1">SUMIFS(СВЦЭМ!$J$40:$J$783,СВЦЭМ!$A$40:$A$783,$A383,СВЦЭМ!$B$40:$B$783,R$367)+'СЕТ СН'!$F$16</f>
        <v>0</v>
      </c>
      <c r="S383" s="36">
        <f ca="1">SUMIFS(СВЦЭМ!$J$40:$J$783,СВЦЭМ!$A$40:$A$783,$A383,СВЦЭМ!$B$40:$B$783,S$367)+'СЕТ СН'!$F$16</f>
        <v>0</v>
      </c>
      <c r="T383" s="36">
        <f ca="1">SUMIFS(СВЦЭМ!$J$40:$J$783,СВЦЭМ!$A$40:$A$783,$A383,СВЦЭМ!$B$40:$B$783,T$367)+'СЕТ СН'!$F$16</f>
        <v>0</v>
      </c>
      <c r="U383" s="36">
        <f ca="1">SUMIFS(СВЦЭМ!$J$40:$J$783,СВЦЭМ!$A$40:$A$783,$A383,СВЦЭМ!$B$40:$B$783,U$367)+'СЕТ СН'!$F$16</f>
        <v>0</v>
      </c>
      <c r="V383" s="36">
        <f ca="1">SUMIFS(СВЦЭМ!$J$40:$J$783,СВЦЭМ!$A$40:$A$783,$A383,СВЦЭМ!$B$40:$B$783,V$367)+'СЕТ СН'!$F$16</f>
        <v>0</v>
      </c>
      <c r="W383" s="36">
        <f ca="1">SUMIFS(СВЦЭМ!$J$40:$J$783,СВЦЭМ!$A$40:$A$783,$A383,СВЦЭМ!$B$40:$B$783,W$367)+'СЕТ СН'!$F$16</f>
        <v>0</v>
      </c>
      <c r="X383" s="36">
        <f ca="1">SUMIFS(СВЦЭМ!$J$40:$J$783,СВЦЭМ!$A$40:$A$783,$A383,СВЦЭМ!$B$40:$B$783,X$367)+'СЕТ СН'!$F$16</f>
        <v>0</v>
      </c>
      <c r="Y383" s="36">
        <f ca="1">SUMIFS(СВЦЭМ!$J$40:$J$783,СВЦЭМ!$A$40:$A$783,$A383,СВЦЭМ!$B$40:$B$783,Y$367)+'СЕТ СН'!$F$16</f>
        <v>0</v>
      </c>
    </row>
    <row r="384" spans="1:25" ht="15.75" hidden="1" x14ac:dyDescent="0.2">
      <c r="A384" s="35">
        <f t="shared" si="10"/>
        <v>45155</v>
      </c>
      <c r="B384" s="36">
        <f ca="1">SUMIFS(СВЦЭМ!$J$40:$J$783,СВЦЭМ!$A$40:$A$783,$A384,СВЦЭМ!$B$40:$B$783,B$367)+'СЕТ СН'!$F$16</f>
        <v>0</v>
      </c>
      <c r="C384" s="36">
        <f ca="1">SUMIFS(СВЦЭМ!$J$40:$J$783,СВЦЭМ!$A$40:$A$783,$A384,СВЦЭМ!$B$40:$B$783,C$367)+'СЕТ СН'!$F$16</f>
        <v>0</v>
      </c>
      <c r="D384" s="36">
        <f ca="1">SUMIFS(СВЦЭМ!$J$40:$J$783,СВЦЭМ!$A$40:$A$783,$A384,СВЦЭМ!$B$40:$B$783,D$367)+'СЕТ СН'!$F$16</f>
        <v>0</v>
      </c>
      <c r="E384" s="36">
        <f ca="1">SUMIFS(СВЦЭМ!$J$40:$J$783,СВЦЭМ!$A$40:$A$783,$A384,СВЦЭМ!$B$40:$B$783,E$367)+'СЕТ СН'!$F$16</f>
        <v>0</v>
      </c>
      <c r="F384" s="36">
        <f ca="1">SUMIFS(СВЦЭМ!$J$40:$J$783,СВЦЭМ!$A$40:$A$783,$A384,СВЦЭМ!$B$40:$B$783,F$367)+'СЕТ СН'!$F$16</f>
        <v>0</v>
      </c>
      <c r="G384" s="36">
        <f ca="1">SUMIFS(СВЦЭМ!$J$40:$J$783,СВЦЭМ!$A$40:$A$783,$A384,СВЦЭМ!$B$40:$B$783,G$367)+'СЕТ СН'!$F$16</f>
        <v>0</v>
      </c>
      <c r="H384" s="36">
        <f ca="1">SUMIFS(СВЦЭМ!$J$40:$J$783,СВЦЭМ!$A$40:$A$783,$A384,СВЦЭМ!$B$40:$B$783,H$367)+'СЕТ СН'!$F$16</f>
        <v>0</v>
      </c>
      <c r="I384" s="36">
        <f ca="1">SUMIFS(СВЦЭМ!$J$40:$J$783,СВЦЭМ!$A$40:$A$783,$A384,СВЦЭМ!$B$40:$B$783,I$367)+'СЕТ СН'!$F$16</f>
        <v>0</v>
      </c>
      <c r="J384" s="36">
        <f ca="1">SUMIFS(СВЦЭМ!$J$40:$J$783,СВЦЭМ!$A$40:$A$783,$A384,СВЦЭМ!$B$40:$B$783,J$367)+'СЕТ СН'!$F$16</f>
        <v>0</v>
      </c>
      <c r="K384" s="36">
        <f ca="1">SUMIFS(СВЦЭМ!$J$40:$J$783,СВЦЭМ!$A$40:$A$783,$A384,СВЦЭМ!$B$40:$B$783,K$367)+'СЕТ СН'!$F$16</f>
        <v>0</v>
      </c>
      <c r="L384" s="36">
        <f ca="1">SUMIFS(СВЦЭМ!$J$40:$J$783,СВЦЭМ!$A$40:$A$783,$A384,СВЦЭМ!$B$40:$B$783,L$367)+'СЕТ СН'!$F$16</f>
        <v>0</v>
      </c>
      <c r="M384" s="36">
        <f ca="1">SUMIFS(СВЦЭМ!$J$40:$J$783,СВЦЭМ!$A$40:$A$783,$A384,СВЦЭМ!$B$40:$B$783,M$367)+'СЕТ СН'!$F$16</f>
        <v>0</v>
      </c>
      <c r="N384" s="36">
        <f ca="1">SUMIFS(СВЦЭМ!$J$40:$J$783,СВЦЭМ!$A$40:$A$783,$A384,СВЦЭМ!$B$40:$B$783,N$367)+'СЕТ СН'!$F$16</f>
        <v>0</v>
      </c>
      <c r="O384" s="36">
        <f ca="1">SUMIFS(СВЦЭМ!$J$40:$J$783,СВЦЭМ!$A$40:$A$783,$A384,СВЦЭМ!$B$40:$B$783,O$367)+'СЕТ СН'!$F$16</f>
        <v>0</v>
      </c>
      <c r="P384" s="36">
        <f ca="1">SUMIFS(СВЦЭМ!$J$40:$J$783,СВЦЭМ!$A$40:$A$783,$A384,СВЦЭМ!$B$40:$B$783,P$367)+'СЕТ СН'!$F$16</f>
        <v>0</v>
      </c>
      <c r="Q384" s="36">
        <f ca="1">SUMIFS(СВЦЭМ!$J$40:$J$783,СВЦЭМ!$A$40:$A$783,$A384,СВЦЭМ!$B$40:$B$783,Q$367)+'СЕТ СН'!$F$16</f>
        <v>0</v>
      </c>
      <c r="R384" s="36">
        <f ca="1">SUMIFS(СВЦЭМ!$J$40:$J$783,СВЦЭМ!$A$40:$A$783,$A384,СВЦЭМ!$B$40:$B$783,R$367)+'СЕТ СН'!$F$16</f>
        <v>0</v>
      </c>
      <c r="S384" s="36">
        <f ca="1">SUMIFS(СВЦЭМ!$J$40:$J$783,СВЦЭМ!$A$40:$A$783,$A384,СВЦЭМ!$B$40:$B$783,S$367)+'СЕТ СН'!$F$16</f>
        <v>0</v>
      </c>
      <c r="T384" s="36">
        <f ca="1">SUMIFS(СВЦЭМ!$J$40:$J$783,СВЦЭМ!$A$40:$A$783,$A384,СВЦЭМ!$B$40:$B$783,T$367)+'СЕТ СН'!$F$16</f>
        <v>0</v>
      </c>
      <c r="U384" s="36">
        <f ca="1">SUMIFS(СВЦЭМ!$J$40:$J$783,СВЦЭМ!$A$40:$A$783,$A384,СВЦЭМ!$B$40:$B$783,U$367)+'СЕТ СН'!$F$16</f>
        <v>0</v>
      </c>
      <c r="V384" s="36">
        <f ca="1">SUMIFS(СВЦЭМ!$J$40:$J$783,СВЦЭМ!$A$40:$A$783,$A384,СВЦЭМ!$B$40:$B$783,V$367)+'СЕТ СН'!$F$16</f>
        <v>0</v>
      </c>
      <c r="W384" s="36">
        <f ca="1">SUMIFS(СВЦЭМ!$J$40:$J$783,СВЦЭМ!$A$40:$A$783,$A384,СВЦЭМ!$B$40:$B$783,W$367)+'СЕТ СН'!$F$16</f>
        <v>0</v>
      </c>
      <c r="X384" s="36">
        <f ca="1">SUMIFS(СВЦЭМ!$J$40:$J$783,СВЦЭМ!$A$40:$A$783,$A384,СВЦЭМ!$B$40:$B$783,X$367)+'СЕТ СН'!$F$16</f>
        <v>0</v>
      </c>
      <c r="Y384" s="36">
        <f ca="1">SUMIFS(СВЦЭМ!$J$40:$J$783,СВЦЭМ!$A$40:$A$783,$A384,СВЦЭМ!$B$40:$B$783,Y$367)+'СЕТ СН'!$F$16</f>
        <v>0</v>
      </c>
    </row>
    <row r="385" spans="1:26" ht="15.75" hidden="1" x14ac:dyDescent="0.2">
      <c r="A385" s="35">
        <f t="shared" si="10"/>
        <v>45156</v>
      </c>
      <c r="B385" s="36">
        <f ca="1">SUMIFS(СВЦЭМ!$J$40:$J$783,СВЦЭМ!$A$40:$A$783,$A385,СВЦЭМ!$B$40:$B$783,B$367)+'СЕТ СН'!$F$16</f>
        <v>0</v>
      </c>
      <c r="C385" s="36">
        <f ca="1">SUMIFS(СВЦЭМ!$J$40:$J$783,СВЦЭМ!$A$40:$A$783,$A385,СВЦЭМ!$B$40:$B$783,C$367)+'СЕТ СН'!$F$16</f>
        <v>0</v>
      </c>
      <c r="D385" s="36">
        <f ca="1">SUMIFS(СВЦЭМ!$J$40:$J$783,СВЦЭМ!$A$40:$A$783,$A385,СВЦЭМ!$B$40:$B$783,D$367)+'СЕТ СН'!$F$16</f>
        <v>0</v>
      </c>
      <c r="E385" s="36">
        <f ca="1">SUMIFS(СВЦЭМ!$J$40:$J$783,СВЦЭМ!$A$40:$A$783,$A385,СВЦЭМ!$B$40:$B$783,E$367)+'СЕТ СН'!$F$16</f>
        <v>0</v>
      </c>
      <c r="F385" s="36">
        <f ca="1">SUMIFS(СВЦЭМ!$J$40:$J$783,СВЦЭМ!$A$40:$A$783,$A385,СВЦЭМ!$B$40:$B$783,F$367)+'СЕТ СН'!$F$16</f>
        <v>0</v>
      </c>
      <c r="G385" s="36">
        <f ca="1">SUMIFS(СВЦЭМ!$J$40:$J$783,СВЦЭМ!$A$40:$A$783,$A385,СВЦЭМ!$B$40:$B$783,G$367)+'СЕТ СН'!$F$16</f>
        <v>0</v>
      </c>
      <c r="H385" s="36">
        <f ca="1">SUMIFS(СВЦЭМ!$J$40:$J$783,СВЦЭМ!$A$40:$A$783,$A385,СВЦЭМ!$B$40:$B$783,H$367)+'СЕТ СН'!$F$16</f>
        <v>0</v>
      </c>
      <c r="I385" s="36">
        <f ca="1">SUMIFS(СВЦЭМ!$J$40:$J$783,СВЦЭМ!$A$40:$A$783,$A385,СВЦЭМ!$B$40:$B$783,I$367)+'СЕТ СН'!$F$16</f>
        <v>0</v>
      </c>
      <c r="J385" s="36">
        <f ca="1">SUMIFS(СВЦЭМ!$J$40:$J$783,СВЦЭМ!$A$40:$A$783,$A385,СВЦЭМ!$B$40:$B$783,J$367)+'СЕТ СН'!$F$16</f>
        <v>0</v>
      </c>
      <c r="K385" s="36">
        <f ca="1">SUMIFS(СВЦЭМ!$J$40:$J$783,СВЦЭМ!$A$40:$A$783,$A385,СВЦЭМ!$B$40:$B$783,K$367)+'СЕТ СН'!$F$16</f>
        <v>0</v>
      </c>
      <c r="L385" s="36">
        <f ca="1">SUMIFS(СВЦЭМ!$J$40:$J$783,СВЦЭМ!$A$40:$A$783,$A385,СВЦЭМ!$B$40:$B$783,L$367)+'СЕТ СН'!$F$16</f>
        <v>0</v>
      </c>
      <c r="M385" s="36">
        <f ca="1">SUMIFS(СВЦЭМ!$J$40:$J$783,СВЦЭМ!$A$40:$A$783,$A385,СВЦЭМ!$B$40:$B$783,M$367)+'СЕТ СН'!$F$16</f>
        <v>0</v>
      </c>
      <c r="N385" s="36">
        <f ca="1">SUMIFS(СВЦЭМ!$J$40:$J$783,СВЦЭМ!$A$40:$A$783,$A385,СВЦЭМ!$B$40:$B$783,N$367)+'СЕТ СН'!$F$16</f>
        <v>0</v>
      </c>
      <c r="O385" s="36">
        <f ca="1">SUMIFS(СВЦЭМ!$J$40:$J$783,СВЦЭМ!$A$40:$A$783,$A385,СВЦЭМ!$B$40:$B$783,O$367)+'СЕТ СН'!$F$16</f>
        <v>0</v>
      </c>
      <c r="P385" s="36">
        <f ca="1">SUMIFS(СВЦЭМ!$J$40:$J$783,СВЦЭМ!$A$40:$A$783,$A385,СВЦЭМ!$B$40:$B$783,P$367)+'СЕТ СН'!$F$16</f>
        <v>0</v>
      </c>
      <c r="Q385" s="36">
        <f ca="1">SUMIFS(СВЦЭМ!$J$40:$J$783,СВЦЭМ!$A$40:$A$783,$A385,СВЦЭМ!$B$40:$B$783,Q$367)+'СЕТ СН'!$F$16</f>
        <v>0</v>
      </c>
      <c r="R385" s="36">
        <f ca="1">SUMIFS(СВЦЭМ!$J$40:$J$783,СВЦЭМ!$A$40:$A$783,$A385,СВЦЭМ!$B$40:$B$783,R$367)+'СЕТ СН'!$F$16</f>
        <v>0</v>
      </c>
      <c r="S385" s="36">
        <f ca="1">SUMIFS(СВЦЭМ!$J$40:$J$783,СВЦЭМ!$A$40:$A$783,$A385,СВЦЭМ!$B$40:$B$783,S$367)+'СЕТ СН'!$F$16</f>
        <v>0</v>
      </c>
      <c r="T385" s="36">
        <f ca="1">SUMIFS(СВЦЭМ!$J$40:$J$783,СВЦЭМ!$A$40:$A$783,$A385,СВЦЭМ!$B$40:$B$783,T$367)+'СЕТ СН'!$F$16</f>
        <v>0</v>
      </c>
      <c r="U385" s="36">
        <f ca="1">SUMIFS(СВЦЭМ!$J$40:$J$783,СВЦЭМ!$A$40:$A$783,$A385,СВЦЭМ!$B$40:$B$783,U$367)+'СЕТ СН'!$F$16</f>
        <v>0</v>
      </c>
      <c r="V385" s="36">
        <f ca="1">SUMIFS(СВЦЭМ!$J$40:$J$783,СВЦЭМ!$A$40:$A$783,$A385,СВЦЭМ!$B$40:$B$783,V$367)+'СЕТ СН'!$F$16</f>
        <v>0</v>
      </c>
      <c r="W385" s="36">
        <f ca="1">SUMIFS(СВЦЭМ!$J$40:$J$783,СВЦЭМ!$A$40:$A$783,$A385,СВЦЭМ!$B$40:$B$783,W$367)+'СЕТ СН'!$F$16</f>
        <v>0</v>
      </c>
      <c r="X385" s="36">
        <f ca="1">SUMIFS(СВЦЭМ!$J$40:$J$783,СВЦЭМ!$A$40:$A$783,$A385,СВЦЭМ!$B$40:$B$783,X$367)+'СЕТ СН'!$F$16</f>
        <v>0</v>
      </c>
      <c r="Y385" s="36">
        <f ca="1">SUMIFS(СВЦЭМ!$J$40:$J$783,СВЦЭМ!$A$40:$A$783,$A385,СВЦЭМ!$B$40:$B$783,Y$367)+'СЕТ СН'!$F$16</f>
        <v>0</v>
      </c>
    </row>
    <row r="386" spans="1:26" ht="15.75" hidden="1" x14ac:dyDescent="0.2">
      <c r="A386" s="35">
        <f t="shared" si="10"/>
        <v>45157</v>
      </c>
      <c r="B386" s="36">
        <f ca="1">SUMIFS(СВЦЭМ!$J$40:$J$783,СВЦЭМ!$A$40:$A$783,$A386,СВЦЭМ!$B$40:$B$783,B$367)+'СЕТ СН'!$F$16</f>
        <v>0</v>
      </c>
      <c r="C386" s="36">
        <f ca="1">SUMIFS(СВЦЭМ!$J$40:$J$783,СВЦЭМ!$A$40:$A$783,$A386,СВЦЭМ!$B$40:$B$783,C$367)+'СЕТ СН'!$F$16</f>
        <v>0</v>
      </c>
      <c r="D386" s="36">
        <f ca="1">SUMIFS(СВЦЭМ!$J$40:$J$783,СВЦЭМ!$A$40:$A$783,$A386,СВЦЭМ!$B$40:$B$783,D$367)+'СЕТ СН'!$F$16</f>
        <v>0</v>
      </c>
      <c r="E386" s="36">
        <f ca="1">SUMIFS(СВЦЭМ!$J$40:$J$783,СВЦЭМ!$A$40:$A$783,$A386,СВЦЭМ!$B$40:$B$783,E$367)+'СЕТ СН'!$F$16</f>
        <v>0</v>
      </c>
      <c r="F386" s="36">
        <f ca="1">SUMIFS(СВЦЭМ!$J$40:$J$783,СВЦЭМ!$A$40:$A$783,$A386,СВЦЭМ!$B$40:$B$783,F$367)+'СЕТ СН'!$F$16</f>
        <v>0</v>
      </c>
      <c r="G386" s="36">
        <f ca="1">SUMIFS(СВЦЭМ!$J$40:$J$783,СВЦЭМ!$A$40:$A$783,$A386,СВЦЭМ!$B$40:$B$783,G$367)+'СЕТ СН'!$F$16</f>
        <v>0</v>
      </c>
      <c r="H386" s="36">
        <f ca="1">SUMIFS(СВЦЭМ!$J$40:$J$783,СВЦЭМ!$A$40:$A$783,$A386,СВЦЭМ!$B$40:$B$783,H$367)+'СЕТ СН'!$F$16</f>
        <v>0</v>
      </c>
      <c r="I386" s="36">
        <f ca="1">SUMIFS(СВЦЭМ!$J$40:$J$783,СВЦЭМ!$A$40:$A$783,$A386,СВЦЭМ!$B$40:$B$783,I$367)+'СЕТ СН'!$F$16</f>
        <v>0</v>
      </c>
      <c r="J386" s="36">
        <f ca="1">SUMIFS(СВЦЭМ!$J$40:$J$783,СВЦЭМ!$A$40:$A$783,$A386,СВЦЭМ!$B$40:$B$783,J$367)+'СЕТ СН'!$F$16</f>
        <v>0</v>
      </c>
      <c r="K386" s="36">
        <f ca="1">SUMIFS(СВЦЭМ!$J$40:$J$783,СВЦЭМ!$A$40:$A$783,$A386,СВЦЭМ!$B$40:$B$783,K$367)+'СЕТ СН'!$F$16</f>
        <v>0</v>
      </c>
      <c r="L386" s="36">
        <f ca="1">SUMIFS(СВЦЭМ!$J$40:$J$783,СВЦЭМ!$A$40:$A$783,$A386,СВЦЭМ!$B$40:$B$783,L$367)+'СЕТ СН'!$F$16</f>
        <v>0</v>
      </c>
      <c r="M386" s="36">
        <f ca="1">SUMIFS(СВЦЭМ!$J$40:$J$783,СВЦЭМ!$A$40:$A$783,$A386,СВЦЭМ!$B$40:$B$783,M$367)+'СЕТ СН'!$F$16</f>
        <v>0</v>
      </c>
      <c r="N386" s="36">
        <f ca="1">SUMIFS(СВЦЭМ!$J$40:$J$783,СВЦЭМ!$A$40:$A$783,$A386,СВЦЭМ!$B$40:$B$783,N$367)+'СЕТ СН'!$F$16</f>
        <v>0</v>
      </c>
      <c r="O386" s="36">
        <f ca="1">SUMIFS(СВЦЭМ!$J$40:$J$783,СВЦЭМ!$A$40:$A$783,$A386,СВЦЭМ!$B$40:$B$783,O$367)+'СЕТ СН'!$F$16</f>
        <v>0</v>
      </c>
      <c r="P386" s="36">
        <f ca="1">SUMIFS(СВЦЭМ!$J$40:$J$783,СВЦЭМ!$A$40:$A$783,$A386,СВЦЭМ!$B$40:$B$783,P$367)+'СЕТ СН'!$F$16</f>
        <v>0</v>
      </c>
      <c r="Q386" s="36">
        <f ca="1">SUMIFS(СВЦЭМ!$J$40:$J$783,СВЦЭМ!$A$40:$A$783,$A386,СВЦЭМ!$B$40:$B$783,Q$367)+'СЕТ СН'!$F$16</f>
        <v>0</v>
      </c>
      <c r="R386" s="36">
        <f ca="1">SUMIFS(СВЦЭМ!$J$40:$J$783,СВЦЭМ!$A$40:$A$783,$A386,СВЦЭМ!$B$40:$B$783,R$367)+'СЕТ СН'!$F$16</f>
        <v>0</v>
      </c>
      <c r="S386" s="36">
        <f ca="1">SUMIFS(СВЦЭМ!$J$40:$J$783,СВЦЭМ!$A$40:$A$783,$A386,СВЦЭМ!$B$40:$B$783,S$367)+'СЕТ СН'!$F$16</f>
        <v>0</v>
      </c>
      <c r="T386" s="36">
        <f ca="1">SUMIFS(СВЦЭМ!$J$40:$J$783,СВЦЭМ!$A$40:$A$783,$A386,СВЦЭМ!$B$40:$B$783,T$367)+'СЕТ СН'!$F$16</f>
        <v>0</v>
      </c>
      <c r="U386" s="36">
        <f ca="1">SUMIFS(СВЦЭМ!$J$40:$J$783,СВЦЭМ!$A$40:$A$783,$A386,СВЦЭМ!$B$40:$B$783,U$367)+'СЕТ СН'!$F$16</f>
        <v>0</v>
      </c>
      <c r="V386" s="36">
        <f ca="1">SUMIFS(СВЦЭМ!$J$40:$J$783,СВЦЭМ!$A$40:$A$783,$A386,СВЦЭМ!$B$40:$B$783,V$367)+'СЕТ СН'!$F$16</f>
        <v>0</v>
      </c>
      <c r="W386" s="36">
        <f ca="1">SUMIFS(СВЦЭМ!$J$40:$J$783,СВЦЭМ!$A$40:$A$783,$A386,СВЦЭМ!$B$40:$B$783,W$367)+'СЕТ СН'!$F$16</f>
        <v>0</v>
      </c>
      <c r="X386" s="36">
        <f ca="1">SUMIFS(СВЦЭМ!$J$40:$J$783,СВЦЭМ!$A$40:$A$783,$A386,СВЦЭМ!$B$40:$B$783,X$367)+'СЕТ СН'!$F$16</f>
        <v>0</v>
      </c>
      <c r="Y386" s="36">
        <f ca="1">SUMIFS(СВЦЭМ!$J$40:$J$783,СВЦЭМ!$A$40:$A$783,$A386,СВЦЭМ!$B$40:$B$783,Y$367)+'СЕТ СН'!$F$16</f>
        <v>0</v>
      </c>
    </row>
    <row r="387" spans="1:26" ht="15.75" hidden="1" x14ac:dyDescent="0.2">
      <c r="A387" s="35">
        <f t="shared" si="10"/>
        <v>45158</v>
      </c>
      <c r="B387" s="36">
        <f ca="1">SUMIFS(СВЦЭМ!$J$40:$J$783,СВЦЭМ!$A$40:$A$783,$A387,СВЦЭМ!$B$40:$B$783,B$367)+'СЕТ СН'!$F$16</f>
        <v>0</v>
      </c>
      <c r="C387" s="36">
        <f ca="1">SUMIFS(СВЦЭМ!$J$40:$J$783,СВЦЭМ!$A$40:$A$783,$A387,СВЦЭМ!$B$40:$B$783,C$367)+'СЕТ СН'!$F$16</f>
        <v>0</v>
      </c>
      <c r="D387" s="36">
        <f ca="1">SUMIFS(СВЦЭМ!$J$40:$J$783,СВЦЭМ!$A$40:$A$783,$A387,СВЦЭМ!$B$40:$B$783,D$367)+'СЕТ СН'!$F$16</f>
        <v>0</v>
      </c>
      <c r="E387" s="36">
        <f ca="1">SUMIFS(СВЦЭМ!$J$40:$J$783,СВЦЭМ!$A$40:$A$783,$A387,СВЦЭМ!$B$40:$B$783,E$367)+'СЕТ СН'!$F$16</f>
        <v>0</v>
      </c>
      <c r="F387" s="36">
        <f ca="1">SUMIFS(СВЦЭМ!$J$40:$J$783,СВЦЭМ!$A$40:$A$783,$A387,СВЦЭМ!$B$40:$B$783,F$367)+'СЕТ СН'!$F$16</f>
        <v>0</v>
      </c>
      <c r="G387" s="36">
        <f ca="1">SUMIFS(СВЦЭМ!$J$40:$J$783,СВЦЭМ!$A$40:$A$783,$A387,СВЦЭМ!$B$40:$B$783,G$367)+'СЕТ СН'!$F$16</f>
        <v>0</v>
      </c>
      <c r="H387" s="36">
        <f ca="1">SUMIFS(СВЦЭМ!$J$40:$J$783,СВЦЭМ!$A$40:$A$783,$A387,СВЦЭМ!$B$40:$B$783,H$367)+'СЕТ СН'!$F$16</f>
        <v>0</v>
      </c>
      <c r="I387" s="36">
        <f ca="1">SUMIFS(СВЦЭМ!$J$40:$J$783,СВЦЭМ!$A$40:$A$783,$A387,СВЦЭМ!$B$40:$B$783,I$367)+'СЕТ СН'!$F$16</f>
        <v>0</v>
      </c>
      <c r="J387" s="36">
        <f ca="1">SUMIFS(СВЦЭМ!$J$40:$J$783,СВЦЭМ!$A$40:$A$783,$A387,СВЦЭМ!$B$40:$B$783,J$367)+'СЕТ СН'!$F$16</f>
        <v>0</v>
      </c>
      <c r="K387" s="36">
        <f ca="1">SUMIFS(СВЦЭМ!$J$40:$J$783,СВЦЭМ!$A$40:$A$783,$A387,СВЦЭМ!$B$40:$B$783,K$367)+'СЕТ СН'!$F$16</f>
        <v>0</v>
      </c>
      <c r="L387" s="36">
        <f ca="1">SUMIFS(СВЦЭМ!$J$40:$J$783,СВЦЭМ!$A$40:$A$783,$A387,СВЦЭМ!$B$40:$B$783,L$367)+'СЕТ СН'!$F$16</f>
        <v>0</v>
      </c>
      <c r="M387" s="36">
        <f ca="1">SUMIFS(СВЦЭМ!$J$40:$J$783,СВЦЭМ!$A$40:$A$783,$A387,СВЦЭМ!$B$40:$B$783,M$367)+'СЕТ СН'!$F$16</f>
        <v>0</v>
      </c>
      <c r="N387" s="36">
        <f ca="1">SUMIFS(СВЦЭМ!$J$40:$J$783,СВЦЭМ!$A$40:$A$783,$A387,СВЦЭМ!$B$40:$B$783,N$367)+'СЕТ СН'!$F$16</f>
        <v>0</v>
      </c>
      <c r="O387" s="36">
        <f ca="1">SUMIFS(СВЦЭМ!$J$40:$J$783,СВЦЭМ!$A$40:$A$783,$A387,СВЦЭМ!$B$40:$B$783,O$367)+'СЕТ СН'!$F$16</f>
        <v>0</v>
      </c>
      <c r="P387" s="36">
        <f ca="1">SUMIFS(СВЦЭМ!$J$40:$J$783,СВЦЭМ!$A$40:$A$783,$A387,СВЦЭМ!$B$40:$B$783,P$367)+'СЕТ СН'!$F$16</f>
        <v>0</v>
      </c>
      <c r="Q387" s="36">
        <f ca="1">SUMIFS(СВЦЭМ!$J$40:$J$783,СВЦЭМ!$A$40:$A$783,$A387,СВЦЭМ!$B$40:$B$783,Q$367)+'СЕТ СН'!$F$16</f>
        <v>0</v>
      </c>
      <c r="R387" s="36">
        <f ca="1">SUMIFS(СВЦЭМ!$J$40:$J$783,СВЦЭМ!$A$40:$A$783,$A387,СВЦЭМ!$B$40:$B$783,R$367)+'СЕТ СН'!$F$16</f>
        <v>0</v>
      </c>
      <c r="S387" s="36">
        <f ca="1">SUMIFS(СВЦЭМ!$J$40:$J$783,СВЦЭМ!$A$40:$A$783,$A387,СВЦЭМ!$B$40:$B$783,S$367)+'СЕТ СН'!$F$16</f>
        <v>0</v>
      </c>
      <c r="T387" s="36">
        <f ca="1">SUMIFS(СВЦЭМ!$J$40:$J$783,СВЦЭМ!$A$40:$A$783,$A387,СВЦЭМ!$B$40:$B$783,T$367)+'СЕТ СН'!$F$16</f>
        <v>0</v>
      </c>
      <c r="U387" s="36">
        <f ca="1">SUMIFS(СВЦЭМ!$J$40:$J$783,СВЦЭМ!$A$40:$A$783,$A387,СВЦЭМ!$B$40:$B$783,U$367)+'СЕТ СН'!$F$16</f>
        <v>0</v>
      </c>
      <c r="V387" s="36">
        <f ca="1">SUMIFS(СВЦЭМ!$J$40:$J$783,СВЦЭМ!$A$40:$A$783,$A387,СВЦЭМ!$B$40:$B$783,V$367)+'СЕТ СН'!$F$16</f>
        <v>0</v>
      </c>
      <c r="W387" s="36">
        <f ca="1">SUMIFS(СВЦЭМ!$J$40:$J$783,СВЦЭМ!$A$40:$A$783,$A387,СВЦЭМ!$B$40:$B$783,W$367)+'СЕТ СН'!$F$16</f>
        <v>0</v>
      </c>
      <c r="X387" s="36">
        <f ca="1">SUMIFS(СВЦЭМ!$J$40:$J$783,СВЦЭМ!$A$40:$A$783,$A387,СВЦЭМ!$B$40:$B$783,X$367)+'СЕТ СН'!$F$16</f>
        <v>0</v>
      </c>
      <c r="Y387" s="36">
        <f ca="1">SUMIFS(СВЦЭМ!$J$40:$J$783,СВЦЭМ!$A$40:$A$783,$A387,СВЦЭМ!$B$40:$B$783,Y$367)+'СЕТ СН'!$F$16</f>
        <v>0</v>
      </c>
    </row>
    <row r="388" spans="1:26" ht="15.75" hidden="1" x14ac:dyDescent="0.2">
      <c r="A388" s="35">
        <f t="shared" si="10"/>
        <v>45159</v>
      </c>
      <c r="B388" s="36">
        <f ca="1">SUMIFS(СВЦЭМ!$J$40:$J$783,СВЦЭМ!$A$40:$A$783,$A388,СВЦЭМ!$B$40:$B$783,B$367)+'СЕТ СН'!$F$16</f>
        <v>0</v>
      </c>
      <c r="C388" s="36">
        <f ca="1">SUMIFS(СВЦЭМ!$J$40:$J$783,СВЦЭМ!$A$40:$A$783,$A388,СВЦЭМ!$B$40:$B$783,C$367)+'СЕТ СН'!$F$16</f>
        <v>0</v>
      </c>
      <c r="D388" s="36">
        <f ca="1">SUMIFS(СВЦЭМ!$J$40:$J$783,СВЦЭМ!$A$40:$A$783,$A388,СВЦЭМ!$B$40:$B$783,D$367)+'СЕТ СН'!$F$16</f>
        <v>0</v>
      </c>
      <c r="E388" s="36">
        <f ca="1">SUMIFS(СВЦЭМ!$J$40:$J$783,СВЦЭМ!$A$40:$A$783,$A388,СВЦЭМ!$B$40:$B$783,E$367)+'СЕТ СН'!$F$16</f>
        <v>0</v>
      </c>
      <c r="F388" s="36">
        <f ca="1">SUMIFS(СВЦЭМ!$J$40:$J$783,СВЦЭМ!$A$40:$A$783,$A388,СВЦЭМ!$B$40:$B$783,F$367)+'СЕТ СН'!$F$16</f>
        <v>0</v>
      </c>
      <c r="G388" s="36">
        <f ca="1">SUMIFS(СВЦЭМ!$J$40:$J$783,СВЦЭМ!$A$40:$A$783,$A388,СВЦЭМ!$B$40:$B$783,G$367)+'СЕТ СН'!$F$16</f>
        <v>0</v>
      </c>
      <c r="H388" s="36">
        <f ca="1">SUMIFS(СВЦЭМ!$J$40:$J$783,СВЦЭМ!$A$40:$A$783,$A388,СВЦЭМ!$B$40:$B$783,H$367)+'СЕТ СН'!$F$16</f>
        <v>0</v>
      </c>
      <c r="I388" s="36">
        <f ca="1">SUMIFS(СВЦЭМ!$J$40:$J$783,СВЦЭМ!$A$40:$A$783,$A388,СВЦЭМ!$B$40:$B$783,I$367)+'СЕТ СН'!$F$16</f>
        <v>0</v>
      </c>
      <c r="J388" s="36">
        <f ca="1">SUMIFS(СВЦЭМ!$J$40:$J$783,СВЦЭМ!$A$40:$A$783,$A388,СВЦЭМ!$B$40:$B$783,J$367)+'СЕТ СН'!$F$16</f>
        <v>0</v>
      </c>
      <c r="K388" s="36">
        <f ca="1">SUMIFS(СВЦЭМ!$J$40:$J$783,СВЦЭМ!$A$40:$A$783,$A388,СВЦЭМ!$B$40:$B$783,K$367)+'СЕТ СН'!$F$16</f>
        <v>0</v>
      </c>
      <c r="L388" s="36">
        <f ca="1">SUMIFS(СВЦЭМ!$J$40:$J$783,СВЦЭМ!$A$40:$A$783,$A388,СВЦЭМ!$B$40:$B$783,L$367)+'СЕТ СН'!$F$16</f>
        <v>0</v>
      </c>
      <c r="M388" s="36">
        <f ca="1">SUMIFS(СВЦЭМ!$J$40:$J$783,СВЦЭМ!$A$40:$A$783,$A388,СВЦЭМ!$B$40:$B$783,M$367)+'СЕТ СН'!$F$16</f>
        <v>0</v>
      </c>
      <c r="N388" s="36">
        <f ca="1">SUMIFS(СВЦЭМ!$J$40:$J$783,СВЦЭМ!$A$40:$A$783,$A388,СВЦЭМ!$B$40:$B$783,N$367)+'СЕТ СН'!$F$16</f>
        <v>0</v>
      </c>
      <c r="O388" s="36">
        <f ca="1">SUMIFS(СВЦЭМ!$J$40:$J$783,СВЦЭМ!$A$40:$A$783,$A388,СВЦЭМ!$B$40:$B$783,O$367)+'СЕТ СН'!$F$16</f>
        <v>0</v>
      </c>
      <c r="P388" s="36">
        <f ca="1">SUMIFS(СВЦЭМ!$J$40:$J$783,СВЦЭМ!$A$40:$A$783,$A388,СВЦЭМ!$B$40:$B$783,P$367)+'СЕТ СН'!$F$16</f>
        <v>0</v>
      </c>
      <c r="Q388" s="36">
        <f ca="1">SUMIFS(СВЦЭМ!$J$40:$J$783,СВЦЭМ!$A$40:$A$783,$A388,СВЦЭМ!$B$40:$B$783,Q$367)+'СЕТ СН'!$F$16</f>
        <v>0</v>
      </c>
      <c r="R388" s="36">
        <f ca="1">SUMIFS(СВЦЭМ!$J$40:$J$783,СВЦЭМ!$A$40:$A$783,$A388,СВЦЭМ!$B$40:$B$783,R$367)+'СЕТ СН'!$F$16</f>
        <v>0</v>
      </c>
      <c r="S388" s="36">
        <f ca="1">SUMIFS(СВЦЭМ!$J$40:$J$783,СВЦЭМ!$A$40:$A$783,$A388,СВЦЭМ!$B$40:$B$783,S$367)+'СЕТ СН'!$F$16</f>
        <v>0</v>
      </c>
      <c r="T388" s="36">
        <f ca="1">SUMIFS(СВЦЭМ!$J$40:$J$783,СВЦЭМ!$A$40:$A$783,$A388,СВЦЭМ!$B$40:$B$783,T$367)+'СЕТ СН'!$F$16</f>
        <v>0</v>
      </c>
      <c r="U388" s="36">
        <f ca="1">SUMIFS(СВЦЭМ!$J$40:$J$783,СВЦЭМ!$A$40:$A$783,$A388,СВЦЭМ!$B$40:$B$783,U$367)+'СЕТ СН'!$F$16</f>
        <v>0</v>
      </c>
      <c r="V388" s="36">
        <f ca="1">SUMIFS(СВЦЭМ!$J$40:$J$783,СВЦЭМ!$A$40:$A$783,$A388,СВЦЭМ!$B$40:$B$783,V$367)+'СЕТ СН'!$F$16</f>
        <v>0</v>
      </c>
      <c r="W388" s="36">
        <f ca="1">SUMIFS(СВЦЭМ!$J$40:$J$783,СВЦЭМ!$A$40:$A$783,$A388,СВЦЭМ!$B$40:$B$783,W$367)+'СЕТ СН'!$F$16</f>
        <v>0</v>
      </c>
      <c r="X388" s="36">
        <f ca="1">SUMIFS(СВЦЭМ!$J$40:$J$783,СВЦЭМ!$A$40:$A$783,$A388,СВЦЭМ!$B$40:$B$783,X$367)+'СЕТ СН'!$F$16</f>
        <v>0</v>
      </c>
      <c r="Y388" s="36">
        <f ca="1">SUMIFS(СВЦЭМ!$J$40:$J$783,СВЦЭМ!$A$40:$A$783,$A388,СВЦЭМ!$B$40:$B$783,Y$367)+'СЕТ СН'!$F$16</f>
        <v>0</v>
      </c>
    </row>
    <row r="389" spans="1:26" ht="15.75" hidden="1" x14ac:dyDescent="0.2">
      <c r="A389" s="35">
        <f t="shared" si="10"/>
        <v>45160</v>
      </c>
      <c r="B389" s="36">
        <f ca="1">SUMIFS(СВЦЭМ!$J$40:$J$783,СВЦЭМ!$A$40:$A$783,$A389,СВЦЭМ!$B$40:$B$783,B$367)+'СЕТ СН'!$F$16</f>
        <v>0</v>
      </c>
      <c r="C389" s="36">
        <f ca="1">SUMIFS(СВЦЭМ!$J$40:$J$783,СВЦЭМ!$A$40:$A$783,$A389,СВЦЭМ!$B$40:$B$783,C$367)+'СЕТ СН'!$F$16</f>
        <v>0</v>
      </c>
      <c r="D389" s="36">
        <f ca="1">SUMIFS(СВЦЭМ!$J$40:$J$783,СВЦЭМ!$A$40:$A$783,$A389,СВЦЭМ!$B$40:$B$783,D$367)+'СЕТ СН'!$F$16</f>
        <v>0</v>
      </c>
      <c r="E389" s="36">
        <f ca="1">SUMIFS(СВЦЭМ!$J$40:$J$783,СВЦЭМ!$A$40:$A$783,$A389,СВЦЭМ!$B$40:$B$783,E$367)+'СЕТ СН'!$F$16</f>
        <v>0</v>
      </c>
      <c r="F389" s="36">
        <f ca="1">SUMIFS(СВЦЭМ!$J$40:$J$783,СВЦЭМ!$A$40:$A$783,$A389,СВЦЭМ!$B$40:$B$783,F$367)+'СЕТ СН'!$F$16</f>
        <v>0</v>
      </c>
      <c r="G389" s="36">
        <f ca="1">SUMIFS(СВЦЭМ!$J$40:$J$783,СВЦЭМ!$A$40:$A$783,$A389,СВЦЭМ!$B$40:$B$783,G$367)+'СЕТ СН'!$F$16</f>
        <v>0</v>
      </c>
      <c r="H389" s="36">
        <f ca="1">SUMIFS(СВЦЭМ!$J$40:$J$783,СВЦЭМ!$A$40:$A$783,$A389,СВЦЭМ!$B$40:$B$783,H$367)+'СЕТ СН'!$F$16</f>
        <v>0</v>
      </c>
      <c r="I389" s="36">
        <f ca="1">SUMIFS(СВЦЭМ!$J$40:$J$783,СВЦЭМ!$A$40:$A$783,$A389,СВЦЭМ!$B$40:$B$783,I$367)+'СЕТ СН'!$F$16</f>
        <v>0</v>
      </c>
      <c r="J389" s="36">
        <f ca="1">SUMIFS(СВЦЭМ!$J$40:$J$783,СВЦЭМ!$A$40:$A$783,$A389,СВЦЭМ!$B$40:$B$783,J$367)+'СЕТ СН'!$F$16</f>
        <v>0</v>
      </c>
      <c r="K389" s="36">
        <f ca="1">SUMIFS(СВЦЭМ!$J$40:$J$783,СВЦЭМ!$A$40:$A$783,$A389,СВЦЭМ!$B$40:$B$783,K$367)+'СЕТ СН'!$F$16</f>
        <v>0</v>
      </c>
      <c r="L389" s="36">
        <f ca="1">SUMIFS(СВЦЭМ!$J$40:$J$783,СВЦЭМ!$A$40:$A$783,$A389,СВЦЭМ!$B$40:$B$783,L$367)+'СЕТ СН'!$F$16</f>
        <v>0</v>
      </c>
      <c r="M389" s="36">
        <f ca="1">SUMIFS(СВЦЭМ!$J$40:$J$783,СВЦЭМ!$A$40:$A$783,$A389,СВЦЭМ!$B$40:$B$783,M$367)+'СЕТ СН'!$F$16</f>
        <v>0</v>
      </c>
      <c r="N389" s="36">
        <f ca="1">SUMIFS(СВЦЭМ!$J$40:$J$783,СВЦЭМ!$A$40:$A$783,$A389,СВЦЭМ!$B$40:$B$783,N$367)+'СЕТ СН'!$F$16</f>
        <v>0</v>
      </c>
      <c r="O389" s="36">
        <f ca="1">SUMIFS(СВЦЭМ!$J$40:$J$783,СВЦЭМ!$A$40:$A$783,$A389,СВЦЭМ!$B$40:$B$783,O$367)+'СЕТ СН'!$F$16</f>
        <v>0</v>
      </c>
      <c r="P389" s="36">
        <f ca="1">SUMIFS(СВЦЭМ!$J$40:$J$783,СВЦЭМ!$A$40:$A$783,$A389,СВЦЭМ!$B$40:$B$783,P$367)+'СЕТ СН'!$F$16</f>
        <v>0</v>
      </c>
      <c r="Q389" s="36">
        <f ca="1">SUMIFS(СВЦЭМ!$J$40:$J$783,СВЦЭМ!$A$40:$A$783,$A389,СВЦЭМ!$B$40:$B$783,Q$367)+'СЕТ СН'!$F$16</f>
        <v>0</v>
      </c>
      <c r="R389" s="36">
        <f ca="1">SUMIFS(СВЦЭМ!$J$40:$J$783,СВЦЭМ!$A$40:$A$783,$A389,СВЦЭМ!$B$40:$B$783,R$367)+'СЕТ СН'!$F$16</f>
        <v>0</v>
      </c>
      <c r="S389" s="36">
        <f ca="1">SUMIFS(СВЦЭМ!$J$40:$J$783,СВЦЭМ!$A$40:$A$783,$A389,СВЦЭМ!$B$40:$B$783,S$367)+'СЕТ СН'!$F$16</f>
        <v>0</v>
      </c>
      <c r="T389" s="36">
        <f ca="1">SUMIFS(СВЦЭМ!$J$40:$J$783,СВЦЭМ!$A$40:$A$783,$A389,СВЦЭМ!$B$40:$B$783,T$367)+'СЕТ СН'!$F$16</f>
        <v>0</v>
      </c>
      <c r="U389" s="36">
        <f ca="1">SUMIFS(СВЦЭМ!$J$40:$J$783,СВЦЭМ!$A$40:$A$783,$A389,СВЦЭМ!$B$40:$B$783,U$367)+'СЕТ СН'!$F$16</f>
        <v>0</v>
      </c>
      <c r="V389" s="36">
        <f ca="1">SUMIFS(СВЦЭМ!$J$40:$J$783,СВЦЭМ!$A$40:$A$783,$A389,СВЦЭМ!$B$40:$B$783,V$367)+'СЕТ СН'!$F$16</f>
        <v>0</v>
      </c>
      <c r="W389" s="36">
        <f ca="1">SUMIFS(СВЦЭМ!$J$40:$J$783,СВЦЭМ!$A$40:$A$783,$A389,СВЦЭМ!$B$40:$B$783,W$367)+'СЕТ СН'!$F$16</f>
        <v>0</v>
      </c>
      <c r="X389" s="36">
        <f ca="1">SUMIFS(СВЦЭМ!$J$40:$J$783,СВЦЭМ!$A$40:$A$783,$A389,СВЦЭМ!$B$40:$B$783,X$367)+'СЕТ СН'!$F$16</f>
        <v>0</v>
      </c>
      <c r="Y389" s="36">
        <f ca="1">SUMIFS(СВЦЭМ!$J$40:$J$783,СВЦЭМ!$A$40:$A$783,$A389,СВЦЭМ!$B$40:$B$783,Y$367)+'СЕТ СН'!$F$16</f>
        <v>0</v>
      </c>
    </row>
    <row r="390" spans="1:26" ht="15.75" hidden="1" x14ac:dyDescent="0.2">
      <c r="A390" s="35">
        <f t="shared" si="10"/>
        <v>45161</v>
      </c>
      <c r="B390" s="36">
        <f ca="1">SUMIFS(СВЦЭМ!$J$40:$J$783,СВЦЭМ!$A$40:$A$783,$A390,СВЦЭМ!$B$40:$B$783,B$367)+'СЕТ СН'!$F$16</f>
        <v>0</v>
      </c>
      <c r="C390" s="36">
        <f ca="1">SUMIFS(СВЦЭМ!$J$40:$J$783,СВЦЭМ!$A$40:$A$783,$A390,СВЦЭМ!$B$40:$B$783,C$367)+'СЕТ СН'!$F$16</f>
        <v>0</v>
      </c>
      <c r="D390" s="36">
        <f ca="1">SUMIFS(СВЦЭМ!$J$40:$J$783,СВЦЭМ!$A$40:$A$783,$A390,СВЦЭМ!$B$40:$B$783,D$367)+'СЕТ СН'!$F$16</f>
        <v>0</v>
      </c>
      <c r="E390" s="36">
        <f ca="1">SUMIFS(СВЦЭМ!$J$40:$J$783,СВЦЭМ!$A$40:$A$783,$A390,СВЦЭМ!$B$40:$B$783,E$367)+'СЕТ СН'!$F$16</f>
        <v>0</v>
      </c>
      <c r="F390" s="36">
        <f ca="1">SUMIFS(СВЦЭМ!$J$40:$J$783,СВЦЭМ!$A$40:$A$783,$A390,СВЦЭМ!$B$40:$B$783,F$367)+'СЕТ СН'!$F$16</f>
        <v>0</v>
      </c>
      <c r="G390" s="36">
        <f ca="1">SUMIFS(СВЦЭМ!$J$40:$J$783,СВЦЭМ!$A$40:$A$783,$A390,СВЦЭМ!$B$40:$B$783,G$367)+'СЕТ СН'!$F$16</f>
        <v>0</v>
      </c>
      <c r="H390" s="36">
        <f ca="1">SUMIFS(СВЦЭМ!$J$40:$J$783,СВЦЭМ!$A$40:$A$783,$A390,СВЦЭМ!$B$40:$B$783,H$367)+'СЕТ СН'!$F$16</f>
        <v>0</v>
      </c>
      <c r="I390" s="36">
        <f ca="1">SUMIFS(СВЦЭМ!$J$40:$J$783,СВЦЭМ!$A$40:$A$783,$A390,СВЦЭМ!$B$40:$B$783,I$367)+'СЕТ СН'!$F$16</f>
        <v>0</v>
      </c>
      <c r="J390" s="36">
        <f ca="1">SUMIFS(СВЦЭМ!$J$40:$J$783,СВЦЭМ!$A$40:$A$783,$A390,СВЦЭМ!$B$40:$B$783,J$367)+'СЕТ СН'!$F$16</f>
        <v>0</v>
      </c>
      <c r="K390" s="36">
        <f ca="1">SUMIFS(СВЦЭМ!$J$40:$J$783,СВЦЭМ!$A$40:$A$783,$A390,СВЦЭМ!$B$40:$B$783,K$367)+'СЕТ СН'!$F$16</f>
        <v>0</v>
      </c>
      <c r="L390" s="36">
        <f ca="1">SUMIFS(СВЦЭМ!$J$40:$J$783,СВЦЭМ!$A$40:$A$783,$A390,СВЦЭМ!$B$40:$B$783,L$367)+'СЕТ СН'!$F$16</f>
        <v>0</v>
      </c>
      <c r="M390" s="36">
        <f ca="1">SUMIFS(СВЦЭМ!$J$40:$J$783,СВЦЭМ!$A$40:$A$783,$A390,СВЦЭМ!$B$40:$B$783,M$367)+'СЕТ СН'!$F$16</f>
        <v>0</v>
      </c>
      <c r="N390" s="36">
        <f ca="1">SUMIFS(СВЦЭМ!$J$40:$J$783,СВЦЭМ!$A$40:$A$783,$A390,СВЦЭМ!$B$40:$B$783,N$367)+'СЕТ СН'!$F$16</f>
        <v>0</v>
      </c>
      <c r="O390" s="36">
        <f ca="1">SUMIFS(СВЦЭМ!$J$40:$J$783,СВЦЭМ!$A$40:$A$783,$A390,СВЦЭМ!$B$40:$B$783,O$367)+'СЕТ СН'!$F$16</f>
        <v>0</v>
      </c>
      <c r="P390" s="36">
        <f ca="1">SUMIFS(СВЦЭМ!$J$40:$J$783,СВЦЭМ!$A$40:$A$783,$A390,СВЦЭМ!$B$40:$B$783,P$367)+'СЕТ СН'!$F$16</f>
        <v>0</v>
      </c>
      <c r="Q390" s="36">
        <f ca="1">SUMIFS(СВЦЭМ!$J$40:$J$783,СВЦЭМ!$A$40:$A$783,$A390,СВЦЭМ!$B$40:$B$783,Q$367)+'СЕТ СН'!$F$16</f>
        <v>0</v>
      </c>
      <c r="R390" s="36">
        <f ca="1">SUMIFS(СВЦЭМ!$J$40:$J$783,СВЦЭМ!$A$40:$A$783,$A390,СВЦЭМ!$B$40:$B$783,R$367)+'СЕТ СН'!$F$16</f>
        <v>0</v>
      </c>
      <c r="S390" s="36">
        <f ca="1">SUMIFS(СВЦЭМ!$J$40:$J$783,СВЦЭМ!$A$40:$A$783,$A390,СВЦЭМ!$B$40:$B$783,S$367)+'СЕТ СН'!$F$16</f>
        <v>0</v>
      </c>
      <c r="T390" s="36">
        <f ca="1">SUMIFS(СВЦЭМ!$J$40:$J$783,СВЦЭМ!$A$40:$A$783,$A390,СВЦЭМ!$B$40:$B$783,T$367)+'СЕТ СН'!$F$16</f>
        <v>0</v>
      </c>
      <c r="U390" s="36">
        <f ca="1">SUMIFS(СВЦЭМ!$J$40:$J$783,СВЦЭМ!$A$40:$A$783,$A390,СВЦЭМ!$B$40:$B$783,U$367)+'СЕТ СН'!$F$16</f>
        <v>0</v>
      </c>
      <c r="V390" s="36">
        <f ca="1">SUMIFS(СВЦЭМ!$J$40:$J$783,СВЦЭМ!$A$40:$A$783,$A390,СВЦЭМ!$B$40:$B$783,V$367)+'СЕТ СН'!$F$16</f>
        <v>0</v>
      </c>
      <c r="W390" s="36">
        <f ca="1">SUMIFS(СВЦЭМ!$J$40:$J$783,СВЦЭМ!$A$40:$A$783,$A390,СВЦЭМ!$B$40:$B$783,W$367)+'СЕТ СН'!$F$16</f>
        <v>0</v>
      </c>
      <c r="X390" s="36">
        <f ca="1">SUMIFS(СВЦЭМ!$J$40:$J$783,СВЦЭМ!$A$40:$A$783,$A390,СВЦЭМ!$B$40:$B$783,X$367)+'СЕТ СН'!$F$16</f>
        <v>0</v>
      </c>
      <c r="Y390" s="36">
        <f ca="1">SUMIFS(СВЦЭМ!$J$40:$J$783,СВЦЭМ!$A$40:$A$783,$A390,СВЦЭМ!$B$40:$B$783,Y$367)+'СЕТ СН'!$F$16</f>
        <v>0</v>
      </c>
    </row>
    <row r="391" spans="1:26" ht="15.75" hidden="1" x14ac:dyDescent="0.2">
      <c r="A391" s="35">
        <f t="shared" si="10"/>
        <v>45162</v>
      </c>
      <c r="B391" s="36">
        <f ca="1">SUMIFS(СВЦЭМ!$J$40:$J$783,СВЦЭМ!$A$40:$A$783,$A391,СВЦЭМ!$B$40:$B$783,B$367)+'СЕТ СН'!$F$16</f>
        <v>0</v>
      </c>
      <c r="C391" s="36">
        <f ca="1">SUMIFS(СВЦЭМ!$J$40:$J$783,СВЦЭМ!$A$40:$A$783,$A391,СВЦЭМ!$B$40:$B$783,C$367)+'СЕТ СН'!$F$16</f>
        <v>0</v>
      </c>
      <c r="D391" s="36">
        <f ca="1">SUMIFS(СВЦЭМ!$J$40:$J$783,СВЦЭМ!$A$40:$A$783,$A391,СВЦЭМ!$B$40:$B$783,D$367)+'СЕТ СН'!$F$16</f>
        <v>0</v>
      </c>
      <c r="E391" s="36">
        <f ca="1">SUMIFS(СВЦЭМ!$J$40:$J$783,СВЦЭМ!$A$40:$A$783,$A391,СВЦЭМ!$B$40:$B$783,E$367)+'СЕТ СН'!$F$16</f>
        <v>0</v>
      </c>
      <c r="F391" s="36">
        <f ca="1">SUMIFS(СВЦЭМ!$J$40:$J$783,СВЦЭМ!$A$40:$A$783,$A391,СВЦЭМ!$B$40:$B$783,F$367)+'СЕТ СН'!$F$16</f>
        <v>0</v>
      </c>
      <c r="G391" s="36">
        <f ca="1">SUMIFS(СВЦЭМ!$J$40:$J$783,СВЦЭМ!$A$40:$A$783,$A391,СВЦЭМ!$B$40:$B$783,G$367)+'СЕТ СН'!$F$16</f>
        <v>0</v>
      </c>
      <c r="H391" s="36">
        <f ca="1">SUMIFS(СВЦЭМ!$J$40:$J$783,СВЦЭМ!$A$40:$A$783,$A391,СВЦЭМ!$B$40:$B$783,H$367)+'СЕТ СН'!$F$16</f>
        <v>0</v>
      </c>
      <c r="I391" s="36">
        <f ca="1">SUMIFS(СВЦЭМ!$J$40:$J$783,СВЦЭМ!$A$40:$A$783,$A391,СВЦЭМ!$B$40:$B$783,I$367)+'СЕТ СН'!$F$16</f>
        <v>0</v>
      </c>
      <c r="J391" s="36">
        <f ca="1">SUMIFS(СВЦЭМ!$J$40:$J$783,СВЦЭМ!$A$40:$A$783,$A391,СВЦЭМ!$B$40:$B$783,J$367)+'СЕТ СН'!$F$16</f>
        <v>0</v>
      </c>
      <c r="K391" s="36">
        <f ca="1">SUMIFS(СВЦЭМ!$J$40:$J$783,СВЦЭМ!$A$40:$A$783,$A391,СВЦЭМ!$B$40:$B$783,K$367)+'СЕТ СН'!$F$16</f>
        <v>0</v>
      </c>
      <c r="L391" s="36">
        <f ca="1">SUMIFS(СВЦЭМ!$J$40:$J$783,СВЦЭМ!$A$40:$A$783,$A391,СВЦЭМ!$B$40:$B$783,L$367)+'СЕТ СН'!$F$16</f>
        <v>0</v>
      </c>
      <c r="M391" s="36">
        <f ca="1">SUMIFS(СВЦЭМ!$J$40:$J$783,СВЦЭМ!$A$40:$A$783,$A391,СВЦЭМ!$B$40:$B$783,M$367)+'СЕТ СН'!$F$16</f>
        <v>0</v>
      </c>
      <c r="N391" s="36">
        <f ca="1">SUMIFS(СВЦЭМ!$J$40:$J$783,СВЦЭМ!$A$40:$A$783,$A391,СВЦЭМ!$B$40:$B$783,N$367)+'СЕТ СН'!$F$16</f>
        <v>0</v>
      </c>
      <c r="O391" s="36">
        <f ca="1">SUMIFS(СВЦЭМ!$J$40:$J$783,СВЦЭМ!$A$40:$A$783,$A391,СВЦЭМ!$B$40:$B$783,O$367)+'СЕТ СН'!$F$16</f>
        <v>0</v>
      </c>
      <c r="P391" s="36">
        <f ca="1">SUMIFS(СВЦЭМ!$J$40:$J$783,СВЦЭМ!$A$40:$A$783,$A391,СВЦЭМ!$B$40:$B$783,P$367)+'СЕТ СН'!$F$16</f>
        <v>0</v>
      </c>
      <c r="Q391" s="36">
        <f ca="1">SUMIFS(СВЦЭМ!$J$40:$J$783,СВЦЭМ!$A$40:$A$783,$A391,СВЦЭМ!$B$40:$B$783,Q$367)+'СЕТ СН'!$F$16</f>
        <v>0</v>
      </c>
      <c r="R391" s="36">
        <f ca="1">SUMIFS(СВЦЭМ!$J$40:$J$783,СВЦЭМ!$A$40:$A$783,$A391,СВЦЭМ!$B$40:$B$783,R$367)+'СЕТ СН'!$F$16</f>
        <v>0</v>
      </c>
      <c r="S391" s="36">
        <f ca="1">SUMIFS(СВЦЭМ!$J$40:$J$783,СВЦЭМ!$A$40:$A$783,$A391,СВЦЭМ!$B$40:$B$783,S$367)+'СЕТ СН'!$F$16</f>
        <v>0</v>
      </c>
      <c r="T391" s="36">
        <f ca="1">SUMIFS(СВЦЭМ!$J$40:$J$783,СВЦЭМ!$A$40:$A$783,$A391,СВЦЭМ!$B$40:$B$783,T$367)+'СЕТ СН'!$F$16</f>
        <v>0</v>
      </c>
      <c r="U391" s="36">
        <f ca="1">SUMIFS(СВЦЭМ!$J$40:$J$783,СВЦЭМ!$A$40:$A$783,$A391,СВЦЭМ!$B$40:$B$783,U$367)+'СЕТ СН'!$F$16</f>
        <v>0</v>
      </c>
      <c r="V391" s="36">
        <f ca="1">SUMIFS(СВЦЭМ!$J$40:$J$783,СВЦЭМ!$A$40:$A$783,$A391,СВЦЭМ!$B$40:$B$783,V$367)+'СЕТ СН'!$F$16</f>
        <v>0</v>
      </c>
      <c r="W391" s="36">
        <f ca="1">SUMIFS(СВЦЭМ!$J$40:$J$783,СВЦЭМ!$A$40:$A$783,$A391,СВЦЭМ!$B$40:$B$783,W$367)+'СЕТ СН'!$F$16</f>
        <v>0</v>
      </c>
      <c r="X391" s="36">
        <f ca="1">SUMIFS(СВЦЭМ!$J$40:$J$783,СВЦЭМ!$A$40:$A$783,$A391,СВЦЭМ!$B$40:$B$783,X$367)+'СЕТ СН'!$F$16</f>
        <v>0</v>
      </c>
      <c r="Y391" s="36">
        <f ca="1">SUMIFS(СВЦЭМ!$J$40:$J$783,СВЦЭМ!$A$40:$A$783,$A391,СВЦЭМ!$B$40:$B$783,Y$367)+'СЕТ СН'!$F$16</f>
        <v>0</v>
      </c>
    </row>
    <row r="392" spans="1:26" ht="15.75" hidden="1" x14ac:dyDescent="0.2">
      <c r="A392" s="35">
        <f t="shared" si="10"/>
        <v>45163</v>
      </c>
      <c r="B392" s="36">
        <f ca="1">SUMIFS(СВЦЭМ!$J$40:$J$783,СВЦЭМ!$A$40:$A$783,$A392,СВЦЭМ!$B$40:$B$783,B$367)+'СЕТ СН'!$F$16</f>
        <v>0</v>
      </c>
      <c r="C392" s="36">
        <f ca="1">SUMIFS(СВЦЭМ!$J$40:$J$783,СВЦЭМ!$A$40:$A$783,$A392,СВЦЭМ!$B$40:$B$783,C$367)+'СЕТ СН'!$F$16</f>
        <v>0</v>
      </c>
      <c r="D392" s="36">
        <f ca="1">SUMIFS(СВЦЭМ!$J$40:$J$783,СВЦЭМ!$A$40:$A$783,$A392,СВЦЭМ!$B$40:$B$783,D$367)+'СЕТ СН'!$F$16</f>
        <v>0</v>
      </c>
      <c r="E392" s="36">
        <f ca="1">SUMIFS(СВЦЭМ!$J$40:$J$783,СВЦЭМ!$A$40:$A$783,$A392,СВЦЭМ!$B$40:$B$783,E$367)+'СЕТ СН'!$F$16</f>
        <v>0</v>
      </c>
      <c r="F392" s="36">
        <f ca="1">SUMIFS(СВЦЭМ!$J$40:$J$783,СВЦЭМ!$A$40:$A$783,$A392,СВЦЭМ!$B$40:$B$783,F$367)+'СЕТ СН'!$F$16</f>
        <v>0</v>
      </c>
      <c r="G392" s="36">
        <f ca="1">SUMIFS(СВЦЭМ!$J$40:$J$783,СВЦЭМ!$A$40:$A$783,$A392,СВЦЭМ!$B$40:$B$783,G$367)+'СЕТ СН'!$F$16</f>
        <v>0</v>
      </c>
      <c r="H392" s="36">
        <f ca="1">SUMIFS(СВЦЭМ!$J$40:$J$783,СВЦЭМ!$A$40:$A$783,$A392,СВЦЭМ!$B$40:$B$783,H$367)+'СЕТ СН'!$F$16</f>
        <v>0</v>
      </c>
      <c r="I392" s="36">
        <f ca="1">SUMIFS(СВЦЭМ!$J$40:$J$783,СВЦЭМ!$A$40:$A$783,$A392,СВЦЭМ!$B$40:$B$783,I$367)+'СЕТ СН'!$F$16</f>
        <v>0</v>
      </c>
      <c r="J392" s="36">
        <f ca="1">SUMIFS(СВЦЭМ!$J$40:$J$783,СВЦЭМ!$A$40:$A$783,$A392,СВЦЭМ!$B$40:$B$783,J$367)+'СЕТ СН'!$F$16</f>
        <v>0</v>
      </c>
      <c r="K392" s="36">
        <f ca="1">SUMIFS(СВЦЭМ!$J$40:$J$783,СВЦЭМ!$A$40:$A$783,$A392,СВЦЭМ!$B$40:$B$783,K$367)+'СЕТ СН'!$F$16</f>
        <v>0</v>
      </c>
      <c r="L392" s="36">
        <f ca="1">SUMIFS(СВЦЭМ!$J$40:$J$783,СВЦЭМ!$A$40:$A$783,$A392,СВЦЭМ!$B$40:$B$783,L$367)+'СЕТ СН'!$F$16</f>
        <v>0</v>
      </c>
      <c r="M392" s="36">
        <f ca="1">SUMIFS(СВЦЭМ!$J$40:$J$783,СВЦЭМ!$A$40:$A$783,$A392,СВЦЭМ!$B$40:$B$783,M$367)+'СЕТ СН'!$F$16</f>
        <v>0</v>
      </c>
      <c r="N392" s="36">
        <f ca="1">SUMIFS(СВЦЭМ!$J$40:$J$783,СВЦЭМ!$A$40:$A$783,$A392,СВЦЭМ!$B$40:$B$783,N$367)+'СЕТ СН'!$F$16</f>
        <v>0</v>
      </c>
      <c r="O392" s="36">
        <f ca="1">SUMIFS(СВЦЭМ!$J$40:$J$783,СВЦЭМ!$A$40:$A$783,$A392,СВЦЭМ!$B$40:$B$783,O$367)+'СЕТ СН'!$F$16</f>
        <v>0</v>
      </c>
      <c r="P392" s="36">
        <f ca="1">SUMIFS(СВЦЭМ!$J$40:$J$783,СВЦЭМ!$A$40:$A$783,$A392,СВЦЭМ!$B$40:$B$783,P$367)+'СЕТ СН'!$F$16</f>
        <v>0</v>
      </c>
      <c r="Q392" s="36">
        <f ca="1">SUMIFS(СВЦЭМ!$J$40:$J$783,СВЦЭМ!$A$40:$A$783,$A392,СВЦЭМ!$B$40:$B$783,Q$367)+'СЕТ СН'!$F$16</f>
        <v>0</v>
      </c>
      <c r="R392" s="36">
        <f ca="1">SUMIFS(СВЦЭМ!$J$40:$J$783,СВЦЭМ!$A$40:$A$783,$A392,СВЦЭМ!$B$40:$B$783,R$367)+'СЕТ СН'!$F$16</f>
        <v>0</v>
      </c>
      <c r="S392" s="36">
        <f ca="1">SUMIFS(СВЦЭМ!$J$40:$J$783,СВЦЭМ!$A$40:$A$783,$A392,СВЦЭМ!$B$40:$B$783,S$367)+'СЕТ СН'!$F$16</f>
        <v>0</v>
      </c>
      <c r="T392" s="36">
        <f ca="1">SUMIFS(СВЦЭМ!$J$40:$J$783,СВЦЭМ!$A$40:$A$783,$A392,СВЦЭМ!$B$40:$B$783,T$367)+'СЕТ СН'!$F$16</f>
        <v>0</v>
      </c>
      <c r="U392" s="36">
        <f ca="1">SUMIFS(СВЦЭМ!$J$40:$J$783,СВЦЭМ!$A$40:$A$783,$A392,СВЦЭМ!$B$40:$B$783,U$367)+'СЕТ СН'!$F$16</f>
        <v>0</v>
      </c>
      <c r="V392" s="36">
        <f ca="1">SUMIFS(СВЦЭМ!$J$40:$J$783,СВЦЭМ!$A$40:$A$783,$A392,СВЦЭМ!$B$40:$B$783,V$367)+'СЕТ СН'!$F$16</f>
        <v>0</v>
      </c>
      <c r="W392" s="36">
        <f ca="1">SUMIFS(СВЦЭМ!$J$40:$J$783,СВЦЭМ!$A$40:$A$783,$A392,СВЦЭМ!$B$40:$B$783,W$367)+'СЕТ СН'!$F$16</f>
        <v>0</v>
      </c>
      <c r="X392" s="36">
        <f ca="1">SUMIFS(СВЦЭМ!$J$40:$J$783,СВЦЭМ!$A$40:$A$783,$A392,СВЦЭМ!$B$40:$B$783,X$367)+'СЕТ СН'!$F$16</f>
        <v>0</v>
      </c>
      <c r="Y392" s="36">
        <f ca="1">SUMIFS(СВЦЭМ!$J$40:$J$783,СВЦЭМ!$A$40:$A$783,$A392,СВЦЭМ!$B$40:$B$783,Y$367)+'СЕТ СН'!$F$16</f>
        <v>0</v>
      </c>
    </row>
    <row r="393" spans="1:26" ht="15.75" hidden="1" x14ac:dyDescent="0.2">
      <c r="A393" s="35">
        <f t="shared" si="10"/>
        <v>45164</v>
      </c>
      <c r="B393" s="36">
        <f ca="1">SUMIFS(СВЦЭМ!$J$40:$J$783,СВЦЭМ!$A$40:$A$783,$A393,СВЦЭМ!$B$40:$B$783,B$367)+'СЕТ СН'!$F$16</f>
        <v>0</v>
      </c>
      <c r="C393" s="36">
        <f ca="1">SUMIFS(СВЦЭМ!$J$40:$J$783,СВЦЭМ!$A$40:$A$783,$A393,СВЦЭМ!$B$40:$B$783,C$367)+'СЕТ СН'!$F$16</f>
        <v>0</v>
      </c>
      <c r="D393" s="36">
        <f ca="1">SUMIFS(СВЦЭМ!$J$40:$J$783,СВЦЭМ!$A$40:$A$783,$A393,СВЦЭМ!$B$40:$B$783,D$367)+'СЕТ СН'!$F$16</f>
        <v>0</v>
      </c>
      <c r="E393" s="36">
        <f ca="1">SUMIFS(СВЦЭМ!$J$40:$J$783,СВЦЭМ!$A$40:$A$783,$A393,СВЦЭМ!$B$40:$B$783,E$367)+'СЕТ СН'!$F$16</f>
        <v>0</v>
      </c>
      <c r="F393" s="36">
        <f ca="1">SUMIFS(СВЦЭМ!$J$40:$J$783,СВЦЭМ!$A$40:$A$783,$A393,СВЦЭМ!$B$40:$B$783,F$367)+'СЕТ СН'!$F$16</f>
        <v>0</v>
      </c>
      <c r="G393" s="36">
        <f ca="1">SUMIFS(СВЦЭМ!$J$40:$J$783,СВЦЭМ!$A$40:$A$783,$A393,СВЦЭМ!$B$40:$B$783,G$367)+'СЕТ СН'!$F$16</f>
        <v>0</v>
      </c>
      <c r="H393" s="36">
        <f ca="1">SUMIFS(СВЦЭМ!$J$40:$J$783,СВЦЭМ!$A$40:$A$783,$A393,СВЦЭМ!$B$40:$B$783,H$367)+'СЕТ СН'!$F$16</f>
        <v>0</v>
      </c>
      <c r="I393" s="36">
        <f ca="1">SUMIFS(СВЦЭМ!$J$40:$J$783,СВЦЭМ!$A$40:$A$783,$A393,СВЦЭМ!$B$40:$B$783,I$367)+'СЕТ СН'!$F$16</f>
        <v>0</v>
      </c>
      <c r="J393" s="36">
        <f ca="1">SUMIFS(СВЦЭМ!$J$40:$J$783,СВЦЭМ!$A$40:$A$783,$A393,СВЦЭМ!$B$40:$B$783,J$367)+'СЕТ СН'!$F$16</f>
        <v>0</v>
      </c>
      <c r="K393" s="36">
        <f ca="1">SUMIFS(СВЦЭМ!$J$40:$J$783,СВЦЭМ!$A$40:$A$783,$A393,СВЦЭМ!$B$40:$B$783,K$367)+'СЕТ СН'!$F$16</f>
        <v>0</v>
      </c>
      <c r="L393" s="36">
        <f ca="1">SUMIFS(СВЦЭМ!$J$40:$J$783,СВЦЭМ!$A$40:$A$783,$A393,СВЦЭМ!$B$40:$B$783,L$367)+'СЕТ СН'!$F$16</f>
        <v>0</v>
      </c>
      <c r="M393" s="36">
        <f ca="1">SUMIFS(СВЦЭМ!$J$40:$J$783,СВЦЭМ!$A$40:$A$783,$A393,СВЦЭМ!$B$40:$B$783,M$367)+'СЕТ СН'!$F$16</f>
        <v>0</v>
      </c>
      <c r="N393" s="36">
        <f ca="1">SUMIFS(СВЦЭМ!$J$40:$J$783,СВЦЭМ!$A$40:$A$783,$A393,СВЦЭМ!$B$40:$B$783,N$367)+'СЕТ СН'!$F$16</f>
        <v>0</v>
      </c>
      <c r="O393" s="36">
        <f ca="1">SUMIFS(СВЦЭМ!$J$40:$J$783,СВЦЭМ!$A$40:$A$783,$A393,СВЦЭМ!$B$40:$B$783,O$367)+'СЕТ СН'!$F$16</f>
        <v>0</v>
      </c>
      <c r="P393" s="36">
        <f ca="1">SUMIFS(СВЦЭМ!$J$40:$J$783,СВЦЭМ!$A$40:$A$783,$A393,СВЦЭМ!$B$40:$B$783,P$367)+'СЕТ СН'!$F$16</f>
        <v>0</v>
      </c>
      <c r="Q393" s="36">
        <f ca="1">SUMIFS(СВЦЭМ!$J$40:$J$783,СВЦЭМ!$A$40:$A$783,$A393,СВЦЭМ!$B$40:$B$783,Q$367)+'СЕТ СН'!$F$16</f>
        <v>0</v>
      </c>
      <c r="R393" s="36">
        <f ca="1">SUMIFS(СВЦЭМ!$J$40:$J$783,СВЦЭМ!$A$40:$A$783,$A393,СВЦЭМ!$B$40:$B$783,R$367)+'СЕТ СН'!$F$16</f>
        <v>0</v>
      </c>
      <c r="S393" s="36">
        <f ca="1">SUMIFS(СВЦЭМ!$J$40:$J$783,СВЦЭМ!$A$40:$A$783,$A393,СВЦЭМ!$B$40:$B$783,S$367)+'СЕТ СН'!$F$16</f>
        <v>0</v>
      </c>
      <c r="T393" s="36">
        <f ca="1">SUMIFS(СВЦЭМ!$J$40:$J$783,СВЦЭМ!$A$40:$A$783,$A393,СВЦЭМ!$B$40:$B$783,T$367)+'СЕТ СН'!$F$16</f>
        <v>0</v>
      </c>
      <c r="U393" s="36">
        <f ca="1">SUMIFS(СВЦЭМ!$J$40:$J$783,СВЦЭМ!$A$40:$A$783,$A393,СВЦЭМ!$B$40:$B$783,U$367)+'СЕТ СН'!$F$16</f>
        <v>0</v>
      </c>
      <c r="V393" s="36">
        <f ca="1">SUMIFS(СВЦЭМ!$J$40:$J$783,СВЦЭМ!$A$40:$A$783,$A393,СВЦЭМ!$B$40:$B$783,V$367)+'СЕТ СН'!$F$16</f>
        <v>0</v>
      </c>
      <c r="W393" s="36">
        <f ca="1">SUMIFS(СВЦЭМ!$J$40:$J$783,СВЦЭМ!$A$40:$A$783,$A393,СВЦЭМ!$B$40:$B$783,W$367)+'СЕТ СН'!$F$16</f>
        <v>0</v>
      </c>
      <c r="X393" s="36">
        <f ca="1">SUMIFS(СВЦЭМ!$J$40:$J$783,СВЦЭМ!$A$40:$A$783,$A393,СВЦЭМ!$B$40:$B$783,X$367)+'СЕТ СН'!$F$16</f>
        <v>0</v>
      </c>
      <c r="Y393" s="36">
        <f ca="1">SUMIFS(СВЦЭМ!$J$40:$J$783,СВЦЭМ!$A$40:$A$783,$A393,СВЦЭМ!$B$40:$B$783,Y$367)+'СЕТ СН'!$F$16</f>
        <v>0</v>
      </c>
    </row>
    <row r="394" spans="1:26" ht="15.75" hidden="1" x14ac:dyDescent="0.2">
      <c r="A394" s="35">
        <f t="shared" si="10"/>
        <v>45165</v>
      </c>
      <c r="B394" s="36">
        <f ca="1">SUMIFS(СВЦЭМ!$J$40:$J$783,СВЦЭМ!$A$40:$A$783,$A394,СВЦЭМ!$B$40:$B$783,B$367)+'СЕТ СН'!$F$16</f>
        <v>0</v>
      </c>
      <c r="C394" s="36">
        <f ca="1">SUMIFS(СВЦЭМ!$J$40:$J$783,СВЦЭМ!$A$40:$A$783,$A394,СВЦЭМ!$B$40:$B$783,C$367)+'СЕТ СН'!$F$16</f>
        <v>0</v>
      </c>
      <c r="D394" s="36">
        <f ca="1">SUMIFS(СВЦЭМ!$J$40:$J$783,СВЦЭМ!$A$40:$A$783,$A394,СВЦЭМ!$B$40:$B$783,D$367)+'СЕТ СН'!$F$16</f>
        <v>0</v>
      </c>
      <c r="E394" s="36">
        <f ca="1">SUMIFS(СВЦЭМ!$J$40:$J$783,СВЦЭМ!$A$40:$A$783,$A394,СВЦЭМ!$B$40:$B$783,E$367)+'СЕТ СН'!$F$16</f>
        <v>0</v>
      </c>
      <c r="F394" s="36">
        <f ca="1">SUMIFS(СВЦЭМ!$J$40:$J$783,СВЦЭМ!$A$40:$A$783,$A394,СВЦЭМ!$B$40:$B$783,F$367)+'СЕТ СН'!$F$16</f>
        <v>0</v>
      </c>
      <c r="G394" s="36">
        <f ca="1">SUMIFS(СВЦЭМ!$J$40:$J$783,СВЦЭМ!$A$40:$A$783,$A394,СВЦЭМ!$B$40:$B$783,G$367)+'СЕТ СН'!$F$16</f>
        <v>0</v>
      </c>
      <c r="H394" s="36">
        <f ca="1">SUMIFS(СВЦЭМ!$J$40:$J$783,СВЦЭМ!$A$40:$A$783,$A394,СВЦЭМ!$B$40:$B$783,H$367)+'СЕТ СН'!$F$16</f>
        <v>0</v>
      </c>
      <c r="I394" s="36">
        <f ca="1">SUMIFS(СВЦЭМ!$J$40:$J$783,СВЦЭМ!$A$40:$A$783,$A394,СВЦЭМ!$B$40:$B$783,I$367)+'СЕТ СН'!$F$16</f>
        <v>0</v>
      </c>
      <c r="J394" s="36">
        <f ca="1">SUMIFS(СВЦЭМ!$J$40:$J$783,СВЦЭМ!$A$40:$A$783,$A394,СВЦЭМ!$B$40:$B$783,J$367)+'СЕТ СН'!$F$16</f>
        <v>0</v>
      </c>
      <c r="K394" s="36">
        <f ca="1">SUMIFS(СВЦЭМ!$J$40:$J$783,СВЦЭМ!$A$40:$A$783,$A394,СВЦЭМ!$B$40:$B$783,K$367)+'СЕТ СН'!$F$16</f>
        <v>0</v>
      </c>
      <c r="L394" s="36">
        <f ca="1">SUMIFS(СВЦЭМ!$J$40:$J$783,СВЦЭМ!$A$40:$A$783,$A394,СВЦЭМ!$B$40:$B$783,L$367)+'СЕТ СН'!$F$16</f>
        <v>0</v>
      </c>
      <c r="M394" s="36">
        <f ca="1">SUMIFS(СВЦЭМ!$J$40:$J$783,СВЦЭМ!$A$40:$A$783,$A394,СВЦЭМ!$B$40:$B$783,M$367)+'СЕТ СН'!$F$16</f>
        <v>0</v>
      </c>
      <c r="N394" s="36">
        <f ca="1">SUMIFS(СВЦЭМ!$J$40:$J$783,СВЦЭМ!$A$40:$A$783,$A394,СВЦЭМ!$B$40:$B$783,N$367)+'СЕТ СН'!$F$16</f>
        <v>0</v>
      </c>
      <c r="O394" s="36">
        <f ca="1">SUMIFS(СВЦЭМ!$J$40:$J$783,СВЦЭМ!$A$40:$A$783,$A394,СВЦЭМ!$B$40:$B$783,O$367)+'СЕТ СН'!$F$16</f>
        <v>0</v>
      </c>
      <c r="P394" s="36">
        <f ca="1">SUMIFS(СВЦЭМ!$J$40:$J$783,СВЦЭМ!$A$40:$A$783,$A394,СВЦЭМ!$B$40:$B$783,P$367)+'СЕТ СН'!$F$16</f>
        <v>0</v>
      </c>
      <c r="Q394" s="36">
        <f ca="1">SUMIFS(СВЦЭМ!$J$40:$J$783,СВЦЭМ!$A$40:$A$783,$A394,СВЦЭМ!$B$40:$B$783,Q$367)+'СЕТ СН'!$F$16</f>
        <v>0</v>
      </c>
      <c r="R394" s="36">
        <f ca="1">SUMIFS(СВЦЭМ!$J$40:$J$783,СВЦЭМ!$A$40:$A$783,$A394,СВЦЭМ!$B$40:$B$783,R$367)+'СЕТ СН'!$F$16</f>
        <v>0</v>
      </c>
      <c r="S394" s="36">
        <f ca="1">SUMIFS(СВЦЭМ!$J$40:$J$783,СВЦЭМ!$A$40:$A$783,$A394,СВЦЭМ!$B$40:$B$783,S$367)+'СЕТ СН'!$F$16</f>
        <v>0</v>
      </c>
      <c r="T394" s="36">
        <f ca="1">SUMIFS(СВЦЭМ!$J$40:$J$783,СВЦЭМ!$A$40:$A$783,$A394,СВЦЭМ!$B$40:$B$783,T$367)+'СЕТ СН'!$F$16</f>
        <v>0</v>
      </c>
      <c r="U394" s="36">
        <f ca="1">SUMIFS(СВЦЭМ!$J$40:$J$783,СВЦЭМ!$A$40:$A$783,$A394,СВЦЭМ!$B$40:$B$783,U$367)+'СЕТ СН'!$F$16</f>
        <v>0</v>
      </c>
      <c r="V394" s="36">
        <f ca="1">SUMIFS(СВЦЭМ!$J$40:$J$783,СВЦЭМ!$A$40:$A$783,$A394,СВЦЭМ!$B$40:$B$783,V$367)+'СЕТ СН'!$F$16</f>
        <v>0</v>
      </c>
      <c r="W394" s="36">
        <f ca="1">SUMIFS(СВЦЭМ!$J$40:$J$783,СВЦЭМ!$A$40:$A$783,$A394,СВЦЭМ!$B$40:$B$783,W$367)+'СЕТ СН'!$F$16</f>
        <v>0</v>
      </c>
      <c r="X394" s="36">
        <f ca="1">SUMIFS(СВЦЭМ!$J$40:$J$783,СВЦЭМ!$A$40:$A$783,$A394,СВЦЭМ!$B$40:$B$783,X$367)+'СЕТ СН'!$F$16</f>
        <v>0</v>
      </c>
      <c r="Y394" s="36">
        <f ca="1">SUMIFS(СВЦЭМ!$J$40:$J$783,СВЦЭМ!$A$40:$A$783,$A394,СВЦЭМ!$B$40:$B$783,Y$367)+'СЕТ СН'!$F$16</f>
        <v>0</v>
      </c>
    </row>
    <row r="395" spans="1:26" ht="15.75" hidden="1" x14ac:dyDescent="0.2">
      <c r="A395" s="35">
        <f t="shared" si="10"/>
        <v>45166</v>
      </c>
      <c r="B395" s="36">
        <f ca="1">SUMIFS(СВЦЭМ!$J$40:$J$783,СВЦЭМ!$A$40:$A$783,$A395,СВЦЭМ!$B$40:$B$783,B$367)+'СЕТ СН'!$F$16</f>
        <v>0</v>
      </c>
      <c r="C395" s="36">
        <f ca="1">SUMIFS(СВЦЭМ!$J$40:$J$783,СВЦЭМ!$A$40:$A$783,$A395,СВЦЭМ!$B$40:$B$783,C$367)+'СЕТ СН'!$F$16</f>
        <v>0</v>
      </c>
      <c r="D395" s="36">
        <f ca="1">SUMIFS(СВЦЭМ!$J$40:$J$783,СВЦЭМ!$A$40:$A$783,$A395,СВЦЭМ!$B$40:$B$783,D$367)+'СЕТ СН'!$F$16</f>
        <v>0</v>
      </c>
      <c r="E395" s="36">
        <f ca="1">SUMIFS(СВЦЭМ!$J$40:$J$783,СВЦЭМ!$A$40:$A$783,$A395,СВЦЭМ!$B$40:$B$783,E$367)+'СЕТ СН'!$F$16</f>
        <v>0</v>
      </c>
      <c r="F395" s="36">
        <f ca="1">SUMIFS(СВЦЭМ!$J$40:$J$783,СВЦЭМ!$A$40:$A$783,$A395,СВЦЭМ!$B$40:$B$783,F$367)+'СЕТ СН'!$F$16</f>
        <v>0</v>
      </c>
      <c r="G395" s="36">
        <f ca="1">SUMIFS(СВЦЭМ!$J$40:$J$783,СВЦЭМ!$A$40:$A$783,$A395,СВЦЭМ!$B$40:$B$783,G$367)+'СЕТ СН'!$F$16</f>
        <v>0</v>
      </c>
      <c r="H395" s="36">
        <f ca="1">SUMIFS(СВЦЭМ!$J$40:$J$783,СВЦЭМ!$A$40:$A$783,$A395,СВЦЭМ!$B$40:$B$783,H$367)+'СЕТ СН'!$F$16</f>
        <v>0</v>
      </c>
      <c r="I395" s="36">
        <f ca="1">SUMIFS(СВЦЭМ!$J$40:$J$783,СВЦЭМ!$A$40:$A$783,$A395,СВЦЭМ!$B$40:$B$783,I$367)+'СЕТ СН'!$F$16</f>
        <v>0</v>
      </c>
      <c r="J395" s="36">
        <f ca="1">SUMIFS(СВЦЭМ!$J$40:$J$783,СВЦЭМ!$A$40:$A$783,$A395,СВЦЭМ!$B$40:$B$783,J$367)+'СЕТ СН'!$F$16</f>
        <v>0</v>
      </c>
      <c r="K395" s="36">
        <f ca="1">SUMIFS(СВЦЭМ!$J$40:$J$783,СВЦЭМ!$A$40:$A$783,$A395,СВЦЭМ!$B$40:$B$783,K$367)+'СЕТ СН'!$F$16</f>
        <v>0</v>
      </c>
      <c r="L395" s="36">
        <f ca="1">SUMIFS(СВЦЭМ!$J$40:$J$783,СВЦЭМ!$A$40:$A$783,$A395,СВЦЭМ!$B$40:$B$783,L$367)+'СЕТ СН'!$F$16</f>
        <v>0</v>
      </c>
      <c r="M395" s="36">
        <f ca="1">SUMIFS(СВЦЭМ!$J$40:$J$783,СВЦЭМ!$A$40:$A$783,$A395,СВЦЭМ!$B$40:$B$783,M$367)+'СЕТ СН'!$F$16</f>
        <v>0</v>
      </c>
      <c r="N395" s="36">
        <f ca="1">SUMIFS(СВЦЭМ!$J$40:$J$783,СВЦЭМ!$A$40:$A$783,$A395,СВЦЭМ!$B$40:$B$783,N$367)+'СЕТ СН'!$F$16</f>
        <v>0</v>
      </c>
      <c r="O395" s="36">
        <f ca="1">SUMIFS(СВЦЭМ!$J$40:$J$783,СВЦЭМ!$A$40:$A$783,$A395,СВЦЭМ!$B$40:$B$783,O$367)+'СЕТ СН'!$F$16</f>
        <v>0</v>
      </c>
      <c r="P395" s="36">
        <f ca="1">SUMIFS(СВЦЭМ!$J$40:$J$783,СВЦЭМ!$A$40:$A$783,$A395,СВЦЭМ!$B$40:$B$783,P$367)+'СЕТ СН'!$F$16</f>
        <v>0</v>
      </c>
      <c r="Q395" s="36">
        <f ca="1">SUMIFS(СВЦЭМ!$J$40:$J$783,СВЦЭМ!$A$40:$A$783,$A395,СВЦЭМ!$B$40:$B$783,Q$367)+'СЕТ СН'!$F$16</f>
        <v>0</v>
      </c>
      <c r="R395" s="36">
        <f ca="1">SUMIFS(СВЦЭМ!$J$40:$J$783,СВЦЭМ!$A$40:$A$783,$A395,СВЦЭМ!$B$40:$B$783,R$367)+'СЕТ СН'!$F$16</f>
        <v>0</v>
      </c>
      <c r="S395" s="36">
        <f ca="1">SUMIFS(СВЦЭМ!$J$40:$J$783,СВЦЭМ!$A$40:$A$783,$A395,СВЦЭМ!$B$40:$B$783,S$367)+'СЕТ СН'!$F$16</f>
        <v>0</v>
      </c>
      <c r="T395" s="36">
        <f ca="1">SUMIFS(СВЦЭМ!$J$40:$J$783,СВЦЭМ!$A$40:$A$783,$A395,СВЦЭМ!$B$40:$B$783,T$367)+'СЕТ СН'!$F$16</f>
        <v>0</v>
      </c>
      <c r="U395" s="36">
        <f ca="1">SUMIFS(СВЦЭМ!$J$40:$J$783,СВЦЭМ!$A$40:$A$783,$A395,СВЦЭМ!$B$40:$B$783,U$367)+'СЕТ СН'!$F$16</f>
        <v>0</v>
      </c>
      <c r="V395" s="36">
        <f ca="1">SUMIFS(СВЦЭМ!$J$40:$J$783,СВЦЭМ!$A$40:$A$783,$A395,СВЦЭМ!$B$40:$B$783,V$367)+'СЕТ СН'!$F$16</f>
        <v>0</v>
      </c>
      <c r="W395" s="36">
        <f ca="1">SUMIFS(СВЦЭМ!$J$40:$J$783,СВЦЭМ!$A$40:$A$783,$A395,СВЦЭМ!$B$40:$B$783,W$367)+'СЕТ СН'!$F$16</f>
        <v>0</v>
      </c>
      <c r="X395" s="36">
        <f ca="1">SUMIFS(СВЦЭМ!$J$40:$J$783,СВЦЭМ!$A$40:$A$783,$A395,СВЦЭМ!$B$40:$B$783,X$367)+'СЕТ СН'!$F$16</f>
        <v>0</v>
      </c>
      <c r="Y395" s="36">
        <f ca="1">SUMIFS(СВЦЭМ!$J$40:$J$783,СВЦЭМ!$A$40:$A$783,$A395,СВЦЭМ!$B$40:$B$783,Y$367)+'СЕТ СН'!$F$16</f>
        <v>0</v>
      </c>
    </row>
    <row r="396" spans="1:26" ht="15.75" hidden="1" x14ac:dyDescent="0.2">
      <c r="A396" s="35">
        <f t="shared" si="10"/>
        <v>45167</v>
      </c>
      <c r="B396" s="36">
        <f ca="1">SUMIFS(СВЦЭМ!$J$40:$J$783,СВЦЭМ!$A$40:$A$783,$A396,СВЦЭМ!$B$40:$B$783,B$367)+'СЕТ СН'!$F$16</f>
        <v>0</v>
      </c>
      <c r="C396" s="36">
        <f ca="1">SUMIFS(СВЦЭМ!$J$40:$J$783,СВЦЭМ!$A$40:$A$783,$A396,СВЦЭМ!$B$40:$B$783,C$367)+'СЕТ СН'!$F$16</f>
        <v>0</v>
      </c>
      <c r="D396" s="36">
        <f ca="1">SUMIFS(СВЦЭМ!$J$40:$J$783,СВЦЭМ!$A$40:$A$783,$A396,СВЦЭМ!$B$40:$B$783,D$367)+'СЕТ СН'!$F$16</f>
        <v>0</v>
      </c>
      <c r="E396" s="36">
        <f ca="1">SUMIFS(СВЦЭМ!$J$40:$J$783,СВЦЭМ!$A$40:$A$783,$A396,СВЦЭМ!$B$40:$B$783,E$367)+'СЕТ СН'!$F$16</f>
        <v>0</v>
      </c>
      <c r="F396" s="36">
        <f ca="1">SUMIFS(СВЦЭМ!$J$40:$J$783,СВЦЭМ!$A$40:$A$783,$A396,СВЦЭМ!$B$40:$B$783,F$367)+'СЕТ СН'!$F$16</f>
        <v>0</v>
      </c>
      <c r="G396" s="36">
        <f ca="1">SUMIFS(СВЦЭМ!$J$40:$J$783,СВЦЭМ!$A$40:$A$783,$A396,СВЦЭМ!$B$40:$B$783,G$367)+'СЕТ СН'!$F$16</f>
        <v>0</v>
      </c>
      <c r="H396" s="36">
        <f ca="1">SUMIFS(СВЦЭМ!$J$40:$J$783,СВЦЭМ!$A$40:$A$783,$A396,СВЦЭМ!$B$40:$B$783,H$367)+'СЕТ СН'!$F$16</f>
        <v>0</v>
      </c>
      <c r="I396" s="36">
        <f ca="1">SUMIFS(СВЦЭМ!$J$40:$J$783,СВЦЭМ!$A$40:$A$783,$A396,СВЦЭМ!$B$40:$B$783,I$367)+'СЕТ СН'!$F$16</f>
        <v>0</v>
      </c>
      <c r="J396" s="36">
        <f ca="1">SUMIFS(СВЦЭМ!$J$40:$J$783,СВЦЭМ!$A$40:$A$783,$A396,СВЦЭМ!$B$40:$B$783,J$367)+'СЕТ СН'!$F$16</f>
        <v>0</v>
      </c>
      <c r="K396" s="36">
        <f ca="1">SUMIFS(СВЦЭМ!$J$40:$J$783,СВЦЭМ!$A$40:$A$783,$A396,СВЦЭМ!$B$40:$B$783,K$367)+'СЕТ СН'!$F$16</f>
        <v>0</v>
      </c>
      <c r="L396" s="36">
        <f ca="1">SUMIFS(СВЦЭМ!$J$40:$J$783,СВЦЭМ!$A$40:$A$783,$A396,СВЦЭМ!$B$40:$B$783,L$367)+'СЕТ СН'!$F$16</f>
        <v>0</v>
      </c>
      <c r="M396" s="36">
        <f ca="1">SUMIFS(СВЦЭМ!$J$40:$J$783,СВЦЭМ!$A$40:$A$783,$A396,СВЦЭМ!$B$40:$B$783,M$367)+'СЕТ СН'!$F$16</f>
        <v>0</v>
      </c>
      <c r="N396" s="36">
        <f ca="1">SUMIFS(СВЦЭМ!$J$40:$J$783,СВЦЭМ!$A$40:$A$783,$A396,СВЦЭМ!$B$40:$B$783,N$367)+'СЕТ СН'!$F$16</f>
        <v>0</v>
      </c>
      <c r="O396" s="36">
        <f ca="1">SUMIFS(СВЦЭМ!$J$40:$J$783,СВЦЭМ!$A$40:$A$783,$A396,СВЦЭМ!$B$40:$B$783,O$367)+'СЕТ СН'!$F$16</f>
        <v>0</v>
      </c>
      <c r="P396" s="36">
        <f ca="1">SUMIFS(СВЦЭМ!$J$40:$J$783,СВЦЭМ!$A$40:$A$783,$A396,СВЦЭМ!$B$40:$B$783,P$367)+'СЕТ СН'!$F$16</f>
        <v>0</v>
      </c>
      <c r="Q396" s="36">
        <f ca="1">SUMIFS(СВЦЭМ!$J$40:$J$783,СВЦЭМ!$A$40:$A$783,$A396,СВЦЭМ!$B$40:$B$783,Q$367)+'СЕТ СН'!$F$16</f>
        <v>0</v>
      </c>
      <c r="R396" s="36">
        <f ca="1">SUMIFS(СВЦЭМ!$J$40:$J$783,СВЦЭМ!$A$40:$A$783,$A396,СВЦЭМ!$B$40:$B$783,R$367)+'СЕТ СН'!$F$16</f>
        <v>0</v>
      </c>
      <c r="S396" s="36">
        <f ca="1">SUMIFS(СВЦЭМ!$J$40:$J$783,СВЦЭМ!$A$40:$A$783,$A396,СВЦЭМ!$B$40:$B$783,S$367)+'СЕТ СН'!$F$16</f>
        <v>0</v>
      </c>
      <c r="T396" s="36">
        <f ca="1">SUMIFS(СВЦЭМ!$J$40:$J$783,СВЦЭМ!$A$40:$A$783,$A396,СВЦЭМ!$B$40:$B$783,T$367)+'СЕТ СН'!$F$16</f>
        <v>0</v>
      </c>
      <c r="U396" s="36">
        <f ca="1">SUMIFS(СВЦЭМ!$J$40:$J$783,СВЦЭМ!$A$40:$A$783,$A396,СВЦЭМ!$B$40:$B$783,U$367)+'СЕТ СН'!$F$16</f>
        <v>0</v>
      </c>
      <c r="V396" s="36">
        <f ca="1">SUMIFS(СВЦЭМ!$J$40:$J$783,СВЦЭМ!$A$40:$A$783,$A396,СВЦЭМ!$B$40:$B$783,V$367)+'СЕТ СН'!$F$16</f>
        <v>0</v>
      </c>
      <c r="W396" s="36">
        <f ca="1">SUMIFS(СВЦЭМ!$J$40:$J$783,СВЦЭМ!$A$40:$A$783,$A396,СВЦЭМ!$B$40:$B$783,W$367)+'СЕТ СН'!$F$16</f>
        <v>0</v>
      </c>
      <c r="X396" s="36">
        <f ca="1">SUMIFS(СВЦЭМ!$J$40:$J$783,СВЦЭМ!$A$40:$A$783,$A396,СВЦЭМ!$B$40:$B$783,X$367)+'СЕТ СН'!$F$16</f>
        <v>0</v>
      </c>
      <c r="Y396" s="36">
        <f ca="1">SUMIFS(СВЦЭМ!$J$40:$J$783,СВЦЭМ!$A$40:$A$783,$A396,СВЦЭМ!$B$40:$B$783,Y$367)+'СЕТ СН'!$F$16</f>
        <v>0</v>
      </c>
    </row>
    <row r="397" spans="1:26" ht="15.75" hidden="1" x14ac:dyDescent="0.2">
      <c r="A397" s="35">
        <f t="shared" si="10"/>
        <v>45168</v>
      </c>
      <c r="B397" s="36">
        <f ca="1">SUMIFS(СВЦЭМ!$J$40:$J$783,СВЦЭМ!$A$40:$A$783,$A397,СВЦЭМ!$B$40:$B$783,B$367)+'СЕТ СН'!$F$16</f>
        <v>0</v>
      </c>
      <c r="C397" s="36">
        <f ca="1">SUMIFS(СВЦЭМ!$J$40:$J$783,СВЦЭМ!$A$40:$A$783,$A397,СВЦЭМ!$B$40:$B$783,C$367)+'СЕТ СН'!$F$16</f>
        <v>0</v>
      </c>
      <c r="D397" s="36">
        <f ca="1">SUMIFS(СВЦЭМ!$J$40:$J$783,СВЦЭМ!$A$40:$A$783,$A397,СВЦЭМ!$B$40:$B$783,D$367)+'СЕТ СН'!$F$16</f>
        <v>0</v>
      </c>
      <c r="E397" s="36">
        <f ca="1">SUMIFS(СВЦЭМ!$J$40:$J$783,СВЦЭМ!$A$40:$A$783,$A397,СВЦЭМ!$B$40:$B$783,E$367)+'СЕТ СН'!$F$16</f>
        <v>0</v>
      </c>
      <c r="F397" s="36">
        <f ca="1">SUMIFS(СВЦЭМ!$J$40:$J$783,СВЦЭМ!$A$40:$A$783,$A397,СВЦЭМ!$B$40:$B$783,F$367)+'СЕТ СН'!$F$16</f>
        <v>0</v>
      </c>
      <c r="G397" s="36">
        <f ca="1">SUMIFS(СВЦЭМ!$J$40:$J$783,СВЦЭМ!$A$40:$A$783,$A397,СВЦЭМ!$B$40:$B$783,G$367)+'СЕТ СН'!$F$16</f>
        <v>0</v>
      </c>
      <c r="H397" s="36">
        <f ca="1">SUMIFS(СВЦЭМ!$J$40:$J$783,СВЦЭМ!$A$40:$A$783,$A397,СВЦЭМ!$B$40:$B$783,H$367)+'СЕТ СН'!$F$16</f>
        <v>0</v>
      </c>
      <c r="I397" s="36">
        <f ca="1">SUMIFS(СВЦЭМ!$J$40:$J$783,СВЦЭМ!$A$40:$A$783,$A397,СВЦЭМ!$B$40:$B$783,I$367)+'СЕТ СН'!$F$16</f>
        <v>0</v>
      </c>
      <c r="J397" s="36">
        <f ca="1">SUMIFS(СВЦЭМ!$J$40:$J$783,СВЦЭМ!$A$40:$A$783,$A397,СВЦЭМ!$B$40:$B$783,J$367)+'СЕТ СН'!$F$16</f>
        <v>0</v>
      </c>
      <c r="K397" s="36">
        <f ca="1">SUMIFS(СВЦЭМ!$J$40:$J$783,СВЦЭМ!$A$40:$A$783,$A397,СВЦЭМ!$B$40:$B$783,K$367)+'СЕТ СН'!$F$16</f>
        <v>0</v>
      </c>
      <c r="L397" s="36">
        <f ca="1">SUMIFS(СВЦЭМ!$J$40:$J$783,СВЦЭМ!$A$40:$A$783,$A397,СВЦЭМ!$B$40:$B$783,L$367)+'СЕТ СН'!$F$16</f>
        <v>0</v>
      </c>
      <c r="M397" s="36">
        <f ca="1">SUMIFS(СВЦЭМ!$J$40:$J$783,СВЦЭМ!$A$40:$A$783,$A397,СВЦЭМ!$B$40:$B$783,M$367)+'СЕТ СН'!$F$16</f>
        <v>0</v>
      </c>
      <c r="N397" s="36">
        <f ca="1">SUMIFS(СВЦЭМ!$J$40:$J$783,СВЦЭМ!$A$40:$A$783,$A397,СВЦЭМ!$B$40:$B$783,N$367)+'СЕТ СН'!$F$16</f>
        <v>0</v>
      </c>
      <c r="O397" s="36">
        <f ca="1">SUMIFS(СВЦЭМ!$J$40:$J$783,СВЦЭМ!$A$40:$A$783,$A397,СВЦЭМ!$B$40:$B$783,O$367)+'СЕТ СН'!$F$16</f>
        <v>0</v>
      </c>
      <c r="P397" s="36">
        <f ca="1">SUMIFS(СВЦЭМ!$J$40:$J$783,СВЦЭМ!$A$40:$A$783,$A397,СВЦЭМ!$B$40:$B$783,P$367)+'СЕТ СН'!$F$16</f>
        <v>0</v>
      </c>
      <c r="Q397" s="36">
        <f ca="1">SUMIFS(СВЦЭМ!$J$40:$J$783,СВЦЭМ!$A$40:$A$783,$A397,СВЦЭМ!$B$40:$B$783,Q$367)+'СЕТ СН'!$F$16</f>
        <v>0</v>
      </c>
      <c r="R397" s="36">
        <f ca="1">SUMIFS(СВЦЭМ!$J$40:$J$783,СВЦЭМ!$A$40:$A$783,$A397,СВЦЭМ!$B$40:$B$783,R$367)+'СЕТ СН'!$F$16</f>
        <v>0</v>
      </c>
      <c r="S397" s="36">
        <f ca="1">SUMIFS(СВЦЭМ!$J$40:$J$783,СВЦЭМ!$A$40:$A$783,$A397,СВЦЭМ!$B$40:$B$783,S$367)+'СЕТ СН'!$F$16</f>
        <v>0</v>
      </c>
      <c r="T397" s="36">
        <f ca="1">SUMIFS(СВЦЭМ!$J$40:$J$783,СВЦЭМ!$A$40:$A$783,$A397,СВЦЭМ!$B$40:$B$783,T$367)+'СЕТ СН'!$F$16</f>
        <v>0</v>
      </c>
      <c r="U397" s="36">
        <f ca="1">SUMIFS(СВЦЭМ!$J$40:$J$783,СВЦЭМ!$A$40:$A$783,$A397,СВЦЭМ!$B$40:$B$783,U$367)+'СЕТ СН'!$F$16</f>
        <v>0</v>
      </c>
      <c r="V397" s="36">
        <f ca="1">SUMIFS(СВЦЭМ!$J$40:$J$783,СВЦЭМ!$A$40:$A$783,$A397,СВЦЭМ!$B$40:$B$783,V$367)+'СЕТ СН'!$F$16</f>
        <v>0</v>
      </c>
      <c r="W397" s="36">
        <f ca="1">SUMIFS(СВЦЭМ!$J$40:$J$783,СВЦЭМ!$A$40:$A$783,$A397,СВЦЭМ!$B$40:$B$783,W$367)+'СЕТ СН'!$F$16</f>
        <v>0</v>
      </c>
      <c r="X397" s="36">
        <f ca="1">SUMIFS(СВЦЭМ!$J$40:$J$783,СВЦЭМ!$A$40:$A$783,$A397,СВЦЭМ!$B$40:$B$783,X$367)+'СЕТ СН'!$F$16</f>
        <v>0</v>
      </c>
      <c r="Y397" s="36">
        <f ca="1">SUMIFS(СВЦЭМ!$J$40:$J$783,СВЦЭМ!$A$40:$A$783,$A397,СВЦЭМ!$B$40:$B$783,Y$367)+'СЕТ СН'!$F$16</f>
        <v>0</v>
      </c>
    </row>
    <row r="398" spans="1:26" ht="15.75" hidden="1" x14ac:dyDescent="0.2">
      <c r="A398" s="35">
        <f t="shared" si="10"/>
        <v>45169</v>
      </c>
      <c r="B398" s="36">
        <f ca="1">SUMIFS(СВЦЭМ!$J$40:$J$783,СВЦЭМ!$A$40:$A$783,$A398,СВЦЭМ!$B$40:$B$783,B$367)+'СЕТ СН'!$F$16</f>
        <v>0</v>
      </c>
      <c r="C398" s="36">
        <f ca="1">SUMIFS(СВЦЭМ!$J$40:$J$783,СВЦЭМ!$A$40:$A$783,$A398,СВЦЭМ!$B$40:$B$783,C$367)+'СЕТ СН'!$F$16</f>
        <v>0</v>
      </c>
      <c r="D398" s="36">
        <f ca="1">SUMIFS(СВЦЭМ!$J$40:$J$783,СВЦЭМ!$A$40:$A$783,$A398,СВЦЭМ!$B$40:$B$783,D$367)+'СЕТ СН'!$F$16</f>
        <v>0</v>
      </c>
      <c r="E398" s="36">
        <f ca="1">SUMIFS(СВЦЭМ!$J$40:$J$783,СВЦЭМ!$A$40:$A$783,$A398,СВЦЭМ!$B$40:$B$783,E$367)+'СЕТ СН'!$F$16</f>
        <v>0</v>
      </c>
      <c r="F398" s="36">
        <f ca="1">SUMIFS(СВЦЭМ!$J$40:$J$783,СВЦЭМ!$A$40:$A$783,$A398,СВЦЭМ!$B$40:$B$783,F$367)+'СЕТ СН'!$F$16</f>
        <v>0</v>
      </c>
      <c r="G398" s="36">
        <f ca="1">SUMIFS(СВЦЭМ!$J$40:$J$783,СВЦЭМ!$A$40:$A$783,$A398,СВЦЭМ!$B$40:$B$783,G$367)+'СЕТ СН'!$F$16</f>
        <v>0</v>
      </c>
      <c r="H398" s="36">
        <f ca="1">SUMIFS(СВЦЭМ!$J$40:$J$783,СВЦЭМ!$A$40:$A$783,$A398,СВЦЭМ!$B$40:$B$783,H$367)+'СЕТ СН'!$F$16</f>
        <v>0</v>
      </c>
      <c r="I398" s="36">
        <f ca="1">SUMIFS(СВЦЭМ!$J$40:$J$783,СВЦЭМ!$A$40:$A$783,$A398,СВЦЭМ!$B$40:$B$783,I$367)+'СЕТ СН'!$F$16</f>
        <v>0</v>
      </c>
      <c r="J398" s="36">
        <f ca="1">SUMIFS(СВЦЭМ!$J$40:$J$783,СВЦЭМ!$A$40:$A$783,$A398,СВЦЭМ!$B$40:$B$783,J$367)+'СЕТ СН'!$F$16</f>
        <v>0</v>
      </c>
      <c r="K398" s="36">
        <f ca="1">SUMIFS(СВЦЭМ!$J$40:$J$783,СВЦЭМ!$A$40:$A$783,$A398,СВЦЭМ!$B$40:$B$783,K$367)+'СЕТ СН'!$F$16</f>
        <v>0</v>
      </c>
      <c r="L398" s="36">
        <f ca="1">SUMIFS(СВЦЭМ!$J$40:$J$783,СВЦЭМ!$A$40:$A$783,$A398,СВЦЭМ!$B$40:$B$783,L$367)+'СЕТ СН'!$F$16</f>
        <v>0</v>
      </c>
      <c r="M398" s="36">
        <f ca="1">SUMIFS(СВЦЭМ!$J$40:$J$783,СВЦЭМ!$A$40:$A$783,$A398,СВЦЭМ!$B$40:$B$783,M$367)+'СЕТ СН'!$F$16</f>
        <v>0</v>
      </c>
      <c r="N398" s="36">
        <f ca="1">SUMIFS(СВЦЭМ!$J$40:$J$783,СВЦЭМ!$A$40:$A$783,$A398,СВЦЭМ!$B$40:$B$783,N$367)+'СЕТ СН'!$F$16</f>
        <v>0</v>
      </c>
      <c r="O398" s="36">
        <f ca="1">SUMIFS(СВЦЭМ!$J$40:$J$783,СВЦЭМ!$A$40:$A$783,$A398,СВЦЭМ!$B$40:$B$783,O$367)+'СЕТ СН'!$F$16</f>
        <v>0</v>
      </c>
      <c r="P398" s="36">
        <f ca="1">SUMIFS(СВЦЭМ!$J$40:$J$783,СВЦЭМ!$A$40:$A$783,$A398,СВЦЭМ!$B$40:$B$783,P$367)+'СЕТ СН'!$F$16</f>
        <v>0</v>
      </c>
      <c r="Q398" s="36">
        <f ca="1">SUMIFS(СВЦЭМ!$J$40:$J$783,СВЦЭМ!$A$40:$A$783,$A398,СВЦЭМ!$B$40:$B$783,Q$367)+'СЕТ СН'!$F$16</f>
        <v>0</v>
      </c>
      <c r="R398" s="36">
        <f ca="1">SUMIFS(СВЦЭМ!$J$40:$J$783,СВЦЭМ!$A$40:$A$783,$A398,СВЦЭМ!$B$40:$B$783,R$367)+'СЕТ СН'!$F$16</f>
        <v>0</v>
      </c>
      <c r="S398" s="36">
        <f ca="1">SUMIFS(СВЦЭМ!$J$40:$J$783,СВЦЭМ!$A$40:$A$783,$A398,СВЦЭМ!$B$40:$B$783,S$367)+'СЕТ СН'!$F$16</f>
        <v>0</v>
      </c>
      <c r="T398" s="36">
        <f ca="1">SUMIFS(СВЦЭМ!$J$40:$J$783,СВЦЭМ!$A$40:$A$783,$A398,СВЦЭМ!$B$40:$B$783,T$367)+'СЕТ СН'!$F$16</f>
        <v>0</v>
      </c>
      <c r="U398" s="36">
        <f ca="1">SUMIFS(СВЦЭМ!$J$40:$J$783,СВЦЭМ!$A$40:$A$783,$A398,СВЦЭМ!$B$40:$B$783,U$367)+'СЕТ СН'!$F$16</f>
        <v>0</v>
      </c>
      <c r="V398" s="36">
        <f ca="1">SUMIFS(СВЦЭМ!$J$40:$J$783,СВЦЭМ!$A$40:$A$783,$A398,СВЦЭМ!$B$40:$B$783,V$367)+'СЕТ СН'!$F$16</f>
        <v>0</v>
      </c>
      <c r="W398" s="36">
        <f ca="1">SUMIFS(СВЦЭМ!$J$40:$J$783,СВЦЭМ!$A$40:$A$783,$A398,СВЦЭМ!$B$40:$B$783,W$367)+'СЕТ СН'!$F$16</f>
        <v>0</v>
      </c>
      <c r="X398" s="36">
        <f ca="1">SUMIFS(СВЦЭМ!$J$40:$J$783,СВЦЭМ!$A$40:$A$783,$A398,СВЦЭМ!$B$40:$B$783,X$367)+'СЕТ СН'!$F$16</f>
        <v>0</v>
      </c>
      <c r="Y398" s="36">
        <f ca="1">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9"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0"/>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31"/>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01.08.2023</v>
      </c>
      <c r="B403" s="36">
        <f ca="1">SUMIFS(СВЦЭМ!$K$40:$K$783,СВЦЭМ!$A$40:$A$783,$A403,СВЦЭМ!$B$40:$B$783,B$402)+'СЕТ СН'!$F$16</f>
        <v>0</v>
      </c>
      <c r="C403" s="36">
        <f ca="1">SUMIFS(СВЦЭМ!$K$40:$K$783,СВЦЭМ!$A$40:$A$783,$A403,СВЦЭМ!$B$40:$B$783,C$402)+'СЕТ СН'!$F$16</f>
        <v>0</v>
      </c>
      <c r="D403" s="36">
        <f ca="1">SUMIFS(СВЦЭМ!$K$40:$K$783,СВЦЭМ!$A$40:$A$783,$A403,СВЦЭМ!$B$40:$B$783,D$402)+'СЕТ СН'!$F$16</f>
        <v>0</v>
      </c>
      <c r="E403" s="36">
        <f ca="1">SUMIFS(СВЦЭМ!$K$40:$K$783,СВЦЭМ!$A$40:$A$783,$A403,СВЦЭМ!$B$40:$B$783,E$402)+'СЕТ СН'!$F$16</f>
        <v>0</v>
      </c>
      <c r="F403" s="36">
        <f ca="1">SUMIFS(СВЦЭМ!$K$40:$K$783,СВЦЭМ!$A$40:$A$783,$A403,СВЦЭМ!$B$40:$B$783,F$402)+'СЕТ СН'!$F$16</f>
        <v>0</v>
      </c>
      <c r="G403" s="36">
        <f ca="1">SUMIFS(СВЦЭМ!$K$40:$K$783,СВЦЭМ!$A$40:$A$783,$A403,СВЦЭМ!$B$40:$B$783,G$402)+'СЕТ СН'!$F$16</f>
        <v>0</v>
      </c>
      <c r="H403" s="36">
        <f ca="1">SUMIFS(СВЦЭМ!$K$40:$K$783,СВЦЭМ!$A$40:$A$783,$A403,СВЦЭМ!$B$40:$B$783,H$402)+'СЕТ СН'!$F$16</f>
        <v>0</v>
      </c>
      <c r="I403" s="36">
        <f ca="1">SUMIFS(СВЦЭМ!$K$40:$K$783,СВЦЭМ!$A$40:$A$783,$A403,СВЦЭМ!$B$40:$B$783,I$402)+'СЕТ СН'!$F$16</f>
        <v>0</v>
      </c>
      <c r="J403" s="36">
        <f ca="1">SUMIFS(СВЦЭМ!$K$40:$K$783,СВЦЭМ!$A$40:$A$783,$A403,СВЦЭМ!$B$40:$B$783,J$402)+'СЕТ СН'!$F$16</f>
        <v>0</v>
      </c>
      <c r="K403" s="36">
        <f ca="1">SUMIFS(СВЦЭМ!$K$40:$K$783,СВЦЭМ!$A$40:$A$783,$A403,СВЦЭМ!$B$40:$B$783,K$402)+'СЕТ СН'!$F$16</f>
        <v>0</v>
      </c>
      <c r="L403" s="36">
        <f ca="1">SUMIFS(СВЦЭМ!$K$40:$K$783,СВЦЭМ!$A$40:$A$783,$A403,СВЦЭМ!$B$40:$B$783,L$402)+'СЕТ СН'!$F$16</f>
        <v>0</v>
      </c>
      <c r="M403" s="36">
        <f ca="1">SUMIFS(СВЦЭМ!$K$40:$K$783,СВЦЭМ!$A$40:$A$783,$A403,СВЦЭМ!$B$40:$B$783,M$402)+'СЕТ СН'!$F$16</f>
        <v>0</v>
      </c>
      <c r="N403" s="36">
        <f ca="1">SUMIFS(СВЦЭМ!$K$40:$K$783,СВЦЭМ!$A$40:$A$783,$A403,СВЦЭМ!$B$40:$B$783,N$402)+'СЕТ СН'!$F$16</f>
        <v>0</v>
      </c>
      <c r="O403" s="36">
        <f ca="1">SUMIFS(СВЦЭМ!$K$40:$K$783,СВЦЭМ!$A$40:$A$783,$A403,СВЦЭМ!$B$40:$B$783,O$402)+'СЕТ СН'!$F$16</f>
        <v>0</v>
      </c>
      <c r="P403" s="36">
        <f ca="1">SUMIFS(СВЦЭМ!$K$40:$K$783,СВЦЭМ!$A$40:$A$783,$A403,СВЦЭМ!$B$40:$B$783,P$402)+'СЕТ СН'!$F$16</f>
        <v>0</v>
      </c>
      <c r="Q403" s="36">
        <f ca="1">SUMIFS(СВЦЭМ!$K$40:$K$783,СВЦЭМ!$A$40:$A$783,$A403,СВЦЭМ!$B$40:$B$783,Q$402)+'СЕТ СН'!$F$16</f>
        <v>0</v>
      </c>
      <c r="R403" s="36">
        <f ca="1">SUMIFS(СВЦЭМ!$K$40:$K$783,СВЦЭМ!$A$40:$A$783,$A403,СВЦЭМ!$B$40:$B$783,R$402)+'СЕТ СН'!$F$16</f>
        <v>0</v>
      </c>
      <c r="S403" s="36">
        <f ca="1">SUMIFS(СВЦЭМ!$K$40:$K$783,СВЦЭМ!$A$40:$A$783,$A403,СВЦЭМ!$B$40:$B$783,S$402)+'СЕТ СН'!$F$16</f>
        <v>0</v>
      </c>
      <c r="T403" s="36">
        <f ca="1">SUMIFS(СВЦЭМ!$K$40:$K$783,СВЦЭМ!$A$40:$A$783,$A403,СВЦЭМ!$B$40:$B$783,T$402)+'СЕТ СН'!$F$16</f>
        <v>0</v>
      </c>
      <c r="U403" s="36">
        <f ca="1">SUMIFS(СВЦЭМ!$K$40:$K$783,СВЦЭМ!$A$40:$A$783,$A403,СВЦЭМ!$B$40:$B$783,U$402)+'СЕТ СН'!$F$16</f>
        <v>0</v>
      </c>
      <c r="V403" s="36">
        <f ca="1">SUMIFS(СВЦЭМ!$K$40:$K$783,СВЦЭМ!$A$40:$A$783,$A403,СВЦЭМ!$B$40:$B$783,V$402)+'СЕТ СН'!$F$16</f>
        <v>0</v>
      </c>
      <c r="W403" s="36">
        <f ca="1">SUMIFS(СВЦЭМ!$K$40:$K$783,СВЦЭМ!$A$40:$A$783,$A403,СВЦЭМ!$B$40:$B$783,W$402)+'СЕТ СН'!$F$16</f>
        <v>0</v>
      </c>
      <c r="X403" s="36">
        <f ca="1">SUMIFS(СВЦЭМ!$K$40:$K$783,СВЦЭМ!$A$40:$A$783,$A403,СВЦЭМ!$B$40:$B$783,X$402)+'СЕТ СН'!$F$16</f>
        <v>0</v>
      </c>
      <c r="Y403" s="36">
        <f ca="1">SUMIFS(СВЦЭМ!$K$40:$K$783,СВЦЭМ!$A$40:$A$783,$A403,СВЦЭМ!$B$40:$B$783,Y$402)+'СЕТ СН'!$F$16</f>
        <v>0</v>
      </c>
      <c r="AA403" s="45"/>
    </row>
    <row r="404" spans="1:27" ht="15.75" hidden="1" x14ac:dyDescent="0.2">
      <c r="A404" s="35">
        <f>A403+1</f>
        <v>45140</v>
      </c>
      <c r="B404" s="36">
        <f ca="1">SUMIFS(СВЦЭМ!$K$40:$K$783,СВЦЭМ!$A$40:$A$783,$A404,СВЦЭМ!$B$40:$B$783,B$402)+'СЕТ СН'!$F$16</f>
        <v>0</v>
      </c>
      <c r="C404" s="36">
        <f ca="1">SUMIFS(СВЦЭМ!$K$40:$K$783,СВЦЭМ!$A$40:$A$783,$A404,СВЦЭМ!$B$40:$B$783,C$402)+'СЕТ СН'!$F$16</f>
        <v>0</v>
      </c>
      <c r="D404" s="36">
        <f ca="1">SUMIFS(СВЦЭМ!$K$40:$K$783,СВЦЭМ!$A$40:$A$783,$A404,СВЦЭМ!$B$40:$B$783,D$402)+'СЕТ СН'!$F$16</f>
        <v>0</v>
      </c>
      <c r="E404" s="36">
        <f ca="1">SUMIFS(СВЦЭМ!$K$40:$K$783,СВЦЭМ!$A$40:$A$783,$A404,СВЦЭМ!$B$40:$B$783,E$402)+'СЕТ СН'!$F$16</f>
        <v>0</v>
      </c>
      <c r="F404" s="36">
        <f ca="1">SUMIFS(СВЦЭМ!$K$40:$K$783,СВЦЭМ!$A$40:$A$783,$A404,СВЦЭМ!$B$40:$B$783,F$402)+'СЕТ СН'!$F$16</f>
        <v>0</v>
      </c>
      <c r="G404" s="36">
        <f ca="1">SUMIFS(СВЦЭМ!$K$40:$K$783,СВЦЭМ!$A$40:$A$783,$A404,СВЦЭМ!$B$40:$B$783,G$402)+'СЕТ СН'!$F$16</f>
        <v>0</v>
      </c>
      <c r="H404" s="36">
        <f ca="1">SUMIFS(СВЦЭМ!$K$40:$K$783,СВЦЭМ!$A$40:$A$783,$A404,СВЦЭМ!$B$40:$B$783,H$402)+'СЕТ СН'!$F$16</f>
        <v>0</v>
      </c>
      <c r="I404" s="36">
        <f ca="1">SUMIFS(СВЦЭМ!$K$40:$K$783,СВЦЭМ!$A$40:$A$783,$A404,СВЦЭМ!$B$40:$B$783,I$402)+'СЕТ СН'!$F$16</f>
        <v>0</v>
      </c>
      <c r="J404" s="36">
        <f ca="1">SUMIFS(СВЦЭМ!$K$40:$K$783,СВЦЭМ!$A$40:$A$783,$A404,СВЦЭМ!$B$40:$B$783,J$402)+'СЕТ СН'!$F$16</f>
        <v>0</v>
      </c>
      <c r="K404" s="36">
        <f ca="1">SUMIFS(СВЦЭМ!$K$40:$K$783,СВЦЭМ!$A$40:$A$783,$A404,СВЦЭМ!$B$40:$B$783,K$402)+'СЕТ СН'!$F$16</f>
        <v>0</v>
      </c>
      <c r="L404" s="36">
        <f ca="1">SUMIFS(СВЦЭМ!$K$40:$K$783,СВЦЭМ!$A$40:$A$783,$A404,СВЦЭМ!$B$40:$B$783,L$402)+'СЕТ СН'!$F$16</f>
        <v>0</v>
      </c>
      <c r="M404" s="36">
        <f ca="1">SUMIFS(СВЦЭМ!$K$40:$K$783,СВЦЭМ!$A$40:$A$783,$A404,СВЦЭМ!$B$40:$B$783,M$402)+'СЕТ СН'!$F$16</f>
        <v>0</v>
      </c>
      <c r="N404" s="36">
        <f ca="1">SUMIFS(СВЦЭМ!$K$40:$K$783,СВЦЭМ!$A$40:$A$783,$A404,СВЦЭМ!$B$40:$B$783,N$402)+'СЕТ СН'!$F$16</f>
        <v>0</v>
      </c>
      <c r="O404" s="36">
        <f ca="1">SUMIFS(СВЦЭМ!$K$40:$K$783,СВЦЭМ!$A$40:$A$783,$A404,СВЦЭМ!$B$40:$B$783,O$402)+'СЕТ СН'!$F$16</f>
        <v>0</v>
      </c>
      <c r="P404" s="36">
        <f ca="1">SUMIFS(СВЦЭМ!$K$40:$K$783,СВЦЭМ!$A$40:$A$783,$A404,СВЦЭМ!$B$40:$B$783,P$402)+'СЕТ СН'!$F$16</f>
        <v>0</v>
      </c>
      <c r="Q404" s="36">
        <f ca="1">SUMIFS(СВЦЭМ!$K$40:$K$783,СВЦЭМ!$A$40:$A$783,$A404,СВЦЭМ!$B$40:$B$783,Q$402)+'СЕТ СН'!$F$16</f>
        <v>0</v>
      </c>
      <c r="R404" s="36">
        <f ca="1">SUMIFS(СВЦЭМ!$K$40:$K$783,СВЦЭМ!$A$40:$A$783,$A404,СВЦЭМ!$B$40:$B$783,R$402)+'СЕТ СН'!$F$16</f>
        <v>0</v>
      </c>
      <c r="S404" s="36">
        <f ca="1">SUMIFS(СВЦЭМ!$K$40:$K$783,СВЦЭМ!$A$40:$A$783,$A404,СВЦЭМ!$B$40:$B$783,S$402)+'СЕТ СН'!$F$16</f>
        <v>0</v>
      </c>
      <c r="T404" s="36">
        <f ca="1">SUMIFS(СВЦЭМ!$K$40:$K$783,СВЦЭМ!$A$40:$A$783,$A404,СВЦЭМ!$B$40:$B$783,T$402)+'СЕТ СН'!$F$16</f>
        <v>0</v>
      </c>
      <c r="U404" s="36">
        <f ca="1">SUMIFS(СВЦЭМ!$K$40:$K$783,СВЦЭМ!$A$40:$A$783,$A404,СВЦЭМ!$B$40:$B$783,U$402)+'СЕТ СН'!$F$16</f>
        <v>0</v>
      </c>
      <c r="V404" s="36">
        <f ca="1">SUMIFS(СВЦЭМ!$K$40:$K$783,СВЦЭМ!$A$40:$A$783,$A404,СВЦЭМ!$B$40:$B$783,V$402)+'СЕТ СН'!$F$16</f>
        <v>0</v>
      </c>
      <c r="W404" s="36">
        <f ca="1">SUMIFS(СВЦЭМ!$K$40:$K$783,СВЦЭМ!$A$40:$A$783,$A404,СВЦЭМ!$B$40:$B$783,W$402)+'СЕТ СН'!$F$16</f>
        <v>0</v>
      </c>
      <c r="X404" s="36">
        <f ca="1">SUMIFS(СВЦЭМ!$K$40:$K$783,СВЦЭМ!$A$40:$A$783,$A404,СВЦЭМ!$B$40:$B$783,X$402)+'СЕТ СН'!$F$16</f>
        <v>0</v>
      </c>
      <c r="Y404" s="36">
        <f ca="1">SUMIFS(СВЦЭМ!$K$40:$K$783,СВЦЭМ!$A$40:$A$783,$A404,СВЦЭМ!$B$40:$B$783,Y$402)+'СЕТ СН'!$F$16</f>
        <v>0</v>
      </c>
    </row>
    <row r="405" spans="1:27" ht="15.75" hidden="1" x14ac:dyDescent="0.2">
      <c r="A405" s="35">
        <f t="shared" ref="A405:A433" si="11">A404+1</f>
        <v>45141</v>
      </c>
      <c r="B405" s="36">
        <f ca="1">SUMIFS(СВЦЭМ!$K$40:$K$783,СВЦЭМ!$A$40:$A$783,$A405,СВЦЭМ!$B$40:$B$783,B$402)+'СЕТ СН'!$F$16</f>
        <v>0</v>
      </c>
      <c r="C405" s="36">
        <f ca="1">SUMIFS(СВЦЭМ!$K$40:$K$783,СВЦЭМ!$A$40:$A$783,$A405,СВЦЭМ!$B$40:$B$783,C$402)+'СЕТ СН'!$F$16</f>
        <v>0</v>
      </c>
      <c r="D405" s="36">
        <f ca="1">SUMIFS(СВЦЭМ!$K$40:$K$783,СВЦЭМ!$A$40:$A$783,$A405,СВЦЭМ!$B$40:$B$783,D$402)+'СЕТ СН'!$F$16</f>
        <v>0</v>
      </c>
      <c r="E405" s="36">
        <f ca="1">SUMIFS(СВЦЭМ!$K$40:$K$783,СВЦЭМ!$A$40:$A$783,$A405,СВЦЭМ!$B$40:$B$783,E$402)+'СЕТ СН'!$F$16</f>
        <v>0</v>
      </c>
      <c r="F405" s="36">
        <f ca="1">SUMIFS(СВЦЭМ!$K$40:$K$783,СВЦЭМ!$A$40:$A$783,$A405,СВЦЭМ!$B$40:$B$783,F$402)+'СЕТ СН'!$F$16</f>
        <v>0</v>
      </c>
      <c r="G405" s="36">
        <f ca="1">SUMIFS(СВЦЭМ!$K$40:$K$783,СВЦЭМ!$A$40:$A$783,$A405,СВЦЭМ!$B$40:$B$783,G$402)+'СЕТ СН'!$F$16</f>
        <v>0</v>
      </c>
      <c r="H405" s="36">
        <f ca="1">SUMIFS(СВЦЭМ!$K$40:$K$783,СВЦЭМ!$A$40:$A$783,$A405,СВЦЭМ!$B$40:$B$783,H$402)+'СЕТ СН'!$F$16</f>
        <v>0</v>
      </c>
      <c r="I405" s="36">
        <f ca="1">SUMIFS(СВЦЭМ!$K$40:$K$783,СВЦЭМ!$A$40:$A$783,$A405,СВЦЭМ!$B$40:$B$783,I$402)+'СЕТ СН'!$F$16</f>
        <v>0</v>
      </c>
      <c r="J405" s="36">
        <f ca="1">SUMIFS(СВЦЭМ!$K$40:$K$783,СВЦЭМ!$A$40:$A$783,$A405,СВЦЭМ!$B$40:$B$783,J$402)+'СЕТ СН'!$F$16</f>
        <v>0</v>
      </c>
      <c r="K405" s="36">
        <f ca="1">SUMIFS(СВЦЭМ!$K$40:$K$783,СВЦЭМ!$A$40:$A$783,$A405,СВЦЭМ!$B$40:$B$783,K$402)+'СЕТ СН'!$F$16</f>
        <v>0</v>
      </c>
      <c r="L405" s="36">
        <f ca="1">SUMIFS(СВЦЭМ!$K$40:$K$783,СВЦЭМ!$A$40:$A$783,$A405,СВЦЭМ!$B$40:$B$783,L$402)+'СЕТ СН'!$F$16</f>
        <v>0</v>
      </c>
      <c r="M405" s="36">
        <f ca="1">SUMIFS(СВЦЭМ!$K$40:$K$783,СВЦЭМ!$A$40:$A$783,$A405,СВЦЭМ!$B$40:$B$783,M$402)+'СЕТ СН'!$F$16</f>
        <v>0</v>
      </c>
      <c r="N405" s="36">
        <f ca="1">SUMIFS(СВЦЭМ!$K$40:$K$783,СВЦЭМ!$A$40:$A$783,$A405,СВЦЭМ!$B$40:$B$783,N$402)+'СЕТ СН'!$F$16</f>
        <v>0</v>
      </c>
      <c r="O405" s="36">
        <f ca="1">SUMIFS(СВЦЭМ!$K$40:$K$783,СВЦЭМ!$A$40:$A$783,$A405,СВЦЭМ!$B$40:$B$783,O$402)+'СЕТ СН'!$F$16</f>
        <v>0</v>
      </c>
      <c r="P405" s="36">
        <f ca="1">SUMIFS(СВЦЭМ!$K$40:$K$783,СВЦЭМ!$A$40:$A$783,$A405,СВЦЭМ!$B$40:$B$783,P$402)+'СЕТ СН'!$F$16</f>
        <v>0</v>
      </c>
      <c r="Q405" s="36">
        <f ca="1">SUMIFS(СВЦЭМ!$K$40:$K$783,СВЦЭМ!$A$40:$A$783,$A405,СВЦЭМ!$B$40:$B$783,Q$402)+'СЕТ СН'!$F$16</f>
        <v>0</v>
      </c>
      <c r="R405" s="36">
        <f ca="1">SUMIFS(СВЦЭМ!$K$40:$K$783,СВЦЭМ!$A$40:$A$783,$A405,СВЦЭМ!$B$40:$B$783,R$402)+'СЕТ СН'!$F$16</f>
        <v>0</v>
      </c>
      <c r="S405" s="36">
        <f ca="1">SUMIFS(СВЦЭМ!$K$40:$K$783,СВЦЭМ!$A$40:$A$783,$A405,СВЦЭМ!$B$40:$B$783,S$402)+'СЕТ СН'!$F$16</f>
        <v>0</v>
      </c>
      <c r="T405" s="36">
        <f ca="1">SUMIFS(СВЦЭМ!$K$40:$K$783,СВЦЭМ!$A$40:$A$783,$A405,СВЦЭМ!$B$40:$B$783,T$402)+'СЕТ СН'!$F$16</f>
        <v>0</v>
      </c>
      <c r="U405" s="36">
        <f ca="1">SUMIFS(СВЦЭМ!$K$40:$K$783,СВЦЭМ!$A$40:$A$783,$A405,СВЦЭМ!$B$40:$B$783,U$402)+'СЕТ СН'!$F$16</f>
        <v>0</v>
      </c>
      <c r="V405" s="36">
        <f ca="1">SUMIFS(СВЦЭМ!$K$40:$K$783,СВЦЭМ!$A$40:$A$783,$A405,СВЦЭМ!$B$40:$B$783,V$402)+'СЕТ СН'!$F$16</f>
        <v>0</v>
      </c>
      <c r="W405" s="36">
        <f ca="1">SUMIFS(СВЦЭМ!$K$40:$K$783,СВЦЭМ!$A$40:$A$783,$A405,СВЦЭМ!$B$40:$B$783,W$402)+'СЕТ СН'!$F$16</f>
        <v>0</v>
      </c>
      <c r="X405" s="36">
        <f ca="1">SUMIFS(СВЦЭМ!$K$40:$K$783,СВЦЭМ!$A$40:$A$783,$A405,СВЦЭМ!$B$40:$B$783,X$402)+'СЕТ СН'!$F$16</f>
        <v>0</v>
      </c>
      <c r="Y405" s="36">
        <f ca="1">SUMIFS(СВЦЭМ!$K$40:$K$783,СВЦЭМ!$A$40:$A$783,$A405,СВЦЭМ!$B$40:$B$783,Y$402)+'СЕТ СН'!$F$16</f>
        <v>0</v>
      </c>
    </row>
    <row r="406" spans="1:27" ht="15.75" hidden="1" x14ac:dyDescent="0.2">
      <c r="A406" s="35">
        <f t="shared" si="11"/>
        <v>45142</v>
      </c>
      <c r="B406" s="36">
        <f ca="1">SUMIFS(СВЦЭМ!$K$40:$K$783,СВЦЭМ!$A$40:$A$783,$A406,СВЦЭМ!$B$40:$B$783,B$402)+'СЕТ СН'!$F$16</f>
        <v>0</v>
      </c>
      <c r="C406" s="36">
        <f ca="1">SUMIFS(СВЦЭМ!$K$40:$K$783,СВЦЭМ!$A$40:$A$783,$A406,СВЦЭМ!$B$40:$B$783,C$402)+'СЕТ СН'!$F$16</f>
        <v>0</v>
      </c>
      <c r="D406" s="36">
        <f ca="1">SUMIFS(СВЦЭМ!$K$40:$K$783,СВЦЭМ!$A$40:$A$783,$A406,СВЦЭМ!$B$40:$B$783,D$402)+'СЕТ СН'!$F$16</f>
        <v>0</v>
      </c>
      <c r="E406" s="36">
        <f ca="1">SUMIFS(СВЦЭМ!$K$40:$K$783,СВЦЭМ!$A$40:$A$783,$A406,СВЦЭМ!$B$40:$B$783,E$402)+'СЕТ СН'!$F$16</f>
        <v>0</v>
      </c>
      <c r="F406" s="36">
        <f ca="1">SUMIFS(СВЦЭМ!$K$40:$K$783,СВЦЭМ!$A$40:$A$783,$A406,СВЦЭМ!$B$40:$B$783,F$402)+'СЕТ СН'!$F$16</f>
        <v>0</v>
      </c>
      <c r="G406" s="36">
        <f ca="1">SUMIFS(СВЦЭМ!$K$40:$K$783,СВЦЭМ!$A$40:$A$783,$A406,СВЦЭМ!$B$40:$B$783,G$402)+'СЕТ СН'!$F$16</f>
        <v>0</v>
      </c>
      <c r="H406" s="36">
        <f ca="1">SUMIFS(СВЦЭМ!$K$40:$K$783,СВЦЭМ!$A$40:$A$783,$A406,СВЦЭМ!$B$40:$B$783,H$402)+'СЕТ СН'!$F$16</f>
        <v>0</v>
      </c>
      <c r="I406" s="36">
        <f ca="1">SUMIFS(СВЦЭМ!$K$40:$K$783,СВЦЭМ!$A$40:$A$783,$A406,СВЦЭМ!$B$40:$B$783,I$402)+'СЕТ СН'!$F$16</f>
        <v>0</v>
      </c>
      <c r="J406" s="36">
        <f ca="1">SUMIFS(СВЦЭМ!$K$40:$K$783,СВЦЭМ!$A$40:$A$783,$A406,СВЦЭМ!$B$40:$B$783,J$402)+'СЕТ СН'!$F$16</f>
        <v>0</v>
      </c>
      <c r="K406" s="36">
        <f ca="1">SUMIFS(СВЦЭМ!$K$40:$K$783,СВЦЭМ!$A$40:$A$783,$A406,СВЦЭМ!$B$40:$B$783,K$402)+'СЕТ СН'!$F$16</f>
        <v>0</v>
      </c>
      <c r="L406" s="36">
        <f ca="1">SUMIFS(СВЦЭМ!$K$40:$K$783,СВЦЭМ!$A$40:$A$783,$A406,СВЦЭМ!$B$40:$B$783,L$402)+'СЕТ СН'!$F$16</f>
        <v>0</v>
      </c>
      <c r="M406" s="36">
        <f ca="1">SUMIFS(СВЦЭМ!$K$40:$K$783,СВЦЭМ!$A$40:$A$783,$A406,СВЦЭМ!$B$40:$B$783,M$402)+'СЕТ СН'!$F$16</f>
        <v>0</v>
      </c>
      <c r="N406" s="36">
        <f ca="1">SUMIFS(СВЦЭМ!$K$40:$K$783,СВЦЭМ!$A$40:$A$783,$A406,СВЦЭМ!$B$40:$B$783,N$402)+'СЕТ СН'!$F$16</f>
        <v>0</v>
      </c>
      <c r="O406" s="36">
        <f ca="1">SUMIFS(СВЦЭМ!$K$40:$K$783,СВЦЭМ!$A$40:$A$783,$A406,СВЦЭМ!$B$40:$B$783,O$402)+'СЕТ СН'!$F$16</f>
        <v>0</v>
      </c>
      <c r="P406" s="36">
        <f ca="1">SUMIFS(СВЦЭМ!$K$40:$K$783,СВЦЭМ!$A$40:$A$783,$A406,СВЦЭМ!$B$40:$B$783,P$402)+'СЕТ СН'!$F$16</f>
        <v>0</v>
      </c>
      <c r="Q406" s="36">
        <f ca="1">SUMIFS(СВЦЭМ!$K$40:$K$783,СВЦЭМ!$A$40:$A$783,$A406,СВЦЭМ!$B$40:$B$783,Q$402)+'СЕТ СН'!$F$16</f>
        <v>0</v>
      </c>
      <c r="R406" s="36">
        <f ca="1">SUMIFS(СВЦЭМ!$K$40:$K$783,СВЦЭМ!$A$40:$A$783,$A406,СВЦЭМ!$B$40:$B$783,R$402)+'СЕТ СН'!$F$16</f>
        <v>0</v>
      </c>
      <c r="S406" s="36">
        <f ca="1">SUMIFS(СВЦЭМ!$K$40:$K$783,СВЦЭМ!$A$40:$A$783,$A406,СВЦЭМ!$B$40:$B$783,S$402)+'СЕТ СН'!$F$16</f>
        <v>0</v>
      </c>
      <c r="T406" s="36">
        <f ca="1">SUMIFS(СВЦЭМ!$K$40:$K$783,СВЦЭМ!$A$40:$A$783,$A406,СВЦЭМ!$B$40:$B$783,T$402)+'СЕТ СН'!$F$16</f>
        <v>0</v>
      </c>
      <c r="U406" s="36">
        <f ca="1">SUMIFS(СВЦЭМ!$K$40:$K$783,СВЦЭМ!$A$40:$A$783,$A406,СВЦЭМ!$B$40:$B$783,U$402)+'СЕТ СН'!$F$16</f>
        <v>0</v>
      </c>
      <c r="V406" s="36">
        <f ca="1">SUMIFS(СВЦЭМ!$K$40:$K$783,СВЦЭМ!$A$40:$A$783,$A406,СВЦЭМ!$B$40:$B$783,V$402)+'СЕТ СН'!$F$16</f>
        <v>0</v>
      </c>
      <c r="W406" s="36">
        <f ca="1">SUMIFS(СВЦЭМ!$K$40:$K$783,СВЦЭМ!$A$40:$A$783,$A406,СВЦЭМ!$B$40:$B$783,W$402)+'СЕТ СН'!$F$16</f>
        <v>0</v>
      </c>
      <c r="X406" s="36">
        <f ca="1">SUMIFS(СВЦЭМ!$K$40:$K$783,СВЦЭМ!$A$40:$A$783,$A406,СВЦЭМ!$B$40:$B$783,X$402)+'СЕТ СН'!$F$16</f>
        <v>0</v>
      </c>
      <c r="Y406" s="36">
        <f ca="1">SUMIFS(СВЦЭМ!$K$40:$K$783,СВЦЭМ!$A$40:$A$783,$A406,СВЦЭМ!$B$40:$B$783,Y$402)+'СЕТ СН'!$F$16</f>
        <v>0</v>
      </c>
    </row>
    <row r="407" spans="1:27" ht="15.75" hidden="1" x14ac:dyDescent="0.2">
      <c r="A407" s="35">
        <f t="shared" si="11"/>
        <v>45143</v>
      </c>
      <c r="B407" s="36">
        <f ca="1">SUMIFS(СВЦЭМ!$K$40:$K$783,СВЦЭМ!$A$40:$A$783,$A407,СВЦЭМ!$B$40:$B$783,B$402)+'СЕТ СН'!$F$16</f>
        <v>0</v>
      </c>
      <c r="C407" s="36">
        <f ca="1">SUMIFS(СВЦЭМ!$K$40:$K$783,СВЦЭМ!$A$40:$A$783,$A407,СВЦЭМ!$B$40:$B$783,C$402)+'СЕТ СН'!$F$16</f>
        <v>0</v>
      </c>
      <c r="D407" s="36">
        <f ca="1">SUMIFS(СВЦЭМ!$K$40:$K$783,СВЦЭМ!$A$40:$A$783,$A407,СВЦЭМ!$B$40:$B$783,D$402)+'СЕТ СН'!$F$16</f>
        <v>0</v>
      </c>
      <c r="E407" s="36">
        <f ca="1">SUMIFS(СВЦЭМ!$K$40:$K$783,СВЦЭМ!$A$40:$A$783,$A407,СВЦЭМ!$B$40:$B$783,E$402)+'СЕТ СН'!$F$16</f>
        <v>0</v>
      </c>
      <c r="F407" s="36">
        <f ca="1">SUMIFS(СВЦЭМ!$K$40:$K$783,СВЦЭМ!$A$40:$A$783,$A407,СВЦЭМ!$B$40:$B$783,F$402)+'СЕТ СН'!$F$16</f>
        <v>0</v>
      </c>
      <c r="G407" s="36">
        <f ca="1">SUMIFS(СВЦЭМ!$K$40:$K$783,СВЦЭМ!$A$40:$A$783,$A407,СВЦЭМ!$B$40:$B$783,G$402)+'СЕТ СН'!$F$16</f>
        <v>0</v>
      </c>
      <c r="H407" s="36">
        <f ca="1">SUMIFS(СВЦЭМ!$K$40:$K$783,СВЦЭМ!$A$40:$A$783,$A407,СВЦЭМ!$B$40:$B$783,H$402)+'СЕТ СН'!$F$16</f>
        <v>0</v>
      </c>
      <c r="I407" s="36">
        <f ca="1">SUMIFS(СВЦЭМ!$K$40:$K$783,СВЦЭМ!$A$40:$A$783,$A407,СВЦЭМ!$B$40:$B$783,I$402)+'СЕТ СН'!$F$16</f>
        <v>0</v>
      </c>
      <c r="J407" s="36">
        <f ca="1">SUMIFS(СВЦЭМ!$K$40:$K$783,СВЦЭМ!$A$40:$A$783,$A407,СВЦЭМ!$B$40:$B$783,J$402)+'СЕТ СН'!$F$16</f>
        <v>0</v>
      </c>
      <c r="K407" s="36">
        <f ca="1">SUMIFS(СВЦЭМ!$K$40:$K$783,СВЦЭМ!$A$40:$A$783,$A407,СВЦЭМ!$B$40:$B$783,K$402)+'СЕТ СН'!$F$16</f>
        <v>0</v>
      </c>
      <c r="L407" s="36">
        <f ca="1">SUMIFS(СВЦЭМ!$K$40:$K$783,СВЦЭМ!$A$40:$A$783,$A407,СВЦЭМ!$B$40:$B$783,L$402)+'СЕТ СН'!$F$16</f>
        <v>0</v>
      </c>
      <c r="M407" s="36">
        <f ca="1">SUMIFS(СВЦЭМ!$K$40:$K$783,СВЦЭМ!$A$40:$A$783,$A407,СВЦЭМ!$B$40:$B$783,M$402)+'СЕТ СН'!$F$16</f>
        <v>0</v>
      </c>
      <c r="N407" s="36">
        <f ca="1">SUMIFS(СВЦЭМ!$K$40:$K$783,СВЦЭМ!$A$40:$A$783,$A407,СВЦЭМ!$B$40:$B$783,N$402)+'СЕТ СН'!$F$16</f>
        <v>0</v>
      </c>
      <c r="O407" s="36">
        <f ca="1">SUMIFS(СВЦЭМ!$K$40:$K$783,СВЦЭМ!$A$40:$A$783,$A407,СВЦЭМ!$B$40:$B$783,O$402)+'СЕТ СН'!$F$16</f>
        <v>0</v>
      </c>
      <c r="P407" s="36">
        <f ca="1">SUMIFS(СВЦЭМ!$K$40:$K$783,СВЦЭМ!$A$40:$A$783,$A407,СВЦЭМ!$B$40:$B$783,P$402)+'СЕТ СН'!$F$16</f>
        <v>0</v>
      </c>
      <c r="Q407" s="36">
        <f ca="1">SUMIFS(СВЦЭМ!$K$40:$K$783,СВЦЭМ!$A$40:$A$783,$A407,СВЦЭМ!$B$40:$B$783,Q$402)+'СЕТ СН'!$F$16</f>
        <v>0</v>
      </c>
      <c r="R407" s="36">
        <f ca="1">SUMIFS(СВЦЭМ!$K$40:$K$783,СВЦЭМ!$A$40:$A$783,$A407,СВЦЭМ!$B$40:$B$783,R$402)+'СЕТ СН'!$F$16</f>
        <v>0</v>
      </c>
      <c r="S407" s="36">
        <f ca="1">SUMIFS(СВЦЭМ!$K$40:$K$783,СВЦЭМ!$A$40:$A$783,$A407,СВЦЭМ!$B$40:$B$783,S$402)+'СЕТ СН'!$F$16</f>
        <v>0</v>
      </c>
      <c r="T407" s="36">
        <f ca="1">SUMIFS(СВЦЭМ!$K$40:$K$783,СВЦЭМ!$A$40:$A$783,$A407,СВЦЭМ!$B$40:$B$783,T$402)+'СЕТ СН'!$F$16</f>
        <v>0</v>
      </c>
      <c r="U407" s="36">
        <f ca="1">SUMIFS(СВЦЭМ!$K$40:$K$783,СВЦЭМ!$A$40:$A$783,$A407,СВЦЭМ!$B$40:$B$783,U$402)+'СЕТ СН'!$F$16</f>
        <v>0</v>
      </c>
      <c r="V407" s="36">
        <f ca="1">SUMIFS(СВЦЭМ!$K$40:$K$783,СВЦЭМ!$A$40:$A$783,$A407,СВЦЭМ!$B$40:$B$783,V$402)+'СЕТ СН'!$F$16</f>
        <v>0</v>
      </c>
      <c r="W407" s="36">
        <f ca="1">SUMIFS(СВЦЭМ!$K$40:$K$783,СВЦЭМ!$A$40:$A$783,$A407,СВЦЭМ!$B$40:$B$783,W$402)+'СЕТ СН'!$F$16</f>
        <v>0</v>
      </c>
      <c r="X407" s="36">
        <f ca="1">SUMIFS(СВЦЭМ!$K$40:$K$783,СВЦЭМ!$A$40:$A$783,$A407,СВЦЭМ!$B$40:$B$783,X$402)+'СЕТ СН'!$F$16</f>
        <v>0</v>
      </c>
      <c r="Y407" s="36">
        <f ca="1">SUMIFS(СВЦЭМ!$K$40:$K$783,СВЦЭМ!$A$40:$A$783,$A407,СВЦЭМ!$B$40:$B$783,Y$402)+'СЕТ СН'!$F$16</f>
        <v>0</v>
      </c>
    </row>
    <row r="408" spans="1:27" ht="15.75" hidden="1" x14ac:dyDescent="0.2">
      <c r="A408" s="35">
        <f t="shared" si="11"/>
        <v>45144</v>
      </c>
      <c r="B408" s="36">
        <f ca="1">SUMIFS(СВЦЭМ!$K$40:$K$783,СВЦЭМ!$A$40:$A$783,$A408,СВЦЭМ!$B$40:$B$783,B$402)+'СЕТ СН'!$F$16</f>
        <v>0</v>
      </c>
      <c r="C408" s="36">
        <f ca="1">SUMIFS(СВЦЭМ!$K$40:$K$783,СВЦЭМ!$A$40:$A$783,$A408,СВЦЭМ!$B$40:$B$783,C$402)+'СЕТ СН'!$F$16</f>
        <v>0</v>
      </c>
      <c r="D408" s="36">
        <f ca="1">SUMIFS(СВЦЭМ!$K$40:$K$783,СВЦЭМ!$A$40:$A$783,$A408,СВЦЭМ!$B$40:$B$783,D$402)+'СЕТ СН'!$F$16</f>
        <v>0</v>
      </c>
      <c r="E408" s="36">
        <f ca="1">SUMIFS(СВЦЭМ!$K$40:$K$783,СВЦЭМ!$A$40:$A$783,$A408,СВЦЭМ!$B$40:$B$783,E$402)+'СЕТ СН'!$F$16</f>
        <v>0</v>
      </c>
      <c r="F408" s="36">
        <f ca="1">SUMIFS(СВЦЭМ!$K$40:$K$783,СВЦЭМ!$A$40:$A$783,$A408,СВЦЭМ!$B$40:$B$783,F$402)+'СЕТ СН'!$F$16</f>
        <v>0</v>
      </c>
      <c r="G408" s="36">
        <f ca="1">SUMIFS(СВЦЭМ!$K$40:$K$783,СВЦЭМ!$A$40:$A$783,$A408,СВЦЭМ!$B$40:$B$783,G$402)+'СЕТ СН'!$F$16</f>
        <v>0</v>
      </c>
      <c r="H408" s="36">
        <f ca="1">SUMIFS(СВЦЭМ!$K$40:$K$783,СВЦЭМ!$A$40:$A$783,$A408,СВЦЭМ!$B$40:$B$783,H$402)+'СЕТ СН'!$F$16</f>
        <v>0</v>
      </c>
      <c r="I408" s="36">
        <f ca="1">SUMIFS(СВЦЭМ!$K$40:$K$783,СВЦЭМ!$A$40:$A$783,$A408,СВЦЭМ!$B$40:$B$783,I$402)+'СЕТ СН'!$F$16</f>
        <v>0</v>
      </c>
      <c r="J408" s="36">
        <f ca="1">SUMIFS(СВЦЭМ!$K$40:$K$783,СВЦЭМ!$A$40:$A$783,$A408,СВЦЭМ!$B$40:$B$783,J$402)+'СЕТ СН'!$F$16</f>
        <v>0</v>
      </c>
      <c r="K408" s="36">
        <f ca="1">SUMIFS(СВЦЭМ!$K$40:$K$783,СВЦЭМ!$A$40:$A$783,$A408,СВЦЭМ!$B$40:$B$783,K$402)+'СЕТ СН'!$F$16</f>
        <v>0</v>
      </c>
      <c r="L408" s="36">
        <f ca="1">SUMIFS(СВЦЭМ!$K$40:$K$783,СВЦЭМ!$A$40:$A$783,$A408,СВЦЭМ!$B$40:$B$783,L$402)+'СЕТ СН'!$F$16</f>
        <v>0</v>
      </c>
      <c r="M408" s="36">
        <f ca="1">SUMIFS(СВЦЭМ!$K$40:$K$783,СВЦЭМ!$A$40:$A$783,$A408,СВЦЭМ!$B$40:$B$783,M$402)+'СЕТ СН'!$F$16</f>
        <v>0</v>
      </c>
      <c r="N408" s="36">
        <f ca="1">SUMIFS(СВЦЭМ!$K$40:$K$783,СВЦЭМ!$A$40:$A$783,$A408,СВЦЭМ!$B$40:$B$783,N$402)+'СЕТ СН'!$F$16</f>
        <v>0</v>
      </c>
      <c r="O408" s="36">
        <f ca="1">SUMIFS(СВЦЭМ!$K$40:$K$783,СВЦЭМ!$A$40:$A$783,$A408,СВЦЭМ!$B$40:$B$783,O$402)+'СЕТ СН'!$F$16</f>
        <v>0</v>
      </c>
      <c r="P408" s="36">
        <f ca="1">SUMIFS(СВЦЭМ!$K$40:$K$783,СВЦЭМ!$A$40:$A$783,$A408,СВЦЭМ!$B$40:$B$783,P$402)+'СЕТ СН'!$F$16</f>
        <v>0</v>
      </c>
      <c r="Q408" s="36">
        <f ca="1">SUMIFS(СВЦЭМ!$K$40:$K$783,СВЦЭМ!$A$40:$A$783,$A408,СВЦЭМ!$B$40:$B$783,Q$402)+'СЕТ СН'!$F$16</f>
        <v>0</v>
      </c>
      <c r="R408" s="36">
        <f ca="1">SUMIFS(СВЦЭМ!$K$40:$K$783,СВЦЭМ!$A$40:$A$783,$A408,СВЦЭМ!$B$40:$B$783,R$402)+'СЕТ СН'!$F$16</f>
        <v>0</v>
      </c>
      <c r="S408" s="36">
        <f ca="1">SUMIFS(СВЦЭМ!$K$40:$K$783,СВЦЭМ!$A$40:$A$783,$A408,СВЦЭМ!$B$40:$B$783,S$402)+'СЕТ СН'!$F$16</f>
        <v>0</v>
      </c>
      <c r="T408" s="36">
        <f ca="1">SUMIFS(СВЦЭМ!$K$40:$K$783,СВЦЭМ!$A$40:$A$783,$A408,СВЦЭМ!$B$40:$B$783,T$402)+'СЕТ СН'!$F$16</f>
        <v>0</v>
      </c>
      <c r="U408" s="36">
        <f ca="1">SUMIFS(СВЦЭМ!$K$40:$K$783,СВЦЭМ!$A$40:$A$783,$A408,СВЦЭМ!$B$40:$B$783,U$402)+'СЕТ СН'!$F$16</f>
        <v>0</v>
      </c>
      <c r="V408" s="36">
        <f ca="1">SUMIFS(СВЦЭМ!$K$40:$K$783,СВЦЭМ!$A$40:$A$783,$A408,СВЦЭМ!$B$40:$B$783,V$402)+'СЕТ СН'!$F$16</f>
        <v>0</v>
      </c>
      <c r="W408" s="36">
        <f ca="1">SUMIFS(СВЦЭМ!$K$40:$K$783,СВЦЭМ!$A$40:$A$783,$A408,СВЦЭМ!$B$40:$B$783,W$402)+'СЕТ СН'!$F$16</f>
        <v>0</v>
      </c>
      <c r="X408" s="36">
        <f ca="1">SUMIFS(СВЦЭМ!$K$40:$K$783,СВЦЭМ!$A$40:$A$783,$A408,СВЦЭМ!$B$40:$B$783,X$402)+'СЕТ СН'!$F$16</f>
        <v>0</v>
      </c>
      <c r="Y408" s="36">
        <f ca="1">SUMIFS(СВЦЭМ!$K$40:$K$783,СВЦЭМ!$A$40:$A$783,$A408,СВЦЭМ!$B$40:$B$783,Y$402)+'СЕТ СН'!$F$16</f>
        <v>0</v>
      </c>
    </row>
    <row r="409" spans="1:27" ht="15.75" hidden="1" x14ac:dyDescent="0.2">
      <c r="A409" s="35">
        <f t="shared" si="11"/>
        <v>45145</v>
      </c>
      <c r="B409" s="36">
        <f ca="1">SUMIFS(СВЦЭМ!$K$40:$K$783,СВЦЭМ!$A$40:$A$783,$A409,СВЦЭМ!$B$40:$B$783,B$402)+'СЕТ СН'!$F$16</f>
        <v>0</v>
      </c>
      <c r="C409" s="36">
        <f ca="1">SUMIFS(СВЦЭМ!$K$40:$K$783,СВЦЭМ!$A$40:$A$783,$A409,СВЦЭМ!$B$40:$B$783,C$402)+'СЕТ СН'!$F$16</f>
        <v>0</v>
      </c>
      <c r="D409" s="36">
        <f ca="1">SUMIFS(СВЦЭМ!$K$40:$K$783,СВЦЭМ!$A$40:$A$783,$A409,СВЦЭМ!$B$40:$B$783,D$402)+'СЕТ СН'!$F$16</f>
        <v>0</v>
      </c>
      <c r="E409" s="36">
        <f ca="1">SUMIFS(СВЦЭМ!$K$40:$K$783,СВЦЭМ!$A$40:$A$783,$A409,СВЦЭМ!$B$40:$B$783,E$402)+'СЕТ СН'!$F$16</f>
        <v>0</v>
      </c>
      <c r="F409" s="36">
        <f ca="1">SUMIFS(СВЦЭМ!$K$40:$K$783,СВЦЭМ!$A$40:$A$783,$A409,СВЦЭМ!$B$40:$B$783,F$402)+'СЕТ СН'!$F$16</f>
        <v>0</v>
      </c>
      <c r="G409" s="36">
        <f ca="1">SUMIFS(СВЦЭМ!$K$40:$K$783,СВЦЭМ!$A$40:$A$783,$A409,СВЦЭМ!$B$40:$B$783,G$402)+'СЕТ СН'!$F$16</f>
        <v>0</v>
      </c>
      <c r="H409" s="36">
        <f ca="1">SUMIFS(СВЦЭМ!$K$40:$K$783,СВЦЭМ!$A$40:$A$783,$A409,СВЦЭМ!$B$40:$B$783,H$402)+'СЕТ СН'!$F$16</f>
        <v>0</v>
      </c>
      <c r="I409" s="36">
        <f ca="1">SUMIFS(СВЦЭМ!$K$40:$K$783,СВЦЭМ!$A$40:$A$783,$A409,СВЦЭМ!$B$40:$B$783,I$402)+'СЕТ СН'!$F$16</f>
        <v>0</v>
      </c>
      <c r="J409" s="36">
        <f ca="1">SUMIFS(СВЦЭМ!$K$40:$K$783,СВЦЭМ!$A$40:$A$783,$A409,СВЦЭМ!$B$40:$B$783,J$402)+'СЕТ СН'!$F$16</f>
        <v>0</v>
      </c>
      <c r="K409" s="36">
        <f ca="1">SUMIFS(СВЦЭМ!$K$40:$K$783,СВЦЭМ!$A$40:$A$783,$A409,СВЦЭМ!$B$40:$B$783,K$402)+'СЕТ СН'!$F$16</f>
        <v>0</v>
      </c>
      <c r="L409" s="36">
        <f ca="1">SUMIFS(СВЦЭМ!$K$40:$K$783,СВЦЭМ!$A$40:$A$783,$A409,СВЦЭМ!$B$40:$B$783,L$402)+'СЕТ СН'!$F$16</f>
        <v>0</v>
      </c>
      <c r="M409" s="36">
        <f ca="1">SUMIFS(СВЦЭМ!$K$40:$K$783,СВЦЭМ!$A$40:$A$783,$A409,СВЦЭМ!$B$40:$B$783,M$402)+'СЕТ СН'!$F$16</f>
        <v>0</v>
      </c>
      <c r="N409" s="36">
        <f ca="1">SUMIFS(СВЦЭМ!$K$40:$K$783,СВЦЭМ!$A$40:$A$783,$A409,СВЦЭМ!$B$40:$B$783,N$402)+'СЕТ СН'!$F$16</f>
        <v>0</v>
      </c>
      <c r="O409" s="36">
        <f ca="1">SUMIFS(СВЦЭМ!$K$40:$K$783,СВЦЭМ!$A$40:$A$783,$A409,СВЦЭМ!$B$40:$B$783,O$402)+'СЕТ СН'!$F$16</f>
        <v>0</v>
      </c>
      <c r="P409" s="36">
        <f ca="1">SUMIFS(СВЦЭМ!$K$40:$K$783,СВЦЭМ!$A$40:$A$783,$A409,СВЦЭМ!$B$40:$B$783,P$402)+'СЕТ СН'!$F$16</f>
        <v>0</v>
      </c>
      <c r="Q409" s="36">
        <f ca="1">SUMIFS(СВЦЭМ!$K$40:$K$783,СВЦЭМ!$A$40:$A$783,$A409,СВЦЭМ!$B$40:$B$783,Q$402)+'СЕТ СН'!$F$16</f>
        <v>0</v>
      </c>
      <c r="R409" s="36">
        <f ca="1">SUMIFS(СВЦЭМ!$K$40:$K$783,СВЦЭМ!$A$40:$A$783,$A409,СВЦЭМ!$B$40:$B$783,R$402)+'СЕТ СН'!$F$16</f>
        <v>0</v>
      </c>
      <c r="S409" s="36">
        <f ca="1">SUMIFS(СВЦЭМ!$K$40:$K$783,СВЦЭМ!$A$40:$A$783,$A409,СВЦЭМ!$B$40:$B$783,S$402)+'СЕТ СН'!$F$16</f>
        <v>0</v>
      </c>
      <c r="T409" s="36">
        <f ca="1">SUMIFS(СВЦЭМ!$K$40:$K$783,СВЦЭМ!$A$40:$A$783,$A409,СВЦЭМ!$B$40:$B$783,T$402)+'СЕТ СН'!$F$16</f>
        <v>0</v>
      </c>
      <c r="U409" s="36">
        <f ca="1">SUMIFS(СВЦЭМ!$K$40:$K$783,СВЦЭМ!$A$40:$A$783,$A409,СВЦЭМ!$B$40:$B$783,U$402)+'СЕТ СН'!$F$16</f>
        <v>0</v>
      </c>
      <c r="V409" s="36">
        <f ca="1">SUMIFS(СВЦЭМ!$K$40:$K$783,СВЦЭМ!$A$40:$A$783,$A409,СВЦЭМ!$B$40:$B$783,V$402)+'СЕТ СН'!$F$16</f>
        <v>0</v>
      </c>
      <c r="W409" s="36">
        <f ca="1">SUMIFS(СВЦЭМ!$K$40:$K$783,СВЦЭМ!$A$40:$A$783,$A409,СВЦЭМ!$B$40:$B$783,W$402)+'СЕТ СН'!$F$16</f>
        <v>0</v>
      </c>
      <c r="X409" s="36">
        <f ca="1">SUMIFS(СВЦЭМ!$K$40:$K$783,СВЦЭМ!$A$40:$A$783,$A409,СВЦЭМ!$B$40:$B$783,X$402)+'СЕТ СН'!$F$16</f>
        <v>0</v>
      </c>
      <c r="Y409" s="36">
        <f ca="1">SUMIFS(СВЦЭМ!$K$40:$K$783,СВЦЭМ!$A$40:$A$783,$A409,СВЦЭМ!$B$40:$B$783,Y$402)+'СЕТ СН'!$F$16</f>
        <v>0</v>
      </c>
    </row>
    <row r="410" spans="1:27" ht="15.75" hidden="1" x14ac:dyDescent="0.2">
      <c r="A410" s="35">
        <f t="shared" si="11"/>
        <v>45146</v>
      </c>
      <c r="B410" s="36">
        <f ca="1">SUMIFS(СВЦЭМ!$K$40:$K$783,СВЦЭМ!$A$40:$A$783,$A410,СВЦЭМ!$B$40:$B$783,B$402)+'СЕТ СН'!$F$16</f>
        <v>0</v>
      </c>
      <c r="C410" s="36">
        <f ca="1">SUMIFS(СВЦЭМ!$K$40:$K$783,СВЦЭМ!$A$40:$A$783,$A410,СВЦЭМ!$B$40:$B$783,C$402)+'СЕТ СН'!$F$16</f>
        <v>0</v>
      </c>
      <c r="D410" s="36">
        <f ca="1">SUMIFS(СВЦЭМ!$K$40:$K$783,СВЦЭМ!$A$40:$A$783,$A410,СВЦЭМ!$B$40:$B$783,D$402)+'СЕТ СН'!$F$16</f>
        <v>0</v>
      </c>
      <c r="E410" s="36">
        <f ca="1">SUMIFS(СВЦЭМ!$K$40:$K$783,СВЦЭМ!$A$40:$A$783,$A410,СВЦЭМ!$B$40:$B$783,E$402)+'СЕТ СН'!$F$16</f>
        <v>0</v>
      </c>
      <c r="F410" s="36">
        <f ca="1">SUMIFS(СВЦЭМ!$K$40:$K$783,СВЦЭМ!$A$40:$A$783,$A410,СВЦЭМ!$B$40:$B$783,F$402)+'СЕТ СН'!$F$16</f>
        <v>0</v>
      </c>
      <c r="G410" s="36">
        <f ca="1">SUMIFS(СВЦЭМ!$K$40:$K$783,СВЦЭМ!$A$40:$A$783,$A410,СВЦЭМ!$B$40:$B$783,G$402)+'СЕТ СН'!$F$16</f>
        <v>0</v>
      </c>
      <c r="H410" s="36">
        <f ca="1">SUMIFS(СВЦЭМ!$K$40:$K$783,СВЦЭМ!$A$40:$A$783,$A410,СВЦЭМ!$B$40:$B$783,H$402)+'СЕТ СН'!$F$16</f>
        <v>0</v>
      </c>
      <c r="I410" s="36">
        <f ca="1">SUMIFS(СВЦЭМ!$K$40:$K$783,СВЦЭМ!$A$40:$A$783,$A410,СВЦЭМ!$B$40:$B$783,I$402)+'СЕТ СН'!$F$16</f>
        <v>0</v>
      </c>
      <c r="J410" s="36">
        <f ca="1">SUMIFS(СВЦЭМ!$K$40:$K$783,СВЦЭМ!$A$40:$A$783,$A410,СВЦЭМ!$B$40:$B$783,J$402)+'СЕТ СН'!$F$16</f>
        <v>0</v>
      </c>
      <c r="K410" s="36">
        <f ca="1">SUMIFS(СВЦЭМ!$K$40:$K$783,СВЦЭМ!$A$40:$A$783,$A410,СВЦЭМ!$B$40:$B$783,K$402)+'СЕТ СН'!$F$16</f>
        <v>0</v>
      </c>
      <c r="L410" s="36">
        <f ca="1">SUMIFS(СВЦЭМ!$K$40:$K$783,СВЦЭМ!$A$40:$A$783,$A410,СВЦЭМ!$B$40:$B$783,L$402)+'СЕТ СН'!$F$16</f>
        <v>0</v>
      </c>
      <c r="M410" s="36">
        <f ca="1">SUMIFS(СВЦЭМ!$K$40:$K$783,СВЦЭМ!$A$40:$A$783,$A410,СВЦЭМ!$B$40:$B$783,M$402)+'СЕТ СН'!$F$16</f>
        <v>0</v>
      </c>
      <c r="N410" s="36">
        <f ca="1">SUMIFS(СВЦЭМ!$K$40:$K$783,СВЦЭМ!$A$40:$A$783,$A410,СВЦЭМ!$B$40:$B$783,N$402)+'СЕТ СН'!$F$16</f>
        <v>0</v>
      </c>
      <c r="O410" s="36">
        <f ca="1">SUMIFS(СВЦЭМ!$K$40:$K$783,СВЦЭМ!$A$40:$A$783,$A410,СВЦЭМ!$B$40:$B$783,O$402)+'СЕТ СН'!$F$16</f>
        <v>0</v>
      </c>
      <c r="P410" s="36">
        <f ca="1">SUMIFS(СВЦЭМ!$K$40:$K$783,СВЦЭМ!$A$40:$A$783,$A410,СВЦЭМ!$B$40:$B$783,P$402)+'СЕТ СН'!$F$16</f>
        <v>0</v>
      </c>
      <c r="Q410" s="36">
        <f ca="1">SUMIFS(СВЦЭМ!$K$40:$K$783,СВЦЭМ!$A$40:$A$783,$A410,СВЦЭМ!$B$40:$B$783,Q$402)+'СЕТ СН'!$F$16</f>
        <v>0</v>
      </c>
      <c r="R410" s="36">
        <f ca="1">SUMIFS(СВЦЭМ!$K$40:$K$783,СВЦЭМ!$A$40:$A$783,$A410,СВЦЭМ!$B$40:$B$783,R$402)+'СЕТ СН'!$F$16</f>
        <v>0</v>
      </c>
      <c r="S410" s="36">
        <f ca="1">SUMIFS(СВЦЭМ!$K$40:$K$783,СВЦЭМ!$A$40:$A$783,$A410,СВЦЭМ!$B$40:$B$783,S$402)+'СЕТ СН'!$F$16</f>
        <v>0</v>
      </c>
      <c r="T410" s="36">
        <f ca="1">SUMIFS(СВЦЭМ!$K$40:$K$783,СВЦЭМ!$A$40:$A$783,$A410,СВЦЭМ!$B$40:$B$783,T$402)+'СЕТ СН'!$F$16</f>
        <v>0</v>
      </c>
      <c r="U410" s="36">
        <f ca="1">SUMIFS(СВЦЭМ!$K$40:$K$783,СВЦЭМ!$A$40:$A$783,$A410,СВЦЭМ!$B$40:$B$783,U$402)+'СЕТ СН'!$F$16</f>
        <v>0</v>
      </c>
      <c r="V410" s="36">
        <f ca="1">SUMIFS(СВЦЭМ!$K$40:$K$783,СВЦЭМ!$A$40:$A$783,$A410,СВЦЭМ!$B$40:$B$783,V$402)+'СЕТ СН'!$F$16</f>
        <v>0</v>
      </c>
      <c r="W410" s="36">
        <f ca="1">SUMIFS(СВЦЭМ!$K$40:$K$783,СВЦЭМ!$A$40:$A$783,$A410,СВЦЭМ!$B$40:$B$783,W$402)+'СЕТ СН'!$F$16</f>
        <v>0</v>
      </c>
      <c r="X410" s="36">
        <f ca="1">SUMIFS(СВЦЭМ!$K$40:$K$783,СВЦЭМ!$A$40:$A$783,$A410,СВЦЭМ!$B$40:$B$783,X$402)+'СЕТ СН'!$F$16</f>
        <v>0</v>
      </c>
      <c r="Y410" s="36">
        <f ca="1">SUMIFS(СВЦЭМ!$K$40:$K$783,СВЦЭМ!$A$40:$A$783,$A410,СВЦЭМ!$B$40:$B$783,Y$402)+'СЕТ СН'!$F$16</f>
        <v>0</v>
      </c>
    </row>
    <row r="411" spans="1:27" ht="15.75" hidden="1" x14ac:dyDescent="0.2">
      <c r="A411" s="35">
        <f t="shared" si="11"/>
        <v>45147</v>
      </c>
      <c r="B411" s="36">
        <f ca="1">SUMIFS(СВЦЭМ!$K$40:$K$783,СВЦЭМ!$A$40:$A$783,$A411,СВЦЭМ!$B$40:$B$783,B$402)+'СЕТ СН'!$F$16</f>
        <v>0</v>
      </c>
      <c r="C411" s="36">
        <f ca="1">SUMIFS(СВЦЭМ!$K$40:$K$783,СВЦЭМ!$A$40:$A$783,$A411,СВЦЭМ!$B$40:$B$783,C$402)+'СЕТ СН'!$F$16</f>
        <v>0</v>
      </c>
      <c r="D411" s="36">
        <f ca="1">SUMIFS(СВЦЭМ!$K$40:$K$783,СВЦЭМ!$A$40:$A$783,$A411,СВЦЭМ!$B$40:$B$783,D$402)+'СЕТ СН'!$F$16</f>
        <v>0</v>
      </c>
      <c r="E411" s="36">
        <f ca="1">SUMIFS(СВЦЭМ!$K$40:$K$783,СВЦЭМ!$A$40:$A$783,$A411,СВЦЭМ!$B$40:$B$783,E$402)+'СЕТ СН'!$F$16</f>
        <v>0</v>
      </c>
      <c r="F411" s="36">
        <f ca="1">SUMIFS(СВЦЭМ!$K$40:$K$783,СВЦЭМ!$A$40:$A$783,$A411,СВЦЭМ!$B$40:$B$783,F$402)+'СЕТ СН'!$F$16</f>
        <v>0</v>
      </c>
      <c r="G411" s="36">
        <f ca="1">SUMIFS(СВЦЭМ!$K$40:$K$783,СВЦЭМ!$A$40:$A$783,$A411,СВЦЭМ!$B$40:$B$783,G$402)+'СЕТ СН'!$F$16</f>
        <v>0</v>
      </c>
      <c r="H411" s="36">
        <f ca="1">SUMIFS(СВЦЭМ!$K$40:$K$783,СВЦЭМ!$A$40:$A$783,$A411,СВЦЭМ!$B$40:$B$783,H$402)+'СЕТ СН'!$F$16</f>
        <v>0</v>
      </c>
      <c r="I411" s="36">
        <f ca="1">SUMIFS(СВЦЭМ!$K$40:$K$783,СВЦЭМ!$A$40:$A$783,$A411,СВЦЭМ!$B$40:$B$783,I$402)+'СЕТ СН'!$F$16</f>
        <v>0</v>
      </c>
      <c r="J411" s="36">
        <f ca="1">SUMIFS(СВЦЭМ!$K$40:$K$783,СВЦЭМ!$A$40:$A$783,$A411,СВЦЭМ!$B$40:$B$783,J$402)+'СЕТ СН'!$F$16</f>
        <v>0</v>
      </c>
      <c r="K411" s="36">
        <f ca="1">SUMIFS(СВЦЭМ!$K$40:$K$783,СВЦЭМ!$A$40:$A$783,$A411,СВЦЭМ!$B$40:$B$783,K$402)+'СЕТ СН'!$F$16</f>
        <v>0</v>
      </c>
      <c r="L411" s="36">
        <f ca="1">SUMIFS(СВЦЭМ!$K$40:$K$783,СВЦЭМ!$A$40:$A$783,$A411,СВЦЭМ!$B$40:$B$783,L$402)+'СЕТ СН'!$F$16</f>
        <v>0</v>
      </c>
      <c r="M411" s="36">
        <f ca="1">SUMIFS(СВЦЭМ!$K$40:$K$783,СВЦЭМ!$A$40:$A$783,$A411,СВЦЭМ!$B$40:$B$783,M$402)+'СЕТ СН'!$F$16</f>
        <v>0</v>
      </c>
      <c r="N411" s="36">
        <f ca="1">SUMIFS(СВЦЭМ!$K$40:$K$783,СВЦЭМ!$A$40:$A$783,$A411,СВЦЭМ!$B$40:$B$783,N$402)+'СЕТ СН'!$F$16</f>
        <v>0</v>
      </c>
      <c r="O411" s="36">
        <f ca="1">SUMIFS(СВЦЭМ!$K$40:$K$783,СВЦЭМ!$A$40:$A$783,$A411,СВЦЭМ!$B$40:$B$783,O$402)+'СЕТ СН'!$F$16</f>
        <v>0</v>
      </c>
      <c r="P411" s="36">
        <f ca="1">SUMIFS(СВЦЭМ!$K$40:$K$783,СВЦЭМ!$A$40:$A$783,$A411,СВЦЭМ!$B$40:$B$783,P$402)+'СЕТ СН'!$F$16</f>
        <v>0</v>
      </c>
      <c r="Q411" s="36">
        <f ca="1">SUMIFS(СВЦЭМ!$K$40:$K$783,СВЦЭМ!$A$40:$A$783,$A411,СВЦЭМ!$B$40:$B$783,Q$402)+'СЕТ СН'!$F$16</f>
        <v>0</v>
      </c>
      <c r="R411" s="36">
        <f ca="1">SUMIFS(СВЦЭМ!$K$40:$K$783,СВЦЭМ!$A$40:$A$783,$A411,СВЦЭМ!$B$40:$B$783,R$402)+'СЕТ СН'!$F$16</f>
        <v>0</v>
      </c>
      <c r="S411" s="36">
        <f ca="1">SUMIFS(СВЦЭМ!$K$40:$K$783,СВЦЭМ!$A$40:$A$783,$A411,СВЦЭМ!$B$40:$B$783,S$402)+'СЕТ СН'!$F$16</f>
        <v>0</v>
      </c>
      <c r="T411" s="36">
        <f ca="1">SUMIFS(СВЦЭМ!$K$40:$K$783,СВЦЭМ!$A$40:$A$783,$A411,СВЦЭМ!$B$40:$B$783,T$402)+'СЕТ СН'!$F$16</f>
        <v>0</v>
      </c>
      <c r="U411" s="36">
        <f ca="1">SUMIFS(СВЦЭМ!$K$40:$K$783,СВЦЭМ!$A$40:$A$783,$A411,СВЦЭМ!$B$40:$B$783,U$402)+'СЕТ СН'!$F$16</f>
        <v>0</v>
      </c>
      <c r="V411" s="36">
        <f ca="1">SUMIFS(СВЦЭМ!$K$40:$K$783,СВЦЭМ!$A$40:$A$783,$A411,СВЦЭМ!$B$40:$B$783,V$402)+'СЕТ СН'!$F$16</f>
        <v>0</v>
      </c>
      <c r="W411" s="36">
        <f ca="1">SUMIFS(СВЦЭМ!$K$40:$K$783,СВЦЭМ!$A$40:$A$783,$A411,СВЦЭМ!$B$40:$B$783,W$402)+'СЕТ СН'!$F$16</f>
        <v>0</v>
      </c>
      <c r="X411" s="36">
        <f ca="1">SUMIFS(СВЦЭМ!$K$40:$K$783,СВЦЭМ!$A$40:$A$783,$A411,СВЦЭМ!$B$40:$B$783,X$402)+'СЕТ СН'!$F$16</f>
        <v>0</v>
      </c>
      <c r="Y411" s="36">
        <f ca="1">SUMIFS(СВЦЭМ!$K$40:$K$783,СВЦЭМ!$A$40:$A$783,$A411,СВЦЭМ!$B$40:$B$783,Y$402)+'СЕТ СН'!$F$16</f>
        <v>0</v>
      </c>
    </row>
    <row r="412" spans="1:27" ht="15.75" hidden="1" x14ac:dyDescent="0.2">
      <c r="A412" s="35">
        <f t="shared" si="11"/>
        <v>45148</v>
      </c>
      <c r="B412" s="36">
        <f ca="1">SUMIFS(СВЦЭМ!$K$40:$K$783,СВЦЭМ!$A$40:$A$783,$A412,СВЦЭМ!$B$40:$B$783,B$402)+'СЕТ СН'!$F$16</f>
        <v>0</v>
      </c>
      <c r="C412" s="36">
        <f ca="1">SUMIFS(СВЦЭМ!$K$40:$K$783,СВЦЭМ!$A$40:$A$783,$A412,СВЦЭМ!$B$40:$B$783,C$402)+'СЕТ СН'!$F$16</f>
        <v>0</v>
      </c>
      <c r="D412" s="36">
        <f ca="1">SUMIFS(СВЦЭМ!$K$40:$K$783,СВЦЭМ!$A$40:$A$783,$A412,СВЦЭМ!$B$40:$B$783,D$402)+'СЕТ СН'!$F$16</f>
        <v>0</v>
      </c>
      <c r="E412" s="36">
        <f ca="1">SUMIFS(СВЦЭМ!$K$40:$K$783,СВЦЭМ!$A$40:$A$783,$A412,СВЦЭМ!$B$40:$B$783,E$402)+'СЕТ СН'!$F$16</f>
        <v>0</v>
      </c>
      <c r="F412" s="36">
        <f ca="1">SUMIFS(СВЦЭМ!$K$40:$K$783,СВЦЭМ!$A$40:$A$783,$A412,СВЦЭМ!$B$40:$B$783,F$402)+'СЕТ СН'!$F$16</f>
        <v>0</v>
      </c>
      <c r="G412" s="36">
        <f ca="1">SUMIFS(СВЦЭМ!$K$40:$K$783,СВЦЭМ!$A$40:$A$783,$A412,СВЦЭМ!$B$40:$B$783,G$402)+'СЕТ СН'!$F$16</f>
        <v>0</v>
      </c>
      <c r="H412" s="36">
        <f ca="1">SUMIFS(СВЦЭМ!$K$40:$K$783,СВЦЭМ!$A$40:$A$783,$A412,СВЦЭМ!$B$40:$B$783,H$402)+'СЕТ СН'!$F$16</f>
        <v>0</v>
      </c>
      <c r="I412" s="36">
        <f ca="1">SUMIFS(СВЦЭМ!$K$40:$K$783,СВЦЭМ!$A$40:$A$783,$A412,СВЦЭМ!$B$40:$B$783,I$402)+'СЕТ СН'!$F$16</f>
        <v>0</v>
      </c>
      <c r="J412" s="36">
        <f ca="1">SUMIFS(СВЦЭМ!$K$40:$K$783,СВЦЭМ!$A$40:$A$783,$A412,СВЦЭМ!$B$40:$B$783,J$402)+'СЕТ СН'!$F$16</f>
        <v>0</v>
      </c>
      <c r="K412" s="36">
        <f ca="1">SUMIFS(СВЦЭМ!$K$40:$K$783,СВЦЭМ!$A$40:$A$783,$A412,СВЦЭМ!$B$40:$B$783,K$402)+'СЕТ СН'!$F$16</f>
        <v>0</v>
      </c>
      <c r="L412" s="36">
        <f ca="1">SUMIFS(СВЦЭМ!$K$40:$K$783,СВЦЭМ!$A$40:$A$783,$A412,СВЦЭМ!$B$40:$B$783,L$402)+'СЕТ СН'!$F$16</f>
        <v>0</v>
      </c>
      <c r="M412" s="36">
        <f ca="1">SUMIFS(СВЦЭМ!$K$40:$K$783,СВЦЭМ!$A$40:$A$783,$A412,СВЦЭМ!$B$40:$B$783,M$402)+'СЕТ СН'!$F$16</f>
        <v>0</v>
      </c>
      <c r="N412" s="36">
        <f ca="1">SUMIFS(СВЦЭМ!$K$40:$K$783,СВЦЭМ!$A$40:$A$783,$A412,СВЦЭМ!$B$40:$B$783,N$402)+'СЕТ СН'!$F$16</f>
        <v>0</v>
      </c>
      <c r="O412" s="36">
        <f ca="1">SUMIFS(СВЦЭМ!$K$40:$K$783,СВЦЭМ!$A$40:$A$783,$A412,СВЦЭМ!$B$40:$B$783,O$402)+'СЕТ СН'!$F$16</f>
        <v>0</v>
      </c>
      <c r="P412" s="36">
        <f ca="1">SUMIFS(СВЦЭМ!$K$40:$K$783,СВЦЭМ!$A$40:$A$783,$A412,СВЦЭМ!$B$40:$B$783,P$402)+'СЕТ СН'!$F$16</f>
        <v>0</v>
      </c>
      <c r="Q412" s="36">
        <f ca="1">SUMIFS(СВЦЭМ!$K$40:$K$783,СВЦЭМ!$A$40:$A$783,$A412,СВЦЭМ!$B$40:$B$783,Q$402)+'СЕТ СН'!$F$16</f>
        <v>0</v>
      </c>
      <c r="R412" s="36">
        <f ca="1">SUMIFS(СВЦЭМ!$K$40:$K$783,СВЦЭМ!$A$40:$A$783,$A412,СВЦЭМ!$B$40:$B$783,R$402)+'СЕТ СН'!$F$16</f>
        <v>0</v>
      </c>
      <c r="S412" s="36">
        <f ca="1">SUMIFS(СВЦЭМ!$K$40:$K$783,СВЦЭМ!$A$40:$A$783,$A412,СВЦЭМ!$B$40:$B$783,S$402)+'СЕТ СН'!$F$16</f>
        <v>0</v>
      </c>
      <c r="T412" s="36">
        <f ca="1">SUMIFS(СВЦЭМ!$K$40:$K$783,СВЦЭМ!$A$40:$A$783,$A412,СВЦЭМ!$B$40:$B$783,T$402)+'СЕТ СН'!$F$16</f>
        <v>0</v>
      </c>
      <c r="U412" s="36">
        <f ca="1">SUMIFS(СВЦЭМ!$K$40:$K$783,СВЦЭМ!$A$40:$A$783,$A412,СВЦЭМ!$B$40:$B$783,U$402)+'СЕТ СН'!$F$16</f>
        <v>0</v>
      </c>
      <c r="V412" s="36">
        <f ca="1">SUMIFS(СВЦЭМ!$K$40:$K$783,СВЦЭМ!$A$40:$A$783,$A412,СВЦЭМ!$B$40:$B$783,V$402)+'СЕТ СН'!$F$16</f>
        <v>0</v>
      </c>
      <c r="W412" s="36">
        <f ca="1">SUMIFS(СВЦЭМ!$K$40:$K$783,СВЦЭМ!$A$40:$A$783,$A412,СВЦЭМ!$B$40:$B$783,W$402)+'СЕТ СН'!$F$16</f>
        <v>0</v>
      </c>
      <c r="X412" s="36">
        <f ca="1">SUMIFS(СВЦЭМ!$K$40:$K$783,СВЦЭМ!$A$40:$A$783,$A412,СВЦЭМ!$B$40:$B$783,X$402)+'СЕТ СН'!$F$16</f>
        <v>0</v>
      </c>
      <c r="Y412" s="36">
        <f ca="1">SUMIFS(СВЦЭМ!$K$40:$K$783,СВЦЭМ!$A$40:$A$783,$A412,СВЦЭМ!$B$40:$B$783,Y$402)+'СЕТ СН'!$F$16</f>
        <v>0</v>
      </c>
    </row>
    <row r="413" spans="1:27" ht="15.75" hidden="1" x14ac:dyDescent="0.2">
      <c r="A413" s="35">
        <f t="shared" si="11"/>
        <v>45149</v>
      </c>
      <c r="B413" s="36">
        <f ca="1">SUMIFS(СВЦЭМ!$K$40:$K$783,СВЦЭМ!$A$40:$A$783,$A413,СВЦЭМ!$B$40:$B$783,B$402)+'СЕТ СН'!$F$16</f>
        <v>0</v>
      </c>
      <c r="C413" s="36">
        <f ca="1">SUMIFS(СВЦЭМ!$K$40:$K$783,СВЦЭМ!$A$40:$A$783,$A413,СВЦЭМ!$B$40:$B$783,C$402)+'СЕТ СН'!$F$16</f>
        <v>0</v>
      </c>
      <c r="D413" s="36">
        <f ca="1">SUMIFS(СВЦЭМ!$K$40:$K$783,СВЦЭМ!$A$40:$A$783,$A413,СВЦЭМ!$B$40:$B$783,D$402)+'СЕТ СН'!$F$16</f>
        <v>0</v>
      </c>
      <c r="E413" s="36">
        <f ca="1">SUMIFS(СВЦЭМ!$K$40:$K$783,СВЦЭМ!$A$40:$A$783,$A413,СВЦЭМ!$B$40:$B$783,E$402)+'СЕТ СН'!$F$16</f>
        <v>0</v>
      </c>
      <c r="F413" s="36">
        <f ca="1">SUMIFS(СВЦЭМ!$K$40:$K$783,СВЦЭМ!$A$40:$A$783,$A413,СВЦЭМ!$B$40:$B$783,F$402)+'СЕТ СН'!$F$16</f>
        <v>0</v>
      </c>
      <c r="G413" s="36">
        <f ca="1">SUMIFS(СВЦЭМ!$K$40:$K$783,СВЦЭМ!$A$40:$A$783,$A413,СВЦЭМ!$B$40:$B$783,G$402)+'СЕТ СН'!$F$16</f>
        <v>0</v>
      </c>
      <c r="H413" s="36">
        <f ca="1">SUMIFS(СВЦЭМ!$K$40:$K$783,СВЦЭМ!$A$40:$A$783,$A413,СВЦЭМ!$B$40:$B$783,H$402)+'СЕТ СН'!$F$16</f>
        <v>0</v>
      </c>
      <c r="I413" s="36">
        <f ca="1">SUMIFS(СВЦЭМ!$K$40:$K$783,СВЦЭМ!$A$40:$A$783,$A413,СВЦЭМ!$B$40:$B$783,I$402)+'СЕТ СН'!$F$16</f>
        <v>0</v>
      </c>
      <c r="J413" s="36">
        <f ca="1">SUMIFS(СВЦЭМ!$K$40:$K$783,СВЦЭМ!$A$40:$A$783,$A413,СВЦЭМ!$B$40:$B$783,J$402)+'СЕТ СН'!$F$16</f>
        <v>0</v>
      </c>
      <c r="K413" s="36">
        <f ca="1">SUMIFS(СВЦЭМ!$K$40:$K$783,СВЦЭМ!$A$40:$A$783,$A413,СВЦЭМ!$B$40:$B$783,K$402)+'СЕТ СН'!$F$16</f>
        <v>0</v>
      </c>
      <c r="L413" s="36">
        <f ca="1">SUMIFS(СВЦЭМ!$K$40:$K$783,СВЦЭМ!$A$40:$A$783,$A413,СВЦЭМ!$B$40:$B$783,L$402)+'СЕТ СН'!$F$16</f>
        <v>0</v>
      </c>
      <c r="M413" s="36">
        <f ca="1">SUMIFS(СВЦЭМ!$K$40:$K$783,СВЦЭМ!$A$40:$A$783,$A413,СВЦЭМ!$B$40:$B$783,M$402)+'СЕТ СН'!$F$16</f>
        <v>0</v>
      </c>
      <c r="N413" s="36">
        <f ca="1">SUMIFS(СВЦЭМ!$K$40:$K$783,СВЦЭМ!$A$40:$A$783,$A413,СВЦЭМ!$B$40:$B$783,N$402)+'СЕТ СН'!$F$16</f>
        <v>0</v>
      </c>
      <c r="O413" s="36">
        <f ca="1">SUMIFS(СВЦЭМ!$K$40:$K$783,СВЦЭМ!$A$40:$A$783,$A413,СВЦЭМ!$B$40:$B$783,O$402)+'СЕТ СН'!$F$16</f>
        <v>0</v>
      </c>
      <c r="P413" s="36">
        <f ca="1">SUMIFS(СВЦЭМ!$K$40:$K$783,СВЦЭМ!$A$40:$A$783,$A413,СВЦЭМ!$B$40:$B$783,P$402)+'СЕТ СН'!$F$16</f>
        <v>0</v>
      </c>
      <c r="Q413" s="36">
        <f ca="1">SUMIFS(СВЦЭМ!$K$40:$K$783,СВЦЭМ!$A$40:$A$783,$A413,СВЦЭМ!$B$40:$B$783,Q$402)+'СЕТ СН'!$F$16</f>
        <v>0</v>
      </c>
      <c r="R413" s="36">
        <f ca="1">SUMIFS(СВЦЭМ!$K$40:$K$783,СВЦЭМ!$A$40:$A$783,$A413,СВЦЭМ!$B$40:$B$783,R$402)+'СЕТ СН'!$F$16</f>
        <v>0</v>
      </c>
      <c r="S413" s="36">
        <f ca="1">SUMIFS(СВЦЭМ!$K$40:$K$783,СВЦЭМ!$A$40:$A$783,$A413,СВЦЭМ!$B$40:$B$783,S$402)+'СЕТ СН'!$F$16</f>
        <v>0</v>
      </c>
      <c r="T413" s="36">
        <f ca="1">SUMIFS(СВЦЭМ!$K$40:$K$783,СВЦЭМ!$A$40:$A$783,$A413,СВЦЭМ!$B$40:$B$783,T$402)+'СЕТ СН'!$F$16</f>
        <v>0</v>
      </c>
      <c r="U413" s="36">
        <f ca="1">SUMIFS(СВЦЭМ!$K$40:$K$783,СВЦЭМ!$A$40:$A$783,$A413,СВЦЭМ!$B$40:$B$783,U$402)+'СЕТ СН'!$F$16</f>
        <v>0</v>
      </c>
      <c r="V413" s="36">
        <f ca="1">SUMIFS(СВЦЭМ!$K$40:$K$783,СВЦЭМ!$A$40:$A$783,$A413,СВЦЭМ!$B$40:$B$783,V$402)+'СЕТ СН'!$F$16</f>
        <v>0</v>
      </c>
      <c r="W413" s="36">
        <f ca="1">SUMIFS(СВЦЭМ!$K$40:$K$783,СВЦЭМ!$A$40:$A$783,$A413,СВЦЭМ!$B$40:$B$783,W$402)+'СЕТ СН'!$F$16</f>
        <v>0</v>
      </c>
      <c r="X413" s="36">
        <f ca="1">SUMIFS(СВЦЭМ!$K$40:$K$783,СВЦЭМ!$A$40:$A$783,$A413,СВЦЭМ!$B$40:$B$783,X$402)+'СЕТ СН'!$F$16</f>
        <v>0</v>
      </c>
      <c r="Y413" s="36">
        <f ca="1">SUMIFS(СВЦЭМ!$K$40:$K$783,СВЦЭМ!$A$40:$A$783,$A413,СВЦЭМ!$B$40:$B$783,Y$402)+'СЕТ СН'!$F$16</f>
        <v>0</v>
      </c>
    </row>
    <row r="414" spans="1:27" ht="15.75" hidden="1" x14ac:dyDescent="0.2">
      <c r="A414" s="35">
        <f t="shared" si="11"/>
        <v>45150</v>
      </c>
      <c r="B414" s="36">
        <f ca="1">SUMIFS(СВЦЭМ!$K$40:$K$783,СВЦЭМ!$A$40:$A$783,$A414,СВЦЭМ!$B$40:$B$783,B$402)+'СЕТ СН'!$F$16</f>
        <v>0</v>
      </c>
      <c r="C414" s="36">
        <f ca="1">SUMIFS(СВЦЭМ!$K$40:$K$783,СВЦЭМ!$A$40:$A$783,$A414,СВЦЭМ!$B$40:$B$783,C$402)+'СЕТ СН'!$F$16</f>
        <v>0</v>
      </c>
      <c r="D414" s="36">
        <f ca="1">SUMIFS(СВЦЭМ!$K$40:$K$783,СВЦЭМ!$A$40:$A$783,$A414,СВЦЭМ!$B$40:$B$783,D$402)+'СЕТ СН'!$F$16</f>
        <v>0</v>
      </c>
      <c r="E414" s="36">
        <f ca="1">SUMIFS(СВЦЭМ!$K$40:$K$783,СВЦЭМ!$A$40:$A$783,$A414,СВЦЭМ!$B$40:$B$783,E$402)+'СЕТ СН'!$F$16</f>
        <v>0</v>
      </c>
      <c r="F414" s="36">
        <f ca="1">SUMIFS(СВЦЭМ!$K$40:$K$783,СВЦЭМ!$A$40:$A$783,$A414,СВЦЭМ!$B$40:$B$783,F$402)+'СЕТ СН'!$F$16</f>
        <v>0</v>
      </c>
      <c r="G414" s="36">
        <f ca="1">SUMIFS(СВЦЭМ!$K$40:$K$783,СВЦЭМ!$A$40:$A$783,$A414,СВЦЭМ!$B$40:$B$783,G$402)+'СЕТ СН'!$F$16</f>
        <v>0</v>
      </c>
      <c r="H414" s="36">
        <f ca="1">SUMIFS(СВЦЭМ!$K$40:$K$783,СВЦЭМ!$A$40:$A$783,$A414,СВЦЭМ!$B$40:$B$783,H$402)+'СЕТ СН'!$F$16</f>
        <v>0</v>
      </c>
      <c r="I414" s="36">
        <f ca="1">SUMIFS(СВЦЭМ!$K$40:$K$783,СВЦЭМ!$A$40:$A$783,$A414,СВЦЭМ!$B$40:$B$783,I$402)+'СЕТ СН'!$F$16</f>
        <v>0</v>
      </c>
      <c r="J414" s="36">
        <f ca="1">SUMIFS(СВЦЭМ!$K$40:$K$783,СВЦЭМ!$A$40:$A$783,$A414,СВЦЭМ!$B$40:$B$783,J$402)+'СЕТ СН'!$F$16</f>
        <v>0</v>
      </c>
      <c r="K414" s="36">
        <f ca="1">SUMIFS(СВЦЭМ!$K$40:$K$783,СВЦЭМ!$A$40:$A$783,$A414,СВЦЭМ!$B$40:$B$783,K$402)+'СЕТ СН'!$F$16</f>
        <v>0</v>
      </c>
      <c r="L414" s="36">
        <f ca="1">SUMIFS(СВЦЭМ!$K$40:$K$783,СВЦЭМ!$A$40:$A$783,$A414,СВЦЭМ!$B$40:$B$783,L$402)+'СЕТ СН'!$F$16</f>
        <v>0</v>
      </c>
      <c r="M414" s="36">
        <f ca="1">SUMIFS(СВЦЭМ!$K$40:$K$783,СВЦЭМ!$A$40:$A$783,$A414,СВЦЭМ!$B$40:$B$783,M$402)+'СЕТ СН'!$F$16</f>
        <v>0</v>
      </c>
      <c r="N414" s="36">
        <f ca="1">SUMIFS(СВЦЭМ!$K$40:$K$783,СВЦЭМ!$A$40:$A$783,$A414,СВЦЭМ!$B$40:$B$783,N$402)+'СЕТ СН'!$F$16</f>
        <v>0</v>
      </c>
      <c r="O414" s="36">
        <f ca="1">SUMIFS(СВЦЭМ!$K$40:$K$783,СВЦЭМ!$A$40:$A$783,$A414,СВЦЭМ!$B$40:$B$783,O$402)+'СЕТ СН'!$F$16</f>
        <v>0</v>
      </c>
      <c r="P414" s="36">
        <f ca="1">SUMIFS(СВЦЭМ!$K$40:$K$783,СВЦЭМ!$A$40:$A$783,$A414,СВЦЭМ!$B$40:$B$783,P$402)+'СЕТ СН'!$F$16</f>
        <v>0</v>
      </c>
      <c r="Q414" s="36">
        <f ca="1">SUMIFS(СВЦЭМ!$K$40:$K$783,СВЦЭМ!$A$40:$A$783,$A414,СВЦЭМ!$B$40:$B$783,Q$402)+'СЕТ СН'!$F$16</f>
        <v>0</v>
      </c>
      <c r="R414" s="36">
        <f ca="1">SUMIFS(СВЦЭМ!$K$40:$K$783,СВЦЭМ!$A$40:$A$783,$A414,СВЦЭМ!$B$40:$B$783,R$402)+'СЕТ СН'!$F$16</f>
        <v>0</v>
      </c>
      <c r="S414" s="36">
        <f ca="1">SUMIFS(СВЦЭМ!$K$40:$K$783,СВЦЭМ!$A$40:$A$783,$A414,СВЦЭМ!$B$40:$B$783,S$402)+'СЕТ СН'!$F$16</f>
        <v>0</v>
      </c>
      <c r="T414" s="36">
        <f ca="1">SUMIFS(СВЦЭМ!$K$40:$K$783,СВЦЭМ!$A$40:$A$783,$A414,СВЦЭМ!$B$40:$B$783,T$402)+'СЕТ СН'!$F$16</f>
        <v>0</v>
      </c>
      <c r="U414" s="36">
        <f ca="1">SUMIFS(СВЦЭМ!$K$40:$K$783,СВЦЭМ!$A$40:$A$783,$A414,СВЦЭМ!$B$40:$B$783,U$402)+'СЕТ СН'!$F$16</f>
        <v>0</v>
      </c>
      <c r="V414" s="36">
        <f ca="1">SUMIFS(СВЦЭМ!$K$40:$K$783,СВЦЭМ!$A$40:$A$783,$A414,СВЦЭМ!$B$40:$B$783,V$402)+'СЕТ СН'!$F$16</f>
        <v>0</v>
      </c>
      <c r="W414" s="36">
        <f ca="1">SUMIFS(СВЦЭМ!$K$40:$K$783,СВЦЭМ!$A$40:$A$783,$A414,СВЦЭМ!$B$40:$B$783,W$402)+'СЕТ СН'!$F$16</f>
        <v>0</v>
      </c>
      <c r="X414" s="36">
        <f ca="1">SUMIFS(СВЦЭМ!$K$40:$K$783,СВЦЭМ!$A$40:$A$783,$A414,СВЦЭМ!$B$40:$B$783,X$402)+'СЕТ СН'!$F$16</f>
        <v>0</v>
      </c>
      <c r="Y414" s="36">
        <f ca="1">SUMIFS(СВЦЭМ!$K$40:$K$783,СВЦЭМ!$A$40:$A$783,$A414,СВЦЭМ!$B$40:$B$783,Y$402)+'СЕТ СН'!$F$16</f>
        <v>0</v>
      </c>
    </row>
    <row r="415" spans="1:27" ht="15.75" hidden="1" x14ac:dyDescent="0.2">
      <c r="A415" s="35">
        <f t="shared" si="11"/>
        <v>45151</v>
      </c>
      <c r="B415" s="36">
        <f ca="1">SUMIFS(СВЦЭМ!$K$40:$K$783,СВЦЭМ!$A$40:$A$783,$A415,СВЦЭМ!$B$40:$B$783,B$402)+'СЕТ СН'!$F$16</f>
        <v>0</v>
      </c>
      <c r="C415" s="36">
        <f ca="1">SUMIFS(СВЦЭМ!$K$40:$K$783,СВЦЭМ!$A$40:$A$783,$A415,СВЦЭМ!$B$40:$B$783,C$402)+'СЕТ СН'!$F$16</f>
        <v>0</v>
      </c>
      <c r="D415" s="36">
        <f ca="1">SUMIFS(СВЦЭМ!$K$40:$K$783,СВЦЭМ!$A$40:$A$783,$A415,СВЦЭМ!$B$40:$B$783,D$402)+'СЕТ СН'!$F$16</f>
        <v>0</v>
      </c>
      <c r="E415" s="36">
        <f ca="1">SUMIFS(СВЦЭМ!$K$40:$K$783,СВЦЭМ!$A$40:$A$783,$A415,СВЦЭМ!$B$40:$B$783,E$402)+'СЕТ СН'!$F$16</f>
        <v>0</v>
      </c>
      <c r="F415" s="36">
        <f ca="1">SUMIFS(СВЦЭМ!$K$40:$K$783,СВЦЭМ!$A$40:$A$783,$A415,СВЦЭМ!$B$40:$B$783,F$402)+'СЕТ СН'!$F$16</f>
        <v>0</v>
      </c>
      <c r="G415" s="36">
        <f ca="1">SUMIFS(СВЦЭМ!$K$40:$K$783,СВЦЭМ!$A$40:$A$783,$A415,СВЦЭМ!$B$40:$B$783,G$402)+'СЕТ СН'!$F$16</f>
        <v>0</v>
      </c>
      <c r="H415" s="36">
        <f ca="1">SUMIFS(СВЦЭМ!$K$40:$K$783,СВЦЭМ!$A$40:$A$783,$A415,СВЦЭМ!$B$40:$B$783,H$402)+'СЕТ СН'!$F$16</f>
        <v>0</v>
      </c>
      <c r="I415" s="36">
        <f ca="1">SUMIFS(СВЦЭМ!$K$40:$K$783,СВЦЭМ!$A$40:$A$783,$A415,СВЦЭМ!$B$40:$B$783,I$402)+'СЕТ СН'!$F$16</f>
        <v>0</v>
      </c>
      <c r="J415" s="36">
        <f ca="1">SUMIFS(СВЦЭМ!$K$40:$K$783,СВЦЭМ!$A$40:$A$783,$A415,СВЦЭМ!$B$40:$B$783,J$402)+'СЕТ СН'!$F$16</f>
        <v>0</v>
      </c>
      <c r="K415" s="36">
        <f ca="1">SUMIFS(СВЦЭМ!$K$40:$K$783,СВЦЭМ!$A$40:$A$783,$A415,СВЦЭМ!$B$40:$B$783,K$402)+'СЕТ СН'!$F$16</f>
        <v>0</v>
      </c>
      <c r="L415" s="36">
        <f ca="1">SUMIFS(СВЦЭМ!$K$40:$K$783,СВЦЭМ!$A$40:$A$783,$A415,СВЦЭМ!$B$40:$B$783,L$402)+'СЕТ СН'!$F$16</f>
        <v>0</v>
      </c>
      <c r="M415" s="36">
        <f ca="1">SUMIFS(СВЦЭМ!$K$40:$K$783,СВЦЭМ!$A$40:$A$783,$A415,СВЦЭМ!$B$40:$B$783,M$402)+'СЕТ СН'!$F$16</f>
        <v>0</v>
      </c>
      <c r="N415" s="36">
        <f ca="1">SUMIFS(СВЦЭМ!$K$40:$K$783,СВЦЭМ!$A$40:$A$783,$A415,СВЦЭМ!$B$40:$B$783,N$402)+'СЕТ СН'!$F$16</f>
        <v>0</v>
      </c>
      <c r="O415" s="36">
        <f ca="1">SUMIFS(СВЦЭМ!$K$40:$K$783,СВЦЭМ!$A$40:$A$783,$A415,СВЦЭМ!$B$40:$B$783,O$402)+'СЕТ СН'!$F$16</f>
        <v>0</v>
      </c>
      <c r="P415" s="36">
        <f ca="1">SUMIFS(СВЦЭМ!$K$40:$K$783,СВЦЭМ!$A$40:$A$783,$A415,СВЦЭМ!$B$40:$B$783,P$402)+'СЕТ СН'!$F$16</f>
        <v>0</v>
      </c>
      <c r="Q415" s="36">
        <f ca="1">SUMIFS(СВЦЭМ!$K$40:$K$783,СВЦЭМ!$A$40:$A$783,$A415,СВЦЭМ!$B$40:$B$783,Q$402)+'СЕТ СН'!$F$16</f>
        <v>0</v>
      </c>
      <c r="R415" s="36">
        <f ca="1">SUMIFS(СВЦЭМ!$K$40:$K$783,СВЦЭМ!$A$40:$A$783,$A415,СВЦЭМ!$B$40:$B$783,R$402)+'СЕТ СН'!$F$16</f>
        <v>0</v>
      </c>
      <c r="S415" s="36">
        <f ca="1">SUMIFS(СВЦЭМ!$K$40:$K$783,СВЦЭМ!$A$40:$A$783,$A415,СВЦЭМ!$B$40:$B$783,S$402)+'СЕТ СН'!$F$16</f>
        <v>0</v>
      </c>
      <c r="T415" s="36">
        <f ca="1">SUMIFS(СВЦЭМ!$K$40:$K$783,СВЦЭМ!$A$40:$A$783,$A415,СВЦЭМ!$B$40:$B$783,T$402)+'СЕТ СН'!$F$16</f>
        <v>0</v>
      </c>
      <c r="U415" s="36">
        <f ca="1">SUMIFS(СВЦЭМ!$K$40:$K$783,СВЦЭМ!$A$40:$A$783,$A415,СВЦЭМ!$B$40:$B$783,U$402)+'СЕТ СН'!$F$16</f>
        <v>0</v>
      </c>
      <c r="V415" s="36">
        <f ca="1">SUMIFS(СВЦЭМ!$K$40:$K$783,СВЦЭМ!$A$40:$A$783,$A415,СВЦЭМ!$B$40:$B$783,V$402)+'СЕТ СН'!$F$16</f>
        <v>0</v>
      </c>
      <c r="W415" s="36">
        <f ca="1">SUMIFS(СВЦЭМ!$K$40:$K$783,СВЦЭМ!$A$40:$A$783,$A415,СВЦЭМ!$B$40:$B$783,W$402)+'СЕТ СН'!$F$16</f>
        <v>0</v>
      </c>
      <c r="X415" s="36">
        <f ca="1">SUMIFS(СВЦЭМ!$K$40:$K$783,СВЦЭМ!$A$40:$A$783,$A415,СВЦЭМ!$B$40:$B$783,X$402)+'СЕТ СН'!$F$16</f>
        <v>0</v>
      </c>
      <c r="Y415" s="36">
        <f ca="1">SUMIFS(СВЦЭМ!$K$40:$K$783,СВЦЭМ!$A$40:$A$783,$A415,СВЦЭМ!$B$40:$B$783,Y$402)+'СЕТ СН'!$F$16</f>
        <v>0</v>
      </c>
    </row>
    <row r="416" spans="1:27" ht="15.75" hidden="1" x14ac:dyDescent="0.2">
      <c r="A416" s="35">
        <f t="shared" si="11"/>
        <v>45152</v>
      </c>
      <c r="B416" s="36">
        <f ca="1">SUMIFS(СВЦЭМ!$K$40:$K$783,СВЦЭМ!$A$40:$A$783,$A416,СВЦЭМ!$B$40:$B$783,B$402)+'СЕТ СН'!$F$16</f>
        <v>0</v>
      </c>
      <c r="C416" s="36">
        <f ca="1">SUMIFS(СВЦЭМ!$K$40:$K$783,СВЦЭМ!$A$40:$A$783,$A416,СВЦЭМ!$B$40:$B$783,C$402)+'СЕТ СН'!$F$16</f>
        <v>0</v>
      </c>
      <c r="D416" s="36">
        <f ca="1">SUMIFS(СВЦЭМ!$K$40:$K$783,СВЦЭМ!$A$40:$A$783,$A416,СВЦЭМ!$B$40:$B$783,D$402)+'СЕТ СН'!$F$16</f>
        <v>0</v>
      </c>
      <c r="E416" s="36">
        <f ca="1">SUMIFS(СВЦЭМ!$K$40:$K$783,СВЦЭМ!$A$40:$A$783,$A416,СВЦЭМ!$B$40:$B$783,E$402)+'СЕТ СН'!$F$16</f>
        <v>0</v>
      </c>
      <c r="F416" s="36">
        <f ca="1">SUMIFS(СВЦЭМ!$K$40:$K$783,СВЦЭМ!$A$40:$A$783,$A416,СВЦЭМ!$B$40:$B$783,F$402)+'СЕТ СН'!$F$16</f>
        <v>0</v>
      </c>
      <c r="G416" s="36">
        <f ca="1">SUMIFS(СВЦЭМ!$K$40:$K$783,СВЦЭМ!$A$40:$A$783,$A416,СВЦЭМ!$B$40:$B$783,G$402)+'СЕТ СН'!$F$16</f>
        <v>0</v>
      </c>
      <c r="H416" s="36">
        <f ca="1">SUMIFS(СВЦЭМ!$K$40:$K$783,СВЦЭМ!$A$40:$A$783,$A416,СВЦЭМ!$B$40:$B$783,H$402)+'СЕТ СН'!$F$16</f>
        <v>0</v>
      </c>
      <c r="I416" s="36">
        <f ca="1">SUMIFS(СВЦЭМ!$K$40:$K$783,СВЦЭМ!$A$40:$A$783,$A416,СВЦЭМ!$B$40:$B$783,I$402)+'СЕТ СН'!$F$16</f>
        <v>0</v>
      </c>
      <c r="J416" s="36">
        <f ca="1">SUMIFS(СВЦЭМ!$K$40:$K$783,СВЦЭМ!$A$40:$A$783,$A416,СВЦЭМ!$B$40:$B$783,J$402)+'СЕТ СН'!$F$16</f>
        <v>0</v>
      </c>
      <c r="K416" s="36">
        <f ca="1">SUMIFS(СВЦЭМ!$K$40:$K$783,СВЦЭМ!$A$40:$A$783,$A416,СВЦЭМ!$B$40:$B$783,K$402)+'СЕТ СН'!$F$16</f>
        <v>0</v>
      </c>
      <c r="L416" s="36">
        <f ca="1">SUMIFS(СВЦЭМ!$K$40:$K$783,СВЦЭМ!$A$40:$A$783,$A416,СВЦЭМ!$B$40:$B$783,L$402)+'СЕТ СН'!$F$16</f>
        <v>0</v>
      </c>
      <c r="M416" s="36">
        <f ca="1">SUMIFS(СВЦЭМ!$K$40:$K$783,СВЦЭМ!$A$40:$A$783,$A416,СВЦЭМ!$B$40:$B$783,M$402)+'СЕТ СН'!$F$16</f>
        <v>0</v>
      </c>
      <c r="N416" s="36">
        <f ca="1">SUMIFS(СВЦЭМ!$K$40:$K$783,СВЦЭМ!$A$40:$A$783,$A416,СВЦЭМ!$B$40:$B$783,N$402)+'СЕТ СН'!$F$16</f>
        <v>0</v>
      </c>
      <c r="O416" s="36">
        <f ca="1">SUMIFS(СВЦЭМ!$K$40:$K$783,СВЦЭМ!$A$40:$A$783,$A416,СВЦЭМ!$B$40:$B$783,O$402)+'СЕТ СН'!$F$16</f>
        <v>0</v>
      </c>
      <c r="P416" s="36">
        <f ca="1">SUMIFS(СВЦЭМ!$K$40:$K$783,СВЦЭМ!$A$40:$A$783,$A416,СВЦЭМ!$B$40:$B$783,P$402)+'СЕТ СН'!$F$16</f>
        <v>0</v>
      </c>
      <c r="Q416" s="36">
        <f ca="1">SUMIFS(СВЦЭМ!$K$40:$K$783,СВЦЭМ!$A$40:$A$783,$A416,СВЦЭМ!$B$40:$B$783,Q$402)+'СЕТ СН'!$F$16</f>
        <v>0</v>
      </c>
      <c r="R416" s="36">
        <f ca="1">SUMIFS(СВЦЭМ!$K$40:$K$783,СВЦЭМ!$A$40:$A$783,$A416,СВЦЭМ!$B$40:$B$783,R$402)+'СЕТ СН'!$F$16</f>
        <v>0</v>
      </c>
      <c r="S416" s="36">
        <f ca="1">SUMIFS(СВЦЭМ!$K$40:$K$783,СВЦЭМ!$A$40:$A$783,$A416,СВЦЭМ!$B$40:$B$783,S$402)+'СЕТ СН'!$F$16</f>
        <v>0</v>
      </c>
      <c r="T416" s="36">
        <f ca="1">SUMIFS(СВЦЭМ!$K$40:$K$783,СВЦЭМ!$A$40:$A$783,$A416,СВЦЭМ!$B$40:$B$783,T$402)+'СЕТ СН'!$F$16</f>
        <v>0</v>
      </c>
      <c r="U416" s="36">
        <f ca="1">SUMIFS(СВЦЭМ!$K$40:$K$783,СВЦЭМ!$A$40:$A$783,$A416,СВЦЭМ!$B$40:$B$783,U$402)+'СЕТ СН'!$F$16</f>
        <v>0</v>
      </c>
      <c r="V416" s="36">
        <f ca="1">SUMIFS(СВЦЭМ!$K$40:$K$783,СВЦЭМ!$A$40:$A$783,$A416,СВЦЭМ!$B$40:$B$783,V$402)+'СЕТ СН'!$F$16</f>
        <v>0</v>
      </c>
      <c r="W416" s="36">
        <f ca="1">SUMIFS(СВЦЭМ!$K$40:$K$783,СВЦЭМ!$A$40:$A$783,$A416,СВЦЭМ!$B$40:$B$783,W$402)+'СЕТ СН'!$F$16</f>
        <v>0</v>
      </c>
      <c r="X416" s="36">
        <f ca="1">SUMIFS(СВЦЭМ!$K$40:$K$783,СВЦЭМ!$A$40:$A$783,$A416,СВЦЭМ!$B$40:$B$783,X$402)+'СЕТ СН'!$F$16</f>
        <v>0</v>
      </c>
      <c r="Y416" s="36">
        <f ca="1">SUMIFS(СВЦЭМ!$K$40:$K$783,СВЦЭМ!$A$40:$A$783,$A416,СВЦЭМ!$B$40:$B$783,Y$402)+'СЕТ СН'!$F$16</f>
        <v>0</v>
      </c>
    </row>
    <row r="417" spans="1:25" ht="15.75" hidden="1" x14ac:dyDescent="0.2">
      <c r="A417" s="35">
        <f t="shared" si="11"/>
        <v>45153</v>
      </c>
      <c r="B417" s="36">
        <f ca="1">SUMIFS(СВЦЭМ!$K$40:$K$783,СВЦЭМ!$A$40:$A$783,$A417,СВЦЭМ!$B$40:$B$783,B$402)+'СЕТ СН'!$F$16</f>
        <v>0</v>
      </c>
      <c r="C417" s="36">
        <f ca="1">SUMIFS(СВЦЭМ!$K$40:$K$783,СВЦЭМ!$A$40:$A$783,$A417,СВЦЭМ!$B$40:$B$783,C$402)+'СЕТ СН'!$F$16</f>
        <v>0</v>
      </c>
      <c r="D417" s="36">
        <f ca="1">SUMIFS(СВЦЭМ!$K$40:$K$783,СВЦЭМ!$A$40:$A$783,$A417,СВЦЭМ!$B$40:$B$783,D$402)+'СЕТ СН'!$F$16</f>
        <v>0</v>
      </c>
      <c r="E417" s="36">
        <f ca="1">SUMIFS(СВЦЭМ!$K$40:$K$783,СВЦЭМ!$A$40:$A$783,$A417,СВЦЭМ!$B$40:$B$783,E$402)+'СЕТ СН'!$F$16</f>
        <v>0</v>
      </c>
      <c r="F417" s="36">
        <f ca="1">SUMIFS(СВЦЭМ!$K$40:$K$783,СВЦЭМ!$A$40:$A$783,$A417,СВЦЭМ!$B$40:$B$783,F$402)+'СЕТ СН'!$F$16</f>
        <v>0</v>
      </c>
      <c r="G417" s="36">
        <f ca="1">SUMIFS(СВЦЭМ!$K$40:$K$783,СВЦЭМ!$A$40:$A$783,$A417,СВЦЭМ!$B$40:$B$783,G$402)+'СЕТ СН'!$F$16</f>
        <v>0</v>
      </c>
      <c r="H417" s="36">
        <f ca="1">SUMIFS(СВЦЭМ!$K$40:$K$783,СВЦЭМ!$A$40:$A$783,$A417,СВЦЭМ!$B$40:$B$783,H$402)+'СЕТ СН'!$F$16</f>
        <v>0</v>
      </c>
      <c r="I417" s="36">
        <f ca="1">SUMIFS(СВЦЭМ!$K$40:$K$783,СВЦЭМ!$A$40:$A$783,$A417,СВЦЭМ!$B$40:$B$783,I$402)+'СЕТ СН'!$F$16</f>
        <v>0</v>
      </c>
      <c r="J417" s="36">
        <f ca="1">SUMIFS(СВЦЭМ!$K$40:$K$783,СВЦЭМ!$A$40:$A$783,$A417,СВЦЭМ!$B$40:$B$783,J$402)+'СЕТ СН'!$F$16</f>
        <v>0</v>
      </c>
      <c r="K417" s="36">
        <f ca="1">SUMIFS(СВЦЭМ!$K$40:$K$783,СВЦЭМ!$A$40:$A$783,$A417,СВЦЭМ!$B$40:$B$783,K$402)+'СЕТ СН'!$F$16</f>
        <v>0</v>
      </c>
      <c r="L417" s="36">
        <f ca="1">SUMIFS(СВЦЭМ!$K$40:$K$783,СВЦЭМ!$A$40:$A$783,$A417,СВЦЭМ!$B$40:$B$783,L$402)+'СЕТ СН'!$F$16</f>
        <v>0</v>
      </c>
      <c r="M417" s="36">
        <f ca="1">SUMIFS(СВЦЭМ!$K$40:$K$783,СВЦЭМ!$A$40:$A$783,$A417,СВЦЭМ!$B$40:$B$783,M$402)+'СЕТ СН'!$F$16</f>
        <v>0</v>
      </c>
      <c r="N417" s="36">
        <f ca="1">SUMIFS(СВЦЭМ!$K$40:$K$783,СВЦЭМ!$A$40:$A$783,$A417,СВЦЭМ!$B$40:$B$783,N$402)+'СЕТ СН'!$F$16</f>
        <v>0</v>
      </c>
      <c r="O417" s="36">
        <f ca="1">SUMIFS(СВЦЭМ!$K$40:$K$783,СВЦЭМ!$A$40:$A$783,$A417,СВЦЭМ!$B$40:$B$783,O$402)+'СЕТ СН'!$F$16</f>
        <v>0</v>
      </c>
      <c r="P417" s="36">
        <f ca="1">SUMIFS(СВЦЭМ!$K$40:$K$783,СВЦЭМ!$A$40:$A$783,$A417,СВЦЭМ!$B$40:$B$783,P$402)+'СЕТ СН'!$F$16</f>
        <v>0</v>
      </c>
      <c r="Q417" s="36">
        <f ca="1">SUMIFS(СВЦЭМ!$K$40:$K$783,СВЦЭМ!$A$40:$A$783,$A417,СВЦЭМ!$B$40:$B$783,Q$402)+'СЕТ СН'!$F$16</f>
        <v>0</v>
      </c>
      <c r="R417" s="36">
        <f ca="1">SUMIFS(СВЦЭМ!$K$40:$K$783,СВЦЭМ!$A$40:$A$783,$A417,СВЦЭМ!$B$40:$B$783,R$402)+'СЕТ СН'!$F$16</f>
        <v>0</v>
      </c>
      <c r="S417" s="36">
        <f ca="1">SUMIFS(СВЦЭМ!$K$40:$K$783,СВЦЭМ!$A$40:$A$783,$A417,СВЦЭМ!$B$40:$B$783,S$402)+'СЕТ СН'!$F$16</f>
        <v>0</v>
      </c>
      <c r="T417" s="36">
        <f ca="1">SUMIFS(СВЦЭМ!$K$40:$K$783,СВЦЭМ!$A$40:$A$783,$A417,СВЦЭМ!$B$40:$B$783,T$402)+'СЕТ СН'!$F$16</f>
        <v>0</v>
      </c>
      <c r="U417" s="36">
        <f ca="1">SUMIFS(СВЦЭМ!$K$40:$K$783,СВЦЭМ!$A$40:$A$783,$A417,СВЦЭМ!$B$40:$B$783,U$402)+'СЕТ СН'!$F$16</f>
        <v>0</v>
      </c>
      <c r="V417" s="36">
        <f ca="1">SUMIFS(СВЦЭМ!$K$40:$K$783,СВЦЭМ!$A$40:$A$783,$A417,СВЦЭМ!$B$40:$B$783,V$402)+'СЕТ СН'!$F$16</f>
        <v>0</v>
      </c>
      <c r="W417" s="36">
        <f ca="1">SUMIFS(СВЦЭМ!$K$40:$K$783,СВЦЭМ!$A$40:$A$783,$A417,СВЦЭМ!$B$40:$B$783,W$402)+'СЕТ СН'!$F$16</f>
        <v>0</v>
      </c>
      <c r="X417" s="36">
        <f ca="1">SUMIFS(СВЦЭМ!$K$40:$K$783,СВЦЭМ!$A$40:$A$783,$A417,СВЦЭМ!$B$40:$B$783,X$402)+'СЕТ СН'!$F$16</f>
        <v>0</v>
      </c>
      <c r="Y417" s="36">
        <f ca="1">SUMIFS(СВЦЭМ!$K$40:$K$783,СВЦЭМ!$A$40:$A$783,$A417,СВЦЭМ!$B$40:$B$783,Y$402)+'СЕТ СН'!$F$16</f>
        <v>0</v>
      </c>
    </row>
    <row r="418" spans="1:25" ht="15.75" hidden="1" x14ac:dyDescent="0.2">
      <c r="A418" s="35">
        <f t="shared" si="11"/>
        <v>45154</v>
      </c>
      <c r="B418" s="36">
        <f ca="1">SUMIFS(СВЦЭМ!$K$40:$K$783,СВЦЭМ!$A$40:$A$783,$A418,СВЦЭМ!$B$40:$B$783,B$402)+'СЕТ СН'!$F$16</f>
        <v>0</v>
      </c>
      <c r="C418" s="36">
        <f ca="1">SUMIFS(СВЦЭМ!$K$40:$K$783,СВЦЭМ!$A$40:$A$783,$A418,СВЦЭМ!$B$40:$B$783,C$402)+'СЕТ СН'!$F$16</f>
        <v>0</v>
      </c>
      <c r="D418" s="36">
        <f ca="1">SUMIFS(СВЦЭМ!$K$40:$K$783,СВЦЭМ!$A$40:$A$783,$A418,СВЦЭМ!$B$40:$B$783,D$402)+'СЕТ СН'!$F$16</f>
        <v>0</v>
      </c>
      <c r="E418" s="36">
        <f ca="1">SUMIFS(СВЦЭМ!$K$40:$K$783,СВЦЭМ!$A$40:$A$783,$A418,СВЦЭМ!$B$40:$B$783,E$402)+'СЕТ СН'!$F$16</f>
        <v>0</v>
      </c>
      <c r="F418" s="36">
        <f ca="1">SUMIFS(СВЦЭМ!$K$40:$K$783,СВЦЭМ!$A$40:$A$783,$A418,СВЦЭМ!$B$40:$B$783,F$402)+'СЕТ СН'!$F$16</f>
        <v>0</v>
      </c>
      <c r="G418" s="36">
        <f ca="1">SUMIFS(СВЦЭМ!$K$40:$K$783,СВЦЭМ!$A$40:$A$783,$A418,СВЦЭМ!$B$40:$B$783,G$402)+'СЕТ СН'!$F$16</f>
        <v>0</v>
      </c>
      <c r="H418" s="36">
        <f ca="1">SUMIFS(СВЦЭМ!$K$40:$K$783,СВЦЭМ!$A$40:$A$783,$A418,СВЦЭМ!$B$40:$B$783,H$402)+'СЕТ СН'!$F$16</f>
        <v>0</v>
      </c>
      <c r="I418" s="36">
        <f ca="1">SUMIFS(СВЦЭМ!$K$40:$K$783,СВЦЭМ!$A$40:$A$783,$A418,СВЦЭМ!$B$40:$B$783,I$402)+'СЕТ СН'!$F$16</f>
        <v>0</v>
      </c>
      <c r="J418" s="36">
        <f ca="1">SUMIFS(СВЦЭМ!$K$40:$K$783,СВЦЭМ!$A$40:$A$783,$A418,СВЦЭМ!$B$40:$B$783,J$402)+'СЕТ СН'!$F$16</f>
        <v>0</v>
      </c>
      <c r="K418" s="36">
        <f ca="1">SUMIFS(СВЦЭМ!$K$40:$K$783,СВЦЭМ!$A$40:$A$783,$A418,СВЦЭМ!$B$40:$B$783,K$402)+'СЕТ СН'!$F$16</f>
        <v>0</v>
      </c>
      <c r="L418" s="36">
        <f ca="1">SUMIFS(СВЦЭМ!$K$40:$K$783,СВЦЭМ!$A$40:$A$783,$A418,СВЦЭМ!$B$40:$B$783,L$402)+'СЕТ СН'!$F$16</f>
        <v>0</v>
      </c>
      <c r="M418" s="36">
        <f ca="1">SUMIFS(СВЦЭМ!$K$40:$K$783,СВЦЭМ!$A$40:$A$783,$A418,СВЦЭМ!$B$40:$B$783,M$402)+'СЕТ СН'!$F$16</f>
        <v>0</v>
      </c>
      <c r="N418" s="36">
        <f ca="1">SUMIFS(СВЦЭМ!$K$40:$K$783,СВЦЭМ!$A$40:$A$783,$A418,СВЦЭМ!$B$40:$B$783,N$402)+'СЕТ СН'!$F$16</f>
        <v>0</v>
      </c>
      <c r="O418" s="36">
        <f ca="1">SUMIFS(СВЦЭМ!$K$40:$K$783,СВЦЭМ!$A$40:$A$783,$A418,СВЦЭМ!$B$40:$B$783,O$402)+'СЕТ СН'!$F$16</f>
        <v>0</v>
      </c>
      <c r="P418" s="36">
        <f ca="1">SUMIFS(СВЦЭМ!$K$40:$K$783,СВЦЭМ!$A$40:$A$783,$A418,СВЦЭМ!$B$40:$B$783,P$402)+'СЕТ СН'!$F$16</f>
        <v>0</v>
      </c>
      <c r="Q418" s="36">
        <f ca="1">SUMIFS(СВЦЭМ!$K$40:$K$783,СВЦЭМ!$A$40:$A$783,$A418,СВЦЭМ!$B$40:$B$783,Q$402)+'СЕТ СН'!$F$16</f>
        <v>0</v>
      </c>
      <c r="R418" s="36">
        <f ca="1">SUMIFS(СВЦЭМ!$K$40:$K$783,СВЦЭМ!$A$40:$A$783,$A418,СВЦЭМ!$B$40:$B$783,R$402)+'СЕТ СН'!$F$16</f>
        <v>0</v>
      </c>
      <c r="S418" s="36">
        <f ca="1">SUMIFS(СВЦЭМ!$K$40:$K$783,СВЦЭМ!$A$40:$A$783,$A418,СВЦЭМ!$B$40:$B$783,S$402)+'СЕТ СН'!$F$16</f>
        <v>0</v>
      </c>
      <c r="T418" s="36">
        <f ca="1">SUMIFS(СВЦЭМ!$K$40:$K$783,СВЦЭМ!$A$40:$A$783,$A418,СВЦЭМ!$B$40:$B$783,T$402)+'СЕТ СН'!$F$16</f>
        <v>0</v>
      </c>
      <c r="U418" s="36">
        <f ca="1">SUMIFS(СВЦЭМ!$K$40:$K$783,СВЦЭМ!$A$40:$A$783,$A418,СВЦЭМ!$B$40:$B$783,U$402)+'СЕТ СН'!$F$16</f>
        <v>0</v>
      </c>
      <c r="V418" s="36">
        <f ca="1">SUMIFS(СВЦЭМ!$K$40:$K$783,СВЦЭМ!$A$40:$A$783,$A418,СВЦЭМ!$B$40:$B$783,V$402)+'СЕТ СН'!$F$16</f>
        <v>0</v>
      </c>
      <c r="W418" s="36">
        <f ca="1">SUMIFS(СВЦЭМ!$K$40:$K$783,СВЦЭМ!$A$40:$A$783,$A418,СВЦЭМ!$B$40:$B$783,W$402)+'СЕТ СН'!$F$16</f>
        <v>0</v>
      </c>
      <c r="X418" s="36">
        <f ca="1">SUMIFS(СВЦЭМ!$K$40:$K$783,СВЦЭМ!$A$40:$A$783,$A418,СВЦЭМ!$B$40:$B$783,X$402)+'СЕТ СН'!$F$16</f>
        <v>0</v>
      </c>
      <c r="Y418" s="36">
        <f ca="1">SUMIFS(СВЦЭМ!$K$40:$K$783,СВЦЭМ!$A$40:$A$783,$A418,СВЦЭМ!$B$40:$B$783,Y$402)+'СЕТ СН'!$F$16</f>
        <v>0</v>
      </c>
    </row>
    <row r="419" spans="1:25" ht="15.75" hidden="1" x14ac:dyDescent="0.2">
      <c r="A419" s="35">
        <f t="shared" si="11"/>
        <v>45155</v>
      </c>
      <c r="B419" s="36">
        <f ca="1">SUMIFS(СВЦЭМ!$K$40:$K$783,СВЦЭМ!$A$40:$A$783,$A419,СВЦЭМ!$B$40:$B$783,B$402)+'СЕТ СН'!$F$16</f>
        <v>0</v>
      </c>
      <c r="C419" s="36">
        <f ca="1">SUMIFS(СВЦЭМ!$K$40:$K$783,СВЦЭМ!$A$40:$A$783,$A419,СВЦЭМ!$B$40:$B$783,C$402)+'СЕТ СН'!$F$16</f>
        <v>0</v>
      </c>
      <c r="D419" s="36">
        <f ca="1">SUMIFS(СВЦЭМ!$K$40:$K$783,СВЦЭМ!$A$40:$A$783,$A419,СВЦЭМ!$B$40:$B$783,D$402)+'СЕТ СН'!$F$16</f>
        <v>0</v>
      </c>
      <c r="E419" s="36">
        <f ca="1">SUMIFS(СВЦЭМ!$K$40:$K$783,СВЦЭМ!$A$40:$A$783,$A419,СВЦЭМ!$B$40:$B$783,E$402)+'СЕТ СН'!$F$16</f>
        <v>0</v>
      </c>
      <c r="F419" s="36">
        <f ca="1">SUMIFS(СВЦЭМ!$K$40:$K$783,СВЦЭМ!$A$40:$A$783,$A419,СВЦЭМ!$B$40:$B$783,F$402)+'СЕТ СН'!$F$16</f>
        <v>0</v>
      </c>
      <c r="G419" s="36">
        <f ca="1">SUMIFS(СВЦЭМ!$K$40:$K$783,СВЦЭМ!$A$40:$A$783,$A419,СВЦЭМ!$B$40:$B$783,G$402)+'СЕТ СН'!$F$16</f>
        <v>0</v>
      </c>
      <c r="H419" s="36">
        <f ca="1">SUMIFS(СВЦЭМ!$K$40:$K$783,СВЦЭМ!$A$40:$A$783,$A419,СВЦЭМ!$B$40:$B$783,H$402)+'СЕТ СН'!$F$16</f>
        <v>0</v>
      </c>
      <c r="I419" s="36">
        <f ca="1">SUMIFS(СВЦЭМ!$K$40:$K$783,СВЦЭМ!$A$40:$A$783,$A419,СВЦЭМ!$B$40:$B$783,I$402)+'СЕТ СН'!$F$16</f>
        <v>0</v>
      </c>
      <c r="J419" s="36">
        <f ca="1">SUMIFS(СВЦЭМ!$K$40:$K$783,СВЦЭМ!$A$40:$A$783,$A419,СВЦЭМ!$B$40:$B$783,J$402)+'СЕТ СН'!$F$16</f>
        <v>0</v>
      </c>
      <c r="K419" s="36">
        <f ca="1">SUMIFS(СВЦЭМ!$K$40:$K$783,СВЦЭМ!$A$40:$A$783,$A419,СВЦЭМ!$B$40:$B$783,K$402)+'СЕТ СН'!$F$16</f>
        <v>0</v>
      </c>
      <c r="L419" s="36">
        <f ca="1">SUMIFS(СВЦЭМ!$K$40:$K$783,СВЦЭМ!$A$40:$A$783,$A419,СВЦЭМ!$B$40:$B$783,L$402)+'СЕТ СН'!$F$16</f>
        <v>0</v>
      </c>
      <c r="M419" s="36">
        <f ca="1">SUMIFS(СВЦЭМ!$K$40:$K$783,СВЦЭМ!$A$40:$A$783,$A419,СВЦЭМ!$B$40:$B$783,M$402)+'СЕТ СН'!$F$16</f>
        <v>0</v>
      </c>
      <c r="N419" s="36">
        <f ca="1">SUMIFS(СВЦЭМ!$K$40:$K$783,СВЦЭМ!$A$40:$A$783,$A419,СВЦЭМ!$B$40:$B$783,N$402)+'СЕТ СН'!$F$16</f>
        <v>0</v>
      </c>
      <c r="O419" s="36">
        <f ca="1">SUMIFS(СВЦЭМ!$K$40:$K$783,СВЦЭМ!$A$40:$A$783,$A419,СВЦЭМ!$B$40:$B$783,O$402)+'СЕТ СН'!$F$16</f>
        <v>0</v>
      </c>
      <c r="P419" s="36">
        <f ca="1">SUMIFS(СВЦЭМ!$K$40:$K$783,СВЦЭМ!$A$40:$A$783,$A419,СВЦЭМ!$B$40:$B$783,P$402)+'СЕТ СН'!$F$16</f>
        <v>0</v>
      </c>
      <c r="Q419" s="36">
        <f ca="1">SUMIFS(СВЦЭМ!$K$40:$K$783,СВЦЭМ!$A$40:$A$783,$A419,СВЦЭМ!$B$40:$B$783,Q$402)+'СЕТ СН'!$F$16</f>
        <v>0</v>
      </c>
      <c r="R419" s="36">
        <f ca="1">SUMIFS(СВЦЭМ!$K$40:$K$783,СВЦЭМ!$A$40:$A$783,$A419,СВЦЭМ!$B$40:$B$783,R$402)+'СЕТ СН'!$F$16</f>
        <v>0</v>
      </c>
      <c r="S419" s="36">
        <f ca="1">SUMIFS(СВЦЭМ!$K$40:$K$783,СВЦЭМ!$A$40:$A$783,$A419,СВЦЭМ!$B$40:$B$783,S$402)+'СЕТ СН'!$F$16</f>
        <v>0</v>
      </c>
      <c r="T419" s="36">
        <f ca="1">SUMIFS(СВЦЭМ!$K$40:$K$783,СВЦЭМ!$A$40:$A$783,$A419,СВЦЭМ!$B$40:$B$783,T$402)+'СЕТ СН'!$F$16</f>
        <v>0</v>
      </c>
      <c r="U419" s="36">
        <f ca="1">SUMIFS(СВЦЭМ!$K$40:$K$783,СВЦЭМ!$A$40:$A$783,$A419,СВЦЭМ!$B$40:$B$783,U$402)+'СЕТ СН'!$F$16</f>
        <v>0</v>
      </c>
      <c r="V419" s="36">
        <f ca="1">SUMIFS(СВЦЭМ!$K$40:$K$783,СВЦЭМ!$A$40:$A$783,$A419,СВЦЭМ!$B$40:$B$783,V$402)+'СЕТ СН'!$F$16</f>
        <v>0</v>
      </c>
      <c r="W419" s="36">
        <f ca="1">SUMIFS(СВЦЭМ!$K$40:$K$783,СВЦЭМ!$A$40:$A$783,$A419,СВЦЭМ!$B$40:$B$783,W$402)+'СЕТ СН'!$F$16</f>
        <v>0</v>
      </c>
      <c r="X419" s="36">
        <f ca="1">SUMIFS(СВЦЭМ!$K$40:$K$783,СВЦЭМ!$A$40:$A$783,$A419,СВЦЭМ!$B$40:$B$783,X$402)+'СЕТ СН'!$F$16</f>
        <v>0</v>
      </c>
      <c r="Y419" s="36">
        <f ca="1">SUMIFS(СВЦЭМ!$K$40:$K$783,СВЦЭМ!$A$40:$A$783,$A419,СВЦЭМ!$B$40:$B$783,Y$402)+'СЕТ СН'!$F$16</f>
        <v>0</v>
      </c>
    </row>
    <row r="420" spans="1:25" ht="15.75" hidden="1" x14ac:dyDescent="0.2">
      <c r="A420" s="35">
        <f t="shared" si="11"/>
        <v>45156</v>
      </c>
      <c r="B420" s="36">
        <f ca="1">SUMIFS(СВЦЭМ!$K$40:$K$783,СВЦЭМ!$A$40:$A$783,$A420,СВЦЭМ!$B$40:$B$783,B$402)+'СЕТ СН'!$F$16</f>
        <v>0</v>
      </c>
      <c r="C420" s="36">
        <f ca="1">SUMIFS(СВЦЭМ!$K$40:$K$783,СВЦЭМ!$A$40:$A$783,$A420,СВЦЭМ!$B$40:$B$783,C$402)+'СЕТ СН'!$F$16</f>
        <v>0</v>
      </c>
      <c r="D420" s="36">
        <f ca="1">SUMIFS(СВЦЭМ!$K$40:$K$783,СВЦЭМ!$A$40:$A$783,$A420,СВЦЭМ!$B$40:$B$783,D$402)+'СЕТ СН'!$F$16</f>
        <v>0</v>
      </c>
      <c r="E420" s="36">
        <f ca="1">SUMIFS(СВЦЭМ!$K$40:$K$783,СВЦЭМ!$A$40:$A$783,$A420,СВЦЭМ!$B$40:$B$783,E$402)+'СЕТ СН'!$F$16</f>
        <v>0</v>
      </c>
      <c r="F420" s="36">
        <f ca="1">SUMIFS(СВЦЭМ!$K$40:$K$783,СВЦЭМ!$A$40:$A$783,$A420,СВЦЭМ!$B$40:$B$783,F$402)+'СЕТ СН'!$F$16</f>
        <v>0</v>
      </c>
      <c r="G420" s="36">
        <f ca="1">SUMIFS(СВЦЭМ!$K$40:$K$783,СВЦЭМ!$A$40:$A$783,$A420,СВЦЭМ!$B$40:$B$783,G$402)+'СЕТ СН'!$F$16</f>
        <v>0</v>
      </c>
      <c r="H420" s="36">
        <f ca="1">SUMIFS(СВЦЭМ!$K$40:$K$783,СВЦЭМ!$A$40:$A$783,$A420,СВЦЭМ!$B$40:$B$783,H$402)+'СЕТ СН'!$F$16</f>
        <v>0</v>
      </c>
      <c r="I420" s="36">
        <f ca="1">SUMIFS(СВЦЭМ!$K$40:$K$783,СВЦЭМ!$A$40:$A$783,$A420,СВЦЭМ!$B$40:$B$783,I$402)+'СЕТ СН'!$F$16</f>
        <v>0</v>
      </c>
      <c r="J420" s="36">
        <f ca="1">SUMIFS(СВЦЭМ!$K$40:$K$783,СВЦЭМ!$A$40:$A$783,$A420,СВЦЭМ!$B$40:$B$783,J$402)+'СЕТ СН'!$F$16</f>
        <v>0</v>
      </c>
      <c r="K420" s="36">
        <f ca="1">SUMIFS(СВЦЭМ!$K$40:$K$783,СВЦЭМ!$A$40:$A$783,$A420,СВЦЭМ!$B$40:$B$783,K$402)+'СЕТ СН'!$F$16</f>
        <v>0</v>
      </c>
      <c r="L420" s="36">
        <f ca="1">SUMIFS(СВЦЭМ!$K$40:$K$783,СВЦЭМ!$A$40:$A$783,$A420,СВЦЭМ!$B$40:$B$783,L$402)+'СЕТ СН'!$F$16</f>
        <v>0</v>
      </c>
      <c r="M420" s="36">
        <f ca="1">SUMIFS(СВЦЭМ!$K$40:$K$783,СВЦЭМ!$A$40:$A$783,$A420,СВЦЭМ!$B$40:$B$783,M$402)+'СЕТ СН'!$F$16</f>
        <v>0</v>
      </c>
      <c r="N420" s="36">
        <f ca="1">SUMIFS(СВЦЭМ!$K$40:$K$783,СВЦЭМ!$A$40:$A$783,$A420,СВЦЭМ!$B$40:$B$783,N$402)+'СЕТ СН'!$F$16</f>
        <v>0</v>
      </c>
      <c r="O420" s="36">
        <f ca="1">SUMIFS(СВЦЭМ!$K$40:$K$783,СВЦЭМ!$A$40:$A$783,$A420,СВЦЭМ!$B$40:$B$783,O$402)+'СЕТ СН'!$F$16</f>
        <v>0</v>
      </c>
      <c r="P420" s="36">
        <f ca="1">SUMIFS(СВЦЭМ!$K$40:$K$783,СВЦЭМ!$A$40:$A$783,$A420,СВЦЭМ!$B$40:$B$783,P$402)+'СЕТ СН'!$F$16</f>
        <v>0</v>
      </c>
      <c r="Q420" s="36">
        <f ca="1">SUMIFS(СВЦЭМ!$K$40:$K$783,СВЦЭМ!$A$40:$A$783,$A420,СВЦЭМ!$B$40:$B$783,Q$402)+'СЕТ СН'!$F$16</f>
        <v>0</v>
      </c>
      <c r="R420" s="36">
        <f ca="1">SUMIFS(СВЦЭМ!$K$40:$K$783,СВЦЭМ!$A$40:$A$783,$A420,СВЦЭМ!$B$40:$B$783,R$402)+'СЕТ СН'!$F$16</f>
        <v>0</v>
      </c>
      <c r="S420" s="36">
        <f ca="1">SUMIFS(СВЦЭМ!$K$40:$K$783,СВЦЭМ!$A$40:$A$783,$A420,СВЦЭМ!$B$40:$B$783,S$402)+'СЕТ СН'!$F$16</f>
        <v>0</v>
      </c>
      <c r="T420" s="36">
        <f ca="1">SUMIFS(СВЦЭМ!$K$40:$K$783,СВЦЭМ!$A$40:$A$783,$A420,СВЦЭМ!$B$40:$B$783,T$402)+'СЕТ СН'!$F$16</f>
        <v>0</v>
      </c>
      <c r="U420" s="36">
        <f ca="1">SUMIFS(СВЦЭМ!$K$40:$K$783,СВЦЭМ!$A$40:$A$783,$A420,СВЦЭМ!$B$40:$B$783,U$402)+'СЕТ СН'!$F$16</f>
        <v>0</v>
      </c>
      <c r="V420" s="36">
        <f ca="1">SUMIFS(СВЦЭМ!$K$40:$K$783,СВЦЭМ!$A$40:$A$783,$A420,СВЦЭМ!$B$40:$B$783,V$402)+'СЕТ СН'!$F$16</f>
        <v>0</v>
      </c>
      <c r="W420" s="36">
        <f ca="1">SUMIFS(СВЦЭМ!$K$40:$K$783,СВЦЭМ!$A$40:$A$783,$A420,СВЦЭМ!$B$40:$B$783,W$402)+'СЕТ СН'!$F$16</f>
        <v>0</v>
      </c>
      <c r="X420" s="36">
        <f ca="1">SUMIFS(СВЦЭМ!$K$40:$K$783,СВЦЭМ!$A$40:$A$783,$A420,СВЦЭМ!$B$40:$B$783,X$402)+'СЕТ СН'!$F$16</f>
        <v>0</v>
      </c>
      <c r="Y420" s="36">
        <f ca="1">SUMIFS(СВЦЭМ!$K$40:$K$783,СВЦЭМ!$A$40:$A$783,$A420,СВЦЭМ!$B$40:$B$783,Y$402)+'СЕТ СН'!$F$16</f>
        <v>0</v>
      </c>
    </row>
    <row r="421" spans="1:25" ht="15.75" hidden="1" x14ac:dyDescent="0.2">
      <c r="A421" s="35">
        <f t="shared" si="11"/>
        <v>45157</v>
      </c>
      <c r="B421" s="36">
        <f ca="1">SUMIFS(СВЦЭМ!$K$40:$K$783,СВЦЭМ!$A$40:$A$783,$A421,СВЦЭМ!$B$40:$B$783,B$402)+'СЕТ СН'!$F$16</f>
        <v>0</v>
      </c>
      <c r="C421" s="36">
        <f ca="1">SUMIFS(СВЦЭМ!$K$40:$K$783,СВЦЭМ!$A$40:$A$783,$A421,СВЦЭМ!$B$40:$B$783,C$402)+'СЕТ СН'!$F$16</f>
        <v>0</v>
      </c>
      <c r="D421" s="36">
        <f ca="1">SUMIFS(СВЦЭМ!$K$40:$K$783,СВЦЭМ!$A$40:$A$783,$A421,СВЦЭМ!$B$40:$B$783,D$402)+'СЕТ СН'!$F$16</f>
        <v>0</v>
      </c>
      <c r="E421" s="36">
        <f ca="1">SUMIFS(СВЦЭМ!$K$40:$K$783,СВЦЭМ!$A$40:$A$783,$A421,СВЦЭМ!$B$40:$B$783,E$402)+'СЕТ СН'!$F$16</f>
        <v>0</v>
      </c>
      <c r="F421" s="36">
        <f ca="1">SUMIFS(СВЦЭМ!$K$40:$K$783,СВЦЭМ!$A$40:$A$783,$A421,СВЦЭМ!$B$40:$B$783,F$402)+'СЕТ СН'!$F$16</f>
        <v>0</v>
      </c>
      <c r="G421" s="36">
        <f ca="1">SUMIFS(СВЦЭМ!$K$40:$K$783,СВЦЭМ!$A$40:$A$783,$A421,СВЦЭМ!$B$40:$B$783,G$402)+'СЕТ СН'!$F$16</f>
        <v>0</v>
      </c>
      <c r="H421" s="36">
        <f ca="1">SUMIFS(СВЦЭМ!$K$40:$K$783,СВЦЭМ!$A$40:$A$783,$A421,СВЦЭМ!$B$40:$B$783,H$402)+'СЕТ СН'!$F$16</f>
        <v>0</v>
      </c>
      <c r="I421" s="36">
        <f ca="1">SUMIFS(СВЦЭМ!$K$40:$K$783,СВЦЭМ!$A$40:$A$783,$A421,СВЦЭМ!$B$40:$B$783,I$402)+'СЕТ СН'!$F$16</f>
        <v>0</v>
      </c>
      <c r="J421" s="36">
        <f ca="1">SUMIFS(СВЦЭМ!$K$40:$K$783,СВЦЭМ!$A$40:$A$783,$A421,СВЦЭМ!$B$40:$B$783,J$402)+'СЕТ СН'!$F$16</f>
        <v>0</v>
      </c>
      <c r="K421" s="36">
        <f ca="1">SUMIFS(СВЦЭМ!$K$40:$K$783,СВЦЭМ!$A$40:$A$783,$A421,СВЦЭМ!$B$40:$B$783,K$402)+'СЕТ СН'!$F$16</f>
        <v>0</v>
      </c>
      <c r="L421" s="36">
        <f ca="1">SUMIFS(СВЦЭМ!$K$40:$K$783,СВЦЭМ!$A$40:$A$783,$A421,СВЦЭМ!$B$40:$B$783,L$402)+'СЕТ СН'!$F$16</f>
        <v>0</v>
      </c>
      <c r="M421" s="36">
        <f ca="1">SUMIFS(СВЦЭМ!$K$40:$K$783,СВЦЭМ!$A$40:$A$783,$A421,СВЦЭМ!$B$40:$B$783,M$402)+'СЕТ СН'!$F$16</f>
        <v>0</v>
      </c>
      <c r="N421" s="36">
        <f ca="1">SUMIFS(СВЦЭМ!$K$40:$K$783,СВЦЭМ!$A$40:$A$783,$A421,СВЦЭМ!$B$40:$B$783,N$402)+'СЕТ СН'!$F$16</f>
        <v>0</v>
      </c>
      <c r="O421" s="36">
        <f ca="1">SUMIFS(СВЦЭМ!$K$40:$K$783,СВЦЭМ!$A$40:$A$783,$A421,СВЦЭМ!$B$40:$B$783,O$402)+'СЕТ СН'!$F$16</f>
        <v>0</v>
      </c>
      <c r="P421" s="36">
        <f ca="1">SUMIFS(СВЦЭМ!$K$40:$K$783,СВЦЭМ!$A$40:$A$783,$A421,СВЦЭМ!$B$40:$B$783,P$402)+'СЕТ СН'!$F$16</f>
        <v>0</v>
      </c>
      <c r="Q421" s="36">
        <f ca="1">SUMIFS(СВЦЭМ!$K$40:$K$783,СВЦЭМ!$A$40:$A$783,$A421,СВЦЭМ!$B$40:$B$783,Q$402)+'СЕТ СН'!$F$16</f>
        <v>0</v>
      </c>
      <c r="R421" s="36">
        <f ca="1">SUMIFS(СВЦЭМ!$K$40:$K$783,СВЦЭМ!$A$40:$A$783,$A421,СВЦЭМ!$B$40:$B$783,R$402)+'СЕТ СН'!$F$16</f>
        <v>0</v>
      </c>
      <c r="S421" s="36">
        <f ca="1">SUMIFS(СВЦЭМ!$K$40:$K$783,СВЦЭМ!$A$40:$A$783,$A421,СВЦЭМ!$B$40:$B$783,S$402)+'СЕТ СН'!$F$16</f>
        <v>0</v>
      </c>
      <c r="T421" s="36">
        <f ca="1">SUMIFS(СВЦЭМ!$K$40:$K$783,СВЦЭМ!$A$40:$A$783,$A421,СВЦЭМ!$B$40:$B$783,T$402)+'СЕТ СН'!$F$16</f>
        <v>0</v>
      </c>
      <c r="U421" s="36">
        <f ca="1">SUMIFS(СВЦЭМ!$K$40:$K$783,СВЦЭМ!$A$40:$A$783,$A421,СВЦЭМ!$B$40:$B$783,U$402)+'СЕТ СН'!$F$16</f>
        <v>0</v>
      </c>
      <c r="V421" s="36">
        <f ca="1">SUMIFS(СВЦЭМ!$K$40:$K$783,СВЦЭМ!$A$40:$A$783,$A421,СВЦЭМ!$B$40:$B$783,V$402)+'СЕТ СН'!$F$16</f>
        <v>0</v>
      </c>
      <c r="W421" s="36">
        <f ca="1">SUMIFS(СВЦЭМ!$K$40:$K$783,СВЦЭМ!$A$40:$A$783,$A421,СВЦЭМ!$B$40:$B$783,W$402)+'СЕТ СН'!$F$16</f>
        <v>0</v>
      </c>
      <c r="X421" s="36">
        <f ca="1">SUMIFS(СВЦЭМ!$K$40:$K$783,СВЦЭМ!$A$40:$A$783,$A421,СВЦЭМ!$B$40:$B$783,X$402)+'СЕТ СН'!$F$16</f>
        <v>0</v>
      </c>
      <c r="Y421" s="36">
        <f ca="1">SUMIFS(СВЦЭМ!$K$40:$K$783,СВЦЭМ!$A$40:$A$783,$A421,СВЦЭМ!$B$40:$B$783,Y$402)+'СЕТ СН'!$F$16</f>
        <v>0</v>
      </c>
    </row>
    <row r="422" spans="1:25" ht="15.75" hidden="1" x14ac:dyDescent="0.2">
      <c r="A422" s="35">
        <f t="shared" si="11"/>
        <v>45158</v>
      </c>
      <c r="B422" s="36">
        <f ca="1">SUMIFS(СВЦЭМ!$K$40:$K$783,СВЦЭМ!$A$40:$A$783,$A422,СВЦЭМ!$B$40:$B$783,B$402)+'СЕТ СН'!$F$16</f>
        <v>0</v>
      </c>
      <c r="C422" s="36">
        <f ca="1">SUMIFS(СВЦЭМ!$K$40:$K$783,СВЦЭМ!$A$40:$A$783,$A422,СВЦЭМ!$B$40:$B$783,C$402)+'СЕТ СН'!$F$16</f>
        <v>0</v>
      </c>
      <c r="D422" s="36">
        <f ca="1">SUMIFS(СВЦЭМ!$K$40:$K$783,СВЦЭМ!$A$40:$A$783,$A422,СВЦЭМ!$B$40:$B$783,D$402)+'СЕТ СН'!$F$16</f>
        <v>0</v>
      </c>
      <c r="E422" s="36">
        <f ca="1">SUMIFS(СВЦЭМ!$K$40:$K$783,СВЦЭМ!$A$40:$A$783,$A422,СВЦЭМ!$B$40:$B$783,E$402)+'СЕТ СН'!$F$16</f>
        <v>0</v>
      </c>
      <c r="F422" s="36">
        <f ca="1">SUMIFS(СВЦЭМ!$K$40:$K$783,СВЦЭМ!$A$40:$A$783,$A422,СВЦЭМ!$B$40:$B$783,F$402)+'СЕТ СН'!$F$16</f>
        <v>0</v>
      </c>
      <c r="G422" s="36">
        <f ca="1">SUMIFS(СВЦЭМ!$K$40:$K$783,СВЦЭМ!$A$40:$A$783,$A422,СВЦЭМ!$B$40:$B$783,G$402)+'СЕТ СН'!$F$16</f>
        <v>0</v>
      </c>
      <c r="H422" s="36">
        <f ca="1">SUMIFS(СВЦЭМ!$K$40:$K$783,СВЦЭМ!$A$40:$A$783,$A422,СВЦЭМ!$B$40:$B$783,H$402)+'СЕТ СН'!$F$16</f>
        <v>0</v>
      </c>
      <c r="I422" s="36">
        <f ca="1">SUMIFS(СВЦЭМ!$K$40:$K$783,СВЦЭМ!$A$40:$A$783,$A422,СВЦЭМ!$B$40:$B$783,I$402)+'СЕТ СН'!$F$16</f>
        <v>0</v>
      </c>
      <c r="J422" s="36">
        <f ca="1">SUMIFS(СВЦЭМ!$K$40:$K$783,СВЦЭМ!$A$40:$A$783,$A422,СВЦЭМ!$B$40:$B$783,J$402)+'СЕТ СН'!$F$16</f>
        <v>0</v>
      </c>
      <c r="K422" s="36">
        <f ca="1">SUMIFS(СВЦЭМ!$K$40:$K$783,СВЦЭМ!$A$40:$A$783,$A422,СВЦЭМ!$B$40:$B$783,K$402)+'СЕТ СН'!$F$16</f>
        <v>0</v>
      </c>
      <c r="L422" s="36">
        <f ca="1">SUMIFS(СВЦЭМ!$K$40:$K$783,СВЦЭМ!$A$40:$A$783,$A422,СВЦЭМ!$B$40:$B$783,L$402)+'СЕТ СН'!$F$16</f>
        <v>0</v>
      </c>
      <c r="M422" s="36">
        <f ca="1">SUMIFS(СВЦЭМ!$K$40:$K$783,СВЦЭМ!$A$40:$A$783,$A422,СВЦЭМ!$B$40:$B$783,M$402)+'СЕТ СН'!$F$16</f>
        <v>0</v>
      </c>
      <c r="N422" s="36">
        <f ca="1">SUMIFS(СВЦЭМ!$K$40:$K$783,СВЦЭМ!$A$40:$A$783,$A422,СВЦЭМ!$B$40:$B$783,N$402)+'СЕТ СН'!$F$16</f>
        <v>0</v>
      </c>
      <c r="O422" s="36">
        <f ca="1">SUMIFS(СВЦЭМ!$K$40:$K$783,СВЦЭМ!$A$40:$A$783,$A422,СВЦЭМ!$B$40:$B$783,O$402)+'СЕТ СН'!$F$16</f>
        <v>0</v>
      </c>
      <c r="P422" s="36">
        <f ca="1">SUMIFS(СВЦЭМ!$K$40:$K$783,СВЦЭМ!$A$40:$A$783,$A422,СВЦЭМ!$B$40:$B$783,P$402)+'СЕТ СН'!$F$16</f>
        <v>0</v>
      </c>
      <c r="Q422" s="36">
        <f ca="1">SUMIFS(СВЦЭМ!$K$40:$K$783,СВЦЭМ!$A$40:$A$783,$A422,СВЦЭМ!$B$40:$B$783,Q$402)+'СЕТ СН'!$F$16</f>
        <v>0</v>
      </c>
      <c r="R422" s="36">
        <f ca="1">SUMIFS(СВЦЭМ!$K$40:$K$783,СВЦЭМ!$A$40:$A$783,$A422,СВЦЭМ!$B$40:$B$783,R$402)+'СЕТ СН'!$F$16</f>
        <v>0</v>
      </c>
      <c r="S422" s="36">
        <f ca="1">SUMIFS(СВЦЭМ!$K$40:$K$783,СВЦЭМ!$A$40:$A$783,$A422,СВЦЭМ!$B$40:$B$783,S$402)+'СЕТ СН'!$F$16</f>
        <v>0</v>
      </c>
      <c r="T422" s="36">
        <f ca="1">SUMIFS(СВЦЭМ!$K$40:$K$783,СВЦЭМ!$A$40:$A$783,$A422,СВЦЭМ!$B$40:$B$783,T$402)+'СЕТ СН'!$F$16</f>
        <v>0</v>
      </c>
      <c r="U422" s="36">
        <f ca="1">SUMIFS(СВЦЭМ!$K$40:$K$783,СВЦЭМ!$A$40:$A$783,$A422,СВЦЭМ!$B$40:$B$783,U$402)+'СЕТ СН'!$F$16</f>
        <v>0</v>
      </c>
      <c r="V422" s="36">
        <f ca="1">SUMIFS(СВЦЭМ!$K$40:$K$783,СВЦЭМ!$A$40:$A$783,$A422,СВЦЭМ!$B$40:$B$783,V$402)+'СЕТ СН'!$F$16</f>
        <v>0</v>
      </c>
      <c r="W422" s="36">
        <f ca="1">SUMIFS(СВЦЭМ!$K$40:$K$783,СВЦЭМ!$A$40:$A$783,$A422,СВЦЭМ!$B$40:$B$783,W$402)+'СЕТ СН'!$F$16</f>
        <v>0</v>
      </c>
      <c r="X422" s="36">
        <f ca="1">SUMIFS(СВЦЭМ!$K$40:$K$783,СВЦЭМ!$A$40:$A$783,$A422,СВЦЭМ!$B$40:$B$783,X$402)+'СЕТ СН'!$F$16</f>
        <v>0</v>
      </c>
      <c r="Y422" s="36">
        <f ca="1">SUMIFS(СВЦЭМ!$K$40:$K$783,СВЦЭМ!$A$40:$A$783,$A422,СВЦЭМ!$B$40:$B$783,Y$402)+'СЕТ СН'!$F$16</f>
        <v>0</v>
      </c>
    </row>
    <row r="423" spans="1:25" ht="15.75" hidden="1" x14ac:dyDescent="0.2">
      <c r="A423" s="35">
        <f t="shared" si="11"/>
        <v>45159</v>
      </c>
      <c r="B423" s="36">
        <f ca="1">SUMIFS(СВЦЭМ!$K$40:$K$783,СВЦЭМ!$A$40:$A$783,$A423,СВЦЭМ!$B$40:$B$783,B$402)+'СЕТ СН'!$F$16</f>
        <v>0</v>
      </c>
      <c r="C423" s="36">
        <f ca="1">SUMIFS(СВЦЭМ!$K$40:$K$783,СВЦЭМ!$A$40:$A$783,$A423,СВЦЭМ!$B$40:$B$783,C$402)+'СЕТ СН'!$F$16</f>
        <v>0</v>
      </c>
      <c r="D423" s="36">
        <f ca="1">SUMIFS(СВЦЭМ!$K$40:$K$783,СВЦЭМ!$A$40:$A$783,$A423,СВЦЭМ!$B$40:$B$783,D$402)+'СЕТ СН'!$F$16</f>
        <v>0</v>
      </c>
      <c r="E423" s="36">
        <f ca="1">SUMIFS(СВЦЭМ!$K$40:$K$783,СВЦЭМ!$A$40:$A$783,$A423,СВЦЭМ!$B$40:$B$783,E$402)+'СЕТ СН'!$F$16</f>
        <v>0</v>
      </c>
      <c r="F423" s="36">
        <f ca="1">SUMIFS(СВЦЭМ!$K$40:$K$783,СВЦЭМ!$A$40:$A$783,$A423,СВЦЭМ!$B$40:$B$783,F$402)+'СЕТ СН'!$F$16</f>
        <v>0</v>
      </c>
      <c r="G423" s="36">
        <f ca="1">SUMIFS(СВЦЭМ!$K$40:$K$783,СВЦЭМ!$A$40:$A$783,$A423,СВЦЭМ!$B$40:$B$783,G$402)+'СЕТ СН'!$F$16</f>
        <v>0</v>
      </c>
      <c r="H423" s="36">
        <f ca="1">SUMIFS(СВЦЭМ!$K$40:$K$783,СВЦЭМ!$A$40:$A$783,$A423,СВЦЭМ!$B$40:$B$783,H$402)+'СЕТ СН'!$F$16</f>
        <v>0</v>
      </c>
      <c r="I423" s="36">
        <f ca="1">SUMIFS(СВЦЭМ!$K$40:$K$783,СВЦЭМ!$A$40:$A$783,$A423,СВЦЭМ!$B$40:$B$783,I$402)+'СЕТ СН'!$F$16</f>
        <v>0</v>
      </c>
      <c r="J423" s="36">
        <f ca="1">SUMIFS(СВЦЭМ!$K$40:$K$783,СВЦЭМ!$A$40:$A$783,$A423,СВЦЭМ!$B$40:$B$783,J$402)+'СЕТ СН'!$F$16</f>
        <v>0</v>
      </c>
      <c r="K423" s="36">
        <f ca="1">SUMIFS(СВЦЭМ!$K$40:$K$783,СВЦЭМ!$A$40:$A$783,$A423,СВЦЭМ!$B$40:$B$783,K$402)+'СЕТ СН'!$F$16</f>
        <v>0</v>
      </c>
      <c r="L423" s="36">
        <f ca="1">SUMIFS(СВЦЭМ!$K$40:$K$783,СВЦЭМ!$A$40:$A$783,$A423,СВЦЭМ!$B$40:$B$783,L$402)+'СЕТ СН'!$F$16</f>
        <v>0</v>
      </c>
      <c r="M423" s="36">
        <f ca="1">SUMIFS(СВЦЭМ!$K$40:$K$783,СВЦЭМ!$A$40:$A$783,$A423,СВЦЭМ!$B$40:$B$783,M$402)+'СЕТ СН'!$F$16</f>
        <v>0</v>
      </c>
      <c r="N423" s="36">
        <f ca="1">SUMIFS(СВЦЭМ!$K$40:$K$783,СВЦЭМ!$A$40:$A$783,$A423,СВЦЭМ!$B$40:$B$783,N$402)+'СЕТ СН'!$F$16</f>
        <v>0</v>
      </c>
      <c r="O423" s="36">
        <f ca="1">SUMIFS(СВЦЭМ!$K$40:$K$783,СВЦЭМ!$A$40:$A$783,$A423,СВЦЭМ!$B$40:$B$783,O$402)+'СЕТ СН'!$F$16</f>
        <v>0</v>
      </c>
      <c r="P423" s="36">
        <f ca="1">SUMIFS(СВЦЭМ!$K$40:$K$783,СВЦЭМ!$A$40:$A$783,$A423,СВЦЭМ!$B$40:$B$783,P$402)+'СЕТ СН'!$F$16</f>
        <v>0</v>
      </c>
      <c r="Q423" s="36">
        <f ca="1">SUMIFS(СВЦЭМ!$K$40:$K$783,СВЦЭМ!$A$40:$A$783,$A423,СВЦЭМ!$B$40:$B$783,Q$402)+'СЕТ СН'!$F$16</f>
        <v>0</v>
      </c>
      <c r="R423" s="36">
        <f ca="1">SUMIFS(СВЦЭМ!$K$40:$K$783,СВЦЭМ!$A$40:$A$783,$A423,СВЦЭМ!$B$40:$B$783,R$402)+'СЕТ СН'!$F$16</f>
        <v>0</v>
      </c>
      <c r="S423" s="36">
        <f ca="1">SUMIFS(СВЦЭМ!$K$40:$K$783,СВЦЭМ!$A$40:$A$783,$A423,СВЦЭМ!$B$40:$B$783,S$402)+'СЕТ СН'!$F$16</f>
        <v>0</v>
      </c>
      <c r="T423" s="36">
        <f ca="1">SUMIFS(СВЦЭМ!$K$40:$K$783,СВЦЭМ!$A$40:$A$783,$A423,СВЦЭМ!$B$40:$B$783,T$402)+'СЕТ СН'!$F$16</f>
        <v>0</v>
      </c>
      <c r="U423" s="36">
        <f ca="1">SUMIFS(СВЦЭМ!$K$40:$K$783,СВЦЭМ!$A$40:$A$783,$A423,СВЦЭМ!$B$40:$B$783,U$402)+'СЕТ СН'!$F$16</f>
        <v>0</v>
      </c>
      <c r="V423" s="36">
        <f ca="1">SUMIFS(СВЦЭМ!$K$40:$K$783,СВЦЭМ!$A$40:$A$783,$A423,СВЦЭМ!$B$40:$B$783,V$402)+'СЕТ СН'!$F$16</f>
        <v>0</v>
      </c>
      <c r="W423" s="36">
        <f ca="1">SUMIFS(СВЦЭМ!$K$40:$K$783,СВЦЭМ!$A$40:$A$783,$A423,СВЦЭМ!$B$40:$B$783,W$402)+'СЕТ СН'!$F$16</f>
        <v>0</v>
      </c>
      <c r="X423" s="36">
        <f ca="1">SUMIFS(СВЦЭМ!$K$40:$K$783,СВЦЭМ!$A$40:$A$783,$A423,СВЦЭМ!$B$40:$B$783,X$402)+'СЕТ СН'!$F$16</f>
        <v>0</v>
      </c>
      <c r="Y423" s="36">
        <f ca="1">SUMIFS(СВЦЭМ!$K$40:$K$783,СВЦЭМ!$A$40:$A$783,$A423,СВЦЭМ!$B$40:$B$783,Y$402)+'СЕТ СН'!$F$16</f>
        <v>0</v>
      </c>
    </row>
    <row r="424" spans="1:25" ht="15.75" hidden="1" x14ac:dyDescent="0.2">
      <c r="A424" s="35">
        <f t="shared" si="11"/>
        <v>45160</v>
      </c>
      <c r="B424" s="36">
        <f ca="1">SUMIFS(СВЦЭМ!$K$40:$K$783,СВЦЭМ!$A$40:$A$783,$A424,СВЦЭМ!$B$40:$B$783,B$402)+'СЕТ СН'!$F$16</f>
        <v>0</v>
      </c>
      <c r="C424" s="36">
        <f ca="1">SUMIFS(СВЦЭМ!$K$40:$K$783,СВЦЭМ!$A$40:$A$783,$A424,СВЦЭМ!$B$40:$B$783,C$402)+'СЕТ СН'!$F$16</f>
        <v>0</v>
      </c>
      <c r="D424" s="36">
        <f ca="1">SUMIFS(СВЦЭМ!$K$40:$K$783,СВЦЭМ!$A$40:$A$783,$A424,СВЦЭМ!$B$40:$B$783,D$402)+'СЕТ СН'!$F$16</f>
        <v>0</v>
      </c>
      <c r="E424" s="36">
        <f ca="1">SUMIFS(СВЦЭМ!$K$40:$K$783,СВЦЭМ!$A$40:$A$783,$A424,СВЦЭМ!$B$40:$B$783,E$402)+'СЕТ СН'!$F$16</f>
        <v>0</v>
      </c>
      <c r="F424" s="36">
        <f ca="1">SUMIFS(СВЦЭМ!$K$40:$K$783,СВЦЭМ!$A$40:$A$783,$A424,СВЦЭМ!$B$40:$B$783,F$402)+'СЕТ СН'!$F$16</f>
        <v>0</v>
      </c>
      <c r="G424" s="36">
        <f ca="1">SUMIFS(СВЦЭМ!$K$40:$K$783,СВЦЭМ!$A$40:$A$783,$A424,СВЦЭМ!$B$40:$B$783,G$402)+'СЕТ СН'!$F$16</f>
        <v>0</v>
      </c>
      <c r="H424" s="36">
        <f ca="1">SUMIFS(СВЦЭМ!$K$40:$K$783,СВЦЭМ!$A$40:$A$783,$A424,СВЦЭМ!$B$40:$B$783,H$402)+'СЕТ СН'!$F$16</f>
        <v>0</v>
      </c>
      <c r="I424" s="36">
        <f ca="1">SUMIFS(СВЦЭМ!$K$40:$K$783,СВЦЭМ!$A$40:$A$783,$A424,СВЦЭМ!$B$40:$B$783,I$402)+'СЕТ СН'!$F$16</f>
        <v>0</v>
      </c>
      <c r="J424" s="36">
        <f ca="1">SUMIFS(СВЦЭМ!$K$40:$K$783,СВЦЭМ!$A$40:$A$783,$A424,СВЦЭМ!$B$40:$B$783,J$402)+'СЕТ СН'!$F$16</f>
        <v>0</v>
      </c>
      <c r="K424" s="36">
        <f ca="1">SUMIFS(СВЦЭМ!$K$40:$K$783,СВЦЭМ!$A$40:$A$783,$A424,СВЦЭМ!$B$40:$B$783,K$402)+'СЕТ СН'!$F$16</f>
        <v>0</v>
      </c>
      <c r="L424" s="36">
        <f ca="1">SUMIFS(СВЦЭМ!$K$40:$K$783,СВЦЭМ!$A$40:$A$783,$A424,СВЦЭМ!$B$40:$B$783,L$402)+'СЕТ СН'!$F$16</f>
        <v>0</v>
      </c>
      <c r="M424" s="36">
        <f ca="1">SUMIFS(СВЦЭМ!$K$40:$K$783,СВЦЭМ!$A$40:$A$783,$A424,СВЦЭМ!$B$40:$B$783,M$402)+'СЕТ СН'!$F$16</f>
        <v>0</v>
      </c>
      <c r="N424" s="36">
        <f ca="1">SUMIFS(СВЦЭМ!$K$40:$K$783,СВЦЭМ!$A$40:$A$783,$A424,СВЦЭМ!$B$40:$B$783,N$402)+'СЕТ СН'!$F$16</f>
        <v>0</v>
      </c>
      <c r="O424" s="36">
        <f ca="1">SUMIFS(СВЦЭМ!$K$40:$K$783,СВЦЭМ!$A$40:$A$783,$A424,СВЦЭМ!$B$40:$B$783,O$402)+'СЕТ СН'!$F$16</f>
        <v>0</v>
      </c>
      <c r="P424" s="36">
        <f ca="1">SUMIFS(СВЦЭМ!$K$40:$K$783,СВЦЭМ!$A$40:$A$783,$A424,СВЦЭМ!$B$40:$B$783,P$402)+'СЕТ СН'!$F$16</f>
        <v>0</v>
      </c>
      <c r="Q424" s="36">
        <f ca="1">SUMIFS(СВЦЭМ!$K$40:$K$783,СВЦЭМ!$A$40:$A$783,$A424,СВЦЭМ!$B$40:$B$783,Q$402)+'СЕТ СН'!$F$16</f>
        <v>0</v>
      </c>
      <c r="R424" s="36">
        <f ca="1">SUMIFS(СВЦЭМ!$K$40:$K$783,СВЦЭМ!$A$40:$A$783,$A424,СВЦЭМ!$B$40:$B$783,R$402)+'СЕТ СН'!$F$16</f>
        <v>0</v>
      </c>
      <c r="S424" s="36">
        <f ca="1">SUMIFS(СВЦЭМ!$K$40:$K$783,СВЦЭМ!$A$40:$A$783,$A424,СВЦЭМ!$B$40:$B$783,S$402)+'СЕТ СН'!$F$16</f>
        <v>0</v>
      </c>
      <c r="T424" s="36">
        <f ca="1">SUMIFS(СВЦЭМ!$K$40:$K$783,СВЦЭМ!$A$40:$A$783,$A424,СВЦЭМ!$B$40:$B$783,T$402)+'СЕТ СН'!$F$16</f>
        <v>0</v>
      </c>
      <c r="U424" s="36">
        <f ca="1">SUMIFS(СВЦЭМ!$K$40:$K$783,СВЦЭМ!$A$40:$A$783,$A424,СВЦЭМ!$B$40:$B$783,U$402)+'СЕТ СН'!$F$16</f>
        <v>0</v>
      </c>
      <c r="V424" s="36">
        <f ca="1">SUMIFS(СВЦЭМ!$K$40:$K$783,СВЦЭМ!$A$40:$A$783,$A424,СВЦЭМ!$B$40:$B$783,V$402)+'СЕТ СН'!$F$16</f>
        <v>0</v>
      </c>
      <c r="W424" s="36">
        <f ca="1">SUMIFS(СВЦЭМ!$K$40:$K$783,СВЦЭМ!$A$40:$A$783,$A424,СВЦЭМ!$B$40:$B$783,W$402)+'СЕТ СН'!$F$16</f>
        <v>0</v>
      </c>
      <c r="X424" s="36">
        <f ca="1">SUMIFS(СВЦЭМ!$K$40:$K$783,СВЦЭМ!$A$40:$A$783,$A424,СВЦЭМ!$B$40:$B$783,X$402)+'СЕТ СН'!$F$16</f>
        <v>0</v>
      </c>
      <c r="Y424" s="36">
        <f ca="1">SUMIFS(СВЦЭМ!$K$40:$K$783,СВЦЭМ!$A$40:$A$783,$A424,СВЦЭМ!$B$40:$B$783,Y$402)+'СЕТ СН'!$F$16</f>
        <v>0</v>
      </c>
    </row>
    <row r="425" spans="1:25" ht="15.75" hidden="1" x14ac:dyDescent="0.2">
      <c r="A425" s="35">
        <f t="shared" si="11"/>
        <v>45161</v>
      </c>
      <c r="B425" s="36">
        <f ca="1">SUMIFS(СВЦЭМ!$K$40:$K$783,СВЦЭМ!$A$40:$A$783,$A425,СВЦЭМ!$B$40:$B$783,B$402)+'СЕТ СН'!$F$16</f>
        <v>0</v>
      </c>
      <c r="C425" s="36">
        <f ca="1">SUMIFS(СВЦЭМ!$K$40:$K$783,СВЦЭМ!$A$40:$A$783,$A425,СВЦЭМ!$B$40:$B$783,C$402)+'СЕТ СН'!$F$16</f>
        <v>0</v>
      </c>
      <c r="D425" s="36">
        <f ca="1">SUMIFS(СВЦЭМ!$K$40:$K$783,СВЦЭМ!$A$40:$A$783,$A425,СВЦЭМ!$B$40:$B$783,D$402)+'СЕТ СН'!$F$16</f>
        <v>0</v>
      </c>
      <c r="E425" s="36">
        <f ca="1">SUMIFS(СВЦЭМ!$K$40:$K$783,СВЦЭМ!$A$40:$A$783,$A425,СВЦЭМ!$B$40:$B$783,E$402)+'СЕТ СН'!$F$16</f>
        <v>0</v>
      </c>
      <c r="F425" s="36">
        <f ca="1">SUMIFS(СВЦЭМ!$K$40:$K$783,СВЦЭМ!$A$40:$A$783,$A425,СВЦЭМ!$B$40:$B$783,F$402)+'СЕТ СН'!$F$16</f>
        <v>0</v>
      </c>
      <c r="G425" s="36">
        <f ca="1">SUMIFS(СВЦЭМ!$K$40:$K$783,СВЦЭМ!$A$40:$A$783,$A425,СВЦЭМ!$B$40:$B$783,G$402)+'СЕТ СН'!$F$16</f>
        <v>0</v>
      </c>
      <c r="H425" s="36">
        <f ca="1">SUMIFS(СВЦЭМ!$K$40:$K$783,СВЦЭМ!$A$40:$A$783,$A425,СВЦЭМ!$B$40:$B$783,H$402)+'СЕТ СН'!$F$16</f>
        <v>0</v>
      </c>
      <c r="I425" s="36">
        <f ca="1">SUMIFS(СВЦЭМ!$K$40:$K$783,СВЦЭМ!$A$40:$A$783,$A425,СВЦЭМ!$B$40:$B$783,I$402)+'СЕТ СН'!$F$16</f>
        <v>0</v>
      </c>
      <c r="J425" s="36">
        <f ca="1">SUMIFS(СВЦЭМ!$K$40:$K$783,СВЦЭМ!$A$40:$A$783,$A425,СВЦЭМ!$B$40:$B$783,J$402)+'СЕТ СН'!$F$16</f>
        <v>0</v>
      </c>
      <c r="K425" s="36">
        <f ca="1">SUMIFS(СВЦЭМ!$K$40:$K$783,СВЦЭМ!$A$40:$A$783,$A425,СВЦЭМ!$B$40:$B$783,K$402)+'СЕТ СН'!$F$16</f>
        <v>0</v>
      </c>
      <c r="L425" s="36">
        <f ca="1">SUMIFS(СВЦЭМ!$K$40:$K$783,СВЦЭМ!$A$40:$A$783,$A425,СВЦЭМ!$B$40:$B$783,L$402)+'СЕТ СН'!$F$16</f>
        <v>0</v>
      </c>
      <c r="M425" s="36">
        <f ca="1">SUMIFS(СВЦЭМ!$K$40:$K$783,СВЦЭМ!$A$40:$A$783,$A425,СВЦЭМ!$B$40:$B$783,M$402)+'СЕТ СН'!$F$16</f>
        <v>0</v>
      </c>
      <c r="N425" s="36">
        <f ca="1">SUMIFS(СВЦЭМ!$K$40:$K$783,СВЦЭМ!$A$40:$A$783,$A425,СВЦЭМ!$B$40:$B$783,N$402)+'СЕТ СН'!$F$16</f>
        <v>0</v>
      </c>
      <c r="O425" s="36">
        <f ca="1">SUMIFS(СВЦЭМ!$K$40:$K$783,СВЦЭМ!$A$40:$A$783,$A425,СВЦЭМ!$B$40:$B$783,O$402)+'СЕТ СН'!$F$16</f>
        <v>0</v>
      </c>
      <c r="P425" s="36">
        <f ca="1">SUMIFS(СВЦЭМ!$K$40:$K$783,СВЦЭМ!$A$40:$A$783,$A425,СВЦЭМ!$B$40:$B$783,P$402)+'СЕТ СН'!$F$16</f>
        <v>0</v>
      </c>
      <c r="Q425" s="36">
        <f ca="1">SUMIFS(СВЦЭМ!$K$40:$K$783,СВЦЭМ!$A$40:$A$783,$A425,СВЦЭМ!$B$40:$B$783,Q$402)+'СЕТ СН'!$F$16</f>
        <v>0</v>
      </c>
      <c r="R425" s="36">
        <f ca="1">SUMIFS(СВЦЭМ!$K$40:$K$783,СВЦЭМ!$A$40:$A$783,$A425,СВЦЭМ!$B$40:$B$783,R$402)+'СЕТ СН'!$F$16</f>
        <v>0</v>
      </c>
      <c r="S425" s="36">
        <f ca="1">SUMIFS(СВЦЭМ!$K$40:$K$783,СВЦЭМ!$A$40:$A$783,$A425,СВЦЭМ!$B$40:$B$783,S$402)+'СЕТ СН'!$F$16</f>
        <v>0</v>
      </c>
      <c r="T425" s="36">
        <f ca="1">SUMIFS(СВЦЭМ!$K$40:$K$783,СВЦЭМ!$A$40:$A$783,$A425,СВЦЭМ!$B$40:$B$783,T$402)+'СЕТ СН'!$F$16</f>
        <v>0</v>
      </c>
      <c r="U425" s="36">
        <f ca="1">SUMIFS(СВЦЭМ!$K$40:$K$783,СВЦЭМ!$A$40:$A$783,$A425,СВЦЭМ!$B$40:$B$783,U$402)+'СЕТ СН'!$F$16</f>
        <v>0</v>
      </c>
      <c r="V425" s="36">
        <f ca="1">SUMIFS(СВЦЭМ!$K$40:$K$783,СВЦЭМ!$A$40:$A$783,$A425,СВЦЭМ!$B$40:$B$783,V$402)+'СЕТ СН'!$F$16</f>
        <v>0</v>
      </c>
      <c r="W425" s="36">
        <f ca="1">SUMIFS(СВЦЭМ!$K$40:$K$783,СВЦЭМ!$A$40:$A$783,$A425,СВЦЭМ!$B$40:$B$783,W$402)+'СЕТ СН'!$F$16</f>
        <v>0</v>
      </c>
      <c r="X425" s="36">
        <f ca="1">SUMIFS(СВЦЭМ!$K$40:$K$783,СВЦЭМ!$A$40:$A$783,$A425,СВЦЭМ!$B$40:$B$783,X$402)+'СЕТ СН'!$F$16</f>
        <v>0</v>
      </c>
      <c r="Y425" s="36">
        <f ca="1">SUMIFS(СВЦЭМ!$K$40:$K$783,СВЦЭМ!$A$40:$A$783,$A425,СВЦЭМ!$B$40:$B$783,Y$402)+'СЕТ СН'!$F$16</f>
        <v>0</v>
      </c>
    </row>
    <row r="426" spans="1:25" ht="15.75" hidden="1" x14ac:dyDescent="0.2">
      <c r="A426" s="35">
        <f t="shared" si="11"/>
        <v>45162</v>
      </c>
      <c r="B426" s="36">
        <f ca="1">SUMIFS(СВЦЭМ!$K$40:$K$783,СВЦЭМ!$A$40:$A$783,$A426,СВЦЭМ!$B$40:$B$783,B$402)+'СЕТ СН'!$F$16</f>
        <v>0</v>
      </c>
      <c r="C426" s="36">
        <f ca="1">SUMIFS(СВЦЭМ!$K$40:$K$783,СВЦЭМ!$A$40:$A$783,$A426,СВЦЭМ!$B$40:$B$783,C$402)+'СЕТ СН'!$F$16</f>
        <v>0</v>
      </c>
      <c r="D426" s="36">
        <f ca="1">SUMIFS(СВЦЭМ!$K$40:$K$783,СВЦЭМ!$A$40:$A$783,$A426,СВЦЭМ!$B$40:$B$783,D$402)+'СЕТ СН'!$F$16</f>
        <v>0</v>
      </c>
      <c r="E426" s="36">
        <f ca="1">SUMIFS(СВЦЭМ!$K$40:$K$783,СВЦЭМ!$A$40:$A$783,$A426,СВЦЭМ!$B$40:$B$783,E$402)+'СЕТ СН'!$F$16</f>
        <v>0</v>
      </c>
      <c r="F426" s="36">
        <f ca="1">SUMIFS(СВЦЭМ!$K$40:$K$783,СВЦЭМ!$A$40:$A$783,$A426,СВЦЭМ!$B$40:$B$783,F$402)+'СЕТ СН'!$F$16</f>
        <v>0</v>
      </c>
      <c r="G426" s="36">
        <f ca="1">SUMIFS(СВЦЭМ!$K$40:$K$783,СВЦЭМ!$A$40:$A$783,$A426,СВЦЭМ!$B$40:$B$783,G$402)+'СЕТ СН'!$F$16</f>
        <v>0</v>
      </c>
      <c r="H426" s="36">
        <f ca="1">SUMIFS(СВЦЭМ!$K$40:$K$783,СВЦЭМ!$A$40:$A$783,$A426,СВЦЭМ!$B$40:$B$783,H$402)+'СЕТ СН'!$F$16</f>
        <v>0</v>
      </c>
      <c r="I426" s="36">
        <f ca="1">SUMIFS(СВЦЭМ!$K$40:$K$783,СВЦЭМ!$A$40:$A$783,$A426,СВЦЭМ!$B$40:$B$783,I$402)+'СЕТ СН'!$F$16</f>
        <v>0</v>
      </c>
      <c r="J426" s="36">
        <f ca="1">SUMIFS(СВЦЭМ!$K$40:$K$783,СВЦЭМ!$A$40:$A$783,$A426,СВЦЭМ!$B$40:$B$783,J$402)+'СЕТ СН'!$F$16</f>
        <v>0</v>
      </c>
      <c r="K426" s="36">
        <f ca="1">SUMIFS(СВЦЭМ!$K$40:$K$783,СВЦЭМ!$A$40:$A$783,$A426,СВЦЭМ!$B$40:$B$783,K$402)+'СЕТ СН'!$F$16</f>
        <v>0</v>
      </c>
      <c r="L426" s="36">
        <f ca="1">SUMIFS(СВЦЭМ!$K$40:$K$783,СВЦЭМ!$A$40:$A$783,$A426,СВЦЭМ!$B$40:$B$783,L$402)+'СЕТ СН'!$F$16</f>
        <v>0</v>
      </c>
      <c r="M426" s="36">
        <f ca="1">SUMIFS(СВЦЭМ!$K$40:$K$783,СВЦЭМ!$A$40:$A$783,$A426,СВЦЭМ!$B$40:$B$783,M$402)+'СЕТ СН'!$F$16</f>
        <v>0</v>
      </c>
      <c r="N426" s="36">
        <f ca="1">SUMIFS(СВЦЭМ!$K$40:$K$783,СВЦЭМ!$A$40:$A$783,$A426,СВЦЭМ!$B$40:$B$783,N$402)+'СЕТ СН'!$F$16</f>
        <v>0</v>
      </c>
      <c r="O426" s="36">
        <f ca="1">SUMIFS(СВЦЭМ!$K$40:$K$783,СВЦЭМ!$A$40:$A$783,$A426,СВЦЭМ!$B$40:$B$783,O$402)+'СЕТ СН'!$F$16</f>
        <v>0</v>
      </c>
      <c r="P426" s="36">
        <f ca="1">SUMIFS(СВЦЭМ!$K$40:$K$783,СВЦЭМ!$A$40:$A$783,$A426,СВЦЭМ!$B$40:$B$783,P$402)+'СЕТ СН'!$F$16</f>
        <v>0</v>
      </c>
      <c r="Q426" s="36">
        <f ca="1">SUMIFS(СВЦЭМ!$K$40:$K$783,СВЦЭМ!$A$40:$A$783,$A426,СВЦЭМ!$B$40:$B$783,Q$402)+'СЕТ СН'!$F$16</f>
        <v>0</v>
      </c>
      <c r="R426" s="36">
        <f ca="1">SUMIFS(СВЦЭМ!$K$40:$K$783,СВЦЭМ!$A$40:$A$783,$A426,СВЦЭМ!$B$40:$B$783,R$402)+'СЕТ СН'!$F$16</f>
        <v>0</v>
      </c>
      <c r="S426" s="36">
        <f ca="1">SUMIFS(СВЦЭМ!$K$40:$K$783,СВЦЭМ!$A$40:$A$783,$A426,СВЦЭМ!$B$40:$B$783,S$402)+'СЕТ СН'!$F$16</f>
        <v>0</v>
      </c>
      <c r="T426" s="36">
        <f ca="1">SUMIFS(СВЦЭМ!$K$40:$K$783,СВЦЭМ!$A$40:$A$783,$A426,СВЦЭМ!$B$40:$B$783,T$402)+'СЕТ СН'!$F$16</f>
        <v>0</v>
      </c>
      <c r="U426" s="36">
        <f ca="1">SUMIFS(СВЦЭМ!$K$40:$K$783,СВЦЭМ!$A$40:$A$783,$A426,СВЦЭМ!$B$40:$B$783,U$402)+'СЕТ СН'!$F$16</f>
        <v>0</v>
      </c>
      <c r="V426" s="36">
        <f ca="1">SUMIFS(СВЦЭМ!$K$40:$K$783,СВЦЭМ!$A$40:$A$783,$A426,СВЦЭМ!$B$40:$B$783,V$402)+'СЕТ СН'!$F$16</f>
        <v>0</v>
      </c>
      <c r="W426" s="36">
        <f ca="1">SUMIFS(СВЦЭМ!$K$40:$K$783,СВЦЭМ!$A$40:$A$783,$A426,СВЦЭМ!$B$40:$B$783,W$402)+'СЕТ СН'!$F$16</f>
        <v>0</v>
      </c>
      <c r="X426" s="36">
        <f ca="1">SUMIFS(СВЦЭМ!$K$40:$K$783,СВЦЭМ!$A$40:$A$783,$A426,СВЦЭМ!$B$40:$B$783,X$402)+'СЕТ СН'!$F$16</f>
        <v>0</v>
      </c>
      <c r="Y426" s="36">
        <f ca="1">SUMIFS(СВЦЭМ!$K$40:$K$783,СВЦЭМ!$A$40:$A$783,$A426,СВЦЭМ!$B$40:$B$783,Y$402)+'СЕТ СН'!$F$16</f>
        <v>0</v>
      </c>
    </row>
    <row r="427" spans="1:25" ht="15.75" hidden="1" x14ac:dyDescent="0.2">
      <c r="A427" s="35">
        <f t="shared" si="11"/>
        <v>45163</v>
      </c>
      <c r="B427" s="36">
        <f ca="1">SUMIFS(СВЦЭМ!$K$40:$K$783,СВЦЭМ!$A$40:$A$783,$A427,СВЦЭМ!$B$40:$B$783,B$402)+'СЕТ СН'!$F$16</f>
        <v>0</v>
      </c>
      <c r="C427" s="36">
        <f ca="1">SUMIFS(СВЦЭМ!$K$40:$K$783,СВЦЭМ!$A$40:$A$783,$A427,СВЦЭМ!$B$40:$B$783,C$402)+'СЕТ СН'!$F$16</f>
        <v>0</v>
      </c>
      <c r="D427" s="36">
        <f ca="1">SUMIFS(СВЦЭМ!$K$40:$K$783,СВЦЭМ!$A$40:$A$783,$A427,СВЦЭМ!$B$40:$B$783,D$402)+'СЕТ СН'!$F$16</f>
        <v>0</v>
      </c>
      <c r="E427" s="36">
        <f ca="1">SUMIFS(СВЦЭМ!$K$40:$K$783,СВЦЭМ!$A$40:$A$783,$A427,СВЦЭМ!$B$40:$B$783,E$402)+'СЕТ СН'!$F$16</f>
        <v>0</v>
      </c>
      <c r="F427" s="36">
        <f ca="1">SUMIFS(СВЦЭМ!$K$40:$K$783,СВЦЭМ!$A$40:$A$783,$A427,СВЦЭМ!$B$40:$B$783,F$402)+'СЕТ СН'!$F$16</f>
        <v>0</v>
      </c>
      <c r="G427" s="36">
        <f ca="1">SUMIFS(СВЦЭМ!$K$40:$K$783,СВЦЭМ!$A$40:$A$783,$A427,СВЦЭМ!$B$40:$B$783,G$402)+'СЕТ СН'!$F$16</f>
        <v>0</v>
      </c>
      <c r="H427" s="36">
        <f ca="1">SUMIFS(СВЦЭМ!$K$40:$K$783,СВЦЭМ!$A$40:$A$783,$A427,СВЦЭМ!$B$40:$B$783,H$402)+'СЕТ СН'!$F$16</f>
        <v>0</v>
      </c>
      <c r="I427" s="36">
        <f ca="1">SUMIFS(СВЦЭМ!$K$40:$K$783,СВЦЭМ!$A$40:$A$783,$A427,СВЦЭМ!$B$40:$B$783,I$402)+'СЕТ СН'!$F$16</f>
        <v>0</v>
      </c>
      <c r="J427" s="36">
        <f ca="1">SUMIFS(СВЦЭМ!$K$40:$K$783,СВЦЭМ!$A$40:$A$783,$A427,СВЦЭМ!$B$40:$B$783,J$402)+'СЕТ СН'!$F$16</f>
        <v>0</v>
      </c>
      <c r="K427" s="36">
        <f ca="1">SUMIFS(СВЦЭМ!$K$40:$K$783,СВЦЭМ!$A$40:$A$783,$A427,СВЦЭМ!$B$40:$B$783,K$402)+'СЕТ СН'!$F$16</f>
        <v>0</v>
      </c>
      <c r="L427" s="36">
        <f ca="1">SUMIFS(СВЦЭМ!$K$40:$K$783,СВЦЭМ!$A$40:$A$783,$A427,СВЦЭМ!$B$40:$B$783,L$402)+'СЕТ СН'!$F$16</f>
        <v>0</v>
      </c>
      <c r="M427" s="36">
        <f ca="1">SUMIFS(СВЦЭМ!$K$40:$K$783,СВЦЭМ!$A$40:$A$783,$A427,СВЦЭМ!$B$40:$B$783,M$402)+'СЕТ СН'!$F$16</f>
        <v>0</v>
      </c>
      <c r="N427" s="36">
        <f ca="1">SUMIFS(СВЦЭМ!$K$40:$K$783,СВЦЭМ!$A$40:$A$783,$A427,СВЦЭМ!$B$40:$B$783,N$402)+'СЕТ СН'!$F$16</f>
        <v>0</v>
      </c>
      <c r="O427" s="36">
        <f ca="1">SUMIFS(СВЦЭМ!$K$40:$K$783,СВЦЭМ!$A$40:$A$783,$A427,СВЦЭМ!$B$40:$B$783,O$402)+'СЕТ СН'!$F$16</f>
        <v>0</v>
      </c>
      <c r="P427" s="36">
        <f ca="1">SUMIFS(СВЦЭМ!$K$40:$K$783,СВЦЭМ!$A$40:$A$783,$A427,СВЦЭМ!$B$40:$B$783,P$402)+'СЕТ СН'!$F$16</f>
        <v>0</v>
      </c>
      <c r="Q427" s="36">
        <f ca="1">SUMIFS(СВЦЭМ!$K$40:$K$783,СВЦЭМ!$A$40:$A$783,$A427,СВЦЭМ!$B$40:$B$783,Q$402)+'СЕТ СН'!$F$16</f>
        <v>0</v>
      </c>
      <c r="R427" s="36">
        <f ca="1">SUMIFS(СВЦЭМ!$K$40:$K$783,СВЦЭМ!$A$40:$A$783,$A427,СВЦЭМ!$B$40:$B$783,R$402)+'СЕТ СН'!$F$16</f>
        <v>0</v>
      </c>
      <c r="S427" s="36">
        <f ca="1">SUMIFS(СВЦЭМ!$K$40:$K$783,СВЦЭМ!$A$40:$A$783,$A427,СВЦЭМ!$B$40:$B$783,S$402)+'СЕТ СН'!$F$16</f>
        <v>0</v>
      </c>
      <c r="T427" s="36">
        <f ca="1">SUMIFS(СВЦЭМ!$K$40:$K$783,СВЦЭМ!$A$40:$A$783,$A427,СВЦЭМ!$B$40:$B$783,T$402)+'СЕТ СН'!$F$16</f>
        <v>0</v>
      </c>
      <c r="U427" s="36">
        <f ca="1">SUMIFS(СВЦЭМ!$K$40:$K$783,СВЦЭМ!$A$40:$A$783,$A427,СВЦЭМ!$B$40:$B$783,U$402)+'СЕТ СН'!$F$16</f>
        <v>0</v>
      </c>
      <c r="V427" s="36">
        <f ca="1">SUMIFS(СВЦЭМ!$K$40:$K$783,СВЦЭМ!$A$40:$A$783,$A427,СВЦЭМ!$B$40:$B$783,V$402)+'СЕТ СН'!$F$16</f>
        <v>0</v>
      </c>
      <c r="W427" s="36">
        <f ca="1">SUMIFS(СВЦЭМ!$K$40:$K$783,СВЦЭМ!$A$40:$A$783,$A427,СВЦЭМ!$B$40:$B$783,W$402)+'СЕТ СН'!$F$16</f>
        <v>0</v>
      </c>
      <c r="X427" s="36">
        <f ca="1">SUMIFS(СВЦЭМ!$K$40:$K$783,СВЦЭМ!$A$40:$A$783,$A427,СВЦЭМ!$B$40:$B$783,X$402)+'СЕТ СН'!$F$16</f>
        <v>0</v>
      </c>
      <c r="Y427" s="36">
        <f ca="1">SUMIFS(СВЦЭМ!$K$40:$K$783,СВЦЭМ!$A$40:$A$783,$A427,СВЦЭМ!$B$40:$B$783,Y$402)+'СЕТ СН'!$F$16</f>
        <v>0</v>
      </c>
    </row>
    <row r="428" spans="1:25" ht="15.75" hidden="1" x14ac:dyDescent="0.2">
      <c r="A428" s="35">
        <f t="shared" si="11"/>
        <v>45164</v>
      </c>
      <c r="B428" s="36">
        <f ca="1">SUMIFS(СВЦЭМ!$K$40:$K$783,СВЦЭМ!$A$40:$A$783,$A428,СВЦЭМ!$B$40:$B$783,B$402)+'СЕТ СН'!$F$16</f>
        <v>0</v>
      </c>
      <c r="C428" s="36">
        <f ca="1">SUMIFS(СВЦЭМ!$K$40:$K$783,СВЦЭМ!$A$40:$A$783,$A428,СВЦЭМ!$B$40:$B$783,C$402)+'СЕТ СН'!$F$16</f>
        <v>0</v>
      </c>
      <c r="D428" s="36">
        <f ca="1">SUMIFS(СВЦЭМ!$K$40:$K$783,СВЦЭМ!$A$40:$A$783,$A428,СВЦЭМ!$B$40:$B$783,D$402)+'СЕТ СН'!$F$16</f>
        <v>0</v>
      </c>
      <c r="E428" s="36">
        <f ca="1">SUMIFS(СВЦЭМ!$K$40:$K$783,СВЦЭМ!$A$40:$A$783,$A428,СВЦЭМ!$B$40:$B$783,E$402)+'СЕТ СН'!$F$16</f>
        <v>0</v>
      </c>
      <c r="F428" s="36">
        <f ca="1">SUMIFS(СВЦЭМ!$K$40:$K$783,СВЦЭМ!$A$40:$A$783,$A428,СВЦЭМ!$B$40:$B$783,F$402)+'СЕТ СН'!$F$16</f>
        <v>0</v>
      </c>
      <c r="G428" s="36">
        <f ca="1">SUMIFS(СВЦЭМ!$K$40:$K$783,СВЦЭМ!$A$40:$A$783,$A428,СВЦЭМ!$B$40:$B$783,G$402)+'СЕТ СН'!$F$16</f>
        <v>0</v>
      </c>
      <c r="H428" s="36">
        <f ca="1">SUMIFS(СВЦЭМ!$K$40:$K$783,СВЦЭМ!$A$40:$A$783,$A428,СВЦЭМ!$B$40:$B$783,H$402)+'СЕТ СН'!$F$16</f>
        <v>0</v>
      </c>
      <c r="I428" s="36">
        <f ca="1">SUMIFS(СВЦЭМ!$K$40:$K$783,СВЦЭМ!$A$40:$A$783,$A428,СВЦЭМ!$B$40:$B$783,I$402)+'СЕТ СН'!$F$16</f>
        <v>0</v>
      </c>
      <c r="J428" s="36">
        <f ca="1">SUMIFS(СВЦЭМ!$K$40:$K$783,СВЦЭМ!$A$40:$A$783,$A428,СВЦЭМ!$B$40:$B$783,J$402)+'СЕТ СН'!$F$16</f>
        <v>0</v>
      </c>
      <c r="K428" s="36">
        <f ca="1">SUMIFS(СВЦЭМ!$K$40:$K$783,СВЦЭМ!$A$40:$A$783,$A428,СВЦЭМ!$B$40:$B$783,K$402)+'СЕТ СН'!$F$16</f>
        <v>0</v>
      </c>
      <c r="L428" s="36">
        <f ca="1">SUMIFS(СВЦЭМ!$K$40:$K$783,СВЦЭМ!$A$40:$A$783,$A428,СВЦЭМ!$B$40:$B$783,L$402)+'СЕТ СН'!$F$16</f>
        <v>0</v>
      </c>
      <c r="M428" s="36">
        <f ca="1">SUMIFS(СВЦЭМ!$K$40:$K$783,СВЦЭМ!$A$40:$A$783,$A428,СВЦЭМ!$B$40:$B$783,M$402)+'СЕТ СН'!$F$16</f>
        <v>0</v>
      </c>
      <c r="N428" s="36">
        <f ca="1">SUMIFS(СВЦЭМ!$K$40:$K$783,СВЦЭМ!$A$40:$A$783,$A428,СВЦЭМ!$B$40:$B$783,N$402)+'СЕТ СН'!$F$16</f>
        <v>0</v>
      </c>
      <c r="O428" s="36">
        <f ca="1">SUMIFS(СВЦЭМ!$K$40:$K$783,СВЦЭМ!$A$40:$A$783,$A428,СВЦЭМ!$B$40:$B$783,O$402)+'СЕТ СН'!$F$16</f>
        <v>0</v>
      </c>
      <c r="P428" s="36">
        <f ca="1">SUMIFS(СВЦЭМ!$K$40:$K$783,СВЦЭМ!$A$40:$A$783,$A428,СВЦЭМ!$B$40:$B$783,P$402)+'СЕТ СН'!$F$16</f>
        <v>0</v>
      </c>
      <c r="Q428" s="36">
        <f ca="1">SUMIFS(СВЦЭМ!$K$40:$K$783,СВЦЭМ!$A$40:$A$783,$A428,СВЦЭМ!$B$40:$B$783,Q$402)+'СЕТ СН'!$F$16</f>
        <v>0</v>
      </c>
      <c r="R428" s="36">
        <f ca="1">SUMIFS(СВЦЭМ!$K$40:$K$783,СВЦЭМ!$A$40:$A$783,$A428,СВЦЭМ!$B$40:$B$783,R$402)+'СЕТ СН'!$F$16</f>
        <v>0</v>
      </c>
      <c r="S428" s="36">
        <f ca="1">SUMIFS(СВЦЭМ!$K$40:$K$783,СВЦЭМ!$A$40:$A$783,$A428,СВЦЭМ!$B$40:$B$783,S$402)+'СЕТ СН'!$F$16</f>
        <v>0</v>
      </c>
      <c r="T428" s="36">
        <f ca="1">SUMIFS(СВЦЭМ!$K$40:$K$783,СВЦЭМ!$A$40:$A$783,$A428,СВЦЭМ!$B$40:$B$783,T$402)+'СЕТ СН'!$F$16</f>
        <v>0</v>
      </c>
      <c r="U428" s="36">
        <f ca="1">SUMIFS(СВЦЭМ!$K$40:$K$783,СВЦЭМ!$A$40:$A$783,$A428,СВЦЭМ!$B$40:$B$783,U$402)+'СЕТ СН'!$F$16</f>
        <v>0</v>
      </c>
      <c r="V428" s="36">
        <f ca="1">SUMIFS(СВЦЭМ!$K$40:$K$783,СВЦЭМ!$A$40:$A$783,$A428,СВЦЭМ!$B$40:$B$783,V$402)+'СЕТ СН'!$F$16</f>
        <v>0</v>
      </c>
      <c r="W428" s="36">
        <f ca="1">SUMIFS(СВЦЭМ!$K$40:$K$783,СВЦЭМ!$A$40:$A$783,$A428,СВЦЭМ!$B$40:$B$783,W$402)+'СЕТ СН'!$F$16</f>
        <v>0</v>
      </c>
      <c r="X428" s="36">
        <f ca="1">SUMIFS(СВЦЭМ!$K$40:$K$783,СВЦЭМ!$A$40:$A$783,$A428,СВЦЭМ!$B$40:$B$783,X$402)+'СЕТ СН'!$F$16</f>
        <v>0</v>
      </c>
      <c r="Y428" s="36">
        <f ca="1">SUMIFS(СВЦЭМ!$K$40:$K$783,СВЦЭМ!$A$40:$A$783,$A428,СВЦЭМ!$B$40:$B$783,Y$402)+'СЕТ СН'!$F$16</f>
        <v>0</v>
      </c>
    </row>
    <row r="429" spans="1:25" ht="15.75" hidden="1" x14ac:dyDescent="0.2">
      <c r="A429" s="35">
        <f t="shared" si="11"/>
        <v>45165</v>
      </c>
      <c r="B429" s="36">
        <f ca="1">SUMIFS(СВЦЭМ!$K$40:$K$783,СВЦЭМ!$A$40:$A$783,$A429,СВЦЭМ!$B$40:$B$783,B$402)+'СЕТ СН'!$F$16</f>
        <v>0</v>
      </c>
      <c r="C429" s="36">
        <f ca="1">SUMIFS(СВЦЭМ!$K$40:$K$783,СВЦЭМ!$A$40:$A$783,$A429,СВЦЭМ!$B$40:$B$783,C$402)+'СЕТ СН'!$F$16</f>
        <v>0</v>
      </c>
      <c r="D429" s="36">
        <f ca="1">SUMIFS(СВЦЭМ!$K$40:$K$783,СВЦЭМ!$A$40:$A$783,$A429,СВЦЭМ!$B$40:$B$783,D$402)+'СЕТ СН'!$F$16</f>
        <v>0</v>
      </c>
      <c r="E429" s="36">
        <f ca="1">SUMIFS(СВЦЭМ!$K$40:$K$783,СВЦЭМ!$A$40:$A$783,$A429,СВЦЭМ!$B$40:$B$783,E$402)+'СЕТ СН'!$F$16</f>
        <v>0</v>
      </c>
      <c r="F429" s="36">
        <f ca="1">SUMIFS(СВЦЭМ!$K$40:$K$783,СВЦЭМ!$A$40:$A$783,$A429,СВЦЭМ!$B$40:$B$783,F$402)+'СЕТ СН'!$F$16</f>
        <v>0</v>
      </c>
      <c r="G429" s="36">
        <f ca="1">SUMIFS(СВЦЭМ!$K$40:$K$783,СВЦЭМ!$A$40:$A$783,$A429,СВЦЭМ!$B$40:$B$783,G$402)+'СЕТ СН'!$F$16</f>
        <v>0</v>
      </c>
      <c r="H429" s="36">
        <f ca="1">SUMIFS(СВЦЭМ!$K$40:$K$783,СВЦЭМ!$A$40:$A$783,$A429,СВЦЭМ!$B$40:$B$783,H$402)+'СЕТ СН'!$F$16</f>
        <v>0</v>
      </c>
      <c r="I429" s="36">
        <f ca="1">SUMIFS(СВЦЭМ!$K$40:$K$783,СВЦЭМ!$A$40:$A$783,$A429,СВЦЭМ!$B$40:$B$783,I$402)+'СЕТ СН'!$F$16</f>
        <v>0</v>
      </c>
      <c r="J429" s="36">
        <f ca="1">SUMIFS(СВЦЭМ!$K$40:$K$783,СВЦЭМ!$A$40:$A$783,$A429,СВЦЭМ!$B$40:$B$783,J$402)+'СЕТ СН'!$F$16</f>
        <v>0</v>
      </c>
      <c r="K429" s="36">
        <f ca="1">SUMIFS(СВЦЭМ!$K$40:$K$783,СВЦЭМ!$A$40:$A$783,$A429,СВЦЭМ!$B$40:$B$783,K$402)+'СЕТ СН'!$F$16</f>
        <v>0</v>
      </c>
      <c r="L429" s="36">
        <f ca="1">SUMIFS(СВЦЭМ!$K$40:$K$783,СВЦЭМ!$A$40:$A$783,$A429,СВЦЭМ!$B$40:$B$783,L$402)+'СЕТ СН'!$F$16</f>
        <v>0</v>
      </c>
      <c r="M429" s="36">
        <f ca="1">SUMIFS(СВЦЭМ!$K$40:$K$783,СВЦЭМ!$A$40:$A$783,$A429,СВЦЭМ!$B$40:$B$783,M$402)+'СЕТ СН'!$F$16</f>
        <v>0</v>
      </c>
      <c r="N429" s="36">
        <f ca="1">SUMIFS(СВЦЭМ!$K$40:$K$783,СВЦЭМ!$A$40:$A$783,$A429,СВЦЭМ!$B$40:$B$783,N$402)+'СЕТ СН'!$F$16</f>
        <v>0</v>
      </c>
      <c r="O429" s="36">
        <f ca="1">SUMIFS(СВЦЭМ!$K$40:$K$783,СВЦЭМ!$A$40:$A$783,$A429,СВЦЭМ!$B$40:$B$783,O$402)+'СЕТ СН'!$F$16</f>
        <v>0</v>
      </c>
      <c r="P429" s="36">
        <f ca="1">SUMIFS(СВЦЭМ!$K$40:$K$783,СВЦЭМ!$A$40:$A$783,$A429,СВЦЭМ!$B$40:$B$783,P$402)+'СЕТ СН'!$F$16</f>
        <v>0</v>
      </c>
      <c r="Q429" s="36">
        <f ca="1">SUMIFS(СВЦЭМ!$K$40:$K$783,СВЦЭМ!$A$40:$A$783,$A429,СВЦЭМ!$B$40:$B$783,Q$402)+'СЕТ СН'!$F$16</f>
        <v>0</v>
      </c>
      <c r="R429" s="36">
        <f ca="1">SUMIFS(СВЦЭМ!$K$40:$K$783,СВЦЭМ!$A$40:$A$783,$A429,СВЦЭМ!$B$40:$B$783,R$402)+'СЕТ СН'!$F$16</f>
        <v>0</v>
      </c>
      <c r="S429" s="36">
        <f ca="1">SUMIFS(СВЦЭМ!$K$40:$K$783,СВЦЭМ!$A$40:$A$783,$A429,СВЦЭМ!$B$40:$B$783,S$402)+'СЕТ СН'!$F$16</f>
        <v>0</v>
      </c>
      <c r="T429" s="36">
        <f ca="1">SUMIFS(СВЦЭМ!$K$40:$K$783,СВЦЭМ!$A$40:$A$783,$A429,СВЦЭМ!$B$40:$B$783,T$402)+'СЕТ СН'!$F$16</f>
        <v>0</v>
      </c>
      <c r="U429" s="36">
        <f ca="1">SUMIFS(СВЦЭМ!$K$40:$K$783,СВЦЭМ!$A$40:$A$783,$A429,СВЦЭМ!$B$40:$B$783,U$402)+'СЕТ СН'!$F$16</f>
        <v>0</v>
      </c>
      <c r="V429" s="36">
        <f ca="1">SUMIFS(СВЦЭМ!$K$40:$K$783,СВЦЭМ!$A$40:$A$783,$A429,СВЦЭМ!$B$40:$B$783,V$402)+'СЕТ СН'!$F$16</f>
        <v>0</v>
      </c>
      <c r="W429" s="36">
        <f ca="1">SUMIFS(СВЦЭМ!$K$40:$K$783,СВЦЭМ!$A$40:$A$783,$A429,СВЦЭМ!$B$40:$B$783,W$402)+'СЕТ СН'!$F$16</f>
        <v>0</v>
      </c>
      <c r="X429" s="36">
        <f ca="1">SUMIFS(СВЦЭМ!$K$40:$K$783,СВЦЭМ!$A$40:$A$783,$A429,СВЦЭМ!$B$40:$B$783,X$402)+'СЕТ СН'!$F$16</f>
        <v>0</v>
      </c>
      <c r="Y429" s="36">
        <f ca="1">SUMIFS(СВЦЭМ!$K$40:$K$783,СВЦЭМ!$A$40:$A$783,$A429,СВЦЭМ!$B$40:$B$783,Y$402)+'СЕТ СН'!$F$16</f>
        <v>0</v>
      </c>
    </row>
    <row r="430" spans="1:25" ht="15.75" hidden="1" x14ac:dyDescent="0.2">
      <c r="A430" s="35">
        <f t="shared" si="11"/>
        <v>45166</v>
      </c>
      <c r="B430" s="36">
        <f ca="1">SUMIFS(СВЦЭМ!$K$40:$K$783,СВЦЭМ!$A$40:$A$783,$A430,СВЦЭМ!$B$40:$B$783,B$402)+'СЕТ СН'!$F$16</f>
        <v>0</v>
      </c>
      <c r="C430" s="36">
        <f ca="1">SUMIFS(СВЦЭМ!$K$40:$K$783,СВЦЭМ!$A$40:$A$783,$A430,СВЦЭМ!$B$40:$B$783,C$402)+'СЕТ СН'!$F$16</f>
        <v>0</v>
      </c>
      <c r="D430" s="36">
        <f ca="1">SUMIFS(СВЦЭМ!$K$40:$K$783,СВЦЭМ!$A$40:$A$783,$A430,СВЦЭМ!$B$40:$B$783,D$402)+'СЕТ СН'!$F$16</f>
        <v>0</v>
      </c>
      <c r="E430" s="36">
        <f ca="1">SUMIFS(СВЦЭМ!$K$40:$K$783,СВЦЭМ!$A$40:$A$783,$A430,СВЦЭМ!$B$40:$B$783,E$402)+'СЕТ СН'!$F$16</f>
        <v>0</v>
      </c>
      <c r="F430" s="36">
        <f ca="1">SUMIFS(СВЦЭМ!$K$40:$K$783,СВЦЭМ!$A$40:$A$783,$A430,СВЦЭМ!$B$40:$B$783,F$402)+'СЕТ СН'!$F$16</f>
        <v>0</v>
      </c>
      <c r="G430" s="36">
        <f ca="1">SUMIFS(СВЦЭМ!$K$40:$K$783,СВЦЭМ!$A$40:$A$783,$A430,СВЦЭМ!$B$40:$B$783,G$402)+'СЕТ СН'!$F$16</f>
        <v>0</v>
      </c>
      <c r="H430" s="36">
        <f ca="1">SUMIFS(СВЦЭМ!$K$40:$K$783,СВЦЭМ!$A$40:$A$783,$A430,СВЦЭМ!$B$40:$B$783,H$402)+'СЕТ СН'!$F$16</f>
        <v>0</v>
      </c>
      <c r="I430" s="36">
        <f ca="1">SUMIFS(СВЦЭМ!$K$40:$K$783,СВЦЭМ!$A$40:$A$783,$A430,СВЦЭМ!$B$40:$B$783,I$402)+'СЕТ СН'!$F$16</f>
        <v>0</v>
      </c>
      <c r="J430" s="36">
        <f ca="1">SUMIFS(СВЦЭМ!$K$40:$K$783,СВЦЭМ!$A$40:$A$783,$A430,СВЦЭМ!$B$40:$B$783,J$402)+'СЕТ СН'!$F$16</f>
        <v>0</v>
      </c>
      <c r="K430" s="36">
        <f ca="1">SUMIFS(СВЦЭМ!$K$40:$K$783,СВЦЭМ!$A$40:$A$783,$A430,СВЦЭМ!$B$40:$B$783,K$402)+'СЕТ СН'!$F$16</f>
        <v>0</v>
      </c>
      <c r="L430" s="36">
        <f ca="1">SUMIFS(СВЦЭМ!$K$40:$K$783,СВЦЭМ!$A$40:$A$783,$A430,СВЦЭМ!$B$40:$B$783,L$402)+'СЕТ СН'!$F$16</f>
        <v>0</v>
      </c>
      <c r="M430" s="36">
        <f ca="1">SUMIFS(СВЦЭМ!$K$40:$K$783,СВЦЭМ!$A$40:$A$783,$A430,СВЦЭМ!$B$40:$B$783,M$402)+'СЕТ СН'!$F$16</f>
        <v>0</v>
      </c>
      <c r="N430" s="36">
        <f ca="1">SUMIFS(СВЦЭМ!$K$40:$K$783,СВЦЭМ!$A$40:$A$783,$A430,СВЦЭМ!$B$40:$B$783,N$402)+'СЕТ СН'!$F$16</f>
        <v>0</v>
      </c>
      <c r="O430" s="36">
        <f ca="1">SUMIFS(СВЦЭМ!$K$40:$K$783,СВЦЭМ!$A$40:$A$783,$A430,СВЦЭМ!$B$40:$B$783,O$402)+'СЕТ СН'!$F$16</f>
        <v>0</v>
      </c>
      <c r="P430" s="36">
        <f ca="1">SUMIFS(СВЦЭМ!$K$40:$K$783,СВЦЭМ!$A$40:$A$783,$A430,СВЦЭМ!$B$40:$B$783,P$402)+'СЕТ СН'!$F$16</f>
        <v>0</v>
      </c>
      <c r="Q430" s="36">
        <f ca="1">SUMIFS(СВЦЭМ!$K$40:$K$783,СВЦЭМ!$A$40:$A$783,$A430,СВЦЭМ!$B$40:$B$783,Q$402)+'СЕТ СН'!$F$16</f>
        <v>0</v>
      </c>
      <c r="R430" s="36">
        <f ca="1">SUMIFS(СВЦЭМ!$K$40:$K$783,СВЦЭМ!$A$40:$A$783,$A430,СВЦЭМ!$B$40:$B$783,R$402)+'СЕТ СН'!$F$16</f>
        <v>0</v>
      </c>
      <c r="S430" s="36">
        <f ca="1">SUMIFS(СВЦЭМ!$K$40:$K$783,СВЦЭМ!$A$40:$A$783,$A430,СВЦЭМ!$B$40:$B$783,S$402)+'СЕТ СН'!$F$16</f>
        <v>0</v>
      </c>
      <c r="T430" s="36">
        <f ca="1">SUMIFS(СВЦЭМ!$K$40:$K$783,СВЦЭМ!$A$40:$A$783,$A430,СВЦЭМ!$B$40:$B$783,T$402)+'СЕТ СН'!$F$16</f>
        <v>0</v>
      </c>
      <c r="U430" s="36">
        <f ca="1">SUMIFS(СВЦЭМ!$K$40:$K$783,СВЦЭМ!$A$40:$A$783,$A430,СВЦЭМ!$B$40:$B$783,U$402)+'СЕТ СН'!$F$16</f>
        <v>0</v>
      </c>
      <c r="V430" s="36">
        <f ca="1">SUMIFS(СВЦЭМ!$K$40:$K$783,СВЦЭМ!$A$40:$A$783,$A430,СВЦЭМ!$B$40:$B$783,V$402)+'СЕТ СН'!$F$16</f>
        <v>0</v>
      </c>
      <c r="W430" s="36">
        <f ca="1">SUMIFS(СВЦЭМ!$K$40:$K$783,СВЦЭМ!$A$40:$A$783,$A430,СВЦЭМ!$B$40:$B$783,W$402)+'СЕТ СН'!$F$16</f>
        <v>0</v>
      </c>
      <c r="X430" s="36">
        <f ca="1">SUMIFS(СВЦЭМ!$K$40:$K$783,СВЦЭМ!$A$40:$A$783,$A430,СВЦЭМ!$B$40:$B$783,X$402)+'СЕТ СН'!$F$16</f>
        <v>0</v>
      </c>
      <c r="Y430" s="36">
        <f ca="1">SUMIFS(СВЦЭМ!$K$40:$K$783,СВЦЭМ!$A$40:$A$783,$A430,СВЦЭМ!$B$40:$B$783,Y$402)+'СЕТ СН'!$F$16</f>
        <v>0</v>
      </c>
    </row>
    <row r="431" spans="1:25" ht="15.75" hidden="1" x14ac:dyDescent="0.2">
      <c r="A431" s="35">
        <f t="shared" si="11"/>
        <v>45167</v>
      </c>
      <c r="B431" s="36">
        <f ca="1">SUMIFS(СВЦЭМ!$K$40:$K$783,СВЦЭМ!$A$40:$A$783,$A431,СВЦЭМ!$B$40:$B$783,B$402)+'СЕТ СН'!$F$16</f>
        <v>0</v>
      </c>
      <c r="C431" s="36">
        <f ca="1">SUMIFS(СВЦЭМ!$K$40:$K$783,СВЦЭМ!$A$40:$A$783,$A431,СВЦЭМ!$B$40:$B$783,C$402)+'СЕТ СН'!$F$16</f>
        <v>0</v>
      </c>
      <c r="D431" s="36">
        <f ca="1">SUMIFS(СВЦЭМ!$K$40:$K$783,СВЦЭМ!$A$40:$A$783,$A431,СВЦЭМ!$B$40:$B$783,D$402)+'СЕТ СН'!$F$16</f>
        <v>0</v>
      </c>
      <c r="E431" s="36">
        <f ca="1">SUMIFS(СВЦЭМ!$K$40:$K$783,СВЦЭМ!$A$40:$A$783,$A431,СВЦЭМ!$B$40:$B$783,E$402)+'СЕТ СН'!$F$16</f>
        <v>0</v>
      </c>
      <c r="F431" s="36">
        <f ca="1">SUMIFS(СВЦЭМ!$K$40:$K$783,СВЦЭМ!$A$40:$A$783,$A431,СВЦЭМ!$B$40:$B$783,F$402)+'СЕТ СН'!$F$16</f>
        <v>0</v>
      </c>
      <c r="G431" s="36">
        <f ca="1">SUMIFS(СВЦЭМ!$K$40:$K$783,СВЦЭМ!$A$40:$A$783,$A431,СВЦЭМ!$B$40:$B$783,G$402)+'СЕТ СН'!$F$16</f>
        <v>0</v>
      </c>
      <c r="H431" s="36">
        <f ca="1">SUMIFS(СВЦЭМ!$K$40:$K$783,СВЦЭМ!$A$40:$A$783,$A431,СВЦЭМ!$B$40:$B$783,H$402)+'СЕТ СН'!$F$16</f>
        <v>0</v>
      </c>
      <c r="I431" s="36">
        <f ca="1">SUMIFS(СВЦЭМ!$K$40:$K$783,СВЦЭМ!$A$40:$A$783,$A431,СВЦЭМ!$B$40:$B$783,I$402)+'СЕТ СН'!$F$16</f>
        <v>0</v>
      </c>
      <c r="J431" s="36">
        <f ca="1">SUMIFS(СВЦЭМ!$K$40:$K$783,СВЦЭМ!$A$40:$A$783,$A431,СВЦЭМ!$B$40:$B$783,J$402)+'СЕТ СН'!$F$16</f>
        <v>0</v>
      </c>
      <c r="K431" s="36">
        <f ca="1">SUMIFS(СВЦЭМ!$K$40:$K$783,СВЦЭМ!$A$40:$A$783,$A431,СВЦЭМ!$B$40:$B$783,K$402)+'СЕТ СН'!$F$16</f>
        <v>0</v>
      </c>
      <c r="L431" s="36">
        <f ca="1">SUMIFS(СВЦЭМ!$K$40:$K$783,СВЦЭМ!$A$40:$A$783,$A431,СВЦЭМ!$B$40:$B$783,L$402)+'СЕТ СН'!$F$16</f>
        <v>0</v>
      </c>
      <c r="M431" s="36">
        <f ca="1">SUMIFS(СВЦЭМ!$K$40:$K$783,СВЦЭМ!$A$40:$A$783,$A431,СВЦЭМ!$B$40:$B$783,M$402)+'СЕТ СН'!$F$16</f>
        <v>0</v>
      </c>
      <c r="N431" s="36">
        <f ca="1">SUMIFS(СВЦЭМ!$K$40:$K$783,СВЦЭМ!$A$40:$A$783,$A431,СВЦЭМ!$B$40:$B$783,N$402)+'СЕТ СН'!$F$16</f>
        <v>0</v>
      </c>
      <c r="O431" s="36">
        <f ca="1">SUMIFS(СВЦЭМ!$K$40:$K$783,СВЦЭМ!$A$40:$A$783,$A431,СВЦЭМ!$B$40:$B$783,O$402)+'СЕТ СН'!$F$16</f>
        <v>0</v>
      </c>
      <c r="P431" s="36">
        <f ca="1">SUMIFS(СВЦЭМ!$K$40:$K$783,СВЦЭМ!$A$40:$A$783,$A431,СВЦЭМ!$B$40:$B$783,P$402)+'СЕТ СН'!$F$16</f>
        <v>0</v>
      </c>
      <c r="Q431" s="36">
        <f ca="1">SUMIFS(СВЦЭМ!$K$40:$K$783,СВЦЭМ!$A$40:$A$783,$A431,СВЦЭМ!$B$40:$B$783,Q$402)+'СЕТ СН'!$F$16</f>
        <v>0</v>
      </c>
      <c r="R431" s="36">
        <f ca="1">SUMIFS(СВЦЭМ!$K$40:$K$783,СВЦЭМ!$A$40:$A$783,$A431,СВЦЭМ!$B$40:$B$783,R$402)+'СЕТ СН'!$F$16</f>
        <v>0</v>
      </c>
      <c r="S431" s="36">
        <f ca="1">SUMIFS(СВЦЭМ!$K$40:$K$783,СВЦЭМ!$A$40:$A$783,$A431,СВЦЭМ!$B$40:$B$783,S$402)+'СЕТ СН'!$F$16</f>
        <v>0</v>
      </c>
      <c r="T431" s="36">
        <f ca="1">SUMIFS(СВЦЭМ!$K$40:$K$783,СВЦЭМ!$A$40:$A$783,$A431,СВЦЭМ!$B$40:$B$783,T$402)+'СЕТ СН'!$F$16</f>
        <v>0</v>
      </c>
      <c r="U431" s="36">
        <f ca="1">SUMIFS(СВЦЭМ!$K$40:$K$783,СВЦЭМ!$A$40:$A$783,$A431,СВЦЭМ!$B$40:$B$783,U$402)+'СЕТ СН'!$F$16</f>
        <v>0</v>
      </c>
      <c r="V431" s="36">
        <f ca="1">SUMIFS(СВЦЭМ!$K$40:$K$783,СВЦЭМ!$A$40:$A$783,$A431,СВЦЭМ!$B$40:$B$783,V$402)+'СЕТ СН'!$F$16</f>
        <v>0</v>
      </c>
      <c r="W431" s="36">
        <f ca="1">SUMIFS(СВЦЭМ!$K$40:$K$783,СВЦЭМ!$A$40:$A$783,$A431,СВЦЭМ!$B$40:$B$783,W$402)+'СЕТ СН'!$F$16</f>
        <v>0</v>
      </c>
      <c r="X431" s="36">
        <f ca="1">SUMIFS(СВЦЭМ!$K$40:$K$783,СВЦЭМ!$A$40:$A$783,$A431,СВЦЭМ!$B$40:$B$783,X$402)+'СЕТ СН'!$F$16</f>
        <v>0</v>
      </c>
      <c r="Y431" s="36">
        <f ca="1">SUMIFS(СВЦЭМ!$K$40:$K$783,СВЦЭМ!$A$40:$A$783,$A431,СВЦЭМ!$B$40:$B$783,Y$402)+'СЕТ СН'!$F$16</f>
        <v>0</v>
      </c>
    </row>
    <row r="432" spans="1:25" ht="15.75" hidden="1" x14ac:dyDescent="0.2">
      <c r="A432" s="35">
        <f t="shared" si="11"/>
        <v>45168</v>
      </c>
      <c r="B432" s="36">
        <f ca="1">SUMIFS(СВЦЭМ!$K$40:$K$783,СВЦЭМ!$A$40:$A$783,$A432,СВЦЭМ!$B$40:$B$783,B$402)+'СЕТ СН'!$F$16</f>
        <v>0</v>
      </c>
      <c r="C432" s="36">
        <f ca="1">SUMIFS(СВЦЭМ!$K$40:$K$783,СВЦЭМ!$A$40:$A$783,$A432,СВЦЭМ!$B$40:$B$783,C$402)+'СЕТ СН'!$F$16</f>
        <v>0</v>
      </c>
      <c r="D432" s="36">
        <f ca="1">SUMIFS(СВЦЭМ!$K$40:$K$783,СВЦЭМ!$A$40:$A$783,$A432,СВЦЭМ!$B$40:$B$783,D$402)+'СЕТ СН'!$F$16</f>
        <v>0</v>
      </c>
      <c r="E432" s="36">
        <f ca="1">SUMIFS(СВЦЭМ!$K$40:$K$783,СВЦЭМ!$A$40:$A$783,$A432,СВЦЭМ!$B$40:$B$783,E$402)+'СЕТ СН'!$F$16</f>
        <v>0</v>
      </c>
      <c r="F432" s="36">
        <f ca="1">SUMIFS(СВЦЭМ!$K$40:$K$783,СВЦЭМ!$A$40:$A$783,$A432,СВЦЭМ!$B$40:$B$783,F$402)+'СЕТ СН'!$F$16</f>
        <v>0</v>
      </c>
      <c r="G432" s="36">
        <f ca="1">SUMIFS(СВЦЭМ!$K$40:$K$783,СВЦЭМ!$A$40:$A$783,$A432,СВЦЭМ!$B$40:$B$783,G$402)+'СЕТ СН'!$F$16</f>
        <v>0</v>
      </c>
      <c r="H432" s="36">
        <f ca="1">SUMIFS(СВЦЭМ!$K$40:$K$783,СВЦЭМ!$A$40:$A$783,$A432,СВЦЭМ!$B$40:$B$783,H$402)+'СЕТ СН'!$F$16</f>
        <v>0</v>
      </c>
      <c r="I432" s="36">
        <f ca="1">SUMIFS(СВЦЭМ!$K$40:$K$783,СВЦЭМ!$A$40:$A$783,$A432,СВЦЭМ!$B$40:$B$783,I$402)+'СЕТ СН'!$F$16</f>
        <v>0</v>
      </c>
      <c r="J432" s="36">
        <f ca="1">SUMIFS(СВЦЭМ!$K$40:$K$783,СВЦЭМ!$A$40:$A$783,$A432,СВЦЭМ!$B$40:$B$783,J$402)+'СЕТ СН'!$F$16</f>
        <v>0</v>
      </c>
      <c r="K432" s="36">
        <f ca="1">SUMIFS(СВЦЭМ!$K$40:$K$783,СВЦЭМ!$A$40:$A$783,$A432,СВЦЭМ!$B$40:$B$783,K$402)+'СЕТ СН'!$F$16</f>
        <v>0</v>
      </c>
      <c r="L432" s="36">
        <f ca="1">SUMIFS(СВЦЭМ!$K$40:$K$783,СВЦЭМ!$A$40:$A$783,$A432,СВЦЭМ!$B$40:$B$783,L$402)+'СЕТ СН'!$F$16</f>
        <v>0</v>
      </c>
      <c r="M432" s="36">
        <f ca="1">SUMIFS(СВЦЭМ!$K$40:$K$783,СВЦЭМ!$A$40:$A$783,$A432,СВЦЭМ!$B$40:$B$783,M$402)+'СЕТ СН'!$F$16</f>
        <v>0</v>
      </c>
      <c r="N432" s="36">
        <f ca="1">SUMIFS(СВЦЭМ!$K$40:$K$783,СВЦЭМ!$A$40:$A$783,$A432,СВЦЭМ!$B$40:$B$783,N$402)+'СЕТ СН'!$F$16</f>
        <v>0</v>
      </c>
      <c r="O432" s="36">
        <f ca="1">SUMIFS(СВЦЭМ!$K$40:$K$783,СВЦЭМ!$A$40:$A$783,$A432,СВЦЭМ!$B$40:$B$783,O$402)+'СЕТ СН'!$F$16</f>
        <v>0</v>
      </c>
      <c r="P432" s="36">
        <f ca="1">SUMIFS(СВЦЭМ!$K$40:$K$783,СВЦЭМ!$A$40:$A$783,$A432,СВЦЭМ!$B$40:$B$783,P$402)+'СЕТ СН'!$F$16</f>
        <v>0</v>
      </c>
      <c r="Q432" s="36">
        <f ca="1">SUMIFS(СВЦЭМ!$K$40:$K$783,СВЦЭМ!$A$40:$A$783,$A432,СВЦЭМ!$B$40:$B$783,Q$402)+'СЕТ СН'!$F$16</f>
        <v>0</v>
      </c>
      <c r="R432" s="36">
        <f ca="1">SUMIFS(СВЦЭМ!$K$40:$K$783,СВЦЭМ!$A$40:$A$783,$A432,СВЦЭМ!$B$40:$B$783,R$402)+'СЕТ СН'!$F$16</f>
        <v>0</v>
      </c>
      <c r="S432" s="36">
        <f ca="1">SUMIFS(СВЦЭМ!$K$40:$K$783,СВЦЭМ!$A$40:$A$783,$A432,СВЦЭМ!$B$40:$B$783,S$402)+'СЕТ СН'!$F$16</f>
        <v>0</v>
      </c>
      <c r="T432" s="36">
        <f ca="1">SUMIFS(СВЦЭМ!$K$40:$K$783,СВЦЭМ!$A$40:$A$783,$A432,СВЦЭМ!$B$40:$B$783,T$402)+'СЕТ СН'!$F$16</f>
        <v>0</v>
      </c>
      <c r="U432" s="36">
        <f ca="1">SUMIFS(СВЦЭМ!$K$40:$K$783,СВЦЭМ!$A$40:$A$783,$A432,СВЦЭМ!$B$40:$B$783,U$402)+'СЕТ СН'!$F$16</f>
        <v>0</v>
      </c>
      <c r="V432" s="36">
        <f ca="1">SUMIFS(СВЦЭМ!$K$40:$K$783,СВЦЭМ!$A$40:$A$783,$A432,СВЦЭМ!$B$40:$B$783,V$402)+'СЕТ СН'!$F$16</f>
        <v>0</v>
      </c>
      <c r="W432" s="36">
        <f ca="1">SUMIFS(СВЦЭМ!$K$40:$K$783,СВЦЭМ!$A$40:$A$783,$A432,СВЦЭМ!$B$40:$B$783,W$402)+'СЕТ СН'!$F$16</f>
        <v>0</v>
      </c>
      <c r="X432" s="36">
        <f ca="1">SUMIFS(СВЦЭМ!$K$40:$K$783,СВЦЭМ!$A$40:$A$783,$A432,СВЦЭМ!$B$40:$B$783,X$402)+'СЕТ СН'!$F$16</f>
        <v>0</v>
      </c>
      <c r="Y432" s="36">
        <f ca="1">SUMIFS(СВЦЭМ!$K$40:$K$783,СВЦЭМ!$A$40:$A$783,$A432,СВЦЭМ!$B$40:$B$783,Y$402)+'СЕТ СН'!$F$16</f>
        <v>0</v>
      </c>
    </row>
    <row r="433" spans="1:27" ht="15.75" hidden="1" x14ac:dyDescent="0.2">
      <c r="A433" s="35">
        <f t="shared" si="11"/>
        <v>45169</v>
      </c>
      <c r="B433" s="36">
        <f ca="1">SUMIFS(СВЦЭМ!$K$40:$K$783,СВЦЭМ!$A$40:$A$783,$A433,СВЦЭМ!$B$40:$B$783,B$402)+'СЕТ СН'!$F$16</f>
        <v>0</v>
      </c>
      <c r="C433" s="36">
        <f ca="1">SUMIFS(СВЦЭМ!$K$40:$K$783,СВЦЭМ!$A$40:$A$783,$A433,СВЦЭМ!$B$40:$B$783,C$402)+'СЕТ СН'!$F$16</f>
        <v>0</v>
      </c>
      <c r="D433" s="36">
        <f ca="1">SUMIFS(СВЦЭМ!$K$40:$K$783,СВЦЭМ!$A$40:$A$783,$A433,СВЦЭМ!$B$40:$B$783,D$402)+'СЕТ СН'!$F$16</f>
        <v>0</v>
      </c>
      <c r="E433" s="36">
        <f ca="1">SUMIFS(СВЦЭМ!$K$40:$K$783,СВЦЭМ!$A$40:$A$783,$A433,СВЦЭМ!$B$40:$B$783,E$402)+'СЕТ СН'!$F$16</f>
        <v>0</v>
      </c>
      <c r="F433" s="36">
        <f ca="1">SUMIFS(СВЦЭМ!$K$40:$K$783,СВЦЭМ!$A$40:$A$783,$A433,СВЦЭМ!$B$40:$B$783,F$402)+'СЕТ СН'!$F$16</f>
        <v>0</v>
      </c>
      <c r="G433" s="36">
        <f ca="1">SUMIFS(СВЦЭМ!$K$40:$K$783,СВЦЭМ!$A$40:$A$783,$A433,СВЦЭМ!$B$40:$B$783,G$402)+'СЕТ СН'!$F$16</f>
        <v>0</v>
      </c>
      <c r="H433" s="36">
        <f ca="1">SUMIFS(СВЦЭМ!$K$40:$K$783,СВЦЭМ!$A$40:$A$783,$A433,СВЦЭМ!$B$40:$B$783,H$402)+'СЕТ СН'!$F$16</f>
        <v>0</v>
      </c>
      <c r="I433" s="36">
        <f ca="1">SUMIFS(СВЦЭМ!$K$40:$K$783,СВЦЭМ!$A$40:$A$783,$A433,СВЦЭМ!$B$40:$B$783,I$402)+'СЕТ СН'!$F$16</f>
        <v>0</v>
      </c>
      <c r="J433" s="36">
        <f ca="1">SUMIFS(СВЦЭМ!$K$40:$K$783,СВЦЭМ!$A$40:$A$783,$A433,СВЦЭМ!$B$40:$B$783,J$402)+'СЕТ СН'!$F$16</f>
        <v>0</v>
      </c>
      <c r="K433" s="36">
        <f ca="1">SUMIFS(СВЦЭМ!$K$40:$K$783,СВЦЭМ!$A$40:$A$783,$A433,СВЦЭМ!$B$40:$B$783,K$402)+'СЕТ СН'!$F$16</f>
        <v>0</v>
      </c>
      <c r="L433" s="36">
        <f ca="1">SUMIFS(СВЦЭМ!$K$40:$K$783,СВЦЭМ!$A$40:$A$783,$A433,СВЦЭМ!$B$40:$B$783,L$402)+'СЕТ СН'!$F$16</f>
        <v>0</v>
      </c>
      <c r="M433" s="36">
        <f ca="1">SUMIFS(СВЦЭМ!$K$40:$K$783,СВЦЭМ!$A$40:$A$783,$A433,СВЦЭМ!$B$40:$B$783,M$402)+'СЕТ СН'!$F$16</f>
        <v>0</v>
      </c>
      <c r="N433" s="36">
        <f ca="1">SUMIFS(СВЦЭМ!$K$40:$K$783,СВЦЭМ!$A$40:$A$783,$A433,СВЦЭМ!$B$40:$B$783,N$402)+'СЕТ СН'!$F$16</f>
        <v>0</v>
      </c>
      <c r="O433" s="36">
        <f ca="1">SUMIFS(СВЦЭМ!$K$40:$K$783,СВЦЭМ!$A$40:$A$783,$A433,СВЦЭМ!$B$40:$B$783,O$402)+'СЕТ СН'!$F$16</f>
        <v>0</v>
      </c>
      <c r="P433" s="36">
        <f ca="1">SUMIFS(СВЦЭМ!$K$40:$K$783,СВЦЭМ!$A$40:$A$783,$A433,СВЦЭМ!$B$40:$B$783,P$402)+'СЕТ СН'!$F$16</f>
        <v>0</v>
      </c>
      <c r="Q433" s="36">
        <f ca="1">SUMIFS(СВЦЭМ!$K$40:$K$783,СВЦЭМ!$A$40:$A$783,$A433,СВЦЭМ!$B$40:$B$783,Q$402)+'СЕТ СН'!$F$16</f>
        <v>0</v>
      </c>
      <c r="R433" s="36">
        <f ca="1">SUMIFS(СВЦЭМ!$K$40:$K$783,СВЦЭМ!$A$40:$A$783,$A433,СВЦЭМ!$B$40:$B$783,R$402)+'СЕТ СН'!$F$16</f>
        <v>0</v>
      </c>
      <c r="S433" s="36">
        <f ca="1">SUMIFS(СВЦЭМ!$K$40:$K$783,СВЦЭМ!$A$40:$A$783,$A433,СВЦЭМ!$B$40:$B$783,S$402)+'СЕТ СН'!$F$16</f>
        <v>0</v>
      </c>
      <c r="T433" s="36">
        <f ca="1">SUMIFS(СВЦЭМ!$K$40:$K$783,СВЦЭМ!$A$40:$A$783,$A433,СВЦЭМ!$B$40:$B$783,T$402)+'СЕТ СН'!$F$16</f>
        <v>0</v>
      </c>
      <c r="U433" s="36">
        <f ca="1">SUMIFS(СВЦЭМ!$K$40:$K$783,СВЦЭМ!$A$40:$A$783,$A433,СВЦЭМ!$B$40:$B$783,U$402)+'СЕТ СН'!$F$16</f>
        <v>0</v>
      </c>
      <c r="V433" s="36">
        <f ca="1">SUMIFS(СВЦЭМ!$K$40:$K$783,СВЦЭМ!$A$40:$A$783,$A433,СВЦЭМ!$B$40:$B$783,V$402)+'СЕТ СН'!$F$16</f>
        <v>0</v>
      </c>
      <c r="W433" s="36">
        <f ca="1">SUMIFS(СВЦЭМ!$K$40:$K$783,СВЦЭМ!$A$40:$A$783,$A433,СВЦЭМ!$B$40:$B$783,W$402)+'СЕТ СН'!$F$16</f>
        <v>0</v>
      </c>
      <c r="X433" s="36">
        <f ca="1">SUMIFS(СВЦЭМ!$K$40:$K$783,СВЦЭМ!$A$40:$A$783,$A433,СВЦЭМ!$B$40:$B$783,X$402)+'СЕТ СН'!$F$16</f>
        <v>0</v>
      </c>
      <c r="Y433" s="36">
        <f ca="1">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9"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0"/>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31"/>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01.08.2023</v>
      </c>
      <c r="B438" s="36">
        <f ca="1">SUMIFS(СВЦЭМ!$L$40:$L$783,СВЦЭМ!$A$40:$A$783,$A438,СВЦЭМ!$B$40:$B$783,B$437)+'СЕТ СН'!$F$16</f>
        <v>0</v>
      </c>
      <c r="C438" s="36">
        <f ca="1">SUMIFS(СВЦЭМ!$L$40:$L$783,СВЦЭМ!$A$40:$A$783,$A438,СВЦЭМ!$B$40:$B$783,C$437)+'СЕТ СН'!$F$16</f>
        <v>0</v>
      </c>
      <c r="D438" s="36">
        <f ca="1">SUMIFS(СВЦЭМ!$L$40:$L$783,СВЦЭМ!$A$40:$A$783,$A438,СВЦЭМ!$B$40:$B$783,D$437)+'СЕТ СН'!$F$16</f>
        <v>0</v>
      </c>
      <c r="E438" s="36">
        <f ca="1">SUMIFS(СВЦЭМ!$L$40:$L$783,СВЦЭМ!$A$40:$A$783,$A438,СВЦЭМ!$B$40:$B$783,E$437)+'СЕТ СН'!$F$16</f>
        <v>0</v>
      </c>
      <c r="F438" s="36">
        <f ca="1">SUMIFS(СВЦЭМ!$L$40:$L$783,СВЦЭМ!$A$40:$A$783,$A438,СВЦЭМ!$B$40:$B$783,F$437)+'СЕТ СН'!$F$16</f>
        <v>0</v>
      </c>
      <c r="G438" s="36">
        <f ca="1">SUMIFS(СВЦЭМ!$L$40:$L$783,СВЦЭМ!$A$40:$A$783,$A438,СВЦЭМ!$B$40:$B$783,G$437)+'СЕТ СН'!$F$16</f>
        <v>0</v>
      </c>
      <c r="H438" s="36">
        <f ca="1">SUMIFS(СВЦЭМ!$L$40:$L$783,СВЦЭМ!$A$40:$A$783,$A438,СВЦЭМ!$B$40:$B$783,H$437)+'СЕТ СН'!$F$16</f>
        <v>0</v>
      </c>
      <c r="I438" s="36">
        <f ca="1">SUMIFS(СВЦЭМ!$L$40:$L$783,СВЦЭМ!$A$40:$A$783,$A438,СВЦЭМ!$B$40:$B$783,I$437)+'СЕТ СН'!$F$16</f>
        <v>0</v>
      </c>
      <c r="J438" s="36">
        <f ca="1">SUMIFS(СВЦЭМ!$L$40:$L$783,СВЦЭМ!$A$40:$A$783,$A438,СВЦЭМ!$B$40:$B$783,J$437)+'СЕТ СН'!$F$16</f>
        <v>0</v>
      </c>
      <c r="K438" s="36">
        <f ca="1">SUMIFS(СВЦЭМ!$L$40:$L$783,СВЦЭМ!$A$40:$A$783,$A438,СВЦЭМ!$B$40:$B$783,K$437)+'СЕТ СН'!$F$16</f>
        <v>0</v>
      </c>
      <c r="L438" s="36">
        <f ca="1">SUMIFS(СВЦЭМ!$L$40:$L$783,СВЦЭМ!$A$40:$A$783,$A438,СВЦЭМ!$B$40:$B$783,L$437)+'СЕТ СН'!$F$16</f>
        <v>0</v>
      </c>
      <c r="M438" s="36">
        <f ca="1">SUMIFS(СВЦЭМ!$L$40:$L$783,СВЦЭМ!$A$40:$A$783,$A438,СВЦЭМ!$B$40:$B$783,M$437)+'СЕТ СН'!$F$16</f>
        <v>0</v>
      </c>
      <c r="N438" s="36">
        <f ca="1">SUMIFS(СВЦЭМ!$L$40:$L$783,СВЦЭМ!$A$40:$A$783,$A438,СВЦЭМ!$B$40:$B$783,N$437)+'СЕТ СН'!$F$16</f>
        <v>0</v>
      </c>
      <c r="O438" s="36">
        <f ca="1">SUMIFS(СВЦЭМ!$L$40:$L$783,СВЦЭМ!$A$40:$A$783,$A438,СВЦЭМ!$B$40:$B$783,O$437)+'СЕТ СН'!$F$16</f>
        <v>0</v>
      </c>
      <c r="P438" s="36">
        <f ca="1">SUMIFS(СВЦЭМ!$L$40:$L$783,СВЦЭМ!$A$40:$A$783,$A438,СВЦЭМ!$B$40:$B$783,P$437)+'СЕТ СН'!$F$16</f>
        <v>0</v>
      </c>
      <c r="Q438" s="36">
        <f ca="1">SUMIFS(СВЦЭМ!$L$40:$L$783,СВЦЭМ!$A$40:$A$783,$A438,СВЦЭМ!$B$40:$B$783,Q$437)+'СЕТ СН'!$F$16</f>
        <v>0</v>
      </c>
      <c r="R438" s="36">
        <f ca="1">SUMIFS(СВЦЭМ!$L$40:$L$783,СВЦЭМ!$A$40:$A$783,$A438,СВЦЭМ!$B$40:$B$783,R$437)+'СЕТ СН'!$F$16</f>
        <v>0</v>
      </c>
      <c r="S438" s="36">
        <f ca="1">SUMIFS(СВЦЭМ!$L$40:$L$783,СВЦЭМ!$A$40:$A$783,$A438,СВЦЭМ!$B$40:$B$783,S$437)+'СЕТ СН'!$F$16</f>
        <v>0</v>
      </c>
      <c r="T438" s="36">
        <f ca="1">SUMIFS(СВЦЭМ!$L$40:$L$783,СВЦЭМ!$A$40:$A$783,$A438,СВЦЭМ!$B$40:$B$783,T$437)+'СЕТ СН'!$F$16</f>
        <v>0</v>
      </c>
      <c r="U438" s="36">
        <f ca="1">SUMIFS(СВЦЭМ!$L$40:$L$783,СВЦЭМ!$A$40:$A$783,$A438,СВЦЭМ!$B$40:$B$783,U$437)+'СЕТ СН'!$F$16</f>
        <v>0</v>
      </c>
      <c r="V438" s="36">
        <f ca="1">SUMIFS(СВЦЭМ!$L$40:$L$783,СВЦЭМ!$A$40:$A$783,$A438,СВЦЭМ!$B$40:$B$783,V$437)+'СЕТ СН'!$F$16</f>
        <v>0</v>
      </c>
      <c r="W438" s="36">
        <f ca="1">SUMIFS(СВЦЭМ!$L$40:$L$783,СВЦЭМ!$A$40:$A$783,$A438,СВЦЭМ!$B$40:$B$783,W$437)+'СЕТ СН'!$F$16</f>
        <v>0</v>
      </c>
      <c r="X438" s="36">
        <f ca="1">SUMIFS(СВЦЭМ!$L$40:$L$783,СВЦЭМ!$A$40:$A$783,$A438,СВЦЭМ!$B$40:$B$783,X$437)+'СЕТ СН'!$F$16</f>
        <v>0</v>
      </c>
      <c r="Y438" s="36">
        <f ca="1">SUMIFS(СВЦЭМ!$L$40:$L$783,СВЦЭМ!$A$40:$A$783,$A438,СВЦЭМ!$B$40:$B$783,Y$437)+'СЕТ СН'!$F$16</f>
        <v>0</v>
      </c>
      <c r="AA438" s="45"/>
    </row>
    <row r="439" spans="1:27" ht="15.75" hidden="1" x14ac:dyDescent="0.2">
      <c r="A439" s="35">
        <f>A438+1</f>
        <v>45140</v>
      </c>
      <c r="B439" s="36">
        <f ca="1">SUMIFS(СВЦЭМ!$L$40:$L$783,СВЦЭМ!$A$40:$A$783,$A439,СВЦЭМ!$B$40:$B$783,B$437)+'СЕТ СН'!$F$16</f>
        <v>0</v>
      </c>
      <c r="C439" s="36">
        <f ca="1">SUMIFS(СВЦЭМ!$L$40:$L$783,СВЦЭМ!$A$40:$A$783,$A439,СВЦЭМ!$B$40:$B$783,C$437)+'СЕТ СН'!$F$16</f>
        <v>0</v>
      </c>
      <c r="D439" s="36">
        <f ca="1">SUMIFS(СВЦЭМ!$L$40:$L$783,СВЦЭМ!$A$40:$A$783,$A439,СВЦЭМ!$B$40:$B$783,D$437)+'СЕТ СН'!$F$16</f>
        <v>0</v>
      </c>
      <c r="E439" s="36">
        <f ca="1">SUMIFS(СВЦЭМ!$L$40:$L$783,СВЦЭМ!$A$40:$A$783,$A439,СВЦЭМ!$B$40:$B$783,E$437)+'СЕТ СН'!$F$16</f>
        <v>0</v>
      </c>
      <c r="F439" s="36">
        <f ca="1">SUMIFS(СВЦЭМ!$L$40:$L$783,СВЦЭМ!$A$40:$A$783,$A439,СВЦЭМ!$B$40:$B$783,F$437)+'СЕТ СН'!$F$16</f>
        <v>0</v>
      </c>
      <c r="G439" s="36">
        <f ca="1">SUMIFS(СВЦЭМ!$L$40:$L$783,СВЦЭМ!$A$40:$A$783,$A439,СВЦЭМ!$B$40:$B$783,G$437)+'СЕТ СН'!$F$16</f>
        <v>0</v>
      </c>
      <c r="H439" s="36">
        <f ca="1">SUMIFS(СВЦЭМ!$L$40:$L$783,СВЦЭМ!$A$40:$A$783,$A439,СВЦЭМ!$B$40:$B$783,H$437)+'СЕТ СН'!$F$16</f>
        <v>0</v>
      </c>
      <c r="I439" s="36">
        <f ca="1">SUMIFS(СВЦЭМ!$L$40:$L$783,СВЦЭМ!$A$40:$A$783,$A439,СВЦЭМ!$B$40:$B$783,I$437)+'СЕТ СН'!$F$16</f>
        <v>0</v>
      </c>
      <c r="J439" s="36">
        <f ca="1">SUMIFS(СВЦЭМ!$L$40:$L$783,СВЦЭМ!$A$40:$A$783,$A439,СВЦЭМ!$B$40:$B$783,J$437)+'СЕТ СН'!$F$16</f>
        <v>0</v>
      </c>
      <c r="K439" s="36">
        <f ca="1">SUMIFS(СВЦЭМ!$L$40:$L$783,СВЦЭМ!$A$40:$A$783,$A439,СВЦЭМ!$B$40:$B$783,K$437)+'СЕТ СН'!$F$16</f>
        <v>0</v>
      </c>
      <c r="L439" s="36">
        <f ca="1">SUMIFS(СВЦЭМ!$L$40:$L$783,СВЦЭМ!$A$40:$A$783,$A439,СВЦЭМ!$B$40:$B$783,L$437)+'СЕТ СН'!$F$16</f>
        <v>0</v>
      </c>
      <c r="M439" s="36">
        <f ca="1">SUMIFS(СВЦЭМ!$L$40:$L$783,СВЦЭМ!$A$40:$A$783,$A439,СВЦЭМ!$B$40:$B$783,M$437)+'СЕТ СН'!$F$16</f>
        <v>0</v>
      </c>
      <c r="N439" s="36">
        <f ca="1">SUMIFS(СВЦЭМ!$L$40:$L$783,СВЦЭМ!$A$40:$A$783,$A439,СВЦЭМ!$B$40:$B$783,N$437)+'СЕТ СН'!$F$16</f>
        <v>0</v>
      </c>
      <c r="O439" s="36">
        <f ca="1">SUMIFS(СВЦЭМ!$L$40:$L$783,СВЦЭМ!$A$40:$A$783,$A439,СВЦЭМ!$B$40:$B$783,O$437)+'СЕТ СН'!$F$16</f>
        <v>0</v>
      </c>
      <c r="P439" s="36">
        <f ca="1">SUMIFS(СВЦЭМ!$L$40:$L$783,СВЦЭМ!$A$40:$A$783,$A439,СВЦЭМ!$B$40:$B$783,P$437)+'СЕТ СН'!$F$16</f>
        <v>0</v>
      </c>
      <c r="Q439" s="36">
        <f ca="1">SUMIFS(СВЦЭМ!$L$40:$L$783,СВЦЭМ!$A$40:$A$783,$A439,СВЦЭМ!$B$40:$B$783,Q$437)+'СЕТ СН'!$F$16</f>
        <v>0</v>
      </c>
      <c r="R439" s="36">
        <f ca="1">SUMIFS(СВЦЭМ!$L$40:$L$783,СВЦЭМ!$A$40:$A$783,$A439,СВЦЭМ!$B$40:$B$783,R$437)+'СЕТ СН'!$F$16</f>
        <v>0</v>
      </c>
      <c r="S439" s="36">
        <f ca="1">SUMIFS(СВЦЭМ!$L$40:$L$783,СВЦЭМ!$A$40:$A$783,$A439,СВЦЭМ!$B$40:$B$783,S$437)+'СЕТ СН'!$F$16</f>
        <v>0</v>
      </c>
      <c r="T439" s="36">
        <f ca="1">SUMIFS(СВЦЭМ!$L$40:$L$783,СВЦЭМ!$A$40:$A$783,$A439,СВЦЭМ!$B$40:$B$783,T$437)+'СЕТ СН'!$F$16</f>
        <v>0</v>
      </c>
      <c r="U439" s="36">
        <f ca="1">SUMIFS(СВЦЭМ!$L$40:$L$783,СВЦЭМ!$A$40:$A$783,$A439,СВЦЭМ!$B$40:$B$783,U$437)+'СЕТ СН'!$F$16</f>
        <v>0</v>
      </c>
      <c r="V439" s="36">
        <f ca="1">SUMIFS(СВЦЭМ!$L$40:$L$783,СВЦЭМ!$A$40:$A$783,$A439,СВЦЭМ!$B$40:$B$783,V$437)+'СЕТ СН'!$F$16</f>
        <v>0</v>
      </c>
      <c r="W439" s="36">
        <f ca="1">SUMIFS(СВЦЭМ!$L$40:$L$783,СВЦЭМ!$A$40:$A$783,$A439,СВЦЭМ!$B$40:$B$783,W$437)+'СЕТ СН'!$F$16</f>
        <v>0</v>
      </c>
      <c r="X439" s="36">
        <f ca="1">SUMIFS(СВЦЭМ!$L$40:$L$783,СВЦЭМ!$A$40:$A$783,$A439,СВЦЭМ!$B$40:$B$783,X$437)+'СЕТ СН'!$F$16</f>
        <v>0</v>
      </c>
      <c r="Y439" s="36">
        <f ca="1">SUMIFS(СВЦЭМ!$L$40:$L$783,СВЦЭМ!$A$40:$A$783,$A439,СВЦЭМ!$B$40:$B$783,Y$437)+'СЕТ СН'!$F$16</f>
        <v>0</v>
      </c>
    </row>
    <row r="440" spans="1:27" ht="15.75" hidden="1" x14ac:dyDescent="0.2">
      <c r="A440" s="35">
        <f t="shared" ref="A440:A468" si="12">A439+1</f>
        <v>45141</v>
      </c>
      <c r="B440" s="36">
        <f ca="1">SUMIFS(СВЦЭМ!$L$40:$L$783,СВЦЭМ!$A$40:$A$783,$A440,СВЦЭМ!$B$40:$B$783,B$437)+'СЕТ СН'!$F$16</f>
        <v>0</v>
      </c>
      <c r="C440" s="36">
        <f ca="1">SUMIFS(СВЦЭМ!$L$40:$L$783,СВЦЭМ!$A$40:$A$783,$A440,СВЦЭМ!$B$40:$B$783,C$437)+'СЕТ СН'!$F$16</f>
        <v>0</v>
      </c>
      <c r="D440" s="36">
        <f ca="1">SUMIFS(СВЦЭМ!$L$40:$L$783,СВЦЭМ!$A$40:$A$783,$A440,СВЦЭМ!$B$40:$B$783,D$437)+'СЕТ СН'!$F$16</f>
        <v>0</v>
      </c>
      <c r="E440" s="36">
        <f ca="1">SUMIFS(СВЦЭМ!$L$40:$L$783,СВЦЭМ!$A$40:$A$783,$A440,СВЦЭМ!$B$40:$B$783,E$437)+'СЕТ СН'!$F$16</f>
        <v>0</v>
      </c>
      <c r="F440" s="36">
        <f ca="1">SUMIFS(СВЦЭМ!$L$40:$L$783,СВЦЭМ!$A$40:$A$783,$A440,СВЦЭМ!$B$40:$B$783,F$437)+'СЕТ СН'!$F$16</f>
        <v>0</v>
      </c>
      <c r="G440" s="36">
        <f ca="1">SUMIFS(СВЦЭМ!$L$40:$L$783,СВЦЭМ!$A$40:$A$783,$A440,СВЦЭМ!$B$40:$B$783,G$437)+'СЕТ СН'!$F$16</f>
        <v>0</v>
      </c>
      <c r="H440" s="36">
        <f ca="1">SUMIFS(СВЦЭМ!$L$40:$L$783,СВЦЭМ!$A$40:$A$783,$A440,СВЦЭМ!$B$40:$B$783,H$437)+'СЕТ СН'!$F$16</f>
        <v>0</v>
      </c>
      <c r="I440" s="36">
        <f ca="1">SUMIFS(СВЦЭМ!$L$40:$L$783,СВЦЭМ!$A$40:$A$783,$A440,СВЦЭМ!$B$40:$B$783,I$437)+'СЕТ СН'!$F$16</f>
        <v>0</v>
      </c>
      <c r="J440" s="36">
        <f ca="1">SUMIFS(СВЦЭМ!$L$40:$L$783,СВЦЭМ!$A$40:$A$783,$A440,СВЦЭМ!$B$40:$B$783,J$437)+'СЕТ СН'!$F$16</f>
        <v>0</v>
      </c>
      <c r="K440" s="36">
        <f ca="1">SUMIFS(СВЦЭМ!$L$40:$L$783,СВЦЭМ!$A$40:$A$783,$A440,СВЦЭМ!$B$40:$B$783,K$437)+'СЕТ СН'!$F$16</f>
        <v>0</v>
      </c>
      <c r="L440" s="36">
        <f ca="1">SUMIFS(СВЦЭМ!$L$40:$L$783,СВЦЭМ!$A$40:$A$783,$A440,СВЦЭМ!$B$40:$B$783,L$437)+'СЕТ СН'!$F$16</f>
        <v>0</v>
      </c>
      <c r="M440" s="36">
        <f ca="1">SUMIFS(СВЦЭМ!$L$40:$L$783,СВЦЭМ!$A$40:$A$783,$A440,СВЦЭМ!$B$40:$B$783,M$437)+'СЕТ СН'!$F$16</f>
        <v>0</v>
      </c>
      <c r="N440" s="36">
        <f ca="1">SUMIFS(СВЦЭМ!$L$40:$L$783,СВЦЭМ!$A$40:$A$783,$A440,СВЦЭМ!$B$40:$B$783,N$437)+'СЕТ СН'!$F$16</f>
        <v>0</v>
      </c>
      <c r="O440" s="36">
        <f ca="1">SUMIFS(СВЦЭМ!$L$40:$L$783,СВЦЭМ!$A$40:$A$783,$A440,СВЦЭМ!$B$40:$B$783,O$437)+'СЕТ СН'!$F$16</f>
        <v>0</v>
      </c>
      <c r="P440" s="36">
        <f ca="1">SUMIFS(СВЦЭМ!$L$40:$L$783,СВЦЭМ!$A$40:$A$783,$A440,СВЦЭМ!$B$40:$B$783,P$437)+'СЕТ СН'!$F$16</f>
        <v>0</v>
      </c>
      <c r="Q440" s="36">
        <f ca="1">SUMIFS(СВЦЭМ!$L$40:$L$783,СВЦЭМ!$A$40:$A$783,$A440,СВЦЭМ!$B$40:$B$783,Q$437)+'СЕТ СН'!$F$16</f>
        <v>0</v>
      </c>
      <c r="R440" s="36">
        <f ca="1">SUMIFS(СВЦЭМ!$L$40:$L$783,СВЦЭМ!$A$40:$A$783,$A440,СВЦЭМ!$B$40:$B$783,R$437)+'СЕТ СН'!$F$16</f>
        <v>0</v>
      </c>
      <c r="S440" s="36">
        <f ca="1">SUMIFS(СВЦЭМ!$L$40:$L$783,СВЦЭМ!$A$40:$A$783,$A440,СВЦЭМ!$B$40:$B$783,S$437)+'СЕТ СН'!$F$16</f>
        <v>0</v>
      </c>
      <c r="T440" s="36">
        <f ca="1">SUMIFS(СВЦЭМ!$L$40:$L$783,СВЦЭМ!$A$40:$A$783,$A440,СВЦЭМ!$B$40:$B$783,T$437)+'СЕТ СН'!$F$16</f>
        <v>0</v>
      </c>
      <c r="U440" s="36">
        <f ca="1">SUMIFS(СВЦЭМ!$L$40:$L$783,СВЦЭМ!$A$40:$A$783,$A440,СВЦЭМ!$B$40:$B$783,U$437)+'СЕТ СН'!$F$16</f>
        <v>0</v>
      </c>
      <c r="V440" s="36">
        <f ca="1">SUMIFS(СВЦЭМ!$L$40:$L$783,СВЦЭМ!$A$40:$A$783,$A440,СВЦЭМ!$B$40:$B$783,V$437)+'СЕТ СН'!$F$16</f>
        <v>0</v>
      </c>
      <c r="W440" s="36">
        <f ca="1">SUMIFS(СВЦЭМ!$L$40:$L$783,СВЦЭМ!$A$40:$A$783,$A440,СВЦЭМ!$B$40:$B$783,W$437)+'СЕТ СН'!$F$16</f>
        <v>0</v>
      </c>
      <c r="X440" s="36">
        <f ca="1">SUMIFS(СВЦЭМ!$L$40:$L$783,СВЦЭМ!$A$40:$A$783,$A440,СВЦЭМ!$B$40:$B$783,X$437)+'СЕТ СН'!$F$16</f>
        <v>0</v>
      </c>
      <c r="Y440" s="36">
        <f ca="1">SUMIFS(СВЦЭМ!$L$40:$L$783,СВЦЭМ!$A$40:$A$783,$A440,СВЦЭМ!$B$40:$B$783,Y$437)+'СЕТ СН'!$F$16</f>
        <v>0</v>
      </c>
    </row>
    <row r="441" spans="1:27" ht="15.75" hidden="1" x14ac:dyDescent="0.2">
      <c r="A441" s="35">
        <f t="shared" si="12"/>
        <v>45142</v>
      </c>
      <c r="B441" s="36">
        <f ca="1">SUMIFS(СВЦЭМ!$L$40:$L$783,СВЦЭМ!$A$40:$A$783,$A441,СВЦЭМ!$B$40:$B$783,B$437)+'СЕТ СН'!$F$16</f>
        <v>0</v>
      </c>
      <c r="C441" s="36">
        <f ca="1">SUMIFS(СВЦЭМ!$L$40:$L$783,СВЦЭМ!$A$40:$A$783,$A441,СВЦЭМ!$B$40:$B$783,C$437)+'СЕТ СН'!$F$16</f>
        <v>0</v>
      </c>
      <c r="D441" s="36">
        <f ca="1">SUMIFS(СВЦЭМ!$L$40:$L$783,СВЦЭМ!$A$40:$A$783,$A441,СВЦЭМ!$B$40:$B$783,D$437)+'СЕТ СН'!$F$16</f>
        <v>0</v>
      </c>
      <c r="E441" s="36">
        <f ca="1">SUMIFS(СВЦЭМ!$L$40:$L$783,СВЦЭМ!$A$40:$A$783,$A441,СВЦЭМ!$B$40:$B$783,E$437)+'СЕТ СН'!$F$16</f>
        <v>0</v>
      </c>
      <c r="F441" s="36">
        <f ca="1">SUMIFS(СВЦЭМ!$L$40:$L$783,СВЦЭМ!$A$40:$A$783,$A441,СВЦЭМ!$B$40:$B$783,F$437)+'СЕТ СН'!$F$16</f>
        <v>0</v>
      </c>
      <c r="G441" s="36">
        <f ca="1">SUMIFS(СВЦЭМ!$L$40:$L$783,СВЦЭМ!$A$40:$A$783,$A441,СВЦЭМ!$B$40:$B$783,G$437)+'СЕТ СН'!$F$16</f>
        <v>0</v>
      </c>
      <c r="H441" s="36">
        <f ca="1">SUMIFS(СВЦЭМ!$L$40:$L$783,СВЦЭМ!$A$40:$A$783,$A441,СВЦЭМ!$B$40:$B$783,H$437)+'СЕТ СН'!$F$16</f>
        <v>0</v>
      </c>
      <c r="I441" s="36">
        <f ca="1">SUMIFS(СВЦЭМ!$L$40:$L$783,СВЦЭМ!$A$40:$A$783,$A441,СВЦЭМ!$B$40:$B$783,I$437)+'СЕТ СН'!$F$16</f>
        <v>0</v>
      </c>
      <c r="J441" s="36">
        <f ca="1">SUMIFS(СВЦЭМ!$L$40:$L$783,СВЦЭМ!$A$40:$A$783,$A441,СВЦЭМ!$B$40:$B$783,J$437)+'СЕТ СН'!$F$16</f>
        <v>0</v>
      </c>
      <c r="K441" s="36">
        <f ca="1">SUMIFS(СВЦЭМ!$L$40:$L$783,СВЦЭМ!$A$40:$A$783,$A441,СВЦЭМ!$B$40:$B$783,K$437)+'СЕТ СН'!$F$16</f>
        <v>0</v>
      </c>
      <c r="L441" s="36">
        <f ca="1">SUMIFS(СВЦЭМ!$L$40:$L$783,СВЦЭМ!$A$40:$A$783,$A441,СВЦЭМ!$B$40:$B$783,L$437)+'СЕТ СН'!$F$16</f>
        <v>0</v>
      </c>
      <c r="M441" s="36">
        <f ca="1">SUMIFS(СВЦЭМ!$L$40:$L$783,СВЦЭМ!$A$40:$A$783,$A441,СВЦЭМ!$B$40:$B$783,M$437)+'СЕТ СН'!$F$16</f>
        <v>0</v>
      </c>
      <c r="N441" s="36">
        <f ca="1">SUMIFS(СВЦЭМ!$L$40:$L$783,СВЦЭМ!$A$40:$A$783,$A441,СВЦЭМ!$B$40:$B$783,N$437)+'СЕТ СН'!$F$16</f>
        <v>0</v>
      </c>
      <c r="O441" s="36">
        <f ca="1">SUMIFS(СВЦЭМ!$L$40:$L$783,СВЦЭМ!$A$40:$A$783,$A441,СВЦЭМ!$B$40:$B$783,O$437)+'СЕТ СН'!$F$16</f>
        <v>0</v>
      </c>
      <c r="P441" s="36">
        <f ca="1">SUMIFS(СВЦЭМ!$L$40:$L$783,СВЦЭМ!$A$40:$A$783,$A441,СВЦЭМ!$B$40:$B$783,P$437)+'СЕТ СН'!$F$16</f>
        <v>0</v>
      </c>
      <c r="Q441" s="36">
        <f ca="1">SUMIFS(СВЦЭМ!$L$40:$L$783,СВЦЭМ!$A$40:$A$783,$A441,СВЦЭМ!$B$40:$B$783,Q$437)+'СЕТ СН'!$F$16</f>
        <v>0</v>
      </c>
      <c r="R441" s="36">
        <f ca="1">SUMIFS(СВЦЭМ!$L$40:$L$783,СВЦЭМ!$A$40:$A$783,$A441,СВЦЭМ!$B$40:$B$783,R$437)+'СЕТ СН'!$F$16</f>
        <v>0</v>
      </c>
      <c r="S441" s="36">
        <f ca="1">SUMIFS(СВЦЭМ!$L$40:$L$783,СВЦЭМ!$A$40:$A$783,$A441,СВЦЭМ!$B$40:$B$783,S$437)+'СЕТ СН'!$F$16</f>
        <v>0</v>
      </c>
      <c r="T441" s="36">
        <f ca="1">SUMIFS(СВЦЭМ!$L$40:$L$783,СВЦЭМ!$A$40:$A$783,$A441,СВЦЭМ!$B$40:$B$783,T$437)+'СЕТ СН'!$F$16</f>
        <v>0</v>
      </c>
      <c r="U441" s="36">
        <f ca="1">SUMIFS(СВЦЭМ!$L$40:$L$783,СВЦЭМ!$A$40:$A$783,$A441,СВЦЭМ!$B$40:$B$783,U$437)+'СЕТ СН'!$F$16</f>
        <v>0</v>
      </c>
      <c r="V441" s="36">
        <f ca="1">SUMIFS(СВЦЭМ!$L$40:$L$783,СВЦЭМ!$A$40:$A$783,$A441,СВЦЭМ!$B$40:$B$783,V$437)+'СЕТ СН'!$F$16</f>
        <v>0</v>
      </c>
      <c r="W441" s="36">
        <f ca="1">SUMIFS(СВЦЭМ!$L$40:$L$783,СВЦЭМ!$A$40:$A$783,$A441,СВЦЭМ!$B$40:$B$783,W$437)+'СЕТ СН'!$F$16</f>
        <v>0</v>
      </c>
      <c r="X441" s="36">
        <f ca="1">SUMIFS(СВЦЭМ!$L$40:$L$783,СВЦЭМ!$A$40:$A$783,$A441,СВЦЭМ!$B$40:$B$783,X$437)+'СЕТ СН'!$F$16</f>
        <v>0</v>
      </c>
      <c r="Y441" s="36">
        <f ca="1">SUMIFS(СВЦЭМ!$L$40:$L$783,СВЦЭМ!$A$40:$A$783,$A441,СВЦЭМ!$B$40:$B$783,Y$437)+'СЕТ СН'!$F$16</f>
        <v>0</v>
      </c>
    </row>
    <row r="442" spans="1:27" ht="15.75" hidden="1" x14ac:dyDescent="0.2">
      <c r="A442" s="35">
        <f t="shared" si="12"/>
        <v>45143</v>
      </c>
      <c r="B442" s="36">
        <f ca="1">SUMIFS(СВЦЭМ!$L$40:$L$783,СВЦЭМ!$A$40:$A$783,$A442,СВЦЭМ!$B$40:$B$783,B$437)+'СЕТ СН'!$F$16</f>
        <v>0</v>
      </c>
      <c r="C442" s="36">
        <f ca="1">SUMIFS(СВЦЭМ!$L$40:$L$783,СВЦЭМ!$A$40:$A$783,$A442,СВЦЭМ!$B$40:$B$783,C$437)+'СЕТ СН'!$F$16</f>
        <v>0</v>
      </c>
      <c r="D442" s="36">
        <f ca="1">SUMIFS(СВЦЭМ!$L$40:$L$783,СВЦЭМ!$A$40:$A$783,$A442,СВЦЭМ!$B$40:$B$783,D$437)+'СЕТ СН'!$F$16</f>
        <v>0</v>
      </c>
      <c r="E442" s="36">
        <f ca="1">SUMIFS(СВЦЭМ!$L$40:$L$783,СВЦЭМ!$A$40:$A$783,$A442,СВЦЭМ!$B$40:$B$783,E$437)+'СЕТ СН'!$F$16</f>
        <v>0</v>
      </c>
      <c r="F442" s="36">
        <f ca="1">SUMIFS(СВЦЭМ!$L$40:$L$783,СВЦЭМ!$A$40:$A$783,$A442,СВЦЭМ!$B$40:$B$783,F$437)+'СЕТ СН'!$F$16</f>
        <v>0</v>
      </c>
      <c r="G442" s="36">
        <f ca="1">SUMIFS(СВЦЭМ!$L$40:$L$783,СВЦЭМ!$A$40:$A$783,$A442,СВЦЭМ!$B$40:$B$783,G$437)+'СЕТ СН'!$F$16</f>
        <v>0</v>
      </c>
      <c r="H442" s="36">
        <f ca="1">SUMIFS(СВЦЭМ!$L$40:$L$783,СВЦЭМ!$A$40:$A$783,$A442,СВЦЭМ!$B$40:$B$783,H$437)+'СЕТ СН'!$F$16</f>
        <v>0</v>
      </c>
      <c r="I442" s="36">
        <f ca="1">SUMIFS(СВЦЭМ!$L$40:$L$783,СВЦЭМ!$A$40:$A$783,$A442,СВЦЭМ!$B$40:$B$783,I$437)+'СЕТ СН'!$F$16</f>
        <v>0</v>
      </c>
      <c r="J442" s="36">
        <f ca="1">SUMIFS(СВЦЭМ!$L$40:$L$783,СВЦЭМ!$A$40:$A$783,$A442,СВЦЭМ!$B$40:$B$783,J$437)+'СЕТ СН'!$F$16</f>
        <v>0</v>
      </c>
      <c r="K442" s="36">
        <f ca="1">SUMIFS(СВЦЭМ!$L$40:$L$783,СВЦЭМ!$A$40:$A$783,$A442,СВЦЭМ!$B$40:$B$783,K$437)+'СЕТ СН'!$F$16</f>
        <v>0</v>
      </c>
      <c r="L442" s="36">
        <f ca="1">SUMIFS(СВЦЭМ!$L$40:$L$783,СВЦЭМ!$A$40:$A$783,$A442,СВЦЭМ!$B$40:$B$783,L$437)+'СЕТ СН'!$F$16</f>
        <v>0</v>
      </c>
      <c r="M442" s="36">
        <f ca="1">SUMIFS(СВЦЭМ!$L$40:$L$783,СВЦЭМ!$A$40:$A$783,$A442,СВЦЭМ!$B$40:$B$783,M$437)+'СЕТ СН'!$F$16</f>
        <v>0</v>
      </c>
      <c r="N442" s="36">
        <f ca="1">SUMIFS(СВЦЭМ!$L$40:$L$783,СВЦЭМ!$A$40:$A$783,$A442,СВЦЭМ!$B$40:$B$783,N$437)+'СЕТ СН'!$F$16</f>
        <v>0</v>
      </c>
      <c r="O442" s="36">
        <f ca="1">SUMIFS(СВЦЭМ!$L$40:$L$783,СВЦЭМ!$A$40:$A$783,$A442,СВЦЭМ!$B$40:$B$783,O$437)+'СЕТ СН'!$F$16</f>
        <v>0</v>
      </c>
      <c r="P442" s="36">
        <f ca="1">SUMIFS(СВЦЭМ!$L$40:$L$783,СВЦЭМ!$A$40:$A$783,$A442,СВЦЭМ!$B$40:$B$783,P$437)+'СЕТ СН'!$F$16</f>
        <v>0</v>
      </c>
      <c r="Q442" s="36">
        <f ca="1">SUMIFS(СВЦЭМ!$L$40:$L$783,СВЦЭМ!$A$40:$A$783,$A442,СВЦЭМ!$B$40:$B$783,Q$437)+'СЕТ СН'!$F$16</f>
        <v>0</v>
      </c>
      <c r="R442" s="36">
        <f ca="1">SUMIFS(СВЦЭМ!$L$40:$L$783,СВЦЭМ!$A$40:$A$783,$A442,СВЦЭМ!$B$40:$B$783,R$437)+'СЕТ СН'!$F$16</f>
        <v>0</v>
      </c>
      <c r="S442" s="36">
        <f ca="1">SUMIFS(СВЦЭМ!$L$40:$L$783,СВЦЭМ!$A$40:$A$783,$A442,СВЦЭМ!$B$40:$B$783,S$437)+'СЕТ СН'!$F$16</f>
        <v>0</v>
      </c>
      <c r="T442" s="36">
        <f ca="1">SUMIFS(СВЦЭМ!$L$40:$L$783,СВЦЭМ!$A$40:$A$783,$A442,СВЦЭМ!$B$40:$B$783,T$437)+'СЕТ СН'!$F$16</f>
        <v>0</v>
      </c>
      <c r="U442" s="36">
        <f ca="1">SUMIFS(СВЦЭМ!$L$40:$L$783,СВЦЭМ!$A$40:$A$783,$A442,СВЦЭМ!$B$40:$B$783,U$437)+'СЕТ СН'!$F$16</f>
        <v>0</v>
      </c>
      <c r="V442" s="36">
        <f ca="1">SUMIFS(СВЦЭМ!$L$40:$L$783,СВЦЭМ!$A$40:$A$783,$A442,СВЦЭМ!$B$40:$B$783,V$437)+'СЕТ СН'!$F$16</f>
        <v>0</v>
      </c>
      <c r="W442" s="36">
        <f ca="1">SUMIFS(СВЦЭМ!$L$40:$L$783,СВЦЭМ!$A$40:$A$783,$A442,СВЦЭМ!$B$40:$B$783,W$437)+'СЕТ СН'!$F$16</f>
        <v>0</v>
      </c>
      <c r="X442" s="36">
        <f ca="1">SUMIFS(СВЦЭМ!$L$40:$L$783,СВЦЭМ!$A$40:$A$783,$A442,СВЦЭМ!$B$40:$B$783,X$437)+'СЕТ СН'!$F$16</f>
        <v>0</v>
      </c>
      <c r="Y442" s="36">
        <f ca="1">SUMIFS(СВЦЭМ!$L$40:$L$783,СВЦЭМ!$A$40:$A$783,$A442,СВЦЭМ!$B$40:$B$783,Y$437)+'СЕТ СН'!$F$16</f>
        <v>0</v>
      </c>
    </row>
    <row r="443" spans="1:27" ht="15.75" hidden="1" x14ac:dyDescent="0.2">
      <c r="A443" s="35">
        <f t="shared" si="12"/>
        <v>45144</v>
      </c>
      <c r="B443" s="36">
        <f ca="1">SUMIFS(СВЦЭМ!$L$40:$L$783,СВЦЭМ!$A$40:$A$783,$A443,СВЦЭМ!$B$40:$B$783,B$437)+'СЕТ СН'!$F$16</f>
        <v>0</v>
      </c>
      <c r="C443" s="36">
        <f ca="1">SUMIFS(СВЦЭМ!$L$40:$L$783,СВЦЭМ!$A$40:$A$783,$A443,СВЦЭМ!$B$40:$B$783,C$437)+'СЕТ СН'!$F$16</f>
        <v>0</v>
      </c>
      <c r="D443" s="36">
        <f ca="1">SUMIFS(СВЦЭМ!$L$40:$L$783,СВЦЭМ!$A$40:$A$783,$A443,СВЦЭМ!$B$40:$B$783,D$437)+'СЕТ СН'!$F$16</f>
        <v>0</v>
      </c>
      <c r="E443" s="36">
        <f ca="1">SUMIFS(СВЦЭМ!$L$40:$L$783,СВЦЭМ!$A$40:$A$783,$A443,СВЦЭМ!$B$40:$B$783,E$437)+'СЕТ СН'!$F$16</f>
        <v>0</v>
      </c>
      <c r="F443" s="36">
        <f ca="1">SUMIFS(СВЦЭМ!$L$40:$L$783,СВЦЭМ!$A$40:$A$783,$A443,СВЦЭМ!$B$40:$B$783,F$437)+'СЕТ СН'!$F$16</f>
        <v>0</v>
      </c>
      <c r="G443" s="36">
        <f ca="1">SUMIFS(СВЦЭМ!$L$40:$L$783,СВЦЭМ!$A$40:$A$783,$A443,СВЦЭМ!$B$40:$B$783,G$437)+'СЕТ СН'!$F$16</f>
        <v>0</v>
      </c>
      <c r="H443" s="36">
        <f ca="1">SUMIFS(СВЦЭМ!$L$40:$L$783,СВЦЭМ!$A$40:$A$783,$A443,СВЦЭМ!$B$40:$B$783,H$437)+'СЕТ СН'!$F$16</f>
        <v>0</v>
      </c>
      <c r="I443" s="36">
        <f ca="1">SUMIFS(СВЦЭМ!$L$40:$L$783,СВЦЭМ!$A$40:$A$783,$A443,СВЦЭМ!$B$40:$B$783,I$437)+'СЕТ СН'!$F$16</f>
        <v>0</v>
      </c>
      <c r="J443" s="36">
        <f ca="1">SUMIFS(СВЦЭМ!$L$40:$L$783,СВЦЭМ!$A$40:$A$783,$A443,СВЦЭМ!$B$40:$B$783,J$437)+'СЕТ СН'!$F$16</f>
        <v>0</v>
      </c>
      <c r="K443" s="36">
        <f ca="1">SUMIFS(СВЦЭМ!$L$40:$L$783,СВЦЭМ!$A$40:$A$783,$A443,СВЦЭМ!$B$40:$B$783,K$437)+'СЕТ СН'!$F$16</f>
        <v>0</v>
      </c>
      <c r="L443" s="36">
        <f ca="1">SUMIFS(СВЦЭМ!$L$40:$L$783,СВЦЭМ!$A$40:$A$783,$A443,СВЦЭМ!$B$40:$B$783,L$437)+'СЕТ СН'!$F$16</f>
        <v>0</v>
      </c>
      <c r="M443" s="36">
        <f ca="1">SUMIFS(СВЦЭМ!$L$40:$L$783,СВЦЭМ!$A$40:$A$783,$A443,СВЦЭМ!$B$40:$B$783,M$437)+'СЕТ СН'!$F$16</f>
        <v>0</v>
      </c>
      <c r="N443" s="36">
        <f ca="1">SUMIFS(СВЦЭМ!$L$40:$L$783,СВЦЭМ!$A$40:$A$783,$A443,СВЦЭМ!$B$40:$B$783,N$437)+'СЕТ СН'!$F$16</f>
        <v>0</v>
      </c>
      <c r="O443" s="36">
        <f ca="1">SUMIFS(СВЦЭМ!$L$40:$L$783,СВЦЭМ!$A$40:$A$783,$A443,СВЦЭМ!$B$40:$B$783,O$437)+'СЕТ СН'!$F$16</f>
        <v>0</v>
      </c>
      <c r="P443" s="36">
        <f ca="1">SUMIFS(СВЦЭМ!$L$40:$L$783,СВЦЭМ!$A$40:$A$783,$A443,СВЦЭМ!$B$40:$B$783,P$437)+'СЕТ СН'!$F$16</f>
        <v>0</v>
      </c>
      <c r="Q443" s="36">
        <f ca="1">SUMIFS(СВЦЭМ!$L$40:$L$783,СВЦЭМ!$A$40:$A$783,$A443,СВЦЭМ!$B$40:$B$783,Q$437)+'СЕТ СН'!$F$16</f>
        <v>0</v>
      </c>
      <c r="R443" s="36">
        <f ca="1">SUMIFS(СВЦЭМ!$L$40:$L$783,СВЦЭМ!$A$40:$A$783,$A443,СВЦЭМ!$B$40:$B$783,R$437)+'СЕТ СН'!$F$16</f>
        <v>0</v>
      </c>
      <c r="S443" s="36">
        <f ca="1">SUMIFS(СВЦЭМ!$L$40:$L$783,СВЦЭМ!$A$40:$A$783,$A443,СВЦЭМ!$B$40:$B$783,S$437)+'СЕТ СН'!$F$16</f>
        <v>0</v>
      </c>
      <c r="T443" s="36">
        <f ca="1">SUMIFS(СВЦЭМ!$L$40:$L$783,СВЦЭМ!$A$40:$A$783,$A443,СВЦЭМ!$B$40:$B$783,T$437)+'СЕТ СН'!$F$16</f>
        <v>0</v>
      </c>
      <c r="U443" s="36">
        <f ca="1">SUMIFS(СВЦЭМ!$L$40:$L$783,СВЦЭМ!$A$40:$A$783,$A443,СВЦЭМ!$B$40:$B$783,U$437)+'СЕТ СН'!$F$16</f>
        <v>0</v>
      </c>
      <c r="V443" s="36">
        <f ca="1">SUMIFS(СВЦЭМ!$L$40:$L$783,СВЦЭМ!$A$40:$A$783,$A443,СВЦЭМ!$B$40:$B$783,V$437)+'СЕТ СН'!$F$16</f>
        <v>0</v>
      </c>
      <c r="W443" s="36">
        <f ca="1">SUMIFS(СВЦЭМ!$L$40:$L$783,СВЦЭМ!$A$40:$A$783,$A443,СВЦЭМ!$B$40:$B$783,W$437)+'СЕТ СН'!$F$16</f>
        <v>0</v>
      </c>
      <c r="X443" s="36">
        <f ca="1">SUMIFS(СВЦЭМ!$L$40:$L$783,СВЦЭМ!$A$40:$A$783,$A443,СВЦЭМ!$B$40:$B$783,X$437)+'СЕТ СН'!$F$16</f>
        <v>0</v>
      </c>
      <c r="Y443" s="36">
        <f ca="1">SUMIFS(СВЦЭМ!$L$40:$L$783,СВЦЭМ!$A$40:$A$783,$A443,СВЦЭМ!$B$40:$B$783,Y$437)+'СЕТ СН'!$F$16</f>
        <v>0</v>
      </c>
    </row>
    <row r="444" spans="1:27" ht="15.75" hidden="1" x14ac:dyDescent="0.2">
      <c r="A444" s="35">
        <f t="shared" si="12"/>
        <v>45145</v>
      </c>
      <c r="B444" s="36">
        <f ca="1">SUMIFS(СВЦЭМ!$L$40:$L$783,СВЦЭМ!$A$40:$A$783,$A444,СВЦЭМ!$B$40:$B$783,B$437)+'СЕТ СН'!$F$16</f>
        <v>0</v>
      </c>
      <c r="C444" s="36">
        <f ca="1">SUMIFS(СВЦЭМ!$L$40:$L$783,СВЦЭМ!$A$40:$A$783,$A444,СВЦЭМ!$B$40:$B$783,C$437)+'СЕТ СН'!$F$16</f>
        <v>0</v>
      </c>
      <c r="D444" s="36">
        <f ca="1">SUMIFS(СВЦЭМ!$L$40:$L$783,СВЦЭМ!$A$40:$A$783,$A444,СВЦЭМ!$B$40:$B$783,D$437)+'СЕТ СН'!$F$16</f>
        <v>0</v>
      </c>
      <c r="E444" s="36">
        <f ca="1">SUMIFS(СВЦЭМ!$L$40:$L$783,СВЦЭМ!$A$40:$A$783,$A444,СВЦЭМ!$B$40:$B$783,E$437)+'СЕТ СН'!$F$16</f>
        <v>0</v>
      </c>
      <c r="F444" s="36">
        <f ca="1">SUMIFS(СВЦЭМ!$L$40:$L$783,СВЦЭМ!$A$40:$A$783,$A444,СВЦЭМ!$B$40:$B$783,F$437)+'СЕТ СН'!$F$16</f>
        <v>0</v>
      </c>
      <c r="G444" s="36">
        <f ca="1">SUMIFS(СВЦЭМ!$L$40:$L$783,СВЦЭМ!$A$40:$A$783,$A444,СВЦЭМ!$B$40:$B$783,G$437)+'СЕТ СН'!$F$16</f>
        <v>0</v>
      </c>
      <c r="H444" s="36">
        <f ca="1">SUMIFS(СВЦЭМ!$L$40:$L$783,СВЦЭМ!$A$40:$A$783,$A444,СВЦЭМ!$B$40:$B$783,H$437)+'СЕТ СН'!$F$16</f>
        <v>0</v>
      </c>
      <c r="I444" s="36">
        <f ca="1">SUMIFS(СВЦЭМ!$L$40:$L$783,СВЦЭМ!$A$40:$A$783,$A444,СВЦЭМ!$B$40:$B$783,I$437)+'СЕТ СН'!$F$16</f>
        <v>0</v>
      </c>
      <c r="J444" s="36">
        <f ca="1">SUMIFS(СВЦЭМ!$L$40:$L$783,СВЦЭМ!$A$40:$A$783,$A444,СВЦЭМ!$B$40:$B$783,J$437)+'СЕТ СН'!$F$16</f>
        <v>0</v>
      </c>
      <c r="K444" s="36">
        <f ca="1">SUMIFS(СВЦЭМ!$L$40:$L$783,СВЦЭМ!$A$40:$A$783,$A444,СВЦЭМ!$B$40:$B$783,K$437)+'СЕТ СН'!$F$16</f>
        <v>0</v>
      </c>
      <c r="L444" s="36">
        <f ca="1">SUMIFS(СВЦЭМ!$L$40:$L$783,СВЦЭМ!$A$40:$A$783,$A444,СВЦЭМ!$B$40:$B$783,L$437)+'СЕТ СН'!$F$16</f>
        <v>0</v>
      </c>
      <c r="M444" s="36">
        <f ca="1">SUMIFS(СВЦЭМ!$L$40:$L$783,СВЦЭМ!$A$40:$A$783,$A444,СВЦЭМ!$B$40:$B$783,M$437)+'СЕТ СН'!$F$16</f>
        <v>0</v>
      </c>
      <c r="N444" s="36">
        <f ca="1">SUMIFS(СВЦЭМ!$L$40:$L$783,СВЦЭМ!$A$40:$A$783,$A444,СВЦЭМ!$B$40:$B$783,N$437)+'СЕТ СН'!$F$16</f>
        <v>0</v>
      </c>
      <c r="O444" s="36">
        <f ca="1">SUMIFS(СВЦЭМ!$L$40:$L$783,СВЦЭМ!$A$40:$A$783,$A444,СВЦЭМ!$B$40:$B$783,O$437)+'СЕТ СН'!$F$16</f>
        <v>0</v>
      </c>
      <c r="P444" s="36">
        <f ca="1">SUMIFS(СВЦЭМ!$L$40:$L$783,СВЦЭМ!$A$40:$A$783,$A444,СВЦЭМ!$B$40:$B$783,P$437)+'СЕТ СН'!$F$16</f>
        <v>0</v>
      </c>
      <c r="Q444" s="36">
        <f ca="1">SUMIFS(СВЦЭМ!$L$40:$L$783,СВЦЭМ!$A$40:$A$783,$A444,СВЦЭМ!$B$40:$B$783,Q$437)+'СЕТ СН'!$F$16</f>
        <v>0</v>
      </c>
      <c r="R444" s="36">
        <f ca="1">SUMIFS(СВЦЭМ!$L$40:$L$783,СВЦЭМ!$A$40:$A$783,$A444,СВЦЭМ!$B$40:$B$783,R$437)+'СЕТ СН'!$F$16</f>
        <v>0</v>
      </c>
      <c r="S444" s="36">
        <f ca="1">SUMIFS(СВЦЭМ!$L$40:$L$783,СВЦЭМ!$A$40:$A$783,$A444,СВЦЭМ!$B$40:$B$783,S$437)+'СЕТ СН'!$F$16</f>
        <v>0</v>
      </c>
      <c r="T444" s="36">
        <f ca="1">SUMIFS(СВЦЭМ!$L$40:$L$783,СВЦЭМ!$A$40:$A$783,$A444,СВЦЭМ!$B$40:$B$783,T$437)+'СЕТ СН'!$F$16</f>
        <v>0</v>
      </c>
      <c r="U444" s="36">
        <f ca="1">SUMIFS(СВЦЭМ!$L$40:$L$783,СВЦЭМ!$A$40:$A$783,$A444,СВЦЭМ!$B$40:$B$783,U$437)+'СЕТ СН'!$F$16</f>
        <v>0</v>
      </c>
      <c r="V444" s="36">
        <f ca="1">SUMIFS(СВЦЭМ!$L$40:$L$783,СВЦЭМ!$A$40:$A$783,$A444,СВЦЭМ!$B$40:$B$783,V$437)+'СЕТ СН'!$F$16</f>
        <v>0</v>
      </c>
      <c r="W444" s="36">
        <f ca="1">SUMIFS(СВЦЭМ!$L$40:$L$783,СВЦЭМ!$A$40:$A$783,$A444,СВЦЭМ!$B$40:$B$783,W$437)+'СЕТ СН'!$F$16</f>
        <v>0</v>
      </c>
      <c r="X444" s="36">
        <f ca="1">SUMIFS(СВЦЭМ!$L$40:$L$783,СВЦЭМ!$A$40:$A$783,$A444,СВЦЭМ!$B$40:$B$783,X$437)+'СЕТ СН'!$F$16</f>
        <v>0</v>
      </c>
      <c r="Y444" s="36">
        <f ca="1">SUMIFS(СВЦЭМ!$L$40:$L$783,СВЦЭМ!$A$40:$A$783,$A444,СВЦЭМ!$B$40:$B$783,Y$437)+'СЕТ СН'!$F$16</f>
        <v>0</v>
      </c>
    </row>
    <row r="445" spans="1:27" ht="15.75" hidden="1" x14ac:dyDescent="0.2">
      <c r="A445" s="35">
        <f t="shared" si="12"/>
        <v>45146</v>
      </c>
      <c r="B445" s="36">
        <f ca="1">SUMIFS(СВЦЭМ!$L$40:$L$783,СВЦЭМ!$A$40:$A$783,$A445,СВЦЭМ!$B$40:$B$783,B$437)+'СЕТ СН'!$F$16</f>
        <v>0</v>
      </c>
      <c r="C445" s="36">
        <f ca="1">SUMIFS(СВЦЭМ!$L$40:$L$783,СВЦЭМ!$A$40:$A$783,$A445,СВЦЭМ!$B$40:$B$783,C$437)+'СЕТ СН'!$F$16</f>
        <v>0</v>
      </c>
      <c r="D445" s="36">
        <f ca="1">SUMIFS(СВЦЭМ!$L$40:$L$783,СВЦЭМ!$A$40:$A$783,$A445,СВЦЭМ!$B$40:$B$783,D$437)+'СЕТ СН'!$F$16</f>
        <v>0</v>
      </c>
      <c r="E445" s="36">
        <f ca="1">SUMIFS(СВЦЭМ!$L$40:$L$783,СВЦЭМ!$A$40:$A$783,$A445,СВЦЭМ!$B$40:$B$783,E$437)+'СЕТ СН'!$F$16</f>
        <v>0</v>
      </c>
      <c r="F445" s="36">
        <f ca="1">SUMIFS(СВЦЭМ!$L$40:$L$783,СВЦЭМ!$A$40:$A$783,$A445,СВЦЭМ!$B$40:$B$783,F$437)+'СЕТ СН'!$F$16</f>
        <v>0</v>
      </c>
      <c r="G445" s="36">
        <f ca="1">SUMIFS(СВЦЭМ!$L$40:$L$783,СВЦЭМ!$A$40:$A$783,$A445,СВЦЭМ!$B$40:$B$783,G$437)+'СЕТ СН'!$F$16</f>
        <v>0</v>
      </c>
      <c r="H445" s="36">
        <f ca="1">SUMIFS(СВЦЭМ!$L$40:$L$783,СВЦЭМ!$A$40:$A$783,$A445,СВЦЭМ!$B$40:$B$783,H$437)+'СЕТ СН'!$F$16</f>
        <v>0</v>
      </c>
      <c r="I445" s="36">
        <f ca="1">SUMIFS(СВЦЭМ!$L$40:$L$783,СВЦЭМ!$A$40:$A$783,$A445,СВЦЭМ!$B$40:$B$783,I$437)+'СЕТ СН'!$F$16</f>
        <v>0</v>
      </c>
      <c r="J445" s="36">
        <f ca="1">SUMIFS(СВЦЭМ!$L$40:$L$783,СВЦЭМ!$A$40:$A$783,$A445,СВЦЭМ!$B$40:$B$783,J$437)+'СЕТ СН'!$F$16</f>
        <v>0</v>
      </c>
      <c r="K445" s="36">
        <f ca="1">SUMIFS(СВЦЭМ!$L$40:$L$783,СВЦЭМ!$A$40:$A$783,$A445,СВЦЭМ!$B$40:$B$783,K$437)+'СЕТ СН'!$F$16</f>
        <v>0</v>
      </c>
      <c r="L445" s="36">
        <f ca="1">SUMIFS(СВЦЭМ!$L$40:$L$783,СВЦЭМ!$A$40:$A$783,$A445,СВЦЭМ!$B$40:$B$783,L$437)+'СЕТ СН'!$F$16</f>
        <v>0</v>
      </c>
      <c r="M445" s="36">
        <f ca="1">SUMIFS(СВЦЭМ!$L$40:$L$783,СВЦЭМ!$A$40:$A$783,$A445,СВЦЭМ!$B$40:$B$783,M$437)+'СЕТ СН'!$F$16</f>
        <v>0</v>
      </c>
      <c r="N445" s="36">
        <f ca="1">SUMIFS(СВЦЭМ!$L$40:$L$783,СВЦЭМ!$A$40:$A$783,$A445,СВЦЭМ!$B$40:$B$783,N$437)+'СЕТ СН'!$F$16</f>
        <v>0</v>
      </c>
      <c r="O445" s="36">
        <f ca="1">SUMIFS(СВЦЭМ!$L$40:$L$783,СВЦЭМ!$A$40:$A$783,$A445,СВЦЭМ!$B$40:$B$783,O$437)+'СЕТ СН'!$F$16</f>
        <v>0</v>
      </c>
      <c r="P445" s="36">
        <f ca="1">SUMIFS(СВЦЭМ!$L$40:$L$783,СВЦЭМ!$A$40:$A$783,$A445,СВЦЭМ!$B$40:$B$783,P$437)+'СЕТ СН'!$F$16</f>
        <v>0</v>
      </c>
      <c r="Q445" s="36">
        <f ca="1">SUMIFS(СВЦЭМ!$L$40:$L$783,СВЦЭМ!$A$40:$A$783,$A445,СВЦЭМ!$B$40:$B$783,Q$437)+'СЕТ СН'!$F$16</f>
        <v>0</v>
      </c>
      <c r="R445" s="36">
        <f ca="1">SUMIFS(СВЦЭМ!$L$40:$L$783,СВЦЭМ!$A$40:$A$783,$A445,СВЦЭМ!$B$40:$B$783,R$437)+'СЕТ СН'!$F$16</f>
        <v>0</v>
      </c>
      <c r="S445" s="36">
        <f ca="1">SUMIFS(СВЦЭМ!$L$40:$L$783,СВЦЭМ!$A$40:$A$783,$A445,СВЦЭМ!$B$40:$B$783,S$437)+'СЕТ СН'!$F$16</f>
        <v>0</v>
      </c>
      <c r="T445" s="36">
        <f ca="1">SUMIFS(СВЦЭМ!$L$40:$L$783,СВЦЭМ!$A$40:$A$783,$A445,СВЦЭМ!$B$40:$B$783,T$437)+'СЕТ СН'!$F$16</f>
        <v>0</v>
      </c>
      <c r="U445" s="36">
        <f ca="1">SUMIFS(СВЦЭМ!$L$40:$L$783,СВЦЭМ!$A$40:$A$783,$A445,СВЦЭМ!$B$40:$B$783,U$437)+'СЕТ СН'!$F$16</f>
        <v>0</v>
      </c>
      <c r="V445" s="36">
        <f ca="1">SUMIFS(СВЦЭМ!$L$40:$L$783,СВЦЭМ!$A$40:$A$783,$A445,СВЦЭМ!$B$40:$B$783,V$437)+'СЕТ СН'!$F$16</f>
        <v>0</v>
      </c>
      <c r="W445" s="36">
        <f ca="1">SUMIFS(СВЦЭМ!$L$40:$L$783,СВЦЭМ!$A$40:$A$783,$A445,СВЦЭМ!$B$40:$B$783,W$437)+'СЕТ СН'!$F$16</f>
        <v>0</v>
      </c>
      <c r="X445" s="36">
        <f ca="1">SUMIFS(СВЦЭМ!$L$40:$L$783,СВЦЭМ!$A$40:$A$783,$A445,СВЦЭМ!$B$40:$B$783,X$437)+'СЕТ СН'!$F$16</f>
        <v>0</v>
      </c>
      <c r="Y445" s="36">
        <f ca="1">SUMIFS(СВЦЭМ!$L$40:$L$783,СВЦЭМ!$A$40:$A$783,$A445,СВЦЭМ!$B$40:$B$783,Y$437)+'СЕТ СН'!$F$16</f>
        <v>0</v>
      </c>
    </row>
    <row r="446" spans="1:27" ht="15.75" hidden="1" x14ac:dyDescent="0.2">
      <c r="A446" s="35">
        <f t="shared" si="12"/>
        <v>45147</v>
      </c>
      <c r="B446" s="36">
        <f ca="1">SUMIFS(СВЦЭМ!$L$40:$L$783,СВЦЭМ!$A$40:$A$783,$A446,СВЦЭМ!$B$40:$B$783,B$437)+'СЕТ СН'!$F$16</f>
        <v>0</v>
      </c>
      <c r="C446" s="36">
        <f ca="1">SUMIFS(СВЦЭМ!$L$40:$L$783,СВЦЭМ!$A$40:$A$783,$A446,СВЦЭМ!$B$40:$B$783,C$437)+'СЕТ СН'!$F$16</f>
        <v>0</v>
      </c>
      <c r="D446" s="36">
        <f ca="1">SUMIFS(СВЦЭМ!$L$40:$L$783,СВЦЭМ!$A$40:$A$783,$A446,СВЦЭМ!$B$40:$B$783,D$437)+'СЕТ СН'!$F$16</f>
        <v>0</v>
      </c>
      <c r="E446" s="36">
        <f ca="1">SUMIFS(СВЦЭМ!$L$40:$L$783,СВЦЭМ!$A$40:$A$783,$A446,СВЦЭМ!$B$40:$B$783,E$437)+'СЕТ СН'!$F$16</f>
        <v>0</v>
      </c>
      <c r="F446" s="36">
        <f ca="1">SUMIFS(СВЦЭМ!$L$40:$L$783,СВЦЭМ!$A$40:$A$783,$A446,СВЦЭМ!$B$40:$B$783,F$437)+'СЕТ СН'!$F$16</f>
        <v>0</v>
      </c>
      <c r="G446" s="36">
        <f ca="1">SUMIFS(СВЦЭМ!$L$40:$L$783,СВЦЭМ!$A$40:$A$783,$A446,СВЦЭМ!$B$40:$B$783,G$437)+'СЕТ СН'!$F$16</f>
        <v>0</v>
      </c>
      <c r="H446" s="36">
        <f ca="1">SUMIFS(СВЦЭМ!$L$40:$L$783,СВЦЭМ!$A$40:$A$783,$A446,СВЦЭМ!$B$40:$B$783,H$437)+'СЕТ СН'!$F$16</f>
        <v>0</v>
      </c>
      <c r="I446" s="36">
        <f ca="1">SUMIFS(СВЦЭМ!$L$40:$L$783,СВЦЭМ!$A$40:$A$783,$A446,СВЦЭМ!$B$40:$B$783,I$437)+'СЕТ СН'!$F$16</f>
        <v>0</v>
      </c>
      <c r="J446" s="36">
        <f ca="1">SUMIFS(СВЦЭМ!$L$40:$L$783,СВЦЭМ!$A$40:$A$783,$A446,СВЦЭМ!$B$40:$B$783,J$437)+'СЕТ СН'!$F$16</f>
        <v>0</v>
      </c>
      <c r="K446" s="36">
        <f ca="1">SUMIFS(СВЦЭМ!$L$40:$L$783,СВЦЭМ!$A$40:$A$783,$A446,СВЦЭМ!$B$40:$B$783,K$437)+'СЕТ СН'!$F$16</f>
        <v>0</v>
      </c>
      <c r="L446" s="36">
        <f ca="1">SUMIFS(СВЦЭМ!$L$40:$L$783,СВЦЭМ!$A$40:$A$783,$A446,СВЦЭМ!$B$40:$B$783,L$437)+'СЕТ СН'!$F$16</f>
        <v>0</v>
      </c>
      <c r="M446" s="36">
        <f ca="1">SUMIFS(СВЦЭМ!$L$40:$L$783,СВЦЭМ!$A$40:$A$783,$A446,СВЦЭМ!$B$40:$B$783,M$437)+'СЕТ СН'!$F$16</f>
        <v>0</v>
      </c>
      <c r="N446" s="36">
        <f ca="1">SUMIFS(СВЦЭМ!$L$40:$L$783,СВЦЭМ!$A$40:$A$783,$A446,СВЦЭМ!$B$40:$B$783,N$437)+'СЕТ СН'!$F$16</f>
        <v>0</v>
      </c>
      <c r="O446" s="36">
        <f ca="1">SUMIFS(СВЦЭМ!$L$40:$L$783,СВЦЭМ!$A$40:$A$783,$A446,СВЦЭМ!$B$40:$B$783,O$437)+'СЕТ СН'!$F$16</f>
        <v>0</v>
      </c>
      <c r="P446" s="36">
        <f ca="1">SUMIFS(СВЦЭМ!$L$40:$L$783,СВЦЭМ!$A$40:$A$783,$A446,СВЦЭМ!$B$40:$B$783,P$437)+'СЕТ СН'!$F$16</f>
        <v>0</v>
      </c>
      <c r="Q446" s="36">
        <f ca="1">SUMIFS(СВЦЭМ!$L$40:$L$783,СВЦЭМ!$A$40:$A$783,$A446,СВЦЭМ!$B$40:$B$783,Q$437)+'СЕТ СН'!$F$16</f>
        <v>0</v>
      </c>
      <c r="R446" s="36">
        <f ca="1">SUMIFS(СВЦЭМ!$L$40:$L$783,СВЦЭМ!$A$40:$A$783,$A446,СВЦЭМ!$B$40:$B$783,R$437)+'СЕТ СН'!$F$16</f>
        <v>0</v>
      </c>
      <c r="S446" s="36">
        <f ca="1">SUMIFS(СВЦЭМ!$L$40:$L$783,СВЦЭМ!$A$40:$A$783,$A446,СВЦЭМ!$B$40:$B$783,S$437)+'СЕТ СН'!$F$16</f>
        <v>0</v>
      </c>
      <c r="T446" s="36">
        <f ca="1">SUMIFS(СВЦЭМ!$L$40:$L$783,СВЦЭМ!$A$40:$A$783,$A446,СВЦЭМ!$B$40:$B$783,T$437)+'СЕТ СН'!$F$16</f>
        <v>0</v>
      </c>
      <c r="U446" s="36">
        <f ca="1">SUMIFS(СВЦЭМ!$L$40:$L$783,СВЦЭМ!$A$40:$A$783,$A446,СВЦЭМ!$B$40:$B$783,U$437)+'СЕТ СН'!$F$16</f>
        <v>0</v>
      </c>
      <c r="V446" s="36">
        <f ca="1">SUMIFS(СВЦЭМ!$L$40:$L$783,СВЦЭМ!$A$40:$A$783,$A446,СВЦЭМ!$B$40:$B$783,V$437)+'СЕТ СН'!$F$16</f>
        <v>0</v>
      </c>
      <c r="W446" s="36">
        <f ca="1">SUMIFS(СВЦЭМ!$L$40:$L$783,СВЦЭМ!$A$40:$A$783,$A446,СВЦЭМ!$B$40:$B$783,W$437)+'СЕТ СН'!$F$16</f>
        <v>0</v>
      </c>
      <c r="X446" s="36">
        <f ca="1">SUMIFS(СВЦЭМ!$L$40:$L$783,СВЦЭМ!$A$40:$A$783,$A446,СВЦЭМ!$B$40:$B$783,X$437)+'СЕТ СН'!$F$16</f>
        <v>0</v>
      </c>
      <c r="Y446" s="36">
        <f ca="1">SUMIFS(СВЦЭМ!$L$40:$L$783,СВЦЭМ!$A$40:$A$783,$A446,СВЦЭМ!$B$40:$B$783,Y$437)+'СЕТ СН'!$F$16</f>
        <v>0</v>
      </c>
    </row>
    <row r="447" spans="1:27" ht="15.75" hidden="1" x14ac:dyDescent="0.2">
      <c r="A447" s="35">
        <f t="shared" si="12"/>
        <v>45148</v>
      </c>
      <c r="B447" s="36">
        <f ca="1">SUMIFS(СВЦЭМ!$L$40:$L$783,СВЦЭМ!$A$40:$A$783,$A447,СВЦЭМ!$B$40:$B$783,B$437)+'СЕТ СН'!$F$16</f>
        <v>0</v>
      </c>
      <c r="C447" s="36">
        <f ca="1">SUMIFS(СВЦЭМ!$L$40:$L$783,СВЦЭМ!$A$40:$A$783,$A447,СВЦЭМ!$B$40:$B$783,C$437)+'СЕТ СН'!$F$16</f>
        <v>0</v>
      </c>
      <c r="D447" s="36">
        <f ca="1">SUMIFS(СВЦЭМ!$L$40:$L$783,СВЦЭМ!$A$40:$A$783,$A447,СВЦЭМ!$B$40:$B$783,D$437)+'СЕТ СН'!$F$16</f>
        <v>0</v>
      </c>
      <c r="E447" s="36">
        <f ca="1">SUMIFS(СВЦЭМ!$L$40:$L$783,СВЦЭМ!$A$40:$A$783,$A447,СВЦЭМ!$B$40:$B$783,E$437)+'СЕТ СН'!$F$16</f>
        <v>0</v>
      </c>
      <c r="F447" s="36">
        <f ca="1">SUMIFS(СВЦЭМ!$L$40:$L$783,СВЦЭМ!$A$40:$A$783,$A447,СВЦЭМ!$B$40:$B$783,F$437)+'СЕТ СН'!$F$16</f>
        <v>0</v>
      </c>
      <c r="G447" s="36">
        <f ca="1">SUMIFS(СВЦЭМ!$L$40:$L$783,СВЦЭМ!$A$40:$A$783,$A447,СВЦЭМ!$B$40:$B$783,G$437)+'СЕТ СН'!$F$16</f>
        <v>0</v>
      </c>
      <c r="H447" s="36">
        <f ca="1">SUMIFS(СВЦЭМ!$L$40:$L$783,СВЦЭМ!$A$40:$A$783,$A447,СВЦЭМ!$B$40:$B$783,H$437)+'СЕТ СН'!$F$16</f>
        <v>0</v>
      </c>
      <c r="I447" s="36">
        <f ca="1">SUMIFS(СВЦЭМ!$L$40:$L$783,СВЦЭМ!$A$40:$A$783,$A447,СВЦЭМ!$B$40:$B$783,I$437)+'СЕТ СН'!$F$16</f>
        <v>0</v>
      </c>
      <c r="J447" s="36">
        <f ca="1">SUMIFS(СВЦЭМ!$L$40:$L$783,СВЦЭМ!$A$40:$A$783,$A447,СВЦЭМ!$B$40:$B$783,J$437)+'СЕТ СН'!$F$16</f>
        <v>0</v>
      </c>
      <c r="K447" s="36">
        <f ca="1">SUMIFS(СВЦЭМ!$L$40:$L$783,СВЦЭМ!$A$40:$A$783,$A447,СВЦЭМ!$B$40:$B$783,K$437)+'СЕТ СН'!$F$16</f>
        <v>0</v>
      </c>
      <c r="L447" s="36">
        <f ca="1">SUMIFS(СВЦЭМ!$L$40:$L$783,СВЦЭМ!$A$40:$A$783,$A447,СВЦЭМ!$B$40:$B$783,L$437)+'СЕТ СН'!$F$16</f>
        <v>0</v>
      </c>
      <c r="M447" s="36">
        <f ca="1">SUMIFS(СВЦЭМ!$L$40:$L$783,СВЦЭМ!$A$40:$A$783,$A447,СВЦЭМ!$B$40:$B$783,M$437)+'СЕТ СН'!$F$16</f>
        <v>0</v>
      </c>
      <c r="N447" s="36">
        <f ca="1">SUMIFS(СВЦЭМ!$L$40:$L$783,СВЦЭМ!$A$40:$A$783,$A447,СВЦЭМ!$B$40:$B$783,N$437)+'СЕТ СН'!$F$16</f>
        <v>0</v>
      </c>
      <c r="O447" s="36">
        <f ca="1">SUMIFS(СВЦЭМ!$L$40:$L$783,СВЦЭМ!$A$40:$A$783,$A447,СВЦЭМ!$B$40:$B$783,O$437)+'СЕТ СН'!$F$16</f>
        <v>0</v>
      </c>
      <c r="P447" s="36">
        <f ca="1">SUMIFS(СВЦЭМ!$L$40:$L$783,СВЦЭМ!$A$40:$A$783,$A447,СВЦЭМ!$B$40:$B$783,P$437)+'СЕТ СН'!$F$16</f>
        <v>0</v>
      </c>
      <c r="Q447" s="36">
        <f ca="1">SUMIFS(СВЦЭМ!$L$40:$L$783,СВЦЭМ!$A$40:$A$783,$A447,СВЦЭМ!$B$40:$B$783,Q$437)+'СЕТ СН'!$F$16</f>
        <v>0</v>
      </c>
      <c r="R447" s="36">
        <f ca="1">SUMIFS(СВЦЭМ!$L$40:$L$783,СВЦЭМ!$A$40:$A$783,$A447,СВЦЭМ!$B$40:$B$783,R$437)+'СЕТ СН'!$F$16</f>
        <v>0</v>
      </c>
      <c r="S447" s="36">
        <f ca="1">SUMIFS(СВЦЭМ!$L$40:$L$783,СВЦЭМ!$A$40:$A$783,$A447,СВЦЭМ!$B$40:$B$783,S$437)+'СЕТ СН'!$F$16</f>
        <v>0</v>
      </c>
      <c r="T447" s="36">
        <f ca="1">SUMIFS(СВЦЭМ!$L$40:$L$783,СВЦЭМ!$A$40:$A$783,$A447,СВЦЭМ!$B$40:$B$783,T$437)+'СЕТ СН'!$F$16</f>
        <v>0</v>
      </c>
      <c r="U447" s="36">
        <f ca="1">SUMIFS(СВЦЭМ!$L$40:$L$783,СВЦЭМ!$A$40:$A$783,$A447,СВЦЭМ!$B$40:$B$783,U$437)+'СЕТ СН'!$F$16</f>
        <v>0</v>
      </c>
      <c r="V447" s="36">
        <f ca="1">SUMIFS(СВЦЭМ!$L$40:$L$783,СВЦЭМ!$A$40:$A$783,$A447,СВЦЭМ!$B$40:$B$783,V$437)+'СЕТ СН'!$F$16</f>
        <v>0</v>
      </c>
      <c r="W447" s="36">
        <f ca="1">SUMIFS(СВЦЭМ!$L$40:$L$783,СВЦЭМ!$A$40:$A$783,$A447,СВЦЭМ!$B$40:$B$783,W$437)+'СЕТ СН'!$F$16</f>
        <v>0</v>
      </c>
      <c r="X447" s="36">
        <f ca="1">SUMIFS(СВЦЭМ!$L$40:$L$783,СВЦЭМ!$A$40:$A$783,$A447,СВЦЭМ!$B$40:$B$783,X$437)+'СЕТ СН'!$F$16</f>
        <v>0</v>
      </c>
      <c r="Y447" s="36">
        <f ca="1">SUMIFS(СВЦЭМ!$L$40:$L$783,СВЦЭМ!$A$40:$A$783,$A447,СВЦЭМ!$B$40:$B$783,Y$437)+'СЕТ СН'!$F$16</f>
        <v>0</v>
      </c>
    </row>
    <row r="448" spans="1:27" ht="15.75" hidden="1" x14ac:dyDescent="0.2">
      <c r="A448" s="35">
        <f t="shared" si="12"/>
        <v>45149</v>
      </c>
      <c r="B448" s="36">
        <f ca="1">SUMIFS(СВЦЭМ!$L$40:$L$783,СВЦЭМ!$A$40:$A$783,$A448,СВЦЭМ!$B$40:$B$783,B$437)+'СЕТ СН'!$F$16</f>
        <v>0</v>
      </c>
      <c r="C448" s="36">
        <f ca="1">SUMIFS(СВЦЭМ!$L$40:$L$783,СВЦЭМ!$A$40:$A$783,$A448,СВЦЭМ!$B$40:$B$783,C$437)+'СЕТ СН'!$F$16</f>
        <v>0</v>
      </c>
      <c r="D448" s="36">
        <f ca="1">SUMIFS(СВЦЭМ!$L$40:$L$783,СВЦЭМ!$A$40:$A$783,$A448,СВЦЭМ!$B$40:$B$783,D$437)+'СЕТ СН'!$F$16</f>
        <v>0</v>
      </c>
      <c r="E448" s="36">
        <f ca="1">SUMIFS(СВЦЭМ!$L$40:$L$783,СВЦЭМ!$A$40:$A$783,$A448,СВЦЭМ!$B$40:$B$783,E$437)+'СЕТ СН'!$F$16</f>
        <v>0</v>
      </c>
      <c r="F448" s="36">
        <f ca="1">SUMIFS(СВЦЭМ!$L$40:$L$783,СВЦЭМ!$A$40:$A$783,$A448,СВЦЭМ!$B$40:$B$783,F$437)+'СЕТ СН'!$F$16</f>
        <v>0</v>
      </c>
      <c r="G448" s="36">
        <f ca="1">SUMIFS(СВЦЭМ!$L$40:$L$783,СВЦЭМ!$A$40:$A$783,$A448,СВЦЭМ!$B$40:$B$783,G$437)+'СЕТ СН'!$F$16</f>
        <v>0</v>
      </c>
      <c r="H448" s="36">
        <f ca="1">SUMIFS(СВЦЭМ!$L$40:$L$783,СВЦЭМ!$A$40:$A$783,$A448,СВЦЭМ!$B$40:$B$783,H$437)+'СЕТ СН'!$F$16</f>
        <v>0</v>
      </c>
      <c r="I448" s="36">
        <f ca="1">SUMIFS(СВЦЭМ!$L$40:$L$783,СВЦЭМ!$A$40:$A$783,$A448,СВЦЭМ!$B$40:$B$783,I$437)+'СЕТ СН'!$F$16</f>
        <v>0</v>
      </c>
      <c r="J448" s="36">
        <f ca="1">SUMIFS(СВЦЭМ!$L$40:$L$783,СВЦЭМ!$A$40:$A$783,$A448,СВЦЭМ!$B$40:$B$783,J$437)+'СЕТ СН'!$F$16</f>
        <v>0</v>
      </c>
      <c r="K448" s="36">
        <f ca="1">SUMIFS(СВЦЭМ!$L$40:$L$783,СВЦЭМ!$A$40:$A$783,$A448,СВЦЭМ!$B$40:$B$783,K$437)+'СЕТ СН'!$F$16</f>
        <v>0</v>
      </c>
      <c r="L448" s="36">
        <f ca="1">SUMIFS(СВЦЭМ!$L$40:$L$783,СВЦЭМ!$A$40:$A$783,$A448,СВЦЭМ!$B$40:$B$783,L$437)+'СЕТ СН'!$F$16</f>
        <v>0</v>
      </c>
      <c r="M448" s="36">
        <f ca="1">SUMIFS(СВЦЭМ!$L$40:$L$783,СВЦЭМ!$A$40:$A$783,$A448,СВЦЭМ!$B$40:$B$783,M$437)+'СЕТ СН'!$F$16</f>
        <v>0</v>
      </c>
      <c r="N448" s="36">
        <f ca="1">SUMIFS(СВЦЭМ!$L$40:$L$783,СВЦЭМ!$A$40:$A$783,$A448,СВЦЭМ!$B$40:$B$783,N$437)+'СЕТ СН'!$F$16</f>
        <v>0</v>
      </c>
      <c r="O448" s="36">
        <f ca="1">SUMIFS(СВЦЭМ!$L$40:$L$783,СВЦЭМ!$A$40:$A$783,$A448,СВЦЭМ!$B$40:$B$783,O$437)+'СЕТ СН'!$F$16</f>
        <v>0</v>
      </c>
      <c r="P448" s="36">
        <f ca="1">SUMIFS(СВЦЭМ!$L$40:$L$783,СВЦЭМ!$A$40:$A$783,$A448,СВЦЭМ!$B$40:$B$783,P$437)+'СЕТ СН'!$F$16</f>
        <v>0</v>
      </c>
      <c r="Q448" s="36">
        <f ca="1">SUMIFS(СВЦЭМ!$L$40:$L$783,СВЦЭМ!$A$40:$A$783,$A448,СВЦЭМ!$B$40:$B$783,Q$437)+'СЕТ СН'!$F$16</f>
        <v>0</v>
      </c>
      <c r="R448" s="36">
        <f ca="1">SUMIFS(СВЦЭМ!$L$40:$L$783,СВЦЭМ!$A$40:$A$783,$A448,СВЦЭМ!$B$40:$B$783,R$437)+'СЕТ СН'!$F$16</f>
        <v>0</v>
      </c>
      <c r="S448" s="36">
        <f ca="1">SUMIFS(СВЦЭМ!$L$40:$L$783,СВЦЭМ!$A$40:$A$783,$A448,СВЦЭМ!$B$40:$B$783,S$437)+'СЕТ СН'!$F$16</f>
        <v>0</v>
      </c>
      <c r="T448" s="36">
        <f ca="1">SUMIFS(СВЦЭМ!$L$40:$L$783,СВЦЭМ!$A$40:$A$783,$A448,СВЦЭМ!$B$40:$B$783,T$437)+'СЕТ СН'!$F$16</f>
        <v>0</v>
      </c>
      <c r="U448" s="36">
        <f ca="1">SUMIFS(СВЦЭМ!$L$40:$L$783,СВЦЭМ!$A$40:$A$783,$A448,СВЦЭМ!$B$40:$B$783,U$437)+'СЕТ СН'!$F$16</f>
        <v>0</v>
      </c>
      <c r="V448" s="36">
        <f ca="1">SUMIFS(СВЦЭМ!$L$40:$L$783,СВЦЭМ!$A$40:$A$783,$A448,СВЦЭМ!$B$40:$B$783,V$437)+'СЕТ СН'!$F$16</f>
        <v>0</v>
      </c>
      <c r="W448" s="36">
        <f ca="1">SUMIFS(СВЦЭМ!$L$40:$L$783,СВЦЭМ!$A$40:$A$783,$A448,СВЦЭМ!$B$40:$B$783,W$437)+'СЕТ СН'!$F$16</f>
        <v>0</v>
      </c>
      <c r="X448" s="36">
        <f ca="1">SUMIFS(СВЦЭМ!$L$40:$L$783,СВЦЭМ!$A$40:$A$783,$A448,СВЦЭМ!$B$40:$B$783,X$437)+'СЕТ СН'!$F$16</f>
        <v>0</v>
      </c>
      <c r="Y448" s="36">
        <f ca="1">SUMIFS(СВЦЭМ!$L$40:$L$783,СВЦЭМ!$A$40:$A$783,$A448,СВЦЭМ!$B$40:$B$783,Y$437)+'СЕТ СН'!$F$16</f>
        <v>0</v>
      </c>
    </row>
    <row r="449" spans="1:25" ht="15.75" hidden="1" x14ac:dyDescent="0.2">
      <c r="A449" s="35">
        <f t="shared" si="12"/>
        <v>45150</v>
      </c>
      <c r="B449" s="36">
        <f ca="1">SUMIFS(СВЦЭМ!$L$40:$L$783,СВЦЭМ!$A$40:$A$783,$A449,СВЦЭМ!$B$40:$B$783,B$437)+'СЕТ СН'!$F$16</f>
        <v>0</v>
      </c>
      <c r="C449" s="36">
        <f ca="1">SUMIFS(СВЦЭМ!$L$40:$L$783,СВЦЭМ!$A$40:$A$783,$A449,СВЦЭМ!$B$40:$B$783,C$437)+'СЕТ СН'!$F$16</f>
        <v>0</v>
      </c>
      <c r="D449" s="36">
        <f ca="1">SUMIFS(СВЦЭМ!$L$40:$L$783,СВЦЭМ!$A$40:$A$783,$A449,СВЦЭМ!$B$40:$B$783,D$437)+'СЕТ СН'!$F$16</f>
        <v>0</v>
      </c>
      <c r="E449" s="36">
        <f ca="1">SUMIFS(СВЦЭМ!$L$40:$L$783,СВЦЭМ!$A$40:$A$783,$A449,СВЦЭМ!$B$40:$B$783,E$437)+'СЕТ СН'!$F$16</f>
        <v>0</v>
      </c>
      <c r="F449" s="36">
        <f ca="1">SUMIFS(СВЦЭМ!$L$40:$L$783,СВЦЭМ!$A$40:$A$783,$A449,СВЦЭМ!$B$40:$B$783,F$437)+'СЕТ СН'!$F$16</f>
        <v>0</v>
      </c>
      <c r="G449" s="36">
        <f ca="1">SUMIFS(СВЦЭМ!$L$40:$L$783,СВЦЭМ!$A$40:$A$783,$A449,СВЦЭМ!$B$40:$B$783,G$437)+'СЕТ СН'!$F$16</f>
        <v>0</v>
      </c>
      <c r="H449" s="36">
        <f ca="1">SUMIFS(СВЦЭМ!$L$40:$L$783,СВЦЭМ!$A$40:$A$783,$A449,СВЦЭМ!$B$40:$B$783,H$437)+'СЕТ СН'!$F$16</f>
        <v>0</v>
      </c>
      <c r="I449" s="36">
        <f ca="1">SUMIFS(СВЦЭМ!$L$40:$L$783,СВЦЭМ!$A$40:$A$783,$A449,СВЦЭМ!$B$40:$B$783,I$437)+'СЕТ СН'!$F$16</f>
        <v>0</v>
      </c>
      <c r="J449" s="36">
        <f ca="1">SUMIFS(СВЦЭМ!$L$40:$L$783,СВЦЭМ!$A$40:$A$783,$A449,СВЦЭМ!$B$40:$B$783,J$437)+'СЕТ СН'!$F$16</f>
        <v>0</v>
      </c>
      <c r="K449" s="36">
        <f ca="1">SUMIFS(СВЦЭМ!$L$40:$L$783,СВЦЭМ!$A$40:$A$783,$A449,СВЦЭМ!$B$40:$B$783,K$437)+'СЕТ СН'!$F$16</f>
        <v>0</v>
      </c>
      <c r="L449" s="36">
        <f ca="1">SUMIFS(СВЦЭМ!$L$40:$L$783,СВЦЭМ!$A$40:$A$783,$A449,СВЦЭМ!$B$40:$B$783,L$437)+'СЕТ СН'!$F$16</f>
        <v>0</v>
      </c>
      <c r="M449" s="36">
        <f ca="1">SUMIFS(СВЦЭМ!$L$40:$L$783,СВЦЭМ!$A$40:$A$783,$A449,СВЦЭМ!$B$40:$B$783,M$437)+'СЕТ СН'!$F$16</f>
        <v>0</v>
      </c>
      <c r="N449" s="36">
        <f ca="1">SUMIFS(СВЦЭМ!$L$40:$L$783,СВЦЭМ!$A$40:$A$783,$A449,СВЦЭМ!$B$40:$B$783,N$437)+'СЕТ СН'!$F$16</f>
        <v>0</v>
      </c>
      <c r="O449" s="36">
        <f ca="1">SUMIFS(СВЦЭМ!$L$40:$L$783,СВЦЭМ!$A$40:$A$783,$A449,СВЦЭМ!$B$40:$B$783,O$437)+'СЕТ СН'!$F$16</f>
        <v>0</v>
      </c>
      <c r="P449" s="36">
        <f ca="1">SUMIFS(СВЦЭМ!$L$40:$L$783,СВЦЭМ!$A$40:$A$783,$A449,СВЦЭМ!$B$40:$B$783,P$437)+'СЕТ СН'!$F$16</f>
        <v>0</v>
      </c>
      <c r="Q449" s="36">
        <f ca="1">SUMIFS(СВЦЭМ!$L$40:$L$783,СВЦЭМ!$A$40:$A$783,$A449,СВЦЭМ!$B$40:$B$783,Q$437)+'СЕТ СН'!$F$16</f>
        <v>0</v>
      </c>
      <c r="R449" s="36">
        <f ca="1">SUMIFS(СВЦЭМ!$L$40:$L$783,СВЦЭМ!$A$40:$A$783,$A449,СВЦЭМ!$B$40:$B$783,R$437)+'СЕТ СН'!$F$16</f>
        <v>0</v>
      </c>
      <c r="S449" s="36">
        <f ca="1">SUMIFS(СВЦЭМ!$L$40:$L$783,СВЦЭМ!$A$40:$A$783,$A449,СВЦЭМ!$B$40:$B$783,S$437)+'СЕТ СН'!$F$16</f>
        <v>0</v>
      </c>
      <c r="T449" s="36">
        <f ca="1">SUMIFS(СВЦЭМ!$L$40:$L$783,СВЦЭМ!$A$40:$A$783,$A449,СВЦЭМ!$B$40:$B$783,T$437)+'СЕТ СН'!$F$16</f>
        <v>0</v>
      </c>
      <c r="U449" s="36">
        <f ca="1">SUMIFS(СВЦЭМ!$L$40:$L$783,СВЦЭМ!$A$40:$A$783,$A449,СВЦЭМ!$B$40:$B$783,U$437)+'СЕТ СН'!$F$16</f>
        <v>0</v>
      </c>
      <c r="V449" s="36">
        <f ca="1">SUMIFS(СВЦЭМ!$L$40:$L$783,СВЦЭМ!$A$40:$A$783,$A449,СВЦЭМ!$B$40:$B$783,V$437)+'СЕТ СН'!$F$16</f>
        <v>0</v>
      </c>
      <c r="W449" s="36">
        <f ca="1">SUMIFS(СВЦЭМ!$L$40:$L$783,СВЦЭМ!$A$40:$A$783,$A449,СВЦЭМ!$B$40:$B$783,W$437)+'СЕТ СН'!$F$16</f>
        <v>0</v>
      </c>
      <c r="X449" s="36">
        <f ca="1">SUMIFS(СВЦЭМ!$L$40:$L$783,СВЦЭМ!$A$40:$A$783,$A449,СВЦЭМ!$B$40:$B$783,X$437)+'СЕТ СН'!$F$16</f>
        <v>0</v>
      </c>
      <c r="Y449" s="36">
        <f ca="1">SUMIFS(СВЦЭМ!$L$40:$L$783,СВЦЭМ!$A$40:$A$783,$A449,СВЦЭМ!$B$40:$B$783,Y$437)+'СЕТ СН'!$F$16</f>
        <v>0</v>
      </c>
    </row>
    <row r="450" spans="1:25" ht="15.75" hidden="1" x14ac:dyDescent="0.2">
      <c r="A450" s="35">
        <f t="shared" si="12"/>
        <v>45151</v>
      </c>
      <c r="B450" s="36">
        <f ca="1">SUMIFS(СВЦЭМ!$L$40:$L$783,СВЦЭМ!$A$40:$A$783,$A450,СВЦЭМ!$B$40:$B$783,B$437)+'СЕТ СН'!$F$16</f>
        <v>0</v>
      </c>
      <c r="C450" s="36">
        <f ca="1">SUMIFS(СВЦЭМ!$L$40:$L$783,СВЦЭМ!$A$40:$A$783,$A450,СВЦЭМ!$B$40:$B$783,C$437)+'СЕТ СН'!$F$16</f>
        <v>0</v>
      </c>
      <c r="D450" s="36">
        <f ca="1">SUMIFS(СВЦЭМ!$L$40:$L$783,СВЦЭМ!$A$40:$A$783,$A450,СВЦЭМ!$B$40:$B$783,D$437)+'СЕТ СН'!$F$16</f>
        <v>0</v>
      </c>
      <c r="E450" s="36">
        <f ca="1">SUMIFS(СВЦЭМ!$L$40:$L$783,СВЦЭМ!$A$40:$A$783,$A450,СВЦЭМ!$B$40:$B$783,E$437)+'СЕТ СН'!$F$16</f>
        <v>0</v>
      </c>
      <c r="F450" s="36">
        <f ca="1">SUMIFS(СВЦЭМ!$L$40:$L$783,СВЦЭМ!$A$40:$A$783,$A450,СВЦЭМ!$B$40:$B$783,F$437)+'СЕТ СН'!$F$16</f>
        <v>0</v>
      </c>
      <c r="G450" s="36">
        <f ca="1">SUMIFS(СВЦЭМ!$L$40:$L$783,СВЦЭМ!$A$40:$A$783,$A450,СВЦЭМ!$B$40:$B$783,G$437)+'СЕТ СН'!$F$16</f>
        <v>0</v>
      </c>
      <c r="H450" s="36">
        <f ca="1">SUMIFS(СВЦЭМ!$L$40:$L$783,СВЦЭМ!$A$40:$A$783,$A450,СВЦЭМ!$B$40:$B$783,H$437)+'СЕТ СН'!$F$16</f>
        <v>0</v>
      </c>
      <c r="I450" s="36">
        <f ca="1">SUMIFS(СВЦЭМ!$L$40:$L$783,СВЦЭМ!$A$40:$A$783,$A450,СВЦЭМ!$B$40:$B$783,I$437)+'СЕТ СН'!$F$16</f>
        <v>0</v>
      </c>
      <c r="J450" s="36">
        <f ca="1">SUMIFS(СВЦЭМ!$L$40:$L$783,СВЦЭМ!$A$40:$A$783,$A450,СВЦЭМ!$B$40:$B$783,J$437)+'СЕТ СН'!$F$16</f>
        <v>0</v>
      </c>
      <c r="K450" s="36">
        <f ca="1">SUMIFS(СВЦЭМ!$L$40:$L$783,СВЦЭМ!$A$40:$A$783,$A450,СВЦЭМ!$B$40:$B$783,K$437)+'СЕТ СН'!$F$16</f>
        <v>0</v>
      </c>
      <c r="L450" s="36">
        <f ca="1">SUMIFS(СВЦЭМ!$L$40:$L$783,СВЦЭМ!$A$40:$A$783,$A450,СВЦЭМ!$B$40:$B$783,L$437)+'СЕТ СН'!$F$16</f>
        <v>0</v>
      </c>
      <c r="M450" s="36">
        <f ca="1">SUMIFS(СВЦЭМ!$L$40:$L$783,СВЦЭМ!$A$40:$A$783,$A450,СВЦЭМ!$B$40:$B$783,M$437)+'СЕТ СН'!$F$16</f>
        <v>0</v>
      </c>
      <c r="N450" s="36">
        <f ca="1">SUMIFS(СВЦЭМ!$L$40:$L$783,СВЦЭМ!$A$40:$A$783,$A450,СВЦЭМ!$B$40:$B$783,N$437)+'СЕТ СН'!$F$16</f>
        <v>0</v>
      </c>
      <c r="O450" s="36">
        <f ca="1">SUMIFS(СВЦЭМ!$L$40:$L$783,СВЦЭМ!$A$40:$A$783,$A450,СВЦЭМ!$B$40:$B$783,O$437)+'СЕТ СН'!$F$16</f>
        <v>0</v>
      </c>
      <c r="P450" s="36">
        <f ca="1">SUMIFS(СВЦЭМ!$L$40:$L$783,СВЦЭМ!$A$40:$A$783,$A450,СВЦЭМ!$B$40:$B$783,P$437)+'СЕТ СН'!$F$16</f>
        <v>0</v>
      </c>
      <c r="Q450" s="36">
        <f ca="1">SUMIFS(СВЦЭМ!$L$40:$L$783,СВЦЭМ!$A$40:$A$783,$A450,СВЦЭМ!$B$40:$B$783,Q$437)+'СЕТ СН'!$F$16</f>
        <v>0</v>
      </c>
      <c r="R450" s="36">
        <f ca="1">SUMIFS(СВЦЭМ!$L$40:$L$783,СВЦЭМ!$A$40:$A$783,$A450,СВЦЭМ!$B$40:$B$783,R$437)+'СЕТ СН'!$F$16</f>
        <v>0</v>
      </c>
      <c r="S450" s="36">
        <f ca="1">SUMIFS(СВЦЭМ!$L$40:$L$783,СВЦЭМ!$A$40:$A$783,$A450,СВЦЭМ!$B$40:$B$783,S$437)+'СЕТ СН'!$F$16</f>
        <v>0</v>
      </c>
      <c r="T450" s="36">
        <f ca="1">SUMIFS(СВЦЭМ!$L$40:$L$783,СВЦЭМ!$A$40:$A$783,$A450,СВЦЭМ!$B$40:$B$783,T$437)+'СЕТ СН'!$F$16</f>
        <v>0</v>
      </c>
      <c r="U450" s="36">
        <f ca="1">SUMIFS(СВЦЭМ!$L$40:$L$783,СВЦЭМ!$A$40:$A$783,$A450,СВЦЭМ!$B$40:$B$783,U$437)+'СЕТ СН'!$F$16</f>
        <v>0</v>
      </c>
      <c r="V450" s="36">
        <f ca="1">SUMIFS(СВЦЭМ!$L$40:$L$783,СВЦЭМ!$A$40:$A$783,$A450,СВЦЭМ!$B$40:$B$783,V$437)+'СЕТ СН'!$F$16</f>
        <v>0</v>
      </c>
      <c r="W450" s="36">
        <f ca="1">SUMIFS(СВЦЭМ!$L$40:$L$783,СВЦЭМ!$A$40:$A$783,$A450,СВЦЭМ!$B$40:$B$783,W$437)+'СЕТ СН'!$F$16</f>
        <v>0</v>
      </c>
      <c r="X450" s="36">
        <f ca="1">SUMIFS(СВЦЭМ!$L$40:$L$783,СВЦЭМ!$A$40:$A$783,$A450,СВЦЭМ!$B$40:$B$783,X$437)+'СЕТ СН'!$F$16</f>
        <v>0</v>
      </c>
      <c r="Y450" s="36">
        <f ca="1">SUMIFS(СВЦЭМ!$L$40:$L$783,СВЦЭМ!$A$40:$A$783,$A450,СВЦЭМ!$B$40:$B$783,Y$437)+'СЕТ СН'!$F$16</f>
        <v>0</v>
      </c>
    </row>
    <row r="451" spans="1:25" ht="15.75" hidden="1" x14ac:dyDescent="0.2">
      <c r="A451" s="35">
        <f t="shared" si="12"/>
        <v>45152</v>
      </c>
      <c r="B451" s="36">
        <f ca="1">SUMIFS(СВЦЭМ!$L$40:$L$783,СВЦЭМ!$A$40:$A$783,$A451,СВЦЭМ!$B$40:$B$783,B$437)+'СЕТ СН'!$F$16</f>
        <v>0</v>
      </c>
      <c r="C451" s="36">
        <f ca="1">SUMIFS(СВЦЭМ!$L$40:$L$783,СВЦЭМ!$A$40:$A$783,$A451,СВЦЭМ!$B$40:$B$783,C$437)+'СЕТ СН'!$F$16</f>
        <v>0</v>
      </c>
      <c r="D451" s="36">
        <f ca="1">SUMIFS(СВЦЭМ!$L$40:$L$783,СВЦЭМ!$A$40:$A$783,$A451,СВЦЭМ!$B$40:$B$783,D$437)+'СЕТ СН'!$F$16</f>
        <v>0</v>
      </c>
      <c r="E451" s="36">
        <f ca="1">SUMIFS(СВЦЭМ!$L$40:$L$783,СВЦЭМ!$A$40:$A$783,$A451,СВЦЭМ!$B$40:$B$783,E$437)+'СЕТ СН'!$F$16</f>
        <v>0</v>
      </c>
      <c r="F451" s="36">
        <f ca="1">SUMIFS(СВЦЭМ!$L$40:$L$783,СВЦЭМ!$A$40:$A$783,$A451,СВЦЭМ!$B$40:$B$783,F$437)+'СЕТ СН'!$F$16</f>
        <v>0</v>
      </c>
      <c r="G451" s="36">
        <f ca="1">SUMIFS(СВЦЭМ!$L$40:$L$783,СВЦЭМ!$A$40:$A$783,$A451,СВЦЭМ!$B$40:$B$783,G$437)+'СЕТ СН'!$F$16</f>
        <v>0</v>
      </c>
      <c r="H451" s="36">
        <f ca="1">SUMIFS(СВЦЭМ!$L$40:$L$783,СВЦЭМ!$A$40:$A$783,$A451,СВЦЭМ!$B$40:$B$783,H$437)+'СЕТ СН'!$F$16</f>
        <v>0</v>
      </c>
      <c r="I451" s="36">
        <f ca="1">SUMIFS(СВЦЭМ!$L$40:$L$783,СВЦЭМ!$A$40:$A$783,$A451,СВЦЭМ!$B$40:$B$783,I$437)+'СЕТ СН'!$F$16</f>
        <v>0</v>
      </c>
      <c r="J451" s="36">
        <f ca="1">SUMIFS(СВЦЭМ!$L$40:$L$783,СВЦЭМ!$A$40:$A$783,$A451,СВЦЭМ!$B$40:$B$783,J$437)+'СЕТ СН'!$F$16</f>
        <v>0</v>
      </c>
      <c r="K451" s="36">
        <f ca="1">SUMIFS(СВЦЭМ!$L$40:$L$783,СВЦЭМ!$A$40:$A$783,$A451,СВЦЭМ!$B$40:$B$783,K$437)+'СЕТ СН'!$F$16</f>
        <v>0</v>
      </c>
      <c r="L451" s="36">
        <f ca="1">SUMIFS(СВЦЭМ!$L$40:$L$783,СВЦЭМ!$A$40:$A$783,$A451,СВЦЭМ!$B$40:$B$783,L$437)+'СЕТ СН'!$F$16</f>
        <v>0</v>
      </c>
      <c r="M451" s="36">
        <f ca="1">SUMIFS(СВЦЭМ!$L$40:$L$783,СВЦЭМ!$A$40:$A$783,$A451,СВЦЭМ!$B$40:$B$783,M$437)+'СЕТ СН'!$F$16</f>
        <v>0</v>
      </c>
      <c r="N451" s="36">
        <f ca="1">SUMIFS(СВЦЭМ!$L$40:$L$783,СВЦЭМ!$A$40:$A$783,$A451,СВЦЭМ!$B$40:$B$783,N$437)+'СЕТ СН'!$F$16</f>
        <v>0</v>
      </c>
      <c r="O451" s="36">
        <f ca="1">SUMIFS(СВЦЭМ!$L$40:$L$783,СВЦЭМ!$A$40:$A$783,$A451,СВЦЭМ!$B$40:$B$783,O$437)+'СЕТ СН'!$F$16</f>
        <v>0</v>
      </c>
      <c r="P451" s="36">
        <f ca="1">SUMIFS(СВЦЭМ!$L$40:$L$783,СВЦЭМ!$A$40:$A$783,$A451,СВЦЭМ!$B$40:$B$783,P$437)+'СЕТ СН'!$F$16</f>
        <v>0</v>
      </c>
      <c r="Q451" s="36">
        <f ca="1">SUMIFS(СВЦЭМ!$L$40:$L$783,СВЦЭМ!$A$40:$A$783,$A451,СВЦЭМ!$B$40:$B$783,Q$437)+'СЕТ СН'!$F$16</f>
        <v>0</v>
      </c>
      <c r="R451" s="36">
        <f ca="1">SUMIFS(СВЦЭМ!$L$40:$L$783,СВЦЭМ!$A$40:$A$783,$A451,СВЦЭМ!$B$40:$B$783,R$437)+'СЕТ СН'!$F$16</f>
        <v>0</v>
      </c>
      <c r="S451" s="36">
        <f ca="1">SUMIFS(СВЦЭМ!$L$40:$L$783,СВЦЭМ!$A$40:$A$783,$A451,СВЦЭМ!$B$40:$B$783,S$437)+'СЕТ СН'!$F$16</f>
        <v>0</v>
      </c>
      <c r="T451" s="36">
        <f ca="1">SUMIFS(СВЦЭМ!$L$40:$L$783,СВЦЭМ!$A$40:$A$783,$A451,СВЦЭМ!$B$40:$B$783,T$437)+'СЕТ СН'!$F$16</f>
        <v>0</v>
      </c>
      <c r="U451" s="36">
        <f ca="1">SUMIFS(СВЦЭМ!$L$40:$L$783,СВЦЭМ!$A$40:$A$783,$A451,СВЦЭМ!$B$40:$B$783,U$437)+'СЕТ СН'!$F$16</f>
        <v>0</v>
      </c>
      <c r="V451" s="36">
        <f ca="1">SUMIFS(СВЦЭМ!$L$40:$L$783,СВЦЭМ!$A$40:$A$783,$A451,СВЦЭМ!$B$40:$B$783,V$437)+'СЕТ СН'!$F$16</f>
        <v>0</v>
      </c>
      <c r="W451" s="36">
        <f ca="1">SUMIFS(СВЦЭМ!$L$40:$L$783,СВЦЭМ!$A$40:$A$783,$A451,СВЦЭМ!$B$40:$B$783,W$437)+'СЕТ СН'!$F$16</f>
        <v>0</v>
      </c>
      <c r="X451" s="36">
        <f ca="1">SUMIFS(СВЦЭМ!$L$40:$L$783,СВЦЭМ!$A$40:$A$783,$A451,СВЦЭМ!$B$40:$B$783,X$437)+'СЕТ СН'!$F$16</f>
        <v>0</v>
      </c>
      <c r="Y451" s="36">
        <f ca="1">SUMIFS(СВЦЭМ!$L$40:$L$783,СВЦЭМ!$A$40:$A$783,$A451,СВЦЭМ!$B$40:$B$783,Y$437)+'СЕТ СН'!$F$16</f>
        <v>0</v>
      </c>
    </row>
    <row r="452" spans="1:25" ht="15.75" hidden="1" x14ac:dyDescent="0.2">
      <c r="A452" s="35">
        <f t="shared" si="12"/>
        <v>45153</v>
      </c>
      <c r="B452" s="36">
        <f ca="1">SUMIFS(СВЦЭМ!$L$40:$L$783,СВЦЭМ!$A$40:$A$783,$A452,СВЦЭМ!$B$40:$B$783,B$437)+'СЕТ СН'!$F$16</f>
        <v>0</v>
      </c>
      <c r="C452" s="36">
        <f ca="1">SUMIFS(СВЦЭМ!$L$40:$L$783,СВЦЭМ!$A$40:$A$783,$A452,СВЦЭМ!$B$40:$B$783,C$437)+'СЕТ СН'!$F$16</f>
        <v>0</v>
      </c>
      <c r="D452" s="36">
        <f ca="1">SUMIFS(СВЦЭМ!$L$40:$L$783,СВЦЭМ!$A$40:$A$783,$A452,СВЦЭМ!$B$40:$B$783,D$437)+'СЕТ СН'!$F$16</f>
        <v>0</v>
      </c>
      <c r="E452" s="36">
        <f ca="1">SUMIFS(СВЦЭМ!$L$40:$L$783,СВЦЭМ!$A$40:$A$783,$A452,СВЦЭМ!$B$40:$B$783,E$437)+'СЕТ СН'!$F$16</f>
        <v>0</v>
      </c>
      <c r="F452" s="36">
        <f ca="1">SUMIFS(СВЦЭМ!$L$40:$L$783,СВЦЭМ!$A$40:$A$783,$A452,СВЦЭМ!$B$40:$B$783,F$437)+'СЕТ СН'!$F$16</f>
        <v>0</v>
      </c>
      <c r="G452" s="36">
        <f ca="1">SUMIFS(СВЦЭМ!$L$40:$L$783,СВЦЭМ!$A$40:$A$783,$A452,СВЦЭМ!$B$40:$B$783,G$437)+'СЕТ СН'!$F$16</f>
        <v>0</v>
      </c>
      <c r="H452" s="36">
        <f ca="1">SUMIFS(СВЦЭМ!$L$40:$L$783,СВЦЭМ!$A$40:$A$783,$A452,СВЦЭМ!$B$40:$B$783,H$437)+'СЕТ СН'!$F$16</f>
        <v>0</v>
      </c>
      <c r="I452" s="36">
        <f ca="1">SUMIFS(СВЦЭМ!$L$40:$L$783,СВЦЭМ!$A$40:$A$783,$A452,СВЦЭМ!$B$40:$B$783,I$437)+'СЕТ СН'!$F$16</f>
        <v>0</v>
      </c>
      <c r="J452" s="36">
        <f ca="1">SUMIFS(СВЦЭМ!$L$40:$L$783,СВЦЭМ!$A$40:$A$783,$A452,СВЦЭМ!$B$40:$B$783,J$437)+'СЕТ СН'!$F$16</f>
        <v>0</v>
      </c>
      <c r="K452" s="36">
        <f ca="1">SUMIFS(СВЦЭМ!$L$40:$L$783,СВЦЭМ!$A$40:$A$783,$A452,СВЦЭМ!$B$40:$B$783,K$437)+'СЕТ СН'!$F$16</f>
        <v>0</v>
      </c>
      <c r="L452" s="36">
        <f ca="1">SUMIFS(СВЦЭМ!$L$40:$L$783,СВЦЭМ!$A$40:$A$783,$A452,СВЦЭМ!$B$40:$B$783,L$437)+'СЕТ СН'!$F$16</f>
        <v>0</v>
      </c>
      <c r="M452" s="36">
        <f ca="1">SUMIFS(СВЦЭМ!$L$40:$L$783,СВЦЭМ!$A$40:$A$783,$A452,СВЦЭМ!$B$40:$B$783,M$437)+'СЕТ СН'!$F$16</f>
        <v>0</v>
      </c>
      <c r="N452" s="36">
        <f ca="1">SUMIFS(СВЦЭМ!$L$40:$L$783,СВЦЭМ!$A$40:$A$783,$A452,СВЦЭМ!$B$40:$B$783,N$437)+'СЕТ СН'!$F$16</f>
        <v>0</v>
      </c>
      <c r="O452" s="36">
        <f ca="1">SUMIFS(СВЦЭМ!$L$40:$L$783,СВЦЭМ!$A$40:$A$783,$A452,СВЦЭМ!$B$40:$B$783,O$437)+'СЕТ СН'!$F$16</f>
        <v>0</v>
      </c>
      <c r="P452" s="36">
        <f ca="1">SUMIFS(СВЦЭМ!$L$40:$L$783,СВЦЭМ!$A$40:$A$783,$A452,СВЦЭМ!$B$40:$B$783,P$437)+'СЕТ СН'!$F$16</f>
        <v>0</v>
      </c>
      <c r="Q452" s="36">
        <f ca="1">SUMIFS(СВЦЭМ!$L$40:$L$783,СВЦЭМ!$A$40:$A$783,$A452,СВЦЭМ!$B$40:$B$783,Q$437)+'СЕТ СН'!$F$16</f>
        <v>0</v>
      </c>
      <c r="R452" s="36">
        <f ca="1">SUMIFS(СВЦЭМ!$L$40:$L$783,СВЦЭМ!$A$40:$A$783,$A452,СВЦЭМ!$B$40:$B$783,R$437)+'СЕТ СН'!$F$16</f>
        <v>0</v>
      </c>
      <c r="S452" s="36">
        <f ca="1">SUMIFS(СВЦЭМ!$L$40:$L$783,СВЦЭМ!$A$40:$A$783,$A452,СВЦЭМ!$B$40:$B$783,S$437)+'СЕТ СН'!$F$16</f>
        <v>0</v>
      </c>
      <c r="T452" s="36">
        <f ca="1">SUMIFS(СВЦЭМ!$L$40:$L$783,СВЦЭМ!$A$40:$A$783,$A452,СВЦЭМ!$B$40:$B$783,T$437)+'СЕТ СН'!$F$16</f>
        <v>0</v>
      </c>
      <c r="U452" s="36">
        <f ca="1">SUMIFS(СВЦЭМ!$L$40:$L$783,СВЦЭМ!$A$40:$A$783,$A452,СВЦЭМ!$B$40:$B$783,U$437)+'СЕТ СН'!$F$16</f>
        <v>0</v>
      </c>
      <c r="V452" s="36">
        <f ca="1">SUMIFS(СВЦЭМ!$L$40:$L$783,СВЦЭМ!$A$40:$A$783,$A452,СВЦЭМ!$B$40:$B$783,V$437)+'СЕТ СН'!$F$16</f>
        <v>0</v>
      </c>
      <c r="W452" s="36">
        <f ca="1">SUMIFS(СВЦЭМ!$L$40:$L$783,СВЦЭМ!$A$40:$A$783,$A452,СВЦЭМ!$B$40:$B$783,W$437)+'СЕТ СН'!$F$16</f>
        <v>0</v>
      </c>
      <c r="X452" s="36">
        <f ca="1">SUMIFS(СВЦЭМ!$L$40:$L$783,СВЦЭМ!$A$40:$A$783,$A452,СВЦЭМ!$B$40:$B$783,X$437)+'СЕТ СН'!$F$16</f>
        <v>0</v>
      </c>
      <c r="Y452" s="36">
        <f ca="1">SUMIFS(СВЦЭМ!$L$40:$L$783,СВЦЭМ!$A$40:$A$783,$A452,СВЦЭМ!$B$40:$B$783,Y$437)+'СЕТ СН'!$F$16</f>
        <v>0</v>
      </c>
    </row>
    <row r="453" spans="1:25" ht="15.75" hidden="1" x14ac:dyDescent="0.2">
      <c r="A453" s="35">
        <f t="shared" si="12"/>
        <v>45154</v>
      </c>
      <c r="B453" s="36">
        <f ca="1">SUMIFS(СВЦЭМ!$L$40:$L$783,СВЦЭМ!$A$40:$A$783,$A453,СВЦЭМ!$B$40:$B$783,B$437)+'СЕТ СН'!$F$16</f>
        <v>0</v>
      </c>
      <c r="C453" s="36">
        <f ca="1">SUMIFS(СВЦЭМ!$L$40:$L$783,СВЦЭМ!$A$40:$A$783,$A453,СВЦЭМ!$B$40:$B$783,C$437)+'СЕТ СН'!$F$16</f>
        <v>0</v>
      </c>
      <c r="D453" s="36">
        <f ca="1">SUMIFS(СВЦЭМ!$L$40:$L$783,СВЦЭМ!$A$40:$A$783,$A453,СВЦЭМ!$B$40:$B$783,D$437)+'СЕТ СН'!$F$16</f>
        <v>0</v>
      </c>
      <c r="E453" s="36">
        <f ca="1">SUMIFS(СВЦЭМ!$L$40:$L$783,СВЦЭМ!$A$40:$A$783,$A453,СВЦЭМ!$B$40:$B$783,E$437)+'СЕТ СН'!$F$16</f>
        <v>0</v>
      </c>
      <c r="F453" s="36">
        <f ca="1">SUMIFS(СВЦЭМ!$L$40:$L$783,СВЦЭМ!$A$40:$A$783,$A453,СВЦЭМ!$B$40:$B$783,F$437)+'СЕТ СН'!$F$16</f>
        <v>0</v>
      </c>
      <c r="G453" s="36">
        <f ca="1">SUMIFS(СВЦЭМ!$L$40:$L$783,СВЦЭМ!$A$40:$A$783,$A453,СВЦЭМ!$B$40:$B$783,G$437)+'СЕТ СН'!$F$16</f>
        <v>0</v>
      </c>
      <c r="H453" s="36">
        <f ca="1">SUMIFS(СВЦЭМ!$L$40:$L$783,СВЦЭМ!$A$40:$A$783,$A453,СВЦЭМ!$B$40:$B$783,H$437)+'СЕТ СН'!$F$16</f>
        <v>0</v>
      </c>
      <c r="I453" s="36">
        <f ca="1">SUMIFS(СВЦЭМ!$L$40:$L$783,СВЦЭМ!$A$40:$A$783,$A453,СВЦЭМ!$B$40:$B$783,I$437)+'СЕТ СН'!$F$16</f>
        <v>0</v>
      </c>
      <c r="J453" s="36">
        <f ca="1">SUMIFS(СВЦЭМ!$L$40:$L$783,СВЦЭМ!$A$40:$A$783,$A453,СВЦЭМ!$B$40:$B$783,J$437)+'СЕТ СН'!$F$16</f>
        <v>0</v>
      </c>
      <c r="K453" s="36">
        <f ca="1">SUMIFS(СВЦЭМ!$L$40:$L$783,СВЦЭМ!$A$40:$A$783,$A453,СВЦЭМ!$B$40:$B$783,K$437)+'СЕТ СН'!$F$16</f>
        <v>0</v>
      </c>
      <c r="L453" s="36">
        <f ca="1">SUMIFS(СВЦЭМ!$L$40:$L$783,СВЦЭМ!$A$40:$A$783,$A453,СВЦЭМ!$B$40:$B$783,L$437)+'СЕТ СН'!$F$16</f>
        <v>0</v>
      </c>
      <c r="M453" s="36">
        <f ca="1">SUMIFS(СВЦЭМ!$L$40:$L$783,СВЦЭМ!$A$40:$A$783,$A453,СВЦЭМ!$B$40:$B$783,M$437)+'СЕТ СН'!$F$16</f>
        <v>0</v>
      </c>
      <c r="N453" s="36">
        <f ca="1">SUMIFS(СВЦЭМ!$L$40:$L$783,СВЦЭМ!$A$40:$A$783,$A453,СВЦЭМ!$B$40:$B$783,N$437)+'СЕТ СН'!$F$16</f>
        <v>0</v>
      </c>
      <c r="O453" s="36">
        <f ca="1">SUMIFS(СВЦЭМ!$L$40:$L$783,СВЦЭМ!$A$40:$A$783,$A453,СВЦЭМ!$B$40:$B$783,O$437)+'СЕТ СН'!$F$16</f>
        <v>0</v>
      </c>
      <c r="P453" s="36">
        <f ca="1">SUMIFS(СВЦЭМ!$L$40:$L$783,СВЦЭМ!$A$40:$A$783,$A453,СВЦЭМ!$B$40:$B$783,P$437)+'СЕТ СН'!$F$16</f>
        <v>0</v>
      </c>
      <c r="Q453" s="36">
        <f ca="1">SUMIFS(СВЦЭМ!$L$40:$L$783,СВЦЭМ!$A$40:$A$783,$A453,СВЦЭМ!$B$40:$B$783,Q$437)+'СЕТ СН'!$F$16</f>
        <v>0</v>
      </c>
      <c r="R453" s="36">
        <f ca="1">SUMIFS(СВЦЭМ!$L$40:$L$783,СВЦЭМ!$A$40:$A$783,$A453,СВЦЭМ!$B$40:$B$783,R$437)+'СЕТ СН'!$F$16</f>
        <v>0</v>
      </c>
      <c r="S453" s="36">
        <f ca="1">SUMIFS(СВЦЭМ!$L$40:$L$783,СВЦЭМ!$A$40:$A$783,$A453,СВЦЭМ!$B$40:$B$783,S$437)+'СЕТ СН'!$F$16</f>
        <v>0</v>
      </c>
      <c r="T453" s="36">
        <f ca="1">SUMIFS(СВЦЭМ!$L$40:$L$783,СВЦЭМ!$A$40:$A$783,$A453,СВЦЭМ!$B$40:$B$783,T$437)+'СЕТ СН'!$F$16</f>
        <v>0</v>
      </c>
      <c r="U453" s="36">
        <f ca="1">SUMIFS(СВЦЭМ!$L$40:$L$783,СВЦЭМ!$A$40:$A$783,$A453,СВЦЭМ!$B$40:$B$783,U$437)+'СЕТ СН'!$F$16</f>
        <v>0</v>
      </c>
      <c r="V453" s="36">
        <f ca="1">SUMIFS(СВЦЭМ!$L$40:$L$783,СВЦЭМ!$A$40:$A$783,$A453,СВЦЭМ!$B$40:$B$783,V$437)+'СЕТ СН'!$F$16</f>
        <v>0</v>
      </c>
      <c r="W453" s="36">
        <f ca="1">SUMIFS(СВЦЭМ!$L$40:$L$783,СВЦЭМ!$A$40:$A$783,$A453,СВЦЭМ!$B$40:$B$783,W$437)+'СЕТ СН'!$F$16</f>
        <v>0</v>
      </c>
      <c r="X453" s="36">
        <f ca="1">SUMIFS(СВЦЭМ!$L$40:$L$783,СВЦЭМ!$A$40:$A$783,$A453,СВЦЭМ!$B$40:$B$783,X$437)+'СЕТ СН'!$F$16</f>
        <v>0</v>
      </c>
      <c r="Y453" s="36">
        <f ca="1">SUMIFS(СВЦЭМ!$L$40:$L$783,СВЦЭМ!$A$40:$A$783,$A453,СВЦЭМ!$B$40:$B$783,Y$437)+'СЕТ СН'!$F$16</f>
        <v>0</v>
      </c>
    </row>
    <row r="454" spans="1:25" ht="15.75" hidden="1" x14ac:dyDescent="0.2">
      <c r="A454" s="35">
        <f t="shared" si="12"/>
        <v>45155</v>
      </c>
      <c r="B454" s="36">
        <f ca="1">SUMIFS(СВЦЭМ!$L$40:$L$783,СВЦЭМ!$A$40:$A$783,$A454,СВЦЭМ!$B$40:$B$783,B$437)+'СЕТ СН'!$F$16</f>
        <v>0</v>
      </c>
      <c r="C454" s="36">
        <f ca="1">SUMIFS(СВЦЭМ!$L$40:$L$783,СВЦЭМ!$A$40:$A$783,$A454,СВЦЭМ!$B$40:$B$783,C$437)+'СЕТ СН'!$F$16</f>
        <v>0</v>
      </c>
      <c r="D454" s="36">
        <f ca="1">SUMIFS(СВЦЭМ!$L$40:$L$783,СВЦЭМ!$A$40:$A$783,$A454,СВЦЭМ!$B$40:$B$783,D$437)+'СЕТ СН'!$F$16</f>
        <v>0</v>
      </c>
      <c r="E454" s="36">
        <f ca="1">SUMIFS(СВЦЭМ!$L$40:$L$783,СВЦЭМ!$A$40:$A$783,$A454,СВЦЭМ!$B$40:$B$783,E$437)+'СЕТ СН'!$F$16</f>
        <v>0</v>
      </c>
      <c r="F454" s="36">
        <f ca="1">SUMIFS(СВЦЭМ!$L$40:$L$783,СВЦЭМ!$A$40:$A$783,$A454,СВЦЭМ!$B$40:$B$783,F$437)+'СЕТ СН'!$F$16</f>
        <v>0</v>
      </c>
      <c r="G454" s="36">
        <f ca="1">SUMIFS(СВЦЭМ!$L$40:$L$783,СВЦЭМ!$A$40:$A$783,$A454,СВЦЭМ!$B$40:$B$783,G$437)+'СЕТ СН'!$F$16</f>
        <v>0</v>
      </c>
      <c r="H454" s="36">
        <f ca="1">SUMIFS(СВЦЭМ!$L$40:$L$783,СВЦЭМ!$A$40:$A$783,$A454,СВЦЭМ!$B$40:$B$783,H$437)+'СЕТ СН'!$F$16</f>
        <v>0</v>
      </c>
      <c r="I454" s="36">
        <f ca="1">SUMIFS(СВЦЭМ!$L$40:$L$783,СВЦЭМ!$A$40:$A$783,$A454,СВЦЭМ!$B$40:$B$783,I$437)+'СЕТ СН'!$F$16</f>
        <v>0</v>
      </c>
      <c r="J454" s="36">
        <f ca="1">SUMIFS(СВЦЭМ!$L$40:$L$783,СВЦЭМ!$A$40:$A$783,$A454,СВЦЭМ!$B$40:$B$783,J$437)+'СЕТ СН'!$F$16</f>
        <v>0</v>
      </c>
      <c r="K454" s="36">
        <f ca="1">SUMIFS(СВЦЭМ!$L$40:$L$783,СВЦЭМ!$A$40:$A$783,$A454,СВЦЭМ!$B$40:$B$783,K$437)+'СЕТ СН'!$F$16</f>
        <v>0</v>
      </c>
      <c r="L454" s="36">
        <f ca="1">SUMIFS(СВЦЭМ!$L$40:$L$783,СВЦЭМ!$A$40:$A$783,$A454,СВЦЭМ!$B$40:$B$783,L$437)+'СЕТ СН'!$F$16</f>
        <v>0</v>
      </c>
      <c r="M454" s="36">
        <f ca="1">SUMIFS(СВЦЭМ!$L$40:$L$783,СВЦЭМ!$A$40:$A$783,$A454,СВЦЭМ!$B$40:$B$783,M$437)+'СЕТ СН'!$F$16</f>
        <v>0</v>
      </c>
      <c r="N454" s="36">
        <f ca="1">SUMIFS(СВЦЭМ!$L$40:$L$783,СВЦЭМ!$A$40:$A$783,$A454,СВЦЭМ!$B$40:$B$783,N$437)+'СЕТ СН'!$F$16</f>
        <v>0</v>
      </c>
      <c r="O454" s="36">
        <f ca="1">SUMIFS(СВЦЭМ!$L$40:$L$783,СВЦЭМ!$A$40:$A$783,$A454,СВЦЭМ!$B$40:$B$783,O$437)+'СЕТ СН'!$F$16</f>
        <v>0</v>
      </c>
      <c r="P454" s="36">
        <f ca="1">SUMIFS(СВЦЭМ!$L$40:$L$783,СВЦЭМ!$A$40:$A$783,$A454,СВЦЭМ!$B$40:$B$783,P$437)+'СЕТ СН'!$F$16</f>
        <v>0</v>
      </c>
      <c r="Q454" s="36">
        <f ca="1">SUMIFS(СВЦЭМ!$L$40:$L$783,СВЦЭМ!$A$40:$A$783,$A454,СВЦЭМ!$B$40:$B$783,Q$437)+'СЕТ СН'!$F$16</f>
        <v>0</v>
      </c>
      <c r="R454" s="36">
        <f ca="1">SUMIFS(СВЦЭМ!$L$40:$L$783,СВЦЭМ!$A$40:$A$783,$A454,СВЦЭМ!$B$40:$B$783,R$437)+'СЕТ СН'!$F$16</f>
        <v>0</v>
      </c>
      <c r="S454" s="36">
        <f ca="1">SUMIFS(СВЦЭМ!$L$40:$L$783,СВЦЭМ!$A$40:$A$783,$A454,СВЦЭМ!$B$40:$B$783,S$437)+'СЕТ СН'!$F$16</f>
        <v>0</v>
      </c>
      <c r="T454" s="36">
        <f ca="1">SUMIFS(СВЦЭМ!$L$40:$L$783,СВЦЭМ!$A$40:$A$783,$A454,СВЦЭМ!$B$40:$B$783,T$437)+'СЕТ СН'!$F$16</f>
        <v>0</v>
      </c>
      <c r="U454" s="36">
        <f ca="1">SUMIFS(СВЦЭМ!$L$40:$L$783,СВЦЭМ!$A$40:$A$783,$A454,СВЦЭМ!$B$40:$B$783,U$437)+'СЕТ СН'!$F$16</f>
        <v>0</v>
      </c>
      <c r="V454" s="36">
        <f ca="1">SUMIFS(СВЦЭМ!$L$40:$L$783,СВЦЭМ!$A$40:$A$783,$A454,СВЦЭМ!$B$40:$B$783,V$437)+'СЕТ СН'!$F$16</f>
        <v>0</v>
      </c>
      <c r="W454" s="36">
        <f ca="1">SUMIFS(СВЦЭМ!$L$40:$L$783,СВЦЭМ!$A$40:$A$783,$A454,СВЦЭМ!$B$40:$B$783,W$437)+'СЕТ СН'!$F$16</f>
        <v>0</v>
      </c>
      <c r="X454" s="36">
        <f ca="1">SUMIFS(СВЦЭМ!$L$40:$L$783,СВЦЭМ!$A$40:$A$783,$A454,СВЦЭМ!$B$40:$B$783,X$437)+'СЕТ СН'!$F$16</f>
        <v>0</v>
      </c>
      <c r="Y454" s="36">
        <f ca="1">SUMIFS(СВЦЭМ!$L$40:$L$783,СВЦЭМ!$A$40:$A$783,$A454,СВЦЭМ!$B$40:$B$783,Y$437)+'СЕТ СН'!$F$16</f>
        <v>0</v>
      </c>
    </row>
    <row r="455" spans="1:25" ht="15.75" hidden="1" x14ac:dyDescent="0.2">
      <c r="A455" s="35">
        <f t="shared" si="12"/>
        <v>45156</v>
      </c>
      <c r="B455" s="36">
        <f ca="1">SUMIFS(СВЦЭМ!$L$40:$L$783,СВЦЭМ!$A$40:$A$783,$A455,СВЦЭМ!$B$40:$B$783,B$437)+'СЕТ СН'!$F$16</f>
        <v>0</v>
      </c>
      <c r="C455" s="36">
        <f ca="1">SUMIFS(СВЦЭМ!$L$40:$L$783,СВЦЭМ!$A$40:$A$783,$A455,СВЦЭМ!$B$40:$B$783,C$437)+'СЕТ СН'!$F$16</f>
        <v>0</v>
      </c>
      <c r="D455" s="36">
        <f ca="1">SUMIFS(СВЦЭМ!$L$40:$L$783,СВЦЭМ!$A$40:$A$783,$A455,СВЦЭМ!$B$40:$B$783,D$437)+'СЕТ СН'!$F$16</f>
        <v>0</v>
      </c>
      <c r="E455" s="36">
        <f ca="1">SUMIFS(СВЦЭМ!$L$40:$L$783,СВЦЭМ!$A$40:$A$783,$A455,СВЦЭМ!$B$40:$B$783,E$437)+'СЕТ СН'!$F$16</f>
        <v>0</v>
      </c>
      <c r="F455" s="36">
        <f ca="1">SUMIFS(СВЦЭМ!$L$40:$L$783,СВЦЭМ!$A$40:$A$783,$A455,СВЦЭМ!$B$40:$B$783,F$437)+'СЕТ СН'!$F$16</f>
        <v>0</v>
      </c>
      <c r="G455" s="36">
        <f ca="1">SUMIFS(СВЦЭМ!$L$40:$L$783,СВЦЭМ!$A$40:$A$783,$A455,СВЦЭМ!$B$40:$B$783,G$437)+'СЕТ СН'!$F$16</f>
        <v>0</v>
      </c>
      <c r="H455" s="36">
        <f ca="1">SUMIFS(СВЦЭМ!$L$40:$L$783,СВЦЭМ!$A$40:$A$783,$A455,СВЦЭМ!$B$40:$B$783,H$437)+'СЕТ СН'!$F$16</f>
        <v>0</v>
      </c>
      <c r="I455" s="36">
        <f ca="1">SUMIFS(СВЦЭМ!$L$40:$L$783,СВЦЭМ!$A$40:$A$783,$A455,СВЦЭМ!$B$40:$B$783,I$437)+'СЕТ СН'!$F$16</f>
        <v>0</v>
      </c>
      <c r="J455" s="36">
        <f ca="1">SUMIFS(СВЦЭМ!$L$40:$L$783,СВЦЭМ!$A$40:$A$783,$A455,СВЦЭМ!$B$40:$B$783,J$437)+'СЕТ СН'!$F$16</f>
        <v>0</v>
      </c>
      <c r="K455" s="36">
        <f ca="1">SUMIFS(СВЦЭМ!$L$40:$L$783,СВЦЭМ!$A$40:$A$783,$A455,СВЦЭМ!$B$40:$B$783,K$437)+'СЕТ СН'!$F$16</f>
        <v>0</v>
      </c>
      <c r="L455" s="36">
        <f ca="1">SUMIFS(СВЦЭМ!$L$40:$L$783,СВЦЭМ!$A$40:$A$783,$A455,СВЦЭМ!$B$40:$B$783,L$437)+'СЕТ СН'!$F$16</f>
        <v>0</v>
      </c>
      <c r="M455" s="36">
        <f ca="1">SUMIFS(СВЦЭМ!$L$40:$L$783,СВЦЭМ!$A$40:$A$783,$A455,СВЦЭМ!$B$40:$B$783,M$437)+'СЕТ СН'!$F$16</f>
        <v>0</v>
      </c>
      <c r="N455" s="36">
        <f ca="1">SUMIFS(СВЦЭМ!$L$40:$L$783,СВЦЭМ!$A$40:$A$783,$A455,СВЦЭМ!$B$40:$B$783,N$437)+'СЕТ СН'!$F$16</f>
        <v>0</v>
      </c>
      <c r="O455" s="36">
        <f ca="1">SUMIFS(СВЦЭМ!$L$40:$L$783,СВЦЭМ!$A$40:$A$783,$A455,СВЦЭМ!$B$40:$B$783,O$437)+'СЕТ СН'!$F$16</f>
        <v>0</v>
      </c>
      <c r="P455" s="36">
        <f ca="1">SUMIFS(СВЦЭМ!$L$40:$L$783,СВЦЭМ!$A$40:$A$783,$A455,СВЦЭМ!$B$40:$B$783,P$437)+'СЕТ СН'!$F$16</f>
        <v>0</v>
      </c>
      <c r="Q455" s="36">
        <f ca="1">SUMIFS(СВЦЭМ!$L$40:$L$783,СВЦЭМ!$A$40:$A$783,$A455,СВЦЭМ!$B$40:$B$783,Q$437)+'СЕТ СН'!$F$16</f>
        <v>0</v>
      </c>
      <c r="R455" s="36">
        <f ca="1">SUMIFS(СВЦЭМ!$L$40:$L$783,СВЦЭМ!$A$40:$A$783,$A455,СВЦЭМ!$B$40:$B$783,R$437)+'СЕТ СН'!$F$16</f>
        <v>0</v>
      </c>
      <c r="S455" s="36">
        <f ca="1">SUMIFS(СВЦЭМ!$L$40:$L$783,СВЦЭМ!$A$40:$A$783,$A455,СВЦЭМ!$B$40:$B$783,S$437)+'СЕТ СН'!$F$16</f>
        <v>0</v>
      </c>
      <c r="T455" s="36">
        <f ca="1">SUMIFS(СВЦЭМ!$L$40:$L$783,СВЦЭМ!$A$40:$A$783,$A455,СВЦЭМ!$B$40:$B$783,T$437)+'СЕТ СН'!$F$16</f>
        <v>0</v>
      </c>
      <c r="U455" s="36">
        <f ca="1">SUMIFS(СВЦЭМ!$L$40:$L$783,СВЦЭМ!$A$40:$A$783,$A455,СВЦЭМ!$B$40:$B$783,U$437)+'СЕТ СН'!$F$16</f>
        <v>0</v>
      </c>
      <c r="V455" s="36">
        <f ca="1">SUMIFS(СВЦЭМ!$L$40:$L$783,СВЦЭМ!$A$40:$A$783,$A455,СВЦЭМ!$B$40:$B$783,V$437)+'СЕТ СН'!$F$16</f>
        <v>0</v>
      </c>
      <c r="W455" s="36">
        <f ca="1">SUMIFS(СВЦЭМ!$L$40:$L$783,СВЦЭМ!$A$40:$A$783,$A455,СВЦЭМ!$B$40:$B$783,W$437)+'СЕТ СН'!$F$16</f>
        <v>0</v>
      </c>
      <c r="X455" s="36">
        <f ca="1">SUMIFS(СВЦЭМ!$L$40:$L$783,СВЦЭМ!$A$40:$A$783,$A455,СВЦЭМ!$B$40:$B$783,X$437)+'СЕТ СН'!$F$16</f>
        <v>0</v>
      </c>
      <c r="Y455" s="36">
        <f ca="1">SUMIFS(СВЦЭМ!$L$40:$L$783,СВЦЭМ!$A$40:$A$783,$A455,СВЦЭМ!$B$40:$B$783,Y$437)+'СЕТ СН'!$F$16</f>
        <v>0</v>
      </c>
    </row>
    <row r="456" spans="1:25" ht="15.75" hidden="1" x14ac:dyDescent="0.2">
      <c r="A456" s="35">
        <f t="shared" si="12"/>
        <v>45157</v>
      </c>
      <c r="B456" s="36">
        <f ca="1">SUMIFS(СВЦЭМ!$L$40:$L$783,СВЦЭМ!$A$40:$A$783,$A456,СВЦЭМ!$B$40:$B$783,B$437)+'СЕТ СН'!$F$16</f>
        <v>0</v>
      </c>
      <c r="C456" s="36">
        <f ca="1">SUMIFS(СВЦЭМ!$L$40:$L$783,СВЦЭМ!$A$40:$A$783,$A456,СВЦЭМ!$B$40:$B$783,C$437)+'СЕТ СН'!$F$16</f>
        <v>0</v>
      </c>
      <c r="D456" s="36">
        <f ca="1">SUMIFS(СВЦЭМ!$L$40:$L$783,СВЦЭМ!$A$40:$A$783,$A456,СВЦЭМ!$B$40:$B$783,D$437)+'СЕТ СН'!$F$16</f>
        <v>0</v>
      </c>
      <c r="E456" s="36">
        <f ca="1">SUMIFS(СВЦЭМ!$L$40:$L$783,СВЦЭМ!$A$40:$A$783,$A456,СВЦЭМ!$B$40:$B$783,E$437)+'СЕТ СН'!$F$16</f>
        <v>0</v>
      </c>
      <c r="F456" s="36">
        <f ca="1">SUMIFS(СВЦЭМ!$L$40:$L$783,СВЦЭМ!$A$40:$A$783,$A456,СВЦЭМ!$B$40:$B$783,F$437)+'СЕТ СН'!$F$16</f>
        <v>0</v>
      </c>
      <c r="G456" s="36">
        <f ca="1">SUMIFS(СВЦЭМ!$L$40:$L$783,СВЦЭМ!$A$40:$A$783,$A456,СВЦЭМ!$B$40:$B$783,G$437)+'СЕТ СН'!$F$16</f>
        <v>0</v>
      </c>
      <c r="H456" s="36">
        <f ca="1">SUMIFS(СВЦЭМ!$L$40:$L$783,СВЦЭМ!$A$40:$A$783,$A456,СВЦЭМ!$B$40:$B$783,H$437)+'СЕТ СН'!$F$16</f>
        <v>0</v>
      </c>
      <c r="I456" s="36">
        <f ca="1">SUMIFS(СВЦЭМ!$L$40:$L$783,СВЦЭМ!$A$40:$A$783,$A456,СВЦЭМ!$B$40:$B$783,I$437)+'СЕТ СН'!$F$16</f>
        <v>0</v>
      </c>
      <c r="J456" s="36">
        <f ca="1">SUMIFS(СВЦЭМ!$L$40:$L$783,СВЦЭМ!$A$40:$A$783,$A456,СВЦЭМ!$B$40:$B$783,J$437)+'СЕТ СН'!$F$16</f>
        <v>0</v>
      </c>
      <c r="K456" s="36">
        <f ca="1">SUMIFS(СВЦЭМ!$L$40:$L$783,СВЦЭМ!$A$40:$A$783,$A456,СВЦЭМ!$B$40:$B$783,K$437)+'СЕТ СН'!$F$16</f>
        <v>0</v>
      </c>
      <c r="L456" s="36">
        <f ca="1">SUMIFS(СВЦЭМ!$L$40:$L$783,СВЦЭМ!$A$40:$A$783,$A456,СВЦЭМ!$B$40:$B$783,L$437)+'СЕТ СН'!$F$16</f>
        <v>0</v>
      </c>
      <c r="M456" s="36">
        <f ca="1">SUMIFS(СВЦЭМ!$L$40:$L$783,СВЦЭМ!$A$40:$A$783,$A456,СВЦЭМ!$B$40:$B$783,M$437)+'СЕТ СН'!$F$16</f>
        <v>0</v>
      </c>
      <c r="N456" s="36">
        <f ca="1">SUMIFS(СВЦЭМ!$L$40:$L$783,СВЦЭМ!$A$40:$A$783,$A456,СВЦЭМ!$B$40:$B$783,N$437)+'СЕТ СН'!$F$16</f>
        <v>0</v>
      </c>
      <c r="O456" s="36">
        <f ca="1">SUMIFS(СВЦЭМ!$L$40:$L$783,СВЦЭМ!$A$40:$A$783,$A456,СВЦЭМ!$B$40:$B$783,O$437)+'СЕТ СН'!$F$16</f>
        <v>0</v>
      </c>
      <c r="P456" s="36">
        <f ca="1">SUMIFS(СВЦЭМ!$L$40:$L$783,СВЦЭМ!$A$40:$A$783,$A456,СВЦЭМ!$B$40:$B$783,P$437)+'СЕТ СН'!$F$16</f>
        <v>0</v>
      </c>
      <c r="Q456" s="36">
        <f ca="1">SUMIFS(СВЦЭМ!$L$40:$L$783,СВЦЭМ!$A$40:$A$783,$A456,СВЦЭМ!$B$40:$B$783,Q$437)+'СЕТ СН'!$F$16</f>
        <v>0</v>
      </c>
      <c r="R456" s="36">
        <f ca="1">SUMIFS(СВЦЭМ!$L$40:$L$783,СВЦЭМ!$A$40:$A$783,$A456,СВЦЭМ!$B$40:$B$783,R$437)+'СЕТ СН'!$F$16</f>
        <v>0</v>
      </c>
      <c r="S456" s="36">
        <f ca="1">SUMIFS(СВЦЭМ!$L$40:$L$783,СВЦЭМ!$A$40:$A$783,$A456,СВЦЭМ!$B$40:$B$783,S$437)+'СЕТ СН'!$F$16</f>
        <v>0</v>
      </c>
      <c r="T456" s="36">
        <f ca="1">SUMIFS(СВЦЭМ!$L$40:$L$783,СВЦЭМ!$A$40:$A$783,$A456,СВЦЭМ!$B$40:$B$783,T$437)+'СЕТ СН'!$F$16</f>
        <v>0</v>
      </c>
      <c r="U456" s="36">
        <f ca="1">SUMIFS(СВЦЭМ!$L$40:$L$783,СВЦЭМ!$A$40:$A$783,$A456,СВЦЭМ!$B$40:$B$783,U$437)+'СЕТ СН'!$F$16</f>
        <v>0</v>
      </c>
      <c r="V456" s="36">
        <f ca="1">SUMIFS(СВЦЭМ!$L$40:$L$783,СВЦЭМ!$A$40:$A$783,$A456,СВЦЭМ!$B$40:$B$783,V$437)+'СЕТ СН'!$F$16</f>
        <v>0</v>
      </c>
      <c r="W456" s="36">
        <f ca="1">SUMIFS(СВЦЭМ!$L$40:$L$783,СВЦЭМ!$A$40:$A$783,$A456,СВЦЭМ!$B$40:$B$783,W$437)+'СЕТ СН'!$F$16</f>
        <v>0</v>
      </c>
      <c r="X456" s="36">
        <f ca="1">SUMIFS(СВЦЭМ!$L$40:$L$783,СВЦЭМ!$A$40:$A$783,$A456,СВЦЭМ!$B$40:$B$783,X$437)+'СЕТ СН'!$F$16</f>
        <v>0</v>
      </c>
      <c r="Y456" s="36">
        <f ca="1">SUMIFS(СВЦЭМ!$L$40:$L$783,СВЦЭМ!$A$40:$A$783,$A456,СВЦЭМ!$B$40:$B$783,Y$437)+'СЕТ СН'!$F$16</f>
        <v>0</v>
      </c>
    </row>
    <row r="457" spans="1:25" ht="15.75" hidden="1" x14ac:dyDescent="0.2">
      <c r="A457" s="35">
        <f t="shared" si="12"/>
        <v>45158</v>
      </c>
      <c r="B457" s="36">
        <f ca="1">SUMIFS(СВЦЭМ!$L$40:$L$783,СВЦЭМ!$A$40:$A$783,$A457,СВЦЭМ!$B$40:$B$783,B$437)+'СЕТ СН'!$F$16</f>
        <v>0</v>
      </c>
      <c r="C457" s="36">
        <f ca="1">SUMIFS(СВЦЭМ!$L$40:$L$783,СВЦЭМ!$A$40:$A$783,$A457,СВЦЭМ!$B$40:$B$783,C$437)+'СЕТ СН'!$F$16</f>
        <v>0</v>
      </c>
      <c r="D457" s="36">
        <f ca="1">SUMIFS(СВЦЭМ!$L$40:$L$783,СВЦЭМ!$A$40:$A$783,$A457,СВЦЭМ!$B$40:$B$783,D$437)+'СЕТ СН'!$F$16</f>
        <v>0</v>
      </c>
      <c r="E457" s="36">
        <f ca="1">SUMIFS(СВЦЭМ!$L$40:$L$783,СВЦЭМ!$A$40:$A$783,$A457,СВЦЭМ!$B$40:$B$783,E$437)+'СЕТ СН'!$F$16</f>
        <v>0</v>
      </c>
      <c r="F457" s="36">
        <f ca="1">SUMIFS(СВЦЭМ!$L$40:$L$783,СВЦЭМ!$A$40:$A$783,$A457,СВЦЭМ!$B$40:$B$783,F$437)+'СЕТ СН'!$F$16</f>
        <v>0</v>
      </c>
      <c r="G457" s="36">
        <f ca="1">SUMIFS(СВЦЭМ!$L$40:$L$783,СВЦЭМ!$A$40:$A$783,$A457,СВЦЭМ!$B$40:$B$783,G$437)+'СЕТ СН'!$F$16</f>
        <v>0</v>
      </c>
      <c r="H457" s="36">
        <f ca="1">SUMIFS(СВЦЭМ!$L$40:$L$783,СВЦЭМ!$A$40:$A$783,$A457,СВЦЭМ!$B$40:$B$783,H$437)+'СЕТ СН'!$F$16</f>
        <v>0</v>
      </c>
      <c r="I457" s="36">
        <f ca="1">SUMIFS(СВЦЭМ!$L$40:$L$783,СВЦЭМ!$A$40:$A$783,$A457,СВЦЭМ!$B$40:$B$783,I$437)+'СЕТ СН'!$F$16</f>
        <v>0</v>
      </c>
      <c r="J457" s="36">
        <f ca="1">SUMIFS(СВЦЭМ!$L$40:$L$783,СВЦЭМ!$A$40:$A$783,$A457,СВЦЭМ!$B$40:$B$783,J$437)+'СЕТ СН'!$F$16</f>
        <v>0</v>
      </c>
      <c r="K457" s="36">
        <f ca="1">SUMIFS(СВЦЭМ!$L$40:$L$783,СВЦЭМ!$A$40:$A$783,$A457,СВЦЭМ!$B$40:$B$783,K$437)+'СЕТ СН'!$F$16</f>
        <v>0</v>
      </c>
      <c r="L457" s="36">
        <f ca="1">SUMIFS(СВЦЭМ!$L$40:$L$783,СВЦЭМ!$A$40:$A$783,$A457,СВЦЭМ!$B$40:$B$783,L$437)+'СЕТ СН'!$F$16</f>
        <v>0</v>
      </c>
      <c r="M457" s="36">
        <f ca="1">SUMIFS(СВЦЭМ!$L$40:$L$783,СВЦЭМ!$A$40:$A$783,$A457,СВЦЭМ!$B$40:$B$783,M$437)+'СЕТ СН'!$F$16</f>
        <v>0</v>
      </c>
      <c r="N457" s="36">
        <f ca="1">SUMIFS(СВЦЭМ!$L$40:$L$783,СВЦЭМ!$A$40:$A$783,$A457,СВЦЭМ!$B$40:$B$783,N$437)+'СЕТ СН'!$F$16</f>
        <v>0</v>
      </c>
      <c r="O457" s="36">
        <f ca="1">SUMIFS(СВЦЭМ!$L$40:$L$783,СВЦЭМ!$A$40:$A$783,$A457,СВЦЭМ!$B$40:$B$783,O$437)+'СЕТ СН'!$F$16</f>
        <v>0</v>
      </c>
      <c r="P457" s="36">
        <f ca="1">SUMIFS(СВЦЭМ!$L$40:$L$783,СВЦЭМ!$A$40:$A$783,$A457,СВЦЭМ!$B$40:$B$783,P$437)+'СЕТ СН'!$F$16</f>
        <v>0</v>
      </c>
      <c r="Q457" s="36">
        <f ca="1">SUMIFS(СВЦЭМ!$L$40:$L$783,СВЦЭМ!$A$40:$A$783,$A457,СВЦЭМ!$B$40:$B$783,Q$437)+'СЕТ СН'!$F$16</f>
        <v>0</v>
      </c>
      <c r="R457" s="36">
        <f ca="1">SUMIFS(СВЦЭМ!$L$40:$L$783,СВЦЭМ!$A$40:$A$783,$A457,СВЦЭМ!$B$40:$B$783,R$437)+'СЕТ СН'!$F$16</f>
        <v>0</v>
      </c>
      <c r="S457" s="36">
        <f ca="1">SUMIFS(СВЦЭМ!$L$40:$L$783,СВЦЭМ!$A$40:$A$783,$A457,СВЦЭМ!$B$40:$B$783,S$437)+'СЕТ СН'!$F$16</f>
        <v>0</v>
      </c>
      <c r="T457" s="36">
        <f ca="1">SUMIFS(СВЦЭМ!$L$40:$L$783,СВЦЭМ!$A$40:$A$783,$A457,СВЦЭМ!$B$40:$B$783,T$437)+'СЕТ СН'!$F$16</f>
        <v>0</v>
      </c>
      <c r="U457" s="36">
        <f ca="1">SUMIFS(СВЦЭМ!$L$40:$L$783,СВЦЭМ!$A$40:$A$783,$A457,СВЦЭМ!$B$40:$B$783,U$437)+'СЕТ СН'!$F$16</f>
        <v>0</v>
      </c>
      <c r="V457" s="36">
        <f ca="1">SUMIFS(СВЦЭМ!$L$40:$L$783,СВЦЭМ!$A$40:$A$783,$A457,СВЦЭМ!$B$40:$B$783,V$437)+'СЕТ СН'!$F$16</f>
        <v>0</v>
      </c>
      <c r="W457" s="36">
        <f ca="1">SUMIFS(СВЦЭМ!$L$40:$L$783,СВЦЭМ!$A$40:$A$783,$A457,СВЦЭМ!$B$40:$B$783,W$437)+'СЕТ СН'!$F$16</f>
        <v>0</v>
      </c>
      <c r="X457" s="36">
        <f ca="1">SUMIFS(СВЦЭМ!$L$40:$L$783,СВЦЭМ!$A$40:$A$783,$A457,СВЦЭМ!$B$40:$B$783,X$437)+'СЕТ СН'!$F$16</f>
        <v>0</v>
      </c>
      <c r="Y457" s="36">
        <f ca="1">SUMIFS(СВЦЭМ!$L$40:$L$783,СВЦЭМ!$A$40:$A$783,$A457,СВЦЭМ!$B$40:$B$783,Y$437)+'СЕТ СН'!$F$16</f>
        <v>0</v>
      </c>
    </row>
    <row r="458" spans="1:25" ht="15.75" hidden="1" x14ac:dyDescent="0.2">
      <c r="A458" s="35">
        <f t="shared" si="12"/>
        <v>45159</v>
      </c>
      <c r="B458" s="36">
        <f ca="1">SUMIFS(СВЦЭМ!$L$40:$L$783,СВЦЭМ!$A$40:$A$783,$A458,СВЦЭМ!$B$40:$B$783,B$437)+'СЕТ СН'!$F$16</f>
        <v>0</v>
      </c>
      <c r="C458" s="36">
        <f ca="1">SUMIFS(СВЦЭМ!$L$40:$L$783,СВЦЭМ!$A$40:$A$783,$A458,СВЦЭМ!$B$40:$B$783,C$437)+'СЕТ СН'!$F$16</f>
        <v>0</v>
      </c>
      <c r="D458" s="36">
        <f ca="1">SUMIFS(СВЦЭМ!$L$40:$L$783,СВЦЭМ!$A$40:$A$783,$A458,СВЦЭМ!$B$40:$B$783,D$437)+'СЕТ СН'!$F$16</f>
        <v>0</v>
      </c>
      <c r="E458" s="36">
        <f ca="1">SUMIFS(СВЦЭМ!$L$40:$L$783,СВЦЭМ!$A$40:$A$783,$A458,СВЦЭМ!$B$40:$B$783,E$437)+'СЕТ СН'!$F$16</f>
        <v>0</v>
      </c>
      <c r="F458" s="36">
        <f ca="1">SUMIFS(СВЦЭМ!$L$40:$L$783,СВЦЭМ!$A$40:$A$783,$A458,СВЦЭМ!$B$40:$B$783,F$437)+'СЕТ СН'!$F$16</f>
        <v>0</v>
      </c>
      <c r="G458" s="36">
        <f ca="1">SUMIFS(СВЦЭМ!$L$40:$L$783,СВЦЭМ!$A$40:$A$783,$A458,СВЦЭМ!$B$40:$B$783,G$437)+'СЕТ СН'!$F$16</f>
        <v>0</v>
      </c>
      <c r="H458" s="36">
        <f ca="1">SUMIFS(СВЦЭМ!$L$40:$L$783,СВЦЭМ!$A$40:$A$783,$A458,СВЦЭМ!$B$40:$B$783,H$437)+'СЕТ СН'!$F$16</f>
        <v>0</v>
      </c>
      <c r="I458" s="36">
        <f ca="1">SUMIFS(СВЦЭМ!$L$40:$L$783,СВЦЭМ!$A$40:$A$783,$A458,СВЦЭМ!$B$40:$B$783,I$437)+'СЕТ СН'!$F$16</f>
        <v>0</v>
      </c>
      <c r="J458" s="36">
        <f ca="1">SUMIFS(СВЦЭМ!$L$40:$L$783,СВЦЭМ!$A$40:$A$783,$A458,СВЦЭМ!$B$40:$B$783,J$437)+'СЕТ СН'!$F$16</f>
        <v>0</v>
      </c>
      <c r="K458" s="36">
        <f ca="1">SUMIFS(СВЦЭМ!$L$40:$L$783,СВЦЭМ!$A$40:$A$783,$A458,СВЦЭМ!$B$40:$B$783,K$437)+'СЕТ СН'!$F$16</f>
        <v>0</v>
      </c>
      <c r="L458" s="36">
        <f ca="1">SUMIFS(СВЦЭМ!$L$40:$L$783,СВЦЭМ!$A$40:$A$783,$A458,СВЦЭМ!$B$40:$B$783,L$437)+'СЕТ СН'!$F$16</f>
        <v>0</v>
      </c>
      <c r="M458" s="36">
        <f ca="1">SUMIFS(СВЦЭМ!$L$40:$L$783,СВЦЭМ!$A$40:$A$783,$A458,СВЦЭМ!$B$40:$B$783,M$437)+'СЕТ СН'!$F$16</f>
        <v>0</v>
      </c>
      <c r="N458" s="36">
        <f ca="1">SUMIFS(СВЦЭМ!$L$40:$L$783,СВЦЭМ!$A$40:$A$783,$A458,СВЦЭМ!$B$40:$B$783,N$437)+'СЕТ СН'!$F$16</f>
        <v>0</v>
      </c>
      <c r="O458" s="36">
        <f ca="1">SUMIFS(СВЦЭМ!$L$40:$L$783,СВЦЭМ!$A$40:$A$783,$A458,СВЦЭМ!$B$40:$B$783,O$437)+'СЕТ СН'!$F$16</f>
        <v>0</v>
      </c>
      <c r="P458" s="36">
        <f ca="1">SUMIFS(СВЦЭМ!$L$40:$L$783,СВЦЭМ!$A$40:$A$783,$A458,СВЦЭМ!$B$40:$B$783,P$437)+'СЕТ СН'!$F$16</f>
        <v>0</v>
      </c>
      <c r="Q458" s="36">
        <f ca="1">SUMIFS(СВЦЭМ!$L$40:$L$783,СВЦЭМ!$A$40:$A$783,$A458,СВЦЭМ!$B$40:$B$783,Q$437)+'СЕТ СН'!$F$16</f>
        <v>0</v>
      </c>
      <c r="R458" s="36">
        <f ca="1">SUMIFS(СВЦЭМ!$L$40:$L$783,СВЦЭМ!$A$40:$A$783,$A458,СВЦЭМ!$B$40:$B$783,R$437)+'СЕТ СН'!$F$16</f>
        <v>0</v>
      </c>
      <c r="S458" s="36">
        <f ca="1">SUMIFS(СВЦЭМ!$L$40:$L$783,СВЦЭМ!$A$40:$A$783,$A458,СВЦЭМ!$B$40:$B$783,S$437)+'СЕТ СН'!$F$16</f>
        <v>0</v>
      </c>
      <c r="T458" s="36">
        <f ca="1">SUMIFS(СВЦЭМ!$L$40:$L$783,СВЦЭМ!$A$40:$A$783,$A458,СВЦЭМ!$B$40:$B$783,T$437)+'СЕТ СН'!$F$16</f>
        <v>0</v>
      </c>
      <c r="U458" s="36">
        <f ca="1">SUMIFS(СВЦЭМ!$L$40:$L$783,СВЦЭМ!$A$40:$A$783,$A458,СВЦЭМ!$B$40:$B$783,U$437)+'СЕТ СН'!$F$16</f>
        <v>0</v>
      </c>
      <c r="V458" s="36">
        <f ca="1">SUMIFS(СВЦЭМ!$L$40:$L$783,СВЦЭМ!$A$40:$A$783,$A458,СВЦЭМ!$B$40:$B$783,V$437)+'СЕТ СН'!$F$16</f>
        <v>0</v>
      </c>
      <c r="W458" s="36">
        <f ca="1">SUMIFS(СВЦЭМ!$L$40:$L$783,СВЦЭМ!$A$40:$A$783,$A458,СВЦЭМ!$B$40:$B$783,W$437)+'СЕТ СН'!$F$16</f>
        <v>0</v>
      </c>
      <c r="X458" s="36">
        <f ca="1">SUMIFS(СВЦЭМ!$L$40:$L$783,СВЦЭМ!$A$40:$A$783,$A458,СВЦЭМ!$B$40:$B$783,X$437)+'СЕТ СН'!$F$16</f>
        <v>0</v>
      </c>
      <c r="Y458" s="36">
        <f ca="1">SUMIFS(СВЦЭМ!$L$40:$L$783,СВЦЭМ!$A$40:$A$783,$A458,СВЦЭМ!$B$40:$B$783,Y$437)+'СЕТ СН'!$F$16</f>
        <v>0</v>
      </c>
    </row>
    <row r="459" spans="1:25" ht="15.75" hidden="1" x14ac:dyDescent="0.2">
      <c r="A459" s="35">
        <f t="shared" si="12"/>
        <v>45160</v>
      </c>
      <c r="B459" s="36">
        <f ca="1">SUMIFS(СВЦЭМ!$L$40:$L$783,СВЦЭМ!$A$40:$A$783,$A459,СВЦЭМ!$B$40:$B$783,B$437)+'СЕТ СН'!$F$16</f>
        <v>0</v>
      </c>
      <c r="C459" s="36">
        <f ca="1">SUMIFS(СВЦЭМ!$L$40:$L$783,СВЦЭМ!$A$40:$A$783,$A459,СВЦЭМ!$B$40:$B$783,C$437)+'СЕТ СН'!$F$16</f>
        <v>0</v>
      </c>
      <c r="D459" s="36">
        <f ca="1">SUMIFS(СВЦЭМ!$L$40:$L$783,СВЦЭМ!$A$40:$A$783,$A459,СВЦЭМ!$B$40:$B$783,D$437)+'СЕТ СН'!$F$16</f>
        <v>0</v>
      </c>
      <c r="E459" s="36">
        <f ca="1">SUMIFS(СВЦЭМ!$L$40:$L$783,СВЦЭМ!$A$40:$A$783,$A459,СВЦЭМ!$B$40:$B$783,E$437)+'СЕТ СН'!$F$16</f>
        <v>0</v>
      </c>
      <c r="F459" s="36">
        <f ca="1">SUMIFS(СВЦЭМ!$L$40:$L$783,СВЦЭМ!$A$40:$A$783,$A459,СВЦЭМ!$B$40:$B$783,F$437)+'СЕТ СН'!$F$16</f>
        <v>0</v>
      </c>
      <c r="G459" s="36">
        <f ca="1">SUMIFS(СВЦЭМ!$L$40:$L$783,СВЦЭМ!$A$40:$A$783,$A459,СВЦЭМ!$B$40:$B$783,G$437)+'СЕТ СН'!$F$16</f>
        <v>0</v>
      </c>
      <c r="H459" s="36">
        <f ca="1">SUMIFS(СВЦЭМ!$L$40:$L$783,СВЦЭМ!$A$40:$A$783,$A459,СВЦЭМ!$B$40:$B$783,H$437)+'СЕТ СН'!$F$16</f>
        <v>0</v>
      </c>
      <c r="I459" s="36">
        <f ca="1">SUMIFS(СВЦЭМ!$L$40:$L$783,СВЦЭМ!$A$40:$A$783,$A459,СВЦЭМ!$B$40:$B$783,I$437)+'СЕТ СН'!$F$16</f>
        <v>0</v>
      </c>
      <c r="J459" s="36">
        <f ca="1">SUMIFS(СВЦЭМ!$L$40:$L$783,СВЦЭМ!$A$40:$A$783,$A459,СВЦЭМ!$B$40:$B$783,J$437)+'СЕТ СН'!$F$16</f>
        <v>0</v>
      </c>
      <c r="K459" s="36">
        <f ca="1">SUMIFS(СВЦЭМ!$L$40:$L$783,СВЦЭМ!$A$40:$A$783,$A459,СВЦЭМ!$B$40:$B$783,K$437)+'СЕТ СН'!$F$16</f>
        <v>0</v>
      </c>
      <c r="L459" s="36">
        <f ca="1">SUMIFS(СВЦЭМ!$L$40:$L$783,СВЦЭМ!$A$40:$A$783,$A459,СВЦЭМ!$B$40:$B$783,L$437)+'СЕТ СН'!$F$16</f>
        <v>0</v>
      </c>
      <c r="M459" s="36">
        <f ca="1">SUMIFS(СВЦЭМ!$L$40:$L$783,СВЦЭМ!$A$40:$A$783,$A459,СВЦЭМ!$B$40:$B$783,M$437)+'СЕТ СН'!$F$16</f>
        <v>0</v>
      </c>
      <c r="N459" s="36">
        <f ca="1">SUMIFS(СВЦЭМ!$L$40:$L$783,СВЦЭМ!$A$40:$A$783,$A459,СВЦЭМ!$B$40:$B$783,N$437)+'СЕТ СН'!$F$16</f>
        <v>0</v>
      </c>
      <c r="O459" s="36">
        <f ca="1">SUMIFS(СВЦЭМ!$L$40:$L$783,СВЦЭМ!$A$40:$A$783,$A459,СВЦЭМ!$B$40:$B$783,O$437)+'СЕТ СН'!$F$16</f>
        <v>0</v>
      </c>
      <c r="P459" s="36">
        <f ca="1">SUMIFS(СВЦЭМ!$L$40:$L$783,СВЦЭМ!$A$40:$A$783,$A459,СВЦЭМ!$B$40:$B$783,P$437)+'СЕТ СН'!$F$16</f>
        <v>0</v>
      </c>
      <c r="Q459" s="36">
        <f ca="1">SUMIFS(СВЦЭМ!$L$40:$L$783,СВЦЭМ!$A$40:$A$783,$A459,СВЦЭМ!$B$40:$B$783,Q$437)+'СЕТ СН'!$F$16</f>
        <v>0</v>
      </c>
      <c r="R459" s="36">
        <f ca="1">SUMIFS(СВЦЭМ!$L$40:$L$783,СВЦЭМ!$A$40:$A$783,$A459,СВЦЭМ!$B$40:$B$783,R$437)+'СЕТ СН'!$F$16</f>
        <v>0</v>
      </c>
      <c r="S459" s="36">
        <f ca="1">SUMIFS(СВЦЭМ!$L$40:$L$783,СВЦЭМ!$A$40:$A$783,$A459,СВЦЭМ!$B$40:$B$783,S$437)+'СЕТ СН'!$F$16</f>
        <v>0</v>
      </c>
      <c r="T459" s="36">
        <f ca="1">SUMIFS(СВЦЭМ!$L$40:$L$783,СВЦЭМ!$A$40:$A$783,$A459,СВЦЭМ!$B$40:$B$783,T$437)+'СЕТ СН'!$F$16</f>
        <v>0</v>
      </c>
      <c r="U459" s="36">
        <f ca="1">SUMIFS(СВЦЭМ!$L$40:$L$783,СВЦЭМ!$A$40:$A$783,$A459,СВЦЭМ!$B$40:$B$783,U$437)+'СЕТ СН'!$F$16</f>
        <v>0</v>
      </c>
      <c r="V459" s="36">
        <f ca="1">SUMIFS(СВЦЭМ!$L$40:$L$783,СВЦЭМ!$A$40:$A$783,$A459,СВЦЭМ!$B$40:$B$783,V$437)+'СЕТ СН'!$F$16</f>
        <v>0</v>
      </c>
      <c r="W459" s="36">
        <f ca="1">SUMIFS(СВЦЭМ!$L$40:$L$783,СВЦЭМ!$A$40:$A$783,$A459,СВЦЭМ!$B$40:$B$783,W$437)+'СЕТ СН'!$F$16</f>
        <v>0</v>
      </c>
      <c r="X459" s="36">
        <f ca="1">SUMIFS(СВЦЭМ!$L$40:$L$783,СВЦЭМ!$A$40:$A$783,$A459,СВЦЭМ!$B$40:$B$783,X$437)+'СЕТ СН'!$F$16</f>
        <v>0</v>
      </c>
      <c r="Y459" s="36">
        <f ca="1">SUMIFS(СВЦЭМ!$L$40:$L$783,СВЦЭМ!$A$40:$A$783,$A459,СВЦЭМ!$B$40:$B$783,Y$437)+'СЕТ СН'!$F$16</f>
        <v>0</v>
      </c>
    </row>
    <row r="460" spans="1:25" ht="15.75" hidden="1" x14ac:dyDescent="0.2">
      <c r="A460" s="35">
        <f t="shared" si="12"/>
        <v>45161</v>
      </c>
      <c r="B460" s="36">
        <f ca="1">SUMIFS(СВЦЭМ!$L$40:$L$783,СВЦЭМ!$A$40:$A$783,$A460,СВЦЭМ!$B$40:$B$783,B$437)+'СЕТ СН'!$F$16</f>
        <v>0</v>
      </c>
      <c r="C460" s="36">
        <f ca="1">SUMIFS(СВЦЭМ!$L$40:$L$783,СВЦЭМ!$A$40:$A$783,$A460,СВЦЭМ!$B$40:$B$783,C$437)+'СЕТ СН'!$F$16</f>
        <v>0</v>
      </c>
      <c r="D460" s="36">
        <f ca="1">SUMIFS(СВЦЭМ!$L$40:$L$783,СВЦЭМ!$A$40:$A$783,$A460,СВЦЭМ!$B$40:$B$783,D$437)+'СЕТ СН'!$F$16</f>
        <v>0</v>
      </c>
      <c r="E460" s="36">
        <f ca="1">SUMIFS(СВЦЭМ!$L$40:$L$783,СВЦЭМ!$A$40:$A$783,$A460,СВЦЭМ!$B$40:$B$783,E$437)+'СЕТ СН'!$F$16</f>
        <v>0</v>
      </c>
      <c r="F460" s="36">
        <f ca="1">SUMIFS(СВЦЭМ!$L$40:$L$783,СВЦЭМ!$A$40:$A$783,$A460,СВЦЭМ!$B$40:$B$783,F$437)+'СЕТ СН'!$F$16</f>
        <v>0</v>
      </c>
      <c r="G460" s="36">
        <f ca="1">SUMIFS(СВЦЭМ!$L$40:$L$783,СВЦЭМ!$A$40:$A$783,$A460,СВЦЭМ!$B$40:$B$783,G$437)+'СЕТ СН'!$F$16</f>
        <v>0</v>
      </c>
      <c r="H460" s="36">
        <f ca="1">SUMIFS(СВЦЭМ!$L$40:$L$783,СВЦЭМ!$A$40:$A$783,$A460,СВЦЭМ!$B$40:$B$783,H$437)+'СЕТ СН'!$F$16</f>
        <v>0</v>
      </c>
      <c r="I460" s="36">
        <f ca="1">SUMIFS(СВЦЭМ!$L$40:$L$783,СВЦЭМ!$A$40:$A$783,$A460,СВЦЭМ!$B$40:$B$783,I$437)+'СЕТ СН'!$F$16</f>
        <v>0</v>
      </c>
      <c r="J460" s="36">
        <f ca="1">SUMIFS(СВЦЭМ!$L$40:$L$783,СВЦЭМ!$A$40:$A$783,$A460,СВЦЭМ!$B$40:$B$783,J$437)+'СЕТ СН'!$F$16</f>
        <v>0</v>
      </c>
      <c r="K460" s="36">
        <f ca="1">SUMIFS(СВЦЭМ!$L$40:$L$783,СВЦЭМ!$A$40:$A$783,$A460,СВЦЭМ!$B$40:$B$783,K$437)+'СЕТ СН'!$F$16</f>
        <v>0</v>
      </c>
      <c r="L460" s="36">
        <f ca="1">SUMIFS(СВЦЭМ!$L$40:$L$783,СВЦЭМ!$A$40:$A$783,$A460,СВЦЭМ!$B$40:$B$783,L$437)+'СЕТ СН'!$F$16</f>
        <v>0</v>
      </c>
      <c r="M460" s="36">
        <f ca="1">SUMIFS(СВЦЭМ!$L$40:$L$783,СВЦЭМ!$A$40:$A$783,$A460,СВЦЭМ!$B$40:$B$783,M$437)+'СЕТ СН'!$F$16</f>
        <v>0</v>
      </c>
      <c r="N460" s="36">
        <f ca="1">SUMIFS(СВЦЭМ!$L$40:$L$783,СВЦЭМ!$A$40:$A$783,$A460,СВЦЭМ!$B$40:$B$783,N$437)+'СЕТ СН'!$F$16</f>
        <v>0</v>
      </c>
      <c r="O460" s="36">
        <f ca="1">SUMIFS(СВЦЭМ!$L$40:$L$783,СВЦЭМ!$A$40:$A$783,$A460,СВЦЭМ!$B$40:$B$783,O$437)+'СЕТ СН'!$F$16</f>
        <v>0</v>
      </c>
      <c r="P460" s="36">
        <f ca="1">SUMIFS(СВЦЭМ!$L$40:$L$783,СВЦЭМ!$A$40:$A$783,$A460,СВЦЭМ!$B$40:$B$783,P$437)+'СЕТ СН'!$F$16</f>
        <v>0</v>
      </c>
      <c r="Q460" s="36">
        <f ca="1">SUMIFS(СВЦЭМ!$L$40:$L$783,СВЦЭМ!$A$40:$A$783,$A460,СВЦЭМ!$B$40:$B$783,Q$437)+'СЕТ СН'!$F$16</f>
        <v>0</v>
      </c>
      <c r="R460" s="36">
        <f ca="1">SUMIFS(СВЦЭМ!$L$40:$L$783,СВЦЭМ!$A$40:$A$783,$A460,СВЦЭМ!$B$40:$B$783,R$437)+'СЕТ СН'!$F$16</f>
        <v>0</v>
      </c>
      <c r="S460" s="36">
        <f ca="1">SUMIFS(СВЦЭМ!$L$40:$L$783,СВЦЭМ!$A$40:$A$783,$A460,СВЦЭМ!$B$40:$B$783,S$437)+'СЕТ СН'!$F$16</f>
        <v>0</v>
      </c>
      <c r="T460" s="36">
        <f ca="1">SUMIFS(СВЦЭМ!$L$40:$L$783,СВЦЭМ!$A$40:$A$783,$A460,СВЦЭМ!$B$40:$B$783,T$437)+'СЕТ СН'!$F$16</f>
        <v>0</v>
      </c>
      <c r="U460" s="36">
        <f ca="1">SUMIFS(СВЦЭМ!$L$40:$L$783,СВЦЭМ!$A$40:$A$783,$A460,СВЦЭМ!$B$40:$B$783,U$437)+'СЕТ СН'!$F$16</f>
        <v>0</v>
      </c>
      <c r="V460" s="36">
        <f ca="1">SUMIFS(СВЦЭМ!$L$40:$L$783,СВЦЭМ!$A$40:$A$783,$A460,СВЦЭМ!$B$40:$B$783,V$437)+'СЕТ СН'!$F$16</f>
        <v>0</v>
      </c>
      <c r="W460" s="36">
        <f ca="1">SUMIFS(СВЦЭМ!$L$40:$L$783,СВЦЭМ!$A$40:$A$783,$A460,СВЦЭМ!$B$40:$B$783,W$437)+'СЕТ СН'!$F$16</f>
        <v>0</v>
      </c>
      <c r="X460" s="36">
        <f ca="1">SUMIFS(СВЦЭМ!$L$40:$L$783,СВЦЭМ!$A$40:$A$783,$A460,СВЦЭМ!$B$40:$B$783,X$437)+'СЕТ СН'!$F$16</f>
        <v>0</v>
      </c>
      <c r="Y460" s="36">
        <f ca="1">SUMIFS(СВЦЭМ!$L$40:$L$783,СВЦЭМ!$A$40:$A$783,$A460,СВЦЭМ!$B$40:$B$783,Y$437)+'СЕТ СН'!$F$16</f>
        <v>0</v>
      </c>
    </row>
    <row r="461" spans="1:25" ht="15.75" hidden="1" x14ac:dyDescent="0.2">
      <c r="A461" s="35">
        <f t="shared" si="12"/>
        <v>45162</v>
      </c>
      <c r="B461" s="36">
        <f ca="1">SUMIFS(СВЦЭМ!$L$40:$L$783,СВЦЭМ!$A$40:$A$783,$A461,СВЦЭМ!$B$40:$B$783,B$437)+'СЕТ СН'!$F$16</f>
        <v>0</v>
      </c>
      <c r="C461" s="36">
        <f ca="1">SUMIFS(СВЦЭМ!$L$40:$L$783,СВЦЭМ!$A$40:$A$783,$A461,СВЦЭМ!$B$40:$B$783,C$437)+'СЕТ СН'!$F$16</f>
        <v>0</v>
      </c>
      <c r="D461" s="36">
        <f ca="1">SUMIFS(СВЦЭМ!$L$40:$L$783,СВЦЭМ!$A$40:$A$783,$A461,СВЦЭМ!$B$40:$B$783,D$437)+'СЕТ СН'!$F$16</f>
        <v>0</v>
      </c>
      <c r="E461" s="36">
        <f ca="1">SUMIFS(СВЦЭМ!$L$40:$L$783,СВЦЭМ!$A$40:$A$783,$A461,СВЦЭМ!$B$40:$B$783,E$437)+'СЕТ СН'!$F$16</f>
        <v>0</v>
      </c>
      <c r="F461" s="36">
        <f ca="1">SUMIFS(СВЦЭМ!$L$40:$L$783,СВЦЭМ!$A$40:$A$783,$A461,СВЦЭМ!$B$40:$B$783,F$437)+'СЕТ СН'!$F$16</f>
        <v>0</v>
      </c>
      <c r="G461" s="36">
        <f ca="1">SUMIFS(СВЦЭМ!$L$40:$L$783,СВЦЭМ!$A$40:$A$783,$A461,СВЦЭМ!$B$40:$B$783,G$437)+'СЕТ СН'!$F$16</f>
        <v>0</v>
      </c>
      <c r="H461" s="36">
        <f ca="1">SUMIFS(СВЦЭМ!$L$40:$L$783,СВЦЭМ!$A$40:$A$783,$A461,СВЦЭМ!$B$40:$B$783,H$437)+'СЕТ СН'!$F$16</f>
        <v>0</v>
      </c>
      <c r="I461" s="36">
        <f ca="1">SUMIFS(СВЦЭМ!$L$40:$L$783,СВЦЭМ!$A$40:$A$783,$A461,СВЦЭМ!$B$40:$B$783,I$437)+'СЕТ СН'!$F$16</f>
        <v>0</v>
      </c>
      <c r="J461" s="36">
        <f ca="1">SUMIFS(СВЦЭМ!$L$40:$L$783,СВЦЭМ!$A$40:$A$783,$A461,СВЦЭМ!$B$40:$B$783,J$437)+'СЕТ СН'!$F$16</f>
        <v>0</v>
      </c>
      <c r="K461" s="36">
        <f ca="1">SUMIFS(СВЦЭМ!$L$40:$L$783,СВЦЭМ!$A$40:$A$783,$A461,СВЦЭМ!$B$40:$B$783,K$437)+'СЕТ СН'!$F$16</f>
        <v>0</v>
      </c>
      <c r="L461" s="36">
        <f ca="1">SUMIFS(СВЦЭМ!$L$40:$L$783,СВЦЭМ!$A$40:$A$783,$A461,СВЦЭМ!$B$40:$B$783,L$437)+'СЕТ СН'!$F$16</f>
        <v>0</v>
      </c>
      <c r="M461" s="36">
        <f ca="1">SUMIFS(СВЦЭМ!$L$40:$L$783,СВЦЭМ!$A$40:$A$783,$A461,СВЦЭМ!$B$40:$B$783,M$437)+'СЕТ СН'!$F$16</f>
        <v>0</v>
      </c>
      <c r="N461" s="36">
        <f ca="1">SUMIFS(СВЦЭМ!$L$40:$L$783,СВЦЭМ!$A$40:$A$783,$A461,СВЦЭМ!$B$40:$B$783,N$437)+'СЕТ СН'!$F$16</f>
        <v>0</v>
      </c>
      <c r="O461" s="36">
        <f ca="1">SUMIFS(СВЦЭМ!$L$40:$L$783,СВЦЭМ!$A$40:$A$783,$A461,СВЦЭМ!$B$40:$B$783,O$437)+'СЕТ СН'!$F$16</f>
        <v>0</v>
      </c>
      <c r="P461" s="36">
        <f ca="1">SUMIFS(СВЦЭМ!$L$40:$L$783,СВЦЭМ!$A$40:$A$783,$A461,СВЦЭМ!$B$40:$B$783,P$437)+'СЕТ СН'!$F$16</f>
        <v>0</v>
      </c>
      <c r="Q461" s="36">
        <f ca="1">SUMIFS(СВЦЭМ!$L$40:$L$783,СВЦЭМ!$A$40:$A$783,$A461,СВЦЭМ!$B$40:$B$783,Q$437)+'СЕТ СН'!$F$16</f>
        <v>0</v>
      </c>
      <c r="R461" s="36">
        <f ca="1">SUMIFS(СВЦЭМ!$L$40:$L$783,СВЦЭМ!$A$40:$A$783,$A461,СВЦЭМ!$B$40:$B$783,R$437)+'СЕТ СН'!$F$16</f>
        <v>0</v>
      </c>
      <c r="S461" s="36">
        <f ca="1">SUMIFS(СВЦЭМ!$L$40:$L$783,СВЦЭМ!$A$40:$A$783,$A461,СВЦЭМ!$B$40:$B$783,S$437)+'СЕТ СН'!$F$16</f>
        <v>0</v>
      </c>
      <c r="T461" s="36">
        <f ca="1">SUMIFS(СВЦЭМ!$L$40:$L$783,СВЦЭМ!$A$40:$A$783,$A461,СВЦЭМ!$B$40:$B$783,T$437)+'СЕТ СН'!$F$16</f>
        <v>0</v>
      </c>
      <c r="U461" s="36">
        <f ca="1">SUMIFS(СВЦЭМ!$L$40:$L$783,СВЦЭМ!$A$40:$A$783,$A461,СВЦЭМ!$B$40:$B$783,U$437)+'СЕТ СН'!$F$16</f>
        <v>0</v>
      </c>
      <c r="V461" s="36">
        <f ca="1">SUMIFS(СВЦЭМ!$L$40:$L$783,СВЦЭМ!$A$40:$A$783,$A461,СВЦЭМ!$B$40:$B$783,V$437)+'СЕТ СН'!$F$16</f>
        <v>0</v>
      </c>
      <c r="W461" s="36">
        <f ca="1">SUMIFS(СВЦЭМ!$L$40:$L$783,СВЦЭМ!$A$40:$A$783,$A461,СВЦЭМ!$B$40:$B$783,W$437)+'СЕТ СН'!$F$16</f>
        <v>0</v>
      </c>
      <c r="X461" s="36">
        <f ca="1">SUMIFS(СВЦЭМ!$L$40:$L$783,СВЦЭМ!$A$40:$A$783,$A461,СВЦЭМ!$B$40:$B$783,X$437)+'СЕТ СН'!$F$16</f>
        <v>0</v>
      </c>
      <c r="Y461" s="36">
        <f ca="1">SUMIFS(СВЦЭМ!$L$40:$L$783,СВЦЭМ!$A$40:$A$783,$A461,СВЦЭМ!$B$40:$B$783,Y$437)+'СЕТ СН'!$F$16</f>
        <v>0</v>
      </c>
    </row>
    <row r="462" spans="1:25" ht="15.75" hidden="1" x14ac:dyDescent="0.2">
      <c r="A462" s="35">
        <f t="shared" si="12"/>
        <v>45163</v>
      </c>
      <c r="B462" s="36">
        <f ca="1">SUMIFS(СВЦЭМ!$L$40:$L$783,СВЦЭМ!$A$40:$A$783,$A462,СВЦЭМ!$B$40:$B$783,B$437)+'СЕТ СН'!$F$16</f>
        <v>0</v>
      </c>
      <c r="C462" s="36">
        <f ca="1">SUMIFS(СВЦЭМ!$L$40:$L$783,СВЦЭМ!$A$40:$A$783,$A462,СВЦЭМ!$B$40:$B$783,C$437)+'СЕТ СН'!$F$16</f>
        <v>0</v>
      </c>
      <c r="D462" s="36">
        <f ca="1">SUMIFS(СВЦЭМ!$L$40:$L$783,СВЦЭМ!$A$40:$A$783,$A462,СВЦЭМ!$B$40:$B$783,D$437)+'СЕТ СН'!$F$16</f>
        <v>0</v>
      </c>
      <c r="E462" s="36">
        <f ca="1">SUMIFS(СВЦЭМ!$L$40:$L$783,СВЦЭМ!$A$40:$A$783,$A462,СВЦЭМ!$B$40:$B$783,E$437)+'СЕТ СН'!$F$16</f>
        <v>0</v>
      </c>
      <c r="F462" s="36">
        <f ca="1">SUMIFS(СВЦЭМ!$L$40:$L$783,СВЦЭМ!$A$40:$A$783,$A462,СВЦЭМ!$B$40:$B$783,F$437)+'СЕТ СН'!$F$16</f>
        <v>0</v>
      </c>
      <c r="G462" s="36">
        <f ca="1">SUMIFS(СВЦЭМ!$L$40:$L$783,СВЦЭМ!$A$40:$A$783,$A462,СВЦЭМ!$B$40:$B$783,G$437)+'СЕТ СН'!$F$16</f>
        <v>0</v>
      </c>
      <c r="H462" s="36">
        <f ca="1">SUMIFS(СВЦЭМ!$L$40:$L$783,СВЦЭМ!$A$40:$A$783,$A462,СВЦЭМ!$B$40:$B$783,H$437)+'СЕТ СН'!$F$16</f>
        <v>0</v>
      </c>
      <c r="I462" s="36">
        <f ca="1">SUMIFS(СВЦЭМ!$L$40:$L$783,СВЦЭМ!$A$40:$A$783,$A462,СВЦЭМ!$B$40:$B$783,I$437)+'СЕТ СН'!$F$16</f>
        <v>0</v>
      </c>
      <c r="J462" s="36">
        <f ca="1">SUMIFS(СВЦЭМ!$L$40:$L$783,СВЦЭМ!$A$40:$A$783,$A462,СВЦЭМ!$B$40:$B$783,J$437)+'СЕТ СН'!$F$16</f>
        <v>0</v>
      </c>
      <c r="K462" s="36">
        <f ca="1">SUMIFS(СВЦЭМ!$L$40:$L$783,СВЦЭМ!$A$40:$A$783,$A462,СВЦЭМ!$B$40:$B$783,K$437)+'СЕТ СН'!$F$16</f>
        <v>0</v>
      </c>
      <c r="L462" s="36">
        <f ca="1">SUMIFS(СВЦЭМ!$L$40:$L$783,СВЦЭМ!$A$40:$A$783,$A462,СВЦЭМ!$B$40:$B$783,L$437)+'СЕТ СН'!$F$16</f>
        <v>0</v>
      </c>
      <c r="M462" s="36">
        <f ca="1">SUMIFS(СВЦЭМ!$L$40:$L$783,СВЦЭМ!$A$40:$A$783,$A462,СВЦЭМ!$B$40:$B$783,M$437)+'СЕТ СН'!$F$16</f>
        <v>0</v>
      </c>
      <c r="N462" s="36">
        <f ca="1">SUMIFS(СВЦЭМ!$L$40:$L$783,СВЦЭМ!$A$40:$A$783,$A462,СВЦЭМ!$B$40:$B$783,N$437)+'СЕТ СН'!$F$16</f>
        <v>0</v>
      </c>
      <c r="O462" s="36">
        <f ca="1">SUMIFS(СВЦЭМ!$L$40:$L$783,СВЦЭМ!$A$40:$A$783,$A462,СВЦЭМ!$B$40:$B$783,O$437)+'СЕТ СН'!$F$16</f>
        <v>0</v>
      </c>
      <c r="P462" s="36">
        <f ca="1">SUMIFS(СВЦЭМ!$L$40:$L$783,СВЦЭМ!$A$40:$A$783,$A462,СВЦЭМ!$B$40:$B$783,P$437)+'СЕТ СН'!$F$16</f>
        <v>0</v>
      </c>
      <c r="Q462" s="36">
        <f ca="1">SUMIFS(СВЦЭМ!$L$40:$L$783,СВЦЭМ!$A$40:$A$783,$A462,СВЦЭМ!$B$40:$B$783,Q$437)+'СЕТ СН'!$F$16</f>
        <v>0</v>
      </c>
      <c r="R462" s="36">
        <f ca="1">SUMIFS(СВЦЭМ!$L$40:$L$783,СВЦЭМ!$A$40:$A$783,$A462,СВЦЭМ!$B$40:$B$783,R$437)+'СЕТ СН'!$F$16</f>
        <v>0</v>
      </c>
      <c r="S462" s="36">
        <f ca="1">SUMIFS(СВЦЭМ!$L$40:$L$783,СВЦЭМ!$A$40:$A$783,$A462,СВЦЭМ!$B$40:$B$783,S$437)+'СЕТ СН'!$F$16</f>
        <v>0</v>
      </c>
      <c r="T462" s="36">
        <f ca="1">SUMIFS(СВЦЭМ!$L$40:$L$783,СВЦЭМ!$A$40:$A$783,$A462,СВЦЭМ!$B$40:$B$783,T$437)+'СЕТ СН'!$F$16</f>
        <v>0</v>
      </c>
      <c r="U462" s="36">
        <f ca="1">SUMIFS(СВЦЭМ!$L$40:$L$783,СВЦЭМ!$A$40:$A$783,$A462,СВЦЭМ!$B$40:$B$783,U$437)+'СЕТ СН'!$F$16</f>
        <v>0</v>
      </c>
      <c r="V462" s="36">
        <f ca="1">SUMIFS(СВЦЭМ!$L$40:$L$783,СВЦЭМ!$A$40:$A$783,$A462,СВЦЭМ!$B$40:$B$783,V$437)+'СЕТ СН'!$F$16</f>
        <v>0</v>
      </c>
      <c r="W462" s="36">
        <f ca="1">SUMIFS(СВЦЭМ!$L$40:$L$783,СВЦЭМ!$A$40:$A$783,$A462,СВЦЭМ!$B$40:$B$783,W$437)+'СЕТ СН'!$F$16</f>
        <v>0</v>
      </c>
      <c r="X462" s="36">
        <f ca="1">SUMIFS(СВЦЭМ!$L$40:$L$783,СВЦЭМ!$A$40:$A$783,$A462,СВЦЭМ!$B$40:$B$783,X$437)+'СЕТ СН'!$F$16</f>
        <v>0</v>
      </c>
      <c r="Y462" s="36">
        <f ca="1">SUMIFS(СВЦЭМ!$L$40:$L$783,СВЦЭМ!$A$40:$A$783,$A462,СВЦЭМ!$B$40:$B$783,Y$437)+'СЕТ СН'!$F$16</f>
        <v>0</v>
      </c>
    </row>
    <row r="463" spans="1:25" ht="15.75" hidden="1" x14ac:dyDescent="0.2">
      <c r="A463" s="35">
        <f t="shared" si="12"/>
        <v>45164</v>
      </c>
      <c r="B463" s="36">
        <f ca="1">SUMIFS(СВЦЭМ!$L$40:$L$783,СВЦЭМ!$A$40:$A$783,$A463,СВЦЭМ!$B$40:$B$783,B$437)+'СЕТ СН'!$F$16</f>
        <v>0</v>
      </c>
      <c r="C463" s="36">
        <f ca="1">SUMIFS(СВЦЭМ!$L$40:$L$783,СВЦЭМ!$A$40:$A$783,$A463,СВЦЭМ!$B$40:$B$783,C$437)+'СЕТ СН'!$F$16</f>
        <v>0</v>
      </c>
      <c r="D463" s="36">
        <f ca="1">SUMIFS(СВЦЭМ!$L$40:$L$783,СВЦЭМ!$A$40:$A$783,$A463,СВЦЭМ!$B$40:$B$783,D$437)+'СЕТ СН'!$F$16</f>
        <v>0</v>
      </c>
      <c r="E463" s="36">
        <f ca="1">SUMIFS(СВЦЭМ!$L$40:$L$783,СВЦЭМ!$A$40:$A$783,$A463,СВЦЭМ!$B$40:$B$783,E$437)+'СЕТ СН'!$F$16</f>
        <v>0</v>
      </c>
      <c r="F463" s="36">
        <f ca="1">SUMIFS(СВЦЭМ!$L$40:$L$783,СВЦЭМ!$A$40:$A$783,$A463,СВЦЭМ!$B$40:$B$783,F$437)+'СЕТ СН'!$F$16</f>
        <v>0</v>
      </c>
      <c r="G463" s="36">
        <f ca="1">SUMIFS(СВЦЭМ!$L$40:$L$783,СВЦЭМ!$A$40:$A$783,$A463,СВЦЭМ!$B$40:$B$783,G$437)+'СЕТ СН'!$F$16</f>
        <v>0</v>
      </c>
      <c r="H463" s="36">
        <f ca="1">SUMIFS(СВЦЭМ!$L$40:$L$783,СВЦЭМ!$A$40:$A$783,$A463,СВЦЭМ!$B$40:$B$783,H$437)+'СЕТ СН'!$F$16</f>
        <v>0</v>
      </c>
      <c r="I463" s="36">
        <f ca="1">SUMIFS(СВЦЭМ!$L$40:$L$783,СВЦЭМ!$A$40:$A$783,$A463,СВЦЭМ!$B$40:$B$783,I$437)+'СЕТ СН'!$F$16</f>
        <v>0</v>
      </c>
      <c r="J463" s="36">
        <f ca="1">SUMIFS(СВЦЭМ!$L$40:$L$783,СВЦЭМ!$A$40:$A$783,$A463,СВЦЭМ!$B$40:$B$783,J$437)+'СЕТ СН'!$F$16</f>
        <v>0</v>
      </c>
      <c r="K463" s="36">
        <f ca="1">SUMIFS(СВЦЭМ!$L$40:$L$783,СВЦЭМ!$A$40:$A$783,$A463,СВЦЭМ!$B$40:$B$783,K$437)+'СЕТ СН'!$F$16</f>
        <v>0</v>
      </c>
      <c r="L463" s="36">
        <f ca="1">SUMIFS(СВЦЭМ!$L$40:$L$783,СВЦЭМ!$A$40:$A$783,$A463,СВЦЭМ!$B$40:$B$783,L$437)+'СЕТ СН'!$F$16</f>
        <v>0</v>
      </c>
      <c r="M463" s="36">
        <f ca="1">SUMIFS(СВЦЭМ!$L$40:$L$783,СВЦЭМ!$A$40:$A$783,$A463,СВЦЭМ!$B$40:$B$783,M$437)+'СЕТ СН'!$F$16</f>
        <v>0</v>
      </c>
      <c r="N463" s="36">
        <f ca="1">SUMIFS(СВЦЭМ!$L$40:$L$783,СВЦЭМ!$A$40:$A$783,$A463,СВЦЭМ!$B$40:$B$783,N$437)+'СЕТ СН'!$F$16</f>
        <v>0</v>
      </c>
      <c r="O463" s="36">
        <f ca="1">SUMIFS(СВЦЭМ!$L$40:$L$783,СВЦЭМ!$A$40:$A$783,$A463,СВЦЭМ!$B$40:$B$783,O$437)+'СЕТ СН'!$F$16</f>
        <v>0</v>
      </c>
      <c r="P463" s="36">
        <f ca="1">SUMIFS(СВЦЭМ!$L$40:$L$783,СВЦЭМ!$A$40:$A$783,$A463,СВЦЭМ!$B$40:$B$783,P$437)+'СЕТ СН'!$F$16</f>
        <v>0</v>
      </c>
      <c r="Q463" s="36">
        <f ca="1">SUMIFS(СВЦЭМ!$L$40:$L$783,СВЦЭМ!$A$40:$A$783,$A463,СВЦЭМ!$B$40:$B$783,Q$437)+'СЕТ СН'!$F$16</f>
        <v>0</v>
      </c>
      <c r="R463" s="36">
        <f ca="1">SUMIFS(СВЦЭМ!$L$40:$L$783,СВЦЭМ!$A$40:$A$783,$A463,СВЦЭМ!$B$40:$B$783,R$437)+'СЕТ СН'!$F$16</f>
        <v>0</v>
      </c>
      <c r="S463" s="36">
        <f ca="1">SUMIFS(СВЦЭМ!$L$40:$L$783,СВЦЭМ!$A$40:$A$783,$A463,СВЦЭМ!$B$40:$B$783,S$437)+'СЕТ СН'!$F$16</f>
        <v>0</v>
      </c>
      <c r="T463" s="36">
        <f ca="1">SUMIFS(СВЦЭМ!$L$40:$L$783,СВЦЭМ!$A$40:$A$783,$A463,СВЦЭМ!$B$40:$B$783,T$437)+'СЕТ СН'!$F$16</f>
        <v>0</v>
      </c>
      <c r="U463" s="36">
        <f ca="1">SUMIFS(СВЦЭМ!$L$40:$L$783,СВЦЭМ!$A$40:$A$783,$A463,СВЦЭМ!$B$40:$B$783,U$437)+'СЕТ СН'!$F$16</f>
        <v>0</v>
      </c>
      <c r="V463" s="36">
        <f ca="1">SUMIFS(СВЦЭМ!$L$40:$L$783,СВЦЭМ!$A$40:$A$783,$A463,СВЦЭМ!$B$40:$B$783,V$437)+'СЕТ СН'!$F$16</f>
        <v>0</v>
      </c>
      <c r="W463" s="36">
        <f ca="1">SUMIFS(СВЦЭМ!$L$40:$L$783,СВЦЭМ!$A$40:$A$783,$A463,СВЦЭМ!$B$40:$B$783,W$437)+'СЕТ СН'!$F$16</f>
        <v>0</v>
      </c>
      <c r="X463" s="36">
        <f ca="1">SUMIFS(СВЦЭМ!$L$40:$L$783,СВЦЭМ!$A$40:$A$783,$A463,СВЦЭМ!$B$40:$B$783,X$437)+'СЕТ СН'!$F$16</f>
        <v>0</v>
      </c>
      <c r="Y463" s="36">
        <f ca="1">SUMIFS(СВЦЭМ!$L$40:$L$783,СВЦЭМ!$A$40:$A$783,$A463,СВЦЭМ!$B$40:$B$783,Y$437)+'СЕТ СН'!$F$16</f>
        <v>0</v>
      </c>
    </row>
    <row r="464" spans="1:25" ht="15.75" hidden="1" x14ac:dyDescent="0.2">
      <c r="A464" s="35">
        <f t="shared" si="12"/>
        <v>45165</v>
      </c>
      <c r="B464" s="36">
        <f ca="1">SUMIFS(СВЦЭМ!$L$40:$L$783,СВЦЭМ!$A$40:$A$783,$A464,СВЦЭМ!$B$40:$B$783,B$437)+'СЕТ СН'!$F$16</f>
        <v>0</v>
      </c>
      <c r="C464" s="36">
        <f ca="1">SUMIFS(СВЦЭМ!$L$40:$L$783,СВЦЭМ!$A$40:$A$783,$A464,СВЦЭМ!$B$40:$B$783,C$437)+'СЕТ СН'!$F$16</f>
        <v>0</v>
      </c>
      <c r="D464" s="36">
        <f ca="1">SUMIFS(СВЦЭМ!$L$40:$L$783,СВЦЭМ!$A$40:$A$783,$A464,СВЦЭМ!$B$40:$B$783,D$437)+'СЕТ СН'!$F$16</f>
        <v>0</v>
      </c>
      <c r="E464" s="36">
        <f ca="1">SUMIFS(СВЦЭМ!$L$40:$L$783,СВЦЭМ!$A$40:$A$783,$A464,СВЦЭМ!$B$40:$B$783,E$437)+'СЕТ СН'!$F$16</f>
        <v>0</v>
      </c>
      <c r="F464" s="36">
        <f ca="1">SUMIFS(СВЦЭМ!$L$40:$L$783,СВЦЭМ!$A$40:$A$783,$A464,СВЦЭМ!$B$40:$B$783,F$437)+'СЕТ СН'!$F$16</f>
        <v>0</v>
      </c>
      <c r="G464" s="36">
        <f ca="1">SUMIFS(СВЦЭМ!$L$40:$L$783,СВЦЭМ!$A$40:$A$783,$A464,СВЦЭМ!$B$40:$B$783,G$437)+'СЕТ СН'!$F$16</f>
        <v>0</v>
      </c>
      <c r="H464" s="36">
        <f ca="1">SUMIFS(СВЦЭМ!$L$40:$L$783,СВЦЭМ!$A$40:$A$783,$A464,СВЦЭМ!$B$40:$B$783,H$437)+'СЕТ СН'!$F$16</f>
        <v>0</v>
      </c>
      <c r="I464" s="36">
        <f ca="1">SUMIFS(СВЦЭМ!$L$40:$L$783,СВЦЭМ!$A$40:$A$783,$A464,СВЦЭМ!$B$40:$B$783,I$437)+'СЕТ СН'!$F$16</f>
        <v>0</v>
      </c>
      <c r="J464" s="36">
        <f ca="1">SUMIFS(СВЦЭМ!$L$40:$L$783,СВЦЭМ!$A$40:$A$783,$A464,СВЦЭМ!$B$40:$B$783,J$437)+'СЕТ СН'!$F$16</f>
        <v>0</v>
      </c>
      <c r="K464" s="36">
        <f ca="1">SUMIFS(СВЦЭМ!$L$40:$L$783,СВЦЭМ!$A$40:$A$783,$A464,СВЦЭМ!$B$40:$B$783,K$437)+'СЕТ СН'!$F$16</f>
        <v>0</v>
      </c>
      <c r="L464" s="36">
        <f ca="1">SUMIFS(СВЦЭМ!$L$40:$L$783,СВЦЭМ!$A$40:$A$783,$A464,СВЦЭМ!$B$40:$B$783,L$437)+'СЕТ СН'!$F$16</f>
        <v>0</v>
      </c>
      <c r="M464" s="36">
        <f ca="1">SUMIFS(СВЦЭМ!$L$40:$L$783,СВЦЭМ!$A$40:$A$783,$A464,СВЦЭМ!$B$40:$B$783,M$437)+'СЕТ СН'!$F$16</f>
        <v>0</v>
      </c>
      <c r="N464" s="36">
        <f ca="1">SUMIFS(СВЦЭМ!$L$40:$L$783,СВЦЭМ!$A$40:$A$783,$A464,СВЦЭМ!$B$40:$B$783,N$437)+'СЕТ СН'!$F$16</f>
        <v>0</v>
      </c>
      <c r="O464" s="36">
        <f ca="1">SUMIFS(СВЦЭМ!$L$40:$L$783,СВЦЭМ!$A$40:$A$783,$A464,СВЦЭМ!$B$40:$B$783,O$437)+'СЕТ СН'!$F$16</f>
        <v>0</v>
      </c>
      <c r="P464" s="36">
        <f ca="1">SUMIFS(СВЦЭМ!$L$40:$L$783,СВЦЭМ!$A$40:$A$783,$A464,СВЦЭМ!$B$40:$B$783,P$437)+'СЕТ СН'!$F$16</f>
        <v>0</v>
      </c>
      <c r="Q464" s="36">
        <f ca="1">SUMIFS(СВЦЭМ!$L$40:$L$783,СВЦЭМ!$A$40:$A$783,$A464,СВЦЭМ!$B$40:$B$783,Q$437)+'СЕТ СН'!$F$16</f>
        <v>0</v>
      </c>
      <c r="R464" s="36">
        <f ca="1">SUMIFS(СВЦЭМ!$L$40:$L$783,СВЦЭМ!$A$40:$A$783,$A464,СВЦЭМ!$B$40:$B$783,R$437)+'СЕТ СН'!$F$16</f>
        <v>0</v>
      </c>
      <c r="S464" s="36">
        <f ca="1">SUMIFS(СВЦЭМ!$L$40:$L$783,СВЦЭМ!$A$40:$A$783,$A464,СВЦЭМ!$B$40:$B$783,S$437)+'СЕТ СН'!$F$16</f>
        <v>0</v>
      </c>
      <c r="T464" s="36">
        <f ca="1">SUMIFS(СВЦЭМ!$L$40:$L$783,СВЦЭМ!$A$40:$A$783,$A464,СВЦЭМ!$B$40:$B$783,T$437)+'СЕТ СН'!$F$16</f>
        <v>0</v>
      </c>
      <c r="U464" s="36">
        <f ca="1">SUMIFS(СВЦЭМ!$L$40:$L$783,СВЦЭМ!$A$40:$A$783,$A464,СВЦЭМ!$B$40:$B$783,U$437)+'СЕТ СН'!$F$16</f>
        <v>0</v>
      </c>
      <c r="V464" s="36">
        <f ca="1">SUMIFS(СВЦЭМ!$L$40:$L$783,СВЦЭМ!$A$40:$A$783,$A464,СВЦЭМ!$B$40:$B$783,V$437)+'СЕТ СН'!$F$16</f>
        <v>0</v>
      </c>
      <c r="W464" s="36">
        <f ca="1">SUMIFS(СВЦЭМ!$L$40:$L$783,СВЦЭМ!$A$40:$A$783,$A464,СВЦЭМ!$B$40:$B$783,W$437)+'СЕТ СН'!$F$16</f>
        <v>0</v>
      </c>
      <c r="X464" s="36">
        <f ca="1">SUMIFS(СВЦЭМ!$L$40:$L$783,СВЦЭМ!$A$40:$A$783,$A464,СВЦЭМ!$B$40:$B$783,X$437)+'СЕТ СН'!$F$16</f>
        <v>0</v>
      </c>
      <c r="Y464" s="36">
        <f ca="1">SUMIFS(СВЦЭМ!$L$40:$L$783,СВЦЭМ!$A$40:$A$783,$A464,СВЦЭМ!$B$40:$B$783,Y$437)+'СЕТ СН'!$F$16</f>
        <v>0</v>
      </c>
    </row>
    <row r="465" spans="1:26" ht="15.75" hidden="1" x14ac:dyDescent="0.2">
      <c r="A465" s="35">
        <f t="shared" si="12"/>
        <v>45166</v>
      </c>
      <c r="B465" s="36">
        <f ca="1">SUMIFS(СВЦЭМ!$L$40:$L$783,СВЦЭМ!$A$40:$A$783,$A465,СВЦЭМ!$B$40:$B$783,B$437)+'СЕТ СН'!$F$16</f>
        <v>0</v>
      </c>
      <c r="C465" s="36">
        <f ca="1">SUMIFS(СВЦЭМ!$L$40:$L$783,СВЦЭМ!$A$40:$A$783,$A465,СВЦЭМ!$B$40:$B$783,C$437)+'СЕТ СН'!$F$16</f>
        <v>0</v>
      </c>
      <c r="D465" s="36">
        <f ca="1">SUMIFS(СВЦЭМ!$L$40:$L$783,СВЦЭМ!$A$40:$A$783,$A465,СВЦЭМ!$B$40:$B$783,D$437)+'СЕТ СН'!$F$16</f>
        <v>0</v>
      </c>
      <c r="E465" s="36">
        <f ca="1">SUMIFS(СВЦЭМ!$L$40:$L$783,СВЦЭМ!$A$40:$A$783,$A465,СВЦЭМ!$B$40:$B$783,E$437)+'СЕТ СН'!$F$16</f>
        <v>0</v>
      </c>
      <c r="F465" s="36">
        <f ca="1">SUMIFS(СВЦЭМ!$L$40:$L$783,СВЦЭМ!$A$40:$A$783,$A465,СВЦЭМ!$B$40:$B$783,F$437)+'СЕТ СН'!$F$16</f>
        <v>0</v>
      </c>
      <c r="G465" s="36">
        <f ca="1">SUMIFS(СВЦЭМ!$L$40:$L$783,СВЦЭМ!$A$40:$A$783,$A465,СВЦЭМ!$B$40:$B$783,G$437)+'СЕТ СН'!$F$16</f>
        <v>0</v>
      </c>
      <c r="H465" s="36">
        <f ca="1">SUMIFS(СВЦЭМ!$L$40:$L$783,СВЦЭМ!$A$40:$A$783,$A465,СВЦЭМ!$B$40:$B$783,H$437)+'СЕТ СН'!$F$16</f>
        <v>0</v>
      </c>
      <c r="I465" s="36">
        <f ca="1">SUMIFS(СВЦЭМ!$L$40:$L$783,СВЦЭМ!$A$40:$A$783,$A465,СВЦЭМ!$B$40:$B$783,I$437)+'СЕТ СН'!$F$16</f>
        <v>0</v>
      </c>
      <c r="J465" s="36">
        <f ca="1">SUMIFS(СВЦЭМ!$L$40:$L$783,СВЦЭМ!$A$40:$A$783,$A465,СВЦЭМ!$B$40:$B$783,J$437)+'СЕТ СН'!$F$16</f>
        <v>0</v>
      </c>
      <c r="K465" s="36">
        <f ca="1">SUMIFS(СВЦЭМ!$L$40:$L$783,СВЦЭМ!$A$40:$A$783,$A465,СВЦЭМ!$B$40:$B$783,K$437)+'СЕТ СН'!$F$16</f>
        <v>0</v>
      </c>
      <c r="L465" s="36">
        <f ca="1">SUMIFS(СВЦЭМ!$L$40:$L$783,СВЦЭМ!$A$40:$A$783,$A465,СВЦЭМ!$B$40:$B$783,L$437)+'СЕТ СН'!$F$16</f>
        <v>0</v>
      </c>
      <c r="M465" s="36">
        <f ca="1">SUMIFS(СВЦЭМ!$L$40:$L$783,СВЦЭМ!$A$40:$A$783,$A465,СВЦЭМ!$B$40:$B$783,M$437)+'СЕТ СН'!$F$16</f>
        <v>0</v>
      </c>
      <c r="N465" s="36">
        <f ca="1">SUMIFS(СВЦЭМ!$L$40:$L$783,СВЦЭМ!$A$40:$A$783,$A465,СВЦЭМ!$B$40:$B$783,N$437)+'СЕТ СН'!$F$16</f>
        <v>0</v>
      </c>
      <c r="O465" s="36">
        <f ca="1">SUMIFS(СВЦЭМ!$L$40:$L$783,СВЦЭМ!$A$40:$A$783,$A465,СВЦЭМ!$B$40:$B$783,O$437)+'СЕТ СН'!$F$16</f>
        <v>0</v>
      </c>
      <c r="P465" s="36">
        <f ca="1">SUMIFS(СВЦЭМ!$L$40:$L$783,СВЦЭМ!$A$40:$A$783,$A465,СВЦЭМ!$B$40:$B$783,P$437)+'СЕТ СН'!$F$16</f>
        <v>0</v>
      </c>
      <c r="Q465" s="36">
        <f ca="1">SUMIFS(СВЦЭМ!$L$40:$L$783,СВЦЭМ!$A$40:$A$783,$A465,СВЦЭМ!$B$40:$B$783,Q$437)+'СЕТ СН'!$F$16</f>
        <v>0</v>
      </c>
      <c r="R465" s="36">
        <f ca="1">SUMIFS(СВЦЭМ!$L$40:$L$783,СВЦЭМ!$A$40:$A$783,$A465,СВЦЭМ!$B$40:$B$783,R$437)+'СЕТ СН'!$F$16</f>
        <v>0</v>
      </c>
      <c r="S465" s="36">
        <f ca="1">SUMIFS(СВЦЭМ!$L$40:$L$783,СВЦЭМ!$A$40:$A$783,$A465,СВЦЭМ!$B$40:$B$783,S$437)+'СЕТ СН'!$F$16</f>
        <v>0</v>
      </c>
      <c r="T465" s="36">
        <f ca="1">SUMIFS(СВЦЭМ!$L$40:$L$783,СВЦЭМ!$A$40:$A$783,$A465,СВЦЭМ!$B$40:$B$783,T$437)+'СЕТ СН'!$F$16</f>
        <v>0</v>
      </c>
      <c r="U465" s="36">
        <f ca="1">SUMIFS(СВЦЭМ!$L$40:$L$783,СВЦЭМ!$A$40:$A$783,$A465,СВЦЭМ!$B$40:$B$783,U$437)+'СЕТ СН'!$F$16</f>
        <v>0</v>
      </c>
      <c r="V465" s="36">
        <f ca="1">SUMIFS(СВЦЭМ!$L$40:$L$783,СВЦЭМ!$A$40:$A$783,$A465,СВЦЭМ!$B$40:$B$783,V$437)+'СЕТ СН'!$F$16</f>
        <v>0</v>
      </c>
      <c r="W465" s="36">
        <f ca="1">SUMIFS(СВЦЭМ!$L$40:$L$783,СВЦЭМ!$A$40:$A$783,$A465,СВЦЭМ!$B$40:$B$783,W$437)+'СЕТ СН'!$F$16</f>
        <v>0</v>
      </c>
      <c r="X465" s="36">
        <f ca="1">SUMIFS(СВЦЭМ!$L$40:$L$783,СВЦЭМ!$A$40:$A$783,$A465,СВЦЭМ!$B$40:$B$783,X$437)+'СЕТ СН'!$F$16</f>
        <v>0</v>
      </c>
      <c r="Y465" s="36">
        <f ca="1">SUMIFS(СВЦЭМ!$L$40:$L$783,СВЦЭМ!$A$40:$A$783,$A465,СВЦЭМ!$B$40:$B$783,Y$437)+'СЕТ СН'!$F$16</f>
        <v>0</v>
      </c>
    </row>
    <row r="466" spans="1:26" ht="15.75" hidden="1" x14ac:dyDescent="0.2">
      <c r="A466" s="35">
        <f t="shared" si="12"/>
        <v>45167</v>
      </c>
      <c r="B466" s="36">
        <f ca="1">SUMIFS(СВЦЭМ!$L$40:$L$783,СВЦЭМ!$A$40:$A$783,$A466,СВЦЭМ!$B$40:$B$783,B$437)+'СЕТ СН'!$F$16</f>
        <v>0</v>
      </c>
      <c r="C466" s="36">
        <f ca="1">SUMIFS(СВЦЭМ!$L$40:$L$783,СВЦЭМ!$A$40:$A$783,$A466,СВЦЭМ!$B$40:$B$783,C$437)+'СЕТ СН'!$F$16</f>
        <v>0</v>
      </c>
      <c r="D466" s="36">
        <f ca="1">SUMIFS(СВЦЭМ!$L$40:$L$783,СВЦЭМ!$A$40:$A$783,$A466,СВЦЭМ!$B$40:$B$783,D$437)+'СЕТ СН'!$F$16</f>
        <v>0</v>
      </c>
      <c r="E466" s="36">
        <f ca="1">SUMIFS(СВЦЭМ!$L$40:$L$783,СВЦЭМ!$A$40:$A$783,$A466,СВЦЭМ!$B$40:$B$783,E$437)+'СЕТ СН'!$F$16</f>
        <v>0</v>
      </c>
      <c r="F466" s="36">
        <f ca="1">SUMIFS(СВЦЭМ!$L$40:$L$783,СВЦЭМ!$A$40:$A$783,$A466,СВЦЭМ!$B$40:$B$783,F$437)+'СЕТ СН'!$F$16</f>
        <v>0</v>
      </c>
      <c r="G466" s="36">
        <f ca="1">SUMIFS(СВЦЭМ!$L$40:$L$783,СВЦЭМ!$A$40:$A$783,$A466,СВЦЭМ!$B$40:$B$783,G$437)+'СЕТ СН'!$F$16</f>
        <v>0</v>
      </c>
      <c r="H466" s="36">
        <f ca="1">SUMIFS(СВЦЭМ!$L$40:$L$783,СВЦЭМ!$A$40:$A$783,$A466,СВЦЭМ!$B$40:$B$783,H$437)+'СЕТ СН'!$F$16</f>
        <v>0</v>
      </c>
      <c r="I466" s="36">
        <f ca="1">SUMIFS(СВЦЭМ!$L$40:$L$783,СВЦЭМ!$A$40:$A$783,$A466,СВЦЭМ!$B$40:$B$783,I$437)+'СЕТ СН'!$F$16</f>
        <v>0</v>
      </c>
      <c r="J466" s="36">
        <f ca="1">SUMIFS(СВЦЭМ!$L$40:$L$783,СВЦЭМ!$A$40:$A$783,$A466,СВЦЭМ!$B$40:$B$783,J$437)+'СЕТ СН'!$F$16</f>
        <v>0</v>
      </c>
      <c r="K466" s="36">
        <f ca="1">SUMIFS(СВЦЭМ!$L$40:$L$783,СВЦЭМ!$A$40:$A$783,$A466,СВЦЭМ!$B$40:$B$783,K$437)+'СЕТ СН'!$F$16</f>
        <v>0</v>
      </c>
      <c r="L466" s="36">
        <f ca="1">SUMIFS(СВЦЭМ!$L$40:$L$783,СВЦЭМ!$A$40:$A$783,$A466,СВЦЭМ!$B$40:$B$783,L$437)+'СЕТ СН'!$F$16</f>
        <v>0</v>
      </c>
      <c r="M466" s="36">
        <f ca="1">SUMIFS(СВЦЭМ!$L$40:$L$783,СВЦЭМ!$A$40:$A$783,$A466,СВЦЭМ!$B$40:$B$783,M$437)+'СЕТ СН'!$F$16</f>
        <v>0</v>
      </c>
      <c r="N466" s="36">
        <f ca="1">SUMIFS(СВЦЭМ!$L$40:$L$783,СВЦЭМ!$A$40:$A$783,$A466,СВЦЭМ!$B$40:$B$783,N$437)+'СЕТ СН'!$F$16</f>
        <v>0</v>
      </c>
      <c r="O466" s="36">
        <f ca="1">SUMIFS(СВЦЭМ!$L$40:$L$783,СВЦЭМ!$A$40:$A$783,$A466,СВЦЭМ!$B$40:$B$783,O$437)+'СЕТ СН'!$F$16</f>
        <v>0</v>
      </c>
      <c r="P466" s="36">
        <f ca="1">SUMIFS(СВЦЭМ!$L$40:$L$783,СВЦЭМ!$A$40:$A$783,$A466,СВЦЭМ!$B$40:$B$783,P$437)+'СЕТ СН'!$F$16</f>
        <v>0</v>
      </c>
      <c r="Q466" s="36">
        <f ca="1">SUMIFS(СВЦЭМ!$L$40:$L$783,СВЦЭМ!$A$40:$A$783,$A466,СВЦЭМ!$B$40:$B$783,Q$437)+'СЕТ СН'!$F$16</f>
        <v>0</v>
      </c>
      <c r="R466" s="36">
        <f ca="1">SUMIFS(СВЦЭМ!$L$40:$L$783,СВЦЭМ!$A$40:$A$783,$A466,СВЦЭМ!$B$40:$B$783,R$437)+'СЕТ СН'!$F$16</f>
        <v>0</v>
      </c>
      <c r="S466" s="36">
        <f ca="1">SUMIFS(СВЦЭМ!$L$40:$L$783,СВЦЭМ!$A$40:$A$783,$A466,СВЦЭМ!$B$40:$B$783,S$437)+'СЕТ СН'!$F$16</f>
        <v>0</v>
      </c>
      <c r="T466" s="36">
        <f ca="1">SUMIFS(СВЦЭМ!$L$40:$L$783,СВЦЭМ!$A$40:$A$783,$A466,СВЦЭМ!$B$40:$B$783,T$437)+'СЕТ СН'!$F$16</f>
        <v>0</v>
      </c>
      <c r="U466" s="36">
        <f ca="1">SUMIFS(СВЦЭМ!$L$40:$L$783,СВЦЭМ!$A$40:$A$783,$A466,СВЦЭМ!$B$40:$B$783,U$437)+'СЕТ СН'!$F$16</f>
        <v>0</v>
      </c>
      <c r="V466" s="36">
        <f ca="1">SUMIFS(СВЦЭМ!$L$40:$L$783,СВЦЭМ!$A$40:$A$783,$A466,СВЦЭМ!$B$40:$B$783,V$437)+'СЕТ СН'!$F$16</f>
        <v>0</v>
      </c>
      <c r="W466" s="36">
        <f ca="1">SUMIFS(СВЦЭМ!$L$40:$L$783,СВЦЭМ!$A$40:$A$783,$A466,СВЦЭМ!$B$40:$B$783,W$437)+'СЕТ СН'!$F$16</f>
        <v>0</v>
      </c>
      <c r="X466" s="36">
        <f ca="1">SUMIFS(СВЦЭМ!$L$40:$L$783,СВЦЭМ!$A$40:$A$783,$A466,СВЦЭМ!$B$40:$B$783,X$437)+'СЕТ СН'!$F$16</f>
        <v>0</v>
      </c>
      <c r="Y466" s="36">
        <f ca="1">SUMIFS(СВЦЭМ!$L$40:$L$783,СВЦЭМ!$A$40:$A$783,$A466,СВЦЭМ!$B$40:$B$783,Y$437)+'СЕТ СН'!$F$16</f>
        <v>0</v>
      </c>
    </row>
    <row r="467" spans="1:26" ht="15.75" hidden="1" x14ac:dyDescent="0.2">
      <c r="A467" s="35">
        <f t="shared" si="12"/>
        <v>45168</v>
      </c>
      <c r="B467" s="36">
        <f ca="1">SUMIFS(СВЦЭМ!$L$40:$L$783,СВЦЭМ!$A$40:$A$783,$A467,СВЦЭМ!$B$40:$B$783,B$437)+'СЕТ СН'!$F$16</f>
        <v>0</v>
      </c>
      <c r="C467" s="36">
        <f ca="1">SUMIFS(СВЦЭМ!$L$40:$L$783,СВЦЭМ!$A$40:$A$783,$A467,СВЦЭМ!$B$40:$B$783,C$437)+'СЕТ СН'!$F$16</f>
        <v>0</v>
      </c>
      <c r="D467" s="36">
        <f ca="1">SUMIFS(СВЦЭМ!$L$40:$L$783,СВЦЭМ!$A$40:$A$783,$A467,СВЦЭМ!$B$40:$B$783,D$437)+'СЕТ СН'!$F$16</f>
        <v>0</v>
      </c>
      <c r="E467" s="36">
        <f ca="1">SUMIFS(СВЦЭМ!$L$40:$L$783,СВЦЭМ!$A$40:$A$783,$A467,СВЦЭМ!$B$40:$B$783,E$437)+'СЕТ СН'!$F$16</f>
        <v>0</v>
      </c>
      <c r="F467" s="36">
        <f ca="1">SUMIFS(СВЦЭМ!$L$40:$L$783,СВЦЭМ!$A$40:$A$783,$A467,СВЦЭМ!$B$40:$B$783,F$437)+'СЕТ СН'!$F$16</f>
        <v>0</v>
      </c>
      <c r="G467" s="36">
        <f ca="1">SUMIFS(СВЦЭМ!$L$40:$L$783,СВЦЭМ!$A$40:$A$783,$A467,СВЦЭМ!$B$40:$B$783,G$437)+'СЕТ СН'!$F$16</f>
        <v>0</v>
      </c>
      <c r="H467" s="36">
        <f ca="1">SUMIFS(СВЦЭМ!$L$40:$L$783,СВЦЭМ!$A$40:$A$783,$A467,СВЦЭМ!$B$40:$B$783,H$437)+'СЕТ СН'!$F$16</f>
        <v>0</v>
      </c>
      <c r="I467" s="36">
        <f ca="1">SUMIFS(СВЦЭМ!$L$40:$L$783,СВЦЭМ!$A$40:$A$783,$A467,СВЦЭМ!$B$40:$B$783,I$437)+'СЕТ СН'!$F$16</f>
        <v>0</v>
      </c>
      <c r="J467" s="36">
        <f ca="1">SUMIFS(СВЦЭМ!$L$40:$L$783,СВЦЭМ!$A$40:$A$783,$A467,СВЦЭМ!$B$40:$B$783,J$437)+'СЕТ СН'!$F$16</f>
        <v>0</v>
      </c>
      <c r="K467" s="36">
        <f ca="1">SUMIFS(СВЦЭМ!$L$40:$L$783,СВЦЭМ!$A$40:$A$783,$A467,СВЦЭМ!$B$40:$B$783,K$437)+'СЕТ СН'!$F$16</f>
        <v>0</v>
      </c>
      <c r="L467" s="36">
        <f ca="1">SUMIFS(СВЦЭМ!$L$40:$L$783,СВЦЭМ!$A$40:$A$783,$A467,СВЦЭМ!$B$40:$B$783,L$437)+'СЕТ СН'!$F$16</f>
        <v>0</v>
      </c>
      <c r="M467" s="36">
        <f ca="1">SUMIFS(СВЦЭМ!$L$40:$L$783,СВЦЭМ!$A$40:$A$783,$A467,СВЦЭМ!$B$40:$B$783,M$437)+'СЕТ СН'!$F$16</f>
        <v>0</v>
      </c>
      <c r="N467" s="36">
        <f ca="1">SUMIFS(СВЦЭМ!$L$40:$L$783,СВЦЭМ!$A$40:$A$783,$A467,СВЦЭМ!$B$40:$B$783,N$437)+'СЕТ СН'!$F$16</f>
        <v>0</v>
      </c>
      <c r="O467" s="36">
        <f ca="1">SUMIFS(СВЦЭМ!$L$40:$L$783,СВЦЭМ!$A$40:$A$783,$A467,СВЦЭМ!$B$40:$B$783,O$437)+'СЕТ СН'!$F$16</f>
        <v>0</v>
      </c>
      <c r="P467" s="36">
        <f ca="1">SUMIFS(СВЦЭМ!$L$40:$L$783,СВЦЭМ!$A$40:$A$783,$A467,СВЦЭМ!$B$40:$B$783,P$437)+'СЕТ СН'!$F$16</f>
        <v>0</v>
      </c>
      <c r="Q467" s="36">
        <f ca="1">SUMIFS(СВЦЭМ!$L$40:$L$783,СВЦЭМ!$A$40:$A$783,$A467,СВЦЭМ!$B$40:$B$783,Q$437)+'СЕТ СН'!$F$16</f>
        <v>0</v>
      </c>
      <c r="R467" s="36">
        <f ca="1">SUMIFS(СВЦЭМ!$L$40:$L$783,СВЦЭМ!$A$40:$A$783,$A467,СВЦЭМ!$B$40:$B$783,R$437)+'СЕТ СН'!$F$16</f>
        <v>0</v>
      </c>
      <c r="S467" s="36">
        <f ca="1">SUMIFS(СВЦЭМ!$L$40:$L$783,СВЦЭМ!$A$40:$A$783,$A467,СВЦЭМ!$B$40:$B$783,S$437)+'СЕТ СН'!$F$16</f>
        <v>0</v>
      </c>
      <c r="T467" s="36">
        <f ca="1">SUMIFS(СВЦЭМ!$L$40:$L$783,СВЦЭМ!$A$40:$A$783,$A467,СВЦЭМ!$B$40:$B$783,T$437)+'СЕТ СН'!$F$16</f>
        <v>0</v>
      </c>
      <c r="U467" s="36">
        <f ca="1">SUMIFS(СВЦЭМ!$L$40:$L$783,СВЦЭМ!$A$40:$A$783,$A467,СВЦЭМ!$B$40:$B$783,U$437)+'СЕТ СН'!$F$16</f>
        <v>0</v>
      </c>
      <c r="V467" s="36">
        <f ca="1">SUMIFS(СВЦЭМ!$L$40:$L$783,СВЦЭМ!$A$40:$A$783,$A467,СВЦЭМ!$B$40:$B$783,V$437)+'СЕТ СН'!$F$16</f>
        <v>0</v>
      </c>
      <c r="W467" s="36">
        <f ca="1">SUMIFS(СВЦЭМ!$L$40:$L$783,СВЦЭМ!$A$40:$A$783,$A467,СВЦЭМ!$B$40:$B$783,W$437)+'СЕТ СН'!$F$16</f>
        <v>0</v>
      </c>
      <c r="X467" s="36">
        <f ca="1">SUMIFS(СВЦЭМ!$L$40:$L$783,СВЦЭМ!$A$40:$A$783,$A467,СВЦЭМ!$B$40:$B$783,X$437)+'СЕТ СН'!$F$16</f>
        <v>0</v>
      </c>
      <c r="Y467" s="36">
        <f ca="1">SUMIFS(СВЦЭМ!$L$40:$L$783,СВЦЭМ!$A$40:$A$783,$A467,СВЦЭМ!$B$40:$B$783,Y$437)+'СЕТ СН'!$F$16</f>
        <v>0</v>
      </c>
    </row>
    <row r="468" spans="1:26" ht="15.75" hidden="1" x14ac:dyDescent="0.2">
      <c r="A468" s="35">
        <f t="shared" si="12"/>
        <v>45169</v>
      </c>
      <c r="B468" s="36">
        <f ca="1">SUMIFS(СВЦЭМ!$L$40:$L$783,СВЦЭМ!$A$40:$A$783,$A468,СВЦЭМ!$B$40:$B$783,B$437)+'СЕТ СН'!$F$16</f>
        <v>0</v>
      </c>
      <c r="C468" s="36">
        <f ca="1">SUMIFS(СВЦЭМ!$L$40:$L$783,СВЦЭМ!$A$40:$A$783,$A468,СВЦЭМ!$B$40:$B$783,C$437)+'СЕТ СН'!$F$16</f>
        <v>0</v>
      </c>
      <c r="D468" s="36">
        <f ca="1">SUMIFS(СВЦЭМ!$L$40:$L$783,СВЦЭМ!$A$40:$A$783,$A468,СВЦЭМ!$B$40:$B$783,D$437)+'СЕТ СН'!$F$16</f>
        <v>0</v>
      </c>
      <c r="E468" s="36">
        <f ca="1">SUMIFS(СВЦЭМ!$L$40:$L$783,СВЦЭМ!$A$40:$A$783,$A468,СВЦЭМ!$B$40:$B$783,E$437)+'СЕТ СН'!$F$16</f>
        <v>0</v>
      </c>
      <c r="F468" s="36">
        <f ca="1">SUMIFS(СВЦЭМ!$L$40:$L$783,СВЦЭМ!$A$40:$A$783,$A468,СВЦЭМ!$B$40:$B$783,F$437)+'СЕТ СН'!$F$16</f>
        <v>0</v>
      </c>
      <c r="G468" s="36">
        <f ca="1">SUMIFS(СВЦЭМ!$L$40:$L$783,СВЦЭМ!$A$40:$A$783,$A468,СВЦЭМ!$B$40:$B$783,G$437)+'СЕТ СН'!$F$16</f>
        <v>0</v>
      </c>
      <c r="H468" s="36">
        <f ca="1">SUMIFS(СВЦЭМ!$L$40:$L$783,СВЦЭМ!$A$40:$A$783,$A468,СВЦЭМ!$B$40:$B$783,H$437)+'СЕТ СН'!$F$16</f>
        <v>0</v>
      </c>
      <c r="I468" s="36">
        <f ca="1">SUMIFS(СВЦЭМ!$L$40:$L$783,СВЦЭМ!$A$40:$A$783,$A468,СВЦЭМ!$B$40:$B$783,I$437)+'СЕТ СН'!$F$16</f>
        <v>0</v>
      </c>
      <c r="J468" s="36">
        <f ca="1">SUMIFS(СВЦЭМ!$L$40:$L$783,СВЦЭМ!$A$40:$A$783,$A468,СВЦЭМ!$B$40:$B$783,J$437)+'СЕТ СН'!$F$16</f>
        <v>0</v>
      </c>
      <c r="K468" s="36">
        <f ca="1">SUMIFS(СВЦЭМ!$L$40:$L$783,СВЦЭМ!$A$40:$A$783,$A468,СВЦЭМ!$B$40:$B$783,K$437)+'СЕТ СН'!$F$16</f>
        <v>0</v>
      </c>
      <c r="L468" s="36">
        <f ca="1">SUMIFS(СВЦЭМ!$L$40:$L$783,СВЦЭМ!$A$40:$A$783,$A468,СВЦЭМ!$B$40:$B$783,L$437)+'СЕТ СН'!$F$16</f>
        <v>0</v>
      </c>
      <c r="M468" s="36">
        <f ca="1">SUMIFS(СВЦЭМ!$L$40:$L$783,СВЦЭМ!$A$40:$A$783,$A468,СВЦЭМ!$B$40:$B$783,M$437)+'СЕТ СН'!$F$16</f>
        <v>0</v>
      </c>
      <c r="N468" s="36">
        <f ca="1">SUMIFS(СВЦЭМ!$L$40:$L$783,СВЦЭМ!$A$40:$A$783,$A468,СВЦЭМ!$B$40:$B$783,N$437)+'СЕТ СН'!$F$16</f>
        <v>0</v>
      </c>
      <c r="O468" s="36">
        <f ca="1">SUMIFS(СВЦЭМ!$L$40:$L$783,СВЦЭМ!$A$40:$A$783,$A468,СВЦЭМ!$B$40:$B$783,O$437)+'СЕТ СН'!$F$16</f>
        <v>0</v>
      </c>
      <c r="P468" s="36">
        <f ca="1">SUMIFS(СВЦЭМ!$L$40:$L$783,СВЦЭМ!$A$40:$A$783,$A468,СВЦЭМ!$B$40:$B$783,P$437)+'СЕТ СН'!$F$16</f>
        <v>0</v>
      </c>
      <c r="Q468" s="36">
        <f ca="1">SUMIFS(СВЦЭМ!$L$40:$L$783,СВЦЭМ!$A$40:$A$783,$A468,СВЦЭМ!$B$40:$B$783,Q$437)+'СЕТ СН'!$F$16</f>
        <v>0</v>
      </c>
      <c r="R468" s="36">
        <f ca="1">SUMIFS(СВЦЭМ!$L$40:$L$783,СВЦЭМ!$A$40:$A$783,$A468,СВЦЭМ!$B$40:$B$783,R$437)+'СЕТ СН'!$F$16</f>
        <v>0</v>
      </c>
      <c r="S468" s="36">
        <f ca="1">SUMIFS(СВЦЭМ!$L$40:$L$783,СВЦЭМ!$A$40:$A$783,$A468,СВЦЭМ!$B$40:$B$783,S$437)+'СЕТ СН'!$F$16</f>
        <v>0</v>
      </c>
      <c r="T468" s="36">
        <f ca="1">SUMIFS(СВЦЭМ!$L$40:$L$783,СВЦЭМ!$A$40:$A$783,$A468,СВЦЭМ!$B$40:$B$783,T$437)+'СЕТ СН'!$F$16</f>
        <v>0</v>
      </c>
      <c r="U468" s="36">
        <f ca="1">SUMIFS(СВЦЭМ!$L$40:$L$783,СВЦЭМ!$A$40:$A$783,$A468,СВЦЭМ!$B$40:$B$783,U$437)+'СЕТ СН'!$F$16</f>
        <v>0</v>
      </c>
      <c r="V468" s="36">
        <f ca="1">SUMIFS(СВЦЭМ!$L$40:$L$783,СВЦЭМ!$A$40:$A$783,$A468,СВЦЭМ!$B$40:$B$783,V$437)+'СЕТ СН'!$F$16</f>
        <v>0</v>
      </c>
      <c r="W468" s="36">
        <f ca="1">SUMIFS(СВЦЭМ!$L$40:$L$783,СВЦЭМ!$A$40:$A$783,$A468,СВЦЭМ!$B$40:$B$783,W$437)+'СЕТ СН'!$F$16</f>
        <v>0</v>
      </c>
      <c r="X468" s="36">
        <f ca="1">SUMIFS(СВЦЭМ!$L$40:$L$783,СВЦЭМ!$A$40:$A$783,$A468,СВЦЭМ!$B$40:$B$783,X$437)+'СЕТ СН'!$F$16</f>
        <v>0</v>
      </c>
      <c r="Y468" s="36">
        <f ca="1">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7.06165529</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40" t="s">
        <v>74</v>
      </c>
      <c r="B473" s="140"/>
      <c r="C473" s="140"/>
      <c r="D473" s="140"/>
      <c r="E473" s="140"/>
      <c r="F473" s="140"/>
      <c r="G473" s="140"/>
      <c r="H473" s="140"/>
      <c r="I473" s="140"/>
      <c r="J473" s="140"/>
      <c r="K473" s="140"/>
      <c r="L473" s="140"/>
      <c r="M473" s="140"/>
      <c r="N473" s="161">
        <f>СВЦЭМ!$D$12+'СЕТ СН'!$F$13</f>
        <v>640905.08957133722</v>
      </c>
      <c r="O473" s="162"/>
      <c r="P473" s="47"/>
      <c r="Q473" s="47"/>
      <c r="R473" s="47"/>
      <c r="S473" s="47"/>
      <c r="T473" s="47"/>
      <c r="U473" s="47"/>
      <c r="V473" s="47"/>
      <c r="W473" s="47"/>
      <c r="X473" s="47"/>
      <c r="Y473" s="47"/>
    </row>
    <row r="474" spans="1:26" ht="15.75" x14ac:dyDescent="0.2">
      <c r="A474" s="140"/>
      <c r="B474" s="140"/>
      <c r="C474" s="140"/>
      <c r="D474" s="140"/>
      <c r="E474" s="140"/>
      <c r="F474" s="140"/>
      <c r="G474" s="140"/>
      <c r="H474" s="140"/>
      <c r="I474" s="140"/>
      <c r="J474" s="140"/>
      <c r="K474" s="140"/>
      <c r="L474" s="140"/>
      <c r="M474" s="140"/>
      <c r="N474" s="163"/>
      <c r="O474" s="164"/>
      <c r="P474" s="47"/>
      <c r="Q474" s="47"/>
      <c r="R474" s="47"/>
      <c r="S474" s="47"/>
      <c r="T474" s="47"/>
      <c r="U474" s="47"/>
      <c r="V474" s="47"/>
      <c r="W474" s="47"/>
      <c r="X474" s="47"/>
      <c r="Y474" s="47"/>
    </row>
    <row r="475" spans="1:26" ht="15.75" x14ac:dyDescent="0.2">
      <c r="A475" s="140"/>
      <c r="B475" s="140"/>
      <c r="C475" s="140"/>
      <c r="D475" s="140"/>
      <c r="E475" s="140"/>
      <c r="F475" s="140"/>
      <c r="G475" s="140"/>
      <c r="H475" s="140"/>
      <c r="I475" s="140"/>
      <c r="J475" s="140"/>
      <c r="K475" s="140"/>
      <c r="L475" s="140"/>
      <c r="M475" s="140"/>
      <c r="N475" s="165"/>
      <c r="O475" s="166"/>
      <c r="P475" s="47"/>
      <c r="Q475" s="47"/>
      <c r="R475" s="47"/>
      <c r="S475" s="47"/>
      <c r="T475" s="47"/>
      <c r="U475" s="47"/>
      <c r="V475" s="47"/>
      <c r="W475" s="47"/>
      <c r="X475" s="47"/>
      <c r="Y475" s="47"/>
    </row>
    <row r="476" spans="1:26" ht="30" customHeight="1" x14ac:dyDescent="0.25"/>
    <row r="477" spans="1:26" ht="15.75" x14ac:dyDescent="0.25">
      <c r="A477" s="149" t="s">
        <v>135</v>
      </c>
      <c r="B477" s="150"/>
      <c r="C477" s="150"/>
      <c r="D477" s="150"/>
      <c r="E477" s="150"/>
      <c r="F477" s="150"/>
      <c r="G477" s="150"/>
      <c r="H477" s="150"/>
      <c r="I477" s="150"/>
      <c r="J477" s="150"/>
      <c r="K477" s="150"/>
      <c r="L477" s="150"/>
      <c r="M477" s="151"/>
      <c r="N477" s="141" t="s">
        <v>29</v>
      </c>
      <c r="O477" s="141"/>
      <c r="P477" s="141"/>
      <c r="Q477" s="141"/>
      <c r="R477" s="141"/>
      <c r="S477" s="141"/>
      <c r="T477" s="141"/>
      <c r="U477" s="141"/>
    </row>
    <row r="478" spans="1:26" ht="15.75" x14ac:dyDescent="0.25">
      <c r="A478" s="152"/>
      <c r="B478" s="153"/>
      <c r="C478" s="153"/>
      <c r="D478" s="153"/>
      <c r="E478" s="153"/>
      <c r="F478" s="153"/>
      <c r="G478" s="153"/>
      <c r="H478" s="153"/>
      <c r="I478" s="153"/>
      <c r="J478" s="153"/>
      <c r="K478" s="153"/>
      <c r="L478" s="153"/>
      <c r="M478" s="154"/>
      <c r="N478" s="142" t="s">
        <v>0</v>
      </c>
      <c r="O478" s="142"/>
      <c r="P478" s="142" t="s">
        <v>1</v>
      </c>
      <c r="Q478" s="142"/>
      <c r="R478" s="142" t="s">
        <v>2</v>
      </c>
      <c r="S478" s="142"/>
      <c r="T478" s="142" t="s">
        <v>3</v>
      </c>
      <c r="U478" s="142"/>
    </row>
    <row r="479" spans="1:26" ht="15.75" x14ac:dyDescent="0.25">
      <c r="A479" s="155"/>
      <c r="B479" s="156"/>
      <c r="C479" s="156"/>
      <c r="D479" s="156"/>
      <c r="E479" s="156"/>
      <c r="F479" s="156"/>
      <c r="G479" s="156"/>
      <c r="H479" s="156"/>
      <c r="I479" s="156"/>
      <c r="J479" s="156"/>
      <c r="K479" s="156"/>
      <c r="L479" s="156"/>
      <c r="M479" s="157"/>
      <c r="N479" s="148">
        <f>'СЕТ СН'!$F$7</f>
        <v>1765744.73</v>
      </c>
      <c r="O479" s="148"/>
      <c r="P479" s="148">
        <f>'СЕТ СН'!$G$7</f>
        <v>1442615.09</v>
      </c>
      <c r="Q479" s="148"/>
      <c r="R479" s="148">
        <f>'СЕТ СН'!$H$7</f>
        <v>1841546.13</v>
      </c>
      <c r="S479" s="148"/>
      <c r="T479" s="148">
        <f>'СЕТ СН'!$I$7</f>
        <v>1879310.42</v>
      </c>
      <c r="U479" s="148"/>
    </row>
    <row r="482" spans="1:25" ht="15.75" x14ac:dyDescent="0.25">
      <c r="A482" s="149" t="s">
        <v>136</v>
      </c>
      <c r="B482" s="150"/>
      <c r="C482" s="150"/>
      <c r="D482" s="150"/>
      <c r="E482" s="150"/>
      <c r="F482" s="150"/>
      <c r="G482" s="150"/>
      <c r="H482" s="150"/>
      <c r="I482" s="150"/>
      <c r="J482" s="150"/>
      <c r="K482" s="150"/>
      <c r="L482" s="150"/>
      <c r="M482" s="151"/>
      <c r="N482" s="92" t="s">
        <v>137</v>
      </c>
      <c r="O482" s="93"/>
      <c r="T482" s="42"/>
      <c r="U482" s="42"/>
      <c r="V482" s="42"/>
      <c r="W482" s="42"/>
      <c r="X482" s="42"/>
      <c r="Y482" s="42"/>
    </row>
    <row r="483" spans="1:25" ht="15.75" x14ac:dyDescent="0.25">
      <c r="A483" s="152"/>
      <c r="B483" s="153"/>
      <c r="C483" s="153"/>
      <c r="D483" s="153"/>
      <c r="E483" s="153"/>
      <c r="F483" s="153"/>
      <c r="G483" s="153"/>
      <c r="H483" s="153"/>
      <c r="I483" s="153"/>
      <c r="J483" s="153"/>
      <c r="K483" s="153"/>
      <c r="L483" s="153"/>
      <c r="M483" s="154"/>
      <c r="N483" s="142" t="s">
        <v>142</v>
      </c>
      <c r="O483" s="142"/>
      <c r="T483" s="42"/>
      <c r="U483" s="42"/>
      <c r="V483" s="42"/>
      <c r="W483" s="42"/>
      <c r="X483" s="42"/>
      <c r="Y483" s="42"/>
    </row>
    <row r="484" spans="1:25" ht="15.75" x14ac:dyDescent="0.25">
      <c r="A484" s="155"/>
      <c r="B484" s="156"/>
      <c r="C484" s="156"/>
      <c r="D484" s="156"/>
      <c r="E484" s="156"/>
      <c r="F484" s="156"/>
      <c r="G484" s="156"/>
      <c r="H484" s="156"/>
      <c r="I484" s="156"/>
      <c r="J484" s="156"/>
      <c r="K484" s="156"/>
      <c r="L484" s="156"/>
      <c r="M484" s="157"/>
      <c r="N484" s="148">
        <f>'СЕТ СН'!$F$10</f>
        <v>256086.62</v>
      </c>
      <c r="O484" s="148"/>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O11" sqref="O1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45" x14ac:dyDescent="0.2">
      <c r="A5" s="53" t="s">
        <v>144</v>
      </c>
      <c r="B5" s="99" t="s">
        <v>157</v>
      </c>
      <c r="C5" s="54">
        <v>44896</v>
      </c>
      <c r="D5" s="54">
        <v>45291</v>
      </c>
      <c r="E5" s="52" t="s">
        <v>20</v>
      </c>
      <c r="F5" s="103">
        <v>3088.11</v>
      </c>
      <c r="G5" s="103">
        <v>3468.55</v>
      </c>
      <c r="H5" s="103">
        <v>3591.32</v>
      </c>
      <c r="I5" s="103">
        <v>3843.34</v>
      </c>
    </row>
    <row r="6" spans="1:9" ht="60" x14ac:dyDescent="0.2">
      <c r="A6" s="53" t="s">
        <v>145</v>
      </c>
      <c r="B6" s="99" t="s">
        <v>157</v>
      </c>
      <c r="C6" s="54">
        <v>44896</v>
      </c>
      <c r="D6" s="54">
        <v>45291</v>
      </c>
      <c r="E6" s="52" t="s">
        <v>20</v>
      </c>
      <c r="F6" s="103">
        <v>183.87</v>
      </c>
      <c r="G6" s="103">
        <v>328.65</v>
      </c>
      <c r="H6" s="103">
        <v>372.02</v>
      </c>
      <c r="I6" s="103">
        <v>842.21</v>
      </c>
    </row>
    <row r="7" spans="1:9" ht="60" x14ac:dyDescent="0.2">
      <c r="A7" s="53" t="s">
        <v>146</v>
      </c>
      <c r="B7" s="99" t="s">
        <v>157</v>
      </c>
      <c r="C7" s="54">
        <v>44896</v>
      </c>
      <c r="D7" s="54">
        <v>45291</v>
      </c>
      <c r="E7" s="52" t="s">
        <v>21</v>
      </c>
      <c r="F7" s="103">
        <v>1765744.73</v>
      </c>
      <c r="G7" s="103">
        <v>1442615.09</v>
      </c>
      <c r="H7" s="103">
        <v>1841546.13</v>
      </c>
      <c r="I7" s="103">
        <v>1879310.42</v>
      </c>
    </row>
    <row r="8" spans="1:9" ht="90" x14ac:dyDescent="0.2">
      <c r="A8" s="53" t="s">
        <v>141</v>
      </c>
      <c r="B8" s="91" t="s">
        <v>156</v>
      </c>
      <c r="C8" s="100">
        <v>44927</v>
      </c>
      <c r="D8" s="100">
        <v>45291</v>
      </c>
      <c r="E8" s="91" t="s">
        <v>140</v>
      </c>
      <c r="F8" s="104">
        <v>8.2500000000000004E-2</v>
      </c>
      <c r="G8" s="91"/>
      <c r="H8" s="91"/>
      <c r="I8" s="91"/>
    </row>
    <row r="9" spans="1:9" ht="75" x14ac:dyDescent="0.2">
      <c r="A9" s="53" t="s">
        <v>133</v>
      </c>
      <c r="B9" s="91" t="s">
        <v>138</v>
      </c>
      <c r="C9" s="54">
        <v>45139</v>
      </c>
      <c r="D9" s="54">
        <v>45169</v>
      </c>
      <c r="E9" s="91" t="s">
        <v>20</v>
      </c>
      <c r="F9" s="94" t="s">
        <v>159</v>
      </c>
      <c r="G9" s="91"/>
      <c r="H9" s="91"/>
      <c r="I9" s="91"/>
    </row>
    <row r="10" spans="1:9" ht="45" x14ac:dyDescent="0.2">
      <c r="A10" s="53" t="s">
        <v>139</v>
      </c>
      <c r="B10" s="91" t="s">
        <v>149</v>
      </c>
      <c r="C10" s="54">
        <v>44896</v>
      </c>
      <c r="D10" s="54">
        <v>45291</v>
      </c>
      <c r="E10" s="91" t="s">
        <v>21</v>
      </c>
      <c r="F10" s="103">
        <v>256086.62</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K25" sqref="K2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0" t="s">
        <v>84</v>
      </c>
      <c r="B4" s="171"/>
      <c r="C4" s="63"/>
      <c r="D4" s="64" t="s">
        <v>85</v>
      </c>
    </row>
    <row r="5" spans="1:4" ht="15" customHeight="1" x14ac:dyDescent="0.2">
      <c r="A5" s="173" t="s">
        <v>86</v>
      </c>
      <c r="B5" s="174"/>
      <c r="C5" s="65"/>
      <c r="D5" s="66" t="s">
        <v>87</v>
      </c>
    </row>
    <row r="6" spans="1:4" ht="15" customHeight="1" x14ac:dyDescent="0.2">
      <c r="A6" s="170" t="s">
        <v>88</v>
      </c>
      <c r="B6" s="171"/>
      <c r="C6" s="67"/>
      <c r="D6" s="64" t="s">
        <v>143</v>
      </c>
    </row>
    <row r="7" spans="1:4" ht="15" customHeight="1" x14ac:dyDescent="0.2">
      <c r="A7" s="170" t="s">
        <v>89</v>
      </c>
      <c r="B7" s="171"/>
      <c r="C7" s="67"/>
      <c r="D7" s="64" t="s">
        <v>160</v>
      </c>
    </row>
    <row r="8" spans="1:4" ht="15" customHeight="1" x14ac:dyDescent="0.2">
      <c r="A8" s="172" t="s">
        <v>90</v>
      </c>
      <c r="B8" s="172"/>
      <c r="C8" s="101"/>
      <c r="D8" s="68"/>
    </row>
    <row r="9" spans="1:4" ht="15" customHeight="1" x14ac:dyDescent="0.2">
      <c r="A9" s="69" t="s">
        <v>91</v>
      </c>
      <c r="B9" s="70"/>
      <c r="C9" s="71"/>
      <c r="D9" s="72"/>
    </row>
    <row r="10" spans="1:4" ht="30" customHeight="1" x14ac:dyDescent="0.2">
      <c r="A10" s="175" t="s">
        <v>92</v>
      </c>
      <c r="B10" s="176"/>
      <c r="C10" s="73"/>
      <c r="D10" s="74">
        <v>4.1922695900000004</v>
      </c>
    </row>
    <row r="11" spans="1:4" ht="66" customHeight="1" x14ac:dyDescent="0.2">
      <c r="A11" s="175" t="s">
        <v>93</v>
      </c>
      <c r="B11" s="176"/>
      <c r="C11" s="73"/>
      <c r="D11" s="74">
        <v>1596.4542729100001</v>
      </c>
    </row>
    <row r="12" spans="1:4" ht="30" customHeight="1" x14ac:dyDescent="0.2">
      <c r="A12" s="175" t="s">
        <v>94</v>
      </c>
      <c r="B12" s="176"/>
      <c r="C12" s="73"/>
      <c r="D12" s="75">
        <v>640905.08957133722</v>
      </c>
    </row>
    <row r="13" spans="1:4" ht="30" customHeight="1" x14ac:dyDescent="0.2">
      <c r="A13" s="175" t="s">
        <v>95</v>
      </c>
      <c r="B13" s="176"/>
      <c r="C13" s="73"/>
      <c r="D13" s="76"/>
    </row>
    <row r="14" spans="1:4" ht="15" customHeight="1" x14ac:dyDescent="0.2">
      <c r="A14" s="177" t="s">
        <v>96</v>
      </c>
      <c r="B14" s="178"/>
      <c r="C14" s="73"/>
      <c r="D14" s="74">
        <v>1787.2384989899999</v>
      </c>
    </row>
    <row r="15" spans="1:4" ht="15" customHeight="1" x14ac:dyDescent="0.2">
      <c r="A15" s="177" t="s">
        <v>97</v>
      </c>
      <c r="B15" s="178"/>
      <c r="C15" s="73"/>
      <c r="D15" s="74">
        <v>2513.40594246</v>
      </c>
    </row>
    <row r="16" spans="1:4" ht="15" customHeight="1" x14ac:dyDescent="0.2">
      <c r="A16" s="177" t="s">
        <v>98</v>
      </c>
      <c r="B16" s="178"/>
      <c r="C16" s="73"/>
      <c r="D16" s="74">
        <v>3684.1575540200001</v>
      </c>
    </row>
    <row r="17" spans="1:4" ht="15" customHeight="1" x14ac:dyDescent="0.2">
      <c r="A17" s="177" t="s">
        <v>99</v>
      </c>
      <c r="B17" s="178"/>
      <c r="C17" s="73"/>
      <c r="D17" s="74">
        <v>3030.1553073700002</v>
      </c>
    </row>
    <row r="18" spans="1:4" ht="52.5" customHeight="1" x14ac:dyDescent="0.2">
      <c r="A18" s="175" t="s">
        <v>100</v>
      </c>
      <c r="B18" s="176"/>
      <c r="C18" s="73"/>
      <c r="D18" s="74">
        <v>7.06165529</v>
      </c>
    </row>
    <row r="19" spans="1:4" ht="52.5" customHeight="1" x14ac:dyDescent="0.25">
      <c r="A19" s="175" t="s">
        <v>150</v>
      </c>
      <c r="B19" s="176"/>
      <c r="C19" s="81"/>
      <c r="D19" s="74">
        <v>1582.1359111500001</v>
      </c>
    </row>
    <row r="20" spans="1:4" ht="52.5" customHeight="1" x14ac:dyDescent="0.25">
      <c r="A20" s="175" t="s">
        <v>151</v>
      </c>
      <c r="B20" s="176"/>
      <c r="C20" s="81"/>
      <c r="D20" s="102"/>
    </row>
    <row r="21" spans="1:4" ht="52.5" customHeight="1" x14ac:dyDescent="0.25">
      <c r="A21" s="177" t="s">
        <v>152</v>
      </c>
      <c r="B21" s="178"/>
      <c r="C21" s="81"/>
      <c r="D21" s="74">
        <v>1772.05308565</v>
      </c>
    </row>
    <row r="22" spans="1:4" ht="52.5" customHeight="1" x14ac:dyDescent="0.25">
      <c r="A22" s="177" t="s">
        <v>153</v>
      </c>
      <c r="B22" s="178"/>
      <c r="C22" s="81"/>
      <c r="D22" s="74">
        <v>1492.44313192</v>
      </c>
    </row>
    <row r="23" spans="1:4" ht="52.5" customHeight="1" x14ac:dyDescent="0.25">
      <c r="A23" s="177" t="s">
        <v>154</v>
      </c>
      <c r="B23" s="178"/>
      <c r="C23" s="81"/>
      <c r="D23" s="74">
        <v>1469.82786968</v>
      </c>
    </row>
    <row r="24" spans="1:4" ht="52.5" customHeight="1" x14ac:dyDescent="0.25">
      <c r="A24" s="177" t="s">
        <v>155</v>
      </c>
      <c r="B24" s="178"/>
      <c r="C24" s="81"/>
      <c r="D24" s="74">
        <v>1482.47505065</v>
      </c>
    </row>
    <row r="25" spans="1:4" ht="15" customHeight="1" x14ac:dyDescent="0.2">
      <c r="A25" s="69" t="s">
        <v>101</v>
      </c>
      <c r="B25" s="70"/>
      <c r="C25" s="77"/>
      <c r="D25" s="78"/>
    </row>
    <row r="26" spans="1:4" ht="30" customHeight="1" x14ac:dyDescent="0.2">
      <c r="A26" s="175" t="s">
        <v>102</v>
      </c>
      <c r="B26" s="176"/>
      <c r="C26" s="73"/>
      <c r="D26" s="79">
        <v>6023.49</v>
      </c>
    </row>
    <row r="27" spans="1:4" ht="30" customHeight="1" x14ac:dyDescent="0.2">
      <c r="A27" s="175" t="s">
        <v>103</v>
      </c>
      <c r="B27" s="176"/>
      <c r="C27" s="80"/>
      <c r="D27" s="79">
        <v>9.3780000000000001</v>
      </c>
    </row>
    <row r="28" spans="1:4" ht="15" customHeight="1" x14ac:dyDescent="0.2">
      <c r="A28" s="69" t="s">
        <v>104</v>
      </c>
      <c r="B28" s="70"/>
      <c r="C28" s="77"/>
      <c r="D28" s="78"/>
    </row>
    <row r="29" spans="1:4" ht="15" customHeight="1" x14ac:dyDescent="0.25">
      <c r="A29" s="175" t="s">
        <v>105</v>
      </c>
      <c r="B29" s="176"/>
      <c r="C29" s="81"/>
      <c r="D29" s="76"/>
    </row>
    <row r="30" spans="1:4" ht="15" customHeight="1" x14ac:dyDescent="0.25">
      <c r="A30" s="177" t="s">
        <v>96</v>
      </c>
      <c r="B30" s="178"/>
      <c r="C30" s="81"/>
      <c r="D30" s="82">
        <v>0</v>
      </c>
    </row>
    <row r="31" spans="1:4" ht="15" customHeight="1" x14ac:dyDescent="0.25">
      <c r="A31" s="177" t="s">
        <v>97</v>
      </c>
      <c r="B31" s="178"/>
      <c r="C31" s="81"/>
      <c r="D31" s="82">
        <v>1.5712671724309999E-3</v>
      </c>
    </row>
    <row r="32" spans="1:4" ht="15" customHeight="1" x14ac:dyDescent="0.25">
      <c r="A32" s="177" t="s">
        <v>98</v>
      </c>
      <c r="B32" s="178"/>
      <c r="C32" s="81"/>
      <c r="D32" s="82">
        <v>3.4335421207480001E-3</v>
      </c>
    </row>
    <row r="33" spans="1:6" ht="15" customHeight="1" x14ac:dyDescent="0.25">
      <c r="A33" s="177" t="s">
        <v>99</v>
      </c>
      <c r="B33" s="178"/>
      <c r="C33" s="81"/>
      <c r="D33" s="82">
        <v>2.393221197131E-3</v>
      </c>
    </row>
    <row r="35" spans="1:6" x14ac:dyDescent="0.2">
      <c r="A35" s="58" t="s">
        <v>106</v>
      </c>
      <c r="B35" s="59"/>
      <c r="C35" s="59"/>
      <c r="D35" s="56"/>
      <c r="E35" s="56"/>
      <c r="F35" s="60"/>
    </row>
    <row r="36" spans="1:6" ht="280.5" customHeight="1" x14ac:dyDescent="0.2">
      <c r="A36" s="179" t="s">
        <v>7</v>
      </c>
      <c r="B36" s="179" t="s">
        <v>107</v>
      </c>
      <c r="C36" s="57" t="s">
        <v>108</v>
      </c>
      <c r="D36" s="57" t="s">
        <v>109</v>
      </c>
      <c r="E36" s="57" t="s">
        <v>110</v>
      </c>
      <c r="F36" s="57" t="s">
        <v>111</v>
      </c>
    </row>
    <row r="37" spans="1:6" x14ac:dyDescent="0.2">
      <c r="A37" s="180"/>
      <c r="B37" s="180"/>
      <c r="C37" s="57" t="s">
        <v>112</v>
      </c>
      <c r="D37" s="57" t="s">
        <v>112</v>
      </c>
      <c r="E37" s="95" t="s">
        <v>112</v>
      </c>
      <c r="F37" s="95" t="s">
        <v>112</v>
      </c>
    </row>
    <row r="38" spans="1:6" ht="30.75" customHeight="1" x14ac:dyDescent="0.2">
      <c r="A38" s="96"/>
      <c r="B38" s="96"/>
      <c r="C38" s="96"/>
      <c r="D38" s="96"/>
      <c r="E38" s="97"/>
      <c r="F38" s="98"/>
    </row>
    <row r="39" spans="1:6" ht="12.75" customHeight="1" x14ac:dyDescent="0.2">
      <c r="A39" s="83" t="s">
        <v>161</v>
      </c>
      <c r="B39" s="83">
        <v>1</v>
      </c>
      <c r="C39" s="84">
        <v>1571.04083154</v>
      </c>
      <c r="D39" s="84">
        <v>1555.7890023</v>
      </c>
      <c r="E39" s="84">
        <v>152.86056980999999</v>
      </c>
      <c r="F39" s="84">
        <v>152.86056980999999</v>
      </c>
    </row>
    <row r="40" spans="1:6" ht="12.75" customHeight="1" x14ac:dyDescent="0.2">
      <c r="A40" s="83" t="s">
        <v>161</v>
      </c>
      <c r="B40" s="83">
        <v>2</v>
      </c>
      <c r="C40" s="84">
        <v>1743.7686282300001</v>
      </c>
      <c r="D40" s="84">
        <v>1727.85409923</v>
      </c>
      <c r="E40" s="84">
        <v>169.76644117999999</v>
      </c>
      <c r="F40" s="84">
        <v>169.76644117999999</v>
      </c>
    </row>
    <row r="41" spans="1:6" ht="12.75" customHeight="1" x14ac:dyDescent="0.2">
      <c r="A41" s="83" t="s">
        <v>161</v>
      </c>
      <c r="B41" s="83">
        <v>3</v>
      </c>
      <c r="C41" s="84">
        <v>1789.3626137700001</v>
      </c>
      <c r="D41" s="84">
        <v>1776.3486014</v>
      </c>
      <c r="E41" s="84">
        <v>174.53116005999999</v>
      </c>
      <c r="F41" s="84">
        <v>174.53116005999999</v>
      </c>
    </row>
    <row r="42" spans="1:6" ht="12.75" customHeight="1" x14ac:dyDescent="0.2">
      <c r="A42" s="83" t="s">
        <v>161</v>
      </c>
      <c r="B42" s="83">
        <v>4</v>
      </c>
      <c r="C42" s="84">
        <v>1830.64119119</v>
      </c>
      <c r="D42" s="84">
        <v>1815.5336935</v>
      </c>
      <c r="E42" s="84">
        <v>178.38120366999999</v>
      </c>
      <c r="F42" s="84">
        <v>178.38120366999999</v>
      </c>
    </row>
    <row r="43" spans="1:6" ht="12.75" customHeight="1" x14ac:dyDescent="0.2">
      <c r="A43" s="83" t="s">
        <v>161</v>
      </c>
      <c r="B43" s="83">
        <v>5</v>
      </c>
      <c r="C43" s="84">
        <v>1845.13555262</v>
      </c>
      <c r="D43" s="84">
        <v>1829.62384105</v>
      </c>
      <c r="E43" s="84">
        <v>179.76559961999999</v>
      </c>
      <c r="F43" s="84">
        <v>179.76559961999999</v>
      </c>
    </row>
    <row r="44" spans="1:6" ht="12.75" customHeight="1" x14ac:dyDescent="0.2">
      <c r="A44" s="83" t="s">
        <v>161</v>
      </c>
      <c r="B44" s="83">
        <v>6</v>
      </c>
      <c r="C44" s="84">
        <v>1851.8400567199999</v>
      </c>
      <c r="D44" s="84">
        <v>1836.59920388</v>
      </c>
      <c r="E44" s="84">
        <v>180.45094829999999</v>
      </c>
      <c r="F44" s="84">
        <v>180.45094829999999</v>
      </c>
    </row>
    <row r="45" spans="1:6" ht="12.75" customHeight="1" x14ac:dyDescent="0.2">
      <c r="A45" s="83" t="s">
        <v>161</v>
      </c>
      <c r="B45" s="83">
        <v>7</v>
      </c>
      <c r="C45" s="84">
        <v>1803.5221962099999</v>
      </c>
      <c r="D45" s="84">
        <v>1788.39602502</v>
      </c>
      <c r="E45" s="84">
        <v>175.71485274</v>
      </c>
      <c r="F45" s="84">
        <v>175.71485274</v>
      </c>
    </row>
    <row r="46" spans="1:6" ht="12.75" customHeight="1" x14ac:dyDescent="0.2">
      <c r="A46" s="83" t="s">
        <v>161</v>
      </c>
      <c r="B46" s="83">
        <v>8</v>
      </c>
      <c r="C46" s="84">
        <v>1628.20140692</v>
      </c>
      <c r="D46" s="84">
        <v>1615.0133161000001</v>
      </c>
      <c r="E46" s="84">
        <v>158.67952234000001</v>
      </c>
      <c r="F46" s="84">
        <v>158.67952234000001</v>
      </c>
    </row>
    <row r="47" spans="1:6" ht="12.75" customHeight="1" x14ac:dyDescent="0.2">
      <c r="A47" s="83" t="s">
        <v>161</v>
      </c>
      <c r="B47" s="83">
        <v>9</v>
      </c>
      <c r="C47" s="84">
        <v>1488.8660722100001</v>
      </c>
      <c r="D47" s="84">
        <v>1475.0629455400001</v>
      </c>
      <c r="E47" s="84">
        <v>144.9290116</v>
      </c>
      <c r="F47" s="84">
        <v>144.9290116</v>
      </c>
    </row>
    <row r="48" spans="1:6" ht="12.75" customHeight="1" x14ac:dyDescent="0.2">
      <c r="A48" s="83" t="s">
        <v>161</v>
      </c>
      <c r="B48" s="83">
        <v>10</v>
      </c>
      <c r="C48" s="84">
        <v>1471.61738947</v>
      </c>
      <c r="D48" s="84">
        <v>1461.7343632</v>
      </c>
      <c r="E48" s="84">
        <v>143.61944154</v>
      </c>
      <c r="F48" s="84">
        <v>143.61944154</v>
      </c>
    </row>
    <row r="49" spans="1:6" ht="12.75" customHeight="1" x14ac:dyDescent="0.2">
      <c r="A49" s="83" t="s">
        <v>161</v>
      </c>
      <c r="B49" s="83">
        <v>11</v>
      </c>
      <c r="C49" s="84">
        <v>1425.8965883799999</v>
      </c>
      <c r="D49" s="84">
        <v>1415.6007036000001</v>
      </c>
      <c r="E49" s="84">
        <v>139.08668197</v>
      </c>
      <c r="F49" s="84">
        <v>139.08668197</v>
      </c>
    </row>
    <row r="50" spans="1:6" ht="12.75" customHeight="1" x14ac:dyDescent="0.2">
      <c r="A50" s="83" t="s">
        <v>161</v>
      </c>
      <c r="B50" s="83">
        <v>12</v>
      </c>
      <c r="C50" s="84">
        <v>1401.6373868400001</v>
      </c>
      <c r="D50" s="84">
        <v>1391.9201468700001</v>
      </c>
      <c r="E50" s="84">
        <v>136.76000181000001</v>
      </c>
      <c r="F50" s="84">
        <v>136.76000181000001</v>
      </c>
    </row>
    <row r="51" spans="1:6" ht="12.75" customHeight="1" x14ac:dyDescent="0.2">
      <c r="A51" s="83" t="s">
        <v>161</v>
      </c>
      <c r="B51" s="83">
        <v>13</v>
      </c>
      <c r="C51" s="84">
        <v>1414.28936282</v>
      </c>
      <c r="D51" s="84">
        <v>1399.8857648400001</v>
      </c>
      <c r="E51" s="84">
        <v>137.5426458</v>
      </c>
      <c r="F51" s="84">
        <v>137.5426458</v>
      </c>
    </row>
    <row r="52" spans="1:6" ht="12.75" customHeight="1" x14ac:dyDescent="0.2">
      <c r="A52" s="83" t="s">
        <v>161</v>
      </c>
      <c r="B52" s="83">
        <v>14</v>
      </c>
      <c r="C52" s="84">
        <v>1404.8549693</v>
      </c>
      <c r="D52" s="84">
        <v>1393.5485294099999</v>
      </c>
      <c r="E52" s="84">
        <v>136.91999490000001</v>
      </c>
      <c r="F52" s="84">
        <v>136.91999490000001</v>
      </c>
    </row>
    <row r="53" spans="1:6" ht="12.75" customHeight="1" x14ac:dyDescent="0.2">
      <c r="A53" s="83" t="s">
        <v>161</v>
      </c>
      <c r="B53" s="83">
        <v>15</v>
      </c>
      <c r="C53" s="84">
        <v>1402.0518391999999</v>
      </c>
      <c r="D53" s="84">
        <v>1386.5523979899999</v>
      </c>
      <c r="E53" s="84">
        <v>136.23260565000001</v>
      </c>
      <c r="F53" s="84">
        <v>136.23260565000001</v>
      </c>
    </row>
    <row r="54" spans="1:6" ht="12.75" customHeight="1" x14ac:dyDescent="0.2">
      <c r="A54" s="83" t="s">
        <v>161</v>
      </c>
      <c r="B54" s="83">
        <v>16</v>
      </c>
      <c r="C54" s="84">
        <v>1380.8130848000001</v>
      </c>
      <c r="D54" s="84">
        <v>1369.5002436300001</v>
      </c>
      <c r="E54" s="84">
        <v>134.55718435</v>
      </c>
      <c r="F54" s="84">
        <v>134.55718435</v>
      </c>
    </row>
    <row r="55" spans="1:6" ht="12.75" customHeight="1" x14ac:dyDescent="0.2">
      <c r="A55" s="83" t="s">
        <v>161</v>
      </c>
      <c r="B55" s="83">
        <v>17</v>
      </c>
      <c r="C55" s="84">
        <v>1393.4292753100001</v>
      </c>
      <c r="D55" s="84">
        <v>1380.87922531</v>
      </c>
      <c r="E55" s="84">
        <v>135.67520074999999</v>
      </c>
      <c r="F55" s="84">
        <v>135.67520074999999</v>
      </c>
    </row>
    <row r="56" spans="1:6" ht="12.75" customHeight="1" x14ac:dyDescent="0.2">
      <c r="A56" s="83" t="s">
        <v>161</v>
      </c>
      <c r="B56" s="83">
        <v>18</v>
      </c>
      <c r="C56" s="84">
        <v>1390.4313376699999</v>
      </c>
      <c r="D56" s="84">
        <v>1382.67231954</v>
      </c>
      <c r="E56" s="84">
        <v>135.85137721999999</v>
      </c>
      <c r="F56" s="84">
        <v>135.85137721999999</v>
      </c>
    </row>
    <row r="57" spans="1:6" ht="12.75" customHeight="1" x14ac:dyDescent="0.2">
      <c r="A57" s="83" t="s">
        <v>161</v>
      </c>
      <c r="B57" s="83">
        <v>19</v>
      </c>
      <c r="C57" s="84">
        <v>1425.6702229699999</v>
      </c>
      <c r="D57" s="84">
        <v>1410.2450973499999</v>
      </c>
      <c r="E57" s="84">
        <v>138.56047885000001</v>
      </c>
      <c r="F57" s="84">
        <v>138.56047885000001</v>
      </c>
    </row>
    <row r="58" spans="1:6" ht="12.75" customHeight="1" x14ac:dyDescent="0.2">
      <c r="A58" s="83" t="s">
        <v>161</v>
      </c>
      <c r="B58" s="83">
        <v>20</v>
      </c>
      <c r="C58" s="84">
        <v>1428.32048485</v>
      </c>
      <c r="D58" s="84">
        <v>1415.0625639100001</v>
      </c>
      <c r="E58" s="84">
        <v>139.03380826</v>
      </c>
      <c r="F58" s="84">
        <v>139.03380826</v>
      </c>
    </row>
    <row r="59" spans="1:6" ht="12.75" customHeight="1" x14ac:dyDescent="0.2">
      <c r="A59" s="83" t="s">
        <v>161</v>
      </c>
      <c r="B59" s="83">
        <v>21</v>
      </c>
      <c r="C59" s="84">
        <v>1435.50540942</v>
      </c>
      <c r="D59" s="84">
        <v>1422.69066479</v>
      </c>
      <c r="E59" s="84">
        <v>139.78329024999999</v>
      </c>
      <c r="F59" s="84">
        <v>139.78329024999999</v>
      </c>
    </row>
    <row r="60" spans="1:6" ht="12.75" customHeight="1" x14ac:dyDescent="0.2">
      <c r="A60" s="83" t="s">
        <v>161</v>
      </c>
      <c r="B60" s="83">
        <v>22</v>
      </c>
      <c r="C60" s="84">
        <v>1424.5335258499999</v>
      </c>
      <c r="D60" s="84">
        <v>1410.94795469</v>
      </c>
      <c r="E60" s="84">
        <v>138.62953653</v>
      </c>
      <c r="F60" s="84">
        <v>138.62953653</v>
      </c>
    </row>
    <row r="61" spans="1:6" ht="12.75" customHeight="1" x14ac:dyDescent="0.2">
      <c r="A61" s="83" t="s">
        <v>161</v>
      </c>
      <c r="B61" s="83">
        <v>23</v>
      </c>
      <c r="C61" s="84">
        <v>1488.55889297</v>
      </c>
      <c r="D61" s="84">
        <v>1479.10049293</v>
      </c>
      <c r="E61" s="84">
        <v>145.32571179000001</v>
      </c>
      <c r="F61" s="84">
        <v>145.32571179000001</v>
      </c>
    </row>
    <row r="62" spans="1:6" ht="12.75" customHeight="1" x14ac:dyDescent="0.2">
      <c r="A62" s="83" t="s">
        <v>161</v>
      </c>
      <c r="B62" s="83">
        <v>24</v>
      </c>
      <c r="C62" s="84">
        <v>1562.5519054199999</v>
      </c>
      <c r="D62" s="84">
        <v>1553.3892967199999</v>
      </c>
      <c r="E62" s="84">
        <v>152.62479210000001</v>
      </c>
      <c r="F62" s="84">
        <v>152.62479210000001</v>
      </c>
    </row>
    <row r="63" spans="1:6" ht="12.75" customHeight="1" x14ac:dyDescent="0.2">
      <c r="A63" s="83" t="s">
        <v>162</v>
      </c>
      <c r="B63" s="83">
        <v>1</v>
      </c>
      <c r="C63" s="84">
        <v>1543.2077009100001</v>
      </c>
      <c r="D63" s="84">
        <v>1534.5473672400001</v>
      </c>
      <c r="E63" s="84">
        <v>150.77352045000001</v>
      </c>
      <c r="F63" s="84">
        <v>150.77352045000001</v>
      </c>
    </row>
    <row r="64" spans="1:6" ht="12.75" customHeight="1" x14ac:dyDescent="0.2">
      <c r="A64" s="83" t="s">
        <v>162</v>
      </c>
      <c r="B64" s="83">
        <v>2</v>
      </c>
      <c r="C64" s="84">
        <v>1628.97876739</v>
      </c>
      <c r="D64" s="84">
        <v>1620.0407324099999</v>
      </c>
      <c r="E64" s="84">
        <v>159.17347989000001</v>
      </c>
      <c r="F64" s="84">
        <v>159.17347989000001</v>
      </c>
    </row>
    <row r="65" spans="1:6" ht="12.75" customHeight="1" x14ac:dyDescent="0.2">
      <c r="A65" s="83" t="s">
        <v>162</v>
      </c>
      <c r="B65" s="83">
        <v>3</v>
      </c>
      <c r="C65" s="84">
        <v>1719.63488091</v>
      </c>
      <c r="D65" s="84">
        <v>1703.31289272</v>
      </c>
      <c r="E65" s="84">
        <v>167.35519980999999</v>
      </c>
      <c r="F65" s="84">
        <v>167.35519980999999</v>
      </c>
    </row>
    <row r="66" spans="1:6" ht="12.75" customHeight="1" x14ac:dyDescent="0.2">
      <c r="A66" s="83" t="s">
        <v>162</v>
      </c>
      <c r="B66" s="83">
        <v>4</v>
      </c>
      <c r="C66" s="84">
        <v>1784.26211734</v>
      </c>
      <c r="D66" s="84">
        <v>1767.6168679</v>
      </c>
      <c r="E66" s="84">
        <v>173.67324310999999</v>
      </c>
      <c r="F66" s="84">
        <v>173.67324310999999</v>
      </c>
    </row>
    <row r="67" spans="1:6" ht="12.75" customHeight="1" x14ac:dyDescent="0.2">
      <c r="A67" s="83" t="s">
        <v>162</v>
      </c>
      <c r="B67" s="83">
        <v>5</v>
      </c>
      <c r="C67" s="84">
        <v>1809.7189595</v>
      </c>
      <c r="D67" s="84">
        <v>1795.3927884499999</v>
      </c>
      <c r="E67" s="84">
        <v>176.40230407999999</v>
      </c>
      <c r="F67" s="84">
        <v>176.40230407999999</v>
      </c>
    </row>
    <row r="68" spans="1:6" ht="12.75" customHeight="1" x14ac:dyDescent="0.2">
      <c r="A68" s="83" t="s">
        <v>162</v>
      </c>
      <c r="B68" s="83">
        <v>6</v>
      </c>
      <c r="C68" s="84">
        <v>1788.37942802</v>
      </c>
      <c r="D68" s="84">
        <v>1780.1797532400001</v>
      </c>
      <c r="E68" s="84">
        <v>174.90758131999999</v>
      </c>
      <c r="F68" s="84">
        <v>174.90758131999999</v>
      </c>
    </row>
    <row r="69" spans="1:6" ht="12.75" customHeight="1" x14ac:dyDescent="0.2">
      <c r="A69" s="83" t="s">
        <v>162</v>
      </c>
      <c r="B69" s="83">
        <v>7</v>
      </c>
      <c r="C69" s="84">
        <v>1737.21043633</v>
      </c>
      <c r="D69" s="84">
        <v>1721.1904373699999</v>
      </c>
      <c r="E69" s="84">
        <v>169.11171798999999</v>
      </c>
      <c r="F69" s="84">
        <v>169.11171798999999</v>
      </c>
    </row>
    <row r="70" spans="1:6" ht="12.75" customHeight="1" x14ac:dyDescent="0.2">
      <c r="A70" s="83" t="s">
        <v>162</v>
      </c>
      <c r="B70" s="83">
        <v>8</v>
      </c>
      <c r="C70" s="84">
        <v>1596.79908338</v>
      </c>
      <c r="D70" s="84">
        <v>1586.4702938800001</v>
      </c>
      <c r="E70" s="84">
        <v>155.87509151</v>
      </c>
      <c r="F70" s="84">
        <v>155.87509151</v>
      </c>
    </row>
    <row r="71" spans="1:6" ht="12.75" customHeight="1" x14ac:dyDescent="0.2">
      <c r="A71" s="83" t="s">
        <v>162</v>
      </c>
      <c r="B71" s="83">
        <v>9</v>
      </c>
      <c r="C71" s="84">
        <v>1482.8575543300001</v>
      </c>
      <c r="D71" s="84">
        <v>1469.2246143299999</v>
      </c>
      <c r="E71" s="84">
        <v>144.35537941999999</v>
      </c>
      <c r="F71" s="84">
        <v>144.35537941999999</v>
      </c>
    </row>
    <row r="72" spans="1:6" ht="12.75" customHeight="1" x14ac:dyDescent="0.2">
      <c r="A72" s="83" t="s">
        <v>162</v>
      </c>
      <c r="B72" s="83">
        <v>10</v>
      </c>
      <c r="C72" s="84">
        <v>1466.0515989400001</v>
      </c>
      <c r="D72" s="84">
        <v>1455.6760973800001</v>
      </c>
      <c r="E72" s="84">
        <v>143.02420018000001</v>
      </c>
      <c r="F72" s="84">
        <v>143.02420018000001</v>
      </c>
    </row>
    <row r="73" spans="1:6" ht="12.75" customHeight="1" x14ac:dyDescent="0.2">
      <c r="A73" s="83" t="s">
        <v>162</v>
      </c>
      <c r="B73" s="83">
        <v>11</v>
      </c>
      <c r="C73" s="84">
        <v>1443.98150523</v>
      </c>
      <c r="D73" s="84">
        <v>1436.21835293</v>
      </c>
      <c r="E73" s="84">
        <v>141.11242300000001</v>
      </c>
      <c r="F73" s="84">
        <v>141.11242300000001</v>
      </c>
    </row>
    <row r="74" spans="1:6" ht="12.75" customHeight="1" x14ac:dyDescent="0.2">
      <c r="A74" s="83" t="s">
        <v>162</v>
      </c>
      <c r="B74" s="83">
        <v>12</v>
      </c>
      <c r="C74" s="84">
        <v>1419.9130799100001</v>
      </c>
      <c r="D74" s="84">
        <v>1409.3462344100001</v>
      </c>
      <c r="E74" s="84">
        <v>138.47216308</v>
      </c>
      <c r="F74" s="84">
        <v>138.47216308</v>
      </c>
    </row>
    <row r="75" spans="1:6" ht="12.75" customHeight="1" x14ac:dyDescent="0.2">
      <c r="A75" s="83" t="s">
        <v>162</v>
      </c>
      <c r="B75" s="83">
        <v>13</v>
      </c>
      <c r="C75" s="84">
        <v>1394.06847066</v>
      </c>
      <c r="D75" s="84">
        <v>1382.4935281999999</v>
      </c>
      <c r="E75" s="84">
        <v>135.83381047</v>
      </c>
      <c r="F75" s="84">
        <v>135.83381047</v>
      </c>
    </row>
    <row r="76" spans="1:6" ht="12.75" customHeight="1" x14ac:dyDescent="0.2">
      <c r="A76" s="83" t="s">
        <v>162</v>
      </c>
      <c r="B76" s="83">
        <v>14</v>
      </c>
      <c r="C76" s="84">
        <v>1294.7831903599999</v>
      </c>
      <c r="D76" s="84">
        <v>1281.4011497700001</v>
      </c>
      <c r="E76" s="84">
        <v>125.90120487</v>
      </c>
      <c r="F76" s="84">
        <v>125.90120487</v>
      </c>
    </row>
    <row r="77" spans="1:6" ht="12.75" customHeight="1" x14ac:dyDescent="0.2">
      <c r="A77" s="83" t="s">
        <v>162</v>
      </c>
      <c r="B77" s="83">
        <v>15</v>
      </c>
      <c r="C77" s="84">
        <v>1342.8336348800001</v>
      </c>
      <c r="D77" s="84">
        <v>1327.74006517</v>
      </c>
      <c r="E77" s="84">
        <v>130.45413138999999</v>
      </c>
      <c r="F77" s="84">
        <v>130.45413138999999</v>
      </c>
    </row>
    <row r="78" spans="1:6" ht="12.75" customHeight="1" x14ac:dyDescent="0.2">
      <c r="A78" s="83" t="s">
        <v>162</v>
      </c>
      <c r="B78" s="83">
        <v>16</v>
      </c>
      <c r="C78" s="84">
        <v>1368.59932549</v>
      </c>
      <c r="D78" s="84">
        <v>1352.43175333</v>
      </c>
      <c r="E78" s="84">
        <v>132.88015799999999</v>
      </c>
      <c r="F78" s="84">
        <v>132.88015799999999</v>
      </c>
    </row>
    <row r="79" spans="1:6" ht="12.75" customHeight="1" x14ac:dyDescent="0.2">
      <c r="A79" s="83" t="s">
        <v>162</v>
      </c>
      <c r="B79" s="83">
        <v>17</v>
      </c>
      <c r="C79" s="84">
        <v>1386.9168256299999</v>
      </c>
      <c r="D79" s="84">
        <v>1370.61212542</v>
      </c>
      <c r="E79" s="84">
        <v>134.66642981000001</v>
      </c>
      <c r="F79" s="84">
        <v>134.66642981000001</v>
      </c>
    </row>
    <row r="80" spans="1:6" ht="12.75" customHeight="1" x14ac:dyDescent="0.2">
      <c r="A80" s="83" t="s">
        <v>162</v>
      </c>
      <c r="B80" s="83">
        <v>18</v>
      </c>
      <c r="C80" s="84">
        <v>1396.7230845700001</v>
      </c>
      <c r="D80" s="84">
        <v>1381.4787899800001</v>
      </c>
      <c r="E80" s="84">
        <v>135.73410964000001</v>
      </c>
      <c r="F80" s="84">
        <v>135.73410964000001</v>
      </c>
    </row>
    <row r="81" spans="1:6" ht="12.75" customHeight="1" x14ac:dyDescent="0.2">
      <c r="A81" s="83" t="s">
        <v>162</v>
      </c>
      <c r="B81" s="83">
        <v>19</v>
      </c>
      <c r="C81" s="84">
        <v>1422.2858290199999</v>
      </c>
      <c r="D81" s="84">
        <v>1406.80402671</v>
      </c>
      <c r="E81" s="84">
        <v>138.22238415000001</v>
      </c>
      <c r="F81" s="84">
        <v>138.22238415000001</v>
      </c>
    </row>
    <row r="82" spans="1:6" ht="12.75" customHeight="1" x14ac:dyDescent="0.2">
      <c r="A82" s="83" t="s">
        <v>162</v>
      </c>
      <c r="B82" s="83">
        <v>20</v>
      </c>
      <c r="C82" s="84">
        <v>1438.9380701600001</v>
      </c>
      <c r="D82" s="84">
        <v>1423.7631022400001</v>
      </c>
      <c r="E82" s="84">
        <v>139.8886602</v>
      </c>
      <c r="F82" s="84">
        <v>139.8886602</v>
      </c>
    </row>
    <row r="83" spans="1:6" ht="12.75" customHeight="1" x14ac:dyDescent="0.2">
      <c r="A83" s="83" t="s">
        <v>162</v>
      </c>
      <c r="B83" s="83">
        <v>21</v>
      </c>
      <c r="C83" s="84">
        <v>1465.78974907</v>
      </c>
      <c r="D83" s="84">
        <v>1456.79609994</v>
      </c>
      <c r="E83" s="84">
        <v>143.13424352999999</v>
      </c>
      <c r="F83" s="84">
        <v>143.13424352999999</v>
      </c>
    </row>
    <row r="84" spans="1:6" ht="12.75" customHeight="1" x14ac:dyDescent="0.2">
      <c r="A84" s="83" t="s">
        <v>162</v>
      </c>
      <c r="B84" s="83">
        <v>22</v>
      </c>
      <c r="C84" s="84">
        <v>1454.45458196</v>
      </c>
      <c r="D84" s="84">
        <v>1439.6333112</v>
      </c>
      <c r="E84" s="84">
        <v>141.44795209</v>
      </c>
      <c r="F84" s="84">
        <v>141.44795209</v>
      </c>
    </row>
    <row r="85" spans="1:6" ht="12.75" customHeight="1" x14ac:dyDescent="0.2">
      <c r="A85" s="83" t="s">
        <v>162</v>
      </c>
      <c r="B85" s="83">
        <v>23</v>
      </c>
      <c r="C85" s="84">
        <v>1441.3869338</v>
      </c>
      <c r="D85" s="84">
        <v>1427.58875083</v>
      </c>
      <c r="E85" s="84">
        <v>140.26454074</v>
      </c>
      <c r="F85" s="84">
        <v>140.26454074</v>
      </c>
    </row>
    <row r="86" spans="1:6" ht="12.75" customHeight="1" x14ac:dyDescent="0.2">
      <c r="A86" s="83" t="s">
        <v>162</v>
      </c>
      <c r="B86" s="83">
        <v>24</v>
      </c>
      <c r="C86" s="84">
        <v>1498.96274939</v>
      </c>
      <c r="D86" s="84">
        <v>1483.9597892199999</v>
      </c>
      <c r="E86" s="84">
        <v>145.80315107999999</v>
      </c>
      <c r="F86" s="84">
        <v>145.80315107999999</v>
      </c>
    </row>
    <row r="87" spans="1:6" ht="12.75" customHeight="1" x14ac:dyDescent="0.2">
      <c r="A87" s="83" t="s">
        <v>163</v>
      </c>
      <c r="B87" s="83">
        <v>1</v>
      </c>
      <c r="C87" s="84">
        <v>1646.9496445699999</v>
      </c>
      <c r="D87" s="84">
        <v>1631.3821487800001</v>
      </c>
      <c r="E87" s="84">
        <v>160.2878054</v>
      </c>
      <c r="F87" s="84">
        <v>160.2878054</v>
      </c>
    </row>
    <row r="88" spans="1:6" ht="12.75" customHeight="1" x14ac:dyDescent="0.2">
      <c r="A88" s="83" t="s">
        <v>163</v>
      </c>
      <c r="B88" s="83">
        <v>2</v>
      </c>
      <c r="C88" s="84">
        <v>1733.7218863799999</v>
      </c>
      <c r="D88" s="84">
        <v>1726.0683827800001</v>
      </c>
      <c r="E88" s="84">
        <v>169.59098961000001</v>
      </c>
      <c r="F88" s="84">
        <v>169.59098961000001</v>
      </c>
    </row>
    <row r="89" spans="1:6" ht="12.75" customHeight="1" x14ac:dyDescent="0.2">
      <c r="A89" s="83" t="s">
        <v>163</v>
      </c>
      <c r="B89" s="83">
        <v>3</v>
      </c>
      <c r="C89" s="84">
        <v>1759.41130372</v>
      </c>
      <c r="D89" s="84">
        <v>1742.71881736</v>
      </c>
      <c r="E89" s="84">
        <v>171.22694082999999</v>
      </c>
      <c r="F89" s="84">
        <v>171.22694082999999</v>
      </c>
    </row>
    <row r="90" spans="1:6" ht="12.75" customHeight="1" x14ac:dyDescent="0.2">
      <c r="A90" s="83" t="s">
        <v>163</v>
      </c>
      <c r="B90" s="83">
        <v>4</v>
      </c>
      <c r="C90" s="84">
        <v>1779.98119969</v>
      </c>
      <c r="D90" s="84">
        <v>1764.5451992799999</v>
      </c>
      <c r="E90" s="84">
        <v>173.37144318</v>
      </c>
      <c r="F90" s="84">
        <v>173.37144318</v>
      </c>
    </row>
    <row r="91" spans="1:6" ht="12.75" customHeight="1" x14ac:dyDescent="0.2">
      <c r="A91" s="83" t="s">
        <v>163</v>
      </c>
      <c r="B91" s="83">
        <v>5</v>
      </c>
      <c r="C91" s="84">
        <v>1783.8202061</v>
      </c>
      <c r="D91" s="84">
        <v>1768.13247948</v>
      </c>
      <c r="E91" s="84">
        <v>173.72390338</v>
      </c>
      <c r="F91" s="84">
        <v>173.72390338</v>
      </c>
    </row>
    <row r="92" spans="1:6" ht="12.75" customHeight="1" x14ac:dyDescent="0.2">
      <c r="A92" s="83" t="s">
        <v>163</v>
      </c>
      <c r="B92" s="83">
        <v>6</v>
      </c>
      <c r="C92" s="84">
        <v>1786.0242591399999</v>
      </c>
      <c r="D92" s="84">
        <v>1769.41950419</v>
      </c>
      <c r="E92" s="84">
        <v>173.85035711</v>
      </c>
      <c r="F92" s="84">
        <v>173.85035711</v>
      </c>
    </row>
    <row r="93" spans="1:6" ht="12.75" customHeight="1" x14ac:dyDescent="0.2">
      <c r="A93" s="83" t="s">
        <v>163</v>
      </c>
      <c r="B93" s="83">
        <v>7</v>
      </c>
      <c r="C93" s="84">
        <v>1735.1669774500001</v>
      </c>
      <c r="D93" s="84">
        <v>1718.83125507</v>
      </c>
      <c r="E93" s="84">
        <v>168.87992180000001</v>
      </c>
      <c r="F93" s="84">
        <v>168.87992180000001</v>
      </c>
    </row>
    <row r="94" spans="1:6" ht="12.75" customHeight="1" x14ac:dyDescent="0.2">
      <c r="A94" s="83" t="s">
        <v>163</v>
      </c>
      <c r="B94" s="83">
        <v>8</v>
      </c>
      <c r="C94" s="84">
        <v>1626.9056202899999</v>
      </c>
      <c r="D94" s="84">
        <v>1617.30319872</v>
      </c>
      <c r="E94" s="84">
        <v>158.90450963999999</v>
      </c>
      <c r="F94" s="84">
        <v>158.90450963999999</v>
      </c>
    </row>
    <row r="95" spans="1:6" ht="12.75" customHeight="1" x14ac:dyDescent="0.2">
      <c r="A95" s="83" t="s">
        <v>163</v>
      </c>
      <c r="B95" s="83">
        <v>9</v>
      </c>
      <c r="C95" s="84">
        <v>1510.90036618</v>
      </c>
      <c r="D95" s="84">
        <v>1497.1628173900001</v>
      </c>
      <c r="E95" s="84">
        <v>147.10038509</v>
      </c>
      <c r="F95" s="84">
        <v>147.10038509</v>
      </c>
    </row>
    <row r="96" spans="1:6" ht="12.75" customHeight="1" x14ac:dyDescent="0.2">
      <c r="A96" s="83" t="s">
        <v>163</v>
      </c>
      <c r="B96" s="83">
        <v>10</v>
      </c>
      <c r="C96" s="84">
        <v>1505.4992394200001</v>
      </c>
      <c r="D96" s="84">
        <v>1491.70429964</v>
      </c>
      <c r="E96" s="84">
        <v>146.56407064000001</v>
      </c>
      <c r="F96" s="84">
        <v>146.56407064000001</v>
      </c>
    </row>
    <row r="97" spans="1:6" ht="12.75" customHeight="1" x14ac:dyDescent="0.2">
      <c r="A97" s="83" t="s">
        <v>163</v>
      </c>
      <c r="B97" s="83">
        <v>11</v>
      </c>
      <c r="C97" s="84">
        <v>1474.4222956799999</v>
      </c>
      <c r="D97" s="84">
        <v>1464.59030336</v>
      </c>
      <c r="E97" s="84">
        <v>143.90004556</v>
      </c>
      <c r="F97" s="84">
        <v>143.90004556</v>
      </c>
    </row>
    <row r="98" spans="1:6" ht="12.75" customHeight="1" x14ac:dyDescent="0.2">
      <c r="A98" s="83" t="s">
        <v>163</v>
      </c>
      <c r="B98" s="83">
        <v>12</v>
      </c>
      <c r="C98" s="84">
        <v>1463.36578934</v>
      </c>
      <c r="D98" s="84">
        <v>1449.6573074299999</v>
      </c>
      <c r="E98" s="84">
        <v>142.43283743000001</v>
      </c>
      <c r="F98" s="84">
        <v>142.43283743000001</v>
      </c>
    </row>
    <row r="99" spans="1:6" ht="12.75" customHeight="1" x14ac:dyDescent="0.2">
      <c r="A99" s="83" t="s">
        <v>163</v>
      </c>
      <c r="B99" s="83">
        <v>13</v>
      </c>
      <c r="C99" s="84">
        <v>1472.3597798400001</v>
      </c>
      <c r="D99" s="84">
        <v>1457.4097841099999</v>
      </c>
      <c r="E99" s="84">
        <v>143.19453969</v>
      </c>
      <c r="F99" s="84">
        <v>143.19453969</v>
      </c>
    </row>
    <row r="100" spans="1:6" ht="12.75" customHeight="1" x14ac:dyDescent="0.2">
      <c r="A100" s="83" t="s">
        <v>163</v>
      </c>
      <c r="B100" s="83">
        <v>14</v>
      </c>
      <c r="C100" s="84">
        <v>1470.38390172</v>
      </c>
      <c r="D100" s="84">
        <v>1455.6313311500001</v>
      </c>
      <c r="E100" s="84">
        <v>143.01980176999999</v>
      </c>
      <c r="F100" s="84">
        <v>143.01980176999999</v>
      </c>
    </row>
    <row r="101" spans="1:6" ht="12.75" customHeight="1" x14ac:dyDescent="0.2">
      <c r="A101" s="83" t="s">
        <v>163</v>
      </c>
      <c r="B101" s="83">
        <v>15</v>
      </c>
      <c r="C101" s="84">
        <v>1467.4288608100001</v>
      </c>
      <c r="D101" s="84">
        <v>1453.6495481100001</v>
      </c>
      <c r="E101" s="84">
        <v>142.82508611</v>
      </c>
      <c r="F101" s="84">
        <v>142.82508611</v>
      </c>
    </row>
    <row r="102" spans="1:6" ht="12.75" customHeight="1" x14ac:dyDescent="0.2">
      <c r="A102" s="83" t="s">
        <v>163</v>
      </c>
      <c r="B102" s="83">
        <v>16</v>
      </c>
      <c r="C102" s="84">
        <v>1475.7395732800001</v>
      </c>
      <c r="D102" s="84">
        <v>1458.7107519599999</v>
      </c>
      <c r="E102" s="84">
        <v>143.32236338000001</v>
      </c>
      <c r="F102" s="84">
        <v>143.32236338000001</v>
      </c>
    </row>
    <row r="103" spans="1:6" ht="12.75" customHeight="1" x14ac:dyDescent="0.2">
      <c r="A103" s="83" t="s">
        <v>163</v>
      </c>
      <c r="B103" s="83">
        <v>17</v>
      </c>
      <c r="C103" s="84">
        <v>1477.1649088300001</v>
      </c>
      <c r="D103" s="84">
        <v>1460.53940057</v>
      </c>
      <c r="E103" s="84">
        <v>143.50203316</v>
      </c>
      <c r="F103" s="84">
        <v>143.50203316</v>
      </c>
    </row>
    <row r="104" spans="1:6" ht="12.75" customHeight="1" x14ac:dyDescent="0.2">
      <c r="A104" s="83" t="s">
        <v>163</v>
      </c>
      <c r="B104" s="83">
        <v>18</v>
      </c>
      <c r="C104" s="84">
        <v>1467.45478404</v>
      </c>
      <c r="D104" s="84">
        <v>1451.5153318</v>
      </c>
      <c r="E104" s="84">
        <v>142.61539346000001</v>
      </c>
      <c r="F104" s="84">
        <v>142.61539346000001</v>
      </c>
    </row>
    <row r="105" spans="1:6" ht="12.75" customHeight="1" x14ac:dyDescent="0.2">
      <c r="A105" s="83" t="s">
        <v>163</v>
      </c>
      <c r="B105" s="83">
        <v>19</v>
      </c>
      <c r="C105" s="84">
        <v>1492.76534537</v>
      </c>
      <c r="D105" s="84">
        <v>1477.2278775299999</v>
      </c>
      <c r="E105" s="84">
        <v>145.14172214999999</v>
      </c>
      <c r="F105" s="84">
        <v>145.14172214999999</v>
      </c>
    </row>
    <row r="106" spans="1:6" ht="12.75" customHeight="1" x14ac:dyDescent="0.2">
      <c r="A106" s="83" t="s">
        <v>163</v>
      </c>
      <c r="B106" s="83">
        <v>20</v>
      </c>
      <c r="C106" s="84">
        <v>1509.66501457</v>
      </c>
      <c r="D106" s="84">
        <v>1492.7279717900001</v>
      </c>
      <c r="E106" s="84">
        <v>146.66464925</v>
      </c>
      <c r="F106" s="84">
        <v>146.66464925</v>
      </c>
    </row>
    <row r="107" spans="1:6" ht="12.75" customHeight="1" x14ac:dyDescent="0.2">
      <c r="A107" s="83" t="s">
        <v>163</v>
      </c>
      <c r="B107" s="83">
        <v>21</v>
      </c>
      <c r="C107" s="84">
        <v>1512.01831485</v>
      </c>
      <c r="D107" s="84">
        <v>1494.53038696</v>
      </c>
      <c r="E107" s="84">
        <v>146.84174153000001</v>
      </c>
      <c r="F107" s="84">
        <v>146.84174153000001</v>
      </c>
    </row>
    <row r="108" spans="1:6" ht="12.75" customHeight="1" x14ac:dyDescent="0.2">
      <c r="A108" s="83" t="s">
        <v>163</v>
      </c>
      <c r="B108" s="83">
        <v>22</v>
      </c>
      <c r="C108" s="84">
        <v>1477.95371512</v>
      </c>
      <c r="D108" s="84">
        <v>1460.32233776</v>
      </c>
      <c r="E108" s="84">
        <v>143.48070614</v>
      </c>
      <c r="F108" s="84">
        <v>143.48070614</v>
      </c>
    </row>
    <row r="109" spans="1:6" ht="12.75" customHeight="1" x14ac:dyDescent="0.2">
      <c r="A109" s="83" t="s">
        <v>163</v>
      </c>
      <c r="B109" s="83">
        <v>23</v>
      </c>
      <c r="C109" s="84">
        <v>1536.8868202900001</v>
      </c>
      <c r="D109" s="84">
        <v>1520.51764314</v>
      </c>
      <c r="E109" s="84">
        <v>149.39506127999999</v>
      </c>
      <c r="F109" s="84">
        <v>149.39506127999999</v>
      </c>
    </row>
    <row r="110" spans="1:6" ht="12.75" customHeight="1" x14ac:dyDescent="0.2">
      <c r="A110" s="83" t="s">
        <v>163</v>
      </c>
      <c r="B110" s="83">
        <v>24</v>
      </c>
      <c r="C110" s="84">
        <v>1658.8380514</v>
      </c>
      <c r="D110" s="84">
        <v>1641.3622158600001</v>
      </c>
      <c r="E110" s="84">
        <v>161.26837456999999</v>
      </c>
      <c r="F110" s="84">
        <v>161.26837456999999</v>
      </c>
    </row>
    <row r="111" spans="1:6" ht="12.75" customHeight="1" x14ac:dyDescent="0.2">
      <c r="A111" s="83" t="s">
        <v>164</v>
      </c>
      <c r="B111" s="83">
        <v>1</v>
      </c>
      <c r="C111" s="84">
        <v>1679.726733</v>
      </c>
      <c r="D111" s="84">
        <v>1662.6532018299999</v>
      </c>
      <c r="E111" s="84">
        <v>163.36027279000001</v>
      </c>
      <c r="F111" s="84">
        <v>163.36027279000001</v>
      </c>
    </row>
    <row r="112" spans="1:6" ht="12.75" customHeight="1" x14ac:dyDescent="0.2">
      <c r="A112" s="83" t="s">
        <v>164</v>
      </c>
      <c r="B112" s="83">
        <v>2</v>
      </c>
      <c r="C112" s="84">
        <v>1770.9520902100001</v>
      </c>
      <c r="D112" s="84">
        <v>1754.55429953</v>
      </c>
      <c r="E112" s="84">
        <v>172.38980966</v>
      </c>
      <c r="F112" s="84">
        <v>172.38980966</v>
      </c>
    </row>
    <row r="113" spans="1:6" ht="12.75" customHeight="1" x14ac:dyDescent="0.2">
      <c r="A113" s="83" t="s">
        <v>164</v>
      </c>
      <c r="B113" s="83">
        <v>3</v>
      </c>
      <c r="C113" s="84">
        <v>1812.4177604500001</v>
      </c>
      <c r="D113" s="84">
        <v>1795.3091568100001</v>
      </c>
      <c r="E113" s="84">
        <v>176.39408703999999</v>
      </c>
      <c r="F113" s="84">
        <v>176.39408703999999</v>
      </c>
    </row>
    <row r="114" spans="1:6" ht="12.75" customHeight="1" x14ac:dyDescent="0.2">
      <c r="A114" s="83" t="s">
        <v>164</v>
      </c>
      <c r="B114" s="83">
        <v>4</v>
      </c>
      <c r="C114" s="84">
        <v>1873.8630937200001</v>
      </c>
      <c r="D114" s="84">
        <v>1856.7296288699999</v>
      </c>
      <c r="E114" s="84">
        <v>182.42881818999999</v>
      </c>
      <c r="F114" s="84">
        <v>182.42881818999999</v>
      </c>
    </row>
    <row r="115" spans="1:6" ht="12.75" customHeight="1" x14ac:dyDescent="0.2">
      <c r="A115" s="83" t="s">
        <v>164</v>
      </c>
      <c r="B115" s="83">
        <v>5</v>
      </c>
      <c r="C115" s="84">
        <v>1882.16405682</v>
      </c>
      <c r="D115" s="84">
        <v>1864.9072531100001</v>
      </c>
      <c r="E115" s="84">
        <v>183.23229237999999</v>
      </c>
      <c r="F115" s="84">
        <v>183.23229237999999</v>
      </c>
    </row>
    <row r="116" spans="1:6" ht="12.75" customHeight="1" x14ac:dyDescent="0.2">
      <c r="A116" s="83" t="s">
        <v>164</v>
      </c>
      <c r="B116" s="83">
        <v>6</v>
      </c>
      <c r="C116" s="84">
        <v>1874.07368421</v>
      </c>
      <c r="D116" s="84">
        <v>1861.2947050400001</v>
      </c>
      <c r="E116" s="84">
        <v>182.87734954999999</v>
      </c>
      <c r="F116" s="84">
        <v>182.87734954999999</v>
      </c>
    </row>
    <row r="117" spans="1:6" ht="12.75" customHeight="1" x14ac:dyDescent="0.2">
      <c r="A117" s="83" t="s">
        <v>164</v>
      </c>
      <c r="B117" s="83">
        <v>7</v>
      </c>
      <c r="C117" s="84">
        <v>1826.22285541</v>
      </c>
      <c r="D117" s="84">
        <v>1809.7185505499999</v>
      </c>
      <c r="E117" s="84">
        <v>177.80984981</v>
      </c>
      <c r="F117" s="84">
        <v>177.80984981</v>
      </c>
    </row>
    <row r="118" spans="1:6" ht="12.75" customHeight="1" x14ac:dyDescent="0.2">
      <c r="A118" s="83" t="s">
        <v>164</v>
      </c>
      <c r="B118" s="83">
        <v>8</v>
      </c>
      <c r="C118" s="84">
        <v>1686.0505008800001</v>
      </c>
      <c r="D118" s="84">
        <v>1670.9651987899999</v>
      </c>
      <c r="E118" s="84">
        <v>164.17694947000001</v>
      </c>
      <c r="F118" s="84">
        <v>164.17694947000001</v>
      </c>
    </row>
    <row r="119" spans="1:6" ht="12.75" customHeight="1" x14ac:dyDescent="0.2">
      <c r="A119" s="83" t="s">
        <v>164</v>
      </c>
      <c r="B119" s="83">
        <v>9</v>
      </c>
      <c r="C119" s="84">
        <v>1575.05846299</v>
      </c>
      <c r="D119" s="84">
        <v>1562.26314611</v>
      </c>
      <c r="E119" s="84">
        <v>153.49667233</v>
      </c>
      <c r="F119" s="84">
        <v>153.49667233</v>
      </c>
    </row>
    <row r="120" spans="1:6" ht="12.75" customHeight="1" x14ac:dyDescent="0.2">
      <c r="A120" s="83" t="s">
        <v>164</v>
      </c>
      <c r="B120" s="83">
        <v>10</v>
      </c>
      <c r="C120" s="84">
        <v>1531.8978466399999</v>
      </c>
      <c r="D120" s="84">
        <v>1522.90387171</v>
      </c>
      <c r="E120" s="84">
        <v>149.62951483000001</v>
      </c>
      <c r="F120" s="84">
        <v>149.62951483000001</v>
      </c>
    </row>
    <row r="121" spans="1:6" ht="12.75" customHeight="1" x14ac:dyDescent="0.2">
      <c r="A121" s="83" t="s">
        <v>164</v>
      </c>
      <c r="B121" s="83">
        <v>11</v>
      </c>
      <c r="C121" s="84">
        <v>1485.12344833</v>
      </c>
      <c r="D121" s="84">
        <v>1470.33103117</v>
      </c>
      <c r="E121" s="84">
        <v>144.46408793000001</v>
      </c>
      <c r="F121" s="84">
        <v>144.46408793000001</v>
      </c>
    </row>
    <row r="122" spans="1:6" ht="12.75" customHeight="1" x14ac:dyDescent="0.2">
      <c r="A122" s="83" t="s">
        <v>164</v>
      </c>
      <c r="B122" s="83">
        <v>12</v>
      </c>
      <c r="C122" s="84">
        <v>1476.95926992</v>
      </c>
      <c r="D122" s="84">
        <v>1462.02563459</v>
      </c>
      <c r="E122" s="84">
        <v>143.64805976</v>
      </c>
      <c r="F122" s="84">
        <v>143.64805976</v>
      </c>
    </row>
    <row r="123" spans="1:6" ht="12.75" customHeight="1" x14ac:dyDescent="0.2">
      <c r="A123" s="83" t="s">
        <v>164</v>
      </c>
      <c r="B123" s="83">
        <v>13</v>
      </c>
      <c r="C123" s="84">
        <v>1473.77480717</v>
      </c>
      <c r="D123" s="84">
        <v>1458.4247761399999</v>
      </c>
      <c r="E123" s="84">
        <v>143.29426545999999</v>
      </c>
      <c r="F123" s="84">
        <v>143.29426545999999</v>
      </c>
    </row>
    <row r="124" spans="1:6" ht="12.75" customHeight="1" x14ac:dyDescent="0.2">
      <c r="A124" s="83" t="s">
        <v>164</v>
      </c>
      <c r="B124" s="83">
        <v>14</v>
      </c>
      <c r="C124" s="84">
        <v>1441.8611651000001</v>
      </c>
      <c r="D124" s="84">
        <v>1427.21318845</v>
      </c>
      <c r="E124" s="84">
        <v>140.22764069999999</v>
      </c>
      <c r="F124" s="84">
        <v>140.22764069999999</v>
      </c>
    </row>
    <row r="125" spans="1:6" ht="12.75" customHeight="1" x14ac:dyDescent="0.2">
      <c r="A125" s="83" t="s">
        <v>164</v>
      </c>
      <c r="B125" s="83">
        <v>15</v>
      </c>
      <c r="C125" s="84">
        <v>1429.33803573</v>
      </c>
      <c r="D125" s="84">
        <v>1415.78490003</v>
      </c>
      <c r="E125" s="84">
        <v>139.10477978</v>
      </c>
      <c r="F125" s="84">
        <v>139.10477978</v>
      </c>
    </row>
    <row r="126" spans="1:6" ht="12.75" customHeight="1" x14ac:dyDescent="0.2">
      <c r="A126" s="83" t="s">
        <v>164</v>
      </c>
      <c r="B126" s="83">
        <v>16</v>
      </c>
      <c r="C126" s="84">
        <v>1430.6264521400001</v>
      </c>
      <c r="D126" s="84">
        <v>1418.5410500999999</v>
      </c>
      <c r="E126" s="84">
        <v>139.37557914000001</v>
      </c>
      <c r="F126" s="84">
        <v>139.37557914000001</v>
      </c>
    </row>
    <row r="127" spans="1:6" ht="12.75" customHeight="1" x14ac:dyDescent="0.2">
      <c r="A127" s="83" t="s">
        <v>164</v>
      </c>
      <c r="B127" s="83">
        <v>17</v>
      </c>
      <c r="C127" s="84">
        <v>1449.4060235500001</v>
      </c>
      <c r="D127" s="84">
        <v>1437.14056916</v>
      </c>
      <c r="E127" s="84">
        <v>141.20303329999999</v>
      </c>
      <c r="F127" s="84">
        <v>141.20303329999999</v>
      </c>
    </row>
    <row r="128" spans="1:6" ht="12.75" customHeight="1" x14ac:dyDescent="0.2">
      <c r="A128" s="83" t="s">
        <v>164</v>
      </c>
      <c r="B128" s="83">
        <v>18</v>
      </c>
      <c r="C128" s="84">
        <v>1424.1173480099999</v>
      </c>
      <c r="D128" s="84">
        <v>1414.61425379</v>
      </c>
      <c r="E128" s="84">
        <v>138.98976055</v>
      </c>
      <c r="F128" s="84">
        <v>138.98976055</v>
      </c>
    </row>
    <row r="129" spans="1:6" ht="12.75" customHeight="1" x14ac:dyDescent="0.2">
      <c r="A129" s="83" t="s">
        <v>164</v>
      </c>
      <c r="B129" s="83">
        <v>19</v>
      </c>
      <c r="C129" s="84">
        <v>1447.5854295500001</v>
      </c>
      <c r="D129" s="84">
        <v>1433.8248920200001</v>
      </c>
      <c r="E129" s="84">
        <v>140.87725885</v>
      </c>
      <c r="F129" s="84">
        <v>140.87725885</v>
      </c>
    </row>
    <row r="130" spans="1:6" ht="12.75" customHeight="1" x14ac:dyDescent="0.2">
      <c r="A130" s="83" t="s">
        <v>164</v>
      </c>
      <c r="B130" s="83">
        <v>20</v>
      </c>
      <c r="C130" s="84">
        <v>1461.8494920999999</v>
      </c>
      <c r="D130" s="84">
        <v>1447.04392534</v>
      </c>
      <c r="E130" s="84">
        <v>142.17606541999999</v>
      </c>
      <c r="F130" s="84">
        <v>142.17606541999999</v>
      </c>
    </row>
    <row r="131" spans="1:6" ht="12.75" customHeight="1" x14ac:dyDescent="0.2">
      <c r="A131" s="83" t="s">
        <v>164</v>
      </c>
      <c r="B131" s="83">
        <v>21</v>
      </c>
      <c r="C131" s="84">
        <v>1473.85886779</v>
      </c>
      <c r="D131" s="84">
        <v>1457.95112253</v>
      </c>
      <c r="E131" s="84">
        <v>143.24772769</v>
      </c>
      <c r="F131" s="84">
        <v>143.24772769</v>
      </c>
    </row>
    <row r="132" spans="1:6" ht="12.75" customHeight="1" x14ac:dyDescent="0.2">
      <c r="A132" s="83" t="s">
        <v>164</v>
      </c>
      <c r="B132" s="83">
        <v>22</v>
      </c>
      <c r="C132" s="84">
        <v>1448.21949488</v>
      </c>
      <c r="D132" s="84">
        <v>1432.55132314</v>
      </c>
      <c r="E132" s="84">
        <v>140.75212719000001</v>
      </c>
      <c r="F132" s="84">
        <v>140.75212719000001</v>
      </c>
    </row>
    <row r="133" spans="1:6" ht="12.75" customHeight="1" x14ac:dyDescent="0.2">
      <c r="A133" s="83" t="s">
        <v>164</v>
      </c>
      <c r="B133" s="83">
        <v>23</v>
      </c>
      <c r="C133" s="84">
        <v>1508.49078975</v>
      </c>
      <c r="D133" s="84">
        <v>1493.06277832</v>
      </c>
      <c r="E133" s="84">
        <v>146.69754492000001</v>
      </c>
      <c r="F133" s="84">
        <v>146.69754492000001</v>
      </c>
    </row>
    <row r="134" spans="1:6" ht="12.75" customHeight="1" x14ac:dyDescent="0.2">
      <c r="A134" s="83" t="s">
        <v>164</v>
      </c>
      <c r="B134" s="83">
        <v>24</v>
      </c>
      <c r="C134" s="84">
        <v>1733.85902717</v>
      </c>
      <c r="D134" s="84">
        <v>1716.8994036900001</v>
      </c>
      <c r="E134" s="84">
        <v>168.69011207</v>
      </c>
      <c r="F134" s="84">
        <v>168.69011207</v>
      </c>
    </row>
    <row r="135" spans="1:6" ht="12.75" customHeight="1" x14ac:dyDescent="0.2">
      <c r="A135" s="83" t="s">
        <v>165</v>
      </c>
      <c r="B135" s="83">
        <v>1</v>
      </c>
      <c r="C135" s="84">
        <v>1656.43967718</v>
      </c>
      <c r="D135" s="84">
        <v>1640.4169090400001</v>
      </c>
      <c r="E135" s="84">
        <v>161.17549556</v>
      </c>
      <c r="F135" s="84">
        <v>161.17549556</v>
      </c>
    </row>
    <row r="136" spans="1:6" ht="12.75" customHeight="1" x14ac:dyDescent="0.2">
      <c r="A136" s="83" t="s">
        <v>165</v>
      </c>
      <c r="B136" s="83">
        <v>2</v>
      </c>
      <c r="C136" s="84">
        <v>1731.79996598</v>
      </c>
      <c r="D136" s="84">
        <v>1715.4411201299999</v>
      </c>
      <c r="E136" s="84">
        <v>168.54683168</v>
      </c>
      <c r="F136" s="84">
        <v>168.54683168</v>
      </c>
    </row>
    <row r="137" spans="1:6" ht="12.75" customHeight="1" x14ac:dyDescent="0.2">
      <c r="A137" s="83" t="s">
        <v>165</v>
      </c>
      <c r="B137" s="83">
        <v>3</v>
      </c>
      <c r="C137" s="84">
        <v>1782.4657675399999</v>
      </c>
      <c r="D137" s="84">
        <v>1765.97441452</v>
      </c>
      <c r="E137" s="84">
        <v>173.51186752999999</v>
      </c>
      <c r="F137" s="84">
        <v>173.51186752999999</v>
      </c>
    </row>
    <row r="138" spans="1:6" ht="12.75" customHeight="1" x14ac:dyDescent="0.2">
      <c r="A138" s="83" t="s">
        <v>165</v>
      </c>
      <c r="B138" s="83">
        <v>4</v>
      </c>
      <c r="C138" s="84">
        <v>1822.9399620300001</v>
      </c>
      <c r="D138" s="84">
        <v>1806.2922946000001</v>
      </c>
      <c r="E138" s="84">
        <v>177.47321069</v>
      </c>
      <c r="F138" s="84">
        <v>177.47321069</v>
      </c>
    </row>
    <row r="139" spans="1:6" ht="12.75" customHeight="1" x14ac:dyDescent="0.2">
      <c r="A139" s="83" t="s">
        <v>165</v>
      </c>
      <c r="B139" s="83">
        <v>5</v>
      </c>
      <c r="C139" s="84">
        <v>1825.9698753600001</v>
      </c>
      <c r="D139" s="84">
        <v>1809.55901651</v>
      </c>
      <c r="E139" s="84">
        <v>177.79417515</v>
      </c>
      <c r="F139" s="84">
        <v>177.79417515</v>
      </c>
    </row>
    <row r="140" spans="1:6" ht="12.75" customHeight="1" x14ac:dyDescent="0.2">
      <c r="A140" s="83" t="s">
        <v>165</v>
      </c>
      <c r="B140" s="83">
        <v>6</v>
      </c>
      <c r="C140" s="84">
        <v>1817.57129902</v>
      </c>
      <c r="D140" s="84">
        <v>1800.64866792</v>
      </c>
      <c r="E140" s="84">
        <v>176.91870876999999</v>
      </c>
      <c r="F140" s="84">
        <v>176.91870876999999</v>
      </c>
    </row>
    <row r="141" spans="1:6" ht="12.75" customHeight="1" x14ac:dyDescent="0.2">
      <c r="A141" s="83" t="s">
        <v>165</v>
      </c>
      <c r="B141" s="83">
        <v>7</v>
      </c>
      <c r="C141" s="84">
        <v>1794.6771054000001</v>
      </c>
      <c r="D141" s="84">
        <v>1777.966805</v>
      </c>
      <c r="E141" s="84">
        <v>174.69015304000001</v>
      </c>
      <c r="F141" s="84">
        <v>174.69015304000001</v>
      </c>
    </row>
    <row r="142" spans="1:6" ht="12.75" customHeight="1" x14ac:dyDescent="0.2">
      <c r="A142" s="83" t="s">
        <v>165</v>
      </c>
      <c r="B142" s="83">
        <v>8</v>
      </c>
      <c r="C142" s="84">
        <v>1693.5131475200001</v>
      </c>
      <c r="D142" s="84">
        <v>1682.8334003099999</v>
      </c>
      <c r="E142" s="84">
        <v>165.34303306999999</v>
      </c>
      <c r="F142" s="84">
        <v>165.34303306999999</v>
      </c>
    </row>
    <row r="143" spans="1:6" ht="12.75" customHeight="1" x14ac:dyDescent="0.2">
      <c r="A143" s="83" t="s">
        <v>165</v>
      </c>
      <c r="B143" s="83">
        <v>9</v>
      </c>
      <c r="C143" s="84">
        <v>1593.0661646999999</v>
      </c>
      <c r="D143" s="84">
        <v>1577.7137439200001</v>
      </c>
      <c r="E143" s="84">
        <v>155.01473626999999</v>
      </c>
      <c r="F143" s="84">
        <v>155.01473626999999</v>
      </c>
    </row>
    <row r="144" spans="1:6" ht="12.75" customHeight="1" x14ac:dyDescent="0.2">
      <c r="A144" s="83" t="s">
        <v>165</v>
      </c>
      <c r="B144" s="83">
        <v>10</v>
      </c>
      <c r="C144" s="84">
        <v>1513.08669115</v>
      </c>
      <c r="D144" s="84">
        <v>1500.8916521399999</v>
      </c>
      <c r="E144" s="84">
        <v>147.46675341</v>
      </c>
      <c r="F144" s="84">
        <v>147.46675341</v>
      </c>
    </row>
    <row r="145" spans="1:6" ht="12.75" customHeight="1" x14ac:dyDescent="0.2">
      <c r="A145" s="83" t="s">
        <v>165</v>
      </c>
      <c r="B145" s="83">
        <v>11</v>
      </c>
      <c r="C145" s="84">
        <v>1446.85475311</v>
      </c>
      <c r="D145" s="84">
        <v>1438.39443648</v>
      </c>
      <c r="E145" s="84">
        <v>141.32622923</v>
      </c>
      <c r="F145" s="84">
        <v>141.32622923</v>
      </c>
    </row>
    <row r="146" spans="1:6" ht="12.75" customHeight="1" x14ac:dyDescent="0.2">
      <c r="A146" s="83" t="s">
        <v>165</v>
      </c>
      <c r="B146" s="83">
        <v>12</v>
      </c>
      <c r="C146" s="84">
        <v>1411.9575363399999</v>
      </c>
      <c r="D146" s="84">
        <v>1400.4635653400001</v>
      </c>
      <c r="E146" s="84">
        <v>137.59941628999999</v>
      </c>
      <c r="F146" s="84">
        <v>137.59941628999999</v>
      </c>
    </row>
    <row r="147" spans="1:6" ht="12.75" customHeight="1" x14ac:dyDescent="0.2">
      <c r="A147" s="83" t="s">
        <v>165</v>
      </c>
      <c r="B147" s="83">
        <v>13</v>
      </c>
      <c r="C147" s="84">
        <v>1411.1226102600001</v>
      </c>
      <c r="D147" s="84">
        <v>1396.1797186900001</v>
      </c>
      <c r="E147" s="84">
        <v>137.17851651999999</v>
      </c>
      <c r="F147" s="84">
        <v>137.17851651999999</v>
      </c>
    </row>
    <row r="148" spans="1:6" ht="12.75" customHeight="1" x14ac:dyDescent="0.2">
      <c r="A148" s="83" t="s">
        <v>165</v>
      </c>
      <c r="B148" s="83">
        <v>14</v>
      </c>
      <c r="C148" s="84">
        <v>1406.8449922</v>
      </c>
      <c r="D148" s="84">
        <v>1398.8982759099999</v>
      </c>
      <c r="E148" s="84">
        <v>137.44562228000001</v>
      </c>
      <c r="F148" s="84">
        <v>137.44562228000001</v>
      </c>
    </row>
    <row r="149" spans="1:6" ht="12.75" customHeight="1" x14ac:dyDescent="0.2">
      <c r="A149" s="83" t="s">
        <v>165</v>
      </c>
      <c r="B149" s="83">
        <v>15</v>
      </c>
      <c r="C149" s="84">
        <v>1421.66910833</v>
      </c>
      <c r="D149" s="84">
        <v>1407.2261623899999</v>
      </c>
      <c r="E149" s="84">
        <v>138.26386015</v>
      </c>
      <c r="F149" s="84">
        <v>138.26386015</v>
      </c>
    </row>
    <row r="150" spans="1:6" ht="12.75" customHeight="1" x14ac:dyDescent="0.2">
      <c r="A150" s="83" t="s">
        <v>165</v>
      </c>
      <c r="B150" s="83">
        <v>16</v>
      </c>
      <c r="C150" s="84">
        <v>1429.90824413</v>
      </c>
      <c r="D150" s="84">
        <v>1418.69594654</v>
      </c>
      <c r="E150" s="84">
        <v>139.39079813999999</v>
      </c>
      <c r="F150" s="84">
        <v>139.39079813999999</v>
      </c>
    </row>
    <row r="151" spans="1:6" ht="12.75" customHeight="1" x14ac:dyDescent="0.2">
      <c r="A151" s="83" t="s">
        <v>165</v>
      </c>
      <c r="B151" s="83">
        <v>17</v>
      </c>
      <c r="C151" s="84">
        <v>1424.80364106</v>
      </c>
      <c r="D151" s="84">
        <v>1409.9019862800001</v>
      </c>
      <c r="E151" s="84">
        <v>138.52676724</v>
      </c>
      <c r="F151" s="84">
        <v>138.52676724</v>
      </c>
    </row>
    <row r="152" spans="1:6" ht="12.75" customHeight="1" x14ac:dyDescent="0.2">
      <c r="A152" s="83" t="s">
        <v>165</v>
      </c>
      <c r="B152" s="83">
        <v>18</v>
      </c>
      <c r="C152" s="84">
        <v>1397.8169338099999</v>
      </c>
      <c r="D152" s="84">
        <v>1390.18516236</v>
      </c>
      <c r="E152" s="84">
        <v>136.58953478999999</v>
      </c>
      <c r="F152" s="84">
        <v>136.58953478999999</v>
      </c>
    </row>
    <row r="153" spans="1:6" ht="12.75" customHeight="1" x14ac:dyDescent="0.2">
      <c r="A153" s="83" t="s">
        <v>165</v>
      </c>
      <c r="B153" s="83">
        <v>19</v>
      </c>
      <c r="C153" s="84">
        <v>1420.60873339</v>
      </c>
      <c r="D153" s="84">
        <v>1409.77673383</v>
      </c>
      <c r="E153" s="84">
        <v>138.51446084</v>
      </c>
      <c r="F153" s="84">
        <v>138.51446084</v>
      </c>
    </row>
    <row r="154" spans="1:6" ht="12.75" customHeight="1" x14ac:dyDescent="0.2">
      <c r="A154" s="83" t="s">
        <v>165</v>
      </c>
      <c r="B154" s="83">
        <v>20</v>
      </c>
      <c r="C154" s="84">
        <v>1440.34174211</v>
      </c>
      <c r="D154" s="84">
        <v>1425.7268678800001</v>
      </c>
      <c r="E154" s="84">
        <v>140.08160559999999</v>
      </c>
      <c r="F154" s="84">
        <v>140.08160559999999</v>
      </c>
    </row>
    <row r="155" spans="1:6" ht="12.75" customHeight="1" x14ac:dyDescent="0.2">
      <c r="A155" s="83" t="s">
        <v>165</v>
      </c>
      <c r="B155" s="83">
        <v>21</v>
      </c>
      <c r="C155" s="84">
        <v>1453.3139174999999</v>
      </c>
      <c r="D155" s="84">
        <v>1438.3246685199999</v>
      </c>
      <c r="E155" s="84">
        <v>141.31937432999999</v>
      </c>
      <c r="F155" s="84">
        <v>141.31937432999999</v>
      </c>
    </row>
    <row r="156" spans="1:6" ht="12.75" customHeight="1" x14ac:dyDescent="0.2">
      <c r="A156" s="83" t="s">
        <v>165</v>
      </c>
      <c r="B156" s="83">
        <v>22</v>
      </c>
      <c r="C156" s="84">
        <v>1428.3477535100001</v>
      </c>
      <c r="D156" s="84">
        <v>1413.3259672300001</v>
      </c>
      <c r="E156" s="84">
        <v>138.86318283</v>
      </c>
      <c r="F156" s="84">
        <v>138.86318283</v>
      </c>
    </row>
    <row r="157" spans="1:6" ht="12.75" customHeight="1" x14ac:dyDescent="0.2">
      <c r="A157" s="83" t="s">
        <v>165</v>
      </c>
      <c r="B157" s="83">
        <v>23</v>
      </c>
      <c r="C157" s="84">
        <v>1480.79682097</v>
      </c>
      <c r="D157" s="84">
        <v>1465.6500445300001</v>
      </c>
      <c r="E157" s="84">
        <v>144.00416806000001</v>
      </c>
      <c r="F157" s="84">
        <v>144.00416806000001</v>
      </c>
    </row>
    <row r="158" spans="1:6" ht="12.75" customHeight="1" x14ac:dyDescent="0.2">
      <c r="A158" s="83" t="s">
        <v>165</v>
      </c>
      <c r="B158" s="83">
        <v>24</v>
      </c>
      <c r="C158" s="84">
        <v>1552.2338031100001</v>
      </c>
      <c r="D158" s="84">
        <v>1536.74059745</v>
      </c>
      <c r="E158" s="84">
        <v>150.98901137999999</v>
      </c>
      <c r="F158" s="84">
        <v>150.98901137999999</v>
      </c>
    </row>
    <row r="159" spans="1:6" ht="12.75" customHeight="1" x14ac:dyDescent="0.2">
      <c r="A159" s="83" t="s">
        <v>166</v>
      </c>
      <c r="B159" s="83">
        <v>1</v>
      </c>
      <c r="C159" s="84">
        <v>1638.0034032999999</v>
      </c>
      <c r="D159" s="84">
        <v>1621.7387479700001</v>
      </c>
      <c r="E159" s="84">
        <v>159.34031461000001</v>
      </c>
      <c r="F159" s="84">
        <v>159.34031461000001</v>
      </c>
    </row>
    <row r="160" spans="1:6" ht="12.75" customHeight="1" x14ac:dyDescent="0.2">
      <c r="A160" s="83" t="s">
        <v>166</v>
      </c>
      <c r="B160" s="83">
        <v>2</v>
      </c>
      <c r="C160" s="84">
        <v>1648.7004951500001</v>
      </c>
      <c r="D160" s="84">
        <v>1631.55909823</v>
      </c>
      <c r="E160" s="84">
        <v>160.30519117</v>
      </c>
      <c r="F160" s="84">
        <v>160.30519117</v>
      </c>
    </row>
    <row r="161" spans="1:6" ht="12.75" customHeight="1" x14ac:dyDescent="0.2">
      <c r="A161" s="83" t="s">
        <v>166</v>
      </c>
      <c r="B161" s="83">
        <v>3</v>
      </c>
      <c r="C161" s="84">
        <v>1676.5068056299999</v>
      </c>
      <c r="D161" s="84">
        <v>1661.6174233700001</v>
      </c>
      <c r="E161" s="84">
        <v>163.2585047</v>
      </c>
      <c r="F161" s="84">
        <v>163.2585047</v>
      </c>
    </row>
    <row r="162" spans="1:6" ht="12.75" customHeight="1" x14ac:dyDescent="0.2">
      <c r="A162" s="83" t="s">
        <v>166</v>
      </c>
      <c r="B162" s="83">
        <v>4</v>
      </c>
      <c r="C162" s="84">
        <v>1778.65249834</v>
      </c>
      <c r="D162" s="84">
        <v>1760.0483269399999</v>
      </c>
      <c r="E162" s="84">
        <v>172.92961303999999</v>
      </c>
      <c r="F162" s="84">
        <v>172.92961303999999</v>
      </c>
    </row>
    <row r="163" spans="1:6" ht="12.75" customHeight="1" x14ac:dyDescent="0.2">
      <c r="A163" s="83" t="s">
        <v>166</v>
      </c>
      <c r="B163" s="83">
        <v>5</v>
      </c>
      <c r="C163" s="84">
        <v>1804.0695836899999</v>
      </c>
      <c r="D163" s="84">
        <v>1786.22764205</v>
      </c>
      <c r="E163" s="84">
        <v>175.50180312000001</v>
      </c>
      <c r="F163" s="84">
        <v>175.50180312000001</v>
      </c>
    </row>
    <row r="164" spans="1:6" ht="12.75" customHeight="1" x14ac:dyDescent="0.2">
      <c r="A164" s="83" t="s">
        <v>166</v>
      </c>
      <c r="B164" s="83">
        <v>6</v>
      </c>
      <c r="C164" s="84">
        <v>1736.7469853</v>
      </c>
      <c r="D164" s="84">
        <v>1719.5513742999999</v>
      </c>
      <c r="E164" s="84">
        <v>168.95067551</v>
      </c>
      <c r="F164" s="84">
        <v>168.95067551</v>
      </c>
    </row>
    <row r="165" spans="1:6" ht="12.75" customHeight="1" x14ac:dyDescent="0.2">
      <c r="A165" s="83" t="s">
        <v>166</v>
      </c>
      <c r="B165" s="83">
        <v>7</v>
      </c>
      <c r="C165" s="84">
        <v>1782.1028252000001</v>
      </c>
      <c r="D165" s="84">
        <v>1765.2586581099999</v>
      </c>
      <c r="E165" s="84">
        <v>173.44154248000001</v>
      </c>
      <c r="F165" s="84">
        <v>173.44154248000001</v>
      </c>
    </row>
    <row r="166" spans="1:6" ht="12.75" customHeight="1" x14ac:dyDescent="0.2">
      <c r="A166" s="83" t="s">
        <v>166</v>
      </c>
      <c r="B166" s="83">
        <v>8</v>
      </c>
      <c r="C166" s="84">
        <v>1707.17634645</v>
      </c>
      <c r="D166" s="84">
        <v>1690.97728239</v>
      </c>
      <c r="E166" s="84">
        <v>166.143192</v>
      </c>
      <c r="F166" s="84">
        <v>166.143192</v>
      </c>
    </row>
    <row r="167" spans="1:6" ht="12.75" customHeight="1" x14ac:dyDescent="0.2">
      <c r="A167" s="83" t="s">
        <v>166</v>
      </c>
      <c r="B167" s="83">
        <v>9</v>
      </c>
      <c r="C167" s="84">
        <v>1642.8249123200001</v>
      </c>
      <c r="D167" s="84">
        <v>1627.23873802</v>
      </c>
      <c r="E167" s="84">
        <v>159.88070384</v>
      </c>
      <c r="F167" s="84">
        <v>159.88070384</v>
      </c>
    </row>
    <row r="168" spans="1:6" ht="12.75" customHeight="1" x14ac:dyDescent="0.2">
      <c r="A168" s="83" t="s">
        <v>166</v>
      </c>
      <c r="B168" s="83">
        <v>10</v>
      </c>
      <c r="C168" s="84">
        <v>1533.8775408900001</v>
      </c>
      <c r="D168" s="84">
        <v>1524.60055496</v>
      </c>
      <c r="E168" s="84">
        <v>149.79621864999999</v>
      </c>
      <c r="F168" s="84">
        <v>149.79621864999999</v>
      </c>
    </row>
    <row r="169" spans="1:6" ht="12.75" customHeight="1" x14ac:dyDescent="0.2">
      <c r="A169" s="83" t="s">
        <v>166</v>
      </c>
      <c r="B169" s="83">
        <v>11</v>
      </c>
      <c r="C169" s="84">
        <v>1466.40426983</v>
      </c>
      <c r="D169" s="84">
        <v>1455.6915606800001</v>
      </c>
      <c r="E169" s="84">
        <v>143.02571949</v>
      </c>
      <c r="F169" s="84">
        <v>143.02571949</v>
      </c>
    </row>
    <row r="170" spans="1:6" ht="12.75" customHeight="1" x14ac:dyDescent="0.2">
      <c r="A170" s="83" t="s">
        <v>166</v>
      </c>
      <c r="B170" s="83">
        <v>12</v>
      </c>
      <c r="C170" s="84">
        <v>1435.8278614400001</v>
      </c>
      <c r="D170" s="84">
        <v>1421.3335808500001</v>
      </c>
      <c r="E170" s="84">
        <v>139.64995300000001</v>
      </c>
      <c r="F170" s="84">
        <v>139.64995300000001</v>
      </c>
    </row>
    <row r="171" spans="1:6" ht="12.75" customHeight="1" x14ac:dyDescent="0.2">
      <c r="A171" s="83" t="s">
        <v>166</v>
      </c>
      <c r="B171" s="83">
        <v>13</v>
      </c>
      <c r="C171" s="84">
        <v>1418.1993513100001</v>
      </c>
      <c r="D171" s="84">
        <v>1403.7355338699999</v>
      </c>
      <c r="E171" s="84">
        <v>137.92089625</v>
      </c>
      <c r="F171" s="84">
        <v>137.92089625</v>
      </c>
    </row>
    <row r="172" spans="1:6" ht="12.75" customHeight="1" x14ac:dyDescent="0.2">
      <c r="A172" s="83" t="s">
        <v>166</v>
      </c>
      <c r="B172" s="83">
        <v>14</v>
      </c>
      <c r="C172" s="84">
        <v>1434.5938177600001</v>
      </c>
      <c r="D172" s="84">
        <v>1424.56129014</v>
      </c>
      <c r="E172" s="84">
        <v>139.96708436</v>
      </c>
      <c r="F172" s="84">
        <v>139.96708436</v>
      </c>
    </row>
    <row r="173" spans="1:6" ht="12.75" customHeight="1" x14ac:dyDescent="0.2">
      <c r="A173" s="83" t="s">
        <v>166</v>
      </c>
      <c r="B173" s="83">
        <v>15</v>
      </c>
      <c r="C173" s="84">
        <v>1442.2240529400001</v>
      </c>
      <c r="D173" s="84">
        <v>1426.75947533</v>
      </c>
      <c r="E173" s="84">
        <v>140.18306213</v>
      </c>
      <c r="F173" s="84">
        <v>140.18306213</v>
      </c>
    </row>
    <row r="174" spans="1:6" ht="12.75" customHeight="1" x14ac:dyDescent="0.2">
      <c r="A174" s="83" t="s">
        <v>166</v>
      </c>
      <c r="B174" s="83">
        <v>16</v>
      </c>
      <c r="C174" s="84">
        <v>1446.7812966500001</v>
      </c>
      <c r="D174" s="84">
        <v>1434.2716280300001</v>
      </c>
      <c r="E174" s="84">
        <v>140.92115190000001</v>
      </c>
      <c r="F174" s="84">
        <v>140.92115190000001</v>
      </c>
    </row>
    <row r="175" spans="1:6" ht="12.75" customHeight="1" x14ac:dyDescent="0.2">
      <c r="A175" s="83" t="s">
        <v>166</v>
      </c>
      <c r="B175" s="83">
        <v>17</v>
      </c>
      <c r="C175" s="84">
        <v>1431.9269120900001</v>
      </c>
      <c r="D175" s="84">
        <v>1418.9586579899999</v>
      </c>
      <c r="E175" s="84">
        <v>139.41661027000001</v>
      </c>
      <c r="F175" s="84">
        <v>139.41661027000001</v>
      </c>
    </row>
    <row r="176" spans="1:6" ht="12.75" customHeight="1" x14ac:dyDescent="0.2">
      <c r="A176" s="83" t="s">
        <v>166</v>
      </c>
      <c r="B176" s="83">
        <v>18</v>
      </c>
      <c r="C176" s="84">
        <v>1414.1685402600001</v>
      </c>
      <c r="D176" s="84">
        <v>1401.02285459</v>
      </c>
      <c r="E176" s="84">
        <v>137.65436801000001</v>
      </c>
      <c r="F176" s="84">
        <v>137.65436801000001</v>
      </c>
    </row>
    <row r="177" spans="1:6" ht="12.75" customHeight="1" x14ac:dyDescent="0.2">
      <c r="A177" s="83" t="s">
        <v>166</v>
      </c>
      <c r="B177" s="83">
        <v>19</v>
      </c>
      <c r="C177" s="84">
        <v>1427.7685305099999</v>
      </c>
      <c r="D177" s="84">
        <v>1415.0783115500001</v>
      </c>
      <c r="E177" s="84">
        <v>139.03535550999999</v>
      </c>
      <c r="F177" s="84">
        <v>139.03535550999999</v>
      </c>
    </row>
    <row r="178" spans="1:6" ht="12.75" customHeight="1" x14ac:dyDescent="0.2">
      <c r="A178" s="83" t="s">
        <v>166</v>
      </c>
      <c r="B178" s="83">
        <v>20</v>
      </c>
      <c r="C178" s="84">
        <v>1435.3388438100001</v>
      </c>
      <c r="D178" s="84">
        <v>1421.89473529</v>
      </c>
      <c r="E178" s="84">
        <v>139.70508798</v>
      </c>
      <c r="F178" s="84">
        <v>139.70508798</v>
      </c>
    </row>
    <row r="179" spans="1:6" ht="12.75" customHeight="1" x14ac:dyDescent="0.2">
      <c r="A179" s="83" t="s">
        <v>166</v>
      </c>
      <c r="B179" s="83">
        <v>21</v>
      </c>
      <c r="C179" s="84">
        <v>1446.69326071</v>
      </c>
      <c r="D179" s="84">
        <v>1431.5313262499999</v>
      </c>
      <c r="E179" s="84">
        <v>140.65190967999999</v>
      </c>
      <c r="F179" s="84">
        <v>140.65190967999999</v>
      </c>
    </row>
    <row r="180" spans="1:6" ht="12.75" customHeight="1" x14ac:dyDescent="0.2">
      <c r="A180" s="83" t="s">
        <v>166</v>
      </c>
      <c r="B180" s="83">
        <v>22</v>
      </c>
      <c r="C180" s="84">
        <v>1432.47440521</v>
      </c>
      <c r="D180" s="84">
        <v>1415.9256230999999</v>
      </c>
      <c r="E180" s="84">
        <v>139.11860621</v>
      </c>
      <c r="F180" s="84">
        <v>139.11860621</v>
      </c>
    </row>
    <row r="181" spans="1:6" ht="12.75" customHeight="1" x14ac:dyDescent="0.2">
      <c r="A181" s="83" t="s">
        <v>166</v>
      </c>
      <c r="B181" s="83">
        <v>23</v>
      </c>
      <c r="C181" s="84">
        <v>1491.2302759500001</v>
      </c>
      <c r="D181" s="84">
        <v>1475.6246491500001</v>
      </c>
      <c r="E181" s="84">
        <v>144.98420053000001</v>
      </c>
      <c r="F181" s="84">
        <v>144.98420053000001</v>
      </c>
    </row>
    <row r="182" spans="1:6" ht="12.75" customHeight="1" x14ac:dyDescent="0.2">
      <c r="A182" s="83" t="s">
        <v>166</v>
      </c>
      <c r="B182" s="83">
        <v>24</v>
      </c>
      <c r="C182" s="84">
        <v>1576.32462184</v>
      </c>
      <c r="D182" s="84">
        <v>1560.65969993</v>
      </c>
      <c r="E182" s="84">
        <v>153.33912931</v>
      </c>
      <c r="F182" s="84">
        <v>153.33912931</v>
      </c>
    </row>
    <row r="183" spans="1:6" ht="12.75" customHeight="1" x14ac:dyDescent="0.2">
      <c r="A183" s="83" t="s">
        <v>167</v>
      </c>
      <c r="B183" s="83">
        <v>1</v>
      </c>
      <c r="C183" s="84">
        <v>1578.6048125100001</v>
      </c>
      <c r="D183" s="84">
        <v>1561.56014602</v>
      </c>
      <c r="E183" s="84">
        <v>153.42760063</v>
      </c>
      <c r="F183" s="84">
        <v>153.42760063</v>
      </c>
    </row>
    <row r="184" spans="1:6" ht="12.75" customHeight="1" x14ac:dyDescent="0.2">
      <c r="A184" s="83" t="s">
        <v>167</v>
      </c>
      <c r="B184" s="83">
        <v>2</v>
      </c>
      <c r="C184" s="84">
        <v>1678.9791659299999</v>
      </c>
      <c r="D184" s="84">
        <v>1661.01337736</v>
      </c>
      <c r="E184" s="84">
        <v>163.19915551</v>
      </c>
      <c r="F184" s="84">
        <v>163.19915551</v>
      </c>
    </row>
    <row r="185" spans="1:6" ht="12.75" customHeight="1" x14ac:dyDescent="0.2">
      <c r="A185" s="83" t="s">
        <v>167</v>
      </c>
      <c r="B185" s="83">
        <v>3</v>
      </c>
      <c r="C185" s="84">
        <v>1718.5734765300001</v>
      </c>
      <c r="D185" s="84">
        <v>1701.62963074</v>
      </c>
      <c r="E185" s="84">
        <v>167.18981467</v>
      </c>
      <c r="F185" s="84">
        <v>167.18981467</v>
      </c>
    </row>
    <row r="186" spans="1:6" ht="12.75" customHeight="1" x14ac:dyDescent="0.2">
      <c r="A186" s="83" t="s">
        <v>167</v>
      </c>
      <c r="B186" s="83">
        <v>4</v>
      </c>
      <c r="C186" s="84">
        <v>1763.2323911399999</v>
      </c>
      <c r="D186" s="84">
        <v>1745.56954288</v>
      </c>
      <c r="E186" s="84">
        <v>171.50703249</v>
      </c>
      <c r="F186" s="84">
        <v>171.50703249</v>
      </c>
    </row>
    <row r="187" spans="1:6" ht="12.75" customHeight="1" x14ac:dyDescent="0.2">
      <c r="A187" s="83" t="s">
        <v>167</v>
      </c>
      <c r="B187" s="83">
        <v>5</v>
      </c>
      <c r="C187" s="84">
        <v>1760.9753046599999</v>
      </c>
      <c r="D187" s="84">
        <v>1744.0484533199999</v>
      </c>
      <c r="E187" s="84">
        <v>171.35758124</v>
      </c>
      <c r="F187" s="84">
        <v>171.35758124</v>
      </c>
    </row>
    <row r="188" spans="1:6" ht="12.75" customHeight="1" x14ac:dyDescent="0.2">
      <c r="A188" s="83" t="s">
        <v>167</v>
      </c>
      <c r="B188" s="83">
        <v>6</v>
      </c>
      <c r="C188" s="84">
        <v>1763.40594027</v>
      </c>
      <c r="D188" s="84">
        <v>1746.6746744500001</v>
      </c>
      <c r="E188" s="84">
        <v>171.61561472</v>
      </c>
      <c r="F188" s="84">
        <v>171.61561472</v>
      </c>
    </row>
    <row r="189" spans="1:6" ht="12.75" customHeight="1" x14ac:dyDescent="0.2">
      <c r="A189" s="83" t="s">
        <v>167</v>
      </c>
      <c r="B189" s="83">
        <v>7</v>
      </c>
      <c r="C189" s="84">
        <v>1806.2595216</v>
      </c>
      <c r="D189" s="84">
        <v>1789.8529068600001</v>
      </c>
      <c r="E189" s="84">
        <v>175.85799539999999</v>
      </c>
      <c r="F189" s="84">
        <v>175.85799539999999</v>
      </c>
    </row>
    <row r="190" spans="1:6" ht="12.75" customHeight="1" x14ac:dyDescent="0.2">
      <c r="A190" s="83" t="s">
        <v>167</v>
      </c>
      <c r="B190" s="83">
        <v>8</v>
      </c>
      <c r="C190" s="84">
        <v>1597.63995641</v>
      </c>
      <c r="D190" s="84">
        <v>1582.0563188599999</v>
      </c>
      <c r="E190" s="84">
        <v>155.44140626000001</v>
      </c>
      <c r="F190" s="84">
        <v>155.44140626000001</v>
      </c>
    </row>
    <row r="191" spans="1:6" ht="12.75" customHeight="1" x14ac:dyDescent="0.2">
      <c r="A191" s="83" t="s">
        <v>167</v>
      </c>
      <c r="B191" s="83">
        <v>9</v>
      </c>
      <c r="C191" s="84">
        <v>1487.67200665</v>
      </c>
      <c r="D191" s="84">
        <v>1472.1255456700001</v>
      </c>
      <c r="E191" s="84">
        <v>144.64040394</v>
      </c>
      <c r="F191" s="84">
        <v>144.64040394</v>
      </c>
    </row>
    <row r="192" spans="1:6" ht="12.75" customHeight="1" x14ac:dyDescent="0.2">
      <c r="A192" s="83" t="s">
        <v>167</v>
      </c>
      <c r="B192" s="83">
        <v>10</v>
      </c>
      <c r="C192" s="84">
        <v>1432.3673597300001</v>
      </c>
      <c r="D192" s="84">
        <v>1417.2058945799999</v>
      </c>
      <c r="E192" s="84">
        <v>139.24439641999999</v>
      </c>
      <c r="F192" s="84">
        <v>139.24439641999999</v>
      </c>
    </row>
    <row r="193" spans="1:6" ht="12.75" customHeight="1" x14ac:dyDescent="0.2">
      <c r="A193" s="83" t="s">
        <v>167</v>
      </c>
      <c r="B193" s="83">
        <v>11</v>
      </c>
      <c r="C193" s="84">
        <v>1378.4299353700001</v>
      </c>
      <c r="D193" s="84">
        <v>1363.71252437</v>
      </c>
      <c r="E193" s="84">
        <v>133.98852493999999</v>
      </c>
      <c r="F193" s="84">
        <v>133.98852493999999</v>
      </c>
    </row>
    <row r="194" spans="1:6" ht="12.75" customHeight="1" x14ac:dyDescent="0.2">
      <c r="A194" s="83" t="s">
        <v>167</v>
      </c>
      <c r="B194" s="83">
        <v>12</v>
      </c>
      <c r="C194" s="84">
        <v>1352.6374936899999</v>
      </c>
      <c r="D194" s="84">
        <v>1338.10617101</v>
      </c>
      <c r="E194" s="84">
        <v>131.47262993999999</v>
      </c>
      <c r="F194" s="84">
        <v>131.47262993999999</v>
      </c>
    </row>
    <row r="195" spans="1:6" ht="12.75" customHeight="1" x14ac:dyDescent="0.2">
      <c r="A195" s="83" t="s">
        <v>167</v>
      </c>
      <c r="B195" s="83">
        <v>13</v>
      </c>
      <c r="C195" s="84">
        <v>1354.26332</v>
      </c>
      <c r="D195" s="84">
        <v>1338.97653827</v>
      </c>
      <c r="E195" s="84">
        <v>131.55814592999999</v>
      </c>
      <c r="F195" s="84">
        <v>131.55814592999999</v>
      </c>
    </row>
    <row r="196" spans="1:6" ht="12.75" customHeight="1" x14ac:dyDescent="0.2">
      <c r="A196" s="83" t="s">
        <v>167</v>
      </c>
      <c r="B196" s="83">
        <v>14</v>
      </c>
      <c r="C196" s="84">
        <v>1357.0320798499999</v>
      </c>
      <c r="D196" s="84">
        <v>1342.9499945499999</v>
      </c>
      <c r="E196" s="84">
        <v>131.94854899000001</v>
      </c>
      <c r="F196" s="84">
        <v>131.94854899000001</v>
      </c>
    </row>
    <row r="197" spans="1:6" ht="12.75" customHeight="1" x14ac:dyDescent="0.2">
      <c r="A197" s="83" t="s">
        <v>167</v>
      </c>
      <c r="B197" s="83">
        <v>15</v>
      </c>
      <c r="C197" s="84">
        <v>1360.6489075</v>
      </c>
      <c r="D197" s="84">
        <v>1344.5274477200001</v>
      </c>
      <c r="E197" s="84">
        <v>132.10353813</v>
      </c>
      <c r="F197" s="84">
        <v>132.10353813</v>
      </c>
    </row>
    <row r="198" spans="1:6" ht="12.75" customHeight="1" x14ac:dyDescent="0.2">
      <c r="A198" s="83" t="s">
        <v>167</v>
      </c>
      <c r="B198" s="83">
        <v>16</v>
      </c>
      <c r="C198" s="84">
        <v>1361.9654494700001</v>
      </c>
      <c r="D198" s="84">
        <v>1349.01921883</v>
      </c>
      <c r="E198" s="84">
        <v>132.54486704999999</v>
      </c>
      <c r="F198" s="84">
        <v>132.54486704999999</v>
      </c>
    </row>
    <row r="199" spans="1:6" ht="12.75" customHeight="1" x14ac:dyDescent="0.2">
      <c r="A199" s="83" t="s">
        <v>167</v>
      </c>
      <c r="B199" s="83">
        <v>17</v>
      </c>
      <c r="C199" s="84">
        <v>1367.10227018</v>
      </c>
      <c r="D199" s="84">
        <v>1357.5444364</v>
      </c>
      <c r="E199" s="84">
        <v>133.38249324</v>
      </c>
      <c r="F199" s="84">
        <v>133.38249324</v>
      </c>
    </row>
    <row r="200" spans="1:6" ht="12.75" customHeight="1" x14ac:dyDescent="0.2">
      <c r="A200" s="83" t="s">
        <v>167</v>
      </c>
      <c r="B200" s="83">
        <v>18</v>
      </c>
      <c r="C200" s="84">
        <v>1358.2682799700001</v>
      </c>
      <c r="D200" s="84">
        <v>1345.2736353600001</v>
      </c>
      <c r="E200" s="84">
        <v>132.17685312</v>
      </c>
      <c r="F200" s="84">
        <v>132.17685312</v>
      </c>
    </row>
    <row r="201" spans="1:6" ht="12.75" customHeight="1" x14ac:dyDescent="0.2">
      <c r="A201" s="83" t="s">
        <v>167</v>
      </c>
      <c r="B201" s="83">
        <v>19</v>
      </c>
      <c r="C201" s="84">
        <v>1366.9133078299999</v>
      </c>
      <c r="D201" s="84">
        <v>1354.7994322500001</v>
      </c>
      <c r="E201" s="84">
        <v>133.11278899999999</v>
      </c>
      <c r="F201" s="84">
        <v>133.11278899999999</v>
      </c>
    </row>
    <row r="202" spans="1:6" ht="12.75" customHeight="1" x14ac:dyDescent="0.2">
      <c r="A202" s="83" t="s">
        <v>167</v>
      </c>
      <c r="B202" s="83">
        <v>20</v>
      </c>
      <c r="C202" s="84">
        <v>1369.44272867</v>
      </c>
      <c r="D202" s="84">
        <v>1356.5848787899999</v>
      </c>
      <c r="E202" s="84">
        <v>133.28821406</v>
      </c>
      <c r="F202" s="84">
        <v>133.28821406</v>
      </c>
    </row>
    <row r="203" spans="1:6" ht="12.75" customHeight="1" x14ac:dyDescent="0.2">
      <c r="A203" s="83" t="s">
        <v>167</v>
      </c>
      <c r="B203" s="83">
        <v>21</v>
      </c>
      <c r="C203" s="84">
        <v>1377.1214870900001</v>
      </c>
      <c r="D203" s="84">
        <v>1366.9993294599999</v>
      </c>
      <c r="E203" s="84">
        <v>134.31146261999999</v>
      </c>
      <c r="F203" s="84">
        <v>134.31146261999999</v>
      </c>
    </row>
    <row r="204" spans="1:6" ht="12.75" customHeight="1" x14ac:dyDescent="0.2">
      <c r="A204" s="83" t="s">
        <v>167</v>
      </c>
      <c r="B204" s="83">
        <v>22</v>
      </c>
      <c r="C204" s="84">
        <v>1353.25022044</v>
      </c>
      <c r="D204" s="84">
        <v>1344.34480308</v>
      </c>
      <c r="E204" s="84">
        <v>132.08559278000001</v>
      </c>
      <c r="F204" s="84">
        <v>132.08559278000001</v>
      </c>
    </row>
    <row r="205" spans="1:6" ht="12.75" customHeight="1" x14ac:dyDescent="0.2">
      <c r="A205" s="83" t="s">
        <v>167</v>
      </c>
      <c r="B205" s="83">
        <v>23</v>
      </c>
      <c r="C205" s="84">
        <v>1417.88325809</v>
      </c>
      <c r="D205" s="84">
        <v>1408.97998783</v>
      </c>
      <c r="E205" s="84">
        <v>138.43617834</v>
      </c>
      <c r="F205" s="84">
        <v>138.43617834</v>
      </c>
    </row>
    <row r="206" spans="1:6" ht="12.75" customHeight="1" x14ac:dyDescent="0.2">
      <c r="A206" s="83" t="s">
        <v>167</v>
      </c>
      <c r="B206" s="83">
        <v>24</v>
      </c>
      <c r="C206" s="84">
        <v>1508.12872879</v>
      </c>
      <c r="D206" s="84">
        <v>1493.32443982</v>
      </c>
      <c r="E206" s="84">
        <v>146.72325389</v>
      </c>
      <c r="F206" s="84">
        <v>146.72325389</v>
      </c>
    </row>
    <row r="207" spans="1:6" ht="12.75" customHeight="1" x14ac:dyDescent="0.2">
      <c r="A207" s="83" t="s">
        <v>168</v>
      </c>
      <c r="B207" s="83">
        <v>1</v>
      </c>
      <c r="C207" s="84">
        <v>1563.4863820200001</v>
      </c>
      <c r="D207" s="84">
        <v>1547.8147395200001</v>
      </c>
      <c r="E207" s="84">
        <v>152.07707644999999</v>
      </c>
      <c r="F207" s="84">
        <v>152.07707644999999</v>
      </c>
    </row>
    <row r="208" spans="1:6" ht="12.75" customHeight="1" x14ac:dyDescent="0.2">
      <c r="A208" s="83" t="s">
        <v>168</v>
      </c>
      <c r="B208" s="83">
        <v>2</v>
      </c>
      <c r="C208" s="84">
        <v>1666.67772304</v>
      </c>
      <c r="D208" s="84">
        <v>1649.17413233</v>
      </c>
      <c r="E208" s="84">
        <v>162.03591696000001</v>
      </c>
      <c r="F208" s="84">
        <v>162.03591696000001</v>
      </c>
    </row>
    <row r="209" spans="1:6" ht="12.75" customHeight="1" x14ac:dyDescent="0.2">
      <c r="A209" s="83" t="s">
        <v>168</v>
      </c>
      <c r="B209" s="83">
        <v>3</v>
      </c>
      <c r="C209" s="84">
        <v>1690.47613875</v>
      </c>
      <c r="D209" s="84">
        <v>1674.14743765</v>
      </c>
      <c r="E209" s="84">
        <v>164.48961323</v>
      </c>
      <c r="F209" s="84">
        <v>164.48961323</v>
      </c>
    </row>
    <row r="210" spans="1:6" ht="12.75" customHeight="1" x14ac:dyDescent="0.2">
      <c r="A210" s="83" t="s">
        <v>168</v>
      </c>
      <c r="B210" s="83">
        <v>4</v>
      </c>
      <c r="C210" s="84">
        <v>1744.9210231300001</v>
      </c>
      <c r="D210" s="84">
        <v>1727.8004741</v>
      </c>
      <c r="E210" s="84">
        <v>169.76117237</v>
      </c>
      <c r="F210" s="84">
        <v>169.76117237</v>
      </c>
    </row>
    <row r="211" spans="1:6" ht="12.75" customHeight="1" x14ac:dyDescent="0.2">
      <c r="A211" s="83" t="s">
        <v>168</v>
      </c>
      <c r="B211" s="83">
        <v>5</v>
      </c>
      <c r="C211" s="84">
        <v>1760.0387397300001</v>
      </c>
      <c r="D211" s="84">
        <v>1743.1830990000001</v>
      </c>
      <c r="E211" s="84">
        <v>171.27255778</v>
      </c>
      <c r="F211" s="84">
        <v>171.27255778</v>
      </c>
    </row>
    <row r="212" spans="1:6" ht="12.75" customHeight="1" x14ac:dyDescent="0.2">
      <c r="A212" s="83" t="s">
        <v>168</v>
      </c>
      <c r="B212" s="83">
        <v>6</v>
      </c>
      <c r="C212" s="84">
        <v>1734.3241892399999</v>
      </c>
      <c r="D212" s="84">
        <v>1718.1809682000001</v>
      </c>
      <c r="E212" s="84">
        <v>168.81602932000001</v>
      </c>
      <c r="F212" s="84">
        <v>168.81602932000001</v>
      </c>
    </row>
    <row r="213" spans="1:6" ht="12.75" customHeight="1" x14ac:dyDescent="0.2">
      <c r="A213" s="83" t="s">
        <v>168</v>
      </c>
      <c r="B213" s="83">
        <v>7</v>
      </c>
      <c r="C213" s="84">
        <v>1707.6689224100001</v>
      </c>
      <c r="D213" s="84">
        <v>1691.56563757</v>
      </c>
      <c r="E213" s="84">
        <v>166.20099952000001</v>
      </c>
      <c r="F213" s="84">
        <v>166.20099952000001</v>
      </c>
    </row>
    <row r="214" spans="1:6" ht="12.75" customHeight="1" x14ac:dyDescent="0.2">
      <c r="A214" s="83" t="s">
        <v>168</v>
      </c>
      <c r="B214" s="83">
        <v>8</v>
      </c>
      <c r="C214" s="84">
        <v>1624.1533606999999</v>
      </c>
      <c r="D214" s="84">
        <v>1607.55279576</v>
      </c>
      <c r="E214" s="84">
        <v>157.94650558999999</v>
      </c>
      <c r="F214" s="84">
        <v>157.94650558999999</v>
      </c>
    </row>
    <row r="215" spans="1:6" ht="12.75" customHeight="1" x14ac:dyDescent="0.2">
      <c r="A215" s="83" t="s">
        <v>168</v>
      </c>
      <c r="B215" s="83">
        <v>9</v>
      </c>
      <c r="C215" s="84">
        <v>1579.4777723899999</v>
      </c>
      <c r="D215" s="84">
        <v>1563.4269143700001</v>
      </c>
      <c r="E215" s="84">
        <v>153.61101578</v>
      </c>
      <c r="F215" s="84">
        <v>153.61101578</v>
      </c>
    </row>
    <row r="216" spans="1:6" ht="12.75" customHeight="1" x14ac:dyDescent="0.2">
      <c r="A216" s="83" t="s">
        <v>168</v>
      </c>
      <c r="B216" s="83">
        <v>10</v>
      </c>
      <c r="C216" s="84">
        <v>1500.21496269</v>
      </c>
      <c r="D216" s="84">
        <v>1484.0448186399999</v>
      </c>
      <c r="E216" s="84">
        <v>145.81150546000001</v>
      </c>
      <c r="F216" s="84">
        <v>145.81150546000001</v>
      </c>
    </row>
    <row r="217" spans="1:6" ht="12.75" customHeight="1" x14ac:dyDescent="0.2">
      <c r="A217" s="83" t="s">
        <v>168</v>
      </c>
      <c r="B217" s="83">
        <v>11</v>
      </c>
      <c r="C217" s="84">
        <v>1456.8082762700001</v>
      </c>
      <c r="D217" s="84">
        <v>1440.4498073499999</v>
      </c>
      <c r="E217" s="84">
        <v>141.5281751</v>
      </c>
      <c r="F217" s="84">
        <v>141.5281751</v>
      </c>
    </row>
    <row r="218" spans="1:6" ht="12.75" customHeight="1" x14ac:dyDescent="0.2">
      <c r="A218" s="83" t="s">
        <v>168</v>
      </c>
      <c r="B218" s="83">
        <v>12</v>
      </c>
      <c r="C218" s="84">
        <v>1436.21802469</v>
      </c>
      <c r="D218" s="84">
        <v>1419.39420619</v>
      </c>
      <c r="E218" s="84">
        <v>139.45940408000001</v>
      </c>
      <c r="F218" s="84">
        <v>139.45940408000001</v>
      </c>
    </row>
    <row r="219" spans="1:6" ht="12.75" customHeight="1" x14ac:dyDescent="0.2">
      <c r="A219" s="83" t="s">
        <v>168</v>
      </c>
      <c r="B219" s="83">
        <v>13</v>
      </c>
      <c r="C219" s="84">
        <v>1428.8844075100001</v>
      </c>
      <c r="D219" s="84">
        <v>1413.6236898699999</v>
      </c>
      <c r="E219" s="84">
        <v>138.89243490000001</v>
      </c>
      <c r="F219" s="84">
        <v>138.89243490000001</v>
      </c>
    </row>
    <row r="220" spans="1:6" ht="12.75" customHeight="1" x14ac:dyDescent="0.2">
      <c r="A220" s="83" t="s">
        <v>168</v>
      </c>
      <c r="B220" s="83">
        <v>14</v>
      </c>
      <c r="C220" s="84">
        <v>1427.3278256900001</v>
      </c>
      <c r="D220" s="84">
        <v>1410.91743873</v>
      </c>
      <c r="E220" s="84">
        <v>138.62653825000001</v>
      </c>
      <c r="F220" s="84">
        <v>138.62653825000001</v>
      </c>
    </row>
    <row r="221" spans="1:6" ht="12.75" customHeight="1" x14ac:dyDescent="0.2">
      <c r="A221" s="83" t="s">
        <v>168</v>
      </c>
      <c r="B221" s="83">
        <v>15</v>
      </c>
      <c r="C221" s="84">
        <v>1424.9181539799999</v>
      </c>
      <c r="D221" s="84">
        <v>1409.00356956</v>
      </c>
      <c r="E221" s="84">
        <v>138.43849531000001</v>
      </c>
      <c r="F221" s="84">
        <v>138.43849531000001</v>
      </c>
    </row>
    <row r="222" spans="1:6" ht="12.75" customHeight="1" x14ac:dyDescent="0.2">
      <c r="A222" s="83" t="s">
        <v>168</v>
      </c>
      <c r="B222" s="83">
        <v>16</v>
      </c>
      <c r="C222" s="84">
        <v>1417.14302731</v>
      </c>
      <c r="D222" s="84">
        <v>1406.1538299199999</v>
      </c>
      <c r="E222" s="84">
        <v>138.15850051999999</v>
      </c>
      <c r="F222" s="84">
        <v>138.15850051999999</v>
      </c>
    </row>
    <row r="223" spans="1:6" ht="12.75" customHeight="1" x14ac:dyDescent="0.2">
      <c r="A223" s="83" t="s">
        <v>168</v>
      </c>
      <c r="B223" s="83">
        <v>17</v>
      </c>
      <c r="C223" s="84">
        <v>1397.0499676300001</v>
      </c>
      <c r="D223" s="84">
        <v>1387.07359716</v>
      </c>
      <c r="E223" s="84">
        <v>136.28381490999999</v>
      </c>
      <c r="F223" s="84">
        <v>136.28381490999999</v>
      </c>
    </row>
    <row r="224" spans="1:6" ht="12.75" customHeight="1" x14ac:dyDescent="0.2">
      <c r="A224" s="83" t="s">
        <v>168</v>
      </c>
      <c r="B224" s="83">
        <v>18</v>
      </c>
      <c r="C224" s="84">
        <v>1399.5813708600001</v>
      </c>
      <c r="D224" s="84">
        <v>1390.24067193</v>
      </c>
      <c r="E224" s="84">
        <v>136.59498876000001</v>
      </c>
      <c r="F224" s="84">
        <v>136.59498876000001</v>
      </c>
    </row>
    <row r="225" spans="1:6" ht="12.75" customHeight="1" x14ac:dyDescent="0.2">
      <c r="A225" s="83" t="s">
        <v>168</v>
      </c>
      <c r="B225" s="83">
        <v>19</v>
      </c>
      <c r="C225" s="84">
        <v>1447.47210361</v>
      </c>
      <c r="D225" s="84">
        <v>1438.1169441300001</v>
      </c>
      <c r="E225" s="84">
        <v>141.29896484</v>
      </c>
      <c r="F225" s="84">
        <v>141.29896484</v>
      </c>
    </row>
    <row r="226" spans="1:6" ht="12.75" customHeight="1" x14ac:dyDescent="0.2">
      <c r="A226" s="83" t="s">
        <v>168</v>
      </c>
      <c r="B226" s="83">
        <v>20</v>
      </c>
      <c r="C226" s="84">
        <v>1446.8255395900001</v>
      </c>
      <c r="D226" s="84">
        <v>1433.4196000500001</v>
      </c>
      <c r="E226" s="84">
        <v>140.8374378</v>
      </c>
      <c r="F226" s="84">
        <v>140.8374378</v>
      </c>
    </row>
    <row r="227" spans="1:6" ht="12.75" customHeight="1" x14ac:dyDescent="0.2">
      <c r="A227" s="83" t="s">
        <v>168</v>
      </c>
      <c r="B227" s="83">
        <v>21</v>
      </c>
      <c r="C227" s="84">
        <v>1448.00712967</v>
      </c>
      <c r="D227" s="84">
        <v>1435.24622475</v>
      </c>
      <c r="E227" s="84">
        <v>141.01690872</v>
      </c>
      <c r="F227" s="84">
        <v>141.01690872</v>
      </c>
    </row>
    <row r="228" spans="1:6" ht="12.75" customHeight="1" x14ac:dyDescent="0.2">
      <c r="A228" s="83" t="s">
        <v>168</v>
      </c>
      <c r="B228" s="83">
        <v>22</v>
      </c>
      <c r="C228" s="84">
        <v>1426.03636461</v>
      </c>
      <c r="D228" s="84">
        <v>1413.70205177</v>
      </c>
      <c r="E228" s="84">
        <v>138.90013418000001</v>
      </c>
      <c r="F228" s="84">
        <v>138.90013418000001</v>
      </c>
    </row>
    <row r="229" spans="1:6" ht="12.75" customHeight="1" x14ac:dyDescent="0.2">
      <c r="A229" s="83" t="s">
        <v>168</v>
      </c>
      <c r="B229" s="83">
        <v>23</v>
      </c>
      <c r="C229" s="84">
        <v>1484.51385379</v>
      </c>
      <c r="D229" s="84">
        <v>1470.9582834</v>
      </c>
      <c r="E229" s="84">
        <v>144.5257172</v>
      </c>
      <c r="F229" s="84">
        <v>144.5257172</v>
      </c>
    </row>
    <row r="230" spans="1:6" ht="12.75" customHeight="1" x14ac:dyDescent="0.2">
      <c r="A230" s="83" t="s">
        <v>168</v>
      </c>
      <c r="B230" s="83">
        <v>24</v>
      </c>
      <c r="C230" s="84">
        <v>1577.6251091700001</v>
      </c>
      <c r="D230" s="84">
        <v>1563.6116896799999</v>
      </c>
      <c r="E230" s="84">
        <v>153.62917046999999</v>
      </c>
      <c r="F230" s="84">
        <v>153.62917046999999</v>
      </c>
    </row>
    <row r="231" spans="1:6" ht="12.75" customHeight="1" x14ac:dyDescent="0.2">
      <c r="A231" s="83" t="s">
        <v>169</v>
      </c>
      <c r="B231" s="83">
        <v>1</v>
      </c>
      <c r="C231" s="84">
        <v>1677.6232465200001</v>
      </c>
      <c r="D231" s="84">
        <v>1662.9378546400001</v>
      </c>
      <c r="E231" s="84">
        <v>163.38824072</v>
      </c>
      <c r="F231" s="84">
        <v>163.38824072</v>
      </c>
    </row>
    <row r="232" spans="1:6" ht="12.75" customHeight="1" x14ac:dyDescent="0.2">
      <c r="A232" s="83" t="s">
        <v>169</v>
      </c>
      <c r="B232" s="83">
        <v>2</v>
      </c>
      <c r="C232" s="84">
        <v>1784.85372981</v>
      </c>
      <c r="D232" s="84">
        <v>1772.19172033</v>
      </c>
      <c r="E232" s="84">
        <v>174.12273501000001</v>
      </c>
      <c r="F232" s="84">
        <v>174.12273501000001</v>
      </c>
    </row>
    <row r="233" spans="1:6" ht="12.75" customHeight="1" x14ac:dyDescent="0.2">
      <c r="A233" s="83" t="s">
        <v>169</v>
      </c>
      <c r="B233" s="83">
        <v>3</v>
      </c>
      <c r="C233" s="84">
        <v>1860.57818752</v>
      </c>
      <c r="D233" s="84">
        <v>1845.4494024200001</v>
      </c>
      <c r="E233" s="84">
        <v>181.32050477000001</v>
      </c>
      <c r="F233" s="84">
        <v>181.32050477000001</v>
      </c>
    </row>
    <row r="234" spans="1:6" ht="12.75" customHeight="1" x14ac:dyDescent="0.2">
      <c r="A234" s="83" t="s">
        <v>169</v>
      </c>
      <c r="B234" s="83">
        <v>4</v>
      </c>
      <c r="C234" s="84">
        <v>1889.2462356799999</v>
      </c>
      <c r="D234" s="84">
        <v>1872.5422785600001</v>
      </c>
      <c r="E234" s="84">
        <v>183.98245473</v>
      </c>
      <c r="F234" s="84">
        <v>183.98245473</v>
      </c>
    </row>
    <row r="235" spans="1:6" ht="12.75" customHeight="1" x14ac:dyDescent="0.2">
      <c r="A235" s="83" t="s">
        <v>169</v>
      </c>
      <c r="B235" s="83">
        <v>5</v>
      </c>
      <c r="C235" s="84">
        <v>1901.6026510500001</v>
      </c>
      <c r="D235" s="84">
        <v>1893.5202525699999</v>
      </c>
      <c r="E235" s="84">
        <v>186.04359865999999</v>
      </c>
      <c r="F235" s="84">
        <v>186.04359865999999</v>
      </c>
    </row>
    <row r="236" spans="1:6" ht="12.75" customHeight="1" x14ac:dyDescent="0.2">
      <c r="A236" s="83" t="s">
        <v>169</v>
      </c>
      <c r="B236" s="83">
        <v>6</v>
      </c>
      <c r="C236" s="84">
        <v>1914.4525855100001</v>
      </c>
      <c r="D236" s="84">
        <v>1897.37589207</v>
      </c>
      <c r="E236" s="84">
        <v>186.42242590000001</v>
      </c>
      <c r="F236" s="84">
        <v>186.42242590000001</v>
      </c>
    </row>
    <row r="237" spans="1:6" ht="12.75" customHeight="1" x14ac:dyDescent="0.2">
      <c r="A237" s="83" t="s">
        <v>169</v>
      </c>
      <c r="B237" s="83">
        <v>7</v>
      </c>
      <c r="C237" s="84">
        <v>1859.6220037000001</v>
      </c>
      <c r="D237" s="84">
        <v>1842.9697243099999</v>
      </c>
      <c r="E237" s="84">
        <v>181.07686953999999</v>
      </c>
      <c r="F237" s="84">
        <v>181.07686953999999</v>
      </c>
    </row>
    <row r="238" spans="1:6" ht="12.75" customHeight="1" x14ac:dyDescent="0.2">
      <c r="A238" s="83" t="s">
        <v>169</v>
      </c>
      <c r="B238" s="83">
        <v>8</v>
      </c>
      <c r="C238" s="84">
        <v>1755.68722458</v>
      </c>
      <c r="D238" s="84">
        <v>1742.19755543</v>
      </c>
      <c r="E238" s="84">
        <v>171.1757254</v>
      </c>
      <c r="F238" s="84">
        <v>171.1757254</v>
      </c>
    </row>
    <row r="239" spans="1:6" ht="12.75" customHeight="1" x14ac:dyDescent="0.2">
      <c r="A239" s="83" t="s">
        <v>169</v>
      </c>
      <c r="B239" s="83">
        <v>9</v>
      </c>
      <c r="C239" s="84">
        <v>1659.0623436599999</v>
      </c>
      <c r="D239" s="84">
        <v>1650.8669128700001</v>
      </c>
      <c r="E239" s="84">
        <v>162.20223731999999</v>
      </c>
      <c r="F239" s="84">
        <v>162.20223731999999</v>
      </c>
    </row>
    <row r="240" spans="1:6" ht="12.75" customHeight="1" x14ac:dyDescent="0.2">
      <c r="A240" s="83" t="s">
        <v>169</v>
      </c>
      <c r="B240" s="83">
        <v>10</v>
      </c>
      <c r="C240" s="84">
        <v>1604.9254617300001</v>
      </c>
      <c r="D240" s="84">
        <v>1589.5991027800001</v>
      </c>
      <c r="E240" s="84">
        <v>156.18250563000001</v>
      </c>
      <c r="F240" s="84">
        <v>156.18250563000001</v>
      </c>
    </row>
    <row r="241" spans="1:6" ht="12.75" customHeight="1" x14ac:dyDescent="0.2">
      <c r="A241" s="83" t="s">
        <v>169</v>
      </c>
      <c r="B241" s="83">
        <v>11</v>
      </c>
      <c r="C241" s="84">
        <v>1552.1848863800001</v>
      </c>
      <c r="D241" s="84">
        <v>1542.6311074</v>
      </c>
      <c r="E241" s="84">
        <v>151.56777026</v>
      </c>
      <c r="F241" s="84">
        <v>151.56777026</v>
      </c>
    </row>
    <row r="242" spans="1:6" ht="12.75" customHeight="1" x14ac:dyDescent="0.2">
      <c r="A242" s="83" t="s">
        <v>169</v>
      </c>
      <c r="B242" s="83">
        <v>12</v>
      </c>
      <c r="C242" s="84">
        <v>1535.0327032600001</v>
      </c>
      <c r="D242" s="84">
        <v>1524.7674209500001</v>
      </c>
      <c r="E242" s="84">
        <v>149.81261369000001</v>
      </c>
      <c r="F242" s="84">
        <v>149.81261369000001</v>
      </c>
    </row>
    <row r="243" spans="1:6" ht="12.75" customHeight="1" x14ac:dyDescent="0.2">
      <c r="A243" s="83" t="s">
        <v>169</v>
      </c>
      <c r="B243" s="83">
        <v>13</v>
      </c>
      <c r="C243" s="84">
        <v>1536.4447823999999</v>
      </c>
      <c r="D243" s="84">
        <v>1522.2710412199999</v>
      </c>
      <c r="E243" s="84">
        <v>149.56733749</v>
      </c>
      <c r="F243" s="84">
        <v>149.56733749</v>
      </c>
    </row>
    <row r="244" spans="1:6" ht="12.75" customHeight="1" x14ac:dyDescent="0.2">
      <c r="A244" s="83" t="s">
        <v>169</v>
      </c>
      <c r="B244" s="83">
        <v>14</v>
      </c>
      <c r="C244" s="84">
        <v>1534.3309000500001</v>
      </c>
      <c r="D244" s="84">
        <v>1525.89348516</v>
      </c>
      <c r="E244" s="84">
        <v>149.92325262</v>
      </c>
      <c r="F244" s="84">
        <v>149.92325262</v>
      </c>
    </row>
    <row r="245" spans="1:6" ht="12.75" customHeight="1" x14ac:dyDescent="0.2">
      <c r="A245" s="83" t="s">
        <v>169</v>
      </c>
      <c r="B245" s="83">
        <v>15</v>
      </c>
      <c r="C245" s="84">
        <v>1539.3569539499999</v>
      </c>
      <c r="D245" s="84">
        <v>1526.51687522</v>
      </c>
      <c r="E245" s="84">
        <v>149.98450241</v>
      </c>
      <c r="F245" s="84">
        <v>149.98450241</v>
      </c>
    </row>
    <row r="246" spans="1:6" ht="12.75" customHeight="1" x14ac:dyDescent="0.2">
      <c r="A246" s="83" t="s">
        <v>169</v>
      </c>
      <c r="B246" s="83">
        <v>16</v>
      </c>
      <c r="C246" s="84">
        <v>1560.72226817</v>
      </c>
      <c r="D246" s="84">
        <v>1541.9883422600001</v>
      </c>
      <c r="E246" s="84">
        <v>151.50461680999999</v>
      </c>
      <c r="F246" s="84">
        <v>151.50461680999999</v>
      </c>
    </row>
    <row r="247" spans="1:6" ht="12.75" customHeight="1" x14ac:dyDescent="0.2">
      <c r="A247" s="83" t="s">
        <v>169</v>
      </c>
      <c r="B247" s="83">
        <v>17</v>
      </c>
      <c r="C247" s="84">
        <v>1530.67368635</v>
      </c>
      <c r="D247" s="84">
        <v>1514.3427907299999</v>
      </c>
      <c r="E247" s="84">
        <v>148.78836496</v>
      </c>
      <c r="F247" s="84">
        <v>148.78836496</v>
      </c>
    </row>
    <row r="248" spans="1:6" ht="12.75" customHeight="1" x14ac:dyDescent="0.2">
      <c r="A248" s="83" t="s">
        <v>169</v>
      </c>
      <c r="B248" s="83">
        <v>18</v>
      </c>
      <c r="C248" s="84">
        <v>1528.8708870200001</v>
      </c>
      <c r="D248" s="84">
        <v>1512.2344571799999</v>
      </c>
      <c r="E248" s="84">
        <v>148.58121535999999</v>
      </c>
      <c r="F248" s="84">
        <v>148.58121535999999</v>
      </c>
    </row>
    <row r="249" spans="1:6" ht="12.75" customHeight="1" x14ac:dyDescent="0.2">
      <c r="A249" s="83" t="s">
        <v>169</v>
      </c>
      <c r="B249" s="83">
        <v>19</v>
      </c>
      <c r="C249" s="84">
        <v>1561.1342110000001</v>
      </c>
      <c r="D249" s="84">
        <v>1544.1541273600001</v>
      </c>
      <c r="E249" s="84">
        <v>151.71741119000001</v>
      </c>
      <c r="F249" s="84">
        <v>151.71741119000001</v>
      </c>
    </row>
    <row r="250" spans="1:6" ht="12.75" customHeight="1" x14ac:dyDescent="0.2">
      <c r="A250" s="83" t="s">
        <v>169</v>
      </c>
      <c r="B250" s="83">
        <v>20</v>
      </c>
      <c r="C250" s="84">
        <v>1563.75463227</v>
      </c>
      <c r="D250" s="84">
        <v>1547.5406188100001</v>
      </c>
      <c r="E250" s="84">
        <v>152.05014333</v>
      </c>
      <c r="F250" s="84">
        <v>152.05014333</v>
      </c>
    </row>
    <row r="251" spans="1:6" ht="12.75" customHeight="1" x14ac:dyDescent="0.2">
      <c r="A251" s="83" t="s">
        <v>169</v>
      </c>
      <c r="B251" s="83">
        <v>21</v>
      </c>
      <c r="C251" s="84">
        <v>1567.9195032299999</v>
      </c>
      <c r="D251" s="84">
        <v>1551.10334575</v>
      </c>
      <c r="E251" s="84">
        <v>152.4001911</v>
      </c>
      <c r="F251" s="84">
        <v>152.4001911</v>
      </c>
    </row>
    <row r="252" spans="1:6" ht="12.75" customHeight="1" x14ac:dyDescent="0.2">
      <c r="A252" s="83" t="s">
        <v>169</v>
      </c>
      <c r="B252" s="83">
        <v>22</v>
      </c>
      <c r="C252" s="84">
        <v>1560.99058934</v>
      </c>
      <c r="D252" s="84">
        <v>1549.1016894100001</v>
      </c>
      <c r="E252" s="84">
        <v>152.20352283</v>
      </c>
      <c r="F252" s="84">
        <v>152.20352283</v>
      </c>
    </row>
    <row r="253" spans="1:6" ht="12.75" customHeight="1" x14ac:dyDescent="0.2">
      <c r="A253" s="83" t="s">
        <v>169</v>
      </c>
      <c r="B253" s="83">
        <v>23</v>
      </c>
      <c r="C253" s="84">
        <v>1620.11191725</v>
      </c>
      <c r="D253" s="84">
        <v>1604.7317546899999</v>
      </c>
      <c r="E253" s="84">
        <v>157.66933051000001</v>
      </c>
      <c r="F253" s="84">
        <v>157.66933051000001</v>
      </c>
    </row>
    <row r="254" spans="1:6" ht="12.75" customHeight="1" x14ac:dyDescent="0.2">
      <c r="A254" s="83" t="s">
        <v>169</v>
      </c>
      <c r="B254" s="83">
        <v>24</v>
      </c>
      <c r="C254" s="84">
        <v>1702.51507526</v>
      </c>
      <c r="D254" s="84">
        <v>1686.1581543100001</v>
      </c>
      <c r="E254" s="84">
        <v>165.66969933999999</v>
      </c>
      <c r="F254" s="84">
        <v>165.66969933999999</v>
      </c>
    </row>
    <row r="255" spans="1:6" ht="12.75" customHeight="1" x14ac:dyDescent="0.2">
      <c r="A255" s="83" t="s">
        <v>170</v>
      </c>
      <c r="B255" s="83">
        <v>1</v>
      </c>
      <c r="C255" s="84">
        <v>1879.91208239</v>
      </c>
      <c r="D255" s="84">
        <v>1871.26528087</v>
      </c>
      <c r="E255" s="84">
        <v>183.85698618000001</v>
      </c>
      <c r="F255" s="84">
        <v>183.85698618000001</v>
      </c>
    </row>
    <row r="256" spans="1:6" ht="12.75" customHeight="1" x14ac:dyDescent="0.2">
      <c r="A256" s="83" t="s">
        <v>170</v>
      </c>
      <c r="B256" s="83">
        <v>2</v>
      </c>
      <c r="C256" s="84">
        <v>1960.3146879999999</v>
      </c>
      <c r="D256" s="84">
        <v>1951.21289037</v>
      </c>
      <c r="E256" s="84">
        <v>191.71205979999999</v>
      </c>
      <c r="F256" s="84">
        <v>191.71205979999999</v>
      </c>
    </row>
    <row r="257" spans="1:6" ht="12.75" customHeight="1" x14ac:dyDescent="0.2">
      <c r="A257" s="83" t="s">
        <v>170</v>
      </c>
      <c r="B257" s="83">
        <v>3</v>
      </c>
      <c r="C257" s="84">
        <v>1879.0178191800001</v>
      </c>
      <c r="D257" s="84">
        <v>1861.9177406900001</v>
      </c>
      <c r="E257" s="84">
        <v>182.93856452</v>
      </c>
      <c r="F257" s="84">
        <v>182.93856452</v>
      </c>
    </row>
    <row r="258" spans="1:6" ht="12.75" customHeight="1" x14ac:dyDescent="0.2">
      <c r="A258" s="83" t="s">
        <v>170</v>
      </c>
      <c r="B258" s="83">
        <v>4</v>
      </c>
      <c r="C258" s="84">
        <v>1998.4868685500001</v>
      </c>
      <c r="D258" s="84">
        <v>1982.7724032000001</v>
      </c>
      <c r="E258" s="84">
        <v>194.81286915999999</v>
      </c>
      <c r="F258" s="84">
        <v>194.81286915999999</v>
      </c>
    </row>
    <row r="259" spans="1:6" ht="12.75" customHeight="1" x14ac:dyDescent="0.2">
      <c r="A259" s="83" t="s">
        <v>170</v>
      </c>
      <c r="B259" s="83">
        <v>5</v>
      </c>
      <c r="C259" s="84">
        <v>2038.11615835</v>
      </c>
      <c r="D259" s="84">
        <v>2023.20485164</v>
      </c>
      <c r="E259" s="84">
        <v>198.78546897999999</v>
      </c>
      <c r="F259" s="84">
        <v>198.78546897999999</v>
      </c>
    </row>
    <row r="260" spans="1:6" ht="12.75" customHeight="1" x14ac:dyDescent="0.2">
      <c r="A260" s="83" t="s">
        <v>170</v>
      </c>
      <c r="B260" s="83">
        <v>6</v>
      </c>
      <c r="C260" s="84">
        <v>2013.5165244100001</v>
      </c>
      <c r="D260" s="84">
        <v>2000.99987579</v>
      </c>
      <c r="E260" s="84">
        <v>196.60376873000001</v>
      </c>
      <c r="F260" s="84">
        <v>196.60376873000001</v>
      </c>
    </row>
    <row r="261" spans="1:6" ht="12.75" customHeight="1" x14ac:dyDescent="0.2">
      <c r="A261" s="83" t="s">
        <v>170</v>
      </c>
      <c r="B261" s="83">
        <v>7</v>
      </c>
      <c r="C261" s="84">
        <v>1954.1654546100001</v>
      </c>
      <c r="D261" s="84">
        <v>1940.8980443099999</v>
      </c>
      <c r="E261" s="84">
        <v>190.69859765999999</v>
      </c>
      <c r="F261" s="84">
        <v>190.69859765999999</v>
      </c>
    </row>
    <row r="262" spans="1:6" ht="12.75" customHeight="1" x14ac:dyDescent="0.2">
      <c r="A262" s="83" t="s">
        <v>170</v>
      </c>
      <c r="B262" s="83">
        <v>8</v>
      </c>
      <c r="C262" s="84">
        <v>1851.6518659400001</v>
      </c>
      <c r="D262" s="84">
        <v>1835.04338134</v>
      </c>
      <c r="E262" s="84">
        <v>180.29808442999999</v>
      </c>
      <c r="F262" s="84">
        <v>180.29808442999999</v>
      </c>
    </row>
    <row r="263" spans="1:6" ht="12.75" customHeight="1" x14ac:dyDescent="0.2">
      <c r="A263" s="83" t="s">
        <v>170</v>
      </c>
      <c r="B263" s="83">
        <v>9</v>
      </c>
      <c r="C263" s="84">
        <v>1751.10073642</v>
      </c>
      <c r="D263" s="84">
        <v>1734.37651551</v>
      </c>
      <c r="E263" s="84">
        <v>170.40728661</v>
      </c>
      <c r="F263" s="84">
        <v>170.40728661</v>
      </c>
    </row>
    <row r="264" spans="1:6" ht="12.75" customHeight="1" x14ac:dyDescent="0.2">
      <c r="A264" s="83" t="s">
        <v>170</v>
      </c>
      <c r="B264" s="83">
        <v>10</v>
      </c>
      <c r="C264" s="84">
        <v>1655.13756414</v>
      </c>
      <c r="D264" s="84">
        <v>1647.88215648</v>
      </c>
      <c r="E264" s="84">
        <v>161.90897676</v>
      </c>
      <c r="F264" s="84">
        <v>161.90897676</v>
      </c>
    </row>
    <row r="265" spans="1:6" ht="12.75" customHeight="1" x14ac:dyDescent="0.2">
      <c r="A265" s="83" t="s">
        <v>170</v>
      </c>
      <c r="B265" s="83">
        <v>11</v>
      </c>
      <c r="C265" s="84">
        <v>1627.01647359</v>
      </c>
      <c r="D265" s="84">
        <v>1611.4007004</v>
      </c>
      <c r="E265" s="84">
        <v>158.32457285999999</v>
      </c>
      <c r="F265" s="84">
        <v>158.32457285999999</v>
      </c>
    </row>
    <row r="266" spans="1:6" ht="12.75" customHeight="1" x14ac:dyDescent="0.2">
      <c r="A266" s="83" t="s">
        <v>170</v>
      </c>
      <c r="B266" s="83">
        <v>12</v>
      </c>
      <c r="C266" s="84">
        <v>1616.6750078499999</v>
      </c>
      <c r="D266" s="84">
        <v>1601.2633245899999</v>
      </c>
      <c r="E266" s="84">
        <v>157.32854767000001</v>
      </c>
      <c r="F266" s="84">
        <v>157.32854767000001</v>
      </c>
    </row>
    <row r="267" spans="1:6" ht="12.75" customHeight="1" x14ac:dyDescent="0.2">
      <c r="A267" s="83" t="s">
        <v>170</v>
      </c>
      <c r="B267" s="83">
        <v>13</v>
      </c>
      <c r="C267" s="84">
        <v>1616.6108802700001</v>
      </c>
      <c r="D267" s="84">
        <v>1600.86686233</v>
      </c>
      <c r="E267" s="84">
        <v>157.28959415</v>
      </c>
      <c r="F267" s="84">
        <v>157.28959415</v>
      </c>
    </row>
    <row r="268" spans="1:6" ht="12.75" customHeight="1" x14ac:dyDescent="0.2">
      <c r="A268" s="83" t="s">
        <v>170</v>
      </c>
      <c r="B268" s="83">
        <v>14</v>
      </c>
      <c r="C268" s="84">
        <v>1610.5834147999999</v>
      </c>
      <c r="D268" s="84">
        <v>1594.3629651700001</v>
      </c>
      <c r="E268" s="84">
        <v>156.65056827999999</v>
      </c>
      <c r="F268" s="84">
        <v>156.65056827999999</v>
      </c>
    </row>
    <row r="269" spans="1:6" ht="12.75" customHeight="1" x14ac:dyDescent="0.2">
      <c r="A269" s="83" t="s">
        <v>170</v>
      </c>
      <c r="B269" s="83">
        <v>15</v>
      </c>
      <c r="C269" s="84">
        <v>1608.2062752899999</v>
      </c>
      <c r="D269" s="84">
        <v>1593.69971566</v>
      </c>
      <c r="E269" s="84">
        <v>156.58540217999999</v>
      </c>
      <c r="F269" s="84">
        <v>156.58540217999999</v>
      </c>
    </row>
    <row r="270" spans="1:6" ht="12.75" customHeight="1" x14ac:dyDescent="0.2">
      <c r="A270" s="83" t="s">
        <v>170</v>
      </c>
      <c r="B270" s="83">
        <v>16</v>
      </c>
      <c r="C270" s="84">
        <v>1613.1312781399999</v>
      </c>
      <c r="D270" s="84">
        <v>1596.81334887</v>
      </c>
      <c r="E270" s="84">
        <v>156.89132524999999</v>
      </c>
      <c r="F270" s="84">
        <v>156.89132524999999</v>
      </c>
    </row>
    <row r="271" spans="1:6" ht="12.75" customHeight="1" x14ac:dyDescent="0.2">
      <c r="A271" s="83" t="s">
        <v>170</v>
      </c>
      <c r="B271" s="83">
        <v>17</v>
      </c>
      <c r="C271" s="84">
        <v>1577.6317222299999</v>
      </c>
      <c r="D271" s="84">
        <v>1566.5263012299999</v>
      </c>
      <c r="E271" s="84">
        <v>153.91553911</v>
      </c>
      <c r="F271" s="84">
        <v>153.91553911</v>
      </c>
    </row>
    <row r="272" spans="1:6" ht="12.75" customHeight="1" x14ac:dyDescent="0.2">
      <c r="A272" s="83" t="s">
        <v>170</v>
      </c>
      <c r="B272" s="83">
        <v>18</v>
      </c>
      <c r="C272" s="84">
        <v>1573.0319810000001</v>
      </c>
      <c r="D272" s="84">
        <v>1561.3173977500001</v>
      </c>
      <c r="E272" s="84">
        <v>153.40374994000001</v>
      </c>
      <c r="F272" s="84">
        <v>153.40374994000001</v>
      </c>
    </row>
    <row r="273" spans="1:6" ht="12.75" customHeight="1" x14ac:dyDescent="0.2">
      <c r="A273" s="83" t="s">
        <v>170</v>
      </c>
      <c r="B273" s="83">
        <v>19</v>
      </c>
      <c r="C273" s="84">
        <v>1619.5662028500001</v>
      </c>
      <c r="D273" s="84">
        <v>1605.7156427899999</v>
      </c>
      <c r="E273" s="84">
        <v>157.76600024000001</v>
      </c>
      <c r="F273" s="84">
        <v>157.76600024000001</v>
      </c>
    </row>
    <row r="274" spans="1:6" ht="12.75" customHeight="1" x14ac:dyDescent="0.2">
      <c r="A274" s="83" t="s">
        <v>170</v>
      </c>
      <c r="B274" s="83">
        <v>20</v>
      </c>
      <c r="C274" s="84">
        <v>1629.70522654</v>
      </c>
      <c r="D274" s="84">
        <v>1614.27096712</v>
      </c>
      <c r="E274" s="84">
        <v>158.6065845</v>
      </c>
      <c r="F274" s="84">
        <v>158.6065845</v>
      </c>
    </row>
    <row r="275" spans="1:6" ht="12.75" customHeight="1" x14ac:dyDescent="0.2">
      <c r="A275" s="83" t="s">
        <v>170</v>
      </c>
      <c r="B275" s="83">
        <v>21</v>
      </c>
      <c r="C275" s="84">
        <v>1617.62272209</v>
      </c>
      <c r="D275" s="84">
        <v>1607.89662395</v>
      </c>
      <c r="E275" s="84">
        <v>157.98028765999999</v>
      </c>
      <c r="F275" s="84">
        <v>157.98028765999999</v>
      </c>
    </row>
    <row r="276" spans="1:6" ht="12.75" customHeight="1" x14ac:dyDescent="0.2">
      <c r="A276" s="83" t="s">
        <v>170</v>
      </c>
      <c r="B276" s="83">
        <v>22</v>
      </c>
      <c r="C276" s="84">
        <v>1597.9029720000001</v>
      </c>
      <c r="D276" s="84">
        <v>1583.97234652</v>
      </c>
      <c r="E276" s="84">
        <v>155.62966127999999</v>
      </c>
      <c r="F276" s="84">
        <v>155.62966127999999</v>
      </c>
    </row>
    <row r="277" spans="1:6" ht="12.75" customHeight="1" x14ac:dyDescent="0.2">
      <c r="A277" s="83" t="s">
        <v>170</v>
      </c>
      <c r="B277" s="83">
        <v>23</v>
      </c>
      <c r="C277" s="84">
        <v>1677.0414724899999</v>
      </c>
      <c r="D277" s="84">
        <v>1663.4002173399999</v>
      </c>
      <c r="E277" s="84">
        <v>163.43366913</v>
      </c>
      <c r="F277" s="84">
        <v>163.43366913</v>
      </c>
    </row>
    <row r="278" spans="1:6" ht="12.75" customHeight="1" x14ac:dyDescent="0.2">
      <c r="A278" s="83" t="s">
        <v>170</v>
      </c>
      <c r="B278" s="83">
        <v>24</v>
      </c>
      <c r="C278" s="84">
        <v>1791.5775516799999</v>
      </c>
      <c r="D278" s="84">
        <v>1779.89398231</v>
      </c>
      <c r="E278" s="84">
        <v>174.87950354</v>
      </c>
      <c r="F278" s="84">
        <v>174.87950354</v>
      </c>
    </row>
    <row r="279" spans="1:6" ht="12.75" customHeight="1" x14ac:dyDescent="0.2">
      <c r="A279" s="83" t="s">
        <v>171</v>
      </c>
      <c r="B279" s="83">
        <v>1</v>
      </c>
      <c r="C279" s="84">
        <v>1775.92787752</v>
      </c>
      <c r="D279" s="84">
        <v>1759.7462197499999</v>
      </c>
      <c r="E279" s="84">
        <v>172.89993018000001</v>
      </c>
      <c r="F279" s="84">
        <v>172.89993018000001</v>
      </c>
    </row>
    <row r="280" spans="1:6" ht="12.75" customHeight="1" x14ac:dyDescent="0.2">
      <c r="A280" s="83" t="s">
        <v>171</v>
      </c>
      <c r="B280" s="83">
        <v>2</v>
      </c>
      <c r="C280" s="84">
        <v>1872.6888739000001</v>
      </c>
      <c r="D280" s="84">
        <v>1855.5745810999999</v>
      </c>
      <c r="E280" s="84">
        <v>182.31533156</v>
      </c>
      <c r="F280" s="84">
        <v>182.31533156</v>
      </c>
    </row>
    <row r="281" spans="1:6" ht="12.75" customHeight="1" x14ac:dyDescent="0.2">
      <c r="A281" s="83" t="s">
        <v>171</v>
      </c>
      <c r="B281" s="83">
        <v>3</v>
      </c>
      <c r="C281" s="84">
        <v>1866.0035455499999</v>
      </c>
      <c r="D281" s="84">
        <v>1848.76409569</v>
      </c>
      <c r="E281" s="84">
        <v>181.64618254000001</v>
      </c>
      <c r="F281" s="84">
        <v>181.64618254000001</v>
      </c>
    </row>
    <row r="282" spans="1:6" ht="12.75" customHeight="1" x14ac:dyDescent="0.2">
      <c r="A282" s="83" t="s">
        <v>171</v>
      </c>
      <c r="B282" s="83">
        <v>4</v>
      </c>
      <c r="C282" s="84">
        <v>1895.95205519</v>
      </c>
      <c r="D282" s="84">
        <v>1881.1251910000001</v>
      </c>
      <c r="E282" s="84">
        <v>184.82574959999999</v>
      </c>
      <c r="F282" s="84">
        <v>184.82574959999999</v>
      </c>
    </row>
    <row r="283" spans="1:6" ht="12.75" customHeight="1" x14ac:dyDescent="0.2">
      <c r="A283" s="83" t="s">
        <v>171</v>
      </c>
      <c r="B283" s="83">
        <v>5</v>
      </c>
      <c r="C283" s="84">
        <v>1959.0514681699999</v>
      </c>
      <c r="D283" s="84">
        <v>1946.0221930499999</v>
      </c>
      <c r="E283" s="84">
        <v>191.20205944</v>
      </c>
      <c r="F283" s="84">
        <v>191.20205944</v>
      </c>
    </row>
    <row r="284" spans="1:6" ht="12.75" customHeight="1" x14ac:dyDescent="0.2">
      <c r="A284" s="83" t="s">
        <v>171</v>
      </c>
      <c r="B284" s="83">
        <v>6</v>
      </c>
      <c r="C284" s="84">
        <v>1937.1936252800001</v>
      </c>
      <c r="D284" s="84">
        <v>1926.9560411299999</v>
      </c>
      <c r="E284" s="84">
        <v>189.32875730999999</v>
      </c>
      <c r="F284" s="84">
        <v>189.32875730999999</v>
      </c>
    </row>
    <row r="285" spans="1:6" ht="12.75" customHeight="1" x14ac:dyDescent="0.2">
      <c r="A285" s="83" t="s">
        <v>171</v>
      </c>
      <c r="B285" s="83">
        <v>7</v>
      </c>
      <c r="C285" s="84">
        <v>1879.4134294</v>
      </c>
      <c r="D285" s="84">
        <v>1862.62751637</v>
      </c>
      <c r="E285" s="84">
        <v>183.00830194</v>
      </c>
      <c r="F285" s="84">
        <v>183.00830194</v>
      </c>
    </row>
    <row r="286" spans="1:6" ht="12.75" customHeight="1" x14ac:dyDescent="0.2">
      <c r="A286" s="83" t="s">
        <v>171</v>
      </c>
      <c r="B286" s="83">
        <v>8</v>
      </c>
      <c r="C286" s="84">
        <v>1742.7206885099999</v>
      </c>
      <c r="D286" s="84">
        <v>1733.73647626</v>
      </c>
      <c r="E286" s="84">
        <v>170.34440099</v>
      </c>
      <c r="F286" s="84">
        <v>170.34440099</v>
      </c>
    </row>
    <row r="287" spans="1:6" ht="12.75" customHeight="1" x14ac:dyDescent="0.2">
      <c r="A287" s="83" t="s">
        <v>171</v>
      </c>
      <c r="B287" s="83">
        <v>9</v>
      </c>
      <c r="C287" s="84">
        <v>1645.0727949</v>
      </c>
      <c r="D287" s="84">
        <v>1629.53194308</v>
      </c>
      <c r="E287" s="84">
        <v>160.10601757000001</v>
      </c>
      <c r="F287" s="84">
        <v>160.10601757000001</v>
      </c>
    </row>
    <row r="288" spans="1:6" ht="12.75" customHeight="1" x14ac:dyDescent="0.2">
      <c r="A288" s="83" t="s">
        <v>171</v>
      </c>
      <c r="B288" s="83">
        <v>10</v>
      </c>
      <c r="C288" s="84">
        <v>1576.40683451</v>
      </c>
      <c r="D288" s="84">
        <v>1561.1590896099999</v>
      </c>
      <c r="E288" s="84">
        <v>153.38819573000001</v>
      </c>
      <c r="F288" s="84">
        <v>153.38819573000001</v>
      </c>
    </row>
    <row r="289" spans="1:6" ht="12.75" customHeight="1" x14ac:dyDescent="0.2">
      <c r="A289" s="83" t="s">
        <v>171</v>
      </c>
      <c r="B289" s="83">
        <v>11</v>
      </c>
      <c r="C289" s="84">
        <v>1525.9495096600001</v>
      </c>
      <c r="D289" s="84">
        <v>1510.81022437</v>
      </c>
      <c r="E289" s="84">
        <v>148.44128054999999</v>
      </c>
      <c r="F289" s="84">
        <v>148.44128054999999</v>
      </c>
    </row>
    <row r="290" spans="1:6" ht="12.75" customHeight="1" x14ac:dyDescent="0.2">
      <c r="A290" s="83" t="s">
        <v>171</v>
      </c>
      <c r="B290" s="83">
        <v>12</v>
      </c>
      <c r="C290" s="84">
        <v>1497.0560152400001</v>
      </c>
      <c r="D290" s="84">
        <v>1483.84152221</v>
      </c>
      <c r="E290" s="84">
        <v>145.79153102000001</v>
      </c>
      <c r="F290" s="84">
        <v>145.79153102000001</v>
      </c>
    </row>
    <row r="291" spans="1:6" ht="12.75" customHeight="1" x14ac:dyDescent="0.2">
      <c r="A291" s="83" t="s">
        <v>171</v>
      </c>
      <c r="B291" s="83">
        <v>13</v>
      </c>
      <c r="C291" s="84">
        <v>1498.6446719400001</v>
      </c>
      <c r="D291" s="84">
        <v>1483.5354958600001</v>
      </c>
      <c r="E291" s="84">
        <v>145.76146309000001</v>
      </c>
      <c r="F291" s="84">
        <v>145.76146309000001</v>
      </c>
    </row>
    <row r="292" spans="1:6" ht="12.75" customHeight="1" x14ac:dyDescent="0.2">
      <c r="A292" s="83" t="s">
        <v>171</v>
      </c>
      <c r="B292" s="83">
        <v>14</v>
      </c>
      <c r="C292" s="84">
        <v>1497.35983719</v>
      </c>
      <c r="D292" s="84">
        <v>1481.8276902499999</v>
      </c>
      <c r="E292" s="84">
        <v>145.59366646000001</v>
      </c>
      <c r="F292" s="84">
        <v>145.59366646000001</v>
      </c>
    </row>
    <row r="293" spans="1:6" ht="12.75" customHeight="1" x14ac:dyDescent="0.2">
      <c r="A293" s="83" t="s">
        <v>171</v>
      </c>
      <c r="B293" s="83">
        <v>15</v>
      </c>
      <c r="C293" s="84">
        <v>1488.9773019700001</v>
      </c>
      <c r="D293" s="84">
        <v>1476.31663738</v>
      </c>
      <c r="E293" s="84">
        <v>145.05219029</v>
      </c>
      <c r="F293" s="84">
        <v>145.05219029</v>
      </c>
    </row>
    <row r="294" spans="1:6" ht="12.75" customHeight="1" x14ac:dyDescent="0.2">
      <c r="A294" s="83" t="s">
        <v>171</v>
      </c>
      <c r="B294" s="83">
        <v>16</v>
      </c>
      <c r="C294" s="84">
        <v>1506.5877672500001</v>
      </c>
      <c r="D294" s="84">
        <v>1491.04283723</v>
      </c>
      <c r="E294" s="84">
        <v>146.49908013000001</v>
      </c>
      <c r="F294" s="84">
        <v>146.49908013000001</v>
      </c>
    </row>
    <row r="295" spans="1:6" ht="12.75" customHeight="1" x14ac:dyDescent="0.2">
      <c r="A295" s="83" t="s">
        <v>171</v>
      </c>
      <c r="B295" s="83">
        <v>17</v>
      </c>
      <c r="C295" s="84">
        <v>1473.29295867</v>
      </c>
      <c r="D295" s="84">
        <v>1464.9079764099999</v>
      </c>
      <c r="E295" s="84">
        <v>143.93125781000001</v>
      </c>
      <c r="F295" s="84">
        <v>143.93125781000001</v>
      </c>
    </row>
    <row r="296" spans="1:6" ht="12.75" customHeight="1" x14ac:dyDescent="0.2">
      <c r="A296" s="83" t="s">
        <v>171</v>
      </c>
      <c r="B296" s="83">
        <v>18</v>
      </c>
      <c r="C296" s="84">
        <v>1509.2869459799999</v>
      </c>
      <c r="D296" s="84">
        <v>1492.5409225000001</v>
      </c>
      <c r="E296" s="84">
        <v>146.64627114000001</v>
      </c>
      <c r="F296" s="84">
        <v>146.64627114000001</v>
      </c>
    </row>
    <row r="297" spans="1:6" ht="12.75" customHeight="1" x14ac:dyDescent="0.2">
      <c r="A297" s="83" t="s">
        <v>171</v>
      </c>
      <c r="B297" s="83">
        <v>19</v>
      </c>
      <c r="C297" s="84">
        <v>1587.64046656</v>
      </c>
      <c r="D297" s="84">
        <v>1570.14094847</v>
      </c>
      <c r="E297" s="84">
        <v>154.27068818999999</v>
      </c>
      <c r="F297" s="84">
        <v>154.27068818999999</v>
      </c>
    </row>
    <row r="298" spans="1:6" ht="12.75" customHeight="1" x14ac:dyDescent="0.2">
      <c r="A298" s="83" t="s">
        <v>171</v>
      </c>
      <c r="B298" s="83">
        <v>20</v>
      </c>
      <c r="C298" s="84">
        <v>1581.4215530199999</v>
      </c>
      <c r="D298" s="84">
        <v>1565.9327112799999</v>
      </c>
      <c r="E298" s="84">
        <v>153.85721724999999</v>
      </c>
      <c r="F298" s="84">
        <v>153.85721724999999</v>
      </c>
    </row>
    <row r="299" spans="1:6" ht="12.75" customHeight="1" x14ac:dyDescent="0.2">
      <c r="A299" s="83" t="s">
        <v>171</v>
      </c>
      <c r="B299" s="83">
        <v>21</v>
      </c>
      <c r="C299" s="84">
        <v>1571.6600435600001</v>
      </c>
      <c r="D299" s="84">
        <v>1560.6049057099999</v>
      </c>
      <c r="E299" s="84">
        <v>153.33374563000001</v>
      </c>
      <c r="F299" s="84">
        <v>153.33374563000001</v>
      </c>
    </row>
    <row r="300" spans="1:6" ht="12.75" customHeight="1" x14ac:dyDescent="0.2">
      <c r="A300" s="83" t="s">
        <v>171</v>
      </c>
      <c r="B300" s="83">
        <v>22</v>
      </c>
      <c r="C300" s="84">
        <v>1571.6957533</v>
      </c>
      <c r="D300" s="84">
        <v>1557.8042660599999</v>
      </c>
      <c r="E300" s="84">
        <v>153.05857503999999</v>
      </c>
      <c r="F300" s="84">
        <v>153.05857503999999</v>
      </c>
    </row>
    <row r="301" spans="1:6" ht="12.75" customHeight="1" x14ac:dyDescent="0.2">
      <c r="A301" s="83" t="s">
        <v>171</v>
      </c>
      <c r="B301" s="83">
        <v>23</v>
      </c>
      <c r="C301" s="84">
        <v>1642.09221976</v>
      </c>
      <c r="D301" s="84">
        <v>1632.39583651</v>
      </c>
      <c r="E301" s="84">
        <v>160.38740301999999</v>
      </c>
      <c r="F301" s="84">
        <v>160.38740301999999</v>
      </c>
    </row>
    <row r="302" spans="1:6" ht="12.75" customHeight="1" x14ac:dyDescent="0.2">
      <c r="A302" s="83" t="s">
        <v>171</v>
      </c>
      <c r="B302" s="83">
        <v>24</v>
      </c>
      <c r="C302" s="84">
        <v>1802.2931912700001</v>
      </c>
      <c r="D302" s="84">
        <v>1785.99393654</v>
      </c>
      <c r="E302" s="84">
        <v>175.47884089999999</v>
      </c>
      <c r="F302" s="84">
        <v>175.47884089999999</v>
      </c>
    </row>
    <row r="303" spans="1:6" ht="12.75" customHeight="1" x14ac:dyDescent="0.2">
      <c r="A303" s="83" t="s">
        <v>172</v>
      </c>
      <c r="B303" s="83">
        <v>1</v>
      </c>
      <c r="C303" s="84">
        <v>1767.3663228</v>
      </c>
      <c r="D303" s="84">
        <v>1750.1136769699999</v>
      </c>
      <c r="E303" s="84">
        <v>171.95350622000001</v>
      </c>
      <c r="F303" s="84">
        <v>171.95350622000001</v>
      </c>
    </row>
    <row r="304" spans="1:6" ht="12.75" customHeight="1" x14ac:dyDescent="0.2">
      <c r="A304" s="83" t="s">
        <v>172</v>
      </c>
      <c r="B304" s="83">
        <v>2</v>
      </c>
      <c r="C304" s="84">
        <v>1735.9124061499999</v>
      </c>
      <c r="D304" s="84">
        <v>1719.34808974</v>
      </c>
      <c r="E304" s="84">
        <v>168.93070223999999</v>
      </c>
      <c r="F304" s="84">
        <v>168.93070223999999</v>
      </c>
    </row>
    <row r="305" spans="1:6" ht="12.75" customHeight="1" x14ac:dyDescent="0.2">
      <c r="A305" s="83" t="s">
        <v>172</v>
      </c>
      <c r="B305" s="83">
        <v>3</v>
      </c>
      <c r="C305" s="84">
        <v>1725.19284765</v>
      </c>
      <c r="D305" s="84">
        <v>1712.63696338</v>
      </c>
      <c r="E305" s="84">
        <v>168.27131552</v>
      </c>
      <c r="F305" s="84">
        <v>168.27131552</v>
      </c>
    </row>
    <row r="306" spans="1:6" ht="12.75" customHeight="1" x14ac:dyDescent="0.2">
      <c r="A306" s="83" t="s">
        <v>172</v>
      </c>
      <c r="B306" s="83">
        <v>4</v>
      </c>
      <c r="C306" s="84">
        <v>1772.9930982200001</v>
      </c>
      <c r="D306" s="84">
        <v>1758.85233227</v>
      </c>
      <c r="E306" s="84">
        <v>172.81210325999999</v>
      </c>
      <c r="F306" s="84">
        <v>172.81210325999999</v>
      </c>
    </row>
    <row r="307" spans="1:6" ht="12.75" customHeight="1" x14ac:dyDescent="0.2">
      <c r="A307" s="83" t="s">
        <v>172</v>
      </c>
      <c r="B307" s="83">
        <v>5</v>
      </c>
      <c r="C307" s="84">
        <v>1787.7315612299999</v>
      </c>
      <c r="D307" s="84">
        <v>1771.0719074000001</v>
      </c>
      <c r="E307" s="84">
        <v>174.01271029</v>
      </c>
      <c r="F307" s="84">
        <v>174.01271029</v>
      </c>
    </row>
    <row r="308" spans="1:6" ht="12.75" customHeight="1" x14ac:dyDescent="0.2">
      <c r="A308" s="83" t="s">
        <v>172</v>
      </c>
      <c r="B308" s="83">
        <v>6</v>
      </c>
      <c r="C308" s="84">
        <v>1775.6625095500001</v>
      </c>
      <c r="D308" s="84">
        <v>1758.70075509</v>
      </c>
      <c r="E308" s="84">
        <v>172.79721038</v>
      </c>
      <c r="F308" s="84">
        <v>172.79721038</v>
      </c>
    </row>
    <row r="309" spans="1:6" ht="12.75" customHeight="1" x14ac:dyDescent="0.2">
      <c r="A309" s="83" t="s">
        <v>172</v>
      </c>
      <c r="B309" s="83">
        <v>7</v>
      </c>
      <c r="C309" s="84">
        <v>1768.42357818</v>
      </c>
      <c r="D309" s="84">
        <v>1754.4411931300001</v>
      </c>
      <c r="E309" s="84">
        <v>172.37869664999999</v>
      </c>
      <c r="F309" s="84">
        <v>172.37869664999999</v>
      </c>
    </row>
    <row r="310" spans="1:6" ht="12.75" customHeight="1" x14ac:dyDescent="0.2">
      <c r="A310" s="83" t="s">
        <v>172</v>
      </c>
      <c r="B310" s="83">
        <v>8</v>
      </c>
      <c r="C310" s="84">
        <v>1706.6919582800001</v>
      </c>
      <c r="D310" s="84">
        <v>1692.38092065</v>
      </c>
      <c r="E310" s="84">
        <v>166.28110333999999</v>
      </c>
      <c r="F310" s="84">
        <v>166.28110333999999</v>
      </c>
    </row>
    <row r="311" spans="1:6" ht="12.75" customHeight="1" x14ac:dyDescent="0.2">
      <c r="A311" s="83" t="s">
        <v>172</v>
      </c>
      <c r="B311" s="83">
        <v>9</v>
      </c>
      <c r="C311" s="84">
        <v>1597.2515964700001</v>
      </c>
      <c r="D311" s="84">
        <v>1582.3786887399999</v>
      </c>
      <c r="E311" s="84">
        <v>155.47308000000001</v>
      </c>
      <c r="F311" s="84">
        <v>155.47308000000001</v>
      </c>
    </row>
    <row r="312" spans="1:6" ht="12.75" customHeight="1" x14ac:dyDescent="0.2">
      <c r="A312" s="83" t="s">
        <v>172</v>
      </c>
      <c r="B312" s="83">
        <v>10</v>
      </c>
      <c r="C312" s="84">
        <v>1502.8643414000001</v>
      </c>
      <c r="D312" s="84">
        <v>1489.6613499699999</v>
      </c>
      <c r="E312" s="84">
        <v>146.36334518000001</v>
      </c>
      <c r="F312" s="84">
        <v>146.36334518000001</v>
      </c>
    </row>
    <row r="313" spans="1:6" ht="12.75" customHeight="1" x14ac:dyDescent="0.2">
      <c r="A313" s="83" t="s">
        <v>172</v>
      </c>
      <c r="B313" s="83">
        <v>11</v>
      </c>
      <c r="C313" s="84">
        <v>1444.1255577300001</v>
      </c>
      <c r="D313" s="84">
        <v>1430.9572267399999</v>
      </c>
      <c r="E313" s="84">
        <v>140.59550281</v>
      </c>
      <c r="F313" s="84">
        <v>140.59550281</v>
      </c>
    </row>
    <row r="314" spans="1:6" ht="12.75" customHeight="1" x14ac:dyDescent="0.2">
      <c r="A314" s="83" t="s">
        <v>172</v>
      </c>
      <c r="B314" s="83">
        <v>12</v>
      </c>
      <c r="C314" s="84">
        <v>1411.3194997200001</v>
      </c>
      <c r="D314" s="84">
        <v>1397.94618457</v>
      </c>
      <c r="E314" s="84">
        <v>137.35207667</v>
      </c>
      <c r="F314" s="84">
        <v>137.35207667</v>
      </c>
    </row>
    <row r="315" spans="1:6" ht="12.75" customHeight="1" x14ac:dyDescent="0.2">
      <c r="A315" s="83" t="s">
        <v>172</v>
      </c>
      <c r="B315" s="83">
        <v>13</v>
      </c>
      <c r="C315" s="84">
        <v>1394.2690388799999</v>
      </c>
      <c r="D315" s="84">
        <v>1385.9897173700001</v>
      </c>
      <c r="E315" s="84">
        <v>136.17732072000001</v>
      </c>
      <c r="F315" s="84">
        <v>136.17732072000001</v>
      </c>
    </row>
    <row r="316" spans="1:6" ht="12.75" customHeight="1" x14ac:dyDescent="0.2">
      <c r="A316" s="83" t="s">
        <v>172</v>
      </c>
      <c r="B316" s="83">
        <v>14</v>
      </c>
      <c r="C316" s="84">
        <v>1416.2450071599999</v>
      </c>
      <c r="D316" s="84">
        <v>1402.800945</v>
      </c>
      <c r="E316" s="84">
        <v>137.82907030999999</v>
      </c>
      <c r="F316" s="84">
        <v>137.82907030999999</v>
      </c>
    </row>
    <row r="317" spans="1:6" ht="12.75" customHeight="1" x14ac:dyDescent="0.2">
      <c r="A317" s="83" t="s">
        <v>172</v>
      </c>
      <c r="B317" s="83">
        <v>15</v>
      </c>
      <c r="C317" s="84">
        <v>1425.2540764400001</v>
      </c>
      <c r="D317" s="84">
        <v>1411.9601359599999</v>
      </c>
      <c r="E317" s="84">
        <v>138.72898613000001</v>
      </c>
      <c r="F317" s="84">
        <v>138.72898613000001</v>
      </c>
    </row>
    <row r="318" spans="1:6" ht="12.75" customHeight="1" x14ac:dyDescent="0.2">
      <c r="A318" s="83" t="s">
        <v>172</v>
      </c>
      <c r="B318" s="83">
        <v>16</v>
      </c>
      <c r="C318" s="84">
        <v>1424.64964375</v>
      </c>
      <c r="D318" s="84">
        <v>1410.0932406899999</v>
      </c>
      <c r="E318" s="84">
        <v>138.54555851000001</v>
      </c>
      <c r="F318" s="84">
        <v>138.54555851000001</v>
      </c>
    </row>
    <row r="319" spans="1:6" ht="12.75" customHeight="1" x14ac:dyDescent="0.2">
      <c r="A319" s="83" t="s">
        <v>172</v>
      </c>
      <c r="B319" s="83">
        <v>17</v>
      </c>
      <c r="C319" s="84">
        <v>1417.6828140800001</v>
      </c>
      <c r="D319" s="84">
        <v>1404.34392858</v>
      </c>
      <c r="E319" s="84">
        <v>137.98067270999999</v>
      </c>
      <c r="F319" s="84">
        <v>137.98067270999999</v>
      </c>
    </row>
    <row r="320" spans="1:6" ht="12.75" customHeight="1" x14ac:dyDescent="0.2">
      <c r="A320" s="83" t="s">
        <v>172</v>
      </c>
      <c r="B320" s="83">
        <v>18</v>
      </c>
      <c r="C320" s="84">
        <v>1377.37926838</v>
      </c>
      <c r="D320" s="84">
        <v>1364.4106049899999</v>
      </c>
      <c r="E320" s="84">
        <v>134.05711328999999</v>
      </c>
      <c r="F320" s="84">
        <v>134.05711328999999</v>
      </c>
    </row>
    <row r="321" spans="1:6" ht="12.75" customHeight="1" x14ac:dyDescent="0.2">
      <c r="A321" s="83" t="s">
        <v>172</v>
      </c>
      <c r="B321" s="83">
        <v>19</v>
      </c>
      <c r="C321" s="84">
        <v>1412.4573395800001</v>
      </c>
      <c r="D321" s="84">
        <v>1399.05170671</v>
      </c>
      <c r="E321" s="84">
        <v>137.46069728000001</v>
      </c>
      <c r="F321" s="84">
        <v>137.46069728000001</v>
      </c>
    </row>
    <row r="322" spans="1:6" ht="12.75" customHeight="1" x14ac:dyDescent="0.2">
      <c r="A322" s="83" t="s">
        <v>172</v>
      </c>
      <c r="B322" s="83">
        <v>20</v>
      </c>
      <c r="C322" s="84">
        <v>1414.5487568799999</v>
      </c>
      <c r="D322" s="84">
        <v>1401.83446048</v>
      </c>
      <c r="E322" s="84">
        <v>137.73411053000001</v>
      </c>
      <c r="F322" s="84">
        <v>137.73411053000001</v>
      </c>
    </row>
    <row r="323" spans="1:6" ht="12.75" customHeight="1" x14ac:dyDescent="0.2">
      <c r="A323" s="83" t="s">
        <v>172</v>
      </c>
      <c r="B323" s="83">
        <v>21</v>
      </c>
      <c r="C323" s="84">
        <v>1419.8593894600001</v>
      </c>
      <c r="D323" s="84">
        <v>1412.70670329</v>
      </c>
      <c r="E323" s="84">
        <v>138.80233844</v>
      </c>
      <c r="F323" s="84">
        <v>138.80233844</v>
      </c>
    </row>
    <row r="324" spans="1:6" ht="12.75" customHeight="1" x14ac:dyDescent="0.2">
      <c r="A324" s="83" t="s">
        <v>172</v>
      </c>
      <c r="B324" s="83">
        <v>22</v>
      </c>
      <c r="C324" s="84">
        <v>1428.0927853200001</v>
      </c>
      <c r="D324" s="84">
        <v>1413.45563554</v>
      </c>
      <c r="E324" s="84">
        <v>138.87592309999999</v>
      </c>
      <c r="F324" s="84">
        <v>138.87592309999999</v>
      </c>
    </row>
    <row r="325" spans="1:6" ht="12.75" customHeight="1" x14ac:dyDescent="0.2">
      <c r="A325" s="83" t="s">
        <v>172</v>
      </c>
      <c r="B325" s="83">
        <v>23</v>
      </c>
      <c r="C325" s="84">
        <v>1486.9061525</v>
      </c>
      <c r="D325" s="84">
        <v>1474.1971745200001</v>
      </c>
      <c r="E325" s="84">
        <v>144.8439472</v>
      </c>
      <c r="F325" s="84">
        <v>144.8439472</v>
      </c>
    </row>
    <row r="326" spans="1:6" ht="12.75" customHeight="1" x14ac:dyDescent="0.2">
      <c r="A326" s="83" t="s">
        <v>172</v>
      </c>
      <c r="B326" s="83">
        <v>24</v>
      </c>
      <c r="C326" s="84">
        <v>1564.3277469</v>
      </c>
      <c r="D326" s="84">
        <v>1548.8234009</v>
      </c>
      <c r="E326" s="84">
        <v>152.17618021999999</v>
      </c>
      <c r="F326" s="84">
        <v>152.17618021999999</v>
      </c>
    </row>
    <row r="327" spans="1:6" ht="12.75" customHeight="1" x14ac:dyDescent="0.2">
      <c r="A327" s="83" t="s">
        <v>173</v>
      </c>
      <c r="B327" s="83">
        <v>1</v>
      </c>
      <c r="C327" s="84">
        <v>1556.50013537</v>
      </c>
      <c r="D327" s="84">
        <v>1542.8966342000001</v>
      </c>
      <c r="E327" s="84">
        <v>151.59385900999999</v>
      </c>
      <c r="F327" s="84">
        <v>151.59385900999999</v>
      </c>
    </row>
    <row r="328" spans="1:6" ht="12.75" customHeight="1" x14ac:dyDescent="0.2">
      <c r="A328" s="83" t="s">
        <v>173</v>
      </c>
      <c r="B328" s="83">
        <v>2</v>
      </c>
      <c r="C328" s="84">
        <v>1619.7254406899999</v>
      </c>
      <c r="D328" s="84">
        <v>1611.3161973399999</v>
      </c>
      <c r="E328" s="84">
        <v>158.31627019999999</v>
      </c>
      <c r="F328" s="84">
        <v>158.31627019999999</v>
      </c>
    </row>
    <row r="329" spans="1:6" ht="12.75" customHeight="1" x14ac:dyDescent="0.2">
      <c r="A329" s="83" t="s">
        <v>173</v>
      </c>
      <c r="B329" s="83">
        <v>3</v>
      </c>
      <c r="C329" s="84">
        <v>1614.05147519</v>
      </c>
      <c r="D329" s="84">
        <v>1606.30863662</v>
      </c>
      <c r="E329" s="84">
        <v>157.82426351999999</v>
      </c>
      <c r="F329" s="84">
        <v>157.82426351999999</v>
      </c>
    </row>
    <row r="330" spans="1:6" ht="12.75" customHeight="1" x14ac:dyDescent="0.2">
      <c r="A330" s="83" t="s">
        <v>173</v>
      </c>
      <c r="B330" s="83">
        <v>4</v>
      </c>
      <c r="C330" s="84">
        <v>1694.90331317</v>
      </c>
      <c r="D330" s="84">
        <v>1687.6009789499999</v>
      </c>
      <c r="E330" s="84">
        <v>165.81146085</v>
      </c>
      <c r="F330" s="84">
        <v>165.81146085</v>
      </c>
    </row>
    <row r="331" spans="1:6" ht="12.75" customHeight="1" x14ac:dyDescent="0.2">
      <c r="A331" s="83" t="s">
        <v>173</v>
      </c>
      <c r="B331" s="83">
        <v>5</v>
      </c>
      <c r="C331" s="84">
        <v>1708.3508604399999</v>
      </c>
      <c r="D331" s="84">
        <v>1696.2582439099999</v>
      </c>
      <c r="E331" s="84">
        <v>166.66206106000001</v>
      </c>
      <c r="F331" s="84">
        <v>166.66206106000001</v>
      </c>
    </row>
    <row r="332" spans="1:6" ht="12.75" customHeight="1" x14ac:dyDescent="0.2">
      <c r="A332" s="83" t="s">
        <v>173</v>
      </c>
      <c r="B332" s="83">
        <v>6</v>
      </c>
      <c r="C332" s="84">
        <v>1687.61858265</v>
      </c>
      <c r="D332" s="84">
        <v>1676.5444158800001</v>
      </c>
      <c r="E332" s="84">
        <v>164.72512297</v>
      </c>
      <c r="F332" s="84">
        <v>164.72512297</v>
      </c>
    </row>
    <row r="333" spans="1:6" ht="12.75" customHeight="1" x14ac:dyDescent="0.2">
      <c r="A333" s="83" t="s">
        <v>173</v>
      </c>
      <c r="B333" s="83">
        <v>7</v>
      </c>
      <c r="C333" s="84">
        <v>1682.8236993200001</v>
      </c>
      <c r="D333" s="84">
        <v>1668.1130705</v>
      </c>
      <c r="E333" s="84">
        <v>163.89671998</v>
      </c>
      <c r="F333" s="84">
        <v>163.89671998</v>
      </c>
    </row>
    <row r="334" spans="1:6" ht="12.75" customHeight="1" x14ac:dyDescent="0.2">
      <c r="A334" s="83" t="s">
        <v>173</v>
      </c>
      <c r="B334" s="83">
        <v>8</v>
      </c>
      <c r="C334" s="84">
        <v>1619.3646672299999</v>
      </c>
      <c r="D334" s="84">
        <v>1604.8343525299999</v>
      </c>
      <c r="E334" s="84">
        <v>157.67941103000001</v>
      </c>
      <c r="F334" s="84">
        <v>157.67941103000001</v>
      </c>
    </row>
    <row r="335" spans="1:6" ht="12.75" customHeight="1" x14ac:dyDescent="0.2">
      <c r="A335" s="83" t="s">
        <v>173</v>
      </c>
      <c r="B335" s="83">
        <v>9</v>
      </c>
      <c r="C335" s="84">
        <v>1508.49349259</v>
      </c>
      <c r="D335" s="84">
        <v>1497.8487566900001</v>
      </c>
      <c r="E335" s="84">
        <v>147.16778052000001</v>
      </c>
      <c r="F335" s="84">
        <v>147.16778052000001</v>
      </c>
    </row>
    <row r="336" spans="1:6" ht="12.75" customHeight="1" x14ac:dyDescent="0.2">
      <c r="A336" s="83" t="s">
        <v>173</v>
      </c>
      <c r="B336" s="83">
        <v>10</v>
      </c>
      <c r="C336" s="84">
        <v>1416.4374596099999</v>
      </c>
      <c r="D336" s="84">
        <v>1408.1372286599999</v>
      </c>
      <c r="E336" s="84">
        <v>138.35337493</v>
      </c>
      <c r="F336" s="84">
        <v>138.35337493</v>
      </c>
    </row>
    <row r="337" spans="1:6" ht="12.75" customHeight="1" x14ac:dyDescent="0.2">
      <c r="A337" s="83" t="s">
        <v>173</v>
      </c>
      <c r="B337" s="83">
        <v>11</v>
      </c>
      <c r="C337" s="84">
        <v>1357.0684854000001</v>
      </c>
      <c r="D337" s="84">
        <v>1346.8132320899999</v>
      </c>
      <c r="E337" s="84">
        <v>132.32812276000001</v>
      </c>
      <c r="F337" s="84">
        <v>132.32812276000001</v>
      </c>
    </row>
    <row r="338" spans="1:6" ht="12.75" customHeight="1" x14ac:dyDescent="0.2">
      <c r="A338" s="83" t="s">
        <v>173</v>
      </c>
      <c r="B338" s="83">
        <v>12</v>
      </c>
      <c r="C338" s="84">
        <v>1335.0877187900001</v>
      </c>
      <c r="D338" s="84">
        <v>1322.1719275</v>
      </c>
      <c r="E338" s="84">
        <v>129.90704647000001</v>
      </c>
      <c r="F338" s="84">
        <v>129.90704647000001</v>
      </c>
    </row>
    <row r="339" spans="1:6" ht="12.75" customHeight="1" x14ac:dyDescent="0.2">
      <c r="A339" s="83" t="s">
        <v>173</v>
      </c>
      <c r="B339" s="83">
        <v>13</v>
      </c>
      <c r="C339" s="84">
        <v>1327.4237493799999</v>
      </c>
      <c r="D339" s="84">
        <v>1316.33258217</v>
      </c>
      <c r="E339" s="84">
        <v>129.33331465000001</v>
      </c>
      <c r="F339" s="84">
        <v>129.33331465000001</v>
      </c>
    </row>
    <row r="340" spans="1:6" ht="12.75" customHeight="1" x14ac:dyDescent="0.2">
      <c r="A340" s="83" t="s">
        <v>173</v>
      </c>
      <c r="B340" s="83">
        <v>14</v>
      </c>
      <c r="C340" s="84">
        <v>1342.8971547000001</v>
      </c>
      <c r="D340" s="84">
        <v>1329.9319805800001</v>
      </c>
      <c r="E340" s="84">
        <v>130.66949313999999</v>
      </c>
      <c r="F340" s="84">
        <v>130.66949313999999</v>
      </c>
    </row>
    <row r="341" spans="1:6" ht="12.75" customHeight="1" x14ac:dyDescent="0.2">
      <c r="A341" s="83" t="s">
        <v>173</v>
      </c>
      <c r="B341" s="83">
        <v>15</v>
      </c>
      <c r="C341" s="84">
        <v>1350.1915161500001</v>
      </c>
      <c r="D341" s="84">
        <v>1337.48376867</v>
      </c>
      <c r="E341" s="84">
        <v>131.41147719</v>
      </c>
      <c r="F341" s="84">
        <v>131.41147719</v>
      </c>
    </row>
    <row r="342" spans="1:6" ht="12.75" customHeight="1" x14ac:dyDescent="0.2">
      <c r="A342" s="83" t="s">
        <v>173</v>
      </c>
      <c r="B342" s="83">
        <v>16</v>
      </c>
      <c r="C342" s="84">
        <v>1347.84357181</v>
      </c>
      <c r="D342" s="84">
        <v>1335.7745353099999</v>
      </c>
      <c r="E342" s="84">
        <v>131.24354029</v>
      </c>
      <c r="F342" s="84">
        <v>131.24354029</v>
      </c>
    </row>
    <row r="343" spans="1:6" ht="12.75" customHeight="1" x14ac:dyDescent="0.2">
      <c r="A343" s="83" t="s">
        <v>173</v>
      </c>
      <c r="B343" s="83">
        <v>17</v>
      </c>
      <c r="C343" s="84">
        <v>1340.36591709</v>
      </c>
      <c r="D343" s="84">
        <v>1327.8462218899999</v>
      </c>
      <c r="E343" s="84">
        <v>130.46456158000001</v>
      </c>
      <c r="F343" s="84">
        <v>130.46456158000001</v>
      </c>
    </row>
    <row r="344" spans="1:6" ht="12.75" customHeight="1" x14ac:dyDescent="0.2">
      <c r="A344" s="83" t="s">
        <v>173</v>
      </c>
      <c r="B344" s="83">
        <v>18</v>
      </c>
      <c r="C344" s="84">
        <v>1294.32429634</v>
      </c>
      <c r="D344" s="84">
        <v>1286.05602219</v>
      </c>
      <c r="E344" s="84">
        <v>126.35855895</v>
      </c>
      <c r="F344" s="84">
        <v>126.35855895</v>
      </c>
    </row>
    <row r="345" spans="1:6" ht="12.75" customHeight="1" x14ac:dyDescent="0.2">
      <c r="A345" s="83" t="s">
        <v>173</v>
      </c>
      <c r="B345" s="83">
        <v>19</v>
      </c>
      <c r="C345" s="84">
        <v>1330.8170348399999</v>
      </c>
      <c r="D345" s="84">
        <v>1316.04824181</v>
      </c>
      <c r="E345" s="84">
        <v>129.30537742999999</v>
      </c>
      <c r="F345" s="84">
        <v>129.30537742999999</v>
      </c>
    </row>
    <row r="346" spans="1:6" ht="12.75" customHeight="1" x14ac:dyDescent="0.2">
      <c r="A346" s="83" t="s">
        <v>173</v>
      </c>
      <c r="B346" s="83">
        <v>20</v>
      </c>
      <c r="C346" s="84">
        <v>1325.7886071</v>
      </c>
      <c r="D346" s="84">
        <v>1309.39472052</v>
      </c>
      <c r="E346" s="84">
        <v>128.65165056999999</v>
      </c>
      <c r="F346" s="84">
        <v>128.65165056999999</v>
      </c>
    </row>
    <row r="347" spans="1:6" ht="12.75" customHeight="1" x14ac:dyDescent="0.2">
      <c r="A347" s="83" t="s">
        <v>173</v>
      </c>
      <c r="B347" s="83">
        <v>21</v>
      </c>
      <c r="C347" s="84">
        <v>1317.72176399</v>
      </c>
      <c r="D347" s="84">
        <v>1302.7406509699999</v>
      </c>
      <c r="E347" s="84">
        <v>127.99786984000001</v>
      </c>
      <c r="F347" s="84">
        <v>127.99786984000001</v>
      </c>
    </row>
    <row r="348" spans="1:6" ht="12.75" customHeight="1" x14ac:dyDescent="0.2">
      <c r="A348" s="83" t="s">
        <v>173</v>
      </c>
      <c r="B348" s="83">
        <v>22</v>
      </c>
      <c r="C348" s="84">
        <v>1325.5826382299999</v>
      </c>
      <c r="D348" s="84">
        <v>1308.5396892700001</v>
      </c>
      <c r="E348" s="84">
        <v>128.56764138</v>
      </c>
      <c r="F348" s="84">
        <v>128.56764138</v>
      </c>
    </row>
    <row r="349" spans="1:6" ht="12.75" customHeight="1" x14ac:dyDescent="0.2">
      <c r="A349" s="83" t="s">
        <v>173</v>
      </c>
      <c r="B349" s="83">
        <v>23</v>
      </c>
      <c r="C349" s="84">
        <v>1390.5465746</v>
      </c>
      <c r="D349" s="84">
        <v>1373.6798613799999</v>
      </c>
      <c r="E349" s="84">
        <v>134.96784335000001</v>
      </c>
      <c r="F349" s="84">
        <v>134.96784335000001</v>
      </c>
    </row>
    <row r="350" spans="1:6" ht="12.75" customHeight="1" x14ac:dyDescent="0.2">
      <c r="A350" s="83" t="s">
        <v>173</v>
      </c>
      <c r="B350" s="83">
        <v>24</v>
      </c>
      <c r="C350" s="84">
        <v>1474.19230922</v>
      </c>
      <c r="D350" s="84">
        <v>1457.0625091899999</v>
      </c>
      <c r="E350" s="84">
        <v>143.16041896999999</v>
      </c>
      <c r="F350" s="84">
        <v>143.16041896999999</v>
      </c>
    </row>
    <row r="351" spans="1:6" ht="12.75" customHeight="1" x14ac:dyDescent="0.2">
      <c r="A351" s="83" t="s">
        <v>174</v>
      </c>
      <c r="B351" s="83">
        <v>1</v>
      </c>
      <c r="C351" s="84">
        <v>1645.9758322800001</v>
      </c>
      <c r="D351" s="84">
        <v>1628.0330867800001</v>
      </c>
      <c r="E351" s="84">
        <v>159.95875079999999</v>
      </c>
      <c r="F351" s="84">
        <v>159.95875079999999</v>
      </c>
    </row>
    <row r="352" spans="1:6" ht="12.75" customHeight="1" x14ac:dyDescent="0.2">
      <c r="A352" s="83" t="s">
        <v>174</v>
      </c>
      <c r="B352" s="83">
        <v>2</v>
      </c>
      <c r="C352" s="84">
        <v>1744.48730155</v>
      </c>
      <c r="D352" s="84">
        <v>1726.4948003500001</v>
      </c>
      <c r="E352" s="84">
        <v>169.63288631</v>
      </c>
      <c r="F352" s="84">
        <v>169.63288631</v>
      </c>
    </row>
    <row r="353" spans="1:6" ht="12.75" customHeight="1" x14ac:dyDescent="0.2">
      <c r="A353" s="83" t="s">
        <v>174</v>
      </c>
      <c r="B353" s="83">
        <v>3</v>
      </c>
      <c r="C353" s="84">
        <v>1750.5267794900001</v>
      </c>
      <c r="D353" s="84">
        <v>1734.22990106</v>
      </c>
      <c r="E353" s="84">
        <v>170.39288134</v>
      </c>
      <c r="F353" s="84">
        <v>170.39288134</v>
      </c>
    </row>
    <row r="354" spans="1:6" ht="12.75" customHeight="1" x14ac:dyDescent="0.2">
      <c r="A354" s="83" t="s">
        <v>174</v>
      </c>
      <c r="B354" s="83">
        <v>4</v>
      </c>
      <c r="C354" s="84">
        <v>1816.65268649</v>
      </c>
      <c r="D354" s="84">
        <v>1806.25698614</v>
      </c>
      <c r="E354" s="84">
        <v>177.46974152999999</v>
      </c>
      <c r="F354" s="84">
        <v>177.46974152999999</v>
      </c>
    </row>
    <row r="355" spans="1:6" ht="12.75" customHeight="1" x14ac:dyDescent="0.2">
      <c r="A355" s="83" t="s">
        <v>174</v>
      </c>
      <c r="B355" s="83">
        <v>5</v>
      </c>
      <c r="C355" s="84">
        <v>1822.8755346</v>
      </c>
      <c r="D355" s="84">
        <v>1815.19593968</v>
      </c>
      <c r="E355" s="84">
        <v>178.34801843</v>
      </c>
      <c r="F355" s="84">
        <v>178.34801843</v>
      </c>
    </row>
    <row r="356" spans="1:6" ht="12.75" customHeight="1" x14ac:dyDescent="0.2">
      <c r="A356" s="83" t="s">
        <v>174</v>
      </c>
      <c r="B356" s="83">
        <v>6</v>
      </c>
      <c r="C356" s="84">
        <v>1818.6779639199999</v>
      </c>
      <c r="D356" s="84">
        <v>1804.18321418</v>
      </c>
      <c r="E356" s="84">
        <v>177.26598770999999</v>
      </c>
      <c r="F356" s="84">
        <v>177.26598770999999</v>
      </c>
    </row>
    <row r="357" spans="1:6" ht="12.75" customHeight="1" x14ac:dyDescent="0.2">
      <c r="A357" s="83" t="s">
        <v>174</v>
      </c>
      <c r="B357" s="83">
        <v>7</v>
      </c>
      <c r="C357" s="84">
        <v>1784.7283938099999</v>
      </c>
      <c r="D357" s="84">
        <v>1770.4591301</v>
      </c>
      <c r="E357" s="84">
        <v>173.95250322999999</v>
      </c>
      <c r="F357" s="84">
        <v>173.95250322999999</v>
      </c>
    </row>
    <row r="358" spans="1:6" ht="12.75" customHeight="1" x14ac:dyDescent="0.2">
      <c r="A358" s="83" t="s">
        <v>174</v>
      </c>
      <c r="B358" s="83">
        <v>8</v>
      </c>
      <c r="C358" s="84">
        <v>1638.6284543199999</v>
      </c>
      <c r="D358" s="84">
        <v>1627.76317696</v>
      </c>
      <c r="E358" s="84">
        <v>159.93223141000001</v>
      </c>
      <c r="F358" s="84">
        <v>159.93223141000001</v>
      </c>
    </row>
    <row r="359" spans="1:6" ht="12.75" customHeight="1" x14ac:dyDescent="0.2">
      <c r="A359" s="83" t="s">
        <v>174</v>
      </c>
      <c r="B359" s="83">
        <v>9</v>
      </c>
      <c r="C359" s="84">
        <v>1501.60496792</v>
      </c>
      <c r="D359" s="84">
        <v>1487.9686478199999</v>
      </c>
      <c r="E359" s="84">
        <v>146.19703251999999</v>
      </c>
      <c r="F359" s="84">
        <v>146.19703251999999</v>
      </c>
    </row>
    <row r="360" spans="1:6" ht="12.75" customHeight="1" x14ac:dyDescent="0.2">
      <c r="A360" s="83" t="s">
        <v>174</v>
      </c>
      <c r="B360" s="83">
        <v>10</v>
      </c>
      <c r="C360" s="84">
        <v>1431.6200195900001</v>
      </c>
      <c r="D360" s="84">
        <v>1418.22241852</v>
      </c>
      <c r="E360" s="84">
        <v>139.34427271000001</v>
      </c>
      <c r="F360" s="84">
        <v>139.34427271000001</v>
      </c>
    </row>
    <row r="361" spans="1:6" ht="12.75" customHeight="1" x14ac:dyDescent="0.2">
      <c r="A361" s="83" t="s">
        <v>174</v>
      </c>
      <c r="B361" s="83">
        <v>11</v>
      </c>
      <c r="C361" s="84">
        <v>1395.18701678</v>
      </c>
      <c r="D361" s="84">
        <v>1383.9157816100001</v>
      </c>
      <c r="E361" s="84">
        <v>135.9735508</v>
      </c>
      <c r="F361" s="84">
        <v>135.9735508</v>
      </c>
    </row>
    <row r="362" spans="1:6" ht="12.75" customHeight="1" x14ac:dyDescent="0.2">
      <c r="A362" s="83" t="s">
        <v>174</v>
      </c>
      <c r="B362" s="83">
        <v>12</v>
      </c>
      <c r="C362" s="84">
        <v>1390.7962308000001</v>
      </c>
      <c r="D362" s="84">
        <v>1381.41830676</v>
      </c>
      <c r="E362" s="84">
        <v>135.72816700000001</v>
      </c>
      <c r="F362" s="84">
        <v>135.72816700000001</v>
      </c>
    </row>
    <row r="363" spans="1:6" ht="12.75" customHeight="1" x14ac:dyDescent="0.2">
      <c r="A363" s="83" t="s">
        <v>174</v>
      </c>
      <c r="B363" s="83">
        <v>13</v>
      </c>
      <c r="C363" s="84">
        <v>1452.4501310999999</v>
      </c>
      <c r="D363" s="84">
        <v>1439.0436561399999</v>
      </c>
      <c r="E363" s="84">
        <v>141.39001684999999</v>
      </c>
      <c r="F363" s="84">
        <v>141.39001684999999</v>
      </c>
    </row>
    <row r="364" spans="1:6" ht="12.75" customHeight="1" x14ac:dyDescent="0.2">
      <c r="A364" s="83" t="s">
        <v>174</v>
      </c>
      <c r="B364" s="83">
        <v>14</v>
      </c>
      <c r="C364" s="84">
        <v>1487.8181435399999</v>
      </c>
      <c r="D364" s="84">
        <v>1477.5485628599999</v>
      </c>
      <c r="E364" s="84">
        <v>145.17323037</v>
      </c>
      <c r="F364" s="84">
        <v>145.17323037</v>
      </c>
    </row>
    <row r="365" spans="1:6" ht="12.75" customHeight="1" x14ac:dyDescent="0.2">
      <c r="A365" s="83" t="s">
        <v>174</v>
      </c>
      <c r="B365" s="83">
        <v>15</v>
      </c>
      <c r="C365" s="84">
        <v>1492.9520135600001</v>
      </c>
      <c r="D365" s="84">
        <v>1478.43076739</v>
      </c>
      <c r="E365" s="84">
        <v>145.2599094</v>
      </c>
      <c r="F365" s="84">
        <v>145.2599094</v>
      </c>
    </row>
    <row r="366" spans="1:6" ht="12.75" customHeight="1" x14ac:dyDescent="0.2">
      <c r="A366" s="83" t="s">
        <v>174</v>
      </c>
      <c r="B366" s="83">
        <v>16</v>
      </c>
      <c r="C366" s="84">
        <v>1505.10786153</v>
      </c>
      <c r="D366" s="84">
        <v>1492.3131208699999</v>
      </c>
      <c r="E366" s="84">
        <v>146.62388899999999</v>
      </c>
      <c r="F366" s="84">
        <v>146.62388899999999</v>
      </c>
    </row>
    <row r="367" spans="1:6" ht="12.75" customHeight="1" x14ac:dyDescent="0.2">
      <c r="A367" s="83" t="s">
        <v>174</v>
      </c>
      <c r="B367" s="83">
        <v>17</v>
      </c>
      <c r="C367" s="84">
        <v>1503.97424927</v>
      </c>
      <c r="D367" s="84">
        <v>1490.7566631100001</v>
      </c>
      <c r="E367" s="84">
        <v>146.47096273</v>
      </c>
      <c r="F367" s="84">
        <v>146.47096273</v>
      </c>
    </row>
    <row r="368" spans="1:6" ht="12.75" customHeight="1" x14ac:dyDescent="0.2">
      <c r="A368" s="83" t="s">
        <v>174</v>
      </c>
      <c r="B368" s="83">
        <v>18</v>
      </c>
      <c r="C368" s="84">
        <v>1468.4419541300001</v>
      </c>
      <c r="D368" s="84">
        <v>1454.61377085</v>
      </c>
      <c r="E368" s="84">
        <v>142.91982365999999</v>
      </c>
      <c r="F368" s="84">
        <v>142.91982365999999</v>
      </c>
    </row>
    <row r="369" spans="1:6" ht="12.75" customHeight="1" x14ac:dyDescent="0.2">
      <c r="A369" s="83" t="s">
        <v>174</v>
      </c>
      <c r="B369" s="83">
        <v>19</v>
      </c>
      <c r="C369" s="84">
        <v>1493.15981609</v>
      </c>
      <c r="D369" s="84">
        <v>1479.3049274499999</v>
      </c>
      <c r="E369" s="84">
        <v>145.34579805000001</v>
      </c>
      <c r="F369" s="84">
        <v>145.34579805000001</v>
      </c>
    </row>
    <row r="370" spans="1:6" ht="12.75" customHeight="1" x14ac:dyDescent="0.2">
      <c r="A370" s="83" t="s">
        <v>174</v>
      </c>
      <c r="B370" s="83">
        <v>20</v>
      </c>
      <c r="C370" s="84">
        <v>1495.2722518800001</v>
      </c>
      <c r="D370" s="84">
        <v>1483.79630281</v>
      </c>
      <c r="E370" s="84">
        <v>145.78708809</v>
      </c>
      <c r="F370" s="84">
        <v>145.78708809</v>
      </c>
    </row>
    <row r="371" spans="1:6" ht="12.75" customHeight="1" x14ac:dyDescent="0.2">
      <c r="A371" s="83" t="s">
        <v>174</v>
      </c>
      <c r="B371" s="83">
        <v>21</v>
      </c>
      <c r="C371" s="84">
        <v>1494.35117059</v>
      </c>
      <c r="D371" s="84">
        <v>1481.13866927</v>
      </c>
      <c r="E371" s="84">
        <v>145.52596825000001</v>
      </c>
      <c r="F371" s="84">
        <v>145.52596825000001</v>
      </c>
    </row>
    <row r="372" spans="1:6" ht="12.75" customHeight="1" x14ac:dyDescent="0.2">
      <c r="A372" s="83" t="s">
        <v>174</v>
      </c>
      <c r="B372" s="83">
        <v>22</v>
      </c>
      <c r="C372" s="84">
        <v>1488.4438538899999</v>
      </c>
      <c r="D372" s="84">
        <v>1474.8930099199999</v>
      </c>
      <c r="E372" s="84">
        <v>144.91231495</v>
      </c>
      <c r="F372" s="84">
        <v>144.91231495</v>
      </c>
    </row>
    <row r="373" spans="1:6" ht="12.75" customHeight="1" x14ac:dyDescent="0.2">
      <c r="A373" s="83" t="s">
        <v>174</v>
      </c>
      <c r="B373" s="83">
        <v>23</v>
      </c>
      <c r="C373" s="84">
        <v>1563.2205281199999</v>
      </c>
      <c r="D373" s="84">
        <v>1549.1735071600001</v>
      </c>
      <c r="E373" s="84">
        <v>152.21057912000001</v>
      </c>
      <c r="F373" s="84">
        <v>152.21057912000001</v>
      </c>
    </row>
    <row r="374" spans="1:6" ht="12.75" customHeight="1" x14ac:dyDescent="0.2">
      <c r="A374" s="83" t="s">
        <v>174</v>
      </c>
      <c r="B374" s="83">
        <v>24</v>
      </c>
      <c r="C374" s="84">
        <v>1663.03346199</v>
      </c>
      <c r="D374" s="84">
        <v>1648.6567243500001</v>
      </c>
      <c r="E374" s="84">
        <v>161.98508018999999</v>
      </c>
      <c r="F374" s="84">
        <v>161.98508018999999</v>
      </c>
    </row>
    <row r="375" spans="1:6" ht="12.75" customHeight="1" x14ac:dyDescent="0.2">
      <c r="A375" s="83" t="s">
        <v>175</v>
      </c>
      <c r="B375" s="83">
        <v>1</v>
      </c>
      <c r="C375" s="84">
        <v>1690.39467616</v>
      </c>
      <c r="D375" s="84">
        <v>1677.5361070500001</v>
      </c>
      <c r="E375" s="84">
        <v>164.82255936999999</v>
      </c>
      <c r="F375" s="84">
        <v>164.82255936999999</v>
      </c>
    </row>
    <row r="376" spans="1:6" ht="12.75" customHeight="1" x14ac:dyDescent="0.2">
      <c r="A376" s="83" t="s">
        <v>175</v>
      </c>
      <c r="B376" s="83">
        <v>2</v>
      </c>
      <c r="C376" s="84">
        <v>1789.51403794</v>
      </c>
      <c r="D376" s="84">
        <v>1774.33250746</v>
      </c>
      <c r="E376" s="84">
        <v>174.33307325999999</v>
      </c>
      <c r="F376" s="84">
        <v>174.33307325999999</v>
      </c>
    </row>
    <row r="377" spans="1:6" ht="12.75" customHeight="1" x14ac:dyDescent="0.2">
      <c r="A377" s="83" t="s">
        <v>175</v>
      </c>
      <c r="B377" s="83">
        <v>3</v>
      </c>
      <c r="C377" s="84">
        <v>1885.5849883400001</v>
      </c>
      <c r="D377" s="84">
        <v>1870.9782779499999</v>
      </c>
      <c r="E377" s="84">
        <v>183.82878735</v>
      </c>
      <c r="F377" s="84">
        <v>183.82878735</v>
      </c>
    </row>
    <row r="378" spans="1:6" ht="12.75" customHeight="1" x14ac:dyDescent="0.2">
      <c r="A378" s="83" t="s">
        <v>175</v>
      </c>
      <c r="B378" s="83">
        <v>4</v>
      </c>
      <c r="C378" s="84">
        <v>1951.1645325899999</v>
      </c>
      <c r="D378" s="84">
        <v>1933.63819027</v>
      </c>
      <c r="E378" s="84">
        <v>189.98529693</v>
      </c>
      <c r="F378" s="84">
        <v>189.98529693</v>
      </c>
    </row>
    <row r="379" spans="1:6" ht="12.75" customHeight="1" x14ac:dyDescent="0.2">
      <c r="A379" s="83" t="s">
        <v>175</v>
      </c>
      <c r="B379" s="83">
        <v>5</v>
      </c>
      <c r="C379" s="84">
        <v>1965.4715963399999</v>
      </c>
      <c r="D379" s="84">
        <v>1954.2235215000001</v>
      </c>
      <c r="E379" s="84">
        <v>192.00786263000001</v>
      </c>
      <c r="F379" s="84">
        <v>192.00786263000001</v>
      </c>
    </row>
    <row r="380" spans="1:6" ht="12.75" customHeight="1" x14ac:dyDescent="0.2">
      <c r="A380" s="83" t="s">
        <v>175</v>
      </c>
      <c r="B380" s="83">
        <v>6</v>
      </c>
      <c r="C380" s="84">
        <v>1956.4800235499999</v>
      </c>
      <c r="D380" s="84">
        <v>1947.52755832</v>
      </c>
      <c r="E380" s="84">
        <v>191.34996573999999</v>
      </c>
      <c r="F380" s="84">
        <v>191.34996573999999</v>
      </c>
    </row>
    <row r="381" spans="1:6" ht="12.75" customHeight="1" x14ac:dyDescent="0.2">
      <c r="A381" s="83" t="s">
        <v>175</v>
      </c>
      <c r="B381" s="83">
        <v>7</v>
      </c>
      <c r="C381" s="84">
        <v>1865.64323902</v>
      </c>
      <c r="D381" s="84">
        <v>1851.62437942</v>
      </c>
      <c r="E381" s="84">
        <v>181.92721331999999</v>
      </c>
      <c r="F381" s="84">
        <v>181.92721331999999</v>
      </c>
    </row>
    <row r="382" spans="1:6" ht="12.75" customHeight="1" x14ac:dyDescent="0.2">
      <c r="A382" s="83" t="s">
        <v>175</v>
      </c>
      <c r="B382" s="83">
        <v>8</v>
      </c>
      <c r="C382" s="84">
        <v>1751.7893004800001</v>
      </c>
      <c r="D382" s="84">
        <v>1736.6802155600001</v>
      </c>
      <c r="E382" s="84">
        <v>170.63363150999999</v>
      </c>
      <c r="F382" s="84">
        <v>170.63363150999999</v>
      </c>
    </row>
    <row r="383" spans="1:6" ht="12.75" customHeight="1" x14ac:dyDescent="0.2">
      <c r="A383" s="83" t="s">
        <v>175</v>
      </c>
      <c r="B383" s="83">
        <v>9</v>
      </c>
      <c r="C383" s="84">
        <v>1645.23088577</v>
      </c>
      <c r="D383" s="84">
        <v>1630.9758911500001</v>
      </c>
      <c r="E383" s="84">
        <v>160.24788946000001</v>
      </c>
      <c r="F383" s="84">
        <v>160.24788946000001</v>
      </c>
    </row>
    <row r="384" spans="1:6" ht="12.75" customHeight="1" x14ac:dyDescent="0.2">
      <c r="A384" s="83" t="s">
        <v>175</v>
      </c>
      <c r="B384" s="83">
        <v>10</v>
      </c>
      <c r="C384" s="84">
        <v>1546.3191197799999</v>
      </c>
      <c r="D384" s="84">
        <v>1536.7334090700001</v>
      </c>
      <c r="E384" s="84">
        <v>150.98830509999999</v>
      </c>
      <c r="F384" s="84">
        <v>150.98830509999999</v>
      </c>
    </row>
    <row r="385" spans="1:6" ht="12.75" customHeight="1" x14ac:dyDescent="0.2">
      <c r="A385" s="83" t="s">
        <v>175</v>
      </c>
      <c r="B385" s="83">
        <v>11</v>
      </c>
      <c r="C385" s="84">
        <v>1533.5953241100001</v>
      </c>
      <c r="D385" s="84">
        <v>1521.93727197</v>
      </c>
      <c r="E385" s="84">
        <v>149.53454373</v>
      </c>
      <c r="F385" s="84">
        <v>149.53454373</v>
      </c>
    </row>
    <row r="386" spans="1:6" ht="12.75" customHeight="1" x14ac:dyDescent="0.2">
      <c r="A386" s="83" t="s">
        <v>175</v>
      </c>
      <c r="B386" s="83">
        <v>12</v>
      </c>
      <c r="C386" s="84">
        <v>1520.0037642</v>
      </c>
      <c r="D386" s="84">
        <v>1511.7295793599999</v>
      </c>
      <c r="E386" s="84">
        <v>148.53160972000001</v>
      </c>
      <c r="F386" s="84">
        <v>148.53160972000001</v>
      </c>
    </row>
    <row r="387" spans="1:6" ht="12.75" customHeight="1" x14ac:dyDescent="0.2">
      <c r="A387" s="83" t="s">
        <v>175</v>
      </c>
      <c r="B387" s="83">
        <v>13</v>
      </c>
      <c r="C387" s="84">
        <v>1518.7588914400001</v>
      </c>
      <c r="D387" s="84">
        <v>1505.19893858</v>
      </c>
      <c r="E387" s="84">
        <v>147.88995621000001</v>
      </c>
      <c r="F387" s="84">
        <v>147.88995621000001</v>
      </c>
    </row>
    <row r="388" spans="1:6" ht="12.75" customHeight="1" x14ac:dyDescent="0.2">
      <c r="A388" s="83" t="s">
        <v>175</v>
      </c>
      <c r="B388" s="83">
        <v>14</v>
      </c>
      <c r="C388" s="84">
        <v>1502.8705645299999</v>
      </c>
      <c r="D388" s="84">
        <v>1491.7782029699999</v>
      </c>
      <c r="E388" s="84">
        <v>146.57133184</v>
      </c>
      <c r="F388" s="84">
        <v>146.57133184</v>
      </c>
    </row>
    <row r="389" spans="1:6" ht="12.75" customHeight="1" x14ac:dyDescent="0.2">
      <c r="A389" s="83" t="s">
        <v>175</v>
      </c>
      <c r="B389" s="83">
        <v>15</v>
      </c>
      <c r="C389" s="84">
        <v>1504.48334138</v>
      </c>
      <c r="D389" s="84">
        <v>1492.06738752</v>
      </c>
      <c r="E389" s="84">
        <v>146.59974502</v>
      </c>
      <c r="F389" s="84">
        <v>146.59974502</v>
      </c>
    </row>
    <row r="390" spans="1:6" ht="12.75" customHeight="1" x14ac:dyDescent="0.2">
      <c r="A390" s="83" t="s">
        <v>175</v>
      </c>
      <c r="B390" s="83">
        <v>16</v>
      </c>
      <c r="C390" s="84">
        <v>1512.09078071</v>
      </c>
      <c r="D390" s="84">
        <v>1493.06821487</v>
      </c>
      <c r="E390" s="84">
        <v>146.69807908000001</v>
      </c>
      <c r="F390" s="84">
        <v>146.69807908000001</v>
      </c>
    </row>
    <row r="391" spans="1:6" ht="12.75" customHeight="1" x14ac:dyDescent="0.2">
      <c r="A391" s="83" t="s">
        <v>175</v>
      </c>
      <c r="B391" s="83">
        <v>17</v>
      </c>
      <c r="C391" s="84">
        <v>1465.1156596999999</v>
      </c>
      <c r="D391" s="84">
        <v>1447.63961556</v>
      </c>
      <c r="E391" s="84">
        <v>142.23459363000001</v>
      </c>
      <c r="F391" s="84">
        <v>142.23459363000001</v>
      </c>
    </row>
    <row r="392" spans="1:6" ht="12.75" customHeight="1" x14ac:dyDescent="0.2">
      <c r="A392" s="83" t="s">
        <v>175</v>
      </c>
      <c r="B392" s="83">
        <v>18</v>
      </c>
      <c r="C392" s="84">
        <v>1460.9972431399999</v>
      </c>
      <c r="D392" s="84">
        <v>1444.4920107800001</v>
      </c>
      <c r="E392" s="84">
        <v>141.92533276</v>
      </c>
      <c r="F392" s="84">
        <v>141.92533276</v>
      </c>
    </row>
    <row r="393" spans="1:6" ht="12.75" customHeight="1" x14ac:dyDescent="0.2">
      <c r="A393" s="83" t="s">
        <v>175</v>
      </c>
      <c r="B393" s="83">
        <v>19</v>
      </c>
      <c r="C393" s="84">
        <v>1504.9575743</v>
      </c>
      <c r="D393" s="84">
        <v>1489.5783481999999</v>
      </c>
      <c r="E393" s="84">
        <v>146.35519002999999</v>
      </c>
      <c r="F393" s="84">
        <v>146.35519002999999</v>
      </c>
    </row>
    <row r="394" spans="1:6" ht="12.75" customHeight="1" x14ac:dyDescent="0.2">
      <c r="A394" s="83" t="s">
        <v>175</v>
      </c>
      <c r="B394" s="83">
        <v>20</v>
      </c>
      <c r="C394" s="84">
        <v>1493.96080957</v>
      </c>
      <c r="D394" s="84">
        <v>1481.0705589700001</v>
      </c>
      <c r="E394" s="84">
        <v>145.51927621999999</v>
      </c>
      <c r="F394" s="84">
        <v>145.51927621999999</v>
      </c>
    </row>
    <row r="395" spans="1:6" ht="12.75" customHeight="1" x14ac:dyDescent="0.2">
      <c r="A395" s="83" t="s">
        <v>175</v>
      </c>
      <c r="B395" s="83">
        <v>21</v>
      </c>
      <c r="C395" s="84">
        <v>1491.28881181</v>
      </c>
      <c r="D395" s="84">
        <v>1479.7991586600001</v>
      </c>
      <c r="E395" s="84">
        <v>145.39435763</v>
      </c>
      <c r="F395" s="84">
        <v>145.39435763</v>
      </c>
    </row>
    <row r="396" spans="1:6" ht="12.75" customHeight="1" x14ac:dyDescent="0.2">
      <c r="A396" s="83" t="s">
        <v>175</v>
      </c>
      <c r="B396" s="83">
        <v>22</v>
      </c>
      <c r="C396" s="84">
        <v>1493.2444315400001</v>
      </c>
      <c r="D396" s="84">
        <v>1479.29298309</v>
      </c>
      <c r="E396" s="84">
        <v>145.34462447999999</v>
      </c>
      <c r="F396" s="84">
        <v>145.34462447999999</v>
      </c>
    </row>
    <row r="397" spans="1:6" ht="12.75" customHeight="1" x14ac:dyDescent="0.2">
      <c r="A397" s="83" t="s">
        <v>175</v>
      </c>
      <c r="B397" s="83">
        <v>23</v>
      </c>
      <c r="C397" s="84">
        <v>1577.8654307700001</v>
      </c>
      <c r="D397" s="84">
        <v>1570.6478380599999</v>
      </c>
      <c r="E397" s="84">
        <v>154.32049148999999</v>
      </c>
      <c r="F397" s="84">
        <v>154.32049148999999</v>
      </c>
    </row>
    <row r="398" spans="1:6" ht="12.75" customHeight="1" x14ac:dyDescent="0.2">
      <c r="A398" s="83" t="s">
        <v>175</v>
      </c>
      <c r="B398" s="83">
        <v>24</v>
      </c>
      <c r="C398" s="84">
        <v>1666.8477908499999</v>
      </c>
      <c r="D398" s="84">
        <v>1652.1100188200001</v>
      </c>
      <c r="E398" s="84">
        <v>162.32437591999999</v>
      </c>
      <c r="F398" s="84">
        <v>162.32437591999999</v>
      </c>
    </row>
    <row r="399" spans="1:6" ht="12.75" customHeight="1" x14ac:dyDescent="0.2">
      <c r="A399" s="83" t="s">
        <v>176</v>
      </c>
      <c r="B399" s="83">
        <v>1</v>
      </c>
      <c r="C399" s="84">
        <v>1791.5018354199999</v>
      </c>
      <c r="D399" s="84">
        <v>1776.51674654</v>
      </c>
      <c r="E399" s="84">
        <v>174.54768078999999</v>
      </c>
      <c r="F399" s="84">
        <v>174.54768078999999</v>
      </c>
    </row>
    <row r="400" spans="1:6" ht="12.75" customHeight="1" x14ac:dyDescent="0.2">
      <c r="A400" s="83" t="s">
        <v>176</v>
      </c>
      <c r="B400" s="83">
        <v>2</v>
      </c>
      <c r="C400" s="84">
        <v>1837.4210226299999</v>
      </c>
      <c r="D400" s="84">
        <v>1822.91680215</v>
      </c>
      <c r="E400" s="84">
        <v>179.10661451000001</v>
      </c>
      <c r="F400" s="84">
        <v>179.10661451000001</v>
      </c>
    </row>
    <row r="401" spans="1:6" ht="12.75" customHeight="1" x14ac:dyDescent="0.2">
      <c r="A401" s="83" t="s">
        <v>176</v>
      </c>
      <c r="B401" s="83">
        <v>3</v>
      </c>
      <c r="C401" s="84">
        <v>1869.61677244</v>
      </c>
      <c r="D401" s="84">
        <v>1858.8639725</v>
      </c>
      <c r="E401" s="84">
        <v>182.63852335000001</v>
      </c>
      <c r="F401" s="84">
        <v>182.63852335000001</v>
      </c>
    </row>
    <row r="402" spans="1:6" ht="12.75" customHeight="1" x14ac:dyDescent="0.2">
      <c r="A402" s="83" t="s">
        <v>176</v>
      </c>
      <c r="B402" s="83">
        <v>4</v>
      </c>
      <c r="C402" s="84">
        <v>1892.9763938599999</v>
      </c>
      <c r="D402" s="84">
        <v>1877.3351547499999</v>
      </c>
      <c r="E402" s="84">
        <v>184.45336807000001</v>
      </c>
      <c r="F402" s="84">
        <v>184.45336807000001</v>
      </c>
    </row>
    <row r="403" spans="1:6" ht="12.75" customHeight="1" x14ac:dyDescent="0.2">
      <c r="A403" s="83" t="s">
        <v>176</v>
      </c>
      <c r="B403" s="83">
        <v>5</v>
      </c>
      <c r="C403" s="84">
        <v>1924.70219202</v>
      </c>
      <c r="D403" s="84">
        <v>1908.7406251499999</v>
      </c>
      <c r="E403" s="84">
        <v>187.53904234000001</v>
      </c>
      <c r="F403" s="84">
        <v>187.53904234000001</v>
      </c>
    </row>
    <row r="404" spans="1:6" ht="12.75" customHeight="1" x14ac:dyDescent="0.2">
      <c r="A404" s="83" t="s">
        <v>176</v>
      </c>
      <c r="B404" s="83">
        <v>6</v>
      </c>
      <c r="C404" s="84">
        <v>1894.5079178799999</v>
      </c>
      <c r="D404" s="84">
        <v>1879.1429879699999</v>
      </c>
      <c r="E404" s="84">
        <v>184.63099267999999</v>
      </c>
      <c r="F404" s="84">
        <v>184.63099267999999</v>
      </c>
    </row>
    <row r="405" spans="1:6" ht="12.75" customHeight="1" x14ac:dyDescent="0.2">
      <c r="A405" s="83" t="s">
        <v>176</v>
      </c>
      <c r="B405" s="83">
        <v>7</v>
      </c>
      <c r="C405" s="84">
        <v>1867.68951844</v>
      </c>
      <c r="D405" s="84">
        <v>1854.65143547</v>
      </c>
      <c r="E405" s="84">
        <v>182.22462995000001</v>
      </c>
      <c r="F405" s="84">
        <v>182.22462995000001</v>
      </c>
    </row>
    <row r="406" spans="1:6" ht="12.75" customHeight="1" x14ac:dyDescent="0.2">
      <c r="A406" s="83" t="s">
        <v>176</v>
      </c>
      <c r="B406" s="83">
        <v>8</v>
      </c>
      <c r="C406" s="84">
        <v>1754.76805627</v>
      </c>
      <c r="D406" s="84">
        <v>1738.4792368400001</v>
      </c>
      <c r="E406" s="84">
        <v>170.81039032000001</v>
      </c>
      <c r="F406" s="84">
        <v>170.81039032000001</v>
      </c>
    </row>
    <row r="407" spans="1:6" ht="12.75" customHeight="1" x14ac:dyDescent="0.2">
      <c r="A407" s="83" t="s">
        <v>176</v>
      </c>
      <c r="B407" s="83">
        <v>9</v>
      </c>
      <c r="C407" s="84">
        <v>1678.3532205500001</v>
      </c>
      <c r="D407" s="84">
        <v>1666.72792443</v>
      </c>
      <c r="E407" s="84">
        <v>163.76062554999999</v>
      </c>
      <c r="F407" s="84">
        <v>163.76062554999999</v>
      </c>
    </row>
    <row r="408" spans="1:6" ht="12.75" customHeight="1" x14ac:dyDescent="0.2">
      <c r="A408" s="83" t="s">
        <v>176</v>
      </c>
      <c r="B408" s="83">
        <v>10</v>
      </c>
      <c r="C408" s="84">
        <v>1602.4210253000001</v>
      </c>
      <c r="D408" s="84">
        <v>1593.67815885</v>
      </c>
      <c r="E408" s="84">
        <v>156.58328417000001</v>
      </c>
      <c r="F408" s="84">
        <v>156.58328417000001</v>
      </c>
    </row>
    <row r="409" spans="1:6" ht="12.75" customHeight="1" x14ac:dyDescent="0.2">
      <c r="A409" s="83" t="s">
        <v>176</v>
      </c>
      <c r="B409" s="83">
        <v>11</v>
      </c>
      <c r="C409" s="84">
        <v>1568.1883351500001</v>
      </c>
      <c r="D409" s="84">
        <v>1556.9659472999999</v>
      </c>
      <c r="E409" s="84">
        <v>152.97620791</v>
      </c>
      <c r="F409" s="84">
        <v>152.97620791</v>
      </c>
    </row>
    <row r="410" spans="1:6" ht="12.75" customHeight="1" x14ac:dyDescent="0.2">
      <c r="A410" s="83" t="s">
        <v>176</v>
      </c>
      <c r="B410" s="83">
        <v>12</v>
      </c>
      <c r="C410" s="84">
        <v>1543.6281661400001</v>
      </c>
      <c r="D410" s="84">
        <v>1533.26007175</v>
      </c>
      <c r="E410" s="84">
        <v>150.64704011000001</v>
      </c>
      <c r="F410" s="84">
        <v>150.64704011000001</v>
      </c>
    </row>
    <row r="411" spans="1:6" ht="12.75" customHeight="1" x14ac:dyDescent="0.2">
      <c r="A411" s="83" t="s">
        <v>176</v>
      </c>
      <c r="B411" s="83">
        <v>13</v>
      </c>
      <c r="C411" s="84">
        <v>1554.95690758</v>
      </c>
      <c r="D411" s="84">
        <v>1543.3029968000001</v>
      </c>
      <c r="E411" s="84">
        <v>151.63378526</v>
      </c>
      <c r="F411" s="84">
        <v>151.63378526</v>
      </c>
    </row>
    <row r="412" spans="1:6" ht="12.75" customHeight="1" x14ac:dyDescent="0.2">
      <c r="A412" s="83" t="s">
        <v>176</v>
      </c>
      <c r="B412" s="83">
        <v>14</v>
      </c>
      <c r="C412" s="84">
        <v>1557.3590738400001</v>
      </c>
      <c r="D412" s="84">
        <v>1549.3404396200001</v>
      </c>
      <c r="E412" s="84">
        <v>152.22698070000001</v>
      </c>
      <c r="F412" s="84">
        <v>152.22698070000001</v>
      </c>
    </row>
    <row r="413" spans="1:6" ht="12.75" customHeight="1" x14ac:dyDescent="0.2">
      <c r="A413" s="83" t="s">
        <v>176</v>
      </c>
      <c r="B413" s="83">
        <v>15</v>
      </c>
      <c r="C413" s="84">
        <v>1546.0637842799999</v>
      </c>
      <c r="D413" s="84">
        <v>1528.93509862</v>
      </c>
      <c r="E413" s="84">
        <v>150.22209953999999</v>
      </c>
      <c r="F413" s="84">
        <v>150.22209953999999</v>
      </c>
    </row>
    <row r="414" spans="1:6" ht="12.75" customHeight="1" x14ac:dyDescent="0.2">
      <c r="A414" s="83" t="s">
        <v>176</v>
      </c>
      <c r="B414" s="83">
        <v>16</v>
      </c>
      <c r="C414" s="84">
        <v>1549.5396659099999</v>
      </c>
      <c r="D414" s="84">
        <v>1540.58534805</v>
      </c>
      <c r="E414" s="84">
        <v>151.36676875000001</v>
      </c>
      <c r="F414" s="84">
        <v>151.36676875000001</v>
      </c>
    </row>
    <row r="415" spans="1:6" ht="12.75" customHeight="1" x14ac:dyDescent="0.2">
      <c r="A415" s="83" t="s">
        <v>176</v>
      </c>
      <c r="B415" s="83">
        <v>17</v>
      </c>
      <c r="C415" s="84">
        <v>1501.7957085099999</v>
      </c>
      <c r="D415" s="84">
        <v>1492.35543523</v>
      </c>
      <c r="E415" s="84">
        <v>146.62804650999999</v>
      </c>
      <c r="F415" s="84">
        <v>146.62804650999999</v>
      </c>
    </row>
    <row r="416" spans="1:6" ht="12.75" customHeight="1" x14ac:dyDescent="0.2">
      <c r="A416" s="83" t="s">
        <v>176</v>
      </c>
      <c r="B416" s="83">
        <v>18</v>
      </c>
      <c r="C416" s="84">
        <v>1491.0056158100001</v>
      </c>
      <c r="D416" s="84">
        <v>1480.65324295</v>
      </c>
      <c r="E416" s="84">
        <v>145.47827376999999</v>
      </c>
      <c r="F416" s="84">
        <v>145.47827376999999</v>
      </c>
    </row>
    <row r="417" spans="1:6" ht="12.75" customHeight="1" x14ac:dyDescent="0.2">
      <c r="A417" s="83" t="s">
        <v>176</v>
      </c>
      <c r="B417" s="83">
        <v>19</v>
      </c>
      <c r="C417" s="84">
        <v>1525.5217922300001</v>
      </c>
      <c r="D417" s="84">
        <v>1517.62298988</v>
      </c>
      <c r="E417" s="84">
        <v>149.11065359</v>
      </c>
      <c r="F417" s="84">
        <v>149.11065359</v>
      </c>
    </row>
    <row r="418" spans="1:6" ht="12.75" customHeight="1" x14ac:dyDescent="0.2">
      <c r="A418" s="83" t="s">
        <v>176</v>
      </c>
      <c r="B418" s="83">
        <v>20</v>
      </c>
      <c r="C418" s="84">
        <v>1531.2152492099999</v>
      </c>
      <c r="D418" s="84">
        <v>1517.1059452</v>
      </c>
      <c r="E418" s="84">
        <v>149.05985251999999</v>
      </c>
      <c r="F418" s="84">
        <v>149.05985251999999</v>
      </c>
    </row>
    <row r="419" spans="1:6" ht="12.75" customHeight="1" x14ac:dyDescent="0.2">
      <c r="A419" s="83" t="s">
        <v>176</v>
      </c>
      <c r="B419" s="83">
        <v>21</v>
      </c>
      <c r="C419" s="84">
        <v>1532.5606914499999</v>
      </c>
      <c r="D419" s="84">
        <v>1518.4832327300001</v>
      </c>
      <c r="E419" s="84">
        <v>149.19517483000001</v>
      </c>
      <c r="F419" s="84">
        <v>149.19517483000001</v>
      </c>
    </row>
    <row r="420" spans="1:6" ht="12.75" customHeight="1" x14ac:dyDescent="0.2">
      <c r="A420" s="83" t="s">
        <v>176</v>
      </c>
      <c r="B420" s="83">
        <v>22</v>
      </c>
      <c r="C420" s="84">
        <v>1528.1690042499999</v>
      </c>
      <c r="D420" s="84">
        <v>1515.02116965</v>
      </c>
      <c r="E420" s="84">
        <v>148.85501755999999</v>
      </c>
      <c r="F420" s="84">
        <v>148.85501755999999</v>
      </c>
    </row>
    <row r="421" spans="1:6" ht="12.75" customHeight="1" x14ac:dyDescent="0.2">
      <c r="A421" s="83" t="s">
        <v>176</v>
      </c>
      <c r="B421" s="83">
        <v>23</v>
      </c>
      <c r="C421" s="84">
        <v>1589.9456373400001</v>
      </c>
      <c r="D421" s="84">
        <v>1580.5555501900001</v>
      </c>
      <c r="E421" s="84">
        <v>155.29395159000001</v>
      </c>
      <c r="F421" s="84">
        <v>155.29395159000001</v>
      </c>
    </row>
    <row r="422" spans="1:6" ht="12.75" customHeight="1" x14ac:dyDescent="0.2">
      <c r="A422" s="83" t="s">
        <v>176</v>
      </c>
      <c r="B422" s="83">
        <v>24</v>
      </c>
      <c r="C422" s="84">
        <v>1699.3864728599999</v>
      </c>
      <c r="D422" s="84">
        <v>1684.5660119500001</v>
      </c>
      <c r="E422" s="84">
        <v>165.51326696000001</v>
      </c>
      <c r="F422" s="84">
        <v>165.51326696000001</v>
      </c>
    </row>
    <row r="423" spans="1:6" ht="12.75" customHeight="1" x14ac:dyDescent="0.2">
      <c r="A423" s="83" t="s">
        <v>177</v>
      </c>
      <c r="B423" s="83">
        <v>1</v>
      </c>
      <c r="C423" s="84">
        <v>1646.6624933000001</v>
      </c>
      <c r="D423" s="84">
        <v>1632.12150305</v>
      </c>
      <c r="E423" s="84">
        <v>160.36044899999999</v>
      </c>
      <c r="F423" s="84">
        <v>160.36044899999999</v>
      </c>
    </row>
    <row r="424" spans="1:6" ht="12.75" customHeight="1" x14ac:dyDescent="0.2">
      <c r="A424" s="83" t="s">
        <v>177</v>
      </c>
      <c r="B424" s="83">
        <v>2</v>
      </c>
      <c r="C424" s="84">
        <v>1719.8791590599999</v>
      </c>
      <c r="D424" s="84">
        <v>1705.94991562</v>
      </c>
      <c r="E424" s="84">
        <v>167.61429459999999</v>
      </c>
      <c r="F424" s="84">
        <v>167.61429459999999</v>
      </c>
    </row>
    <row r="425" spans="1:6" ht="12.75" customHeight="1" x14ac:dyDescent="0.2">
      <c r="A425" s="83" t="s">
        <v>177</v>
      </c>
      <c r="B425" s="83">
        <v>3</v>
      </c>
      <c r="C425" s="84">
        <v>1738.7936366599999</v>
      </c>
      <c r="D425" s="84">
        <v>1726.00240697</v>
      </c>
      <c r="E425" s="84">
        <v>169.58450730000001</v>
      </c>
      <c r="F425" s="84">
        <v>169.58450730000001</v>
      </c>
    </row>
    <row r="426" spans="1:6" ht="12.75" customHeight="1" x14ac:dyDescent="0.2">
      <c r="A426" s="83" t="s">
        <v>177</v>
      </c>
      <c r="B426" s="83">
        <v>4</v>
      </c>
      <c r="C426" s="84">
        <v>1743.6892265500001</v>
      </c>
      <c r="D426" s="84">
        <v>1728.8334696300001</v>
      </c>
      <c r="E426" s="84">
        <v>169.86266703000001</v>
      </c>
      <c r="F426" s="84">
        <v>169.86266703000001</v>
      </c>
    </row>
    <row r="427" spans="1:6" ht="12.75" customHeight="1" x14ac:dyDescent="0.2">
      <c r="A427" s="83" t="s">
        <v>177</v>
      </c>
      <c r="B427" s="83">
        <v>5</v>
      </c>
      <c r="C427" s="84">
        <v>1763.3941692200001</v>
      </c>
      <c r="D427" s="84">
        <v>1749.90514398</v>
      </c>
      <c r="E427" s="84">
        <v>171.93301728</v>
      </c>
      <c r="F427" s="84">
        <v>171.93301728</v>
      </c>
    </row>
    <row r="428" spans="1:6" ht="12.75" customHeight="1" x14ac:dyDescent="0.2">
      <c r="A428" s="83" t="s">
        <v>177</v>
      </c>
      <c r="B428" s="83">
        <v>6</v>
      </c>
      <c r="C428" s="84">
        <v>1753.1233583600001</v>
      </c>
      <c r="D428" s="84">
        <v>1738.8051919699999</v>
      </c>
      <c r="E428" s="84">
        <v>170.84241632000001</v>
      </c>
      <c r="F428" s="84">
        <v>170.84241632000001</v>
      </c>
    </row>
    <row r="429" spans="1:6" ht="12.75" customHeight="1" x14ac:dyDescent="0.2">
      <c r="A429" s="83" t="s">
        <v>177</v>
      </c>
      <c r="B429" s="83">
        <v>7</v>
      </c>
      <c r="C429" s="84">
        <v>1669.7561328199999</v>
      </c>
      <c r="D429" s="84">
        <v>1660.0542204599999</v>
      </c>
      <c r="E429" s="84">
        <v>163.10491569000001</v>
      </c>
      <c r="F429" s="84">
        <v>163.10491569000001</v>
      </c>
    </row>
    <row r="430" spans="1:6" ht="12.75" customHeight="1" x14ac:dyDescent="0.2">
      <c r="A430" s="83" t="s">
        <v>177</v>
      </c>
      <c r="B430" s="83">
        <v>8</v>
      </c>
      <c r="C430" s="84">
        <v>1593.9018282899999</v>
      </c>
      <c r="D430" s="84">
        <v>1577.62324229</v>
      </c>
      <c r="E430" s="84">
        <v>155.00584423999999</v>
      </c>
      <c r="F430" s="84">
        <v>155.00584423999999</v>
      </c>
    </row>
    <row r="431" spans="1:6" ht="12.75" customHeight="1" x14ac:dyDescent="0.2">
      <c r="A431" s="83" t="s">
        <v>177</v>
      </c>
      <c r="B431" s="83">
        <v>9</v>
      </c>
      <c r="C431" s="84">
        <v>1490.5012197000001</v>
      </c>
      <c r="D431" s="84">
        <v>1472.9418869599999</v>
      </c>
      <c r="E431" s="84">
        <v>144.72061173</v>
      </c>
      <c r="F431" s="84">
        <v>144.72061173</v>
      </c>
    </row>
    <row r="432" spans="1:6" ht="12.75" customHeight="1" x14ac:dyDescent="0.2">
      <c r="A432" s="83" t="s">
        <v>177</v>
      </c>
      <c r="B432" s="83">
        <v>10</v>
      </c>
      <c r="C432" s="84">
        <v>1433.04401095</v>
      </c>
      <c r="D432" s="84">
        <v>1417.1414049099999</v>
      </c>
      <c r="E432" s="84">
        <v>139.23806013000001</v>
      </c>
      <c r="F432" s="84">
        <v>139.23806013000001</v>
      </c>
    </row>
    <row r="433" spans="1:6" ht="12.75" customHeight="1" x14ac:dyDescent="0.2">
      <c r="A433" s="83" t="s">
        <v>177</v>
      </c>
      <c r="B433" s="83">
        <v>11</v>
      </c>
      <c r="C433" s="84">
        <v>1394.4018128299999</v>
      </c>
      <c r="D433" s="84">
        <v>1379.79696676</v>
      </c>
      <c r="E433" s="84">
        <v>135.56886585999999</v>
      </c>
      <c r="F433" s="84">
        <v>135.56886585999999</v>
      </c>
    </row>
    <row r="434" spans="1:6" ht="12.75" customHeight="1" x14ac:dyDescent="0.2">
      <c r="A434" s="83" t="s">
        <v>177</v>
      </c>
      <c r="B434" s="83">
        <v>12</v>
      </c>
      <c r="C434" s="84">
        <v>1363.7656413899999</v>
      </c>
      <c r="D434" s="84">
        <v>1350.4718690100001</v>
      </c>
      <c r="E434" s="84">
        <v>132.68759395000001</v>
      </c>
      <c r="F434" s="84">
        <v>132.68759395000001</v>
      </c>
    </row>
    <row r="435" spans="1:6" ht="12.75" customHeight="1" x14ac:dyDescent="0.2">
      <c r="A435" s="83" t="s">
        <v>177</v>
      </c>
      <c r="B435" s="83">
        <v>13</v>
      </c>
      <c r="C435" s="84">
        <v>1386.2156878999999</v>
      </c>
      <c r="D435" s="84">
        <v>1376.8539329099999</v>
      </c>
      <c r="E435" s="84">
        <v>135.27970465000001</v>
      </c>
      <c r="F435" s="84">
        <v>135.27970465000001</v>
      </c>
    </row>
    <row r="436" spans="1:6" ht="12.75" customHeight="1" x14ac:dyDescent="0.2">
      <c r="A436" s="83" t="s">
        <v>177</v>
      </c>
      <c r="B436" s="83">
        <v>14</v>
      </c>
      <c r="C436" s="84">
        <v>1386.26935334</v>
      </c>
      <c r="D436" s="84">
        <v>1374.9139425999999</v>
      </c>
      <c r="E436" s="84">
        <v>135.08909524000001</v>
      </c>
      <c r="F436" s="84">
        <v>135.08909524000001</v>
      </c>
    </row>
    <row r="437" spans="1:6" ht="12.75" customHeight="1" x14ac:dyDescent="0.2">
      <c r="A437" s="83" t="s">
        <v>177</v>
      </c>
      <c r="B437" s="83">
        <v>15</v>
      </c>
      <c r="C437" s="84">
        <v>1388.67016554</v>
      </c>
      <c r="D437" s="84">
        <v>1373.39374415</v>
      </c>
      <c r="E437" s="84">
        <v>134.93973154</v>
      </c>
      <c r="F437" s="84">
        <v>134.93973154</v>
      </c>
    </row>
    <row r="438" spans="1:6" ht="12.75" customHeight="1" x14ac:dyDescent="0.2">
      <c r="A438" s="83" t="s">
        <v>177</v>
      </c>
      <c r="B438" s="83">
        <v>16</v>
      </c>
      <c r="C438" s="84">
        <v>1404.6346963799999</v>
      </c>
      <c r="D438" s="84">
        <v>1391.79752551</v>
      </c>
      <c r="E438" s="84">
        <v>136.74795392999999</v>
      </c>
      <c r="F438" s="84">
        <v>136.74795392999999</v>
      </c>
    </row>
    <row r="439" spans="1:6" ht="12.75" customHeight="1" x14ac:dyDescent="0.2">
      <c r="A439" s="83" t="s">
        <v>177</v>
      </c>
      <c r="B439" s="83">
        <v>17</v>
      </c>
      <c r="C439" s="84">
        <v>1361.87838979</v>
      </c>
      <c r="D439" s="84">
        <v>1352.2062522199999</v>
      </c>
      <c r="E439" s="84">
        <v>132.85800189</v>
      </c>
      <c r="F439" s="84">
        <v>132.85800189</v>
      </c>
    </row>
    <row r="440" spans="1:6" ht="12.75" customHeight="1" x14ac:dyDescent="0.2">
      <c r="A440" s="83" t="s">
        <v>177</v>
      </c>
      <c r="B440" s="83">
        <v>18</v>
      </c>
      <c r="C440" s="84">
        <v>1363.54107413</v>
      </c>
      <c r="D440" s="84">
        <v>1350.2066661700001</v>
      </c>
      <c r="E440" s="84">
        <v>132.66153704000001</v>
      </c>
      <c r="F440" s="84">
        <v>132.66153704000001</v>
      </c>
    </row>
    <row r="441" spans="1:6" ht="12.75" customHeight="1" x14ac:dyDescent="0.2">
      <c r="A441" s="83" t="s">
        <v>177</v>
      </c>
      <c r="B441" s="83">
        <v>19</v>
      </c>
      <c r="C441" s="84">
        <v>1395.9459331400001</v>
      </c>
      <c r="D441" s="84">
        <v>1382.8589252100001</v>
      </c>
      <c r="E441" s="84">
        <v>135.86971174000001</v>
      </c>
      <c r="F441" s="84">
        <v>135.86971174000001</v>
      </c>
    </row>
    <row r="442" spans="1:6" ht="12.75" customHeight="1" x14ac:dyDescent="0.2">
      <c r="A442" s="83" t="s">
        <v>177</v>
      </c>
      <c r="B442" s="83">
        <v>20</v>
      </c>
      <c r="C442" s="84">
        <v>1404.9540408</v>
      </c>
      <c r="D442" s="84">
        <v>1391.97965062</v>
      </c>
      <c r="E442" s="84">
        <v>136.76584822000001</v>
      </c>
      <c r="F442" s="84">
        <v>136.76584822000001</v>
      </c>
    </row>
    <row r="443" spans="1:6" ht="12.75" customHeight="1" x14ac:dyDescent="0.2">
      <c r="A443" s="83" t="s">
        <v>177</v>
      </c>
      <c r="B443" s="83">
        <v>21</v>
      </c>
      <c r="C443" s="84">
        <v>1410.2763119000001</v>
      </c>
      <c r="D443" s="84">
        <v>1397.1169075600001</v>
      </c>
      <c r="E443" s="84">
        <v>137.27059792</v>
      </c>
      <c r="F443" s="84">
        <v>137.27059792</v>
      </c>
    </row>
    <row r="444" spans="1:6" ht="12.75" customHeight="1" x14ac:dyDescent="0.2">
      <c r="A444" s="83" t="s">
        <v>177</v>
      </c>
      <c r="B444" s="83">
        <v>22</v>
      </c>
      <c r="C444" s="84">
        <v>1401.4183521699999</v>
      </c>
      <c r="D444" s="84">
        <v>1388.40820532</v>
      </c>
      <c r="E444" s="84">
        <v>136.41494384999999</v>
      </c>
      <c r="F444" s="84">
        <v>136.41494384999999</v>
      </c>
    </row>
    <row r="445" spans="1:6" ht="12.75" customHeight="1" x14ac:dyDescent="0.2">
      <c r="A445" s="83" t="s">
        <v>177</v>
      </c>
      <c r="B445" s="83">
        <v>23</v>
      </c>
      <c r="C445" s="84">
        <v>1459.69305998</v>
      </c>
      <c r="D445" s="84">
        <v>1446.3825977399999</v>
      </c>
      <c r="E445" s="84">
        <v>142.11108815</v>
      </c>
      <c r="F445" s="84">
        <v>142.11108815</v>
      </c>
    </row>
    <row r="446" spans="1:6" ht="12.75" customHeight="1" x14ac:dyDescent="0.2">
      <c r="A446" s="83" t="s">
        <v>177</v>
      </c>
      <c r="B446" s="83">
        <v>24</v>
      </c>
      <c r="C446" s="84">
        <v>1558.5114601299999</v>
      </c>
      <c r="D446" s="84">
        <v>1545.4589787</v>
      </c>
      <c r="E446" s="84">
        <v>151.84561643999999</v>
      </c>
      <c r="F446" s="84">
        <v>151.84561643999999</v>
      </c>
    </row>
    <row r="447" spans="1:6" ht="12.75" customHeight="1" x14ac:dyDescent="0.2">
      <c r="A447" s="83" t="s">
        <v>178</v>
      </c>
      <c r="B447" s="83">
        <v>1</v>
      </c>
      <c r="C447" s="84">
        <v>1677.19703405</v>
      </c>
      <c r="D447" s="84">
        <v>1663.15943408</v>
      </c>
      <c r="E447" s="84">
        <v>163.41001151</v>
      </c>
      <c r="F447" s="84">
        <v>163.41001151</v>
      </c>
    </row>
    <row r="448" spans="1:6" ht="12.75" customHeight="1" x14ac:dyDescent="0.2">
      <c r="A448" s="83" t="s">
        <v>178</v>
      </c>
      <c r="B448" s="83">
        <v>2</v>
      </c>
      <c r="C448" s="84">
        <v>1771.1402315</v>
      </c>
      <c r="D448" s="84">
        <v>1756.05554155</v>
      </c>
      <c r="E448" s="84">
        <v>172.53731084</v>
      </c>
      <c r="F448" s="84">
        <v>172.53731084</v>
      </c>
    </row>
    <row r="449" spans="1:6" ht="12.75" customHeight="1" x14ac:dyDescent="0.2">
      <c r="A449" s="83" t="s">
        <v>178</v>
      </c>
      <c r="B449" s="83">
        <v>3</v>
      </c>
      <c r="C449" s="84">
        <v>1787.78238805</v>
      </c>
      <c r="D449" s="84">
        <v>1778.2125963000001</v>
      </c>
      <c r="E449" s="84">
        <v>174.71430272000001</v>
      </c>
      <c r="F449" s="84">
        <v>174.71430272000001</v>
      </c>
    </row>
    <row r="450" spans="1:6" ht="12.75" customHeight="1" x14ac:dyDescent="0.2">
      <c r="A450" s="83" t="s">
        <v>178</v>
      </c>
      <c r="B450" s="83">
        <v>4</v>
      </c>
      <c r="C450" s="84">
        <v>1815.8827543299999</v>
      </c>
      <c r="D450" s="84">
        <v>1800.87639534</v>
      </c>
      <c r="E450" s="84">
        <v>176.94108362</v>
      </c>
      <c r="F450" s="84">
        <v>176.94108362</v>
      </c>
    </row>
    <row r="451" spans="1:6" ht="12.75" customHeight="1" x14ac:dyDescent="0.2">
      <c r="A451" s="83" t="s">
        <v>178</v>
      </c>
      <c r="B451" s="83">
        <v>5</v>
      </c>
      <c r="C451" s="84">
        <v>1864.2518236599999</v>
      </c>
      <c r="D451" s="84">
        <v>1848.7293459499999</v>
      </c>
      <c r="E451" s="84">
        <v>181.64276828000001</v>
      </c>
      <c r="F451" s="84">
        <v>181.64276828000001</v>
      </c>
    </row>
    <row r="452" spans="1:6" ht="12.75" customHeight="1" x14ac:dyDescent="0.2">
      <c r="A452" s="83" t="s">
        <v>178</v>
      </c>
      <c r="B452" s="83">
        <v>6</v>
      </c>
      <c r="C452" s="84">
        <v>1836.15229215</v>
      </c>
      <c r="D452" s="84">
        <v>1828.5553894899999</v>
      </c>
      <c r="E452" s="84">
        <v>179.6606213</v>
      </c>
      <c r="F452" s="84">
        <v>179.6606213</v>
      </c>
    </row>
    <row r="453" spans="1:6" ht="12.75" customHeight="1" x14ac:dyDescent="0.2">
      <c r="A453" s="83" t="s">
        <v>178</v>
      </c>
      <c r="B453" s="83">
        <v>7</v>
      </c>
      <c r="C453" s="84">
        <v>1780.47225566</v>
      </c>
      <c r="D453" s="84">
        <v>1764.19694086</v>
      </c>
      <c r="E453" s="84">
        <v>173.33722582999999</v>
      </c>
      <c r="F453" s="84">
        <v>173.33722582999999</v>
      </c>
    </row>
    <row r="454" spans="1:6" ht="12.75" customHeight="1" x14ac:dyDescent="0.2">
      <c r="A454" s="83" t="s">
        <v>178</v>
      </c>
      <c r="B454" s="83">
        <v>8</v>
      </c>
      <c r="C454" s="84">
        <v>1665.5015780799999</v>
      </c>
      <c r="D454" s="84">
        <v>1649.9011939899999</v>
      </c>
      <c r="E454" s="84">
        <v>162.10735278000001</v>
      </c>
      <c r="F454" s="84">
        <v>162.10735278000001</v>
      </c>
    </row>
    <row r="455" spans="1:6" ht="12.75" customHeight="1" x14ac:dyDescent="0.2">
      <c r="A455" s="83" t="s">
        <v>178</v>
      </c>
      <c r="B455" s="83">
        <v>9</v>
      </c>
      <c r="C455" s="84">
        <v>1550.48545102</v>
      </c>
      <c r="D455" s="84">
        <v>1535.1753178900001</v>
      </c>
      <c r="E455" s="84">
        <v>150.83521834000001</v>
      </c>
      <c r="F455" s="84">
        <v>150.83521834000001</v>
      </c>
    </row>
    <row r="456" spans="1:6" ht="12.75" customHeight="1" x14ac:dyDescent="0.2">
      <c r="A456" s="83" t="s">
        <v>178</v>
      </c>
      <c r="B456" s="83">
        <v>10</v>
      </c>
      <c r="C456" s="84">
        <v>1472.7064966200001</v>
      </c>
      <c r="D456" s="84">
        <v>1465.2660833699999</v>
      </c>
      <c r="E456" s="84">
        <v>143.96644280999999</v>
      </c>
      <c r="F456" s="84">
        <v>143.96644280999999</v>
      </c>
    </row>
    <row r="457" spans="1:6" ht="12.75" customHeight="1" x14ac:dyDescent="0.2">
      <c r="A457" s="83" t="s">
        <v>178</v>
      </c>
      <c r="B457" s="83">
        <v>11</v>
      </c>
      <c r="C457" s="84">
        <v>1434.8115115200001</v>
      </c>
      <c r="D457" s="84">
        <v>1421.28419611</v>
      </c>
      <c r="E457" s="84">
        <v>139.64510082000001</v>
      </c>
      <c r="F457" s="84">
        <v>139.64510082000001</v>
      </c>
    </row>
    <row r="458" spans="1:6" ht="12.75" customHeight="1" x14ac:dyDescent="0.2">
      <c r="A458" s="83" t="s">
        <v>178</v>
      </c>
      <c r="B458" s="83">
        <v>12</v>
      </c>
      <c r="C458" s="84">
        <v>1403.9855910799999</v>
      </c>
      <c r="D458" s="84">
        <v>1390.5075474400001</v>
      </c>
      <c r="E458" s="84">
        <v>136.62121002000001</v>
      </c>
      <c r="F458" s="84">
        <v>136.62121002000001</v>
      </c>
    </row>
    <row r="459" spans="1:6" ht="12.75" customHeight="1" x14ac:dyDescent="0.2">
      <c r="A459" s="83" t="s">
        <v>178</v>
      </c>
      <c r="B459" s="83">
        <v>13</v>
      </c>
      <c r="C459" s="84">
        <v>1404.10919947</v>
      </c>
      <c r="D459" s="84">
        <v>1396.3483757399999</v>
      </c>
      <c r="E459" s="84">
        <v>137.19508754</v>
      </c>
      <c r="F459" s="84">
        <v>137.19508754</v>
      </c>
    </row>
    <row r="460" spans="1:6" ht="12.75" customHeight="1" x14ac:dyDescent="0.2">
      <c r="A460" s="83" t="s">
        <v>178</v>
      </c>
      <c r="B460" s="83">
        <v>14</v>
      </c>
      <c r="C460" s="84">
        <v>1406.7368303000001</v>
      </c>
      <c r="D460" s="84">
        <v>1392.43701895</v>
      </c>
      <c r="E460" s="84">
        <v>136.81078592</v>
      </c>
      <c r="F460" s="84">
        <v>136.81078592</v>
      </c>
    </row>
    <row r="461" spans="1:6" ht="12.75" customHeight="1" x14ac:dyDescent="0.2">
      <c r="A461" s="83" t="s">
        <v>178</v>
      </c>
      <c r="B461" s="83">
        <v>15</v>
      </c>
      <c r="C461" s="84">
        <v>1403.62127369</v>
      </c>
      <c r="D461" s="84">
        <v>1388.4620993000001</v>
      </c>
      <c r="E461" s="84">
        <v>136.42023907999999</v>
      </c>
      <c r="F461" s="84">
        <v>136.42023907999999</v>
      </c>
    </row>
    <row r="462" spans="1:6" ht="12.75" customHeight="1" x14ac:dyDescent="0.2">
      <c r="A462" s="83" t="s">
        <v>178</v>
      </c>
      <c r="B462" s="83">
        <v>16</v>
      </c>
      <c r="C462" s="84">
        <v>1405.5975402199999</v>
      </c>
      <c r="D462" s="84">
        <v>1392.20211047</v>
      </c>
      <c r="E462" s="84">
        <v>136.78770552</v>
      </c>
      <c r="F462" s="84">
        <v>136.78770552</v>
      </c>
    </row>
    <row r="463" spans="1:6" ht="12.75" customHeight="1" x14ac:dyDescent="0.2">
      <c r="A463" s="83" t="s">
        <v>178</v>
      </c>
      <c r="B463" s="83">
        <v>17</v>
      </c>
      <c r="C463" s="84">
        <v>1393.80053133</v>
      </c>
      <c r="D463" s="84">
        <v>1380.42380211</v>
      </c>
      <c r="E463" s="84">
        <v>135.63045416</v>
      </c>
      <c r="F463" s="84">
        <v>135.63045416</v>
      </c>
    </row>
    <row r="464" spans="1:6" ht="12.75" customHeight="1" x14ac:dyDescent="0.2">
      <c r="A464" s="83" t="s">
        <v>178</v>
      </c>
      <c r="B464" s="83">
        <v>18</v>
      </c>
      <c r="C464" s="84">
        <v>1381.9097632999999</v>
      </c>
      <c r="D464" s="84">
        <v>1368.5298312699999</v>
      </c>
      <c r="E464" s="84">
        <v>134.46183865</v>
      </c>
      <c r="F464" s="84">
        <v>134.46183865</v>
      </c>
    </row>
    <row r="465" spans="1:6" ht="12.75" customHeight="1" x14ac:dyDescent="0.2">
      <c r="A465" s="83" t="s">
        <v>178</v>
      </c>
      <c r="B465" s="83">
        <v>19</v>
      </c>
      <c r="C465" s="84">
        <v>1424.1473259899999</v>
      </c>
      <c r="D465" s="84">
        <v>1411.3419814599999</v>
      </c>
      <c r="E465" s="84">
        <v>138.66825075</v>
      </c>
      <c r="F465" s="84">
        <v>138.66825075</v>
      </c>
    </row>
    <row r="466" spans="1:6" ht="12.75" customHeight="1" x14ac:dyDescent="0.2">
      <c r="A466" s="83" t="s">
        <v>178</v>
      </c>
      <c r="B466" s="83">
        <v>20</v>
      </c>
      <c r="C466" s="84">
        <v>1427.3227156</v>
      </c>
      <c r="D466" s="84">
        <v>1414.56587438</v>
      </c>
      <c r="E466" s="84">
        <v>138.98500713999999</v>
      </c>
      <c r="F466" s="84">
        <v>138.98500713999999</v>
      </c>
    </row>
    <row r="467" spans="1:6" ht="12.75" customHeight="1" x14ac:dyDescent="0.2">
      <c r="A467" s="83" t="s">
        <v>178</v>
      </c>
      <c r="B467" s="83">
        <v>21</v>
      </c>
      <c r="C467" s="84">
        <v>1410.20047578</v>
      </c>
      <c r="D467" s="84">
        <v>1397.3539417300001</v>
      </c>
      <c r="E467" s="84">
        <v>137.29388718000001</v>
      </c>
      <c r="F467" s="84">
        <v>137.29388718000001</v>
      </c>
    </row>
    <row r="468" spans="1:6" ht="12.75" customHeight="1" x14ac:dyDescent="0.2">
      <c r="A468" s="83" t="s">
        <v>178</v>
      </c>
      <c r="B468" s="83">
        <v>22</v>
      </c>
      <c r="C468" s="84">
        <v>1398.82513737</v>
      </c>
      <c r="D468" s="84">
        <v>1385.3991735699999</v>
      </c>
      <c r="E468" s="84">
        <v>136.11929816</v>
      </c>
      <c r="F468" s="84">
        <v>136.11929816</v>
      </c>
    </row>
    <row r="469" spans="1:6" ht="12.75" customHeight="1" x14ac:dyDescent="0.2">
      <c r="A469" s="83" t="s">
        <v>178</v>
      </c>
      <c r="B469" s="83">
        <v>23</v>
      </c>
      <c r="C469" s="84">
        <v>1463.86854993</v>
      </c>
      <c r="D469" s="84">
        <v>1450.50851141</v>
      </c>
      <c r="E469" s="84">
        <v>142.51647057</v>
      </c>
      <c r="F469" s="84">
        <v>142.51647057</v>
      </c>
    </row>
    <row r="470" spans="1:6" ht="12.75" customHeight="1" x14ac:dyDescent="0.2">
      <c r="A470" s="83" t="s">
        <v>178</v>
      </c>
      <c r="B470" s="83">
        <v>24</v>
      </c>
      <c r="C470" s="84">
        <v>1563.22579634</v>
      </c>
      <c r="D470" s="84">
        <v>1549.76586262</v>
      </c>
      <c r="E470" s="84">
        <v>152.26877969</v>
      </c>
      <c r="F470" s="84">
        <v>152.26877969</v>
      </c>
    </row>
    <row r="471" spans="1:6" ht="12.75" customHeight="1" x14ac:dyDescent="0.2">
      <c r="A471" s="83" t="s">
        <v>179</v>
      </c>
      <c r="B471" s="83">
        <v>1</v>
      </c>
      <c r="C471" s="84">
        <v>1611.5797218299999</v>
      </c>
      <c r="D471" s="84">
        <v>1597.71910312</v>
      </c>
      <c r="E471" s="84">
        <v>156.98031811000001</v>
      </c>
      <c r="F471" s="84">
        <v>156.98031811000001</v>
      </c>
    </row>
    <row r="472" spans="1:6" ht="12.75" customHeight="1" x14ac:dyDescent="0.2">
      <c r="A472" s="83" t="s">
        <v>179</v>
      </c>
      <c r="B472" s="83">
        <v>2</v>
      </c>
      <c r="C472" s="84">
        <v>1685.79051574</v>
      </c>
      <c r="D472" s="84">
        <v>1676.84222325</v>
      </c>
      <c r="E472" s="84">
        <v>164.75438337</v>
      </c>
      <c r="F472" s="84">
        <v>164.75438337</v>
      </c>
    </row>
    <row r="473" spans="1:6" ht="12.75" customHeight="1" x14ac:dyDescent="0.2">
      <c r="A473" s="83" t="s">
        <v>179</v>
      </c>
      <c r="B473" s="83">
        <v>3</v>
      </c>
      <c r="C473" s="84">
        <v>1684.88126304</v>
      </c>
      <c r="D473" s="84">
        <v>1672.11180459</v>
      </c>
      <c r="E473" s="84">
        <v>164.28960666</v>
      </c>
      <c r="F473" s="84">
        <v>164.28960666</v>
      </c>
    </row>
    <row r="474" spans="1:6" ht="12.75" customHeight="1" x14ac:dyDescent="0.2">
      <c r="A474" s="83" t="s">
        <v>179</v>
      </c>
      <c r="B474" s="83">
        <v>4</v>
      </c>
      <c r="C474" s="84">
        <v>1645.0981149900001</v>
      </c>
      <c r="D474" s="84">
        <v>1632.2608852999999</v>
      </c>
      <c r="E474" s="84">
        <v>160.37414369000001</v>
      </c>
      <c r="F474" s="84">
        <v>160.37414369000001</v>
      </c>
    </row>
    <row r="475" spans="1:6" ht="12.75" customHeight="1" x14ac:dyDescent="0.2">
      <c r="A475" s="83" t="s">
        <v>179</v>
      </c>
      <c r="B475" s="83">
        <v>5</v>
      </c>
      <c r="C475" s="84">
        <v>1710.6529950700001</v>
      </c>
      <c r="D475" s="84">
        <v>1695.04677902</v>
      </c>
      <c r="E475" s="84">
        <v>166.54303128999999</v>
      </c>
      <c r="F475" s="84">
        <v>166.54303128999999</v>
      </c>
    </row>
    <row r="476" spans="1:6" ht="12.75" customHeight="1" x14ac:dyDescent="0.2">
      <c r="A476" s="83" t="s">
        <v>179</v>
      </c>
      <c r="B476" s="83">
        <v>6</v>
      </c>
      <c r="C476" s="84">
        <v>1719.9991030799999</v>
      </c>
      <c r="D476" s="84">
        <v>1703.47838273</v>
      </c>
      <c r="E476" s="84">
        <v>167.37145966</v>
      </c>
      <c r="F476" s="84">
        <v>167.37145966</v>
      </c>
    </row>
    <row r="477" spans="1:6" ht="12.75" customHeight="1" x14ac:dyDescent="0.2">
      <c r="A477" s="83" t="s">
        <v>179</v>
      </c>
      <c r="B477" s="83">
        <v>7</v>
      </c>
      <c r="C477" s="84">
        <v>1732.66784755</v>
      </c>
      <c r="D477" s="84">
        <v>1720.2263527699999</v>
      </c>
      <c r="E477" s="84">
        <v>169.01699400999999</v>
      </c>
      <c r="F477" s="84">
        <v>169.01699400999999</v>
      </c>
    </row>
    <row r="478" spans="1:6" ht="12.75" customHeight="1" x14ac:dyDescent="0.2">
      <c r="A478" s="83" t="s">
        <v>179</v>
      </c>
      <c r="B478" s="83">
        <v>8</v>
      </c>
      <c r="C478" s="84">
        <v>1698.89265065</v>
      </c>
      <c r="D478" s="84">
        <v>1690.0313914999999</v>
      </c>
      <c r="E478" s="84">
        <v>166.05025560000001</v>
      </c>
      <c r="F478" s="84">
        <v>166.05025560000001</v>
      </c>
    </row>
    <row r="479" spans="1:6" ht="12.75" customHeight="1" x14ac:dyDescent="0.2">
      <c r="A479" s="83" t="s">
        <v>179</v>
      </c>
      <c r="B479" s="83">
        <v>9</v>
      </c>
      <c r="C479" s="84">
        <v>1619.1712706599999</v>
      </c>
      <c r="D479" s="84">
        <v>1604.58640769</v>
      </c>
      <c r="E479" s="84">
        <v>157.65504977000001</v>
      </c>
      <c r="F479" s="84">
        <v>157.65504977000001</v>
      </c>
    </row>
    <row r="480" spans="1:6" ht="12.75" customHeight="1" x14ac:dyDescent="0.2">
      <c r="A480" s="83" t="s">
        <v>179</v>
      </c>
      <c r="B480" s="83">
        <v>10</v>
      </c>
      <c r="C480" s="84">
        <v>1508.4410273999999</v>
      </c>
      <c r="D480" s="84">
        <v>1493.84808866</v>
      </c>
      <c r="E480" s="84">
        <v>146.77470382999999</v>
      </c>
      <c r="F480" s="84">
        <v>146.77470382999999</v>
      </c>
    </row>
    <row r="481" spans="1:6" ht="12.75" customHeight="1" x14ac:dyDescent="0.2">
      <c r="A481" s="83" t="s">
        <v>179</v>
      </c>
      <c r="B481" s="83">
        <v>11</v>
      </c>
      <c r="C481" s="84">
        <v>1436.06675294</v>
      </c>
      <c r="D481" s="84">
        <v>1423.9653571599999</v>
      </c>
      <c r="E481" s="84">
        <v>139.90853229999999</v>
      </c>
      <c r="F481" s="84">
        <v>139.90853229999999</v>
      </c>
    </row>
    <row r="482" spans="1:6" ht="12.75" customHeight="1" x14ac:dyDescent="0.2">
      <c r="A482" s="83" t="s">
        <v>179</v>
      </c>
      <c r="B482" s="83">
        <v>12</v>
      </c>
      <c r="C482" s="84">
        <v>1405.0515186299999</v>
      </c>
      <c r="D482" s="84">
        <v>1391.7697993199999</v>
      </c>
      <c r="E482" s="84">
        <v>136.74522974999999</v>
      </c>
      <c r="F482" s="84">
        <v>136.74522974999999</v>
      </c>
    </row>
    <row r="483" spans="1:6" ht="12.75" customHeight="1" x14ac:dyDescent="0.2">
      <c r="A483" s="83" t="s">
        <v>179</v>
      </c>
      <c r="B483" s="83">
        <v>13</v>
      </c>
      <c r="C483" s="84">
        <v>1400.0901764299999</v>
      </c>
      <c r="D483" s="84">
        <v>1386.98107738</v>
      </c>
      <c r="E483" s="84">
        <v>136.27472459000001</v>
      </c>
      <c r="F483" s="84">
        <v>136.27472459000001</v>
      </c>
    </row>
    <row r="484" spans="1:6" ht="12.75" customHeight="1" x14ac:dyDescent="0.2">
      <c r="A484" s="83" t="s">
        <v>179</v>
      </c>
      <c r="B484" s="83">
        <v>14</v>
      </c>
      <c r="C484" s="84">
        <v>1412.0418747599999</v>
      </c>
      <c r="D484" s="84">
        <v>1399.0602731500001</v>
      </c>
      <c r="E484" s="84">
        <v>137.46153896000001</v>
      </c>
      <c r="F484" s="84">
        <v>137.46153896000001</v>
      </c>
    </row>
    <row r="485" spans="1:6" ht="12.75" customHeight="1" x14ac:dyDescent="0.2">
      <c r="A485" s="83" t="s">
        <v>179</v>
      </c>
      <c r="B485" s="83">
        <v>15</v>
      </c>
      <c r="C485" s="84">
        <v>1384.4978303299999</v>
      </c>
      <c r="D485" s="84">
        <v>1372.1194812700001</v>
      </c>
      <c r="E485" s="84">
        <v>134.81453169</v>
      </c>
      <c r="F485" s="84">
        <v>134.81453169</v>
      </c>
    </row>
    <row r="486" spans="1:6" ht="12.75" customHeight="1" x14ac:dyDescent="0.2">
      <c r="A486" s="83" t="s">
        <v>179</v>
      </c>
      <c r="B486" s="83">
        <v>16</v>
      </c>
      <c r="C486" s="84">
        <v>1381.96137531</v>
      </c>
      <c r="D486" s="84">
        <v>1369.7179594199999</v>
      </c>
      <c r="E486" s="84">
        <v>134.57857552999999</v>
      </c>
      <c r="F486" s="84">
        <v>134.57857552999999</v>
      </c>
    </row>
    <row r="487" spans="1:6" ht="12.75" customHeight="1" x14ac:dyDescent="0.2">
      <c r="A487" s="83" t="s">
        <v>179</v>
      </c>
      <c r="B487" s="83">
        <v>17</v>
      </c>
      <c r="C487" s="84">
        <v>1415.64085017</v>
      </c>
      <c r="D487" s="84">
        <v>1403.10004667</v>
      </c>
      <c r="E487" s="84">
        <v>137.85845787</v>
      </c>
      <c r="F487" s="84">
        <v>137.85845787</v>
      </c>
    </row>
    <row r="488" spans="1:6" ht="12.75" customHeight="1" x14ac:dyDescent="0.2">
      <c r="A488" s="83" t="s">
        <v>179</v>
      </c>
      <c r="B488" s="83">
        <v>18</v>
      </c>
      <c r="C488" s="84">
        <v>1415.29242757</v>
      </c>
      <c r="D488" s="84">
        <v>1401.99991993</v>
      </c>
      <c r="E488" s="84">
        <v>137.75036738</v>
      </c>
      <c r="F488" s="84">
        <v>137.75036738</v>
      </c>
    </row>
    <row r="489" spans="1:6" ht="12.75" customHeight="1" x14ac:dyDescent="0.2">
      <c r="A489" s="83" t="s">
        <v>179</v>
      </c>
      <c r="B489" s="83">
        <v>19</v>
      </c>
      <c r="C489" s="84">
        <v>1420.01663042</v>
      </c>
      <c r="D489" s="84">
        <v>1407.2413354600001</v>
      </c>
      <c r="E489" s="84">
        <v>138.26535093999999</v>
      </c>
      <c r="F489" s="84">
        <v>138.26535093999999</v>
      </c>
    </row>
    <row r="490" spans="1:6" ht="12.75" customHeight="1" x14ac:dyDescent="0.2">
      <c r="A490" s="83" t="s">
        <v>179</v>
      </c>
      <c r="B490" s="83">
        <v>20</v>
      </c>
      <c r="C490" s="84">
        <v>1442.05332602</v>
      </c>
      <c r="D490" s="84">
        <v>1428.7635179399999</v>
      </c>
      <c r="E490" s="84">
        <v>140.37996486</v>
      </c>
      <c r="F490" s="84">
        <v>140.37996486</v>
      </c>
    </row>
    <row r="491" spans="1:6" ht="12.75" customHeight="1" x14ac:dyDescent="0.2">
      <c r="A491" s="83" t="s">
        <v>179</v>
      </c>
      <c r="B491" s="83">
        <v>21</v>
      </c>
      <c r="C491" s="84">
        <v>1446.1152257399999</v>
      </c>
      <c r="D491" s="84">
        <v>1432.7837743299999</v>
      </c>
      <c r="E491" s="84">
        <v>140.77496615999999</v>
      </c>
      <c r="F491" s="84">
        <v>140.77496615999999</v>
      </c>
    </row>
    <row r="492" spans="1:6" ht="12.75" customHeight="1" x14ac:dyDescent="0.2">
      <c r="A492" s="83" t="s">
        <v>179</v>
      </c>
      <c r="B492" s="83">
        <v>22</v>
      </c>
      <c r="C492" s="84">
        <v>1428.99366519</v>
      </c>
      <c r="D492" s="84">
        <v>1421.2678479199999</v>
      </c>
      <c r="E492" s="84">
        <v>139.64349455999999</v>
      </c>
      <c r="F492" s="84">
        <v>139.64349455999999</v>
      </c>
    </row>
    <row r="493" spans="1:6" ht="12.75" customHeight="1" x14ac:dyDescent="0.2">
      <c r="A493" s="83" t="s">
        <v>179</v>
      </c>
      <c r="B493" s="83">
        <v>23</v>
      </c>
      <c r="C493" s="84">
        <v>1499.9276548400001</v>
      </c>
      <c r="D493" s="84">
        <v>1486.0154268799999</v>
      </c>
      <c r="E493" s="84">
        <v>146.00512316000001</v>
      </c>
      <c r="F493" s="84">
        <v>146.00512316000001</v>
      </c>
    </row>
    <row r="494" spans="1:6" ht="12.75" customHeight="1" x14ac:dyDescent="0.2">
      <c r="A494" s="83" t="s">
        <v>179</v>
      </c>
      <c r="B494" s="83">
        <v>24</v>
      </c>
      <c r="C494" s="84">
        <v>1588.45128675</v>
      </c>
      <c r="D494" s="84">
        <v>1574.7697513999999</v>
      </c>
      <c r="E494" s="84">
        <v>154.72548087000001</v>
      </c>
      <c r="F494" s="84">
        <v>154.72548087000001</v>
      </c>
    </row>
    <row r="495" spans="1:6" ht="12.75" customHeight="1" x14ac:dyDescent="0.2">
      <c r="A495" s="83" t="s">
        <v>180</v>
      </c>
      <c r="B495" s="83">
        <v>1</v>
      </c>
      <c r="C495" s="84">
        <v>1635.31721973</v>
      </c>
      <c r="D495" s="84">
        <v>1621.47332542</v>
      </c>
      <c r="E495" s="84">
        <v>159.31423611</v>
      </c>
      <c r="F495" s="84">
        <v>159.31423611</v>
      </c>
    </row>
    <row r="496" spans="1:6" ht="12.75" customHeight="1" x14ac:dyDescent="0.2">
      <c r="A496" s="83" t="s">
        <v>180</v>
      </c>
      <c r="B496" s="83">
        <v>2</v>
      </c>
      <c r="C496" s="84">
        <v>1699.1771197200001</v>
      </c>
      <c r="D496" s="84">
        <v>1690.1740089800001</v>
      </c>
      <c r="E496" s="84">
        <v>166.06426816999999</v>
      </c>
      <c r="F496" s="84">
        <v>166.06426816999999</v>
      </c>
    </row>
    <row r="497" spans="1:6" ht="12.75" customHeight="1" x14ac:dyDescent="0.2">
      <c r="A497" s="83" t="s">
        <v>180</v>
      </c>
      <c r="B497" s="83">
        <v>3</v>
      </c>
      <c r="C497" s="84">
        <v>1713.05434094</v>
      </c>
      <c r="D497" s="84">
        <v>1702.0513976300001</v>
      </c>
      <c r="E497" s="84">
        <v>167.23125443000001</v>
      </c>
      <c r="F497" s="84">
        <v>167.23125443000001</v>
      </c>
    </row>
    <row r="498" spans="1:6" ht="12.75" customHeight="1" x14ac:dyDescent="0.2">
      <c r="A498" s="83" t="s">
        <v>180</v>
      </c>
      <c r="B498" s="83">
        <v>4</v>
      </c>
      <c r="C498" s="84">
        <v>1767.30151862</v>
      </c>
      <c r="D498" s="84">
        <v>1752.6282433199999</v>
      </c>
      <c r="E498" s="84">
        <v>172.20056932</v>
      </c>
      <c r="F498" s="84">
        <v>172.20056932</v>
      </c>
    </row>
    <row r="499" spans="1:6" ht="12.75" customHeight="1" x14ac:dyDescent="0.2">
      <c r="A499" s="83" t="s">
        <v>180</v>
      </c>
      <c r="B499" s="83">
        <v>5</v>
      </c>
      <c r="C499" s="84">
        <v>1795.7276001800001</v>
      </c>
      <c r="D499" s="84">
        <v>1780.79834183</v>
      </c>
      <c r="E499" s="84">
        <v>174.96835935999999</v>
      </c>
      <c r="F499" s="84">
        <v>174.96835935999999</v>
      </c>
    </row>
    <row r="500" spans="1:6" ht="12.75" customHeight="1" x14ac:dyDescent="0.2">
      <c r="A500" s="83" t="s">
        <v>180</v>
      </c>
      <c r="B500" s="83">
        <v>6</v>
      </c>
      <c r="C500" s="84">
        <v>1785.85116094</v>
      </c>
      <c r="D500" s="84">
        <v>1770.5114069700001</v>
      </c>
      <c r="E500" s="84">
        <v>173.95763958000001</v>
      </c>
      <c r="F500" s="84">
        <v>173.95763958000001</v>
      </c>
    </row>
    <row r="501" spans="1:6" ht="12.75" customHeight="1" x14ac:dyDescent="0.2">
      <c r="A501" s="83" t="s">
        <v>180</v>
      </c>
      <c r="B501" s="83">
        <v>7</v>
      </c>
      <c r="C501" s="84">
        <v>1783.5848334699999</v>
      </c>
      <c r="D501" s="84">
        <v>1768.7422873099999</v>
      </c>
      <c r="E501" s="84">
        <v>173.78381868</v>
      </c>
      <c r="F501" s="84">
        <v>173.78381868</v>
      </c>
    </row>
    <row r="502" spans="1:6" ht="12.75" customHeight="1" x14ac:dyDescent="0.2">
      <c r="A502" s="83" t="s">
        <v>180</v>
      </c>
      <c r="B502" s="83">
        <v>8</v>
      </c>
      <c r="C502" s="84">
        <v>1637.7472611999999</v>
      </c>
      <c r="D502" s="84">
        <v>1623.5126515699999</v>
      </c>
      <c r="E502" s="84">
        <v>159.51460553999999</v>
      </c>
      <c r="F502" s="84">
        <v>159.51460553999999</v>
      </c>
    </row>
    <row r="503" spans="1:6" ht="12.75" customHeight="1" x14ac:dyDescent="0.2">
      <c r="A503" s="83" t="s">
        <v>180</v>
      </c>
      <c r="B503" s="83">
        <v>9</v>
      </c>
      <c r="C503" s="84">
        <v>1609.9515106399999</v>
      </c>
      <c r="D503" s="84">
        <v>1595.9982782699999</v>
      </c>
      <c r="E503" s="84">
        <v>156.81124231000001</v>
      </c>
      <c r="F503" s="84">
        <v>156.81124231000001</v>
      </c>
    </row>
    <row r="504" spans="1:6" ht="12.75" customHeight="1" x14ac:dyDescent="0.2">
      <c r="A504" s="83" t="s">
        <v>180</v>
      </c>
      <c r="B504" s="83">
        <v>10</v>
      </c>
      <c r="C504" s="84">
        <v>1493.2740430599999</v>
      </c>
      <c r="D504" s="84">
        <v>1479.7719130600001</v>
      </c>
      <c r="E504" s="84">
        <v>145.39168067</v>
      </c>
      <c r="F504" s="84">
        <v>145.39168067</v>
      </c>
    </row>
    <row r="505" spans="1:6" ht="12.75" customHeight="1" x14ac:dyDescent="0.2">
      <c r="A505" s="83" t="s">
        <v>180</v>
      </c>
      <c r="B505" s="83">
        <v>11</v>
      </c>
      <c r="C505" s="84">
        <v>1432.6862958900001</v>
      </c>
      <c r="D505" s="84">
        <v>1419.40837534</v>
      </c>
      <c r="E505" s="84">
        <v>139.46079624000001</v>
      </c>
      <c r="F505" s="84">
        <v>139.46079624000001</v>
      </c>
    </row>
    <row r="506" spans="1:6" ht="12.75" customHeight="1" x14ac:dyDescent="0.2">
      <c r="A506" s="83" t="s">
        <v>180</v>
      </c>
      <c r="B506" s="83">
        <v>12</v>
      </c>
      <c r="C506" s="84">
        <v>1409.40904682</v>
      </c>
      <c r="D506" s="84">
        <v>1396.4398973100001</v>
      </c>
      <c r="E506" s="84">
        <v>137.20407979000001</v>
      </c>
      <c r="F506" s="84">
        <v>137.20407979000001</v>
      </c>
    </row>
    <row r="507" spans="1:6" ht="12.75" customHeight="1" x14ac:dyDescent="0.2">
      <c r="A507" s="83" t="s">
        <v>180</v>
      </c>
      <c r="B507" s="83">
        <v>13</v>
      </c>
      <c r="C507" s="84">
        <v>1413.6773430799999</v>
      </c>
      <c r="D507" s="84">
        <v>1400.3012998900001</v>
      </c>
      <c r="E507" s="84">
        <v>137.58347326000001</v>
      </c>
      <c r="F507" s="84">
        <v>137.58347326000001</v>
      </c>
    </row>
    <row r="508" spans="1:6" ht="12.75" customHeight="1" x14ac:dyDescent="0.2">
      <c r="A508" s="83" t="s">
        <v>180</v>
      </c>
      <c r="B508" s="83">
        <v>14</v>
      </c>
      <c r="C508" s="84">
        <v>1423.84008363</v>
      </c>
      <c r="D508" s="84">
        <v>1410.9321980100001</v>
      </c>
      <c r="E508" s="84">
        <v>138.62798839000001</v>
      </c>
      <c r="F508" s="84">
        <v>138.62798839000001</v>
      </c>
    </row>
    <row r="509" spans="1:6" ht="12.75" customHeight="1" x14ac:dyDescent="0.2">
      <c r="A509" s="83" t="s">
        <v>180</v>
      </c>
      <c r="B509" s="83">
        <v>15</v>
      </c>
      <c r="C509" s="84">
        <v>1416.27396722</v>
      </c>
      <c r="D509" s="84">
        <v>1407.88325362</v>
      </c>
      <c r="E509" s="84">
        <v>138.32842117999999</v>
      </c>
      <c r="F509" s="84">
        <v>138.32842117999999</v>
      </c>
    </row>
    <row r="510" spans="1:6" ht="12.75" customHeight="1" x14ac:dyDescent="0.2">
      <c r="A510" s="83" t="s">
        <v>180</v>
      </c>
      <c r="B510" s="83">
        <v>16</v>
      </c>
      <c r="C510" s="84">
        <v>1418.51915975</v>
      </c>
      <c r="D510" s="84">
        <v>1406.66640048</v>
      </c>
      <c r="E510" s="84">
        <v>138.20886199</v>
      </c>
      <c r="F510" s="84">
        <v>138.20886199</v>
      </c>
    </row>
    <row r="511" spans="1:6" ht="12.75" customHeight="1" x14ac:dyDescent="0.2">
      <c r="A511" s="83" t="s">
        <v>180</v>
      </c>
      <c r="B511" s="83">
        <v>17</v>
      </c>
      <c r="C511" s="84">
        <v>1442.5448996600001</v>
      </c>
      <c r="D511" s="84">
        <v>1429.8052116900001</v>
      </c>
      <c r="E511" s="84">
        <v>140.48231415000001</v>
      </c>
      <c r="F511" s="84">
        <v>140.48231415000001</v>
      </c>
    </row>
    <row r="512" spans="1:6" ht="12.75" customHeight="1" x14ac:dyDescent="0.2">
      <c r="A512" s="83" t="s">
        <v>180</v>
      </c>
      <c r="B512" s="83">
        <v>18</v>
      </c>
      <c r="C512" s="84">
        <v>1441.5824185900001</v>
      </c>
      <c r="D512" s="84">
        <v>1428.7178821</v>
      </c>
      <c r="E512" s="84">
        <v>140.37548100999999</v>
      </c>
      <c r="F512" s="84">
        <v>140.37548100999999</v>
      </c>
    </row>
    <row r="513" spans="1:6" ht="12.75" customHeight="1" x14ac:dyDescent="0.2">
      <c r="A513" s="83" t="s">
        <v>180</v>
      </c>
      <c r="B513" s="83">
        <v>19</v>
      </c>
      <c r="C513" s="84">
        <v>1428.53947178</v>
      </c>
      <c r="D513" s="84">
        <v>1415.7398397899999</v>
      </c>
      <c r="E513" s="84">
        <v>139.10035248</v>
      </c>
      <c r="F513" s="84">
        <v>139.10035248</v>
      </c>
    </row>
    <row r="514" spans="1:6" ht="12.75" customHeight="1" x14ac:dyDescent="0.2">
      <c r="A514" s="83" t="s">
        <v>180</v>
      </c>
      <c r="B514" s="83">
        <v>20</v>
      </c>
      <c r="C514" s="84">
        <v>1422.15995494</v>
      </c>
      <c r="D514" s="84">
        <v>1409.16522528</v>
      </c>
      <c r="E514" s="84">
        <v>138.45437844</v>
      </c>
      <c r="F514" s="84">
        <v>138.45437844</v>
      </c>
    </row>
    <row r="515" spans="1:6" ht="12.75" customHeight="1" x14ac:dyDescent="0.2">
      <c r="A515" s="83" t="s">
        <v>180</v>
      </c>
      <c r="B515" s="83">
        <v>21</v>
      </c>
      <c r="C515" s="84">
        <v>1432.27457682</v>
      </c>
      <c r="D515" s="84">
        <v>1419.50771719</v>
      </c>
      <c r="E515" s="84">
        <v>139.47055685000001</v>
      </c>
      <c r="F515" s="84">
        <v>139.47055685000001</v>
      </c>
    </row>
    <row r="516" spans="1:6" ht="12.75" customHeight="1" x14ac:dyDescent="0.2">
      <c r="A516" s="83" t="s">
        <v>180</v>
      </c>
      <c r="B516" s="83">
        <v>22</v>
      </c>
      <c r="C516" s="84">
        <v>1429.39562125</v>
      </c>
      <c r="D516" s="84">
        <v>1413.7910838499999</v>
      </c>
      <c r="E516" s="84">
        <v>138.90888183000001</v>
      </c>
      <c r="F516" s="84">
        <v>138.90888183000001</v>
      </c>
    </row>
    <row r="517" spans="1:6" ht="12.75" customHeight="1" x14ac:dyDescent="0.2">
      <c r="A517" s="83" t="s">
        <v>180</v>
      </c>
      <c r="B517" s="83">
        <v>23</v>
      </c>
      <c r="C517" s="84">
        <v>1482.31984341</v>
      </c>
      <c r="D517" s="84">
        <v>1468.93251147</v>
      </c>
      <c r="E517" s="84">
        <v>144.32667950999999</v>
      </c>
      <c r="F517" s="84">
        <v>144.32667950999999</v>
      </c>
    </row>
    <row r="518" spans="1:6" ht="12.75" customHeight="1" x14ac:dyDescent="0.2">
      <c r="A518" s="83" t="s">
        <v>180</v>
      </c>
      <c r="B518" s="83">
        <v>24</v>
      </c>
      <c r="C518" s="84">
        <v>1576.84601651</v>
      </c>
      <c r="D518" s="84">
        <v>1562.9508450200001</v>
      </c>
      <c r="E518" s="84">
        <v>153.56424064999999</v>
      </c>
      <c r="F518" s="84">
        <v>153.56424064999999</v>
      </c>
    </row>
    <row r="519" spans="1:6" ht="12.75" customHeight="1" x14ac:dyDescent="0.2">
      <c r="A519" s="83" t="s">
        <v>181</v>
      </c>
      <c r="B519" s="83">
        <v>1</v>
      </c>
      <c r="C519" s="84">
        <v>1845.3074754500001</v>
      </c>
      <c r="D519" s="84">
        <v>1830.48499698</v>
      </c>
      <c r="E519" s="84">
        <v>179.85021057</v>
      </c>
      <c r="F519" s="84">
        <v>179.85021057</v>
      </c>
    </row>
    <row r="520" spans="1:6" ht="12.75" customHeight="1" x14ac:dyDescent="0.2">
      <c r="A520" s="83" t="s">
        <v>181</v>
      </c>
      <c r="B520" s="83">
        <v>2</v>
      </c>
      <c r="C520" s="84">
        <v>1870.8518434299999</v>
      </c>
      <c r="D520" s="84">
        <v>1861.7120088199999</v>
      </c>
      <c r="E520" s="84">
        <v>182.91835080000001</v>
      </c>
      <c r="F520" s="84">
        <v>182.91835080000001</v>
      </c>
    </row>
    <row r="521" spans="1:6" ht="12.75" customHeight="1" x14ac:dyDescent="0.2">
      <c r="A521" s="83" t="s">
        <v>181</v>
      </c>
      <c r="B521" s="83">
        <v>3</v>
      </c>
      <c r="C521" s="84">
        <v>1914.21900355</v>
      </c>
      <c r="D521" s="84">
        <v>1901.94568428</v>
      </c>
      <c r="E521" s="84">
        <v>186.87142062000001</v>
      </c>
      <c r="F521" s="84">
        <v>186.87142062000001</v>
      </c>
    </row>
    <row r="522" spans="1:6" ht="12.75" customHeight="1" x14ac:dyDescent="0.2">
      <c r="A522" s="83" t="s">
        <v>181</v>
      </c>
      <c r="B522" s="83">
        <v>4</v>
      </c>
      <c r="C522" s="84">
        <v>1928.09551132</v>
      </c>
      <c r="D522" s="84">
        <v>1914.7151573199999</v>
      </c>
      <c r="E522" s="84">
        <v>188.12605664</v>
      </c>
      <c r="F522" s="84">
        <v>188.12605664</v>
      </c>
    </row>
    <row r="523" spans="1:6" ht="12.75" customHeight="1" x14ac:dyDescent="0.2">
      <c r="A523" s="83" t="s">
        <v>181</v>
      </c>
      <c r="B523" s="83">
        <v>5</v>
      </c>
      <c r="C523" s="84">
        <v>1994.5684626100001</v>
      </c>
      <c r="D523" s="84">
        <v>1978.8813465200001</v>
      </c>
      <c r="E523" s="84">
        <v>194.43056209</v>
      </c>
      <c r="F523" s="84">
        <v>194.43056209</v>
      </c>
    </row>
    <row r="524" spans="1:6" ht="12.75" customHeight="1" x14ac:dyDescent="0.2">
      <c r="A524" s="83" t="s">
        <v>181</v>
      </c>
      <c r="B524" s="83">
        <v>6</v>
      </c>
      <c r="C524" s="84">
        <v>1994.09383867</v>
      </c>
      <c r="D524" s="84">
        <v>1981.0961028199999</v>
      </c>
      <c r="E524" s="84">
        <v>194.64816802000001</v>
      </c>
      <c r="F524" s="84">
        <v>194.64816802000001</v>
      </c>
    </row>
    <row r="525" spans="1:6" ht="12.75" customHeight="1" x14ac:dyDescent="0.2">
      <c r="A525" s="83" t="s">
        <v>181</v>
      </c>
      <c r="B525" s="83">
        <v>7</v>
      </c>
      <c r="C525" s="84">
        <v>2023.14529481</v>
      </c>
      <c r="D525" s="84">
        <v>2007.33192334</v>
      </c>
      <c r="E525" s="84">
        <v>197.2259099</v>
      </c>
      <c r="F525" s="84">
        <v>197.2259099</v>
      </c>
    </row>
    <row r="526" spans="1:6" ht="12.75" customHeight="1" x14ac:dyDescent="0.2">
      <c r="A526" s="83" t="s">
        <v>181</v>
      </c>
      <c r="B526" s="83">
        <v>8</v>
      </c>
      <c r="C526" s="84">
        <v>1888.9510902100001</v>
      </c>
      <c r="D526" s="84">
        <v>1873.8166222</v>
      </c>
      <c r="E526" s="84">
        <v>184.10766251999999</v>
      </c>
      <c r="F526" s="84">
        <v>184.10766251999999</v>
      </c>
    </row>
    <row r="527" spans="1:6" ht="12.75" customHeight="1" x14ac:dyDescent="0.2">
      <c r="A527" s="83" t="s">
        <v>181</v>
      </c>
      <c r="B527" s="83">
        <v>9</v>
      </c>
      <c r="C527" s="84">
        <v>1776.64934642</v>
      </c>
      <c r="D527" s="84">
        <v>1761.4086655900001</v>
      </c>
      <c r="E527" s="84">
        <v>173.06327008</v>
      </c>
      <c r="F527" s="84">
        <v>173.06327008</v>
      </c>
    </row>
    <row r="528" spans="1:6" ht="12.75" customHeight="1" x14ac:dyDescent="0.2">
      <c r="A528" s="83" t="s">
        <v>181</v>
      </c>
      <c r="B528" s="83">
        <v>10</v>
      </c>
      <c r="C528" s="84">
        <v>1697.3525431600001</v>
      </c>
      <c r="D528" s="84">
        <v>1683.1572352200001</v>
      </c>
      <c r="E528" s="84">
        <v>165.37485075000001</v>
      </c>
      <c r="F528" s="84">
        <v>165.37485075000001</v>
      </c>
    </row>
    <row r="529" spans="1:6" ht="12.75" customHeight="1" x14ac:dyDescent="0.2">
      <c r="A529" s="83" t="s">
        <v>181</v>
      </c>
      <c r="B529" s="83">
        <v>11</v>
      </c>
      <c r="C529" s="84">
        <v>1644.05743106</v>
      </c>
      <c r="D529" s="84">
        <v>1629.9129448599999</v>
      </c>
      <c r="E529" s="84">
        <v>160.14345205000001</v>
      </c>
      <c r="F529" s="84">
        <v>160.14345205000001</v>
      </c>
    </row>
    <row r="530" spans="1:6" ht="12.75" customHeight="1" x14ac:dyDescent="0.2">
      <c r="A530" s="83" t="s">
        <v>181</v>
      </c>
      <c r="B530" s="83">
        <v>12</v>
      </c>
      <c r="C530" s="84">
        <v>1627.52307806</v>
      </c>
      <c r="D530" s="84">
        <v>1618.8751168599999</v>
      </c>
      <c r="E530" s="84">
        <v>159.05895494000001</v>
      </c>
      <c r="F530" s="84">
        <v>159.05895494000001</v>
      </c>
    </row>
    <row r="531" spans="1:6" ht="12.75" customHeight="1" x14ac:dyDescent="0.2">
      <c r="A531" s="83" t="s">
        <v>181</v>
      </c>
      <c r="B531" s="83">
        <v>13</v>
      </c>
      <c r="C531" s="84">
        <v>1631.3465566100001</v>
      </c>
      <c r="D531" s="84">
        <v>1616.8497208399999</v>
      </c>
      <c r="E531" s="84">
        <v>158.85995417999999</v>
      </c>
      <c r="F531" s="84">
        <v>158.85995417999999</v>
      </c>
    </row>
    <row r="532" spans="1:6" ht="12.75" customHeight="1" x14ac:dyDescent="0.2">
      <c r="A532" s="83" t="s">
        <v>181</v>
      </c>
      <c r="B532" s="83">
        <v>14</v>
      </c>
      <c r="C532" s="84">
        <v>1634.0173889499999</v>
      </c>
      <c r="D532" s="84">
        <v>1626.1570078300001</v>
      </c>
      <c r="E532" s="84">
        <v>159.77442085000001</v>
      </c>
      <c r="F532" s="84">
        <v>159.77442085000001</v>
      </c>
    </row>
    <row r="533" spans="1:6" ht="12.75" customHeight="1" x14ac:dyDescent="0.2">
      <c r="A533" s="83" t="s">
        <v>181</v>
      </c>
      <c r="B533" s="83">
        <v>15</v>
      </c>
      <c r="C533" s="84">
        <v>1599.5551510800001</v>
      </c>
      <c r="D533" s="84">
        <v>1586.0543879300001</v>
      </c>
      <c r="E533" s="84">
        <v>155.83422759999999</v>
      </c>
      <c r="F533" s="84">
        <v>155.83422759999999</v>
      </c>
    </row>
    <row r="534" spans="1:6" ht="12.75" customHeight="1" x14ac:dyDescent="0.2">
      <c r="A534" s="83" t="s">
        <v>181</v>
      </c>
      <c r="B534" s="83">
        <v>16</v>
      </c>
      <c r="C534" s="84">
        <v>1615.1853967500001</v>
      </c>
      <c r="D534" s="84">
        <v>1599.4996613999999</v>
      </c>
      <c r="E534" s="84">
        <v>157.15526288000001</v>
      </c>
      <c r="F534" s="84">
        <v>157.15526288000001</v>
      </c>
    </row>
    <row r="535" spans="1:6" ht="12.75" customHeight="1" x14ac:dyDescent="0.2">
      <c r="A535" s="83" t="s">
        <v>181</v>
      </c>
      <c r="B535" s="83">
        <v>17</v>
      </c>
      <c r="C535" s="84">
        <v>1651.76562977</v>
      </c>
      <c r="D535" s="84">
        <v>1635.36423694</v>
      </c>
      <c r="E535" s="84">
        <v>160.67905655999999</v>
      </c>
      <c r="F535" s="84">
        <v>160.67905655999999</v>
      </c>
    </row>
    <row r="536" spans="1:6" ht="12.75" customHeight="1" x14ac:dyDescent="0.2">
      <c r="A536" s="83" t="s">
        <v>181</v>
      </c>
      <c r="B536" s="83">
        <v>18</v>
      </c>
      <c r="C536" s="84">
        <v>1638.35719933</v>
      </c>
      <c r="D536" s="84">
        <v>1622.4194699300001</v>
      </c>
      <c r="E536" s="84">
        <v>159.40719741999999</v>
      </c>
      <c r="F536" s="84">
        <v>159.40719741999999</v>
      </c>
    </row>
    <row r="537" spans="1:6" ht="12.75" customHeight="1" x14ac:dyDescent="0.2">
      <c r="A537" s="83" t="s">
        <v>181</v>
      </c>
      <c r="B537" s="83">
        <v>19</v>
      </c>
      <c r="C537" s="84">
        <v>1631.6147222300001</v>
      </c>
      <c r="D537" s="84">
        <v>1622.6251350099999</v>
      </c>
      <c r="E537" s="84">
        <v>159.42740459000001</v>
      </c>
      <c r="F537" s="84">
        <v>159.42740459000001</v>
      </c>
    </row>
    <row r="538" spans="1:6" ht="12.75" customHeight="1" x14ac:dyDescent="0.2">
      <c r="A538" s="83" t="s">
        <v>181</v>
      </c>
      <c r="B538" s="83">
        <v>20</v>
      </c>
      <c r="C538" s="84">
        <v>1637.3529792100001</v>
      </c>
      <c r="D538" s="84">
        <v>1630.00825106</v>
      </c>
      <c r="E538" s="84">
        <v>160.15281615000001</v>
      </c>
      <c r="F538" s="84">
        <v>160.15281615000001</v>
      </c>
    </row>
    <row r="539" spans="1:6" ht="12.75" customHeight="1" x14ac:dyDescent="0.2">
      <c r="A539" s="83" t="s">
        <v>181</v>
      </c>
      <c r="B539" s="83">
        <v>21</v>
      </c>
      <c r="C539" s="84">
        <v>1639.6781120400001</v>
      </c>
      <c r="D539" s="84">
        <v>1625.4714821499999</v>
      </c>
      <c r="E539" s="84">
        <v>159.70706605999999</v>
      </c>
      <c r="F539" s="84">
        <v>159.70706605999999</v>
      </c>
    </row>
    <row r="540" spans="1:6" ht="12.75" customHeight="1" x14ac:dyDescent="0.2">
      <c r="A540" s="83" t="s">
        <v>181</v>
      </c>
      <c r="B540" s="83">
        <v>22</v>
      </c>
      <c r="C540" s="84">
        <v>1619.69875258</v>
      </c>
      <c r="D540" s="84">
        <v>1605.13514584</v>
      </c>
      <c r="E540" s="84">
        <v>157.70896481</v>
      </c>
      <c r="F540" s="84">
        <v>157.70896481</v>
      </c>
    </row>
    <row r="541" spans="1:6" ht="12.75" customHeight="1" x14ac:dyDescent="0.2">
      <c r="A541" s="83" t="s">
        <v>181</v>
      </c>
      <c r="B541" s="83">
        <v>23</v>
      </c>
      <c r="C541" s="84">
        <v>1709.56157183</v>
      </c>
      <c r="D541" s="84">
        <v>1694.80002466</v>
      </c>
      <c r="E541" s="84">
        <v>166.51878699</v>
      </c>
      <c r="F541" s="84">
        <v>166.51878699</v>
      </c>
    </row>
    <row r="542" spans="1:6" ht="12.75" customHeight="1" x14ac:dyDescent="0.2">
      <c r="A542" s="83" t="s">
        <v>181</v>
      </c>
      <c r="B542" s="83">
        <v>24</v>
      </c>
      <c r="C542" s="84">
        <v>1813.1542844000001</v>
      </c>
      <c r="D542" s="84">
        <v>1798.12203856</v>
      </c>
      <c r="E542" s="84">
        <v>176.67046045000001</v>
      </c>
      <c r="F542" s="84">
        <v>176.67046045000001</v>
      </c>
    </row>
    <row r="543" spans="1:6" ht="12.75" customHeight="1" x14ac:dyDescent="0.2">
      <c r="A543" s="83" t="s">
        <v>182</v>
      </c>
      <c r="B543" s="83">
        <v>1</v>
      </c>
      <c r="C543" s="84">
        <v>1743.5815440900001</v>
      </c>
      <c r="D543" s="84">
        <v>1729.4171932300001</v>
      </c>
      <c r="E543" s="84">
        <v>169.92001948999999</v>
      </c>
      <c r="F543" s="84">
        <v>169.92001948999999</v>
      </c>
    </row>
    <row r="544" spans="1:6" ht="12.75" customHeight="1" x14ac:dyDescent="0.2">
      <c r="A544" s="83" t="s">
        <v>182</v>
      </c>
      <c r="B544" s="83">
        <v>2</v>
      </c>
      <c r="C544" s="84">
        <v>1855.9563924700001</v>
      </c>
      <c r="D544" s="84">
        <v>1840.5225268900001</v>
      </c>
      <c r="E544" s="84">
        <v>180.83642563000001</v>
      </c>
      <c r="F544" s="84">
        <v>180.83642563000001</v>
      </c>
    </row>
    <row r="545" spans="1:6" ht="12.75" customHeight="1" x14ac:dyDescent="0.2">
      <c r="A545" s="83" t="s">
        <v>182</v>
      </c>
      <c r="B545" s="83">
        <v>3</v>
      </c>
      <c r="C545" s="84">
        <v>1892.4839268999999</v>
      </c>
      <c r="D545" s="84">
        <v>1876.6803143300001</v>
      </c>
      <c r="E545" s="84">
        <v>184.38902819</v>
      </c>
      <c r="F545" s="84">
        <v>184.38902819</v>
      </c>
    </row>
    <row r="546" spans="1:6" ht="12.75" customHeight="1" x14ac:dyDescent="0.2">
      <c r="A546" s="83" t="s">
        <v>182</v>
      </c>
      <c r="B546" s="83">
        <v>4</v>
      </c>
      <c r="C546" s="84">
        <v>1876.85803205</v>
      </c>
      <c r="D546" s="84">
        <v>1861.5957621299999</v>
      </c>
      <c r="E546" s="84">
        <v>182.90692924000001</v>
      </c>
      <c r="F546" s="84">
        <v>182.90692924000001</v>
      </c>
    </row>
    <row r="547" spans="1:6" ht="12.75" customHeight="1" x14ac:dyDescent="0.2">
      <c r="A547" s="83" t="s">
        <v>182</v>
      </c>
      <c r="B547" s="83">
        <v>5</v>
      </c>
      <c r="C547" s="84">
        <v>1904.8226886</v>
      </c>
      <c r="D547" s="84">
        <v>1889.50568084</v>
      </c>
      <c r="E547" s="84">
        <v>185.64915590000001</v>
      </c>
      <c r="F547" s="84">
        <v>185.64915590000001</v>
      </c>
    </row>
    <row r="548" spans="1:6" ht="12.75" customHeight="1" x14ac:dyDescent="0.2">
      <c r="A548" s="83" t="s">
        <v>182</v>
      </c>
      <c r="B548" s="83">
        <v>6</v>
      </c>
      <c r="C548" s="84">
        <v>1892.20030974</v>
      </c>
      <c r="D548" s="84">
        <v>1877.2029442800001</v>
      </c>
      <c r="E548" s="84">
        <v>184.44037802</v>
      </c>
      <c r="F548" s="84">
        <v>184.44037802</v>
      </c>
    </row>
    <row r="549" spans="1:6" ht="12.75" customHeight="1" x14ac:dyDescent="0.2">
      <c r="A549" s="83" t="s">
        <v>182</v>
      </c>
      <c r="B549" s="83">
        <v>7</v>
      </c>
      <c r="C549" s="84">
        <v>1815.7996004300001</v>
      </c>
      <c r="D549" s="84">
        <v>1801.1668059199999</v>
      </c>
      <c r="E549" s="84">
        <v>176.96961726000001</v>
      </c>
      <c r="F549" s="84">
        <v>176.96961726000001</v>
      </c>
    </row>
    <row r="550" spans="1:6" ht="12.75" customHeight="1" x14ac:dyDescent="0.2">
      <c r="A550" s="83" t="s">
        <v>182</v>
      </c>
      <c r="B550" s="83">
        <v>8</v>
      </c>
      <c r="C550" s="84">
        <v>1718.8538776400001</v>
      </c>
      <c r="D550" s="84">
        <v>1704.9744742400001</v>
      </c>
      <c r="E550" s="84">
        <v>167.51845478999999</v>
      </c>
      <c r="F550" s="84">
        <v>167.51845478999999</v>
      </c>
    </row>
    <row r="551" spans="1:6" ht="12.75" customHeight="1" x14ac:dyDescent="0.2">
      <c r="A551" s="83" t="s">
        <v>182</v>
      </c>
      <c r="B551" s="83">
        <v>9</v>
      </c>
      <c r="C551" s="84">
        <v>1666.3751169</v>
      </c>
      <c r="D551" s="84">
        <v>1653.7403844600001</v>
      </c>
      <c r="E551" s="84">
        <v>162.48456385</v>
      </c>
      <c r="F551" s="84">
        <v>162.48456385</v>
      </c>
    </row>
    <row r="552" spans="1:6" ht="12.75" customHeight="1" x14ac:dyDescent="0.2">
      <c r="A552" s="83" t="s">
        <v>182</v>
      </c>
      <c r="B552" s="83">
        <v>10</v>
      </c>
      <c r="C552" s="84">
        <v>1572.6438109400001</v>
      </c>
      <c r="D552" s="84">
        <v>1559.90135035</v>
      </c>
      <c r="E552" s="84">
        <v>153.26461936999999</v>
      </c>
      <c r="F552" s="84">
        <v>153.26461936999999</v>
      </c>
    </row>
    <row r="553" spans="1:6" ht="12.75" customHeight="1" x14ac:dyDescent="0.2">
      <c r="A553" s="83" t="s">
        <v>182</v>
      </c>
      <c r="B553" s="83">
        <v>11</v>
      </c>
      <c r="C553" s="84">
        <v>1545.18121182</v>
      </c>
      <c r="D553" s="84">
        <v>1531.8041835700001</v>
      </c>
      <c r="E553" s="84">
        <v>150.50399507</v>
      </c>
      <c r="F553" s="84">
        <v>150.50399507</v>
      </c>
    </row>
    <row r="554" spans="1:6" ht="12.75" customHeight="1" x14ac:dyDescent="0.2">
      <c r="A554" s="83" t="s">
        <v>182</v>
      </c>
      <c r="B554" s="83">
        <v>12</v>
      </c>
      <c r="C554" s="84">
        <v>1530.1481318199999</v>
      </c>
      <c r="D554" s="84">
        <v>1516.26243823</v>
      </c>
      <c r="E554" s="84">
        <v>148.97697563</v>
      </c>
      <c r="F554" s="84">
        <v>148.97697563</v>
      </c>
    </row>
    <row r="555" spans="1:6" ht="12.75" customHeight="1" x14ac:dyDescent="0.2">
      <c r="A555" s="83" t="s">
        <v>182</v>
      </c>
      <c r="B555" s="83">
        <v>13</v>
      </c>
      <c r="C555" s="84">
        <v>1525.23401397</v>
      </c>
      <c r="D555" s="84">
        <v>1511.3752730000001</v>
      </c>
      <c r="E555" s="84">
        <v>148.49679814000001</v>
      </c>
      <c r="F555" s="84">
        <v>148.49679814000001</v>
      </c>
    </row>
    <row r="556" spans="1:6" ht="12.75" customHeight="1" x14ac:dyDescent="0.2">
      <c r="A556" s="83" t="s">
        <v>182</v>
      </c>
      <c r="B556" s="83">
        <v>14</v>
      </c>
      <c r="C556" s="84">
        <v>1515.93544471</v>
      </c>
      <c r="D556" s="84">
        <v>1501.89411595</v>
      </c>
      <c r="E556" s="84">
        <v>147.56524825</v>
      </c>
      <c r="F556" s="84">
        <v>147.56524825</v>
      </c>
    </row>
    <row r="557" spans="1:6" ht="12.75" customHeight="1" x14ac:dyDescent="0.2">
      <c r="A557" s="83" t="s">
        <v>182</v>
      </c>
      <c r="B557" s="83">
        <v>15</v>
      </c>
      <c r="C557" s="84">
        <v>1480.8840646199999</v>
      </c>
      <c r="D557" s="84">
        <v>1468.44489383</v>
      </c>
      <c r="E557" s="84">
        <v>144.27876972000001</v>
      </c>
      <c r="F557" s="84">
        <v>144.27876972000001</v>
      </c>
    </row>
    <row r="558" spans="1:6" ht="12.75" customHeight="1" x14ac:dyDescent="0.2">
      <c r="A558" s="83" t="s">
        <v>182</v>
      </c>
      <c r="B558" s="83">
        <v>16</v>
      </c>
      <c r="C558" s="84">
        <v>1466.24074165</v>
      </c>
      <c r="D558" s="84">
        <v>1453.1393573099999</v>
      </c>
      <c r="E558" s="84">
        <v>142.77495845999999</v>
      </c>
      <c r="F558" s="84">
        <v>142.77495845999999</v>
      </c>
    </row>
    <row r="559" spans="1:6" ht="12.75" customHeight="1" x14ac:dyDescent="0.2">
      <c r="A559" s="83" t="s">
        <v>182</v>
      </c>
      <c r="B559" s="83">
        <v>17</v>
      </c>
      <c r="C559" s="84">
        <v>1478.5993263800001</v>
      </c>
      <c r="D559" s="84">
        <v>1471.24313321</v>
      </c>
      <c r="E559" s="84">
        <v>144.55370447999999</v>
      </c>
      <c r="F559" s="84">
        <v>144.55370447999999</v>
      </c>
    </row>
    <row r="560" spans="1:6" ht="12.75" customHeight="1" x14ac:dyDescent="0.2">
      <c r="A560" s="83" t="s">
        <v>182</v>
      </c>
      <c r="B560" s="83">
        <v>18</v>
      </c>
      <c r="C560" s="84">
        <v>1501.6784296200001</v>
      </c>
      <c r="D560" s="84">
        <v>1486.51075573</v>
      </c>
      <c r="E560" s="84">
        <v>146.05379059000001</v>
      </c>
      <c r="F560" s="84">
        <v>146.05379059000001</v>
      </c>
    </row>
    <row r="561" spans="1:6" ht="12.75" customHeight="1" x14ac:dyDescent="0.2">
      <c r="A561" s="83" t="s">
        <v>182</v>
      </c>
      <c r="B561" s="83">
        <v>19</v>
      </c>
      <c r="C561" s="84">
        <v>1509.2308929200001</v>
      </c>
      <c r="D561" s="84">
        <v>1496.65764158</v>
      </c>
      <c r="E561" s="84">
        <v>147.05075016999999</v>
      </c>
      <c r="F561" s="84">
        <v>147.05075016999999</v>
      </c>
    </row>
    <row r="562" spans="1:6" ht="12.75" customHeight="1" x14ac:dyDescent="0.2">
      <c r="A562" s="83" t="s">
        <v>182</v>
      </c>
      <c r="B562" s="83">
        <v>20</v>
      </c>
      <c r="C562" s="84">
        <v>1506.4983797899999</v>
      </c>
      <c r="D562" s="84">
        <v>1491.57962101</v>
      </c>
      <c r="E562" s="84">
        <v>146.55182062</v>
      </c>
      <c r="F562" s="84">
        <v>146.55182062</v>
      </c>
    </row>
    <row r="563" spans="1:6" ht="12.75" customHeight="1" x14ac:dyDescent="0.2">
      <c r="A563" s="83" t="s">
        <v>182</v>
      </c>
      <c r="B563" s="83">
        <v>21</v>
      </c>
      <c r="C563" s="84">
        <v>1513.47375487</v>
      </c>
      <c r="D563" s="84">
        <v>1498.3429192399999</v>
      </c>
      <c r="E563" s="84">
        <v>147.21633335999999</v>
      </c>
      <c r="F563" s="84">
        <v>147.21633335999999</v>
      </c>
    </row>
    <row r="564" spans="1:6" ht="12.75" customHeight="1" x14ac:dyDescent="0.2">
      <c r="A564" s="83" t="s">
        <v>182</v>
      </c>
      <c r="B564" s="83">
        <v>22</v>
      </c>
      <c r="C564" s="84">
        <v>1505.0166076</v>
      </c>
      <c r="D564" s="84">
        <v>1490.7562622999999</v>
      </c>
      <c r="E564" s="84">
        <v>146.47092334999999</v>
      </c>
      <c r="F564" s="84">
        <v>146.47092334999999</v>
      </c>
    </row>
    <row r="565" spans="1:6" ht="12.75" customHeight="1" x14ac:dyDescent="0.2">
      <c r="A565" s="83" t="s">
        <v>182</v>
      </c>
      <c r="B565" s="83">
        <v>23</v>
      </c>
      <c r="C565" s="84">
        <v>1578.88468328</v>
      </c>
      <c r="D565" s="84">
        <v>1568.5490828699999</v>
      </c>
      <c r="E565" s="84">
        <v>154.11428298999999</v>
      </c>
      <c r="F565" s="84">
        <v>154.11428298999999</v>
      </c>
    </row>
    <row r="566" spans="1:6" ht="12.75" customHeight="1" x14ac:dyDescent="0.2">
      <c r="A566" s="83" t="s">
        <v>182</v>
      </c>
      <c r="B566" s="83">
        <v>24</v>
      </c>
      <c r="C566" s="84">
        <v>1680.3096290399999</v>
      </c>
      <c r="D566" s="84">
        <v>1667.6372133499999</v>
      </c>
      <c r="E566" s="84">
        <v>163.84996570000001</v>
      </c>
      <c r="F566" s="84">
        <v>163.84996570000001</v>
      </c>
    </row>
    <row r="567" spans="1:6" ht="12.75" customHeight="1" x14ac:dyDescent="0.2">
      <c r="A567" s="83" t="s">
        <v>183</v>
      </c>
      <c r="B567" s="83">
        <v>1</v>
      </c>
      <c r="C567" s="84">
        <v>1769.5350917000001</v>
      </c>
      <c r="D567" s="84">
        <v>1758.29448299</v>
      </c>
      <c r="E567" s="84">
        <v>172.75729303</v>
      </c>
      <c r="F567" s="84">
        <v>172.75729303</v>
      </c>
    </row>
    <row r="568" spans="1:6" ht="12.75" customHeight="1" x14ac:dyDescent="0.2">
      <c r="A568" s="83" t="s">
        <v>183</v>
      </c>
      <c r="B568" s="83">
        <v>2</v>
      </c>
      <c r="C568" s="84">
        <v>1847.7216826900001</v>
      </c>
      <c r="D568" s="84">
        <v>1832.7119158800001</v>
      </c>
      <c r="E568" s="84">
        <v>180.06901151</v>
      </c>
      <c r="F568" s="84">
        <v>180.06901151</v>
      </c>
    </row>
    <row r="569" spans="1:6" ht="12.75" customHeight="1" x14ac:dyDescent="0.2">
      <c r="A569" s="83" t="s">
        <v>183</v>
      </c>
      <c r="B569" s="83">
        <v>3</v>
      </c>
      <c r="C569" s="84">
        <v>1881.8298181299999</v>
      </c>
      <c r="D569" s="84">
        <v>1866.4699350400001</v>
      </c>
      <c r="E569" s="84">
        <v>183.38583019999999</v>
      </c>
      <c r="F569" s="84">
        <v>183.38583019999999</v>
      </c>
    </row>
    <row r="570" spans="1:6" ht="12.75" customHeight="1" x14ac:dyDescent="0.2">
      <c r="A570" s="83" t="s">
        <v>183</v>
      </c>
      <c r="B570" s="83">
        <v>4</v>
      </c>
      <c r="C570" s="84">
        <v>1896.6960149199999</v>
      </c>
      <c r="D570" s="84">
        <v>1883.20726289</v>
      </c>
      <c r="E570" s="84">
        <v>185.03031892000001</v>
      </c>
      <c r="F570" s="84">
        <v>185.03031892000001</v>
      </c>
    </row>
    <row r="571" spans="1:6" ht="12.75" customHeight="1" x14ac:dyDescent="0.2">
      <c r="A571" s="83" t="s">
        <v>183</v>
      </c>
      <c r="B571" s="83">
        <v>5</v>
      </c>
      <c r="C571" s="84">
        <v>1940.00133826</v>
      </c>
      <c r="D571" s="84">
        <v>1928.19399137</v>
      </c>
      <c r="E571" s="84">
        <v>189.45038933999999</v>
      </c>
      <c r="F571" s="84">
        <v>189.45038933999999</v>
      </c>
    </row>
    <row r="572" spans="1:6" ht="12.75" customHeight="1" x14ac:dyDescent="0.2">
      <c r="A572" s="83" t="s">
        <v>183</v>
      </c>
      <c r="B572" s="83">
        <v>6</v>
      </c>
      <c r="C572" s="84">
        <v>1909.36666132</v>
      </c>
      <c r="D572" s="84">
        <v>1893.9597541400001</v>
      </c>
      <c r="E572" s="84">
        <v>186.08678090999999</v>
      </c>
      <c r="F572" s="84">
        <v>186.08678090999999</v>
      </c>
    </row>
    <row r="573" spans="1:6" ht="12.75" customHeight="1" x14ac:dyDescent="0.2">
      <c r="A573" s="83" t="s">
        <v>183</v>
      </c>
      <c r="B573" s="83">
        <v>7</v>
      </c>
      <c r="C573" s="84">
        <v>1863.0911248100001</v>
      </c>
      <c r="D573" s="84">
        <v>1847.53968422</v>
      </c>
      <c r="E573" s="84">
        <v>181.52588073000001</v>
      </c>
      <c r="F573" s="84">
        <v>181.52588073000001</v>
      </c>
    </row>
    <row r="574" spans="1:6" ht="12.75" customHeight="1" x14ac:dyDescent="0.2">
      <c r="A574" s="83" t="s">
        <v>183</v>
      </c>
      <c r="B574" s="83">
        <v>8</v>
      </c>
      <c r="C574" s="84">
        <v>1740.0530413399999</v>
      </c>
      <c r="D574" s="84">
        <v>1725.16248838</v>
      </c>
      <c r="E574" s="84">
        <v>169.50198298000001</v>
      </c>
      <c r="F574" s="84">
        <v>169.50198298000001</v>
      </c>
    </row>
    <row r="575" spans="1:6" ht="12.75" customHeight="1" x14ac:dyDescent="0.2">
      <c r="A575" s="83" t="s">
        <v>183</v>
      </c>
      <c r="B575" s="83">
        <v>9</v>
      </c>
      <c r="C575" s="84">
        <v>1597.36590725</v>
      </c>
      <c r="D575" s="84">
        <v>1583.63199156</v>
      </c>
      <c r="E575" s="84">
        <v>155.59622046000001</v>
      </c>
      <c r="F575" s="84">
        <v>155.59622046000001</v>
      </c>
    </row>
    <row r="576" spans="1:6" ht="12.75" customHeight="1" x14ac:dyDescent="0.2">
      <c r="A576" s="83" t="s">
        <v>183</v>
      </c>
      <c r="B576" s="83">
        <v>10</v>
      </c>
      <c r="C576" s="84">
        <v>1548.42358074</v>
      </c>
      <c r="D576" s="84">
        <v>1534.20379136</v>
      </c>
      <c r="E576" s="84">
        <v>150.73976317</v>
      </c>
      <c r="F576" s="84">
        <v>150.73976317</v>
      </c>
    </row>
    <row r="577" spans="1:6" ht="12.75" customHeight="1" x14ac:dyDescent="0.2">
      <c r="A577" s="83" t="s">
        <v>183</v>
      </c>
      <c r="B577" s="83">
        <v>11</v>
      </c>
      <c r="C577" s="84">
        <v>1521.4682486199999</v>
      </c>
      <c r="D577" s="84">
        <v>1508.7256419400001</v>
      </c>
      <c r="E577" s="84">
        <v>148.23646457000001</v>
      </c>
      <c r="F577" s="84">
        <v>148.23646457000001</v>
      </c>
    </row>
    <row r="578" spans="1:6" ht="12.75" customHeight="1" x14ac:dyDescent="0.2">
      <c r="A578" s="83" t="s">
        <v>183</v>
      </c>
      <c r="B578" s="83">
        <v>12</v>
      </c>
      <c r="C578" s="84">
        <v>1510.9898486699999</v>
      </c>
      <c r="D578" s="84">
        <v>1496.1865560900001</v>
      </c>
      <c r="E578" s="84">
        <v>147.00446471999999</v>
      </c>
      <c r="F578" s="84">
        <v>147.00446471999999</v>
      </c>
    </row>
    <row r="579" spans="1:6" ht="12.75" customHeight="1" x14ac:dyDescent="0.2">
      <c r="A579" s="83" t="s">
        <v>183</v>
      </c>
      <c r="B579" s="83">
        <v>13</v>
      </c>
      <c r="C579" s="84">
        <v>1492.5396652300001</v>
      </c>
      <c r="D579" s="84">
        <v>1482.18061253</v>
      </c>
      <c r="E579" s="84">
        <v>145.62834204999999</v>
      </c>
      <c r="F579" s="84">
        <v>145.62834204999999</v>
      </c>
    </row>
    <row r="580" spans="1:6" ht="12.75" customHeight="1" x14ac:dyDescent="0.2">
      <c r="A580" s="83" t="s">
        <v>183</v>
      </c>
      <c r="B580" s="83">
        <v>14</v>
      </c>
      <c r="C580" s="84">
        <v>1493.8413248700001</v>
      </c>
      <c r="D580" s="84">
        <v>1484.19263688</v>
      </c>
      <c r="E580" s="84">
        <v>145.82602901000001</v>
      </c>
      <c r="F580" s="84">
        <v>145.82602901000001</v>
      </c>
    </row>
    <row r="581" spans="1:6" ht="12.75" customHeight="1" x14ac:dyDescent="0.2">
      <c r="A581" s="83" t="s">
        <v>183</v>
      </c>
      <c r="B581" s="83">
        <v>15</v>
      </c>
      <c r="C581" s="84">
        <v>1465.12723231</v>
      </c>
      <c r="D581" s="84">
        <v>1453.11200209</v>
      </c>
      <c r="E581" s="84">
        <v>142.77227073</v>
      </c>
      <c r="F581" s="84">
        <v>142.77227073</v>
      </c>
    </row>
    <row r="582" spans="1:6" ht="12.75" customHeight="1" x14ac:dyDescent="0.2">
      <c r="A582" s="83" t="s">
        <v>183</v>
      </c>
      <c r="B582" s="83">
        <v>16</v>
      </c>
      <c r="C582" s="84">
        <v>1467.06167912</v>
      </c>
      <c r="D582" s="84">
        <v>1454.7991737699999</v>
      </c>
      <c r="E582" s="84">
        <v>142.93804001000001</v>
      </c>
      <c r="F582" s="84">
        <v>142.93804001000001</v>
      </c>
    </row>
    <row r="583" spans="1:6" ht="12.75" customHeight="1" x14ac:dyDescent="0.2">
      <c r="A583" s="83" t="s">
        <v>183</v>
      </c>
      <c r="B583" s="83">
        <v>17</v>
      </c>
      <c r="C583" s="84">
        <v>1508.1945713699999</v>
      </c>
      <c r="D583" s="84">
        <v>1493.2402545899999</v>
      </c>
      <c r="E583" s="84">
        <v>146.71498245999999</v>
      </c>
      <c r="F583" s="84">
        <v>146.71498245999999</v>
      </c>
    </row>
    <row r="584" spans="1:6" ht="12.75" customHeight="1" x14ac:dyDescent="0.2">
      <c r="A584" s="83" t="s">
        <v>183</v>
      </c>
      <c r="B584" s="83">
        <v>18</v>
      </c>
      <c r="C584" s="84">
        <v>1512.4034693200001</v>
      </c>
      <c r="D584" s="84">
        <v>1498.73587563</v>
      </c>
      <c r="E584" s="84">
        <v>147.25494241000001</v>
      </c>
      <c r="F584" s="84">
        <v>147.25494241000001</v>
      </c>
    </row>
    <row r="585" spans="1:6" ht="12.75" customHeight="1" x14ac:dyDescent="0.2">
      <c r="A585" s="83" t="s">
        <v>183</v>
      </c>
      <c r="B585" s="83">
        <v>19</v>
      </c>
      <c r="C585" s="84">
        <v>1499.1346003399999</v>
      </c>
      <c r="D585" s="84">
        <v>1491.93722181</v>
      </c>
      <c r="E585" s="84">
        <v>146.58695588</v>
      </c>
      <c r="F585" s="84">
        <v>146.58695588</v>
      </c>
    </row>
    <row r="586" spans="1:6" ht="12.75" customHeight="1" x14ac:dyDescent="0.2">
      <c r="A586" s="83" t="s">
        <v>183</v>
      </c>
      <c r="B586" s="83">
        <v>20</v>
      </c>
      <c r="C586" s="84">
        <v>1520.11689585</v>
      </c>
      <c r="D586" s="84">
        <v>1505.3194827299999</v>
      </c>
      <c r="E586" s="84">
        <v>147.90180000999999</v>
      </c>
      <c r="F586" s="84">
        <v>147.90180000999999</v>
      </c>
    </row>
    <row r="587" spans="1:6" ht="12.75" customHeight="1" x14ac:dyDescent="0.2">
      <c r="A587" s="83" t="s">
        <v>183</v>
      </c>
      <c r="B587" s="83">
        <v>21</v>
      </c>
      <c r="C587" s="84">
        <v>1517.09154584</v>
      </c>
      <c r="D587" s="84">
        <v>1502.04217696</v>
      </c>
      <c r="E587" s="84">
        <v>147.57979566</v>
      </c>
      <c r="F587" s="84">
        <v>147.57979566</v>
      </c>
    </row>
    <row r="588" spans="1:6" ht="12.75" customHeight="1" x14ac:dyDescent="0.2">
      <c r="A588" s="83" t="s">
        <v>183</v>
      </c>
      <c r="B588" s="83">
        <v>22</v>
      </c>
      <c r="C588" s="84">
        <v>1508.3612983</v>
      </c>
      <c r="D588" s="84">
        <v>1494.3339222300001</v>
      </c>
      <c r="E588" s="84">
        <v>146.82243832</v>
      </c>
      <c r="F588" s="84">
        <v>146.82243832</v>
      </c>
    </row>
    <row r="589" spans="1:6" ht="12.75" customHeight="1" x14ac:dyDescent="0.2">
      <c r="A589" s="83" t="s">
        <v>183</v>
      </c>
      <c r="B589" s="83">
        <v>23</v>
      </c>
      <c r="C589" s="84">
        <v>1547.0782335199999</v>
      </c>
      <c r="D589" s="84">
        <v>1534.43795854</v>
      </c>
      <c r="E589" s="84">
        <v>150.76277074000001</v>
      </c>
      <c r="F589" s="84">
        <v>150.76277074000001</v>
      </c>
    </row>
    <row r="590" spans="1:6" ht="12.75" customHeight="1" x14ac:dyDescent="0.2">
      <c r="A590" s="83" t="s">
        <v>183</v>
      </c>
      <c r="B590" s="83">
        <v>24</v>
      </c>
      <c r="C590" s="84">
        <v>1635.3553350300001</v>
      </c>
      <c r="D590" s="84">
        <v>1620.7315521999999</v>
      </c>
      <c r="E590" s="84">
        <v>159.24135484000001</v>
      </c>
      <c r="F590" s="84">
        <v>159.24135484000001</v>
      </c>
    </row>
    <row r="591" spans="1:6" ht="12.75" customHeight="1" x14ac:dyDescent="0.2">
      <c r="A591" s="83" t="s">
        <v>184</v>
      </c>
      <c r="B591" s="83">
        <v>1</v>
      </c>
      <c r="C591" s="84">
        <v>1670.1949389500001</v>
      </c>
      <c r="D591" s="84">
        <v>1655.48921896</v>
      </c>
      <c r="E591" s="84">
        <v>162.65639167</v>
      </c>
      <c r="F591" s="84">
        <v>162.65639167</v>
      </c>
    </row>
    <row r="592" spans="1:6" ht="12.75" customHeight="1" x14ac:dyDescent="0.2">
      <c r="A592" s="83" t="s">
        <v>184</v>
      </c>
      <c r="B592" s="83">
        <v>2</v>
      </c>
      <c r="C592" s="84">
        <v>1743.17921733</v>
      </c>
      <c r="D592" s="84">
        <v>1728.7352888600001</v>
      </c>
      <c r="E592" s="84">
        <v>169.85302050000001</v>
      </c>
      <c r="F592" s="84">
        <v>169.85302050000001</v>
      </c>
    </row>
    <row r="593" spans="1:6" ht="12.75" customHeight="1" x14ac:dyDescent="0.2">
      <c r="A593" s="83" t="s">
        <v>184</v>
      </c>
      <c r="B593" s="83">
        <v>3</v>
      </c>
      <c r="C593" s="84">
        <v>1763.52309956</v>
      </c>
      <c r="D593" s="84">
        <v>1748.86399738</v>
      </c>
      <c r="E593" s="84">
        <v>171.83072175000001</v>
      </c>
      <c r="F593" s="84">
        <v>171.83072175000001</v>
      </c>
    </row>
    <row r="594" spans="1:6" ht="12.75" customHeight="1" x14ac:dyDescent="0.2">
      <c r="A594" s="83" t="s">
        <v>184</v>
      </c>
      <c r="B594" s="83">
        <v>4</v>
      </c>
      <c r="C594" s="84">
        <v>1773.64979973</v>
      </c>
      <c r="D594" s="84">
        <v>1760.8467424400001</v>
      </c>
      <c r="E594" s="84">
        <v>173.00805957</v>
      </c>
      <c r="F594" s="84">
        <v>173.00805957</v>
      </c>
    </row>
    <row r="595" spans="1:6" ht="12.75" customHeight="1" x14ac:dyDescent="0.2">
      <c r="A595" s="83" t="s">
        <v>184</v>
      </c>
      <c r="B595" s="83">
        <v>5</v>
      </c>
      <c r="C595" s="84">
        <v>1814.4552819099999</v>
      </c>
      <c r="D595" s="84">
        <v>1799.51957724</v>
      </c>
      <c r="E595" s="84">
        <v>176.80777248999999</v>
      </c>
      <c r="F595" s="84">
        <v>176.80777248999999</v>
      </c>
    </row>
    <row r="596" spans="1:6" ht="12.75" customHeight="1" x14ac:dyDescent="0.2">
      <c r="A596" s="83" t="s">
        <v>184</v>
      </c>
      <c r="B596" s="83">
        <v>6</v>
      </c>
      <c r="C596" s="84">
        <v>1791.7608558500001</v>
      </c>
      <c r="D596" s="84">
        <v>1776.7207411300001</v>
      </c>
      <c r="E596" s="84">
        <v>174.56772382</v>
      </c>
      <c r="F596" s="84">
        <v>174.56772382</v>
      </c>
    </row>
    <row r="597" spans="1:6" ht="12.75" customHeight="1" x14ac:dyDescent="0.2">
      <c r="A597" s="83" t="s">
        <v>184</v>
      </c>
      <c r="B597" s="83">
        <v>7</v>
      </c>
      <c r="C597" s="84">
        <v>1713.01020294</v>
      </c>
      <c r="D597" s="84">
        <v>1698.01853476</v>
      </c>
      <c r="E597" s="84">
        <v>166.83501451000001</v>
      </c>
      <c r="F597" s="84">
        <v>166.83501451000001</v>
      </c>
    </row>
    <row r="598" spans="1:6" ht="12.75" customHeight="1" x14ac:dyDescent="0.2">
      <c r="A598" s="83" t="s">
        <v>184</v>
      </c>
      <c r="B598" s="83">
        <v>8</v>
      </c>
      <c r="C598" s="84">
        <v>1655.43005713</v>
      </c>
      <c r="D598" s="84">
        <v>1641.23945458</v>
      </c>
      <c r="E598" s="84">
        <v>161.25631293999999</v>
      </c>
      <c r="F598" s="84">
        <v>161.25631293999999</v>
      </c>
    </row>
    <row r="599" spans="1:6" ht="12.75" customHeight="1" x14ac:dyDescent="0.2">
      <c r="A599" s="83" t="s">
        <v>184</v>
      </c>
      <c r="B599" s="83">
        <v>9</v>
      </c>
      <c r="C599" s="84">
        <v>1553.3728383099999</v>
      </c>
      <c r="D599" s="84">
        <v>1539.9859865599999</v>
      </c>
      <c r="E599" s="84">
        <v>151.30787982999999</v>
      </c>
      <c r="F599" s="84">
        <v>151.30787982999999</v>
      </c>
    </row>
    <row r="600" spans="1:6" ht="12.75" customHeight="1" x14ac:dyDescent="0.2">
      <c r="A600" s="83" t="s">
        <v>184</v>
      </c>
      <c r="B600" s="83">
        <v>10</v>
      </c>
      <c r="C600" s="84">
        <v>1523.9498797599999</v>
      </c>
      <c r="D600" s="84">
        <v>1509.9452565300001</v>
      </c>
      <c r="E600" s="84">
        <v>148.35629506999999</v>
      </c>
      <c r="F600" s="84">
        <v>148.35629506999999</v>
      </c>
    </row>
    <row r="601" spans="1:6" ht="12.75" customHeight="1" x14ac:dyDescent="0.2">
      <c r="A601" s="83" t="s">
        <v>184</v>
      </c>
      <c r="B601" s="83">
        <v>11</v>
      </c>
      <c r="C601" s="84">
        <v>1528.6035973800001</v>
      </c>
      <c r="D601" s="84">
        <v>1514.9256255099999</v>
      </c>
      <c r="E601" s="84">
        <v>148.84563008999999</v>
      </c>
      <c r="F601" s="84">
        <v>148.84563008999999</v>
      </c>
    </row>
    <row r="602" spans="1:6" ht="12.75" customHeight="1" x14ac:dyDescent="0.2">
      <c r="A602" s="83" t="s">
        <v>184</v>
      </c>
      <c r="B602" s="83">
        <v>12</v>
      </c>
      <c r="C602" s="84">
        <v>1522.19704131</v>
      </c>
      <c r="D602" s="84">
        <v>1508.5092748</v>
      </c>
      <c r="E602" s="84">
        <v>148.2152059</v>
      </c>
      <c r="F602" s="84">
        <v>148.2152059</v>
      </c>
    </row>
    <row r="603" spans="1:6" ht="12.75" customHeight="1" x14ac:dyDescent="0.2">
      <c r="A603" s="83" t="s">
        <v>184</v>
      </c>
      <c r="B603" s="83">
        <v>13</v>
      </c>
      <c r="C603" s="84">
        <v>1518.76903956</v>
      </c>
      <c r="D603" s="84">
        <v>1504.8131358000001</v>
      </c>
      <c r="E603" s="84">
        <v>147.85205002000001</v>
      </c>
      <c r="F603" s="84">
        <v>147.85205002000001</v>
      </c>
    </row>
    <row r="604" spans="1:6" ht="12.75" customHeight="1" x14ac:dyDescent="0.2">
      <c r="A604" s="83" t="s">
        <v>184</v>
      </c>
      <c r="B604" s="83">
        <v>14</v>
      </c>
      <c r="C604" s="84">
        <v>1515.4772402999999</v>
      </c>
      <c r="D604" s="84">
        <v>1502.7888410600001</v>
      </c>
      <c r="E604" s="84">
        <v>147.65315747</v>
      </c>
      <c r="F604" s="84">
        <v>147.65315747</v>
      </c>
    </row>
    <row r="605" spans="1:6" ht="12.75" customHeight="1" x14ac:dyDescent="0.2">
      <c r="A605" s="83" t="s">
        <v>184</v>
      </c>
      <c r="B605" s="83">
        <v>15</v>
      </c>
      <c r="C605" s="84">
        <v>1480.46142747</v>
      </c>
      <c r="D605" s="84">
        <v>1467.6840045500001</v>
      </c>
      <c r="E605" s="84">
        <v>144.20401025000001</v>
      </c>
      <c r="F605" s="84">
        <v>144.20401025000001</v>
      </c>
    </row>
    <row r="606" spans="1:6" ht="12.75" customHeight="1" x14ac:dyDescent="0.2">
      <c r="A606" s="83" t="s">
        <v>184</v>
      </c>
      <c r="B606" s="83">
        <v>16</v>
      </c>
      <c r="C606" s="84">
        <v>1494.3847355</v>
      </c>
      <c r="D606" s="84">
        <v>1483.92045226</v>
      </c>
      <c r="E606" s="84">
        <v>145.79928612</v>
      </c>
      <c r="F606" s="84">
        <v>145.79928612</v>
      </c>
    </row>
    <row r="607" spans="1:6" ht="12.75" customHeight="1" x14ac:dyDescent="0.2">
      <c r="A607" s="83" t="s">
        <v>184</v>
      </c>
      <c r="B607" s="83">
        <v>17</v>
      </c>
      <c r="C607" s="84">
        <v>1526.33072171</v>
      </c>
      <c r="D607" s="84">
        <v>1511.0175806</v>
      </c>
      <c r="E607" s="84">
        <v>148.46165386999999</v>
      </c>
      <c r="F607" s="84">
        <v>148.46165386999999</v>
      </c>
    </row>
    <row r="608" spans="1:6" ht="12.75" customHeight="1" x14ac:dyDescent="0.2">
      <c r="A608" s="83" t="s">
        <v>184</v>
      </c>
      <c r="B608" s="83">
        <v>18</v>
      </c>
      <c r="C608" s="84">
        <v>1516.2502753199999</v>
      </c>
      <c r="D608" s="84">
        <v>1502.7727798799999</v>
      </c>
      <c r="E608" s="84">
        <v>147.65157941000001</v>
      </c>
      <c r="F608" s="84">
        <v>147.65157941000001</v>
      </c>
    </row>
    <row r="609" spans="1:6" ht="12.75" customHeight="1" x14ac:dyDescent="0.2">
      <c r="A609" s="83" t="s">
        <v>184</v>
      </c>
      <c r="B609" s="83">
        <v>19</v>
      </c>
      <c r="C609" s="84">
        <v>1520.4897757399999</v>
      </c>
      <c r="D609" s="84">
        <v>1510.51048296</v>
      </c>
      <c r="E609" s="84">
        <v>148.41183013</v>
      </c>
      <c r="F609" s="84">
        <v>148.41183013</v>
      </c>
    </row>
    <row r="610" spans="1:6" ht="12.75" customHeight="1" x14ac:dyDescent="0.2">
      <c r="A610" s="83" t="s">
        <v>184</v>
      </c>
      <c r="B610" s="83">
        <v>20</v>
      </c>
      <c r="C610" s="84">
        <v>1531.85833555</v>
      </c>
      <c r="D610" s="84">
        <v>1518.0022854199999</v>
      </c>
      <c r="E610" s="84">
        <v>149.14792043</v>
      </c>
      <c r="F610" s="84">
        <v>149.14792043</v>
      </c>
    </row>
    <row r="611" spans="1:6" ht="12.75" customHeight="1" x14ac:dyDescent="0.2">
      <c r="A611" s="83" t="s">
        <v>184</v>
      </c>
      <c r="B611" s="83">
        <v>21</v>
      </c>
      <c r="C611" s="84">
        <v>1517.8435533300001</v>
      </c>
      <c r="D611" s="84">
        <v>1504.27065728</v>
      </c>
      <c r="E611" s="84">
        <v>147.79875000999999</v>
      </c>
      <c r="F611" s="84">
        <v>147.79875000999999</v>
      </c>
    </row>
    <row r="612" spans="1:6" ht="12.75" customHeight="1" x14ac:dyDescent="0.2">
      <c r="A612" s="83" t="s">
        <v>184</v>
      </c>
      <c r="B612" s="83">
        <v>22</v>
      </c>
      <c r="C612" s="84">
        <v>1485.5189686799999</v>
      </c>
      <c r="D612" s="84">
        <v>1472.99685084</v>
      </c>
      <c r="E612" s="84">
        <v>144.72601208</v>
      </c>
      <c r="F612" s="84">
        <v>144.72601208</v>
      </c>
    </row>
    <row r="613" spans="1:6" ht="12.75" customHeight="1" x14ac:dyDescent="0.2">
      <c r="A613" s="83" t="s">
        <v>184</v>
      </c>
      <c r="B613" s="83">
        <v>23</v>
      </c>
      <c r="C613" s="84">
        <v>1534.55748765</v>
      </c>
      <c r="D613" s="84">
        <v>1521.4853612700001</v>
      </c>
      <c r="E613" s="84">
        <v>149.49014226</v>
      </c>
      <c r="F613" s="84">
        <v>149.49014226</v>
      </c>
    </row>
    <row r="614" spans="1:6" ht="12.75" customHeight="1" x14ac:dyDescent="0.2">
      <c r="A614" s="83" t="s">
        <v>184</v>
      </c>
      <c r="B614" s="83">
        <v>24</v>
      </c>
      <c r="C614" s="84">
        <v>1616.8192318500001</v>
      </c>
      <c r="D614" s="84">
        <v>1602.95048305</v>
      </c>
      <c r="E614" s="84">
        <v>157.49431565</v>
      </c>
      <c r="F614" s="84">
        <v>157.49431565</v>
      </c>
    </row>
    <row r="615" spans="1:6" ht="12.75" customHeight="1" x14ac:dyDescent="0.2">
      <c r="A615" s="83" t="s">
        <v>185</v>
      </c>
      <c r="B615" s="83">
        <v>1</v>
      </c>
      <c r="C615" s="84">
        <v>1811.0463670500001</v>
      </c>
      <c r="D615" s="84">
        <v>1796.13947495</v>
      </c>
      <c r="E615" s="84">
        <v>176.47566809</v>
      </c>
      <c r="F615" s="84">
        <v>176.47566809</v>
      </c>
    </row>
    <row r="616" spans="1:6" ht="12.75" customHeight="1" x14ac:dyDescent="0.2">
      <c r="A616" s="83" t="s">
        <v>185</v>
      </c>
      <c r="B616" s="83">
        <v>2</v>
      </c>
      <c r="C616" s="84">
        <v>1890.10260567</v>
      </c>
      <c r="D616" s="84">
        <v>1874.2958621600001</v>
      </c>
      <c r="E616" s="84">
        <v>184.15474917</v>
      </c>
      <c r="F616" s="84">
        <v>184.15474917</v>
      </c>
    </row>
    <row r="617" spans="1:6" ht="12.75" customHeight="1" x14ac:dyDescent="0.2">
      <c r="A617" s="83" t="s">
        <v>185</v>
      </c>
      <c r="B617" s="83">
        <v>3</v>
      </c>
      <c r="C617" s="84">
        <v>1913.64001452</v>
      </c>
      <c r="D617" s="84">
        <v>1898.64446856</v>
      </c>
      <c r="E617" s="84">
        <v>186.54706705000001</v>
      </c>
      <c r="F617" s="84">
        <v>186.54706705000001</v>
      </c>
    </row>
    <row r="618" spans="1:6" ht="12.75" customHeight="1" x14ac:dyDescent="0.2">
      <c r="A618" s="83" t="s">
        <v>185</v>
      </c>
      <c r="B618" s="83">
        <v>4</v>
      </c>
      <c r="C618" s="84">
        <v>1947.7149434400001</v>
      </c>
      <c r="D618" s="84">
        <v>1934.4366831299999</v>
      </c>
      <c r="E618" s="84">
        <v>190.06375105999999</v>
      </c>
      <c r="F618" s="84">
        <v>190.06375105999999</v>
      </c>
    </row>
    <row r="619" spans="1:6" ht="12.75" customHeight="1" x14ac:dyDescent="0.2">
      <c r="A619" s="83" t="s">
        <v>185</v>
      </c>
      <c r="B619" s="83">
        <v>5</v>
      </c>
      <c r="C619" s="84">
        <v>1972.34312471</v>
      </c>
      <c r="D619" s="84">
        <v>1958.40549915</v>
      </c>
      <c r="E619" s="84">
        <v>192.41875349</v>
      </c>
      <c r="F619" s="84">
        <v>192.41875349</v>
      </c>
    </row>
    <row r="620" spans="1:6" ht="12.75" customHeight="1" x14ac:dyDescent="0.2">
      <c r="A620" s="83" t="s">
        <v>185</v>
      </c>
      <c r="B620" s="83">
        <v>6</v>
      </c>
      <c r="C620" s="84">
        <v>1954.434659</v>
      </c>
      <c r="D620" s="84">
        <v>1938.56976396</v>
      </c>
      <c r="E620" s="84">
        <v>190.46983768000001</v>
      </c>
      <c r="F620" s="84">
        <v>190.46983768000001</v>
      </c>
    </row>
    <row r="621" spans="1:6" ht="12.75" customHeight="1" x14ac:dyDescent="0.2">
      <c r="A621" s="83" t="s">
        <v>185</v>
      </c>
      <c r="B621" s="83">
        <v>7</v>
      </c>
      <c r="C621" s="84">
        <v>1871.7201552700001</v>
      </c>
      <c r="D621" s="84">
        <v>1859.8834879599999</v>
      </c>
      <c r="E621" s="84">
        <v>182.73869357000001</v>
      </c>
      <c r="F621" s="84">
        <v>182.73869357000001</v>
      </c>
    </row>
    <row r="622" spans="1:6" ht="12.75" customHeight="1" x14ac:dyDescent="0.2">
      <c r="A622" s="83" t="s">
        <v>185</v>
      </c>
      <c r="B622" s="83">
        <v>8</v>
      </c>
      <c r="C622" s="84">
        <v>1764.3712406</v>
      </c>
      <c r="D622" s="84">
        <v>1751.3766132000001</v>
      </c>
      <c r="E622" s="84">
        <v>172.0775932</v>
      </c>
      <c r="F622" s="84">
        <v>172.0775932</v>
      </c>
    </row>
    <row r="623" spans="1:6" ht="12.75" customHeight="1" x14ac:dyDescent="0.2">
      <c r="A623" s="83" t="s">
        <v>185</v>
      </c>
      <c r="B623" s="83">
        <v>9</v>
      </c>
      <c r="C623" s="84">
        <v>1650.2111855799999</v>
      </c>
      <c r="D623" s="84">
        <v>1635.87417895</v>
      </c>
      <c r="E623" s="84">
        <v>160.72915978</v>
      </c>
      <c r="F623" s="84">
        <v>160.72915978</v>
      </c>
    </row>
    <row r="624" spans="1:6" ht="12.75" customHeight="1" x14ac:dyDescent="0.2">
      <c r="A624" s="83" t="s">
        <v>185</v>
      </c>
      <c r="B624" s="83">
        <v>10</v>
      </c>
      <c r="C624" s="84">
        <v>1601.6210948600001</v>
      </c>
      <c r="D624" s="84">
        <v>1586.7430015800001</v>
      </c>
      <c r="E624" s="84">
        <v>155.9018858</v>
      </c>
      <c r="F624" s="84">
        <v>155.9018858</v>
      </c>
    </row>
    <row r="625" spans="1:6" ht="12.75" customHeight="1" x14ac:dyDescent="0.2">
      <c r="A625" s="83" t="s">
        <v>185</v>
      </c>
      <c r="B625" s="83">
        <v>11</v>
      </c>
      <c r="C625" s="84">
        <v>1593.14029882</v>
      </c>
      <c r="D625" s="84">
        <v>1578.8251622400001</v>
      </c>
      <c r="E625" s="84">
        <v>155.1239362</v>
      </c>
      <c r="F625" s="84">
        <v>155.1239362</v>
      </c>
    </row>
    <row r="626" spans="1:6" ht="12.75" customHeight="1" x14ac:dyDescent="0.2">
      <c r="A626" s="83" t="s">
        <v>185</v>
      </c>
      <c r="B626" s="83">
        <v>12</v>
      </c>
      <c r="C626" s="84">
        <v>1570.9166442799999</v>
      </c>
      <c r="D626" s="84">
        <v>1558.1315859700001</v>
      </c>
      <c r="E626" s="84">
        <v>153.09073513000001</v>
      </c>
      <c r="F626" s="84">
        <v>153.09073513000001</v>
      </c>
    </row>
    <row r="627" spans="1:6" ht="12.75" customHeight="1" x14ac:dyDescent="0.2">
      <c r="A627" s="83" t="s">
        <v>185</v>
      </c>
      <c r="B627" s="83">
        <v>13</v>
      </c>
      <c r="C627" s="84">
        <v>1580.9138854</v>
      </c>
      <c r="D627" s="84">
        <v>1572.1460920100001</v>
      </c>
      <c r="E627" s="84">
        <v>154.46769907999999</v>
      </c>
      <c r="F627" s="84">
        <v>154.46769907999999</v>
      </c>
    </row>
    <row r="628" spans="1:6" ht="12.75" customHeight="1" x14ac:dyDescent="0.2">
      <c r="A628" s="83" t="s">
        <v>185</v>
      </c>
      <c r="B628" s="83">
        <v>14</v>
      </c>
      <c r="C628" s="84">
        <v>1563.1088558700001</v>
      </c>
      <c r="D628" s="84">
        <v>1555.9492209699999</v>
      </c>
      <c r="E628" s="84">
        <v>152.87631173</v>
      </c>
      <c r="F628" s="84">
        <v>152.87631173</v>
      </c>
    </row>
    <row r="629" spans="1:6" ht="12.75" customHeight="1" x14ac:dyDescent="0.2">
      <c r="A629" s="83" t="s">
        <v>185</v>
      </c>
      <c r="B629" s="83">
        <v>15</v>
      </c>
      <c r="C629" s="84">
        <v>1537.0730470999999</v>
      </c>
      <c r="D629" s="84">
        <v>1527.89961006</v>
      </c>
      <c r="E629" s="84">
        <v>150.12035993000001</v>
      </c>
      <c r="F629" s="84">
        <v>150.12035993000001</v>
      </c>
    </row>
    <row r="630" spans="1:6" ht="12.75" customHeight="1" x14ac:dyDescent="0.2">
      <c r="A630" s="83" t="s">
        <v>185</v>
      </c>
      <c r="B630" s="83">
        <v>16</v>
      </c>
      <c r="C630" s="84">
        <v>1508.7940107300001</v>
      </c>
      <c r="D630" s="84">
        <v>1494.8795008899999</v>
      </c>
      <c r="E630" s="84">
        <v>146.87604293999999</v>
      </c>
      <c r="F630" s="84">
        <v>146.87604293999999</v>
      </c>
    </row>
    <row r="631" spans="1:6" ht="12.75" customHeight="1" x14ac:dyDescent="0.2">
      <c r="A631" s="83" t="s">
        <v>185</v>
      </c>
      <c r="B631" s="83">
        <v>17</v>
      </c>
      <c r="C631" s="84">
        <v>1522.5443911499999</v>
      </c>
      <c r="D631" s="84">
        <v>1511.6713619</v>
      </c>
      <c r="E631" s="84">
        <v>148.52588969000001</v>
      </c>
      <c r="F631" s="84">
        <v>148.52588969000001</v>
      </c>
    </row>
    <row r="632" spans="1:6" ht="12.75" customHeight="1" x14ac:dyDescent="0.2">
      <c r="A632" s="83" t="s">
        <v>185</v>
      </c>
      <c r="B632" s="83">
        <v>18</v>
      </c>
      <c r="C632" s="84">
        <v>1525.5775895199999</v>
      </c>
      <c r="D632" s="84">
        <v>1514.1139962899999</v>
      </c>
      <c r="E632" s="84">
        <v>148.76588527000001</v>
      </c>
      <c r="F632" s="84">
        <v>148.76588527000001</v>
      </c>
    </row>
    <row r="633" spans="1:6" ht="12.75" customHeight="1" x14ac:dyDescent="0.2">
      <c r="A633" s="83" t="s">
        <v>185</v>
      </c>
      <c r="B633" s="83">
        <v>19</v>
      </c>
      <c r="C633" s="84">
        <v>1532.8169497599999</v>
      </c>
      <c r="D633" s="84">
        <v>1524.40155802</v>
      </c>
      <c r="E633" s="84">
        <v>149.77666665000001</v>
      </c>
      <c r="F633" s="84">
        <v>149.77666665000001</v>
      </c>
    </row>
    <row r="634" spans="1:6" ht="12.75" customHeight="1" x14ac:dyDescent="0.2">
      <c r="A634" s="83" t="s">
        <v>185</v>
      </c>
      <c r="B634" s="83">
        <v>20</v>
      </c>
      <c r="C634" s="84">
        <v>1544.7396855300001</v>
      </c>
      <c r="D634" s="84">
        <v>1532.57990705</v>
      </c>
      <c r="E634" s="84">
        <v>150.58021205</v>
      </c>
      <c r="F634" s="84">
        <v>150.58021205</v>
      </c>
    </row>
    <row r="635" spans="1:6" ht="12.75" customHeight="1" x14ac:dyDescent="0.2">
      <c r="A635" s="83" t="s">
        <v>185</v>
      </c>
      <c r="B635" s="83">
        <v>21</v>
      </c>
      <c r="C635" s="84">
        <v>1537.04922837</v>
      </c>
      <c r="D635" s="84">
        <v>1524.4621061299999</v>
      </c>
      <c r="E635" s="84">
        <v>149.78261567000001</v>
      </c>
      <c r="F635" s="84">
        <v>149.78261567000001</v>
      </c>
    </row>
    <row r="636" spans="1:6" ht="12.75" customHeight="1" x14ac:dyDescent="0.2">
      <c r="A636" s="83" t="s">
        <v>185</v>
      </c>
      <c r="B636" s="83">
        <v>22</v>
      </c>
      <c r="C636" s="84">
        <v>1536.7255481100001</v>
      </c>
      <c r="D636" s="84">
        <v>1523.21351478</v>
      </c>
      <c r="E636" s="84">
        <v>149.65993811999999</v>
      </c>
      <c r="F636" s="84">
        <v>149.65993811999999</v>
      </c>
    </row>
    <row r="637" spans="1:6" ht="12.75" customHeight="1" x14ac:dyDescent="0.2">
      <c r="A637" s="83" t="s">
        <v>185</v>
      </c>
      <c r="B637" s="83">
        <v>23</v>
      </c>
      <c r="C637" s="84">
        <v>1629.7421297200001</v>
      </c>
      <c r="D637" s="84">
        <v>1617.8000533500001</v>
      </c>
      <c r="E637" s="84">
        <v>158.95332698000001</v>
      </c>
      <c r="F637" s="84">
        <v>158.95332698000001</v>
      </c>
    </row>
    <row r="638" spans="1:6" ht="12.75" customHeight="1" x14ac:dyDescent="0.2">
      <c r="A638" s="83" t="s">
        <v>185</v>
      </c>
      <c r="B638" s="83">
        <v>24</v>
      </c>
      <c r="C638" s="84">
        <v>1761.0364293499999</v>
      </c>
      <c r="D638" s="84">
        <v>1751.7279454100001</v>
      </c>
      <c r="E638" s="84">
        <v>172.11211256000001</v>
      </c>
      <c r="F638" s="84">
        <v>172.11211256000001</v>
      </c>
    </row>
    <row r="639" spans="1:6" ht="12.75" customHeight="1" x14ac:dyDescent="0.2">
      <c r="A639" s="83" t="s">
        <v>186</v>
      </c>
      <c r="B639" s="83">
        <v>1</v>
      </c>
      <c r="C639" s="84">
        <v>1650.3742106300001</v>
      </c>
      <c r="D639" s="84">
        <v>1638.1320415</v>
      </c>
      <c r="E639" s="84">
        <v>160.95100101</v>
      </c>
      <c r="F639" s="84">
        <v>160.95100101</v>
      </c>
    </row>
    <row r="640" spans="1:6" ht="12.75" customHeight="1" x14ac:dyDescent="0.2">
      <c r="A640" s="83" t="s">
        <v>186</v>
      </c>
      <c r="B640" s="83">
        <v>2</v>
      </c>
      <c r="C640" s="84">
        <v>1739.6328783900001</v>
      </c>
      <c r="D640" s="84">
        <v>1724.7628818400001</v>
      </c>
      <c r="E640" s="84">
        <v>169.46272053000001</v>
      </c>
      <c r="F640" s="84">
        <v>169.46272053000001</v>
      </c>
    </row>
    <row r="641" spans="1:6" ht="12.75" customHeight="1" x14ac:dyDescent="0.2">
      <c r="A641" s="83" t="s">
        <v>186</v>
      </c>
      <c r="B641" s="83">
        <v>3</v>
      </c>
      <c r="C641" s="84">
        <v>1811.18863842</v>
      </c>
      <c r="D641" s="84">
        <v>1796.09255792</v>
      </c>
      <c r="E641" s="84">
        <v>176.47105837000001</v>
      </c>
      <c r="F641" s="84">
        <v>176.47105837000001</v>
      </c>
    </row>
    <row r="642" spans="1:6" ht="12.75" customHeight="1" x14ac:dyDescent="0.2">
      <c r="A642" s="83" t="s">
        <v>186</v>
      </c>
      <c r="B642" s="83">
        <v>4</v>
      </c>
      <c r="C642" s="84">
        <v>1836.72499128</v>
      </c>
      <c r="D642" s="84">
        <v>1819.34421266</v>
      </c>
      <c r="E642" s="84">
        <v>178.75559770999999</v>
      </c>
      <c r="F642" s="84">
        <v>178.75559770999999</v>
      </c>
    </row>
    <row r="643" spans="1:6" ht="12.75" customHeight="1" x14ac:dyDescent="0.2">
      <c r="A643" s="83" t="s">
        <v>186</v>
      </c>
      <c r="B643" s="83">
        <v>5</v>
      </c>
      <c r="C643" s="84">
        <v>1885.0304516000001</v>
      </c>
      <c r="D643" s="84">
        <v>1867.57387915</v>
      </c>
      <c r="E643" s="84">
        <v>183.49429576</v>
      </c>
      <c r="F643" s="84">
        <v>183.49429576</v>
      </c>
    </row>
    <row r="644" spans="1:6" ht="12.75" customHeight="1" x14ac:dyDescent="0.2">
      <c r="A644" s="83" t="s">
        <v>186</v>
      </c>
      <c r="B644" s="83">
        <v>6</v>
      </c>
      <c r="C644" s="84">
        <v>1871.1248800799999</v>
      </c>
      <c r="D644" s="84">
        <v>1853.5913572500001</v>
      </c>
      <c r="E644" s="84">
        <v>182.12047433000001</v>
      </c>
      <c r="F644" s="84">
        <v>182.12047433000001</v>
      </c>
    </row>
    <row r="645" spans="1:6" ht="12.75" customHeight="1" x14ac:dyDescent="0.2">
      <c r="A645" s="83" t="s">
        <v>186</v>
      </c>
      <c r="B645" s="83">
        <v>7</v>
      </c>
      <c r="C645" s="84">
        <v>1830.27536422</v>
      </c>
      <c r="D645" s="84">
        <v>1813.0999733199999</v>
      </c>
      <c r="E645" s="84">
        <v>178.14208393999999</v>
      </c>
      <c r="F645" s="84">
        <v>178.14208393999999</v>
      </c>
    </row>
    <row r="646" spans="1:6" ht="12.75" customHeight="1" x14ac:dyDescent="0.2">
      <c r="A646" s="83" t="s">
        <v>186</v>
      </c>
      <c r="B646" s="83">
        <v>8</v>
      </c>
      <c r="C646" s="84">
        <v>1750.332766</v>
      </c>
      <c r="D646" s="84">
        <v>1733.5100461899999</v>
      </c>
      <c r="E646" s="84">
        <v>170.32215360999999</v>
      </c>
      <c r="F646" s="84">
        <v>170.32215360999999</v>
      </c>
    </row>
    <row r="647" spans="1:6" ht="12.75" customHeight="1" x14ac:dyDescent="0.2">
      <c r="A647" s="83" t="s">
        <v>186</v>
      </c>
      <c r="B647" s="83">
        <v>9</v>
      </c>
      <c r="C647" s="84">
        <v>1643.8035838400001</v>
      </c>
      <c r="D647" s="84">
        <v>1625.7744325599999</v>
      </c>
      <c r="E647" s="84">
        <v>159.73683177999999</v>
      </c>
      <c r="F647" s="84">
        <v>159.73683177999999</v>
      </c>
    </row>
    <row r="648" spans="1:6" ht="12.75" customHeight="1" x14ac:dyDescent="0.2">
      <c r="A648" s="83" t="s">
        <v>186</v>
      </c>
      <c r="B648" s="83">
        <v>10</v>
      </c>
      <c r="C648" s="84">
        <v>1676.0037195499999</v>
      </c>
      <c r="D648" s="84">
        <v>1516.087389</v>
      </c>
      <c r="E648" s="84">
        <v>148.95977655999999</v>
      </c>
      <c r="F648" s="84">
        <v>148.95977655999999</v>
      </c>
    </row>
    <row r="649" spans="1:6" ht="12.75" customHeight="1" x14ac:dyDescent="0.2">
      <c r="A649" s="83" t="s">
        <v>186</v>
      </c>
      <c r="B649" s="83">
        <v>11</v>
      </c>
      <c r="C649" s="84">
        <v>8999.8350342100002</v>
      </c>
      <c r="D649" s="84">
        <v>1462.26894631</v>
      </c>
      <c r="E649" s="84">
        <v>143.67196580999999</v>
      </c>
      <c r="F649" s="84">
        <v>143.67196580999999</v>
      </c>
    </row>
    <row r="650" spans="1:6" ht="12.75" customHeight="1" x14ac:dyDescent="0.2">
      <c r="A650" s="83" t="s">
        <v>186</v>
      </c>
      <c r="B650" s="83">
        <v>12</v>
      </c>
      <c r="C650" s="84">
        <v>1484.6655816</v>
      </c>
      <c r="D650" s="84">
        <v>1484.6655816</v>
      </c>
      <c r="E650" s="84">
        <v>145.87249713</v>
      </c>
      <c r="F650" s="84">
        <v>145.87249713</v>
      </c>
    </row>
    <row r="651" spans="1:6" ht="12.75" customHeight="1" x14ac:dyDescent="0.2">
      <c r="A651" s="83" t="s">
        <v>186</v>
      </c>
      <c r="B651" s="83">
        <v>13</v>
      </c>
      <c r="C651" s="84">
        <v>1466.73818456</v>
      </c>
      <c r="D651" s="84">
        <v>1466.73818456</v>
      </c>
      <c r="E651" s="84">
        <v>144.11108082000001</v>
      </c>
      <c r="F651" s="84">
        <v>144.11108082000001</v>
      </c>
    </row>
    <row r="652" spans="1:6" ht="12.75" customHeight="1" x14ac:dyDescent="0.2">
      <c r="A652" s="83" t="s">
        <v>186</v>
      </c>
      <c r="B652" s="83">
        <v>14</v>
      </c>
      <c r="C652" s="84">
        <v>1475.2700278499999</v>
      </c>
      <c r="D652" s="84">
        <v>1475.2700278499999</v>
      </c>
      <c r="E652" s="84">
        <v>144.94935801</v>
      </c>
      <c r="F652" s="84">
        <v>144.94935801</v>
      </c>
    </row>
    <row r="653" spans="1:6" ht="12.75" customHeight="1" x14ac:dyDescent="0.2">
      <c r="A653" s="83" t="s">
        <v>186</v>
      </c>
      <c r="B653" s="83">
        <v>15</v>
      </c>
      <c r="C653" s="84">
        <v>1455.35240886</v>
      </c>
      <c r="D653" s="84">
        <v>1455.35240886</v>
      </c>
      <c r="E653" s="84">
        <v>142.99239689000001</v>
      </c>
      <c r="F653" s="84">
        <v>142.99239689000001</v>
      </c>
    </row>
    <row r="654" spans="1:6" ht="12.75" customHeight="1" x14ac:dyDescent="0.2">
      <c r="A654" s="83" t="s">
        <v>186</v>
      </c>
      <c r="B654" s="83">
        <v>16</v>
      </c>
      <c r="C654" s="84">
        <v>1459.1084078700001</v>
      </c>
      <c r="D654" s="84">
        <v>1459.1084078700001</v>
      </c>
      <c r="E654" s="84">
        <v>143.36143417</v>
      </c>
      <c r="F654" s="84">
        <v>143.36143417</v>
      </c>
    </row>
    <row r="655" spans="1:6" ht="12.75" customHeight="1" x14ac:dyDescent="0.2">
      <c r="A655" s="83" t="s">
        <v>186</v>
      </c>
      <c r="B655" s="83">
        <v>17</v>
      </c>
      <c r="C655" s="84">
        <v>1473.78063939</v>
      </c>
      <c r="D655" s="84">
        <v>1473.78063939</v>
      </c>
      <c r="E655" s="84">
        <v>144.80302147</v>
      </c>
      <c r="F655" s="84">
        <v>144.80302147</v>
      </c>
    </row>
    <row r="656" spans="1:6" ht="12.75" customHeight="1" x14ac:dyDescent="0.2">
      <c r="A656" s="83" t="s">
        <v>186</v>
      </c>
      <c r="B656" s="83">
        <v>18</v>
      </c>
      <c r="C656" s="84">
        <v>1474.1787788500001</v>
      </c>
      <c r="D656" s="84">
        <v>1474.1787788500001</v>
      </c>
      <c r="E656" s="84">
        <v>144.84213978</v>
      </c>
      <c r="F656" s="84">
        <v>144.84213978</v>
      </c>
    </row>
    <row r="657" spans="1:6" ht="12.75" customHeight="1" x14ac:dyDescent="0.2">
      <c r="A657" s="83" t="s">
        <v>186</v>
      </c>
      <c r="B657" s="83">
        <v>19</v>
      </c>
      <c r="C657" s="84">
        <v>1480.97230655</v>
      </c>
      <c r="D657" s="84">
        <v>1480.97230655</v>
      </c>
      <c r="E657" s="84">
        <v>145.50962265000001</v>
      </c>
      <c r="F657" s="84">
        <v>145.50962265000001</v>
      </c>
    </row>
    <row r="658" spans="1:6" ht="12.75" customHeight="1" x14ac:dyDescent="0.2">
      <c r="A658" s="83" t="s">
        <v>186</v>
      </c>
      <c r="B658" s="83">
        <v>20</v>
      </c>
      <c r="C658" s="84">
        <v>1482.3359001599999</v>
      </c>
      <c r="D658" s="84">
        <v>1482.3359001599999</v>
      </c>
      <c r="E658" s="84">
        <v>145.64359949000001</v>
      </c>
      <c r="F658" s="84">
        <v>145.64359949000001</v>
      </c>
    </row>
    <row r="659" spans="1:6" ht="12.75" customHeight="1" x14ac:dyDescent="0.2">
      <c r="A659" s="83" t="s">
        <v>186</v>
      </c>
      <c r="B659" s="83">
        <v>21</v>
      </c>
      <c r="C659" s="84">
        <v>1491.45777505</v>
      </c>
      <c r="D659" s="84">
        <v>1491.45777505</v>
      </c>
      <c r="E659" s="84">
        <v>146.53984890999999</v>
      </c>
      <c r="F659" s="84">
        <v>146.53984890999999</v>
      </c>
    </row>
    <row r="660" spans="1:6" ht="12.75" customHeight="1" x14ac:dyDescent="0.2">
      <c r="A660" s="83" t="s">
        <v>186</v>
      </c>
      <c r="B660" s="83">
        <v>22</v>
      </c>
      <c r="C660" s="84">
        <v>1482.26230209</v>
      </c>
      <c r="D660" s="84">
        <v>1482.26230209</v>
      </c>
      <c r="E660" s="84">
        <v>145.63636828</v>
      </c>
      <c r="F660" s="84">
        <v>145.63636828</v>
      </c>
    </row>
    <row r="661" spans="1:6" ht="12.75" customHeight="1" x14ac:dyDescent="0.2">
      <c r="A661" s="83" t="s">
        <v>186</v>
      </c>
      <c r="B661" s="83">
        <v>23</v>
      </c>
      <c r="C661" s="84">
        <v>1560.1681358400001</v>
      </c>
      <c r="D661" s="84">
        <v>1560.1681358400001</v>
      </c>
      <c r="E661" s="84">
        <v>153.29083177999999</v>
      </c>
      <c r="F661" s="84">
        <v>153.29083177999999</v>
      </c>
    </row>
    <row r="662" spans="1:6" ht="12.75" customHeight="1" x14ac:dyDescent="0.2">
      <c r="A662" s="83" t="s">
        <v>186</v>
      </c>
      <c r="B662" s="83">
        <v>24</v>
      </c>
      <c r="C662" s="84">
        <v>1703.34325504</v>
      </c>
      <c r="D662" s="84">
        <v>1703.34325504</v>
      </c>
      <c r="E662" s="84">
        <v>167.35818298999999</v>
      </c>
      <c r="F662" s="84">
        <v>167.35818298999999</v>
      </c>
    </row>
    <row r="663" spans="1:6" ht="12.75" customHeight="1" x14ac:dyDescent="0.2">
      <c r="A663" s="83" t="s">
        <v>187</v>
      </c>
      <c r="B663" s="83">
        <v>1</v>
      </c>
      <c r="C663" s="84">
        <v>1852.91305431</v>
      </c>
      <c r="D663" s="84">
        <v>1852.91305431</v>
      </c>
      <c r="E663" s="84">
        <v>182.05382918999999</v>
      </c>
      <c r="F663" s="84">
        <v>182.05382918999999</v>
      </c>
    </row>
    <row r="664" spans="1:6" ht="12.75" customHeight="1" x14ac:dyDescent="0.2">
      <c r="A664" s="83" t="s">
        <v>187</v>
      </c>
      <c r="B664" s="83">
        <v>2</v>
      </c>
      <c r="C664" s="84">
        <v>1933.13533781</v>
      </c>
      <c r="D664" s="84">
        <v>1933.13533781</v>
      </c>
      <c r="E664" s="84">
        <v>189.93589029</v>
      </c>
      <c r="F664" s="84">
        <v>189.93589029</v>
      </c>
    </row>
    <row r="665" spans="1:6" ht="12.75" customHeight="1" x14ac:dyDescent="0.2">
      <c r="A665" s="83" t="s">
        <v>187</v>
      </c>
      <c r="B665" s="83">
        <v>3</v>
      </c>
      <c r="C665" s="84">
        <v>1978.3429465900001</v>
      </c>
      <c r="D665" s="84">
        <v>1978.3429465900001</v>
      </c>
      <c r="E665" s="84">
        <v>194.37766281</v>
      </c>
      <c r="F665" s="84">
        <v>194.37766281</v>
      </c>
    </row>
    <row r="666" spans="1:6" ht="12.75" customHeight="1" x14ac:dyDescent="0.2">
      <c r="A666" s="83" t="s">
        <v>187</v>
      </c>
      <c r="B666" s="83">
        <v>4</v>
      </c>
      <c r="C666" s="84">
        <v>2013.3643444500001</v>
      </c>
      <c r="D666" s="84">
        <v>2013.3643444500001</v>
      </c>
      <c r="E666" s="84">
        <v>197.81861194999999</v>
      </c>
      <c r="F666" s="84">
        <v>197.81861194999999</v>
      </c>
    </row>
    <row r="667" spans="1:6" ht="12.75" customHeight="1" x14ac:dyDescent="0.2">
      <c r="A667" s="83" t="s">
        <v>187</v>
      </c>
      <c r="B667" s="83">
        <v>5</v>
      </c>
      <c r="C667" s="84">
        <v>2047.9738230600001</v>
      </c>
      <c r="D667" s="84">
        <v>2047.9738230600001</v>
      </c>
      <c r="E667" s="84">
        <v>201.21908888999999</v>
      </c>
      <c r="F667" s="84">
        <v>201.21908888999999</v>
      </c>
    </row>
    <row r="668" spans="1:6" ht="12.75" customHeight="1" x14ac:dyDescent="0.2">
      <c r="A668" s="83" t="s">
        <v>187</v>
      </c>
      <c r="B668" s="83">
        <v>6</v>
      </c>
      <c r="C668" s="84">
        <v>2039.52771846</v>
      </c>
      <c r="D668" s="84">
        <v>2039.52771846</v>
      </c>
      <c r="E668" s="84">
        <v>200.38923577</v>
      </c>
      <c r="F668" s="84">
        <v>200.38923577</v>
      </c>
    </row>
    <row r="669" spans="1:6" ht="12.75" customHeight="1" x14ac:dyDescent="0.2">
      <c r="A669" s="83" t="s">
        <v>187</v>
      </c>
      <c r="B669" s="83">
        <v>7</v>
      </c>
      <c r="C669" s="84">
        <v>1983.9064239899999</v>
      </c>
      <c r="D669" s="84">
        <v>1983.9064239899999</v>
      </c>
      <c r="E669" s="84">
        <v>194.92428984</v>
      </c>
      <c r="F669" s="84">
        <v>194.92428984</v>
      </c>
    </row>
    <row r="670" spans="1:6" ht="12.75" customHeight="1" x14ac:dyDescent="0.2">
      <c r="A670" s="83" t="s">
        <v>187</v>
      </c>
      <c r="B670" s="83">
        <v>8</v>
      </c>
      <c r="C670" s="84">
        <v>1948.0763173400001</v>
      </c>
      <c r="D670" s="84">
        <v>1948.0763173400001</v>
      </c>
      <c r="E670" s="84">
        <v>191.40388282999999</v>
      </c>
      <c r="F670" s="84">
        <v>191.40388282999999</v>
      </c>
    </row>
    <row r="671" spans="1:6" ht="12.75" customHeight="1" x14ac:dyDescent="0.2">
      <c r="A671" s="83" t="s">
        <v>187</v>
      </c>
      <c r="B671" s="83">
        <v>9</v>
      </c>
      <c r="C671" s="84">
        <v>1820.0744337900001</v>
      </c>
      <c r="D671" s="84">
        <v>1820.0744337900001</v>
      </c>
      <c r="E671" s="84">
        <v>178.82734396000001</v>
      </c>
      <c r="F671" s="84">
        <v>178.82734396000001</v>
      </c>
    </row>
    <row r="672" spans="1:6" ht="12.75" customHeight="1" x14ac:dyDescent="0.2">
      <c r="A672" s="83" t="s">
        <v>187</v>
      </c>
      <c r="B672" s="83">
        <v>10</v>
      </c>
      <c r="C672" s="84">
        <v>1700.22069723</v>
      </c>
      <c r="D672" s="84">
        <v>1700.22069723</v>
      </c>
      <c r="E672" s="84">
        <v>167.05138306000001</v>
      </c>
      <c r="F672" s="84">
        <v>167.05138306000001</v>
      </c>
    </row>
    <row r="673" spans="1:6" ht="12.75" customHeight="1" x14ac:dyDescent="0.2">
      <c r="A673" s="83" t="s">
        <v>187</v>
      </c>
      <c r="B673" s="83">
        <v>11</v>
      </c>
      <c r="C673" s="84">
        <v>1642.3705035600001</v>
      </c>
      <c r="D673" s="84">
        <v>1642.3705035600001</v>
      </c>
      <c r="E673" s="84">
        <v>161.36744163</v>
      </c>
      <c r="F673" s="84">
        <v>161.36744163</v>
      </c>
    </row>
    <row r="674" spans="1:6" ht="12.75" customHeight="1" x14ac:dyDescent="0.2">
      <c r="A674" s="83" t="s">
        <v>187</v>
      </c>
      <c r="B674" s="83">
        <v>12</v>
      </c>
      <c r="C674" s="84">
        <v>1610.54349785</v>
      </c>
      <c r="D674" s="84">
        <v>1610.54349785</v>
      </c>
      <c r="E674" s="84">
        <v>158.24035033999999</v>
      </c>
      <c r="F674" s="84">
        <v>158.24035033999999</v>
      </c>
    </row>
    <row r="675" spans="1:6" ht="12.75" customHeight="1" x14ac:dyDescent="0.2">
      <c r="A675" s="83" t="s">
        <v>187</v>
      </c>
      <c r="B675" s="83">
        <v>13</v>
      </c>
      <c r="C675" s="84">
        <v>1595.8799757899999</v>
      </c>
      <c r="D675" s="84">
        <v>1595.8799757899999</v>
      </c>
      <c r="E675" s="84">
        <v>156.79961877</v>
      </c>
      <c r="F675" s="84">
        <v>156.79961877</v>
      </c>
    </row>
    <row r="676" spans="1:6" ht="12.75" customHeight="1" x14ac:dyDescent="0.2">
      <c r="A676" s="83" t="s">
        <v>187</v>
      </c>
      <c r="B676" s="83">
        <v>14</v>
      </c>
      <c r="C676" s="84">
        <v>1602.2768894799999</v>
      </c>
      <c r="D676" s="84">
        <v>1602.2768894799999</v>
      </c>
      <c r="E676" s="84">
        <v>157.42813322000001</v>
      </c>
      <c r="F676" s="84">
        <v>157.42813322000001</v>
      </c>
    </row>
    <row r="677" spans="1:6" ht="12.75" customHeight="1" x14ac:dyDescent="0.2">
      <c r="A677" s="83" t="s">
        <v>187</v>
      </c>
      <c r="B677" s="83">
        <v>15</v>
      </c>
      <c r="C677" s="84">
        <v>1570.55842792</v>
      </c>
      <c r="D677" s="84">
        <v>1570.55842792</v>
      </c>
      <c r="E677" s="84">
        <v>154.3117067</v>
      </c>
      <c r="F677" s="84">
        <v>154.3117067</v>
      </c>
    </row>
    <row r="678" spans="1:6" ht="12.75" customHeight="1" x14ac:dyDescent="0.2">
      <c r="A678" s="83" t="s">
        <v>187</v>
      </c>
      <c r="B678" s="83">
        <v>16</v>
      </c>
      <c r="C678" s="84">
        <v>1573.10962025</v>
      </c>
      <c r="D678" s="84">
        <v>1573.10962025</v>
      </c>
      <c r="E678" s="84">
        <v>154.5623684</v>
      </c>
      <c r="F678" s="84">
        <v>154.5623684</v>
      </c>
    </row>
    <row r="679" spans="1:6" ht="12.75" customHeight="1" x14ac:dyDescent="0.2">
      <c r="A679" s="83" t="s">
        <v>187</v>
      </c>
      <c r="B679" s="83">
        <v>17</v>
      </c>
      <c r="C679" s="84">
        <v>1609.44633675</v>
      </c>
      <c r="D679" s="84">
        <v>1609.44633675</v>
      </c>
      <c r="E679" s="84">
        <v>158.13255122999999</v>
      </c>
      <c r="F679" s="84">
        <v>158.13255122999999</v>
      </c>
    </row>
    <row r="680" spans="1:6" ht="12.75" customHeight="1" x14ac:dyDescent="0.2">
      <c r="A680" s="83" t="s">
        <v>187</v>
      </c>
      <c r="B680" s="83">
        <v>18</v>
      </c>
      <c r="C680" s="84">
        <v>1612.2776225099999</v>
      </c>
      <c r="D680" s="84">
        <v>1612.2776225099999</v>
      </c>
      <c r="E680" s="84">
        <v>158.41073288000001</v>
      </c>
      <c r="F680" s="84">
        <v>158.41073288000001</v>
      </c>
    </row>
    <row r="681" spans="1:6" ht="12.75" customHeight="1" x14ac:dyDescent="0.2">
      <c r="A681" s="83" t="s">
        <v>187</v>
      </c>
      <c r="B681" s="83">
        <v>19</v>
      </c>
      <c r="C681" s="84">
        <v>1617.6951704400001</v>
      </c>
      <c r="D681" s="84">
        <v>1617.6951704400001</v>
      </c>
      <c r="E681" s="84">
        <v>158.94302193999999</v>
      </c>
      <c r="F681" s="84">
        <v>158.94302193999999</v>
      </c>
    </row>
    <row r="682" spans="1:6" ht="12.75" customHeight="1" x14ac:dyDescent="0.2">
      <c r="A682" s="83" t="s">
        <v>187</v>
      </c>
      <c r="B682" s="83">
        <v>20</v>
      </c>
      <c r="C682" s="84">
        <v>1622.40240518</v>
      </c>
      <c r="D682" s="84">
        <v>1622.40240518</v>
      </c>
      <c r="E682" s="84">
        <v>159.40552077000001</v>
      </c>
      <c r="F682" s="84">
        <v>159.40552077000001</v>
      </c>
    </row>
    <row r="683" spans="1:6" ht="12.75" customHeight="1" x14ac:dyDescent="0.2">
      <c r="A683" s="83" t="s">
        <v>187</v>
      </c>
      <c r="B683" s="83">
        <v>21</v>
      </c>
      <c r="C683" s="84">
        <v>1608.12204744</v>
      </c>
      <c r="D683" s="84">
        <v>1608.12204744</v>
      </c>
      <c r="E683" s="84">
        <v>158.00243614999999</v>
      </c>
      <c r="F683" s="84">
        <v>158.00243614999999</v>
      </c>
    </row>
    <row r="684" spans="1:6" ht="12.75" customHeight="1" x14ac:dyDescent="0.2">
      <c r="A684" s="83" t="s">
        <v>187</v>
      </c>
      <c r="B684" s="83">
        <v>22</v>
      </c>
      <c r="C684" s="84">
        <v>1608.5263868100001</v>
      </c>
      <c r="D684" s="84">
        <v>1608.5263868100001</v>
      </c>
      <c r="E684" s="84">
        <v>158.04216360999999</v>
      </c>
      <c r="F684" s="84">
        <v>158.04216360999999</v>
      </c>
    </row>
    <row r="685" spans="1:6" ht="12.75" customHeight="1" x14ac:dyDescent="0.2">
      <c r="A685" s="83" t="s">
        <v>187</v>
      </c>
      <c r="B685" s="83">
        <v>23</v>
      </c>
      <c r="C685" s="84">
        <v>1688.1605193600001</v>
      </c>
      <c r="D685" s="84">
        <v>1688.1605193600001</v>
      </c>
      <c r="E685" s="84">
        <v>165.86643724000001</v>
      </c>
      <c r="F685" s="84">
        <v>165.86643724000001</v>
      </c>
    </row>
    <row r="686" spans="1:6" ht="12.75" customHeight="1" x14ac:dyDescent="0.2">
      <c r="A686" s="83" t="s">
        <v>187</v>
      </c>
      <c r="B686" s="83">
        <v>24</v>
      </c>
      <c r="C686" s="84">
        <v>1760.8525483000001</v>
      </c>
      <c r="D686" s="84">
        <v>1760.8525483000001</v>
      </c>
      <c r="E686" s="84">
        <v>173.00863002</v>
      </c>
      <c r="F686" s="84">
        <v>173.00863002</v>
      </c>
    </row>
    <row r="687" spans="1:6" ht="12.75" customHeight="1" x14ac:dyDescent="0.2">
      <c r="A687" s="83" t="s">
        <v>188</v>
      </c>
      <c r="B687" s="83">
        <v>1</v>
      </c>
      <c r="C687" s="84">
        <v>1712.8698997900001</v>
      </c>
      <c r="D687" s="84">
        <v>1712.8698997900001</v>
      </c>
      <c r="E687" s="84">
        <v>168.29420217000001</v>
      </c>
      <c r="F687" s="84">
        <v>168.29420217000001</v>
      </c>
    </row>
    <row r="688" spans="1:6" ht="12.75" customHeight="1" x14ac:dyDescent="0.2">
      <c r="A688" s="83" t="s">
        <v>188</v>
      </c>
      <c r="B688" s="83">
        <v>2</v>
      </c>
      <c r="C688" s="84">
        <v>1797.8970157900001</v>
      </c>
      <c r="D688" s="84">
        <v>1797.8970157900001</v>
      </c>
      <c r="E688" s="84">
        <v>176.64835134</v>
      </c>
      <c r="F688" s="84">
        <v>176.64835134</v>
      </c>
    </row>
    <row r="689" spans="1:6" ht="12.75" customHeight="1" x14ac:dyDescent="0.2">
      <c r="A689" s="83" t="s">
        <v>188</v>
      </c>
      <c r="B689" s="83">
        <v>3</v>
      </c>
      <c r="C689" s="84">
        <v>1836.78014239</v>
      </c>
      <c r="D689" s="84">
        <v>1836.78014239</v>
      </c>
      <c r="E689" s="84">
        <v>180.468726</v>
      </c>
      <c r="F689" s="84">
        <v>180.468726</v>
      </c>
    </row>
    <row r="690" spans="1:6" ht="12.75" customHeight="1" x14ac:dyDescent="0.2">
      <c r="A690" s="83" t="s">
        <v>188</v>
      </c>
      <c r="B690" s="83">
        <v>4</v>
      </c>
      <c r="C690" s="84">
        <v>1873.3300449400001</v>
      </c>
      <c r="D690" s="84">
        <v>1873.3300449400001</v>
      </c>
      <c r="E690" s="84">
        <v>184.05985496</v>
      </c>
      <c r="F690" s="84">
        <v>184.05985496</v>
      </c>
    </row>
    <row r="691" spans="1:6" ht="12.75" customHeight="1" x14ac:dyDescent="0.2">
      <c r="A691" s="83" t="s">
        <v>188</v>
      </c>
      <c r="B691" s="83">
        <v>5</v>
      </c>
      <c r="C691" s="84">
        <v>1920.95895068</v>
      </c>
      <c r="D691" s="84">
        <v>1920.95895068</v>
      </c>
      <c r="E691" s="84">
        <v>188.7395266</v>
      </c>
      <c r="F691" s="84">
        <v>188.7395266</v>
      </c>
    </row>
    <row r="692" spans="1:6" ht="12.75" customHeight="1" x14ac:dyDescent="0.2">
      <c r="A692" s="83" t="s">
        <v>188</v>
      </c>
      <c r="B692" s="83">
        <v>6</v>
      </c>
      <c r="C692" s="84">
        <v>1929.46556622</v>
      </c>
      <c r="D692" s="84">
        <v>1929.46556622</v>
      </c>
      <c r="E692" s="84">
        <v>189.57532509000001</v>
      </c>
      <c r="F692" s="84">
        <v>189.57532509000001</v>
      </c>
    </row>
    <row r="693" spans="1:6" ht="12.75" customHeight="1" x14ac:dyDescent="0.2">
      <c r="A693" s="83" t="s">
        <v>188</v>
      </c>
      <c r="B693" s="83">
        <v>7</v>
      </c>
      <c r="C693" s="84">
        <v>1938.19793525</v>
      </c>
      <c r="D693" s="84">
        <v>1938.19793525</v>
      </c>
      <c r="E693" s="84">
        <v>190.43330448</v>
      </c>
      <c r="F693" s="84">
        <v>190.43330448</v>
      </c>
    </row>
    <row r="694" spans="1:6" ht="12.75" customHeight="1" x14ac:dyDescent="0.2">
      <c r="A694" s="83" t="s">
        <v>188</v>
      </c>
      <c r="B694" s="83">
        <v>8</v>
      </c>
      <c r="C694" s="84">
        <v>1719.791606</v>
      </c>
      <c r="D694" s="84">
        <v>1719.791606</v>
      </c>
      <c r="E694" s="84">
        <v>168.97427894</v>
      </c>
      <c r="F694" s="84">
        <v>168.97427894</v>
      </c>
    </row>
    <row r="695" spans="1:6" ht="12.75" customHeight="1" x14ac:dyDescent="0.2">
      <c r="A695" s="83" t="s">
        <v>188</v>
      </c>
      <c r="B695" s="83">
        <v>9</v>
      </c>
      <c r="C695" s="84">
        <v>1594.5118177500001</v>
      </c>
      <c r="D695" s="84">
        <v>1594.5118177500001</v>
      </c>
      <c r="E695" s="84">
        <v>156.66519346000001</v>
      </c>
      <c r="F695" s="84">
        <v>156.66519346000001</v>
      </c>
    </row>
    <row r="696" spans="1:6" ht="12.75" customHeight="1" x14ac:dyDescent="0.2">
      <c r="A696" s="83" t="s">
        <v>188</v>
      </c>
      <c r="B696" s="83">
        <v>10</v>
      </c>
      <c r="C696" s="84">
        <v>1527.5004457499999</v>
      </c>
      <c r="D696" s="84">
        <v>1527.5004457499999</v>
      </c>
      <c r="E696" s="84">
        <v>150.08114093</v>
      </c>
      <c r="F696" s="84">
        <v>150.08114093</v>
      </c>
    </row>
    <row r="697" spans="1:6" ht="12.75" customHeight="1" x14ac:dyDescent="0.2">
      <c r="A697" s="83" t="s">
        <v>188</v>
      </c>
      <c r="B697" s="83">
        <v>11</v>
      </c>
      <c r="C697" s="84">
        <v>1457.6868157900001</v>
      </c>
      <c r="D697" s="84">
        <v>1457.6868157900001</v>
      </c>
      <c r="E697" s="84">
        <v>143.22175881999999</v>
      </c>
      <c r="F697" s="84">
        <v>143.22175881999999</v>
      </c>
    </row>
    <row r="698" spans="1:6" ht="12.75" customHeight="1" x14ac:dyDescent="0.2">
      <c r="A698" s="83" t="s">
        <v>188</v>
      </c>
      <c r="B698" s="83">
        <v>12</v>
      </c>
      <c r="C698" s="84">
        <v>1446.3807523600001</v>
      </c>
      <c r="D698" s="84">
        <v>1446.3807523600001</v>
      </c>
      <c r="E698" s="84">
        <v>142.11090684000001</v>
      </c>
      <c r="F698" s="84">
        <v>142.11090684000001</v>
      </c>
    </row>
    <row r="699" spans="1:6" ht="12.75" customHeight="1" x14ac:dyDescent="0.2">
      <c r="A699" s="83" t="s">
        <v>188</v>
      </c>
      <c r="B699" s="83">
        <v>13</v>
      </c>
      <c r="C699" s="84">
        <v>1435.6682444400001</v>
      </c>
      <c r="D699" s="84">
        <v>1435.6682444400001</v>
      </c>
      <c r="E699" s="84">
        <v>141.05837331999999</v>
      </c>
      <c r="F699" s="84">
        <v>141.05837331999999</v>
      </c>
    </row>
    <row r="700" spans="1:6" ht="12.75" customHeight="1" x14ac:dyDescent="0.2">
      <c r="A700" s="83" t="s">
        <v>188</v>
      </c>
      <c r="B700" s="83">
        <v>14</v>
      </c>
      <c r="C700" s="84">
        <v>1431.17469239</v>
      </c>
      <c r="D700" s="84">
        <v>1431.17469239</v>
      </c>
      <c r="E700" s="84">
        <v>140.61686940999999</v>
      </c>
      <c r="F700" s="84">
        <v>140.61686940999999</v>
      </c>
    </row>
    <row r="701" spans="1:6" ht="12.75" customHeight="1" x14ac:dyDescent="0.2">
      <c r="A701" s="83" t="s">
        <v>188</v>
      </c>
      <c r="B701" s="83">
        <v>15</v>
      </c>
      <c r="C701" s="84">
        <v>1399.7573224</v>
      </c>
      <c r="D701" s="84">
        <v>1399.7573224</v>
      </c>
      <c r="E701" s="84">
        <v>137.53002597</v>
      </c>
      <c r="F701" s="84">
        <v>137.53002597</v>
      </c>
    </row>
    <row r="702" spans="1:6" ht="12.75" customHeight="1" x14ac:dyDescent="0.2">
      <c r="A702" s="83" t="s">
        <v>188</v>
      </c>
      <c r="B702" s="83">
        <v>16</v>
      </c>
      <c r="C702" s="84">
        <v>1424.54189561</v>
      </c>
      <c r="D702" s="84">
        <v>1424.54189561</v>
      </c>
      <c r="E702" s="84">
        <v>139.96517879999999</v>
      </c>
      <c r="F702" s="84">
        <v>139.96517879999999</v>
      </c>
    </row>
    <row r="703" spans="1:6" ht="12.75" customHeight="1" x14ac:dyDescent="0.2">
      <c r="A703" s="83" t="s">
        <v>188</v>
      </c>
      <c r="B703" s="83">
        <v>17</v>
      </c>
      <c r="C703" s="84">
        <v>1462.25083531</v>
      </c>
      <c r="D703" s="84">
        <v>1462.25083531</v>
      </c>
      <c r="E703" s="84">
        <v>143.67018634999999</v>
      </c>
      <c r="F703" s="84">
        <v>143.67018634999999</v>
      </c>
    </row>
    <row r="704" spans="1:6" ht="12.75" customHeight="1" x14ac:dyDescent="0.2">
      <c r="A704" s="83" t="s">
        <v>188</v>
      </c>
      <c r="B704" s="83">
        <v>18</v>
      </c>
      <c r="C704" s="84">
        <v>1460.7802820300001</v>
      </c>
      <c r="D704" s="84">
        <v>1460.7802820300001</v>
      </c>
      <c r="E704" s="84">
        <v>143.52570043</v>
      </c>
      <c r="F704" s="84">
        <v>143.52570043</v>
      </c>
    </row>
    <row r="705" spans="1:6" ht="12.75" customHeight="1" x14ac:dyDescent="0.2">
      <c r="A705" s="83" t="s">
        <v>188</v>
      </c>
      <c r="B705" s="83">
        <v>19</v>
      </c>
      <c r="C705" s="84">
        <v>1471.55515395</v>
      </c>
      <c r="D705" s="84">
        <v>1471.55515395</v>
      </c>
      <c r="E705" s="84">
        <v>144.58436137999999</v>
      </c>
      <c r="F705" s="84">
        <v>144.58436137999999</v>
      </c>
    </row>
    <row r="706" spans="1:6" ht="12.75" customHeight="1" x14ac:dyDescent="0.2">
      <c r="A706" s="83" t="s">
        <v>188</v>
      </c>
      <c r="B706" s="83">
        <v>20</v>
      </c>
      <c r="C706" s="84">
        <v>1494.56448389</v>
      </c>
      <c r="D706" s="84">
        <v>1494.56448389</v>
      </c>
      <c r="E706" s="84">
        <v>146.84509163999999</v>
      </c>
      <c r="F706" s="84">
        <v>146.84509163999999</v>
      </c>
    </row>
    <row r="707" spans="1:6" ht="12.75" customHeight="1" x14ac:dyDescent="0.2">
      <c r="A707" s="83" t="s">
        <v>188</v>
      </c>
      <c r="B707" s="83">
        <v>21</v>
      </c>
      <c r="C707" s="84">
        <v>2062.1512697500002</v>
      </c>
      <c r="D707" s="84">
        <v>1474.4773763999999</v>
      </c>
      <c r="E707" s="84">
        <v>144.87147780999999</v>
      </c>
      <c r="F707" s="84">
        <v>144.87147780999999</v>
      </c>
    </row>
    <row r="708" spans="1:6" ht="12.75" customHeight="1" x14ac:dyDescent="0.2">
      <c r="A708" s="83" t="s">
        <v>188</v>
      </c>
      <c r="B708" s="83">
        <v>22</v>
      </c>
      <c r="C708" s="84">
        <v>1592.7703531899999</v>
      </c>
      <c r="D708" s="84">
        <v>1475.2462123800001</v>
      </c>
      <c r="E708" s="84">
        <v>144.94701807000001</v>
      </c>
      <c r="F708" s="84">
        <v>144.94701807000001</v>
      </c>
    </row>
    <row r="709" spans="1:6" ht="12.75" customHeight="1" x14ac:dyDescent="0.2">
      <c r="A709" s="83" t="s">
        <v>188</v>
      </c>
      <c r="B709" s="83">
        <v>23</v>
      </c>
      <c r="C709" s="84">
        <v>1589.37223356</v>
      </c>
      <c r="D709" s="84">
        <v>1559.44128464</v>
      </c>
      <c r="E709" s="84">
        <v>153.21941663999999</v>
      </c>
      <c r="F709" s="84">
        <v>153.21941663999999</v>
      </c>
    </row>
    <row r="710" spans="1:6" ht="12.75" customHeight="1" x14ac:dyDescent="0.2">
      <c r="A710" s="83" t="s">
        <v>188</v>
      </c>
      <c r="B710" s="83">
        <v>24</v>
      </c>
      <c r="C710" s="84">
        <v>1665.8859091700001</v>
      </c>
      <c r="D710" s="84">
        <v>1640.49143959</v>
      </c>
      <c r="E710" s="84">
        <v>161.1828184</v>
      </c>
      <c r="F710" s="84">
        <v>161.1828184</v>
      </c>
    </row>
    <row r="711" spans="1:6" ht="12.75" customHeight="1" x14ac:dyDescent="0.2">
      <c r="A711" s="83" t="s">
        <v>189</v>
      </c>
      <c r="B711" s="83">
        <v>1</v>
      </c>
      <c r="C711" s="84">
        <v>1660.8977817800001</v>
      </c>
      <c r="D711" s="84">
        <v>1640.54682402</v>
      </c>
      <c r="E711" s="84">
        <v>161.18826007000001</v>
      </c>
      <c r="F711" s="84">
        <v>161.18826007000001</v>
      </c>
    </row>
    <row r="712" spans="1:6" ht="12.75" customHeight="1" x14ac:dyDescent="0.2">
      <c r="A712" s="83" t="s">
        <v>189</v>
      </c>
      <c r="B712" s="83">
        <v>2</v>
      </c>
      <c r="C712" s="84">
        <v>1739.0254440599999</v>
      </c>
      <c r="D712" s="84">
        <v>1721.0995355299999</v>
      </c>
      <c r="E712" s="84">
        <v>169.10278663</v>
      </c>
      <c r="F712" s="84">
        <v>169.10278663</v>
      </c>
    </row>
    <row r="713" spans="1:6" ht="12.75" customHeight="1" x14ac:dyDescent="0.2">
      <c r="A713" s="83" t="s">
        <v>189</v>
      </c>
      <c r="B713" s="83">
        <v>3</v>
      </c>
      <c r="C713" s="84">
        <v>1779.5453945199999</v>
      </c>
      <c r="D713" s="84">
        <v>1762.54376258</v>
      </c>
      <c r="E713" s="84">
        <v>173.17479649000001</v>
      </c>
      <c r="F713" s="84">
        <v>173.17479649000001</v>
      </c>
    </row>
    <row r="714" spans="1:6" ht="12.75" customHeight="1" x14ac:dyDescent="0.2">
      <c r="A714" s="83" t="s">
        <v>189</v>
      </c>
      <c r="B714" s="83">
        <v>4</v>
      </c>
      <c r="C714" s="84">
        <v>1798.1765265900001</v>
      </c>
      <c r="D714" s="84">
        <v>1781.8762311099999</v>
      </c>
      <c r="E714" s="84">
        <v>175.07426495999999</v>
      </c>
      <c r="F714" s="84">
        <v>175.07426495999999</v>
      </c>
    </row>
    <row r="715" spans="1:6" ht="12.75" customHeight="1" x14ac:dyDescent="0.2">
      <c r="A715" s="83" t="s">
        <v>189</v>
      </c>
      <c r="B715" s="83">
        <v>5</v>
      </c>
      <c r="C715" s="84">
        <v>1805.5022959</v>
      </c>
      <c r="D715" s="84">
        <v>1787.43186885</v>
      </c>
      <c r="E715" s="84">
        <v>175.62012172999999</v>
      </c>
      <c r="F715" s="84">
        <v>175.62012172999999</v>
      </c>
    </row>
    <row r="716" spans="1:6" ht="12.75" customHeight="1" x14ac:dyDescent="0.2">
      <c r="A716" s="83" t="s">
        <v>189</v>
      </c>
      <c r="B716" s="83">
        <v>6</v>
      </c>
      <c r="C716" s="84">
        <v>1820.5306157299999</v>
      </c>
      <c r="D716" s="84">
        <v>1802.7317201200001</v>
      </c>
      <c r="E716" s="84">
        <v>177.12337439999999</v>
      </c>
      <c r="F716" s="84">
        <v>177.12337439999999</v>
      </c>
    </row>
    <row r="717" spans="1:6" ht="12.75" customHeight="1" x14ac:dyDescent="0.2">
      <c r="A717" s="83" t="s">
        <v>189</v>
      </c>
      <c r="B717" s="83">
        <v>7</v>
      </c>
      <c r="C717" s="84">
        <v>1759.2774864600001</v>
      </c>
      <c r="D717" s="84">
        <v>1741.97429919</v>
      </c>
      <c r="E717" s="84">
        <v>171.15378985999999</v>
      </c>
      <c r="F717" s="84">
        <v>171.15378985999999</v>
      </c>
    </row>
    <row r="718" spans="1:6" ht="12.75" customHeight="1" x14ac:dyDescent="0.2">
      <c r="A718" s="83" t="s">
        <v>189</v>
      </c>
      <c r="B718" s="83">
        <v>8</v>
      </c>
      <c r="C718" s="84">
        <v>1674.5340512299999</v>
      </c>
      <c r="D718" s="84">
        <v>1657.8094331899999</v>
      </c>
      <c r="E718" s="84">
        <v>162.88435913999999</v>
      </c>
      <c r="F718" s="84">
        <v>162.88435913999999</v>
      </c>
    </row>
    <row r="719" spans="1:6" ht="12.75" customHeight="1" x14ac:dyDescent="0.2">
      <c r="A719" s="83" t="s">
        <v>189</v>
      </c>
      <c r="B719" s="83">
        <v>9</v>
      </c>
      <c r="C719" s="84">
        <v>1536.9588103799999</v>
      </c>
      <c r="D719" s="84">
        <v>1520.8794103</v>
      </c>
      <c r="E719" s="84">
        <v>149.43060589999999</v>
      </c>
      <c r="F719" s="84">
        <v>149.43060589999999</v>
      </c>
    </row>
    <row r="720" spans="1:6" ht="12.75" customHeight="1" x14ac:dyDescent="0.2">
      <c r="A720" s="83" t="s">
        <v>189</v>
      </c>
      <c r="B720" s="83">
        <v>10</v>
      </c>
      <c r="C720" s="84">
        <v>1448.5852827399999</v>
      </c>
      <c r="D720" s="84">
        <v>1433.4311591200001</v>
      </c>
      <c r="E720" s="84">
        <v>140.83857351</v>
      </c>
      <c r="F720" s="84">
        <v>140.83857351</v>
      </c>
    </row>
    <row r="721" spans="1:6" ht="12.75" customHeight="1" x14ac:dyDescent="0.2">
      <c r="A721" s="83" t="s">
        <v>189</v>
      </c>
      <c r="B721" s="83">
        <v>11</v>
      </c>
      <c r="C721" s="84">
        <v>1401.28403772</v>
      </c>
      <c r="D721" s="84">
        <v>1386.1570398700001</v>
      </c>
      <c r="E721" s="84">
        <v>136.19376062000001</v>
      </c>
      <c r="F721" s="84">
        <v>136.19376062000001</v>
      </c>
    </row>
    <row r="722" spans="1:6" ht="12.75" customHeight="1" x14ac:dyDescent="0.2">
      <c r="A722" s="83" t="s">
        <v>189</v>
      </c>
      <c r="B722" s="83">
        <v>12</v>
      </c>
      <c r="C722" s="84">
        <v>1382.85963829</v>
      </c>
      <c r="D722" s="84">
        <v>1367.9967962200001</v>
      </c>
      <c r="E722" s="84">
        <v>134.40946649</v>
      </c>
      <c r="F722" s="84">
        <v>134.40946649</v>
      </c>
    </row>
    <row r="723" spans="1:6" ht="12.75" customHeight="1" x14ac:dyDescent="0.2">
      <c r="A723" s="83" t="s">
        <v>189</v>
      </c>
      <c r="B723" s="83">
        <v>13</v>
      </c>
      <c r="C723" s="84">
        <v>1382.18728474</v>
      </c>
      <c r="D723" s="84">
        <v>1367.54011891</v>
      </c>
      <c r="E723" s="84">
        <v>134.36459668000001</v>
      </c>
      <c r="F723" s="84">
        <v>134.36459668000001</v>
      </c>
    </row>
    <row r="724" spans="1:6" ht="12.75" customHeight="1" x14ac:dyDescent="0.2">
      <c r="A724" s="83" t="s">
        <v>189</v>
      </c>
      <c r="B724" s="83">
        <v>14</v>
      </c>
      <c r="C724" s="84">
        <v>1357.29853968</v>
      </c>
      <c r="D724" s="84">
        <v>1349.8797132300001</v>
      </c>
      <c r="E724" s="84">
        <v>132.62941301000001</v>
      </c>
      <c r="F724" s="84">
        <v>132.62941301000001</v>
      </c>
    </row>
    <row r="725" spans="1:6" ht="12.75" customHeight="1" x14ac:dyDescent="0.2">
      <c r="A725" s="83" t="s">
        <v>189</v>
      </c>
      <c r="B725" s="83">
        <v>15</v>
      </c>
      <c r="C725" s="84">
        <v>1343.7008934999999</v>
      </c>
      <c r="D725" s="84">
        <v>1336.41132636</v>
      </c>
      <c r="E725" s="84">
        <v>131.30610677000001</v>
      </c>
      <c r="F725" s="84">
        <v>131.30610677000001</v>
      </c>
    </row>
    <row r="726" spans="1:6" ht="12.75" customHeight="1" x14ac:dyDescent="0.2">
      <c r="A726" s="83" t="s">
        <v>189</v>
      </c>
      <c r="B726" s="83">
        <v>16</v>
      </c>
      <c r="C726" s="84">
        <v>1354.2814414500001</v>
      </c>
      <c r="D726" s="84">
        <v>1341.0943163500001</v>
      </c>
      <c r="E726" s="84">
        <v>131.76622348000001</v>
      </c>
      <c r="F726" s="84">
        <v>131.76622348000001</v>
      </c>
    </row>
    <row r="727" spans="1:6" ht="12.75" customHeight="1" x14ac:dyDescent="0.2">
      <c r="A727" s="83" t="s">
        <v>189</v>
      </c>
      <c r="B727" s="83">
        <v>17</v>
      </c>
      <c r="C727" s="84">
        <v>1376.2197256500001</v>
      </c>
      <c r="D727" s="84">
        <v>1368.5733225700001</v>
      </c>
      <c r="E727" s="84">
        <v>134.46611179000001</v>
      </c>
      <c r="F727" s="84">
        <v>134.46611179000001</v>
      </c>
    </row>
    <row r="728" spans="1:6" ht="12.75" customHeight="1" x14ac:dyDescent="0.2">
      <c r="A728" s="83" t="s">
        <v>189</v>
      </c>
      <c r="B728" s="83">
        <v>18</v>
      </c>
      <c r="C728" s="84">
        <v>1391.1235675200001</v>
      </c>
      <c r="D728" s="84">
        <v>1376.7580743000001</v>
      </c>
      <c r="E728" s="84">
        <v>135.27028627999999</v>
      </c>
      <c r="F728" s="84">
        <v>135.27028627999999</v>
      </c>
    </row>
    <row r="729" spans="1:6" ht="12.75" customHeight="1" x14ac:dyDescent="0.2">
      <c r="A729" s="83" t="s">
        <v>189</v>
      </c>
      <c r="B729" s="83">
        <v>19</v>
      </c>
      <c r="C729" s="84">
        <v>1395.4022922500001</v>
      </c>
      <c r="D729" s="84">
        <v>1381.9699069200001</v>
      </c>
      <c r="E729" s="84">
        <v>135.78236324</v>
      </c>
      <c r="F729" s="84">
        <v>135.78236324</v>
      </c>
    </row>
    <row r="730" spans="1:6" ht="12.75" customHeight="1" x14ac:dyDescent="0.2">
      <c r="A730" s="83" t="s">
        <v>189</v>
      </c>
      <c r="B730" s="83">
        <v>20</v>
      </c>
      <c r="C730" s="84">
        <v>1384.60122295</v>
      </c>
      <c r="D730" s="84">
        <v>1377.4979398200001</v>
      </c>
      <c r="E730" s="84">
        <v>135.34298011000001</v>
      </c>
      <c r="F730" s="84">
        <v>135.34298011000001</v>
      </c>
    </row>
    <row r="731" spans="1:6" ht="12.75" customHeight="1" x14ac:dyDescent="0.2">
      <c r="A731" s="83" t="s">
        <v>189</v>
      </c>
      <c r="B731" s="83">
        <v>21</v>
      </c>
      <c r="C731" s="84">
        <v>1392.3748225899999</v>
      </c>
      <c r="D731" s="84">
        <v>1378.06920229</v>
      </c>
      <c r="E731" s="84">
        <v>135.39910821999999</v>
      </c>
      <c r="F731" s="84">
        <v>135.39910821999999</v>
      </c>
    </row>
    <row r="732" spans="1:6" ht="12.75" customHeight="1" x14ac:dyDescent="0.2">
      <c r="A732" s="83" t="s">
        <v>189</v>
      </c>
      <c r="B732" s="83">
        <v>22</v>
      </c>
      <c r="C732" s="84">
        <v>1388.55553553</v>
      </c>
      <c r="D732" s="84">
        <v>1374.0479340700001</v>
      </c>
      <c r="E732" s="84">
        <v>135.00400751000001</v>
      </c>
      <c r="F732" s="84">
        <v>135.00400751000001</v>
      </c>
    </row>
    <row r="733" spans="1:6" ht="12.75" customHeight="1" x14ac:dyDescent="0.2">
      <c r="A733" s="83" t="s">
        <v>189</v>
      </c>
      <c r="B733" s="83">
        <v>23</v>
      </c>
      <c r="C733" s="84">
        <v>1461.8686143299999</v>
      </c>
      <c r="D733" s="84">
        <v>1446.92727188</v>
      </c>
      <c r="E733" s="84">
        <v>142.16460389</v>
      </c>
      <c r="F733" s="84">
        <v>142.16460389</v>
      </c>
    </row>
    <row r="734" spans="1:6" ht="12.75" customHeight="1" x14ac:dyDescent="0.2">
      <c r="A734" s="83" t="s">
        <v>189</v>
      </c>
      <c r="B734" s="83">
        <v>24</v>
      </c>
      <c r="C734" s="84">
        <v>1557.34350857</v>
      </c>
      <c r="D734" s="84">
        <v>1541.6564370399999</v>
      </c>
      <c r="E734" s="84">
        <v>151.47200620999999</v>
      </c>
      <c r="F734" s="84">
        <v>151.47200620999999</v>
      </c>
    </row>
    <row r="735" spans="1:6" ht="12.75" customHeight="1" x14ac:dyDescent="0.2">
      <c r="A735" s="83" t="s">
        <v>190</v>
      </c>
      <c r="B735" s="83">
        <v>1</v>
      </c>
      <c r="C735" s="84">
        <v>1688.71096906</v>
      </c>
      <c r="D735" s="84">
        <v>1672.0323480899999</v>
      </c>
      <c r="E735" s="84">
        <v>164.28179983999999</v>
      </c>
      <c r="F735" s="84">
        <v>164.28179983999999</v>
      </c>
    </row>
    <row r="736" spans="1:6" ht="12.75" customHeight="1" x14ac:dyDescent="0.2">
      <c r="A736" s="83" t="s">
        <v>190</v>
      </c>
      <c r="B736" s="83">
        <v>2</v>
      </c>
      <c r="C736" s="84">
        <v>1756.42036689</v>
      </c>
      <c r="D736" s="84">
        <v>1742.4594837100001</v>
      </c>
      <c r="E736" s="84">
        <v>171.20146058</v>
      </c>
      <c r="F736" s="84">
        <v>171.20146058</v>
      </c>
    </row>
    <row r="737" spans="1:6" ht="12.75" customHeight="1" x14ac:dyDescent="0.2">
      <c r="A737" s="83" t="s">
        <v>190</v>
      </c>
      <c r="B737" s="83">
        <v>3</v>
      </c>
      <c r="C737" s="84">
        <v>1803.0302749499999</v>
      </c>
      <c r="D737" s="84">
        <v>1788.7697077400001</v>
      </c>
      <c r="E737" s="84">
        <v>175.75156809999999</v>
      </c>
      <c r="F737" s="84">
        <v>175.75156809999999</v>
      </c>
    </row>
    <row r="738" spans="1:6" ht="12.75" customHeight="1" x14ac:dyDescent="0.2">
      <c r="A738" s="83" t="s">
        <v>190</v>
      </c>
      <c r="B738" s="83">
        <v>4</v>
      </c>
      <c r="C738" s="84">
        <v>1833.6112397700001</v>
      </c>
      <c r="D738" s="84">
        <v>1816.5386565599999</v>
      </c>
      <c r="E738" s="84">
        <v>178.47994406999999</v>
      </c>
      <c r="F738" s="84">
        <v>178.47994406999999</v>
      </c>
    </row>
    <row r="739" spans="1:6" ht="12.75" customHeight="1" x14ac:dyDescent="0.2">
      <c r="A739" s="83" t="s">
        <v>190</v>
      </c>
      <c r="B739" s="83">
        <v>5</v>
      </c>
      <c r="C739" s="84">
        <v>1885.91484085</v>
      </c>
      <c r="D739" s="84">
        <v>1868.7926515500001</v>
      </c>
      <c r="E739" s="84">
        <v>183.61404352</v>
      </c>
      <c r="F739" s="84">
        <v>183.61404352</v>
      </c>
    </row>
    <row r="740" spans="1:6" ht="12.75" customHeight="1" x14ac:dyDescent="0.2">
      <c r="A740" s="83" t="s">
        <v>190</v>
      </c>
      <c r="B740" s="83">
        <v>6</v>
      </c>
      <c r="C740" s="84">
        <v>1857.96007328</v>
      </c>
      <c r="D740" s="84">
        <v>1840.16560938</v>
      </c>
      <c r="E740" s="84">
        <v>180.80135748999999</v>
      </c>
      <c r="F740" s="84">
        <v>180.80135748999999</v>
      </c>
    </row>
    <row r="741" spans="1:6" ht="12.75" customHeight="1" x14ac:dyDescent="0.2">
      <c r="A741" s="83" t="s">
        <v>190</v>
      </c>
      <c r="B741" s="83">
        <v>7</v>
      </c>
      <c r="C741" s="84">
        <v>1781.2405193500001</v>
      </c>
      <c r="D741" s="84">
        <v>1764.70727263</v>
      </c>
      <c r="E741" s="84">
        <v>173.38736734</v>
      </c>
      <c r="F741" s="84">
        <v>173.38736734</v>
      </c>
    </row>
    <row r="742" spans="1:6" ht="12.75" customHeight="1" x14ac:dyDescent="0.2">
      <c r="A742" s="83" t="s">
        <v>190</v>
      </c>
      <c r="B742" s="83">
        <v>8</v>
      </c>
      <c r="C742" s="84">
        <v>1671.2261713800001</v>
      </c>
      <c r="D742" s="84">
        <v>1654.9546088300001</v>
      </c>
      <c r="E742" s="84">
        <v>162.60386475000001</v>
      </c>
      <c r="F742" s="84">
        <v>162.60386475000001</v>
      </c>
    </row>
    <row r="743" spans="1:6" ht="12.75" customHeight="1" x14ac:dyDescent="0.2">
      <c r="A743" s="83" t="s">
        <v>190</v>
      </c>
      <c r="B743" s="83">
        <v>9</v>
      </c>
      <c r="C743" s="84">
        <v>1577.5917564599999</v>
      </c>
      <c r="D743" s="84">
        <v>1561.6492877200001</v>
      </c>
      <c r="E743" s="84">
        <v>153.43635904999999</v>
      </c>
      <c r="F743" s="84">
        <v>153.43635904999999</v>
      </c>
    </row>
    <row r="744" spans="1:6" ht="12.75" customHeight="1" x14ac:dyDescent="0.2">
      <c r="A744" s="83" t="s">
        <v>190</v>
      </c>
      <c r="B744" s="83">
        <v>10</v>
      </c>
      <c r="C744" s="84">
        <v>1504.52690123</v>
      </c>
      <c r="D744" s="84">
        <v>1488.5723448399999</v>
      </c>
      <c r="E744" s="84">
        <v>146.25634742</v>
      </c>
      <c r="F744" s="84">
        <v>146.25634742</v>
      </c>
    </row>
    <row r="745" spans="1:6" ht="12.75" customHeight="1" x14ac:dyDescent="0.2">
      <c r="A745" s="83" t="s">
        <v>190</v>
      </c>
      <c r="B745" s="83">
        <v>11</v>
      </c>
      <c r="C745" s="84">
        <v>1466.4963941599999</v>
      </c>
      <c r="D745" s="84">
        <v>1450.5847377</v>
      </c>
      <c r="E745" s="84">
        <v>142.52396002</v>
      </c>
      <c r="F745" s="84">
        <v>142.52396002</v>
      </c>
    </row>
    <row r="746" spans="1:6" ht="12.75" customHeight="1" x14ac:dyDescent="0.2">
      <c r="A746" s="83" t="s">
        <v>190</v>
      </c>
      <c r="B746" s="83">
        <v>12</v>
      </c>
      <c r="C746" s="84">
        <v>1445.7127984399999</v>
      </c>
      <c r="D746" s="84">
        <v>1430.0486728000001</v>
      </c>
      <c r="E746" s="84">
        <v>140.50623487999999</v>
      </c>
      <c r="F746" s="84">
        <v>140.50623487999999</v>
      </c>
    </row>
    <row r="747" spans="1:6" ht="12.75" customHeight="1" x14ac:dyDescent="0.2">
      <c r="A747" s="83" t="s">
        <v>190</v>
      </c>
      <c r="B747" s="83">
        <v>13</v>
      </c>
      <c r="C747" s="84">
        <v>1448.9702822100001</v>
      </c>
      <c r="D747" s="84">
        <v>1433.4422281499999</v>
      </c>
      <c r="E747" s="84">
        <v>140.83966107000001</v>
      </c>
      <c r="F747" s="84">
        <v>140.83966107000001</v>
      </c>
    </row>
    <row r="748" spans="1:6" ht="12.75" customHeight="1" x14ac:dyDescent="0.2">
      <c r="A748" s="83" t="s">
        <v>190</v>
      </c>
      <c r="B748" s="83">
        <v>14</v>
      </c>
      <c r="C748" s="84">
        <v>1466.7466823300001</v>
      </c>
      <c r="D748" s="84">
        <v>1450.5347475599999</v>
      </c>
      <c r="E748" s="84">
        <v>142.51904834999999</v>
      </c>
      <c r="F748" s="84">
        <v>142.51904834999999</v>
      </c>
    </row>
    <row r="749" spans="1:6" ht="12.75" customHeight="1" x14ac:dyDescent="0.2">
      <c r="A749" s="83" t="s">
        <v>190</v>
      </c>
      <c r="B749" s="83">
        <v>15</v>
      </c>
      <c r="C749" s="84">
        <v>1432.04561059</v>
      </c>
      <c r="D749" s="84">
        <v>1417.5999130499999</v>
      </c>
      <c r="E749" s="84">
        <v>139.28310981999999</v>
      </c>
      <c r="F749" s="84">
        <v>139.28310981999999</v>
      </c>
    </row>
    <row r="750" spans="1:6" ht="12.75" customHeight="1" x14ac:dyDescent="0.2">
      <c r="A750" s="83" t="s">
        <v>190</v>
      </c>
      <c r="B750" s="83">
        <v>16</v>
      </c>
      <c r="C750" s="84">
        <v>1441.31630681</v>
      </c>
      <c r="D750" s="84">
        <v>1425.7486639599999</v>
      </c>
      <c r="E750" s="84">
        <v>140.08374712</v>
      </c>
      <c r="F750" s="84">
        <v>140.08374712</v>
      </c>
    </row>
    <row r="751" spans="1:6" ht="12.75" customHeight="1" x14ac:dyDescent="0.2">
      <c r="A751" s="83" t="s">
        <v>190</v>
      </c>
      <c r="B751" s="83">
        <v>17</v>
      </c>
      <c r="C751" s="84">
        <v>1466.0472832999999</v>
      </c>
      <c r="D751" s="84">
        <v>1457.2347037699999</v>
      </c>
      <c r="E751" s="84">
        <v>143.17733756000001</v>
      </c>
      <c r="F751" s="84">
        <v>143.17733756000001</v>
      </c>
    </row>
    <row r="752" spans="1:6" ht="12.75" customHeight="1" x14ac:dyDescent="0.2">
      <c r="A752" s="83" t="s">
        <v>190</v>
      </c>
      <c r="B752" s="83">
        <v>18</v>
      </c>
      <c r="C752" s="84">
        <v>1449.4610876300001</v>
      </c>
      <c r="D752" s="84">
        <v>1439.9820818999999</v>
      </c>
      <c r="E752" s="84">
        <v>141.48221978000001</v>
      </c>
      <c r="F752" s="84">
        <v>141.48221978000001</v>
      </c>
    </row>
    <row r="753" spans="1:6" ht="12.75" customHeight="1" x14ac:dyDescent="0.2">
      <c r="A753" s="83" t="s">
        <v>190</v>
      </c>
      <c r="B753" s="83">
        <v>19</v>
      </c>
      <c r="C753" s="84">
        <v>1449.6228010499999</v>
      </c>
      <c r="D753" s="84">
        <v>1436.01149734</v>
      </c>
      <c r="E753" s="84">
        <v>141.09209887</v>
      </c>
      <c r="F753" s="84">
        <v>141.09209887</v>
      </c>
    </row>
    <row r="754" spans="1:6" ht="12.75" customHeight="1" x14ac:dyDescent="0.2">
      <c r="A754" s="83" t="s">
        <v>190</v>
      </c>
      <c r="B754" s="83">
        <v>20</v>
      </c>
      <c r="C754" s="84">
        <v>1451.0029662100001</v>
      </c>
      <c r="D754" s="84">
        <v>1441.9133429999999</v>
      </c>
      <c r="E754" s="84">
        <v>141.67197152</v>
      </c>
      <c r="F754" s="84">
        <v>141.67197152</v>
      </c>
    </row>
    <row r="755" spans="1:6" ht="12.75" customHeight="1" x14ac:dyDescent="0.2">
      <c r="A755" s="83" t="s">
        <v>190</v>
      </c>
      <c r="B755" s="83">
        <v>21</v>
      </c>
      <c r="C755" s="84">
        <v>1429.21543576</v>
      </c>
      <c r="D755" s="84">
        <v>1417.37026797</v>
      </c>
      <c r="E755" s="84">
        <v>139.26054655999999</v>
      </c>
      <c r="F755" s="84">
        <v>139.26054655999999</v>
      </c>
    </row>
    <row r="756" spans="1:6" ht="12.75" customHeight="1" x14ac:dyDescent="0.2">
      <c r="A756" s="83" t="s">
        <v>190</v>
      </c>
      <c r="B756" s="83">
        <v>22</v>
      </c>
      <c r="C756" s="84">
        <v>1437.19283204</v>
      </c>
      <c r="D756" s="84">
        <v>1423.55511477</v>
      </c>
      <c r="E756" s="84">
        <v>139.86822484999999</v>
      </c>
      <c r="F756" s="84">
        <v>139.86822484999999</v>
      </c>
    </row>
    <row r="757" spans="1:6" ht="12.75" customHeight="1" x14ac:dyDescent="0.2">
      <c r="A757" s="83" t="s">
        <v>190</v>
      </c>
      <c r="B757" s="83">
        <v>23</v>
      </c>
      <c r="C757" s="84">
        <v>1486.2920826899999</v>
      </c>
      <c r="D757" s="84">
        <v>1472.4924644800001</v>
      </c>
      <c r="E757" s="84">
        <v>144.67645472999999</v>
      </c>
      <c r="F757" s="84">
        <v>144.67645472999999</v>
      </c>
    </row>
    <row r="758" spans="1:6" ht="12.75" customHeight="1" x14ac:dyDescent="0.2">
      <c r="A758" s="83" t="s">
        <v>190</v>
      </c>
      <c r="B758" s="83">
        <v>24</v>
      </c>
      <c r="C758" s="84">
        <v>1592.7362994099999</v>
      </c>
      <c r="D758" s="84">
        <v>1578.62012114</v>
      </c>
      <c r="E758" s="84">
        <v>155.10379033999999</v>
      </c>
      <c r="F758" s="84">
        <v>155.10379033999999</v>
      </c>
    </row>
    <row r="759" spans="1:6" ht="12.75" customHeight="1" x14ac:dyDescent="0.2">
      <c r="A759" s="83" t="s">
        <v>191</v>
      </c>
      <c r="B759" s="83">
        <v>1</v>
      </c>
      <c r="C759" s="84">
        <v>1689.7035002600001</v>
      </c>
      <c r="D759" s="84">
        <v>1675.1943111800001</v>
      </c>
      <c r="E759" s="84">
        <v>164.59247145000001</v>
      </c>
      <c r="F759" s="84">
        <v>164.59247145000001</v>
      </c>
    </row>
    <row r="760" spans="1:6" ht="12.75" customHeight="1" x14ac:dyDescent="0.2">
      <c r="A760" s="83" t="s">
        <v>191</v>
      </c>
      <c r="B760" s="83">
        <v>2</v>
      </c>
      <c r="C760" s="84">
        <v>1757.4357540799999</v>
      </c>
      <c r="D760" s="84">
        <v>1742.67935539</v>
      </c>
      <c r="E760" s="84">
        <v>171.22306358</v>
      </c>
      <c r="F760" s="84">
        <v>171.22306358</v>
      </c>
    </row>
    <row r="761" spans="1:6" ht="12.75" customHeight="1" x14ac:dyDescent="0.2">
      <c r="A761" s="83" t="s">
        <v>191</v>
      </c>
      <c r="B761" s="83">
        <v>3</v>
      </c>
      <c r="C761" s="84">
        <v>1806.10133303</v>
      </c>
      <c r="D761" s="84">
        <v>1791.23161605</v>
      </c>
      <c r="E761" s="84">
        <v>175.99345739</v>
      </c>
      <c r="F761" s="84">
        <v>175.99345739</v>
      </c>
    </row>
    <row r="762" spans="1:6" ht="12.75" customHeight="1" x14ac:dyDescent="0.2">
      <c r="A762" s="83" t="s">
        <v>191</v>
      </c>
      <c r="B762" s="83">
        <v>4</v>
      </c>
      <c r="C762" s="84">
        <v>1839.87190216</v>
      </c>
      <c r="D762" s="84">
        <v>1824.3307204400001</v>
      </c>
      <c r="E762" s="84">
        <v>179.24553589000001</v>
      </c>
      <c r="F762" s="84">
        <v>179.24553589000001</v>
      </c>
    </row>
    <row r="763" spans="1:6" ht="12.75" customHeight="1" x14ac:dyDescent="0.2">
      <c r="A763" s="83" t="s">
        <v>191</v>
      </c>
      <c r="B763" s="83">
        <v>5</v>
      </c>
      <c r="C763" s="84">
        <v>1804.02821219</v>
      </c>
      <c r="D763" s="84">
        <v>1790.37315048</v>
      </c>
      <c r="E763" s="84">
        <v>175.90911077999999</v>
      </c>
      <c r="F763" s="84">
        <v>175.90911077999999</v>
      </c>
    </row>
    <row r="764" spans="1:6" ht="12.75" customHeight="1" x14ac:dyDescent="0.2">
      <c r="A764" s="83" t="s">
        <v>191</v>
      </c>
      <c r="B764" s="83">
        <v>6</v>
      </c>
      <c r="C764" s="84">
        <v>1812.2838861800001</v>
      </c>
      <c r="D764" s="84">
        <v>1803.7388140099999</v>
      </c>
      <c r="E764" s="84">
        <v>177.22232416</v>
      </c>
      <c r="F764" s="84">
        <v>177.22232416</v>
      </c>
    </row>
    <row r="765" spans="1:6" ht="12.75" customHeight="1" x14ac:dyDescent="0.2">
      <c r="A765" s="83" t="s">
        <v>191</v>
      </c>
      <c r="B765" s="83">
        <v>7</v>
      </c>
      <c r="C765" s="84">
        <v>1718.6366195099999</v>
      </c>
      <c r="D765" s="84">
        <v>1703.69133706</v>
      </c>
      <c r="E765" s="84">
        <v>167.39238301</v>
      </c>
      <c r="F765" s="84">
        <v>167.39238301</v>
      </c>
    </row>
    <row r="766" spans="1:6" ht="12.75" customHeight="1" x14ac:dyDescent="0.2">
      <c r="A766" s="83" t="s">
        <v>191</v>
      </c>
      <c r="B766" s="83">
        <v>8</v>
      </c>
      <c r="C766" s="84">
        <v>1660.6169657200001</v>
      </c>
      <c r="D766" s="84">
        <v>1648.31192044</v>
      </c>
      <c r="E766" s="84">
        <v>161.95120226</v>
      </c>
      <c r="F766" s="84">
        <v>161.95120226</v>
      </c>
    </row>
    <row r="767" spans="1:6" ht="12.75" customHeight="1" x14ac:dyDescent="0.2">
      <c r="A767" s="83" t="s">
        <v>191</v>
      </c>
      <c r="B767" s="83">
        <v>9</v>
      </c>
      <c r="C767" s="84">
        <v>1560.1292736</v>
      </c>
      <c r="D767" s="84">
        <v>1545.9281535600001</v>
      </c>
      <c r="E767" s="84">
        <v>151.89171415999999</v>
      </c>
      <c r="F767" s="84">
        <v>151.89171415999999</v>
      </c>
    </row>
    <row r="768" spans="1:6" ht="12.75" customHeight="1" x14ac:dyDescent="0.2">
      <c r="A768" s="83" t="s">
        <v>191</v>
      </c>
      <c r="B768" s="83">
        <v>10</v>
      </c>
      <c r="C768" s="84">
        <v>1480.68388284</v>
      </c>
      <c r="D768" s="84">
        <v>1465.81929681</v>
      </c>
      <c r="E768" s="84">
        <v>144.02079756000001</v>
      </c>
      <c r="F768" s="84">
        <v>144.02079756000001</v>
      </c>
    </row>
    <row r="769" spans="1:6" ht="12.75" customHeight="1" x14ac:dyDescent="0.2">
      <c r="A769" s="83" t="s">
        <v>191</v>
      </c>
      <c r="B769" s="83">
        <v>11</v>
      </c>
      <c r="C769" s="84">
        <v>1454.8333318499999</v>
      </c>
      <c r="D769" s="84">
        <v>1439.36819934</v>
      </c>
      <c r="E769" s="84">
        <v>141.42190411999999</v>
      </c>
      <c r="F769" s="84">
        <v>141.42190411999999</v>
      </c>
    </row>
    <row r="770" spans="1:6" ht="12.75" customHeight="1" x14ac:dyDescent="0.2">
      <c r="A770" s="83" t="s">
        <v>191</v>
      </c>
      <c r="B770" s="83">
        <v>12</v>
      </c>
      <c r="C770" s="84">
        <v>1439.9244306799999</v>
      </c>
      <c r="D770" s="84">
        <v>1424.7273893199999</v>
      </c>
      <c r="E770" s="84">
        <v>139.98340407000001</v>
      </c>
      <c r="F770" s="84">
        <v>139.98340407000001</v>
      </c>
    </row>
    <row r="771" spans="1:6" ht="12.75" customHeight="1" x14ac:dyDescent="0.2">
      <c r="A771" s="83" t="s">
        <v>191</v>
      </c>
      <c r="B771" s="83">
        <v>13</v>
      </c>
      <c r="C771" s="84">
        <v>1441.57247646</v>
      </c>
      <c r="D771" s="84">
        <v>1426.9408463</v>
      </c>
      <c r="E771" s="84">
        <v>140.20088233000001</v>
      </c>
      <c r="F771" s="84">
        <v>140.20088233000001</v>
      </c>
    </row>
    <row r="772" spans="1:6" ht="12.75" customHeight="1" x14ac:dyDescent="0.2">
      <c r="A772" s="83" t="s">
        <v>191</v>
      </c>
      <c r="B772" s="83">
        <v>14</v>
      </c>
      <c r="C772" s="84">
        <v>1444.4258899599999</v>
      </c>
      <c r="D772" s="84">
        <v>1430.7577891599999</v>
      </c>
      <c r="E772" s="84">
        <v>140.57590751999999</v>
      </c>
      <c r="F772" s="84">
        <v>140.57590751999999</v>
      </c>
    </row>
    <row r="773" spans="1:6" ht="12.75" customHeight="1" x14ac:dyDescent="0.2">
      <c r="A773" s="83" t="s">
        <v>191</v>
      </c>
      <c r="B773" s="83">
        <v>15</v>
      </c>
      <c r="C773" s="84">
        <v>1422.7968737000001</v>
      </c>
      <c r="D773" s="84">
        <v>1409.1653644999999</v>
      </c>
      <c r="E773" s="84">
        <v>138.45439210999999</v>
      </c>
      <c r="F773" s="84">
        <v>138.45439210999999</v>
      </c>
    </row>
    <row r="774" spans="1:6" ht="12.75" customHeight="1" x14ac:dyDescent="0.2">
      <c r="A774" s="83" t="s">
        <v>191</v>
      </c>
      <c r="B774" s="83">
        <v>16</v>
      </c>
      <c r="C774" s="84">
        <v>1434.2531131000001</v>
      </c>
      <c r="D774" s="84">
        <v>1423.66025453</v>
      </c>
      <c r="E774" s="84">
        <v>139.87855511999999</v>
      </c>
      <c r="F774" s="84">
        <v>139.87855511999999</v>
      </c>
    </row>
    <row r="775" spans="1:6" ht="12.75" customHeight="1" x14ac:dyDescent="0.2">
      <c r="A775" s="83" t="s">
        <v>191</v>
      </c>
      <c r="B775" s="83">
        <v>17</v>
      </c>
      <c r="C775" s="84">
        <v>1466.64414597</v>
      </c>
      <c r="D775" s="84">
        <v>1451.9697453900001</v>
      </c>
      <c r="E775" s="84">
        <v>142.66004085</v>
      </c>
      <c r="F775" s="84">
        <v>142.66004085</v>
      </c>
    </row>
    <row r="776" spans="1:6" ht="12.75" customHeight="1" x14ac:dyDescent="0.2">
      <c r="A776" s="83" t="s">
        <v>191</v>
      </c>
      <c r="B776" s="83">
        <v>18</v>
      </c>
      <c r="C776" s="84">
        <v>1462.2758565500001</v>
      </c>
      <c r="D776" s="84">
        <v>1447.6222196799999</v>
      </c>
      <c r="E776" s="84">
        <v>142.23288443000001</v>
      </c>
      <c r="F776" s="84">
        <v>142.23288443000001</v>
      </c>
    </row>
    <row r="777" spans="1:6" ht="12.75" customHeight="1" x14ac:dyDescent="0.2">
      <c r="A777" s="83" t="s">
        <v>191</v>
      </c>
      <c r="B777" s="83">
        <v>19</v>
      </c>
      <c r="C777" s="84">
        <v>1459.27981426</v>
      </c>
      <c r="D777" s="84">
        <v>1448.6365501299999</v>
      </c>
      <c r="E777" s="84">
        <v>142.3325452</v>
      </c>
      <c r="F777" s="84">
        <v>142.3325452</v>
      </c>
    </row>
    <row r="778" spans="1:6" ht="12.75" customHeight="1" x14ac:dyDescent="0.2">
      <c r="A778" s="83" t="s">
        <v>191</v>
      </c>
      <c r="B778" s="83">
        <v>20</v>
      </c>
      <c r="C778" s="84">
        <v>1462.7226235600001</v>
      </c>
      <c r="D778" s="84">
        <v>1452.62552102</v>
      </c>
      <c r="E778" s="84">
        <v>142.72447262</v>
      </c>
      <c r="F778" s="84">
        <v>142.72447262</v>
      </c>
    </row>
    <row r="779" spans="1:6" ht="12.75" customHeight="1" x14ac:dyDescent="0.2">
      <c r="A779" s="83" t="s">
        <v>191</v>
      </c>
      <c r="B779" s="83">
        <v>21</v>
      </c>
      <c r="C779" s="84">
        <v>1448.46663141</v>
      </c>
      <c r="D779" s="84">
        <v>1435.06310121</v>
      </c>
      <c r="E779" s="84">
        <v>140.99891632999999</v>
      </c>
      <c r="F779" s="84">
        <v>140.99891632999999</v>
      </c>
    </row>
    <row r="780" spans="1:6" ht="12.75" customHeight="1" x14ac:dyDescent="0.2">
      <c r="A780" s="83" t="s">
        <v>191</v>
      </c>
      <c r="B780" s="83">
        <v>22</v>
      </c>
      <c r="C780" s="84">
        <v>1452.82542571</v>
      </c>
      <c r="D780" s="84">
        <v>1440.9592990599999</v>
      </c>
      <c r="E780" s="84">
        <v>141.57823407000001</v>
      </c>
      <c r="F780" s="84">
        <v>141.57823407000001</v>
      </c>
    </row>
    <row r="781" spans="1:6" ht="12.75" customHeight="1" x14ac:dyDescent="0.2">
      <c r="A781" s="83" t="s">
        <v>191</v>
      </c>
      <c r="B781" s="83">
        <v>23</v>
      </c>
      <c r="C781" s="84">
        <v>1526.9403084400001</v>
      </c>
      <c r="D781" s="84">
        <v>1513.20043753</v>
      </c>
      <c r="E781" s="84">
        <v>148.67612560000001</v>
      </c>
      <c r="F781" s="84">
        <v>148.67612560000001</v>
      </c>
    </row>
    <row r="782" spans="1:6" ht="12.75" customHeight="1" x14ac:dyDescent="0.2">
      <c r="A782" s="83" t="s">
        <v>191</v>
      </c>
      <c r="B782" s="83">
        <v>24</v>
      </c>
      <c r="C782" s="84">
        <v>1629.1916585700001</v>
      </c>
      <c r="D782" s="84">
        <v>1614.9453612</v>
      </c>
      <c r="E782" s="84">
        <v>158.67284558</v>
      </c>
      <c r="F782" s="84">
        <v>158.67284558</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2023-09-18T03:50:21Z</dcterms:modified>
</cp:coreProperties>
</file>