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<sst xmlns="http://schemas.openxmlformats.org/spreadsheetml/2006/main" count="1058" uniqueCount="192">
  <si>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</si>
  <si>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</si>
  <si>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</si>
  <si>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</si>
  <si>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</si>
  <si>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</si>
  <si>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</si>
  <si>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</si>
  <si>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</si>
  <si>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</si>
  <si>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</si>
  <si>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</si>
  <si>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</si>
  <si>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</si>
  <si>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</si>
  <si>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</si>
  <si>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</si>
  <si>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</si>
  <si>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</si>
  <si>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</si>
  <si>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</si>
  <si>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</si>
  <si>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</si>
  <si>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</si>
  <si>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</si>
  <si>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</si>
  <si>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</si>
  <si>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</si>
  <si>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</si>
  <si>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</si>
  <si>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</si>
  <si>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</si>
  <si>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</si>
  <si>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</si>
  <si>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</si>
  <si>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</si>
  <si>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</si>
  <si>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</si>
  <si>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</si>
  <si>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</si>
  <si>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</si>
  <si>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</si>
  <si>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</si>
  <si>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</si>
  <si>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</si>
  <si>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</si>
  <si>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</si>
  <si>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</si>
  <si>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</si>
  <si>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</si>
  <si>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</si>
  <si>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</si>
  <si>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</si>
  <si>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</si>
  <si>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</si>
  <si>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</si>
  <si>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</si>
  <si>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</si>
  <si>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</si>
  <si>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</si>
  <si>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</si>
  <si>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</si>
  <si>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</si>
  <si>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</si>
  <si>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</si>
  <si>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</si>
  <si>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</si>
  <si>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</si>
  <si>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</si>
  <si>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</si>
  <si>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</si>
  <si>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</si>
  <si>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</si>
  <si>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</si>
  <si>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</si>
  <si>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</si>
  <si>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</si>
  <si>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</si>
  <si>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</si>
  <si>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</si>
  <si>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</si>
  <si>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</si>
  <si>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</si>
  <si>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</si>
  <si>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</si>
  <si>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</si>
  <si>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</si>
  <si>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</si>
  <si>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</si>
  <si>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</si>
  <si>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</si>
  <si>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</si>
  <si>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</si>
  <si>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</si>
  <si>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</si>
  <si>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</si>
  <si>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</si>
  <si>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</si>
  <si>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</si>
  <si>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</si>
  <si>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</si>
  <si>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</si>
  <si>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</si>
  <si>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</si>
  <si>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</si>
  <si>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</si>
  <si>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</si>
  <si>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</si>
  <si>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</si>
  <si>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</si>
  <si>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</si>
  <si>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</si>
  <si>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</si>
  <si>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</si>
  <si>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</si>
  <si>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</si>
  <si>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</si>
  <si>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</si>
  <si>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</si>
  <si>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</si>
  <si>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</si>
  <si>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</si>
  <si>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</si>
  <si>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</si>
  <si>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</si>
  <si>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</si>
  <si>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</si>
  <si>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</si>
  <si>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</si>
  <si>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</si>
  <si>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</si>
  <si>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</si>
  <si>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</si>
  <si>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</si>
  <si>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</si>
  <si>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</si>
  <si>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</si>
  <si>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</si>
  <si>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</si>
  <si>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</si>
  <si>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</si>
  <si>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</si>
  <si>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</si>
  <si>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</si>
  <si>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</si>
  <si>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</si>
  <si>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</si>
  <si>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</si>
  <si>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</si>
  <si>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</si>
  <si>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</si>
  <si>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</si>
  <si>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</si>
  <si>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</si>
  <si>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</si>
  <si>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</si>
  <si>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</si>
  <si>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</si>
  <si>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2023 г.</t>
  </si>
  <si>
    <t>3221,60</t>
  </si>
  <si>
    <t>декабрь 2023 года</t>
  </si>
  <si>
    <t>01.12.2023</t>
  </si>
  <si>
    <t>02.12.2023</t>
  </si>
  <si>
    <t>03.12.2023</t>
  </si>
  <si>
    <t>04.12.2023</t>
  </si>
  <si>
    <t>05.12.2023</t>
  </si>
  <si>
    <t>06.12.2023</t>
  </si>
  <si>
    <t>07.12.2023</t>
  </si>
  <si>
    <t>08.12.2023</t>
  </si>
  <si>
    <t>09.12.2023</t>
  </si>
  <si>
    <t>10.12.2023</t>
  </si>
  <si>
    <t>11.12.2023</t>
  </si>
  <si>
    <t>12.12.2023</t>
  </si>
  <si>
    <t>13.12.2023</t>
  </si>
  <si>
    <t>14.12.2023</t>
  </si>
  <si>
    <t>15.12.2023</t>
  </si>
  <si>
    <t>16.12.2023</t>
  </si>
  <si>
    <t>17.12.2023</t>
  </si>
  <si>
    <t>18.12.2023</t>
  </si>
  <si>
    <t>19.12.2023</t>
  </si>
  <si>
    <t>20.12.2023</t>
  </si>
  <si>
    <t>21.12.2023</t>
  </si>
  <si>
    <t>22.12.2023</t>
  </si>
  <si>
    <t>23.12.2023</t>
  </si>
  <si>
    <t>24.12.2023</t>
  </si>
  <si>
    <t>25.12.2023</t>
  </si>
  <si>
    <t>26.12.2023</t>
  </si>
  <si>
    <t>27.12.2023</t>
  </si>
  <si>
    <t>28.12.2023</t>
  </si>
  <si>
    <t>29.12.2023</t>
  </si>
  <si>
    <t>30.12.2023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</si>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</sst>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P26" sqref="P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158</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5512.8714900099994</v>
      </c>
      <c r="D7" s="4">
        <f>$F$12+'СЕТ СН'!G5+СВЦЭМ!$D$10+'СЕТ СН'!G11-'СЕТ СН'!G$18</f>
        <v>5893.3114900099999</v>
      </c>
      <c r="E7" s="4">
        <f>$F$12+'СЕТ СН'!H5+СВЦЭМ!$D$10+'СЕТ СН'!H11-'СЕТ СН'!H$18</f>
        <v>6016.0814900100004</v>
      </c>
      <c r="F7" s="4">
        <f>$F$12+'СЕТ СН'!I5+СВЦЭМ!$D$10+'СЕТ СН'!I11-'СЕТ СН'!I$18</f>
        <v>6268.1014900099999</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2371.0866735999998</v>
      </c>
      <c r="H12" s="2" t="s">
        <v>41</v>
      </c>
    </row>
    <row r="13" spans="1:8" ht="31.5" x14ac:dyDescent="0.25">
      <c r="A13" s="12">
        <v>2</v>
      </c>
      <c r="B13" s="108" t="s">
        <v>48</v>
      </c>
      <c r="C13" s="108"/>
      <c r="D13" s="108"/>
      <c r="E13" s="13" t="s">
        <v>22</v>
      </c>
      <c r="F13" s="11">
        <f>СВЦЭМ!$D$11</f>
        <v>2371.0866735999998</v>
      </c>
    </row>
    <row r="14" spans="1:8" ht="36" customHeight="1" x14ac:dyDescent="0.25">
      <c r="A14" s="12">
        <v>3</v>
      </c>
      <c r="B14" s="108" t="s">
        <v>49</v>
      </c>
      <c r="C14" s="108"/>
      <c r="D14" s="108"/>
      <c r="E14" s="13" t="s">
        <v>23</v>
      </c>
      <c r="F14" s="11">
        <f>СВЦЭМ!$D$12</f>
        <v>657505.56926254008</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СВЦЭМ!$D$27</f>
        <v>18.401</v>
      </c>
    </row>
    <row r="17" spans="1:6" ht="33" customHeight="1" x14ac:dyDescent="0.25">
      <c r="A17" s="12">
        <v>6</v>
      </c>
      <c r="B17" s="108" t="s">
        <v>53</v>
      </c>
      <c r="C17" s="108" t="s">
        <v>25</v>
      </c>
      <c r="D17" s="108" t="s">
        <v>6</v>
      </c>
      <c r="E17" s="13" t="s">
        <v>6</v>
      </c>
      <c r="F17" s="16">
        <f>SUM(F19:F23)</f>
        <v>18.401</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18.401</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СВЦЭМ!$D$26</f>
        <v>13437.974</v>
      </c>
    </row>
    <row r="26" spans="1:6" ht="30.75" customHeight="1" x14ac:dyDescent="0.25">
      <c r="A26" s="12">
        <v>9</v>
      </c>
      <c r="B26" s="108" t="s">
        <v>62</v>
      </c>
      <c r="C26" s="108" t="s">
        <v>27</v>
      </c>
      <c r="D26" s="108" t="s">
        <v>28</v>
      </c>
      <c r="E26" s="13" t="s">
        <v>61</v>
      </c>
      <c r="F26" s="16">
        <f>SUM(F28:F32)</f>
        <v>13437.974</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13437.974</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2023 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5604.0959284200007</v>
      </c>
      <c r="C9" s="4">
        <f>СВЦЭМ!$D$14+'СЕТ СН'!G5+СВЦЭМ!$D$10+'СЕТ СН'!G11-'СЕТ СН'!G$19</f>
        <v>5984.5359284200003</v>
      </c>
      <c r="D9" s="4">
        <f>СВЦЭМ!$D$14+'СЕТ СН'!H5+СВЦЭМ!$D$10+'СЕТ СН'!H11-'СЕТ СН'!H$19</f>
        <v>6107.3059284199999</v>
      </c>
      <c r="E9" s="4">
        <f>СВЦЭМ!$D$14+'СЕТ СН'!I5+СВЦЭМ!$D$10+'СЕТ СН'!I11-'СЕТ СН'!I$19</f>
        <v>6359.3259284200003</v>
      </c>
    </row>
    <row r="10" spans="1:6" x14ac:dyDescent="0.25">
      <c r="A10" s="26" t="s">
        <v>35</v>
      </c>
      <c r="B10" s="4">
        <f>СВЦЭМ!$D$15+'СЕТ СН'!F5+СВЦЭМ!$D$10+'СЕТ СН'!F11-'СЕТ СН'!F$19</f>
        <v>6386.9553820000001</v>
      </c>
      <c r="C10" s="4">
        <f>СВЦЭМ!$D$15+'СЕТ СН'!G5+СВЦЭМ!$D$10+'СЕТ СН'!G11-'СЕТ СН'!G$19</f>
        <v>6767.3953819999997</v>
      </c>
      <c r="D10" s="4">
        <f>СВЦЭМ!$D$15+'СЕТ СН'!H5+СВЦЭМ!$D$10+'СЕТ СН'!H11-'СЕТ СН'!H$19</f>
        <v>6890.1653820000001</v>
      </c>
      <c r="E10" s="4">
        <f>СВЦЭМ!$D$15+'СЕТ СН'!I5+СВЦЭМ!$D$10+'СЕТ СН'!I11-'СЕТ СН'!I$19</f>
        <v>7142.1853820000006</v>
      </c>
    </row>
    <row r="11" spans="1:6" x14ac:dyDescent="0.25">
      <c r="A11" s="26" t="s">
        <v>36</v>
      </c>
      <c r="B11" s="4">
        <f>СВЦЭМ!$D$16+'СЕТ СН'!F5+СВЦЭМ!$D$10+'СЕТ СН'!F11-'СЕТ СН'!F$19</f>
        <v>7520.6381548300005</v>
      </c>
      <c r="C11" s="4">
        <f>СВЦЭМ!$D$16+'СЕТ СН'!G5+СВЦЭМ!$D$10+'СЕТ СН'!G11-'СЕТ СН'!G$19</f>
        <v>7901.0781548300001</v>
      </c>
      <c r="D11" s="4">
        <f>СВЦЭМ!$D$16+'СЕТ СН'!H5+СВЦЭМ!$D$10+'СЕТ СН'!H11-'СЕТ СН'!H$19</f>
        <v>8023.8481548299997</v>
      </c>
      <c r="E11" s="4">
        <f>СВЦЭМ!$D$16+'СЕТ СН'!I5+СВЦЭМ!$D$10+'СЕТ СН'!I11-'СЕТ СН'!I$19</f>
        <v>8275.868154830001</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5604.0959284200007</v>
      </c>
      <c r="C16" s="28">
        <f>СВЦЭМ!$D$14+'СЕТ СН'!G5+СВЦЭМ!$D$10+'СЕТ СН'!G11-'СЕТ СН'!G$19</f>
        <v>5984.5359284200003</v>
      </c>
      <c r="D16" s="28">
        <f>СВЦЭМ!$D$14+'СЕТ СН'!H5+СВЦЭМ!$D$10+'СЕТ СН'!H11-'СЕТ СН'!H$19</f>
        <v>6107.3059284199999</v>
      </c>
      <c r="E16" s="28">
        <f>СВЦЭМ!$D$14+'СЕТ СН'!I5+СВЦЭМ!$D$10+'СЕТ СН'!I11-'СЕТ СН'!I$19</f>
        <v>6359.3259284200003</v>
      </c>
    </row>
    <row r="17" spans="1:5" x14ac:dyDescent="0.25">
      <c r="A17" s="26" t="s">
        <v>37</v>
      </c>
      <c r="B17" s="28">
        <f>СВЦЭМ!$D$17+'СЕТ СН'!F5+СВЦЭМ!$D$10+'СЕТ СН'!F11-'СЕТ СН'!F$19</f>
        <v>6826.3590324400002</v>
      </c>
      <c r="C17" s="28">
        <f>СВЦЭМ!$D$17+'СЕТ СН'!G5+СВЦЭМ!$D$10+'СЕТ СН'!G11-'СЕТ СН'!G$19</f>
        <v>7206.7990324400007</v>
      </c>
      <c r="D17" s="28">
        <f>СВЦЭМ!$D$17+'СЕТ СН'!H5+СВЦЭМ!$D$10+'СЕТ СН'!H11-'СЕТ СН'!H$19</f>
        <v>7329.5690324400002</v>
      </c>
      <c r="E17" s="28">
        <f>СВЦЭМ!$D$17+'СЕТ СН'!I5+СВЦЭМ!$D$10+'СЕТ СН'!I11-'СЕТ СН'!I$19</f>
        <v>7581.5890324399998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SUMIFS(СВЦЭМ!$C$39:$C$782,СВЦЭМ!$A$39:$A$782,$A12,СВЦЭМ!$B$39:$B$782,B$11)+'СЕТ СН'!$F$12+СВЦЭМ!$D$10+'СЕТ СН'!$F$5-'СЕТ СН'!$F$20</f>
        <v>5442.2060425500003</v>
      </c>
      <c r="C12" s="36">
        <f>SUMIFS(СВЦЭМ!$C$39:$C$782,СВЦЭМ!$A$39:$A$782,$A12,СВЦЭМ!$B$39:$B$782,C$11)+'СЕТ СН'!$F$12+СВЦЭМ!$D$10+'СЕТ СН'!$F$5-'СЕТ СН'!$F$20</f>
        <v>5494.2815986300002</v>
      </c>
      <c r="D12" s="36">
        <f>SUMIFS(СВЦЭМ!$C$39:$C$782,СВЦЭМ!$A$39:$A$782,$A12,СВЦЭМ!$B$39:$B$782,D$11)+'СЕТ СН'!$F$12+СВЦЭМ!$D$10+'СЕТ СН'!$F$5-'СЕТ СН'!$F$20</f>
        <v>5539.8733157000006</v>
      </c>
      <c r="E12" s="36">
        <f>SUMIFS(СВЦЭМ!$C$39:$C$782,СВЦЭМ!$A$39:$A$782,$A12,СВЦЭМ!$B$39:$B$782,E$11)+'СЕТ СН'!$F$12+СВЦЭМ!$D$10+'СЕТ СН'!$F$5-'СЕТ СН'!$F$20</f>
        <v>5547.2764721200001</v>
      </c>
      <c r="F12" s="36">
        <f>SUMIFS(СВЦЭМ!$C$39:$C$782,СВЦЭМ!$A$39:$A$782,$A12,СВЦЭМ!$B$39:$B$782,F$11)+'СЕТ СН'!$F$12+СВЦЭМ!$D$10+'СЕТ СН'!$F$5-'СЕТ СН'!$F$20</f>
        <v>5558.4713377000007</v>
      </c>
      <c r="G12" s="36">
        <f>SUMIFS(СВЦЭМ!$C$39:$C$782,СВЦЭМ!$A$39:$A$782,$A12,СВЦЭМ!$B$39:$B$782,G$11)+'СЕТ СН'!$F$12+СВЦЭМ!$D$10+'СЕТ СН'!$F$5-'СЕТ СН'!$F$20</f>
        <v>5527.6440653999998</v>
      </c>
      <c r="H12" s="36">
        <f>SUMIFS(СВЦЭМ!$C$39:$C$782,СВЦЭМ!$A$39:$A$782,$A12,СВЦЭМ!$B$39:$B$782,H$11)+'СЕТ СН'!$F$12+СВЦЭМ!$D$10+'СЕТ СН'!$F$5-'СЕТ СН'!$F$20</f>
        <v>5466.8543352800007</v>
      </c>
      <c r="I12" s="36">
        <f>SUMIFS(СВЦЭМ!$C$39:$C$782,СВЦЭМ!$A$39:$A$782,$A12,СВЦЭМ!$B$39:$B$782,I$11)+'СЕТ СН'!$F$12+СВЦЭМ!$D$10+'СЕТ СН'!$F$5-'СЕТ СН'!$F$20</f>
        <v>5405.3147083000003</v>
      </c>
      <c r="J12" s="36">
        <f>SUMIFS(СВЦЭМ!$C$39:$C$782,СВЦЭМ!$A$39:$A$782,$A12,СВЦЭМ!$B$39:$B$782,J$11)+'СЕТ СН'!$F$12+СВЦЭМ!$D$10+'СЕТ СН'!$F$5-'СЕТ СН'!$F$20</f>
        <v>5343.4254890800003</v>
      </c>
      <c r="K12" s="36">
        <f>SUMIFS(СВЦЭМ!$C$39:$C$782,СВЦЭМ!$A$39:$A$782,$A12,СВЦЭМ!$B$39:$B$782,K$11)+'СЕТ СН'!$F$12+СВЦЭМ!$D$10+'СЕТ СН'!$F$5-'СЕТ СН'!$F$20</f>
        <v>5323.6809795200006</v>
      </c>
      <c r="L12" s="36">
        <f>SUMIFS(СВЦЭМ!$C$39:$C$782,СВЦЭМ!$A$39:$A$782,$A12,СВЦЭМ!$B$39:$B$782,L$11)+'СЕТ СН'!$F$12+СВЦЭМ!$D$10+'СЕТ СН'!$F$5-'СЕТ СН'!$F$20</f>
        <v>5318.0618342100006</v>
      </c>
      <c r="M12" s="36">
        <f>SUMIFS(СВЦЭМ!$C$39:$C$782,СВЦЭМ!$A$39:$A$782,$A12,СВЦЭМ!$B$39:$B$782,M$11)+'СЕТ СН'!$F$12+СВЦЭМ!$D$10+'СЕТ СН'!$F$5-'СЕТ СН'!$F$20</f>
        <v>5346.8159619199996</v>
      </c>
      <c r="N12" s="36">
        <f>SUMIFS(СВЦЭМ!$C$39:$C$782,СВЦЭМ!$A$39:$A$782,$A12,СВЦЭМ!$B$39:$B$782,N$11)+'СЕТ СН'!$F$12+СВЦЭМ!$D$10+'СЕТ СН'!$F$5-'СЕТ СН'!$F$20</f>
        <v>5364.9695989400007</v>
      </c>
      <c r="O12" s="36">
        <f>SUMIFS(СВЦЭМ!$C$39:$C$782,СВЦЭМ!$A$39:$A$782,$A12,СВЦЭМ!$B$39:$B$782,O$11)+'СЕТ СН'!$F$12+СВЦЭМ!$D$10+'СЕТ СН'!$F$5-'СЕТ СН'!$F$20</f>
        <v>5380.1863858300003</v>
      </c>
      <c r="P12" s="36">
        <f>SUMIFS(СВЦЭМ!$C$39:$C$782,СВЦЭМ!$A$39:$A$782,$A12,СВЦЭМ!$B$39:$B$782,P$11)+'СЕТ СН'!$F$12+СВЦЭМ!$D$10+'СЕТ СН'!$F$5-'СЕТ СН'!$F$20</f>
        <v>5396.9816248099996</v>
      </c>
      <c r="Q12" s="36">
        <f>SUMIFS(СВЦЭМ!$C$39:$C$782,СВЦЭМ!$A$39:$A$782,$A12,СВЦЭМ!$B$39:$B$782,Q$11)+'СЕТ СН'!$F$12+СВЦЭМ!$D$10+'СЕТ СН'!$F$5-'СЕТ СН'!$F$20</f>
        <v>5364.6357901600004</v>
      </c>
      <c r="R12" s="36">
        <f>SUMIFS(СВЦЭМ!$C$39:$C$782,СВЦЭМ!$A$39:$A$782,$A12,СВЦЭМ!$B$39:$B$782,R$11)+'СЕТ СН'!$F$12+СВЦЭМ!$D$10+'СЕТ СН'!$F$5-'СЕТ СН'!$F$20</f>
        <v>5373.8845378400001</v>
      </c>
      <c r="S12" s="36">
        <f>SUMIFS(СВЦЭМ!$C$39:$C$782,СВЦЭМ!$A$39:$A$782,$A12,СВЦЭМ!$B$39:$B$782,S$11)+'СЕТ СН'!$F$12+СВЦЭМ!$D$10+'СЕТ СН'!$F$5-'СЕТ СН'!$F$20</f>
        <v>5328.1314127400001</v>
      </c>
      <c r="T12" s="36">
        <f>SUMIFS(СВЦЭМ!$C$39:$C$782,СВЦЭМ!$A$39:$A$782,$A12,СВЦЭМ!$B$39:$B$782,T$11)+'СЕТ СН'!$F$12+СВЦЭМ!$D$10+'СЕТ СН'!$F$5-'СЕТ СН'!$F$20</f>
        <v>5271.5070759</v>
      </c>
      <c r="U12" s="36">
        <f>SUMIFS(СВЦЭМ!$C$39:$C$782,СВЦЭМ!$A$39:$A$782,$A12,СВЦЭМ!$B$39:$B$782,U$11)+'СЕТ СН'!$F$12+СВЦЭМ!$D$10+'СЕТ СН'!$F$5-'СЕТ СН'!$F$20</f>
        <v>5277.85864141</v>
      </c>
      <c r="V12" s="36">
        <f>SUMIFS(СВЦЭМ!$C$39:$C$782,СВЦЭМ!$A$39:$A$782,$A12,СВЦЭМ!$B$39:$B$782,V$11)+'СЕТ СН'!$F$12+СВЦЭМ!$D$10+'СЕТ СН'!$F$5-'СЕТ СН'!$F$20</f>
        <v>5314.8379196900005</v>
      </c>
      <c r="W12" s="36">
        <f>SUMIFS(СВЦЭМ!$C$39:$C$782,СВЦЭМ!$A$39:$A$782,$A12,СВЦЭМ!$B$39:$B$782,W$11)+'СЕТ СН'!$F$12+СВЦЭМ!$D$10+'СЕТ СН'!$F$5-'СЕТ СН'!$F$20</f>
        <v>5333.6115547200006</v>
      </c>
      <c r="X12" s="36">
        <f>SUMIFS(СВЦЭМ!$C$39:$C$782,СВЦЭМ!$A$39:$A$782,$A12,СВЦЭМ!$B$39:$B$782,X$11)+'СЕТ СН'!$F$12+СВЦЭМ!$D$10+'СЕТ СН'!$F$5-'СЕТ СН'!$F$20</f>
        <v>5344.2839380999994</v>
      </c>
      <c r="Y12" s="36">
        <f>SUMIFS(СВЦЭМ!$C$39:$C$782,СВЦЭМ!$A$39:$A$782,$A12,СВЦЭМ!$B$39:$B$782,Y$11)+'СЕТ СН'!$F$12+СВЦЭМ!$D$10+'СЕТ СН'!$F$5-'СЕТ СН'!$F$20</f>
        <v>5373.2820015699999</v>
      </c>
      <c r="AA12" s="37"/>
    </row>
    <row r="13" spans="1:27" ht="15.75" x14ac:dyDescent="0.2">
      <c r="A13" s="35">
        <f>A12+1</f>
        <v>45262</v>
      </c>
      <c r="B13" s="36">
        <f>SUMIFS(СВЦЭМ!$C$39:$C$782,СВЦЭМ!$A$39:$A$782,$A13,СВЦЭМ!$B$39:$B$782,B$11)+'СЕТ СН'!$F$12+СВЦЭМ!$D$10+'СЕТ СН'!$F$5-'СЕТ СН'!$F$20</f>
        <v>5539.8659514800001</v>
      </c>
      <c r="C13" s="36">
        <f>SUMIFS(СВЦЭМ!$C$39:$C$782,СВЦЭМ!$A$39:$A$782,$A13,СВЦЭМ!$B$39:$B$782,C$11)+'СЕТ СН'!$F$12+СВЦЭМ!$D$10+'СЕТ СН'!$F$5-'СЕТ СН'!$F$20</f>
        <v>5536.2241995000004</v>
      </c>
      <c r="D13" s="36">
        <f>SUMIFS(СВЦЭМ!$C$39:$C$782,СВЦЭМ!$A$39:$A$782,$A13,СВЦЭМ!$B$39:$B$782,D$11)+'СЕТ СН'!$F$12+СВЦЭМ!$D$10+'СЕТ СН'!$F$5-'СЕТ СН'!$F$20</f>
        <v>5555.7358470300005</v>
      </c>
      <c r="E13" s="36">
        <f>SUMIFS(СВЦЭМ!$C$39:$C$782,СВЦЭМ!$A$39:$A$782,$A13,СВЦЭМ!$B$39:$B$782,E$11)+'СЕТ СН'!$F$12+СВЦЭМ!$D$10+'СЕТ СН'!$F$5-'СЕТ СН'!$F$20</f>
        <v>5572.1602576599998</v>
      </c>
      <c r="F13" s="36">
        <f>SUMIFS(СВЦЭМ!$C$39:$C$782,СВЦЭМ!$A$39:$A$782,$A13,СВЦЭМ!$B$39:$B$782,F$11)+'СЕТ СН'!$F$12+СВЦЭМ!$D$10+'СЕТ СН'!$F$5-'СЕТ СН'!$F$20</f>
        <v>5581.4750642700001</v>
      </c>
      <c r="G13" s="36">
        <f>SUMIFS(СВЦЭМ!$C$39:$C$782,СВЦЭМ!$A$39:$A$782,$A13,СВЦЭМ!$B$39:$B$782,G$11)+'СЕТ СН'!$F$12+СВЦЭМ!$D$10+'СЕТ СН'!$F$5-'СЕТ СН'!$F$20</f>
        <v>5584.7338129099999</v>
      </c>
      <c r="H13" s="36">
        <f>SUMIFS(СВЦЭМ!$C$39:$C$782,СВЦЭМ!$A$39:$A$782,$A13,СВЦЭМ!$B$39:$B$782,H$11)+'СЕТ СН'!$F$12+СВЦЭМ!$D$10+'СЕТ СН'!$F$5-'СЕТ СН'!$F$20</f>
        <v>5583.4201982800005</v>
      </c>
      <c r="I13" s="36">
        <f>SUMIFS(СВЦЭМ!$C$39:$C$782,СВЦЭМ!$A$39:$A$782,$A13,СВЦЭМ!$B$39:$B$782,I$11)+'СЕТ СН'!$F$12+СВЦЭМ!$D$10+'СЕТ СН'!$F$5-'СЕТ СН'!$F$20</f>
        <v>5535.5185375900001</v>
      </c>
      <c r="J13" s="36">
        <f>SUMIFS(СВЦЭМ!$C$39:$C$782,СВЦЭМ!$A$39:$A$782,$A13,СВЦЭМ!$B$39:$B$782,J$11)+'СЕТ СН'!$F$12+СВЦЭМ!$D$10+'СЕТ СН'!$F$5-'СЕТ СН'!$F$20</f>
        <v>5474.0897593999998</v>
      </c>
      <c r="K13" s="36">
        <f>SUMIFS(СВЦЭМ!$C$39:$C$782,СВЦЭМ!$A$39:$A$782,$A13,СВЦЭМ!$B$39:$B$782,K$11)+'СЕТ СН'!$F$12+СВЦЭМ!$D$10+'СЕТ СН'!$F$5-'СЕТ СН'!$F$20</f>
        <v>5424.9523199100004</v>
      </c>
      <c r="L13" s="36">
        <f>SUMIFS(СВЦЭМ!$C$39:$C$782,СВЦЭМ!$A$39:$A$782,$A13,СВЦЭМ!$B$39:$B$782,L$11)+'СЕТ СН'!$F$12+СВЦЭМ!$D$10+'СЕТ СН'!$F$5-'СЕТ СН'!$F$20</f>
        <v>5379.1985535900003</v>
      </c>
      <c r="M13" s="36">
        <f>SUMIFS(СВЦЭМ!$C$39:$C$782,СВЦЭМ!$A$39:$A$782,$A13,СВЦЭМ!$B$39:$B$782,M$11)+'СЕТ СН'!$F$12+СВЦЭМ!$D$10+'СЕТ СН'!$F$5-'СЕТ СН'!$F$20</f>
        <v>5363.8016963</v>
      </c>
      <c r="N13" s="36">
        <f>SUMIFS(СВЦЭМ!$C$39:$C$782,СВЦЭМ!$A$39:$A$782,$A13,СВЦЭМ!$B$39:$B$782,N$11)+'СЕТ СН'!$F$12+СВЦЭМ!$D$10+'СЕТ СН'!$F$5-'СЕТ СН'!$F$20</f>
        <v>5393.0142852299996</v>
      </c>
      <c r="O13" s="36">
        <f>SUMIFS(СВЦЭМ!$C$39:$C$782,СВЦЭМ!$A$39:$A$782,$A13,СВЦЭМ!$B$39:$B$782,O$11)+'СЕТ СН'!$F$12+СВЦЭМ!$D$10+'СЕТ СН'!$F$5-'СЕТ СН'!$F$20</f>
        <v>5422.2996610499995</v>
      </c>
      <c r="P13" s="36">
        <f>SUMIFS(СВЦЭМ!$C$39:$C$782,СВЦЭМ!$A$39:$A$782,$A13,СВЦЭМ!$B$39:$B$782,P$11)+'СЕТ СН'!$F$12+СВЦЭМ!$D$10+'СЕТ СН'!$F$5-'СЕТ СН'!$F$20</f>
        <v>5442.3462295400004</v>
      </c>
      <c r="Q13" s="36">
        <f>SUMIFS(СВЦЭМ!$C$39:$C$782,СВЦЭМ!$A$39:$A$782,$A13,СВЦЭМ!$B$39:$B$782,Q$11)+'СЕТ СН'!$F$12+СВЦЭМ!$D$10+'СЕТ СН'!$F$5-'СЕТ СН'!$F$20</f>
        <v>5449.2879223800001</v>
      </c>
      <c r="R13" s="36">
        <f>SUMIFS(СВЦЭМ!$C$39:$C$782,СВЦЭМ!$A$39:$A$782,$A13,СВЦЭМ!$B$39:$B$782,R$11)+'СЕТ СН'!$F$12+СВЦЭМ!$D$10+'СЕТ СН'!$F$5-'СЕТ СН'!$F$20</f>
        <v>5417.2394468800003</v>
      </c>
      <c r="S13" s="36">
        <f>SUMIFS(СВЦЭМ!$C$39:$C$782,СВЦЭМ!$A$39:$A$782,$A13,СВЦЭМ!$B$39:$B$782,S$11)+'СЕТ СН'!$F$12+СВЦЭМ!$D$10+'СЕТ СН'!$F$5-'СЕТ СН'!$F$20</f>
        <v>5360.1795335300003</v>
      </c>
      <c r="T13" s="36">
        <f>SUMIFS(СВЦЭМ!$C$39:$C$782,СВЦЭМ!$A$39:$A$782,$A13,СВЦЭМ!$B$39:$B$782,T$11)+'СЕТ СН'!$F$12+СВЦЭМ!$D$10+'СЕТ СН'!$F$5-'СЕТ СН'!$F$20</f>
        <v>5316.0507904999995</v>
      </c>
      <c r="U13" s="36">
        <f>SUMIFS(СВЦЭМ!$C$39:$C$782,СВЦЭМ!$A$39:$A$782,$A13,СВЦЭМ!$B$39:$B$782,U$11)+'СЕТ СН'!$F$12+СВЦЭМ!$D$10+'СЕТ СН'!$F$5-'СЕТ СН'!$F$20</f>
        <v>5334.3732421900004</v>
      </c>
      <c r="V13" s="36">
        <f>SUMIFS(СВЦЭМ!$C$39:$C$782,СВЦЭМ!$A$39:$A$782,$A13,СВЦЭМ!$B$39:$B$782,V$11)+'СЕТ СН'!$F$12+СВЦЭМ!$D$10+'СЕТ СН'!$F$5-'СЕТ СН'!$F$20</f>
        <v>5371.2626310699998</v>
      </c>
      <c r="W13" s="36">
        <f>SUMIFS(СВЦЭМ!$C$39:$C$782,СВЦЭМ!$A$39:$A$782,$A13,СВЦЭМ!$B$39:$B$782,W$11)+'СЕТ СН'!$F$12+СВЦЭМ!$D$10+'СЕТ СН'!$F$5-'СЕТ СН'!$F$20</f>
        <v>5383.5194893999997</v>
      </c>
      <c r="X13" s="36">
        <f>SUMIFS(СВЦЭМ!$C$39:$C$782,СВЦЭМ!$A$39:$A$782,$A13,СВЦЭМ!$B$39:$B$782,X$11)+'СЕТ СН'!$F$12+СВЦЭМ!$D$10+'СЕТ СН'!$F$5-'СЕТ СН'!$F$20</f>
        <v>5426.6656674700007</v>
      </c>
      <c r="Y13" s="36">
        <f>SUMIFS(СВЦЭМ!$C$39:$C$782,СВЦЭМ!$A$39:$A$782,$A13,СВЦЭМ!$B$39:$B$782,Y$11)+'СЕТ СН'!$F$12+СВЦЭМ!$D$10+'СЕТ СН'!$F$5-'СЕТ СН'!$F$20</f>
        <v>5459.4082892500001</v>
      </c>
    </row>
    <row r="14" spans="1:27" ht="15.75" x14ac:dyDescent="0.2">
      <c r="A14" s="35">
        <f t="shared" ref="A14:A42" si="0">A13+1</f>
        <v>45263</v>
      </c>
      <c r="B14" s="36">
        <f>SUMIFS(СВЦЭМ!$C$39:$C$782,СВЦЭМ!$A$39:$A$782,$A14,СВЦЭМ!$B$39:$B$782,B$11)+'СЕТ СН'!$F$12+СВЦЭМ!$D$10+'СЕТ СН'!$F$5-'СЕТ СН'!$F$20</f>
        <v>5412.4322150600001</v>
      </c>
      <c r="C14" s="36">
        <f>SUMIFS(СВЦЭМ!$C$39:$C$782,СВЦЭМ!$A$39:$A$782,$A14,СВЦЭМ!$B$39:$B$782,C$11)+'СЕТ СН'!$F$12+СВЦЭМ!$D$10+'СЕТ СН'!$F$5-'СЕТ СН'!$F$20</f>
        <v>5471.7811976400008</v>
      </c>
      <c r="D14" s="36">
        <f>SUMIFS(СВЦЭМ!$C$39:$C$782,СВЦЭМ!$A$39:$A$782,$A14,СВЦЭМ!$B$39:$B$782,D$11)+'СЕТ СН'!$F$12+СВЦЭМ!$D$10+'СЕТ СН'!$F$5-'СЕТ СН'!$F$20</f>
        <v>5530.4415865400006</v>
      </c>
      <c r="E14" s="36">
        <f>SUMIFS(СВЦЭМ!$C$39:$C$782,СВЦЭМ!$A$39:$A$782,$A14,СВЦЭМ!$B$39:$B$782,E$11)+'СЕТ СН'!$F$12+СВЦЭМ!$D$10+'СЕТ СН'!$F$5-'СЕТ СН'!$F$20</f>
        <v>5525.9986226500005</v>
      </c>
      <c r="F14" s="36">
        <f>SUMIFS(СВЦЭМ!$C$39:$C$782,СВЦЭМ!$A$39:$A$782,$A14,СВЦЭМ!$B$39:$B$782,F$11)+'СЕТ СН'!$F$12+СВЦЭМ!$D$10+'СЕТ СН'!$F$5-'СЕТ СН'!$F$20</f>
        <v>5520.9116526600001</v>
      </c>
      <c r="G14" s="36">
        <f>SUMIFS(СВЦЭМ!$C$39:$C$782,СВЦЭМ!$A$39:$A$782,$A14,СВЦЭМ!$B$39:$B$782,G$11)+'СЕТ СН'!$F$12+СВЦЭМ!$D$10+'СЕТ СН'!$F$5-'СЕТ СН'!$F$20</f>
        <v>5537.2623395600003</v>
      </c>
      <c r="H14" s="36">
        <f>SUMIFS(СВЦЭМ!$C$39:$C$782,СВЦЭМ!$A$39:$A$782,$A14,СВЦЭМ!$B$39:$B$782,H$11)+'СЕТ СН'!$F$12+СВЦЭМ!$D$10+'СЕТ СН'!$F$5-'СЕТ СН'!$F$20</f>
        <v>5526.7333463300001</v>
      </c>
      <c r="I14" s="36">
        <f>SUMIFS(СВЦЭМ!$C$39:$C$782,СВЦЭМ!$A$39:$A$782,$A14,СВЦЭМ!$B$39:$B$782,I$11)+'СЕТ СН'!$F$12+СВЦЭМ!$D$10+'СЕТ СН'!$F$5-'СЕТ СН'!$F$20</f>
        <v>5524.1827879600005</v>
      </c>
      <c r="J14" s="36">
        <f>SUMIFS(СВЦЭМ!$C$39:$C$782,СВЦЭМ!$A$39:$A$782,$A14,СВЦЭМ!$B$39:$B$782,J$11)+'СЕТ СН'!$F$12+СВЦЭМ!$D$10+'СЕТ СН'!$F$5-'СЕТ СН'!$F$20</f>
        <v>5479.0975393500003</v>
      </c>
      <c r="K14" s="36">
        <f>SUMIFS(СВЦЭМ!$C$39:$C$782,СВЦЭМ!$A$39:$A$782,$A14,СВЦЭМ!$B$39:$B$782,K$11)+'СЕТ СН'!$F$12+СВЦЭМ!$D$10+'СЕТ СН'!$F$5-'СЕТ СН'!$F$20</f>
        <v>5434.3849937499999</v>
      </c>
      <c r="L14" s="36">
        <f>SUMIFS(СВЦЭМ!$C$39:$C$782,СВЦЭМ!$A$39:$A$782,$A14,СВЦЭМ!$B$39:$B$782,L$11)+'СЕТ СН'!$F$12+СВЦЭМ!$D$10+'СЕТ СН'!$F$5-'СЕТ СН'!$F$20</f>
        <v>5377.0016689200002</v>
      </c>
      <c r="M14" s="36">
        <f>SUMIFS(СВЦЭМ!$C$39:$C$782,СВЦЭМ!$A$39:$A$782,$A14,СВЦЭМ!$B$39:$B$782,M$11)+'СЕТ СН'!$F$12+СВЦЭМ!$D$10+'СЕТ СН'!$F$5-'СЕТ СН'!$F$20</f>
        <v>5372.4092715400002</v>
      </c>
      <c r="N14" s="36">
        <f>SUMIFS(СВЦЭМ!$C$39:$C$782,СВЦЭМ!$A$39:$A$782,$A14,СВЦЭМ!$B$39:$B$782,N$11)+'СЕТ СН'!$F$12+СВЦЭМ!$D$10+'СЕТ СН'!$F$5-'СЕТ СН'!$F$20</f>
        <v>5391.3292855700001</v>
      </c>
      <c r="O14" s="36">
        <f>SUMIFS(СВЦЭМ!$C$39:$C$782,СВЦЭМ!$A$39:$A$782,$A14,СВЦЭМ!$B$39:$B$782,O$11)+'СЕТ СН'!$F$12+СВЦЭМ!$D$10+'СЕТ СН'!$F$5-'СЕТ СН'!$F$20</f>
        <v>5426.3133264299995</v>
      </c>
      <c r="P14" s="36">
        <f>SUMIFS(СВЦЭМ!$C$39:$C$782,СВЦЭМ!$A$39:$A$782,$A14,СВЦЭМ!$B$39:$B$782,P$11)+'СЕТ СН'!$F$12+СВЦЭМ!$D$10+'СЕТ СН'!$F$5-'СЕТ СН'!$F$20</f>
        <v>5429.6078197400002</v>
      </c>
      <c r="Q14" s="36">
        <f>SUMIFS(СВЦЭМ!$C$39:$C$782,СВЦЭМ!$A$39:$A$782,$A14,СВЦЭМ!$B$39:$B$782,Q$11)+'СЕТ СН'!$F$12+СВЦЭМ!$D$10+'СЕТ СН'!$F$5-'СЕТ СН'!$F$20</f>
        <v>5441.1411540500003</v>
      </c>
      <c r="R14" s="36">
        <f>SUMIFS(СВЦЭМ!$C$39:$C$782,СВЦЭМ!$A$39:$A$782,$A14,СВЦЭМ!$B$39:$B$782,R$11)+'СЕТ СН'!$F$12+СВЦЭМ!$D$10+'СЕТ СН'!$F$5-'СЕТ СН'!$F$20</f>
        <v>5418.2154025500004</v>
      </c>
      <c r="S14" s="36">
        <f>SUMIFS(СВЦЭМ!$C$39:$C$782,СВЦЭМ!$A$39:$A$782,$A14,СВЦЭМ!$B$39:$B$782,S$11)+'СЕТ СН'!$F$12+СВЦЭМ!$D$10+'СЕТ СН'!$F$5-'СЕТ СН'!$F$20</f>
        <v>5349.4889034400003</v>
      </c>
      <c r="T14" s="36">
        <f>SUMIFS(СВЦЭМ!$C$39:$C$782,СВЦЭМ!$A$39:$A$782,$A14,СВЦЭМ!$B$39:$B$782,T$11)+'СЕТ СН'!$F$12+СВЦЭМ!$D$10+'СЕТ СН'!$F$5-'СЕТ СН'!$F$20</f>
        <v>5289.95248722</v>
      </c>
      <c r="U14" s="36">
        <f>SUMIFS(СВЦЭМ!$C$39:$C$782,СВЦЭМ!$A$39:$A$782,$A14,СВЦЭМ!$B$39:$B$782,U$11)+'СЕТ СН'!$F$12+СВЦЭМ!$D$10+'СЕТ СН'!$F$5-'СЕТ СН'!$F$20</f>
        <v>5298.16549055</v>
      </c>
      <c r="V14" s="36">
        <f>SUMIFS(СВЦЭМ!$C$39:$C$782,СВЦЭМ!$A$39:$A$782,$A14,СВЦЭМ!$B$39:$B$782,V$11)+'СЕТ СН'!$F$12+СВЦЭМ!$D$10+'СЕТ СН'!$F$5-'СЕТ СН'!$F$20</f>
        <v>5339.9079796999995</v>
      </c>
      <c r="W14" s="36">
        <f>SUMIFS(СВЦЭМ!$C$39:$C$782,СВЦЭМ!$A$39:$A$782,$A14,СВЦЭМ!$B$39:$B$782,W$11)+'СЕТ СН'!$F$12+СВЦЭМ!$D$10+'СЕТ СН'!$F$5-'СЕТ СН'!$F$20</f>
        <v>5353.1365544</v>
      </c>
      <c r="X14" s="36">
        <f>SUMIFS(СВЦЭМ!$C$39:$C$782,СВЦЭМ!$A$39:$A$782,$A14,СВЦЭМ!$B$39:$B$782,X$11)+'СЕТ СН'!$F$12+СВЦЭМ!$D$10+'СЕТ СН'!$F$5-'СЕТ СН'!$F$20</f>
        <v>5399.2035457900001</v>
      </c>
      <c r="Y14" s="36">
        <f>SUMIFS(СВЦЭМ!$C$39:$C$782,СВЦЭМ!$A$39:$A$782,$A14,СВЦЭМ!$B$39:$B$782,Y$11)+'СЕТ СН'!$F$12+СВЦЭМ!$D$10+'СЕТ СН'!$F$5-'СЕТ СН'!$F$20</f>
        <v>5466.6202184800004</v>
      </c>
    </row>
    <row r="15" spans="1:27" ht="15.75" x14ac:dyDescent="0.2">
      <c r="A15" s="35">
        <f t="shared" si="0"/>
        <v>45264</v>
      </c>
      <c r="B15" s="36">
        <f>SUMIFS(СВЦЭМ!$C$39:$C$782,СВЦЭМ!$A$39:$A$782,$A15,СВЦЭМ!$B$39:$B$782,B$11)+'СЕТ СН'!$F$12+СВЦЭМ!$D$10+'СЕТ СН'!$F$5-'СЕТ СН'!$F$20</f>
        <v>5495.9013189899997</v>
      </c>
      <c r="C15" s="36">
        <f>SUMIFS(СВЦЭМ!$C$39:$C$782,СВЦЭМ!$A$39:$A$782,$A15,СВЦЭМ!$B$39:$B$782,C$11)+'СЕТ СН'!$F$12+СВЦЭМ!$D$10+'СЕТ СН'!$F$5-'СЕТ СН'!$F$20</f>
        <v>5506.4946016800004</v>
      </c>
      <c r="D15" s="36">
        <f>SUMIFS(СВЦЭМ!$C$39:$C$782,СВЦЭМ!$A$39:$A$782,$A15,СВЦЭМ!$B$39:$B$782,D$11)+'СЕТ СН'!$F$12+СВЦЭМ!$D$10+'СЕТ СН'!$F$5-'СЕТ СН'!$F$20</f>
        <v>5496.4087659500001</v>
      </c>
      <c r="E15" s="36">
        <f>SUMIFS(СВЦЭМ!$C$39:$C$782,СВЦЭМ!$A$39:$A$782,$A15,СВЦЭМ!$B$39:$B$782,E$11)+'СЕТ СН'!$F$12+СВЦЭМ!$D$10+'СЕТ СН'!$F$5-'СЕТ СН'!$F$20</f>
        <v>5509.8924898599998</v>
      </c>
      <c r="F15" s="36">
        <f>SUMIFS(СВЦЭМ!$C$39:$C$782,СВЦЭМ!$A$39:$A$782,$A15,СВЦЭМ!$B$39:$B$782,F$11)+'СЕТ СН'!$F$12+СВЦЭМ!$D$10+'СЕТ СН'!$F$5-'СЕТ СН'!$F$20</f>
        <v>5503.0189551799995</v>
      </c>
      <c r="G15" s="36">
        <f>SUMIFS(СВЦЭМ!$C$39:$C$782,СВЦЭМ!$A$39:$A$782,$A15,СВЦЭМ!$B$39:$B$782,G$11)+'СЕТ СН'!$F$12+СВЦЭМ!$D$10+'СЕТ СН'!$F$5-'СЕТ СН'!$F$20</f>
        <v>5491.1601123</v>
      </c>
      <c r="H15" s="36">
        <f>SUMIFS(СВЦЭМ!$C$39:$C$782,СВЦЭМ!$A$39:$A$782,$A15,СВЦЭМ!$B$39:$B$782,H$11)+'СЕТ СН'!$F$12+СВЦЭМ!$D$10+'СЕТ СН'!$F$5-'СЕТ СН'!$F$20</f>
        <v>5450.4971026500007</v>
      </c>
      <c r="I15" s="36">
        <f>SUMIFS(СВЦЭМ!$C$39:$C$782,СВЦЭМ!$A$39:$A$782,$A15,СВЦЭМ!$B$39:$B$782,I$11)+'СЕТ СН'!$F$12+СВЦЭМ!$D$10+'СЕТ СН'!$F$5-'СЕТ СН'!$F$20</f>
        <v>5353.7467981200007</v>
      </c>
      <c r="J15" s="36">
        <f>SUMIFS(СВЦЭМ!$C$39:$C$782,СВЦЭМ!$A$39:$A$782,$A15,СВЦЭМ!$B$39:$B$782,J$11)+'СЕТ СН'!$F$12+СВЦЭМ!$D$10+'СЕТ СН'!$F$5-'СЕТ СН'!$F$20</f>
        <v>5323.1085972800001</v>
      </c>
      <c r="K15" s="36">
        <f>SUMIFS(СВЦЭМ!$C$39:$C$782,СВЦЭМ!$A$39:$A$782,$A15,СВЦЭМ!$B$39:$B$782,K$11)+'СЕТ СН'!$F$12+СВЦЭМ!$D$10+'СЕТ СН'!$F$5-'СЕТ СН'!$F$20</f>
        <v>5303.7823245199997</v>
      </c>
      <c r="L15" s="36">
        <f>SUMIFS(СВЦЭМ!$C$39:$C$782,СВЦЭМ!$A$39:$A$782,$A15,СВЦЭМ!$B$39:$B$782,L$11)+'СЕТ СН'!$F$12+СВЦЭМ!$D$10+'СЕТ СН'!$F$5-'СЕТ СН'!$F$20</f>
        <v>5297.3773611199995</v>
      </c>
      <c r="M15" s="36">
        <f>SUMIFS(СВЦЭМ!$C$39:$C$782,СВЦЭМ!$A$39:$A$782,$A15,СВЦЭМ!$B$39:$B$782,M$11)+'СЕТ СН'!$F$12+СВЦЭМ!$D$10+'СЕТ СН'!$F$5-'СЕТ СН'!$F$20</f>
        <v>5309.3563452100007</v>
      </c>
      <c r="N15" s="36">
        <f>SUMIFS(СВЦЭМ!$C$39:$C$782,СВЦЭМ!$A$39:$A$782,$A15,СВЦЭМ!$B$39:$B$782,N$11)+'СЕТ СН'!$F$12+СВЦЭМ!$D$10+'СЕТ СН'!$F$5-'СЕТ СН'!$F$20</f>
        <v>5321.0050625700005</v>
      </c>
      <c r="O15" s="36">
        <f>SUMIFS(СВЦЭМ!$C$39:$C$782,СВЦЭМ!$A$39:$A$782,$A15,СВЦЭМ!$B$39:$B$782,O$11)+'СЕТ СН'!$F$12+СВЦЭМ!$D$10+'СЕТ СН'!$F$5-'СЕТ СН'!$F$20</f>
        <v>5334.5233564</v>
      </c>
      <c r="P15" s="36">
        <f>SUMIFS(СВЦЭМ!$C$39:$C$782,СВЦЭМ!$A$39:$A$782,$A15,СВЦЭМ!$B$39:$B$782,P$11)+'СЕТ СН'!$F$12+СВЦЭМ!$D$10+'СЕТ СН'!$F$5-'СЕТ СН'!$F$20</f>
        <v>5359.2696121700001</v>
      </c>
      <c r="Q15" s="36">
        <f>SUMIFS(СВЦЭМ!$C$39:$C$782,СВЦЭМ!$A$39:$A$782,$A15,СВЦЭМ!$B$39:$B$782,Q$11)+'СЕТ СН'!$F$12+СВЦЭМ!$D$10+'СЕТ СН'!$F$5-'СЕТ СН'!$F$20</f>
        <v>5363.6038325899999</v>
      </c>
      <c r="R15" s="36">
        <f>SUMIFS(СВЦЭМ!$C$39:$C$782,СВЦЭМ!$A$39:$A$782,$A15,СВЦЭМ!$B$39:$B$782,R$11)+'СЕТ СН'!$F$12+СВЦЭМ!$D$10+'СЕТ СН'!$F$5-'СЕТ СН'!$F$20</f>
        <v>5345.9659358600002</v>
      </c>
      <c r="S15" s="36">
        <f>SUMIFS(СВЦЭМ!$C$39:$C$782,СВЦЭМ!$A$39:$A$782,$A15,СВЦЭМ!$B$39:$B$782,S$11)+'СЕТ СН'!$F$12+СВЦЭМ!$D$10+'СЕТ СН'!$F$5-'СЕТ СН'!$F$20</f>
        <v>5290.1438210699998</v>
      </c>
      <c r="T15" s="36">
        <f>SUMIFS(СВЦЭМ!$C$39:$C$782,СВЦЭМ!$A$39:$A$782,$A15,СВЦЭМ!$B$39:$B$782,T$11)+'СЕТ СН'!$F$12+СВЦЭМ!$D$10+'СЕТ СН'!$F$5-'СЕТ СН'!$F$20</f>
        <v>5260.4616787300001</v>
      </c>
      <c r="U15" s="36">
        <f>SUMIFS(СВЦЭМ!$C$39:$C$782,СВЦЭМ!$A$39:$A$782,$A15,СВЦЭМ!$B$39:$B$782,U$11)+'СЕТ СН'!$F$12+СВЦЭМ!$D$10+'СЕТ СН'!$F$5-'СЕТ СН'!$F$20</f>
        <v>5275.1339125600007</v>
      </c>
      <c r="V15" s="36">
        <f>SUMIFS(СВЦЭМ!$C$39:$C$782,СВЦЭМ!$A$39:$A$782,$A15,СВЦЭМ!$B$39:$B$782,V$11)+'СЕТ СН'!$F$12+СВЦЭМ!$D$10+'СЕТ СН'!$F$5-'СЕТ СН'!$F$20</f>
        <v>5302.2511796199997</v>
      </c>
      <c r="W15" s="36">
        <f>SUMIFS(СВЦЭМ!$C$39:$C$782,СВЦЭМ!$A$39:$A$782,$A15,СВЦЭМ!$B$39:$B$782,W$11)+'СЕТ СН'!$F$12+СВЦЭМ!$D$10+'СЕТ СН'!$F$5-'СЕТ СН'!$F$20</f>
        <v>5317.6616732800003</v>
      </c>
      <c r="X15" s="36">
        <f>SUMIFS(СВЦЭМ!$C$39:$C$782,СВЦЭМ!$A$39:$A$782,$A15,СВЦЭМ!$B$39:$B$782,X$11)+'СЕТ СН'!$F$12+СВЦЭМ!$D$10+'СЕТ СН'!$F$5-'СЕТ СН'!$F$20</f>
        <v>5367.7036637300007</v>
      </c>
      <c r="Y15" s="36">
        <f>SUMIFS(СВЦЭМ!$C$39:$C$782,СВЦЭМ!$A$39:$A$782,$A15,СВЦЭМ!$B$39:$B$782,Y$11)+'СЕТ СН'!$F$12+СВЦЭМ!$D$10+'СЕТ СН'!$F$5-'СЕТ СН'!$F$20</f>
        <v>5393.9552723100005</v>
      </c>
    </row>
    <row r="16" spans="1:27" ht="15.75" x14ac:dyDescent="0.2">
      <c r="A16" s="35">
        <f t="shared" si="0"/>
        <v>45265</v>
      </c>
      <c r="B16" s="36">
        <f>SUMIFS(СВЦЭМ!$C$39:$C$782,СВЦЭМ!$A$39:$A$782,$A16,СВЦЭМ!$B$39:$B$782,B$11)+'СЕТ СН'!$F$12+СВЦЭМ!$D$10+'СЕТ СН'!$F$5-'СЕТ СН'!$F$20</f>
        <v>5577.6608902000007</v>
      </c>
      <c r="C16" s="36">
        <f>SUMIFS(СВЦЭМ!$C$39:$C$782,СВЦЭМ!$A$39:$A$782,$A16,СВЦЭМ!$B$39:$B$782,C$11)+'СЕТ СН'!$F$12+СВЦЭМ!$D$10+'СЕТ СН'!$F$5-'СЕТ СН'!$F$20</f>
        <v>5601.8973836200003</v>
      </c>
      <c r="D16" s="36">
        <f>SUMIFS(СВЦЭМ!$C$39:$C$782,СВЦЭМ!$A$39:$A$782,$A16,СВЦЭМ!$B$39:$B$782,D$11)+'СЕТ СН'!$F$12+СВЦЭМ!$D$10+'СЕТ СН'!$F$5-'СЕТ СН'!$F$20</f>
        <v>5654.9864140600002</v>
      </c>
      <c r="E16" s="36">
        <f>SUMIFS(СВЦЭМ!$C$39:$C$782,СВЦЭМ!$A$39:$A$782,$A16,СВЦЭМ!$B$39:$B$782,E$11)+'СЕТ СН'!$F$12+СВЦЭМ!$D$10+'СЕТ СН'!$F$5-'СЕТ СН'!$F$20</f>
        <v>5614.8125648900004</v>
      </c>
      <c r="F16" s="36">
        <f>SUMIFS(СВЦЭМ!$C$39:$C$782,СВЦЭМ!$A$39:$A$782,$A16,СВЦЭМ!$B$39:$B$782,F$11)+'СЕТ СН'!$F$12+СВЦЭМ!$D$10+'СЕТ СН'!$F$5-'СЕТ СН'!$F$20</f>
        <v>5607.3811089499995</v>
      </c>
      <c r="G16" s="36">
        <f>SUMIFS(СВЦЭМ!$C$39:$C$782,СВЦЭМ!$A$39:$A$782,$A16,СВЦЭМ!$B$39:$B$782,G$11)+'СЕТ СН'!$F$12+СВЦЭМ!$D$10+'СЕТ СН'!$F$5-'СЕТ СН'!$F$20</f>
        <v>5603.62157441</v>
      </c>
      <c r="H16" s="36">
        <f>SUMIFS(СВЦЭМ!$C$39:$C$782,СВЦЭМ!$A$39:$A$782,$A16,СВЦЭМ!$B$39:$B$782,H$11)+'СЕТ СН'!$F$12+СВЦЭМ!$D$10+'СЕТ СН'!$F$5-'СЕТ СН'!$F$20</f>
        <v>5542.3375926299996</v>
      </c>
      <c r="I16" s="36">
        <f>SUMIFS(СВЦЭМ!$C$39:$C$782,СВЦЭМ!$A$39:$A$782,$A16,СВЦЭМ!$B$39:$B$782,I$11)+'СЕТ СН'!$F$12+СВЦЭМ!$D$10+'СЕТ СН'!$F$5-'СЕТ СН'!$F$20</f>
        <v>5485.0682082599997</v>
      </c>
      <c r="J16" s="36">
        <f>SUMIFS(СВЦЭМ!$C$39:$C$782,СВЦЭМ!$A$39:$A$782,$A16,СВЦЭМ!$B$39:$B$782,J$11)+'СЕТ СН'!$F$12+СВЦЭМ!$D$10+'СЕТ СН'!$F$5-'СЕТ СН'!$F$20</f>
        <v>5427.0146327100001</v>
      </c>
      <c r="K16" s="36">
        <f>SUMIFS(СВЦЭМ!$C$39:$C$782,СВЦЭМ!$A$39:$A$782,$A16,СВЦЭМ!$B$39:$B$782,K$11)+'СЕТ СН'!$F$12+СВЦЭМ!$D$10+'СЕТ СН'!$F$5-'СЕТ СН'!$F$20</f>
        <v>5426.0981579100007</v>
      </c>
      <c r="L16" s="36">
        <f>SUMIFS(СВЦЭМ!$C$39:$C$782,СВЦЭМ!$A$39:$A$782,$A16,СВЦЭМ!$B$39:$B$782,L$11)+'СЕТ СН'!$F$12+СВЦЭМ!$D$10+'СЕТ СН'!$F$5-'СЕТ СН'!$F$20</f>
        <v>5472.5921384399999</v>
      </c>
      <c r="M16" s="36">
        <f>SUMIFS(СВЦЭМ!$C$39:$C$782,СВЦЭМ!$A$39:$A$782,$A16,СВЦЭМ!$B$39:$B$782,M$11)+'СЕТ СН'!$F$12+СВЦЭМ!$D$10+'СЕТ СН'!$F$5-'СЕТ СН'!$F$20</f>
        <v>5559.1455253000004</v>
      </c>
      <c r="N16" s="36">
        <f>SUMIFS(СВЦЭМ!$C$39:$C$782,СВЦЭМ!$A$39:$A$782,$A16,СВЦЭМ!$B$39:$B$782,N$11)+'СЕТ СН'!$F$12+СВЦЭМ!$D$10+'СЕТ СН'!$F$5-'СЕТ СН'!$F$20</f>
        <v>5575.7000295199996</v>
      </c>
      <c r="O16" s="36">
        <f>SUMIFS(СВЦЭМ!$C$39:$C$782,СВЦЭМ!$A$39:$A$782,$A16,СВЦЭМ!$B$39:$B$782,O$11)+'СЕТ СН'!$F$12+СВЦЭМ!$D$10+'СЕТ СН'!$F$5-'СЕТ СН'!$F$20</f>
        <v>5588.3767786500002</v>
      </c>
      <c r="P16" s="36">
        <f>SUMIFS(СВЦЭМ!$C$39:$C$782,СВЦЭМ!$A$39:$A$782,$A16,СВЦЭМ!$B$39:$B$782,P$11)+'СЕТ СН'!$F$12+СВЦЭМ!$D$10+'СЕТ СН'!$F$5-'СЕТ СН'!$F$20</f>
        <v>5579.4209017699995</v>
      </c>
      <c r="Q16" s="36">
        <f>SUMIFS(СВЦЭМ!$C$39:$C$782,СВЦЭМ!$A$39:$A$782,$A16,СВЦЭМ!$B$39:$B$782,Q$11)+'СЕТ СН'!$F$12+СВЦЭМ!$D$10+'СЕТ СН'!$F$5-'СЕТ СН'!$F$20</f>
        <v>5577.3613822299994</v>
      </c>
      <c r="R16" s="36">
        <f>SUMIFS(СВЦЭМ!$C$39:$C$782,СВЦЭМ!$A$39:$A$782,$A16,СВЦЭМ!$B$39:$B$782,R$11)+'СЕТ СН'!$F$12+СВЦЭМ!$D$10+'СЕТ СН'!$F$5-'СЕТ СН'!$F$20</f>
        <v>5510.4028026400001</v>
      </c>
      <c r="S16" s="36">
        <f>SUMIFS(СВЦЭМ!$C$39:$C$782,СВЦЭМ!$A$39:$A$782,$A16,СВЦЭМ!$B$39:$B$782,S$11)+'СЕТ СН'!$F$12+СВЦЭМ!$D$10+'СЕТ СН'!$F$5-'СЕТ СН'!$F$20</f>
        <v>5428.5227248000001</v>
      </c>
      <c r="T16" s="36">
        <f>SUMIFS(СВЦЭМ!$C$39:$C$782,СВЦЭМ!$A$39:$A$782,$A16,СВЦЭМ!$B$39:$B$782,T$11)+'СЕТ СН'!$F$12+СВЦЭМ!$D$10+'СЕТ СН'!$F$5-'СЕТ СН'!$F$20</f>
        <v>5399.9683655200006</v>
      </c>
      <c r="U16" s="36">
        <f>SUMIFS(СВЦЭМ!$C$39:$C$782,СВЦЭМ!$A$39:$A$782,$A16,СВЦЭМ!$B$39:$B$782,U$11)+'СЕТ СН'!$F$12+СВЦЭМ!$D$10+'СЕТ СН'!$F$5-'СЕТ СН'!$F$20</f>
        <v>5416.0308122099996</v>
      </c>
      <c r="V16" s="36">
        <f>SUMIFS(СВЦЭМ!$C$39:$C$782,СВЦЭМ!$A$39:$A$782,$A16,СВЦЭМ!$B$39:$B$782,V$11)+'СЕТ СН'!$F$12+СВЦЭМ!$D$10+'СЕТ СН'!$F$5-'СЕТ СН'!$F$20</f>
        <v>5469.5328476200002</v>
      </c>
      <c r="W16" s="36">
        <f>SUMIFS(СВЦЭМ!$C$39:$C$782,СВЦЭМ!$A$39:$A$782,$A16,СВЦЭМ!$B$39:$B$782,W$11)+'СЕТ СН'!$F$12+СВЦЭМ!$D$10+'СЕТ СН'!$F$5-'СЕТ СН'!$F$20</f>
        <v>5479.8869539500001</v>
      </c>
      <c r="X16" s="36">
        <f>SUMIFS(СВЦЭМ!$C$39:$C$782,СВЦЭМ!$A$39:$A$782,$A16,СВЦЭМ!$B$39:$B$782,X$11)+'СЕТ СН'!$F$12+СВЦЭМ!$D$10+'СЕТ СН'!$F$5-'СЕТ СН'!$F$20</f>
        <v>5504.0948939400005</v>
      </c>
      <c r="Y16" s="36">
        <f>SUMIFS(СВЦЭМ!$C$39:$C$782,СВЦЭМ!$A$39:$A$782,$A16,СВЦЭМ!$B$39:$B$782,Y$11)+'СЕТ СН'!$F$12+СВЦЭМ!$D$10+'СЕТ СН'!$F$5-'СЕТ СН'!$F$20</f>
        <v>5544.3948085499997</v>
      </c>
    </row>
    <row r="17" spans="1:25" ht="15.75" x14ac:dyDescent="0.2">
      <c r="A17" s="35">
        <f t="shared" si="0"/>
        <v>45266</v>
      </c>
      <c r="B17" s="36">
        <f>SUMIFS(СВЦЭМ!$C$39:$C$782,СВЦЭМ!$A$39:$A$782,$A17,СВЦЭМ!$B$39:$B$782,B$11)+'СЕТ СН'!$F$12+СВЦЭМ!$D$10+'СЕТ СН'!$F$5-'СЕТ СН'!$F$20</f>
        <v>5430.8994626799995</v>
      </c>
      <c r="C17" s="36">
        <f>SUMIFS(СВЦЭМ!$C$39:$C$782,СВЦЭМ!$A$39:$A$782,$A17,СВЦЭМ!$B$39:$B$782,C$11)+'СЕТ СН'!$F$12+СВЦЭМ!$D$10+'СЕТ СН'!$F$5-'СЕТ СН'!$F$20</f>
        <v>5448.4736311800007</v>
      </c>
      <c r="D17" s="36">
        <f>SUMIFS(СВЦЭМ!$C$39:$C$782,СВЦЭМ!$A$39:$A$782,$A17,СВЦЭМ!$B$39:$B$782,D$11)+'СЕТ СН'!$F$12+СВЦЭМ!$D$10+'СЕТ СН'!$F$5-'СЕТ СН'!$F$20</f>
        <v>5491.8594522000003</v>
      </c>
      <c r="E17" s="36">
        <f>SUMIFS(СВЦЭМ!$C$39:$C$782,СВЦЭМ!$A$39:$A$782,$A17,СВЦЭМ!$B$39:$B$782,E$11)+'СЕТ СН'!$F$12+СВЦЭМ!$D$10+'СЕТ СН'!$F$5-'СЕТ СН'!$F$20</f>
        <v>5501.8968866499999</v>
      </c>
      <c r="F17" s="36">
        <f>SUMIFS(СВЦЭМ!$C$39:$C$782,СВЦЭМ!$A$39:$A$782,$A17,СВЦЭМ!$B$39:$B$782,F$11)+'СЕТ СН'!$F$12+СВЦЭМ!$D$10+'СЕТ СН'!$F$5-'СЕТ СН'!$F$20</f>
        <v>5484.8217067200003</v>
      </c>
      <c r="G17" s="36">
        <f>SUMIFS(СВЦЭМ!$C$39:$C$782,СВЦЭМ!$A$39:$A$782,$A17,СВЦЭМ!$B$39:$B$782,G$11)+'СЕТ СН'!$F$12+СВЦЭМ!$D$10+'СЕТ СН'!$F$5-'СЕТ СН'!$F$20</f>
        <v>5444.0117218200003</v>
      </c>
      <c r="H17" s="36">
        <f>SUMIFS(СВЦЭМ!$C$39:$C$782,СВЦЭМ!$A$39:$A$782,$A17,СВЦЭМ!$B$39:$B$782,H$11)+'СЕТ СН'!$F$12+СВЦЭМ!$D$10+'СЕТ СН'!$F$5-'СЕТ СН'!$F$20</f>
        <v>5379.6789917300002</v>
      </c>
      <c r="I17" s="36">
        <f>SUMIFS(СВЦЭМ!$C$39:$C$782,СВЦЭМ!$A$39:$A$782,$A17,СВЦЭМ!$B$39:$B$782,I$11)+'СЕТ СН'!$F$12+СВЦЭМ!$D$10+'СЕТ СН'!$F$5-'СЕТ СН'!$F$20</f>
        <v>5302.2044092599999</v>
      </c>
      <c r="J17" s="36">
        <f>SUMIFS(СВЦЭМ!$C$39:$C$782,СВЦЭМ!$A$39:$A$782,$A17,СВЦЭМ!$B$39:$B$782,J$11)+'СЕТ СН'!$F$12+СВЦЭМ!$D$10+'СЕТ СН'!$F$5-'СЕТ СН'!$F$20</f>
        <v>5296.9829003899995</v>
      </c>
      <c r="K17" s="36">
        <f>SUMIFS(СВЦЭМ!$C$39:$C$782,СВЦЭМ!$A$39:$A$782,$A17,СВЦЭМ!$B$39:$B$782,K$11)+'СЕТ СН'!$F$12+СВЦЭМ!$D$10+'СЕТ СН'!$F$5-'СЕТ СН'!$F$20</f>
        <v>5267.2579993300005</v>
      </c>
      <c r="L17" s="36">
        <f>SUMIFS(СВЦЭМ!$C$39:$C$782,СВЦЭМ!$A$39:$A$782,$A17,СВЦЭМ!$B$39:$B$782,L$11)+'СЕТ СН'!$F$12+СВЦЭМ!$D$10+'СЕТ СН'!$F$5-'СЕТ СН'!$F$20</f>
        <v>5242.5926986699997</v>
      </c>
      <c r="M17" s="36">
        <f>SUMIFS(СВЦЭМ!$C$39:$C$782,СВЦЭМ!$A$39:$A$782,$A17,СВЦЭМ!$B$39:$B$782,M$11)+'СЕТ СН'!$F$12+СВЦЭМ!$D$10+'СЕТ СН'!$F$5-'СЕТ СН'!$F$20</f>
        <v>5256.7866508200004</v>
      </c>
      <c r="N17" s="36">
        <f>SUMIFS(СВЦЭМ!$C$39:$C$782,СВЦЭМ!$A$39:$A$782,$A17,СВЦЭМ!$B$39:$B$782,N$11)+'СЕТ СН'!$F$12+СВЦЭМ!$D$10+'СЕТ СН'!$F$5-'СЕТ СН'!$F$20</f>
        <v>5305.9039216900001</v>
      </c>
      <c r="O17" s="36">
        <f>SUMIFS(СВЦЭМ!$C$39:$C$782,СВЦЭМ!$A$39:$A$782,$A17,СВЦЭМ!$B$39:$B$782,O$11)+'СЕТ СН'!$F$12+СВЦЭМ!$D$10+'СЕТ СН'!$F$5-'СЕТ СН'!$F$20</f>
        <v>5301.9848678300004</v>
      </c>
      <c r="P17" s="36">
        <f>SUMIFS(СВЦЭМ!$C$39:$C$782,СВЦЭМ!$A$39:$A$782,$A17,СВЦЭМ!$B$39:$B$782,P$11)+'СЕТ СН'!$F$12+СВЦЭМ!$D$10+'СЕТ СН'!$F$5-'СЕТ СН'!$F$20</f>
        <v>5319.0182736699999</v>
      </c>
      <c r="Q17" s="36">
        <f>SUMIFS(СВЦЭМ!$C$39:$C$782,СВЦЭМ!$A$39:$A$782,$A17,СВЦЭМ!$B$39:$B$782,Q$11)+'СЕТ СН'!$F$12+СВЦЭМ!$D$10+'СЕТ СН'!$F$5-'СЕТ СН'!$F$20</f>
        <v>5325.6500188800001</v>
      </c>
      <c r="R17" s="36">
        <f>SUMIFS(СВЦЭМ!$C$39:$C$782,СВЦЭМ!$A$39:$A$782,$A17,СВЦЭМ!$B$39:$B$782,R$11)+'СЕТ СН'!$F$12+СВЦЭМ!$D$10+'СЕТ СН'!$F$5-'СЕТ СН'!$F$20</f>
        <v>5318.0610639999995</v>
      </c>
      <c r="S17" s="36">
        <f>SUMIFS(СВЦЭМ!$C$39:$C$782,СВЦЭМ!$A$39:$A$782,$A17,СВЦЭМ!$B$39:$B$782,S$11)+'СЕТ СН'!$F$12+СВЦЭМ!$D$10+'СЕТ СН'!$F$5-'СЕТ СН'!$F$20</f>
        <v>5265.4389888400001</v>
      </c>
      <c r="T17" s="36">
        <f>SUMIFS(СВЦЭМ!$C$39:$C$782,СВЦЭМ!$A$39:$A$782,$A17,СВЦЭМ!$B$39:$B$782,T$11)+'СЕТ СН'!$F$12+СВЦЭМ!$D$10+'СЕТ СН'!$F$5-'СЕТ СН'!$F$20</f>
        <v>5239.1638146200003</v>
      </c>
      <c r="U17" s="36">
        <f>SUMIFS(СВЦЭМ!$C$39:$C$782,СВЦЭМ!$A$39:$A$782,$A17,СВЦЭМ!$B$39:$B$782,U$11)+'СЕТ СН'!$F$12+СВЦЭМ!$D$10+'СЕТ СН'!$F$5-'СЕТ СН'!$F$20</f>
        <v>5250.6090767300002</v>
      </c>
      <c r="V17" s="36">
        <f>SUMIFS(СВЦЭМ!$C$39:$C$782,СВЦЭМ!$A$39:$A$782,$A17,СВЦЭМ!$B$39:$B$782,V$11)+'СЕТ СН'!$F$12+СВЦЭМ!$D$10+'СЕТ СН'!$F$5-'СЕТ СН'!$F$20</f>
        <v>5293.2639809100001</v>
      </c>
      <c r="W17" s="36">
        <f>SUMIFS(СВЦЭМ!$C$39:$C$782,СВЦЭМ!$A$39:$A$782,$A17,СВЦЭМ!$B$39:$B$782,W$11)+'СЕТ СН'!$F$12+СВЦЭМ!$D$10+'СЕТ СН'!$F$5-'СЕТ СН'!$F$20</f>
        <v>5293.1113994200005</v>
      </c>
      <c r="X17" s="36">
        <f>SUMIFS(СВЦЭМ!$C$39:$C$782,СВЦЭМ!$A$39:$A$782,$A17,СВЦЭМ!$B$39:$B$782,X$11)+'СЕТ СН'!$F$12+СВЦЭМ!$D$10+'СЕТ СН'!$F$5-'СЕТ СН'!$F$20</f>
        <v>5332.3079497600002</v>
      </c>
      <c r="Y17" s="36">
        <f>SUMIFS(СВЦЭМ!$C$39:$C$782,СВЦЭМ!$A$39:$A$782,$A17,СВЦЭМ!$B$39:$B$782,Y$11)+'СЕТ СН'!$F$12+СВЦЭМ!$D$10+'СЕТ СН'!$F$5-'СЕТ СН'!$F$20</f>
        <v>5365.5063697000005</v>
      </c>
    </row>
    <row r="18" spans="1:25" ht="15.75" x14ac:dyDescent="0.2">
      <c r="A18" s="35">
        <f t="shared" si="0"/>
        <v>45267</v>
      </c>
      <c r="B18" s="36">
        <f>SUMIFS(СВЦЭМ!$C$39:$C$782,СВЦЭМ!$A$39:$A$782,$A18,СВЦЭМ!$B$39:$B$782,B$11)+'СЕТ СН'!$F$12+СВЦЭМ!$D$10+'СЕТ СН'!$F$5-'СЕТ СН'!$F$20</f>
        <v>5368.28386039</v>
      </c>
      <c r="C18" s="36">
        <f>SUMIFS(СВЦЭМ!$C$39:$C$782,СВЦЭМ!$A$39:$A$782,$A18,СВЦЭМ!$B$39:$B$782,C$11)+'СЕТ СН'!$F$12+СВЦЭМ!$D$10+'СЕТ СН'!$F$5-'СЕТ СН'!$F$20</f>
        <v>5394.5298055500007</v>
      </c>
      <c r="D18" s="36">
        <f>SUMIFS(СВЦЭМ!$C$39:$C$782,СВЦЭМ!$A$39:$A$782,$A18,СВЦЭМ!$B$39:$B$782,D$11)+'СЕТ СН'!$F$12+СВЦЭМ!$D$10+'СЕТ СН'!$F$5-'СЕТ СН'!$F$20</f>
        <v>5464.8582652999994</v>
      </c>
      <c r="E18" s="36">
        <f>SUMIFS(СВЦЭМ!$C$39:$C$782,СВЦЭМ!$A$39:$A$782,$A18,СВЦЭМ!$B$39:$B$782,E$11)+'СЕТ СН'!$F$12+СВЦЭМ!$D$10+'СЕТ СН'!$F$5-'СЕТ СН'!$F$20</f>
        <v>5453.5741124599999</v>
      </c>
      <c r="F18" s="36">
        <f>SUMIFS(СВЦЭМ!$C$39:$C$782,СВЦЭМ!$A$39:$A$782,$A18,СВЦЭМ!$B$39:$B$782,F$11)+'СЕТ СН'!$F$12+СВЦЭМ!$D$10+'СЕТ СН'!$F$5-'СЕТ СН'!$F$20</f>
        <v>5445.6157653299997</v>
      </c>
      <c r="G18" s="36">
        <f>SUMIFS(СВЦЭМ!$C$39:$C$782,СВЦЭМ!$A$39:$A$782,$A18,СВЦЭМ!$B$39:$B$782,G$11)+'СЕТ СН'!$F$12+СВЦЭМ!$D$10+'СЕТ СН'!$F$5-'СЕТ СН'!$F$20</f>
        <v>5447.9688987099998</v>
      </c>
      <c r="H18" s="36">
        <f>SUMIFS(СВЦЭМ!$C$39:$C$782,СВЦЭМ!$A$39:$A$782,$A18,СВЦЭМ!$B$39:$B$782,H$11)+'СЕТ СН'!$F$12+СВЦЭМ!$D$10+'СЕТ СН'!$F$5-'СЕТ СН'!$F$20</f>
        <v>5385.9183115800006</v>
      </c>
      <c r="I18" s="36">
        <f>SUMIFS(СВЦЭМ!$C$39:$C$782,СВЦЭМ!$A$39:$A$782,$A18,СВЦЭМ!$B$39:$B$782,I$11)+'СЕТ СН'!$F$12+СВЦЭМ!$D$10+'СЕТ СН'!$F$5-'СЕТ СН'!$F$20</f>
        <v>5323.1991598000004</v>
      </c>
      <c r="J18" s="36">
        <f>SUMIFS(СВЦЭМ!$C$39:$C$782,СВЦЭМ!$A$39:$A$782,$A18,СВЦЭМ!$B$39:$B$782,J$11)+'СЕТ СН'!$F$12+СВЦЭМ!$D$10+'СЕТ СН'!$F$5-'СЕТ СН'!$F$20</f>
        <v>5286.3237085199999</v>
      </c>
      <c r="K18" s="36">
        <f>SUMIFS(СВЦЭМ!$C$39:$C$782,СВЦЭМ!$A$39:$A$782,$A18,СВЦЭМ!$B$39:$B$782,K$11)+'СЕТ СН'!$F$12+СВЦЭМ!$D$10+'СЕТ СН'!$F$5-'СЕТ СН'!$F$20</f>
        <v>5278.78221192</v>
      </c>
      <c r="L18" s="36">
        <f>SUMIFS(СВЦЭМ!$C$39:$C$782,СВЦЭМ!$A$39:$A$782,$A18,СВЦЭМ!$B$39:$B$782,L$11)+'СЕТ СН'!$F$12+СВЦЭМ!$D$10+'СЕТ СН'!$F$5-'СЕТ СН'!$F$20</f>
        <v>5290.1682974699997</v>
      </c>
      <c r="M18" s="36">
        <f>SUMIFS(СВЦЭМ!$C$39:$C$782,СВЦЭМ!$A$39:$A$782,$A18,СВЦЭМ!$B$39:$B$782,M$11)+'СЕТ СН'!$F$12+СВЦЭМ!$D$10+'СЕТ СН'!$F$5-'СЕТ СН'!$F$20</f>
        <v>5334.1734173900004</v>
      </c>
      <c r="N18" s="36">
        <f>SUMIFS(СВЦЭМ!$C$39:$C$782,СВЦЭМ!$A$39:$A$782,$A18,СВЦЭМ!$B$39:$B$782,N$11)+'СЕТ СН'!$F$12+СВЦЭМ!$D$10+'СЕТ СН'!$F$5-'СЕТ СН'!$F$20</f>
        <v>5380.0832139300001</v>
      </c>
      <c r="O18" s="36">
        <f>SUMIFS(СВЦЭМ!$C$39:$C$782,СВЦЭМ!$A$39:$A$782,$A18,СВЦЭМ!$B$39:$B$782,O$11)+'СЕТ СН'!$F$12+СВЦЭМ!$D$10+'СЕТ СН'!$F$5-'СЕТ СН'!$F$20</f>
        <v>5434.9617158700003</v>
      </c>
      <c r="P18" s="36">
        <f>SUMIFS(СВЦЭМ!$C$39:$C$782,СВЦЭМ!$A$39:$A$782,$A18,СВЦЭМ!$B$39:$B$782,P$11)+'СЕТ СН'!$F$12+СВЦЭМ!$D$10+'СЕТ СН'!$F$5-'СЕТ СН'!$F$20</f>
        <v>5441.7725994699995</v>
      </c>
      <c r="Q18" s="36">
        <f>SUMIFS(СВЦЭМ!$C$39:$C$782,СВЦЭМ!$A$39:$A$782,$A18,СВЦЭМ!$B$39:$B$782,Q$11)+'СЕТ СН'!$F$12+СВЦЭМ!$D$10+'СЕТ СН'!$F$5-'СЕТ СН'!$F$20</f>
        <v>5444.7078765900005</v>
      </c>
      <c r="R18" s="36">
        <f>SUMIFS(СВЦЭМ!$C$39:$C$782,СВЦЭМ!$A$39:$A$782,$A18,СВЦЭМ!$B$39:$B$782,R$11)+'СЕТ СН'!$F$12+СВЦЭМ!$D$10+'СЕТ СН'!$F$5-'СЕТ СН'!$F$20</f>
        <v>5427.5341053000002</v>
      </c>
      <c r="S18" s="36">
        <f>SUMIFS(СВЦЭМ!$C$39:$C$782,СВЦЭМ!$A$39:$A$782,$A18,СВЦЭМ!$B$39:$B$782,S$11)+'СЕТ СН'!$F$12+СВЦЭМ!$D$10+'СЕТ СН'!$F$5-'СЕТ СН'!$F$20</f>
        <v>5387.5510659199999</v>
      </c>
      <c r="T18" s="36">
        <f>SUMIFS(СВЦЭМ!$C$39:$C$782,СВЦЭМ!$A$39:$A$782,$A18,СВЦЭМ!$B$39:$B$782,T$11)+'СЕТ СН'!$F$12+СВЦЭМ!$D$10+'СЕТ СН'!$F$5-'СЕТ СН'!$F$20</f>
        <v>5330.5566926400006</v>
      </c>
      <c r="U18" s="36">
        <f>SUMIFS(СВЦЭМ!$C$39:$C$782,СВЦЭМ!$A$39:$A$782,$A18,СВЦЭМ!$B$39:$B$782,U$11)+'СЕТ СН'!$F$12+СВЦЭМ!$D$10+'СЕТ СН'!$F$5-'СЕТ СН'!$F$20</f>
        <v>5341.11745092</v>
      </c>
      <c r="V18" s="36">
        <f>SUMIFS(СВЦЭМ!$C$39:$C$782,СВЦЭМ!$A$39:$A$782,$A18,СВЦЭМ!$B$39:$B$782,V$11)+'СЕТ СН'!$F$12+СВЦЭМ!$D$10+'СЕТ СН'!$F$5-'СЕТ СН'!$F$20</f>
        <v>5411.2017370900003</v>
      </c>
      <c r="W18" s="36">
        <f>SUMIFS(СВЦЭМ!$C$39:$C$782,СВЦЭМ!$A$39:$A$782,$A18,СВЦЭМ!$B$39:$B$782,W$11)+'СЕТ СН'!$F$12+СВЦЭМ!$D$10+'СЕТ СН'!$F$5-'СЕТ СН'!$F$20</f>
        <v>5445.0776610100002</v>
      </c>
      <c r="X18" s="36">
        <f>SUMIFS(СВЦЭМ!$C$39:$C$782,СВЦЭМ!$A$39:$A$782,$A18,СВЦЭМ!$B$39:$B$782,X$11)+'СЕТ СН'!$F$12+СВЦЭМ!$D$10+'СЕТ СН'!$F$5-'СЕТ СН'!$F$20</f>
        <v>5481.9056095599999</v>
      </c>
      <c r="Y18" s="36">
        <f>SUMIFS(СВЦЭМ!$C$39:$C$782,СВЦЭМ!$A$39:$A$782,$A18,СВЦЭМ!$B$39:$B$782,Y$11)+'СЕТ СН'!$F$12+СВЦЭМ!$D$10+'СЕТ СН'!$F$5-'СЕТ СН'!$F$20</f>
        <v>5524.9176504000006</v>
      </c>
    </row>
    <row r="19" spans="1:25" ht="15.75" x14ac:dyDescent="0.2">
      <c r="A19" s="35">
        <f t="shared" si="0"/>
        <v>45268</v>
      </c>
      <c r="B19" s="36">
        <f>SUMIFS(СВЦЭМ!$C$39:$C$782,СВЦЭМ!$A$39:$A$782,$A19,СВЦЭМ!$B$39:$B$782,B$11)+'СЕТ СН'!$F$12+СВЦЭМ!$D$10+'СЕТ СН'!$F$5-'СЕТ СН'!$F$20</f>
        <v>5439.7056657399999</v>
      </c>
      <c r="C19" s="36">
        <f>SUMIFS(СВЦЭМ!$C$39:$C$782,СВЦЭМ!$A$39:$A$782,$A19,СВЦЭМ!$B$39:$B$782,C$11)+'СЕТ СН'!$F$12+СВЦЭМ!$D$10+'СЕТ СН'!$F$5-'СЕТ СН'!$F$20</f>
        <v>5481.9176736899999</v>
      </c>
      <c r="D19" s="36">
        <f>SUMIFS(СВЦЭМ!$C$39:$C$782,СВЦЭМ!$A$39:$A$782,$A19,СВЦЭМ!$B$39:$B$782,D$11)+'СЕТ СН'!$F$12+СВЦЭМ!$D$10+'СЕТ СН'!$F$5-'СЕТ СН'!$F$20</f>
        <v>5493.6948417399999</v>
      </c>
      <c r="E19" s="36">
        <f>SUMIFS(СВЦЭМ!$C$39:$C$782,СВЦЭМ!$A$39:$A$782,$A19,СВЦЭМ!$B$39:$B$782,E$11)+'СЕТ СН'!$F$12+СВЦЭМ!$D$10+'СЕТ СН'!$F$5-'СЕТ СН'!$F$20</f>
        <v>5488.9821220200001</v>
      </c>
      <c r="F19" s="36">
        <f>SUMIFS(СВЦЭМ!$C$39:$C$782,СВЦЭМ!$A$39:$A$782,$A19,СВЦЭМ!$B$39:$B$782,F$11)+'СЕТ СН'!$F$12+СВЦЭМ!$D$10+'СЕТ СН'!$F$5-'СЕТ СН'!$F$20</f>
        <v>5492.2762570899995</v>
      </c>
      <c r="G19" s="36">
        <f>SUMIFS(СВЦЭМ!$C$39:$C$782,СВЦЭМ!$A$39:$A$782,$A19,СВЦЭМ!$B$39:$B$782,G$11)+'СЕТ СН'!$F$12+СВЦЭМ!$D$10+'СЕТ СН'!$F$5-'СЕТ СН'!$F$20</f>
        <v>5483.6544444499996</v>
      </c>
      <c r="H19" s="36">
        <f>SUMIFS(СВЦЭМ!$C$39:$C$782,СВЦЭМ!$A$39:$A$782,$A19,СВЦЭМ!$B$39:$B$782,H$11)+'СЕТ СН'!$F$12+СВЦЭМ!$D$10+'СЕТ СН'!$F$5-'СЕТ СН'!$F$20</f>
        <v>5424.9574995000003</v>
      </c>
      <c r="I19" s="36">
        <f>SUMIFS(СВЦЭМ!$C$39:$C$782,СВЦЭМ!$A$39:$A$782,$A19,СВЦЭМ!$B$39:$B$782,I$11)+'СЕТ СН'!$F$12+СВЦЭМ!$D$10+'СЕТ СН'!$F$5-'СЕТ СН'!$F$20</f>
        <v>5342.8178026300002</v>
      </c>
      <c r="J19" s="36">
        <f>SUMIFS(СВЦЭМ!$C$39:$C$782,СВЦЭМ!$A$39:$A$782,$A19,СВЦЭМ!$B$39:$B$782,J$11)+'СЕТ СН'!$F$12+СВЦЭМ!$D$10+'СЕТ СН'!$F$5-'СЕТ СН'!$F$20</f>
        <v>5288.0513575900004</v>
      </c>
      <c r="K19" s="36">
        <f>SUMIFS(СВЦЭМ!$C$39:$C$782,СВЦЭМ!$A$39:$A$782,$A19,СВЦЭМ!$B$39:$B$782,K$11)+'СЕТ СН'!$F$12+СВЦЭМ!$D$10+'СЕТ СН'!$F$5-'СЕТ СН'!$F$20</f>
        <v>5267.8236490100007</v>
      </c>
      <c r="L19" s="36">
        <f>SUMIFS(СВЦЭМ!$C$39:$C$782,СВЦЭМ!$A$39:$A$782,$A19,СВЦЭМ!$B$39:$B$782,L$11)+'СЕТ СН'!$F$12+СВЦЭМ!$D$10+'СЕТ СН'!$F$5-'СЕТ СН'!$F$20</f>
        <v>5265.0759563400006</v>
      </c>
      <c r="M19" s="36">
        <f>SUMIFS(СВЦЭМ!$C$39:$C$782,СВЦЭМ!$A$39:$A$782,$A19,СВЦЭМ!$B$39:$B$782,M$11)+'СЕТ СН'!$F$12+СВЦЭМ!$D$10+'СЕТ СН'!$F$5-'СЕТ СН'!$F$20</f>
        <v>5279.8959844599995</v>
      </c>
      <c r="N19" s="36">
        <f>SUMIFS(СВЦЭМ!$C$39:$C$782,СВЦЭМ!$A$39:$A$782,$A19,СВЦЭМ!$B$39:$B$782,N$11)+'СЕТ СН'!$F$12+СВЦЭМ!$D$10+'СЕТ СН'!$F$5-'СЕТ СН'!$F$20</f>
        <v>5284.84875818</v>
      </c>
      <c r="O19" s="36">
        <f>SUMIFS(СВЦЭМ!$C$39:$C$782,СВЦЭМ!$A$39:$A$782,$A19,СВЦЭМ!$B$39:$B$782,O$11)+'СЕТ СН'!$F$12+СВЦЭМ!$D$10+'СЕТ СН'!$F$5-'СЕТ СН'!$F$20</f>
        <v>5291.8802625000008</v>
      </c>
      <c r="P19" s="36">
        <f>SUMIFS(СВЦЭМ!$C$39:$C$782,СВЦЭМ!$A$39:$A$782,$A19,СВЦЭМ!$B$39:$B$782,P$11)+'СЕТ СН'!$F$12+СВЦЭМ!$D$10+'СЕТ СН'!$F$5-'СЕТ СН'!$F$20</f>
        <v>5312.6740456099997</v>
      </c>
      <c r="Q19" s="36">
        <f>SUMIFS(СВЦЭМ!$C$39:$C$782,СВЦЭМ!$A$39:$A$782,$A19,СВЦЭМ!$B$39:$B$782,Q$11)+'СЕТ СН'!$F$12+СВЦЭМ!$D$10+'СЕТ СН'!$F$5-'СЕТ СН'!$F$20</f>
        <v>5315.4044434099997</v>
      </c>
      <c r="R19" s="36">
        <f>SUMIFS(СВЦЭМ!$C$39:$C$782,СВЦЭМ!$A$39:$A$782,$A19,СВЦЭМ!$B$39:$B$782,R$11)+'СЕТ СН'!$F$12+СВЦЭМ!$D$10+'СЕТ СН'!$F$5-'СЕТ СН'!$F$20</f>
        <v>5300.1746399500007</v>
      </c>
      <c r="S19" s="36">
        <f>SUMIFS(СВЦЭМ!$C$39:$C$782,СВЦЭМ!$A$39:$A$782,$A19,СВЦЭМ!$B$39:$B$782,S$11)+'СЕТ СН'!$F$12+СВЦЭМ!$D$10+'СЕТ СН'!$F$5-'СЕТ СН'!$F$20</f>
        <v>5245.9800343500001</v>
      </c>
      <c r="T19" s="36">
        <f>SUMIFS(СВЦЭМ!$C$39:$C$782,СВЦЭМ!$A$39:$A$782,$A19,СВЦЭМ!$B$39:$B$782,T$11)+'СЕТ СН'!$F$12+СВЦЭМ!$D$10+'СЕТ СН'!$F$5-'СЕТ СН'!$F$20</f>
        <v>5225.5078678400005</v>
      </c>
      <c r="U19" s="36">
        <f>SUMIFS(СВЦЭМ!$C$39:$C$782,СВЦЭМ!$A$39:$A$782,$A19,СВЦЭМ!$B$39:$B$782,U$11)+'СЕТ СН'!$F$12+СВЦЭМ!$D$10+'СЕТ СН'!$F$5-'СЕТ СН'!$F$20</f>
        <v>5228.8978822700001</v>
      </c>
      <c r="V19" s="36">
        <f>SUMIFS(СВЦЭМ!$C$39:$C$782,СВЦЭМ!$A$39:$A$782,$A19,СВЦЭМ!$B$39:$B$782,V$11)+'СЕТ СН'!$F$12+СВЦЭМ!$D$10+'СЕТ СН'!$F$5-'СЕТ СН'!$F$20</f>
        <v>5242.9081499900003</v>
      </c>
      <c r="W19" s="36">
        <f>SUMIFS(СВЦЭМ!$C$39:$C$782,СВЦЭМ!$A$39:$A$782,$A19,СВЦЭМ!$B$39:$B$782,W$11)+'СЕТ СН'!$F$12+СВЦЭМ!$D$10+'СЕТ СН'!$F$5-'СЕТ СН'!$F$20</f>
        <v>5255.9678762000003</v>
      </c>
      <c r="X19" s="36">
        <f>SUMIFS(СВЦЭМ!$C$39:$C$782,СВЦЭМ!$A$39:$A$782,$A19,СВЦЭМ!$B$39:$B$782,X$11)+'СЕТ СН'!$F$12+СВЦЭМ!$D$10+'СЕТ СН'!$F$5-'СЕТ СН'!$F$20</f>
        <v>5301.1602347299995</v>
      </c>
      <c r="Y19" s="36">
        <f>SUMIFS(СВЦЭМ!$C$39:$C$782,СВЦЭМ!$A$39:$A$782,$A19,СВЦЭМ!$B$39:$B$782,Y$11)+'СЕТ СН'!$F$12+СВЦЭМ!$D$10+'СЕТ СН'!$F$5-'СЕТ СН'!$F$20</f>
        <v>5347.2412538500002</v>
      </c>
    </row>
    <row r="20" spans="1:25" ht="15.75" x14ac:dyDescent="0.2">
      <c r="A20" s="35">
        <f t="shared" si="0"/>
        <v>45269</v>
      </c>
      <c r="B20" s="36">
        <f>SUMIFS(СВЦЭМ!$C$39:$C$782,СВЦЭМ!$A$39:$A$782,$A20,СВЦЭМ!$B$39:$B$782,B$11)+'СЕТ СН'!$F$12+СВЦЭМ!$D$10+'СЕТ СН'!$F$5-'СЕТ СН'!$F$20</f>
        <v>5569.43859823</v>
      </c>
      <c r="C20" s="36">
        <f>SUMIFS(СВЦЭМ!$C$39:$C$782,СВЦЭМ!$A$39:$A$782,$A20,СВЦЭМ!$B$39:$B$782,C$11)+'СЕТ СН'!$F$12+СВЦЭМ!$D$10+'СЕТ СН'!$F$5-'СЕТ СН'!$F$20</f>
        <v>5628.89686033</v>
      </c>
      <c r="D20" s="36">
        <f>SUMIFS(СВЦЭМ!$C$39:$C$782,СВЦЭМ!$A$39:$A$782,$A20,СВЦЭМ!$B$39:$B$782,D$11)+'СЕТ СН'!$F$12+СВЦЭМ!$D$10+'СЕТ СН'!$F$5-'СЕТ СН'!$F$20</f>
        <v>5715.1262516200004</v>
      </c>
      <c r="E20" s="36">
        <f>SUMIFS(СВЦЭМ!$C$39:$C$782,СВЦЭМ!$A$39:$A$782,$A20,СВЦЭМ!$B$39:$B$782,E$11)+'СЕТ СН'!$F$12+СВЦЭМ!$D$10+'СЕТ СН'!$F$5-'СЕТ СН'!$F$20</f>
        <v>5720.9017366799999</v>
      </c>
      <c r="F20" s="36">
        <f>SUMIFS(СВЦЭМ!$C$39:$C$782,СВЦЭМ!$A$39:$A$782,$A20,СВЦЭМ!$B$39:$B$782,F$11)+'СЕТ СН'!$F$12+СВЦЭМ!$D$10+'СЕТ СН'!$F$5-'СЕТ СН'!$F$20</f>
        <v>5733.7900569699996</v>
      </c>
      <c r="G20" s="36">
        <f>SUMIFS(СВЦЭМ!$C$39:$C$782,СВЦЭМ!$A$39:$A$782,$A20,СВЦЭМ!$B$39:$B$782,G$11)+'СЕТ СН'!$F$12+СВЦЭМ!$D$10+'СЕТ СН'!$F$5-'СЕТ СН'!$F$20</f>
        <v>5712.9089767999994</v>
      </c>
      <c r="H20" s="36">
        <f>SUMIFS(СВЦЭМ!$C$39:$C$782,СВЦЭМ!$A$39:$A$782,$A20,СВЦЭМ!$B$39:$B$782,H$11)+'СЕТ СН'!$F$12+СВЦЭМ!$D$10+'СЕТ СН'!$F$5-'СЕТ СН'!$F$20</f>
        <v>5694.1129343499997</v>
      </c>
      <c r="I20" s="36">
        <f>SUMIFS(СВЦЭМ!$C$39:$C$782,СВЦЭМ!$A$39:$A$782,$A20,СВЦЭМ!$B$39:$B$782,I$11)+'СЕТ СН'!$F$12+СВЦЭМ!$D$10+'СЕТ СН'!$F$5-'СЕТ СН'!$F$20</f>
        <v>5650.76650333</v>
      </c>
      <c r="J20" s="36">
        <f>SUMIFS(СВЦЭМ!$C$39:$C$782,СВЦЭМ!$A$39:$A$782,$A20,СВЦЭМ!$B$39:$B$782,J$11)+'СЕТ СН'!$F$12+СВЦЭМ!$D$10+'СЕТ СН'!$F$5-'СЕТ СН'!$F$20</f>
        <v>5591.1623488200003</v>
      </c>
      <c r="K20" s="36">
        <f>SUMIFS(СВЦЭМ!$C$39:$C$782,СВЦЭМ!$A$39:$A$782,$A20,СВЦЭМ!$B$39:$B$782,K$11)+'СЕТ СН'!$F$12+СВЦЭМ!$D$10+'СЕТ СН'!$F$5-'СЕТ СН'!$F$20</f>
        <v>5544.7076199599996</v>
      </c>
      <c r="L20" s="36">
        <f>SUMIFS(СВЦЭМ!$C$39:$C$782,СВЦЭМ!$A$39:$A$782,$A20,СВЦЭМ!$B$39:$B$782,L$11)+'СЕТ СН'!$F$12+СВЦЭМ!$D$10+'СЕТ СН'!$F$5-'СЕТ СН'!$F$20</f>
        <v>5482.7244600399999</v>
      </c>
      <c r="M20" s="36">
        <f>SUMIFS(СВЦЭМ!$C$39:$C$782,СВЦЭМ!$A$39:$A$782,$A20,СВЦЭМ!$B$39:$B$782,M$11)+'СЕТ СН'!$F$12+СВЦЭМ!$D$10+'СЕТ СН'!$F$5-'СЕТ СН'!$F$20</f>
        <v>5469.7086150899995</v>
      </c>
      <c r="N20" s="36">
        <f>SUMIFS(СВЦЭМ!$C$39:$C$782,СВЦЭМ!$A$39:$A$782,$A20,СВЦЭМ!$B$39:$B$782,N$11)+'СЕТ СН'!$F$12+СВЦЭМ!$D$10+'СЕТ СН'!$F$5-'СЕТ СН'!$F$20</f>
        <v>5512.2356471799994</v>
      </c>
      <c r="O20" s="36">
        <f>SUMIFS(СВЦЭМ!$C$39:$C$782,СВЦЭМ!$A$39:$A$782,$A20,СВЦЭМ!$B$39:$B$782,O$11)+'СЕТ СН'!$F$12+СВЦЭМ!$D$10+'СЕТ СН'!$F$5-'СЕТ СН'!$F$20</f>
        <v>5507.1464110800007</v>
      </c>
      <c r="P20" s="36">
        <f>SUMIFS(СВЦЭМ!$C$39:$C$782,СВЦЭМ!$A$39:$A$782,$A20,СВЦЭМ!$B$39:$B$782,P$11)+'СЕТ СН'!$F$12+СВЦЭМ!$D$10+'СЕТ СН'!$F$5-'СЕТ СН'!$F$20</f>
        <v>5526.6102138300002</v>
      </c>
      <c r="Q20" s="36">
        <f>SUMIFS(СВЦЭМ!$C$39:$C$782,СВЦЭМ!$A$39:$A$782,$A20,СВЦЭМ!$B$39:$B$782,Q$11)+'СЕТ СН'!$F$12+СВЦЭМ!$D$10+'СЕТ СН'!$F$5-'СЕТ СН'!$F$20</f>
        <v>5557.2032615900007</v>
      </c>
      <c r="R20" s="36">
        <f>SUMIFS(СВЦЭМ!$C$39:$C$782,СВЦЭМ!$A$39:$A$782,$A20,СВЦЭМ!$B$39:$B$782,R$11)+'СЕТ СН'!$F$12+СВЦЭМ!$D$10+'СЕТ СН'!$F$5-'СЕТ СН'!$F$20</f>
        <v>5549.7491291099996</v>
      </c>
      <c r="S20" s="36">
        <f>SUMIFS(СВЦЭМ!$C$39:$C$782,СВЦЭМ!$A$39:$A$782,$A20,СВЦЭМ!$B$39:$B$782,S$11)+'СЕТ СН'!$F$12+СВЦЭМ!$D$10+'СЕТ СН'!$F$5-'СЕТ СН'!$F$20</f>
        <v>5541.1539108800007</v>
      </c>
      <c r="T20" s="36">
        <f>SUMIFS(СВЦЭМ!$C$39:$C$782,СВЦЭМ!$A$39:$A$782,$A20,СВЦЭМ!$B$39:$B$782,T$11)+'СЕТ СН'!$F$12+СВЦЭМ!$D$10+'СЕТ СН'!$F$5-'СЕТ СН'!$F$20</f>
        <v>5486.8110006400002</v>
      </c>
      <c r="U20" s="36">
        <f>SUMIFS(СВЦЭМ!$C$39:$C$782,СВЦЭМ!$A$39:$A$782,$A20,СВЦЭМ!$B$39:$B$782,U$11)+'СЕТ СН'!$F$12+СВЦЭМ!$D$10+'СЕТ СН'!$F$5-'СЕТ СН'!$F$20</f>
        <v>5513.7323345000004</v>
      </c>
      <c r="V20" s="36">
        <f>SUMIFS(СВЦЭМ!$C$39:$C$782,СВЦЭМ!$A$39:$A$782,$A20,СВЦЭМ!$B$39:$B$782,V$11)+'СЕТ СН'!$F$12+СВЦЭМ!$D$10+'СЕТ СН'!$F$5-'СЕТ СН'!$F$20</f>
        <v>5546.6975423200001</v>
      </c>
      <c r="W20" s="36">
        <f>SUMIFS(СВЦЭМ!$C$39:$C$782,СВЦЭМ!$A$39:$A$782,$A20,СВЦЭМ!$B$39:$B$782,W$11)+'СЕТ СН'!$F$12+СВЦЭМ!$D$10+'СЕТ СН'!$F$5-'СЕТ СН'!$F$20</f>
        <v>5528.4158485999997</v>
      </c>
      <c r="X20" s="36">
        <f>SUMIFS(СВЦЭМ!$C$39:$C$782,СВЦЭМ!$A$39:$A$782,$A20,СВЦЭМ!$B$39:$B$782,X$11)+'СЕТ СН'!$F$12+СВЦЭМ!$D$10+'СЕТ СН'!$F$5-'СЕТ СН'!$F$20</f>
        <v>5572.4174432199998</v>
      </c>
      <c r="Y20" s="36">
        <f>SUMIFS(СВЦЭМ!$C$39:$C$782,СВЦЭМ!$A$39:$A$782,$A20,СВЦЭМ!$B$39:$B$782,Y$11)+'СЕТ СН'!$F$12+СВЦЭМ!$D$10+'СЕТ СН'!$F$5-'СЕТ СН'!$F$20</f>
        <v>5619.0393117799995</v>
      </c>
    </row>
    <row r="21" spans="1:25" ht="15.75" x14ac:dyDescent="0.2">
      <c r="A21" s="35">
        <f t="shared" si="0"/>
        <v>45270</v>
      </c>
      <c r="B21" s="36">
        <f>SUMIFS(СВЦЭМ!$C$39:$C$782,СВЦЭМ!$A$39:$A$782,$A21,СВЦЭМ!$B$39:$B$782,B$11)+'СЕТ СН'!$F$12+СВЦЭМ!$D$10+'СЕТ СН'!$F$5-'СЕТ СН'!$F$20</f>
        <v>5544.8449047399999</v>
      </c>
      <c r="C21" s="36">
        <f>SUMIFS(СВЦЭМ!$C$39:$C$782,СВЦЭМ!$A$39:$A$782,$A21,СВЦЭМ!$B$39:$B$782,C$11)+'СЕТ СН'!$F$12+СВЦЭМ!$D$10+'СЕТ СН'!$F$5-'СЕТ СН'!$F$20</f>
        <v>5606.7118860800001</v>
      </c>
      <c r="D21" s="36">
        <f>SUMIFS(СВЦЭМ!$C$39:$C$782,СВЦЭМ!$A$39:$A$782,$A21,СВЦЭМ!$B$39:$B$782,D$11)+'СЕТ СН'!$F$12+СВЦЭМ!$D$10+'СЕТ СН'!$F$5-'СЕТ СН'!$F$20</f>
        <v>5635.3606493699999</v>
      </c>
      <c r="E21" s="36">
        <f>SUMIFS(СВЦЭМ!$C$39:$C$782,СВЦЭМ!$A$39:$A$782,$A21,СВЦЭМ!$B$39:$B$782,E$11)+'СЕТ СН'!$F$12+СВЦЭМ!$D$10+'СЕТ СН'!$F$5-'СЕТ СН'!$F$20</f>
        <v>5659.68640564</v>
      </c>
      <c r="F21" s="36">
        <f>SUMIFS(СВЦЭМ!$C$39:$C$782,СВЦЭМ!$A$39:$A$782,$A21,СВЦЭМ!$B$39:$B$782,F$11)+'СЕТ СН'!$F$12+СВЦЭМ!$D$10+'СЕТ СН'!$F$5-'СЕТ СН'!$F$20</f>
        <v>5647.69142947</v>
      </c>
      <c r="G21" s="36">
        <f>SUMIFS(СВЦЭМ!$C$39:$C$782,СВЦЭМ!$A$39:$A$782,$A21,СВЦЭМ!$B$39:$B$782,G$11)+'СЕТ СН'!$F$12+СВЦЭМ!$D$10+'СЕТ СН'!$F$5-'СЕТ СН'!$F$20</f>
        <v>5610.37909218</v>
      </c>
      <c r="H21" s="36">
        <f>SUMIFS(СВЦЭМ!$C$39:$C$782,СВЦЭМ!$A$39:$A$782,$A21,СВЦЭМ!$B$39:$B$782,H$11)+'СЕТ СН'!$F$12+СВЦЭМ!$D$10+'СЕТ СН'!$F$5-'СЕТ СН'!$F$20</f>
        <v>5636.6963968700002</v>
      </c>
      <c r="I21" s="36">
        <f>SUMIFS(СВЦЭМ!$C$39:$C$782,СВЦЭМ!$A$39:$A$782,$A21,СВЦЭМ!$B$39:$B$782,I$11)+'СЕТ СН'!$F$12+СВЦЭМ!$D$10+'СЕТ СН'!$F$5-'СЕТ СН'!$F$20</f>
        <v>5609.7499687199997</v>
      </c>
      <c r="J21" s="36">
        <f>SUMIFS(СВЦЭМ!$C$39:$C$782,СВЦЭМ!$A$39:$A$782,$A21,СВЦЭМ!$B$39:$B$782,J$11)+'СЕТ СН'!$F$12+СВЦЭМ!$D$10+'СЕТ СН'!$F$5-'СЕТ СН'!$F$20</f>
        <v>5549.8643670199999</v>
      </c>
      <c r="K21" s="36">
        <f>SUMIFS(СВЦЭМ!$C$39:$C$782,СВЦЭМ!$A$39:$A$782,$A21,СВЦЭМ!$B$39:$B$782,K$11)+'СЕТ СН'!$F$12+СВЦЭМ!$D$10+'СЕТ СН'!$F$5-'СЕТ СН'!$F$20</f>
        <v>5462.0862873799997</v>
      </c>
      <c r="L21" s="36">
        <f>SUMIFS(СВЦЭМ!$C$39:$C$782,СВЦЭМ!$A$39:$A$782,$A21,СВЦЭМ!$B$39:$B$782,L$11)+'СЕТ СН'!$F$12+СВЦЭМ!$D$10+'СЕТ СН'!$F$5-'СЕТ СН'!$F$20</f>
        <v>5415.9600298300002</v>
      </c>
      <c r="M21" s="36">
        <f>SUMIFS(СВЦЭМ!$C$39:$C$782,СВЦЭМ!$A$39:$A$782,$A21,СВЦЭМ!$B$39:$B$782,M$11)+'СЕТ СН'!$F$12+СВЦЭМ!$D$10+'СЕТ СН'!$F$5-'СЕТ СН'!$F$20</f>
        <v>5408.4762794199996</v>
      </c>
      <c r="N21" s="36">
        <f>SUMIFS(СВЦЭМ!$C$39:$C$782,СВЦЭМ!$A$39:$A$782,$A21,СВЦЭМ!$B$39:$B$782,N$11)+'СЕТ СН'!$F$12+СВЦЭМ!$D$10+'СЕТ СН'!$F$5-'СЕТ СН'!$F$20</f>
        <v>5423.1953822400001</v>
      </c>
      <c r="O21" s="36">
        <f>SUMIFS(СВЦЭМ!$C$39:$C$782,СВЦЭМ!$A$39:$A$782,$A21,СВЦЭМ!$B$39:$B$782,O$11)+'СЕТ СН'!$F$12+СВЦЭМ!$D$10+'СЕТ СН'!$F$5-'СЕТ СН'!$F$20</f>
        <v>5464.9847474600001</v>
      </c>
      <c r="P21" s="36">
        <f>SUMIFS(СВЦЭМ!$C$39:$C$782,СВЦЭМ!$A$39:$A$782,$A21,СВЦЭМ!$B$39:$B$782,P$11)+'СЕТ СН'!$F$12+СВЦЭМ!$D$10+'СЕТ СН'!$F$5-'СЕТ СН'!$F$20</f>
        <v>5488.7426770700004</v>
      </c>
      <c r="Q21" s="36">
        <f>SUMIFS(СВЦЭМ!$C$39:$C$782,СВЦЭМ!$A$39:$A$782,$A21,СВЦЭМ!$B$39:$B$782,Q$11)+'СЕТ СН'!$F$12+СВЦЭМ!$D$10+'СЕТ СН'!$F$5-'СЕТ СН'!$F$20</f>
        <v>5486.0455176699998</v>
      </c>
      <c r="R21" s="36">
        <f>SUMIFS(СВЦЭМ!$C$39:$C$782,СВЦЭМ!$A$39:$A$782,$A21,СВЦЭМ!$B$39:$B$782,R$11)+'СЕТ СН'!$F$12+СВЦЭМ!$D$10+'СЕТ СН'!$F$5-'СЕТ СН'!$F$20</f>
        <v>5473.6020096600005</v>
      </c>
      <c r="S21" s="36">
        <f>SUMIFS(СВЦЭМ!$C$39:$C$782,СВЦЭМ!$A$39:$A$782,$A21,СВЦЭМ!$B$39:$B$782,S$11)+'СЕТ СН'!$F$12+СВЦЭМ!$D$10+'СЕТ СН'!$F$5-'СЕТ СН'!$F$20</f>
        <v>5401.7016625699998</v>
      </c>
      <c r="T21" s="36">
        <f>SUMIFS(СВЦЭМ!$C$39:$C$782,СВЦЭМ!$A$39:$A$782,$A21,СВЦЭМ!$B$39:$B$782,T$11)+'СЕТ СН'!$F$12+СВЦЭМ!$D$10+'СЕТ СН'!$F$5-'СЕТ СН'!$F$20</f>
        <v>5351.6571236600003</v>
      </c>
      <c r="U21" s="36">
        <f>SUMIFS(СВЦЭМ!$C$39:$C$782,СВЦЭМ!$A$39:$A$782,$A21,СВЦЭМ!$B$39:$B$782,U$11)+'СЕТ СН'!$F$12+СВЦЭМ!$D$10+'СЕТ СН'!$F$5-'СЕТ СН'!$F$20</f>
        <v>5370.7913193100003</v>
      </c>
      <c r="V21" s="36">
        <f>SUMIFS(СВЦЭМ!$C$39:$C$782,СВЦЭМ!$A$39:$A$782,$A21,СВЦЭМ!$B$39:$B$782,V$11)+'СЕТ СН'!$F$12+СВЦЭМ!$D$10+'СЕТ СН'!$F$5-'СЕТ СН'!$F$20</f>
        <v>5400.8413637100002</v>
      </c>
      <c r="W21" s="36">
        <f>SUMIFS(СВЦЭМ!$C$39:$C$782,СВЦЭМ!$A$39:$A$782,$A21,СВЦЭМ!$B$39:$B$782,W$11)+'СЕТ СН'!$F$12+СВЦЭМ!$D$10+'СЕТ СН'!$F$5-'СЕТ СН'!$F$20</f>
        <v>5428.6585365700003</v>
      </c>
      <c r="X21" s="36">
        <f>SUMIFS(СВЦЭМ!$C$39:$C$782,СВЦЭМ!$A$39:$A$782,$A21,СВЦЭМ!$B$39:$B$782,X$11)+'СЕТ СН'!$F$12+СВЦЭМ!$D$10+'СЕТ СН'!$F$5-'СЕТ СН'!$F$20</f>
        <v>5482.3081858799997</v>
      </c>
      <c r="Y21" s="36">
        <f>SUMIFS(СВЦЭМ!$C$39:$C$782,СВЦЭМ!$A$39:$A$782,$A21,СВЦЭМ!$B$39:$B$782,Y$11)+'СЕТ СН'!$F$12+СВЦЭМ!$D$10+'СЕТ СН'!$F$5-'СЕТ СН'!$F$20</f>
        <v>5526.2767043900003</v>
      </c>
    </row>
    <row r="22" spans="1:25" ht="15.75" x14ac:dyDescent="0.2">
      <c r="A22" s="35">
        <f t="shared" si="0"/>
        <v>45271</v>
      </c>
      <c r="B22" s="36">
        <f>SUMIFS(СВЦЭМ!$C$39:$C$782,СВЦЭМ!$A$39:$A$782,$A22,СВЦЭМ!$B$39:$B$782,B$11)+'СЕТ СН'!$F$12+СВЦЭМ!$D$10+'СЕТ СН'!$F$5-'СЕТ СН'!$F$20</f>
        <v>5530.8746795200004</v>
      </c>
      <c r="C22" s="36">
        <f>SUMIFS(СВЦЭМ!$C$39:$C$782,СВЦЭМ!$A$39:$A$782,$A22,СВЦЭМ!$B$39:$B$782,C$11)+'СЕТ СН'!$F$12+СВЦЭМ!$D$10+'СЕТ СН'!$F$5-'СЕТ СН'!$F$20</f>
        <v>5560.6951110499995</v>
      </c>
      <c r="D22" s="36">
        <f>SUMIFS(СВЦЭМ!$C$39:$C$782,СВЦЭМ!$A$39:$A$782,$A22,СВЦЭМ!$B$39:$B$782,D$11)+'СЕТ СН'!$F$12+СВЦЭМ!$D$10+'СЕТ СН'!$F$5-'СЕТ СН'!$F$20</f>
        <v>5603.3071963700004</v>
      </c>
      <c r="E22" s="36">
        <f>SUMIFS(СВЦЭМ!$C$39:$C$782,СВЦЭМ!$A$39:$A$782,$A22,СВЦЭМ!$B$39:$B$782,E$11)+'СЕТ СН'!$F$12+СВЦЭМ!$D$10+'СЕТ СН'!$F$5-'СЕТ СН'!$F$20</f>
        <v>5616.7216077800003</v>
      </c>
      <c r="F22" s="36">
        <f>SUMIFS(СВЦЭМ!$C$39:$C$782,СВЦЭМ!$A$39:$A$782,$A22,СВЦЭМ!$B$39:$B$782,F$11)+'СЕТ СН'!$F$12+СВЦЭМ!$D$10+'СЕТ СН'!$F$5-'СЕТ СН'!$F$20</f>
        <v>5590.8642841199999</v>
      </c>
      <c r="G22" s="36">
        <f>SUMIFS(СВЦЭМ!$C$39:$C$782,СВЦЭМ!$A$39:$A$782,$A22,СВЦЭМ!$B$39:$B$782,G$11)+'СЕТ СН'!$F$12+СВЦЭМ!$D$10+'СЕТ СН'!$F$5-'СЕТ СН'!$F$20</f>
        <v>5578.5889120000002</v>
      </c>
      <c r="H22" s="36">
        <f>SUMIFS(СВЦЭМ!$C$39:$C$782,СВЦЭМ!$A$39:$A$782,$A22,СВЦЭМ!$B$39:$B$782,H$11)+'СЕТ СН'!$F$12+СВЦЭМ!$D$10+'СЕТ СН'!$F$5-'СЕТ СН'!$F$20</f>
        <v>5501.8788377999999</v>
      </c>
      <c r="I22" s="36">
        <f>SUMIFS(СВЦЭМ!$C$39:$C$782,СВЦЭМ!$A$39:$A$782,$A22,СВЦЭМ!$B$39:$B$782,I$11)+'СЕТ СН'!$F$12+СВЦЭМ!$D$10+'СЕТ СН'!$F$5-'СЕТ СН'!$F$20</f>
        <v>5470.1324624600002</v>
      </c>
      <c r="J22" s="36">
        <f>SUMIFS(СВЦЭМ!$C$39:$C$782,СВЦЭМ!$A$39:$A$782,$A22,СВЦЭМ!$B$39:$B$782,J$11)+'СЕТ СН'!$F$12+СВЦЭМ!$D$10+'СЕТ СН'!$F$5-'СЕТ СН'!$F$20</f>
        <v>5413.4074901100003</v>
      </c>
      <c r="K22" s="36">
        <f>SUMIFS(СВЦЭМ!$C$39:$C$782,СВЦЭМ!$A$39:$A$782,$A22,СВЦЭМ!$B$39:$B$782,K$11)+'СЕТ СН'!$F$12+СВЦЭМ!$D$10+'СЕТ СН'!$F$5-'СЕТ СН'!$F$20</f>
        <v>5398.5296779</v>
      </c>
      <c r="L22" s="36">
        <f>SUMIFS(СВЦЭМ!$C$39:$C$782,СВЦЭМ!$A$39:$A$782,$A22,СВЦЭМ!$B$39:$B$782,L$11)+'СЕТ СН'!$F$12+СВЦЭМ!$D$10+'СЕТ СН'!$F$5-'СЕТ СН'!$F$20</f>
        <v>5386.8134905999996</v>
      </c>
      <c r="M22" s="36">
        <f>SUMIFS(СВЦЭМ!$C$39:$C$782,СВЦЭМ!$A$39:$A$782,$A22,СВЦЭМ!$B$39:$B$782,M$11)+'СЕТ СН'!$F$12+СВЦЭМ!$D$10+'СЕТ СН'!$F$5-'СЕТ СН'!$F$20</f>
        <v>5396.9121573299999</v>
      </c>
      <c r="N22" s="36">
        <f>SUMIFS(СВЦЭМ!$C$39:$C$782,СВЦЭМ!$A$39:$A$782,$A22,СВЦЭМ!$B$39:$B$782,N$11)+'СЕТ СН'!$F$12+СВЦЭМ!$D$10+'СЕТ СН'!$F$5-'СЕТ СН'!$F$20</f>
        <v>5402.7747942200003</v>
      </c>
      <c r="O22" s="36">
        <f>SUMIFS(СВЦЭМ!$C$39:$C$782,СВЦЭМ!$A$39:$A$782,$A22,СВЦЭМ!$B$39:$B$782,O$11)+'СЕТ СН'!$F$12+СВЦЭМ!$D$10+'СЕТ СН'!$F$5-'СЕТ СН'!$F$20</f>
        <v>5424.6109191599999</v>
      </c>
      <c r="P22" s="36">
        <f>SUMIFS(СВЦЭМ!$C$39:$C$782,СВЦЭМ!$A$39:$A$782,$A22,СВЦЭМ!$B$39:$B$782,P$11)+'СЕТ СН'!$F$12+СВЦЭМ!$D$10+'СЕТ СН'!$F$5-'СЕТ СН'!$F$20</f>
        <v>5439.4678278800002</v>
      </c>
      <c r="Q22" s="36">
        <f>SUMIFS(СВЦЭМ!$C$39:$C$782,СВЦЭМ!$A$39:$A$782,$A22,СВЦЭМ!$B$39:$B$782,Q$11)+'СЕТ СН'!$F$12+СВЦЭМ!$D$10+'СЕТ СН'!$F$5-'СЕТ СН'!$F$20</f>
        <v>5435.7571962500006</v>
      </c>
      <c r="R22" s="36">
        <f>SUMIFS(СВЦЭМ!$C$39:$C$782,СВЦЭМ!$A$39:$A$782,$A22,СВЦЭМ!$B$39:$B$782,R$11)+'СЕТ СН'!$F$12+СВЦЭМ!$D$10+'СЕТ СН'!$F$5-'СЕТ СН'!$F$20</f>
        <v>5421.9658216299995</v>
      </c>
      <c r="S22" s="36">
        <f>SUMIFS(СВЦЭМ!$C$39:$C$782,СВЦЭМ!$A$39:$A$782,$A22,СВЦЭМ!$B$39:$B$782,S$11)+'СЕТ СН'!$F$12+СВЦЭМ!$D$10+'СЕТ СН'!$F$5-'СЕТ СН'!$F$20</f>
        <v>5359.2593350900006</v>
      </c>
      <c r="T22" s="36">
        <f>SUMIFS(СВЦЭМ!$C$39:$C$782,СВЦЭМ!$A$39:$A$782,$A22,СВЦЭМ!$B$39:$B$782,T$11)+'СЕТ СН'!$F$12+СВЦЭМ!$D$10+'СЕТ СН'!$F$5-'СЕТ СН'!$F$20</f>
        <v>5319.3073789999999</v>
      </c>
      <c r="U22" s="36">
        <f>SUMIFS(СВЦЭМ!$C$39:$C$782,СВЦЭМ!$A$39:$A$782,$A22,СВЦЭМ!$B$39:$B$782,U$11)+'СЕТ СН'!$F$12+СВЦЭМ!$D$10+'СЕТ СН'!$F$5-'СЕТ СН'!$F$20</f>
        <v>5346.2753959500005</v>
      </c>
      <c r="V22" s="36">
        <f>SUMIFS(СВЦЭМ!$C$39:$C$782,СВЦЭМ!$A$39:$A$782,$A22,СВЦЭМ!$B$39:$B$782,V$11)+'СЕТ СН'!$F$12+СВЦЭМ!$D$10+'СЕТ СН'!$F$5-'СЕТ СН'!$F$20</f>
        <v>5378.1373636099997</v>
      </c>
      <c r="W22" s="36">
        <f>SUMIFS(СВЦЭМ!$C$39:$C$782,СВЦЭМ!$A$39:$A$782,$A22,СВЦЭМ!$B$39:$B$782,W$11)+'СЕТ СН'!$F$12+СВЦЭМ!$D$10+'СЕТ СН'!$F$5-'СЕТ СН'!$F$20</f>
        <v>5403.8140066199994</v>
      </c>
      <c r="X22" s="36">
        <f>SUMIFS(СВЦЭМ!$C$39:$C$782,СВЦЭМ!$A$39:$A$782,$A22,СВЦЭМ!$B$39:$B$782,X$11)+'СЕТ СН'!$F$12+СВЦЭМ!$D$10+'СЕТ СН'!$F$5-'СЕТ СН'!$F$20</f>
        <v>5433.1078309300001</v>
      </c>
      <c r="Y22" s="36">
        <f>SUMIFS(СВЦЭМ!$C$39:$C$782,СВЦЭМ!$A$39:$A$782,$A22,СВЦЭМ!$B$39:$B$782,Y$11)+'СЕТ СН'!$F$12+СВЦЭМ!$D$10+'СЕТ СН'!$F$5-'СЕТ СН'!$F$20</f>
        <v>5457.2137823499997</v>
      </c>
    </row>
    <row r="23" spans="1:25" ht="15.75" x14ac:dyDescent="0.2">
      <c r="A23" s="35">
        <f t="shared" si="0"/>
        <v>45272</v>
      </c>
      <c r="B23" s="36">
        <f>SUMIFS(СВЦЭМ!$C$39:$C$782,СВЦЭМ!$A$39:$A$782,$A23,СВЦЭМ!$B$39:$B$782,B$11)+'СЕТ СН'!$F$12+СВЦЭМ!$D$10+'СЕТ СН'!$F$5-'СЕТ СН'!$F$20</f>
        <v>5644.1965911200004</v>
      </c>
      <c r="C23" s="36">
        <f>SUMIFS(СВЦЭМ!$C$39:$C$782,СВЦЭМ!$A$39:$A$782,$A23,СВЦЭМ!$B$39:$B$782,C$11)+'СЕТ СН'!$F$12+СВЦЭМ!$D$10+'СЕТ СН'!$F$5-'СЕТ СН'!$F$20</f>
        <v>5683.8301445899997</v>
      </c>
      <c r="D23" s="36">
        <f>SUMIFS(СВЦЭМ!$C$39:$C$782,СВЦЭМ!$A$39:$A$782,$A23,СВЦЭМ!$B$39:$B$782,D$11)+'СЕТ СН'!$F$12+СВЦЭМ!$D$10+'СЕТ СН'!$F$5-'СЕТ СН'!$F$20</f>
        <v>5693.6725849200002</v>
      </c>
      <c r="E23" s="36">
        <f>SUMIFS(СВЦЭМ!$C$39:$C$782,СВЦЭМ!$A$39:$A$782,$A23,СВЦЭМ!$B$39:$B$782,E$11)+'СЕТ СН'!$F$12+СВЦЭМ!$D$10+'СЕТ СН'!$F$5-'СЕТ СН'!$F$20</f>
        <v>5712.1542636200002</v>
      </c>
      <c r="F23" s="36">
        <f>SUMIFS(СВЦЭМ!$C$39:$C$782,СВЦЭМ!$A$39:$A$782,$A23,СВЦЭМ!$B$39:$B$782,F$11)+'СЕТ СН'!$F$12+СВЦЭМ!$D$10+'СЕТ СН'!$F$5-'СЕТ СН'!$F$20</f>
        <v>5674.8004401199996</v>
      </c>
      <c r="G23" s="36">
        <f>SUMIFS(СВЦЭМ!$C$39:$C$782,СВЦЭМ!$A$39:$A$782,$A23,СВЦЭМ!$B$39:$B$782,G$11)+'СЕТ СН'!$F$12+СВЦЭМ!$D$10+'СЕТ СН'!$F$5-'СЕТ СН'!$F$20</f>
        <v>5659.5519789499995</v>
      </c>
      <c r="H23" s="36">
        <f>SUMIFS(СВЦЭМ!$C$39:$C$782,СВЦЭМ!$A$39:$A$782,$A23,СВЦЭМ!$B$39:$B$782,H$11)+'СЕТ СН'!$F$12+СВЦЭМ!$D$10+'СЕТ СН'!$F$5-'СЕТ СН'!$F$20</f>
        <v>5624.1389495799995</v>
      </c>
      <c r="I23" s="36">
        <f>SUMIFS(СВЦЭМ!$C$39:$C$782,СВЦЭМ!$A$39:$A$782,$A23,СВЦЭМ!$B$39:$B$782,I$11)+'СЕТ СН'!$F$12+СВЦЭМ!$D$10+'СЕТ СН'!$F$5-'СЕТ СН'!$F$20</f>
        <v>5543.5765203199999</v>
      </c>
      <c r="J23" s="36">
        <f>SUMIFS(СВЦЭМ!$C$39:$C$782,СВЦЭМ!$A$39:$A$782,$A23,СВЦЭМ!$B$39:$B$782,J$11)+'СЕТ СН'!$F$12+СВЦЭМ!$D$10+'СЕТ СН'!$F$5-'СЕТ СН'!$F$20</f>
        <v>5497.5718674500004</v>
      </c>
      <c r="K23" s="36">
        <f>SUMIFS(СВЦЭМ!$C$39:$C$782,СВЦЭМ!$A$39:$A$782,$A23,СВЦЭМ!$B$39:$B$782,K$11)+'СЕТ СН'!$F$12+СВЦЭМ!$D$10+'СЕТ СН'!$F$5-'СЕТ СН'!$F$20</f>
        <v>5479.9963140199998</v>
      </c>
      <c r="L23" s="36">
        <f>SUMIFS(СВЦЭМ!$C$39:$C$782,СВЦЭМ!$A$39:$A$782,$A23,СВЦЭМ!$B$39:$B$782,L$11)+'СЕТ СН'!$F$12+СВЦЭМ!$D$10+'СЕТ СН'!$F$5-'СЕТ СН'!$F$20</f>
        <v>5468.6237605599999</v>
      </c>
      <c r="M23" s="36">
        <f>SUMIFS(СВЦЭМ!$C$39:$C$782,СВЦЭМ!$A$39:$A$782,$A23,СВЦЭМ!$B$39:$B$782,M$11)+'СЕТ СН'!$F$12+СВЦЭМ!$D$10+'СЕТ СН'!$F$5-'СЕТ СН'!$F$20</f>
        <v>5497.7036562200001</v>
      </c>
      <c r="N23" s="36">
        <f>SUMIFS(СВЦЭМ!$C$39:$C$782,СВЦЭМ!$A$39:$A$782,$A23,СВЦЭМ!$B$39:$B$782,N$11)+'СЕТ СН'!$F$12+СВЦЭМ!$D$10+'СЕТ СН'!$F$5-'СЕТ СН'!$F$20</f>
        <v>5501.7514883000003</v>
      </c>
      <c r="O23" s="36">
        <f>SUMIFS(СВЦЭМ!$C$39:$C$782,СВЦЭМ!$A$39:$A$782,$A23,СВЦЭМ!$B$39:$B$782,O$11)+'СЕТ СН'!$F$12+СВЦЭМ!$D$10+'СЕТ СН'!$F$5-'СЕТ СН'!$F$20</f>
        <v>5517.0540378000005</v>
      </c>
      <c r="P23" s="36">
        <f>SUMIFS(СВЦЭМ!$C$39:$C$782,СВЦЭМ!$A$39:$A$782,$A23,СВЦЭМ!$B$39:$B$782,P$11)+'СЕТ СН'!$F$12+СВЦЭМ!$D$10+'СЕТ СН'!$F$5-'СЕТ СН'!$F$20</f>
        <v>5511.5275488000007</v>
      </c>
      <c r="Q23" s="36">
        <f>SUMIFS(СВЦЭМ!$C$39:$C$782,СВЦЭМ!$A$39:$A$782,$A23,СВЦЭМ!$B$39:$B$782,Q$11)+'СЕТ СН'!$F$12+СВЦЭМ!$D$10+'СЕТ СН'!$F$5-'СЕТ СН'!$F$20</f>
        <v>5529.8725437200001</v>
      </c>
      <c r="R23" s="36">
        <f>SUMIFS(СВЦЭМ!$C$39:$C$782,СВЦЭМ!$A$39:$A$782,$A23,СВЦЭМ!$B$39:$B$782,R$11)+'СЕТ СН'!$F$12+СВЦЭМ!$D$10+'СЕТ СН'!$F$5-'СЕТ СН'!$F$20</f>
        <v>5534.2502745199999</v>
      </c>
      <c r="S23" s="36">
        <f>SUMIFS(СВЦЭМ!$C$39:$C$782,СВЦЭМ!$A$39:$A$782,$A23,СВЦЭМ!$B$39:$B$782,S$11)+'СЕТ СН'!$F$12+СВЦЭМ!$D$10+'СЕТ СН'!$F$5-'СЕТ СН'!$F$20</f>
        <v>5469.7556213000007</v>
      </c>
      <c r="T23" s="36">
        <f>SUMIFS(СВЦЭМ!$C$39:$C$782,СВЦЭМ!$A$39:$A$782,$A23,СВЦЭМ!$B$39:$B$782,T$11)+'СЕТ СН'!$F$12+СВЦЭМ!$D$10+'СЕТ СН'!$F$5-'СЕТ СН'!$F$20</f>
        <v>5429.08568655</v>
      </c>
      <c r="U23" s="36">
        <f>SUMIFS(СВЦЭМ!$C$39:$C$782,СВЦЭМ!$A$39:$A$782,$A23,СВЦЭМ!$B$39:$B$782,U$11)+'СЕТ СН'!$F$12+СВЦЭМ!$D$10+'СЕТ СН'!$F$5-'СЕТ СН'!$F$20</f>
        <v>5448.5143135899998</v>
      </c>
      <c r="V23" s="36">
        <f>SUMIFS(СВЦЭМ!$C$39:$C$782,СВЦЭМ!$A$39:$A$782,$A23,СВЦЭМ!$B$39:$B$782,V$11)+'СЕТ СН'!$F$12+СВЦЭМ!$D$10+'СЕТ СН'!$F$5-'СЕТ СН'!$F$20</f>
        <v>5468.7534558900006</v>
      </c>
      <c r="W23" s="36">
        <f>SUMIFS(СВЦЭМ!$C$39:$C$782,СВЦЭМ!$A$39:$A$782,$A23,СВЦЭМ!$B$39:$B$782,W$11)+'СЕТ СН'!$F$12+СВЦЭМ!$D$10+'СЕТ СН'!$F$5-'СЕТ СН'!$F$20</f>
        <v>5486.3783611899999</v>
      </c>
      <c r="X23" s="36">
        <f>SUMIFS(СВЦЭМ!$C$39:$C$782,СВЦЭМ!$A$39:$A$782,$A23,СВЦЭМ!$B$39:$B$782,X$11)+'СЕТ СН'!$F$12+СВЦЭМ!$D$10+'СЕТ СН'!$F$5-'СЕТ СН'!$F$20</f>
        <v>5533.6811998499998</v>
      </c>
      <c r="Y23" s="36">
        <f>SUMIFS(СВЦЭМ!$C$39:$C$782,СВЦЭМ!$A$39:$A$782,$A23,СВЦЭМ!$B$39:$B$782,Y$11)+'СЕТ СН'!$F$12+СВЦЭМ!$D$10+'СЕТ СН'!$F$5-'СЕТ СН'!$F$20</f>
        <v>5567.9685127000002</v>
      </c>
    </row>
    <row r="24" spans="1:25" ht="15.75" x14ac:dyDescent="0.2">
      <c r="A24" s="35">
        <f t="shared" si="0"/>
        <v>45273</v>
      </c>
      <c r="B24" s="36">
        <f>SUMIFS(СВЦЭМ!$C$39:$C$782,СВЦЭМ!$A$39:$A$782,$A24,СВЦЭМ!$B$39:$B$782,B$11)+'СЕТ СН'!$F$12+СВЦЭМ!$D$10+'СЕТ СН'!$F$5-'СЕТ СН'!$F$20</f>
        <v>5547.5232779899998</v>
      </c>
      <c r="C24" s="36">
        <f>SUMIFS(СВЦЭМ!$C$39:$C$782,СВЦЭМ!$A$39:$A$782,$A24,СВЦЭМ!$B$39:$B$782,C$11)+'СЕТ СН'!$F$12+СВЦЭМ!$D$10+'СЕТ СН'!$F$5-'СЕТ СН'!$F$20</f>
        <v>5578.9524997500002</v>
      </c>
      <c r="D24" s="36">
        <f>SUMIFS(СВЦЭМ!$C$39:$C$782,СВЦЭМ!$A$39:$A$782,$A24,СВЦЭМ!$B$39:$B$782,D$11)+'СЕТ СН'!$F$12+СВЦЭМ!$D$10+'СЕТ СН'!$F$5-'СЕТ СН'!$F$20</f>
        <v>5625.7620036999997</v>
      </c>
      <c r="E24" s="36">
        <f>SUMIFS(СВЦЭМ!$C$39:$C$782,СВЦЭМ!$A$39:$A$782,$A24,СВЦЭМ!$B$39:$B$782,E$11)+'СЕТ СН'!$F$12+СВЦЭМ!$D$10+'СЕТ СН'!$F$5-'СЕТ СН'!$F$20</f>
        <v>5612.56459593</v>
      </c>
      <c r="F24" s="36">
        <f>SUMIFS(СВЦЭМ!$C$39:$C$782,СВЦЭМ!$A$39:$A$782,$A24,СВЦЭМ!$B$39:$B$782,F$11)+'СЕТ СН'!$F$12+СВЦЭМ!$D$10+'СЕТ СН'!$F$5-'СЕТ СН'!$F$20</f>
        <v>5632.7858558900007</v>
      </c>
      <c r="G24" s="36">
        <f>SUMIFS(СВЦЭМ!$C$39:$C$782,СВЦЭМ!$A$39:$A$782,$A24,СВЦЭМ!$B$39:$B$782,G$11)+'СЕТ СН'!$F$12+СВЦЭМ!$D$10+'СЕТ СН'!$F$5-'СЕТ СН'!$F$20</f>
        <v>5597.6761141699999</v>
      </c>
      <c r="H24" s="36">
        <f>SUMIFS(СВЦЭМ!$C$39:$C$782,СВЦЭМ!$A$39:$A$782,$A24,СВЦЭМ!$B$39:$B$782,H$11)+'СЕТ СН'!$F$12+СВЦЭМ!$D$10+'СЕТ СН'!$F$5-'СЕТ СН'!$F$20</f>
        <v>5521.5593595299997</v>
      </c>
      <c r="I24" s="36">
        <f>SUMIFS(СВЦЭМ!$C$39:$C$782,СВЦЭМ!$A$39:$A$782,$A24,СВЦЭМ!$B$39:$B$782,I$11)+'СЕТ СН'!$F$12+СВЦЭМ!$D$10+'СЕТ СН'!$F$5-'СЕТ СН'!$F$20</f>
        <v>5402.03266919</v>
      </c>
      <c r="J24" s="36">
        <f>SUMIFS(СВЦЭМ!$C$39:$C$782,СВЦЭМ!$A$39:$A$782,$A24,СВЦЭМ!$B$39:$B$782,J$11)+'СЕТ СН'!$F$12+СВЦЭМ!$D$10+'СЕТ СН'!$F$5-'СЕТ СН'!$F$20</f>
        <v>5353.0773324300008</v>
      </c>
      <c r="K24" s="36">
        <f>SUMIFS(СВЦЭМ!$C$39:$C$782,СВЦЭМ!$A$39:$A$782,$A24,СВЦЭМ!$B$39:$B$782,K$11)+'СЕТ СН'!$F$12+СВЦЭМ!$D$10+'СЕТ СН'!$F$5-'СЕТ СН'!$F$20</f>
        <v>5399.6695773000001</v>
      </c>
      <c r="L24" s="36">
        <f>SUMIFS(СВЦЭМ!$C$39:$C$782,СВЦЭМ!$A$39:$A$782,$A24,СВЦЭМ!$B$39:$B$782,L$11)+'СЕТ СН'!$F$12+СВЦЭМ!$D$10+'СЕТ СН'!$F$5-'СЕТ СН'!$F$20</f>
        <v>5389.1612500000001</v>
      </c>
      <c r="M24" s="36">
        <f>SUMIFS(СВЦЭМ!$C$39:$C$782,СВЦЭМ!$A$39:$A$782,$A24,СВЦЭМ!$B$39:$B$782,M$11)+'СЕТ СН'!$F$12+СВЦЭМ!$D$10+'СЕТ СН'!$F$5-'СЕТ СН'!$F$20</f>
        <v>5424.5262076700001</v>
      </c>
      <c r="N24" s="36">
        <f>SUMIFS(СВЦЭМ!$C$39:$C$782,СВЦЭМ!$A$39:$A$782,$A24,СВЦЭМ!$B$39:$B$782,N$11)+'СЕТ СН'!$F$12+СВЦЭМ!$D$10+'СЕТ СН'!$F$5-'СЕТ СН'!$F$20</f>
        <v>5442.1008776500003</v>
      </c>
      <c r="O24" s="36">
        <f>SUMIFS(СВЦЭМ!$C$39:$C$782,СВЦЭМ!$A$39:$A$782,$A24,СВЦЭМ!$B$39:$B$782,O$11)+'СЕТ СН'!$F$12+СВЦЭМ!$D$10+'СЕТ СН'!$F$5-'СЕТ СН'!$F$20</f>
        <v>5460.8240319100005</v>
      </c>
      <c r="P24" s="36">
        <f>SUMIFS(СВЦЭМ!$C$39:$C$782,СВЦЭМ!$A$39:$A$782,$A24,СВЦЭМ!$B$39:$B$782,P$11)+'СЕТ СН'!$F$12+СВЦЭМ!$D$10+'СЕТ СН'!$F$5-'СЕТ СН'!$F$20</f>
        <v>5463.1639705899997</v>
      </c>
      <c r="Q24" s="36">
        <f>SUMIFS(СВЦЭМ!$C$39:$C$782,СВЦЭМ!$A$39:$A$782,$A24,СВЦЭМ!$B$39:$B$782,Q$11)+'СЕТ СН'!$F$12+СВЦЭМ!$D$10+'СЕТ СН'!$F$5-'СЕТ СН'!$F$20</f>
        <v>5463.3330379899999</v>
      </c>
      <c r="R24" s="36">
        <f>SUMIFS(СВЦЭМ!$C$39:$C$782,СВЦЭМ!$A$39:$A$782,$A24,СВЦЭМ!$B$39:$B$782,R$11)+'СЕТ СН'!$F$12+СВЦЭМ!$D$10+'СЕТ СН'!$F$5-'СЕТ СН'!$F$20</f>
        <v>5445.7506887500003</v>
      </c>
      <c r="S24" s="36">
        <f>SUMIFS(СВЦЭМ!$C$39:$C$782,СВЦЭМ!$A$39:$A$782,$A24,СВЦЭМ!$B$39:$B$782,S$11)+'СЕТ СН'!$F$12+СВЦЭМ!$D$10+'СЕТ СН'!$F$5-'СЕТ СН'!$F$20</f>
        <v>5334.1236792899999</v>
      </c>
      <c r="T24" s="36">
        <f>SUMIFS(СВЦЭМ!$C$39:$C$782,СВЦЭМ!$A$39:$A$782,$A24,СВЦЭМ!$B$39:$B$782,T$11)+'СЕТ СН'!$F$12+СВЦЭМ!$D$10+'СЕТ СН'!$F$5-'СЕТ СН'!$F$20</f>
        <v>5302.5066819700005</v>
      </c>
      <c r="U24" s="36">
        <f>SUMIFS(СВЦЭМ!$C$39:$C$782,СВЦЭМ!$A$39:$A$782,$A24,СВЦЭМ!$B$39:$B$782,U$11)+'СЕТ СН'!$F$12+СВЦЭМ!$D$10+'СЕТ СН'!$F$5-'СЕТ СН'!$F$20</f>
        <v>5325.0443751599996</v>
      </c>
      <c r="V24" s="36">
        <f>SUMIFS(СВЦЭМ!$C$39:$C$782,СВЦЭМ!$A$39:$A$782,$A24,СВЦЭМ!$B$39:$B$782,V$11)+'СЕТ СН'!$F$12+СВЦЭМ!$D$10+'СЕТ СН'!$F$5-'СЕТ СН'!$F$20</f>
        <v>5306.6587088800006</v>
      </c>
      <c r="W24" s="36">
        <f>SUMIFS(СВЦЭМ!$C$39:$C$782,СВЦЭМ!$A$39:$A$782,$A24,СВЦЭМ!$B$39:$B$782,W$11)+'СЕТ СН'!$F$12+СВЦЭМ!$D$10+'СЕТ СН'!$F$5-'СЕТ СН'!$F$20</f>
        <v>5319.8549579499995</v>
      </c>
      <c r="X24" s="36">
        <f>SUMIFS(СВЦЭМ!$C$39:$C$782,СВЦЭМ!$A$39:$A$782,$A24,СВЦЭМ!$B$39:$B$782,X$11)+'СЕТ СН'!$F$12+СВЦЭМ!$D$10+'СЕТ СН'!$F$5-'СЕТ СН'!$F$20</f>
        <v>5362.8980746500001</v>
      </c>
      <c r="Y24" s="36">
        <f>SUMIFS(СВЦЭМ!$C$39:$C$782,СВЦЭМ!$A$39:$A$782,$A24,СВЦЭМ!$B$39:$B$782,Y$11)+'СЕТ СН'!$F$12+СВЦЭМ!$D$10+'СЕТ СН'!$F$5-'СЕТ СН'!$F$20</f>
        <v>5388.1055814900001</v>
      </c>
    </row>
    <row r="25" spans="1:25" ht="15.75" x14ac:dyDescent="0.2">
      <c r="A25" s="35">
        <f t="shared" si="0"/>
        <v>45274</v>
      </c>
      <c r="B25" s="36">
        <f>SUMIFS(СВЦЭМ!$C$39:$C$782,СВЦЭМ!$A$39:$A$782,$A25,СВЦЭМ!$B$39:$B$782,B$11)+'СЕТ СН'!$F$12+СВЦЭМ!$D$10+'СЕТ СН'!$F$5-'СЕТ СН'!$F$20</f>
        <v>5535.8700629300001</v>
      </c>
      <c r="C25" s="36">
        <f>SUMIFS(СВЦЭМ!$C$39:$C$782,СВЦЭМ!$A$39:$A$782,$A25,СВЦЭМ!$B$39:$B$782,C$11)+'СЕТ СН'!$F$12+СВЦЭМ!$D$10+'СЕТ СН'!$F$5-'СЕТ СН'!$F$20</f>
        <v>5577.4565426200006</v>
      </c>
      <c r="D25" s="36">
        <f>SUMIFS(СВЦЭМ!$C$39:$C$782,СВЦЭМ!$A$39:$A$782,$A25,СВЦЭМ!$B$39:$B$782,D$11)+'СЕТ СН'!$F$12+СВЦЭМ!$D$10+'СЕТ СН'!$F$5-'СЕТ СН'!$F$20</f>
        <v>5613.0862058299999</v>
      </c>
      <c r="E25" s="36">
        <f>SUMIFS(СВЦЭМ!$C$39:$C$782,СВЦЭМ!$A$39:$A$782,$A25,СВЦЭМ!$B$39:$B$782,E$11)+'СЕТ СН'!$F$12+СВЦЭМ!$D$10+'СЕТ СН'!$F$5-'СЕТ СН'!$F$20</f>
        <v>5624.8238660000006</v>
      </c>
      <c r="F25" s="36">
        <f>SUMIFS(СВЦЭМ!$C$39:$C$782,СВЦЭМ!$A$39:$A$782,$A25,СВЦЭМ!$B$39:$B$782,F$11)+'СЕТ СН'!$F$12+СВЦЭМ!$D$10+'СЕТ СН'!$F$5-'СЕТ СН'!$F$20</f>
        <v>5620.8755417800003</v>
      </c>
      <c r="G25" s="36">
        <f>SUMIFS(СВЦЭМ!$C$39:$C$782,СВЦЭМ!$A$39:$A$782,$A25,СВЦЭМ!$B$39:$B$782,G$11)+'СЕТ СН'!$F$12+СВЦЭМ!$D$10+'СЕТ СН'!$F$5-'СЕТ СН'!$F$20</f>
        <v>5601.3709327300003</v>
      </c>
      <c r="H25" s="36">
        <f>SUMIFS(СВЦЭМ!$C$39:$C$782,СВЦЭМ!$A$39:$A$782,$A25,СВЦЭМ!$B$39:$B$782,H$11)+'СЕТ СН'!$F$12+СВЦЭМ!$D$10+'СЕТ СН'!$F$5-'СЕТ СН'!$F$20</f>
        <v>5536.5678052200001</v>
      </c>
      <c r="I25" s="36">
        <f>SUMIFS(СВЦЭМ!$C$39:$C$782,СВЦЭМ!$A$39:$A$782,$A25,СВЦЭМ!$B$39:$B$782,I$11)+'СЕТ СН'!$F$12+СВЦЭМ!$D$10+'СЕТ СН'!$F$5-'СЕТ СН'!$F$20</f>
        <v>5473.4339478100001</v>
      </c>
      <c r="J25" s="36">
        <f>SUMIFS(СВЦЭМ!$C$39:$C$782,СВЦЭМ!$A$39:$A$782,$A25,СВЦЭМ!$B$39:$B$782,J$11)+'СЕТ СН'!$F$12+СВЦЭМ!$D$10+'СЕТ СН'!$F$5-'СЕТ СН'!$F$20</f>
        <v>5406.7851494900005</v>
      </c>
      <c r="K25" s="36">
        <f>SUMIFS(СВЦЭМ!$C$39:$C$782,СВЦЭМ!$A$39:$A$782,$A25,СВЦЭМ!$B$39:$B$782,K$11)+'СЕТ СН'!$F$12+СВЦЭМ!$D$10+'СЕТ СН'!$F$5-'СЕТ СН'!$F$20</f>
        <v>5404.4318717700007</v>
      </c>
      <c r="L25" s="36">
        <f>SUMIFS(СВЦЭМ!$C$39:$C$782,СВЦЭМ!$A$39:$A$782,$A25,СВЦЭМ!$B$39:$B$782,L$11)+'СЕТ СН'!$F$12+СВЦЭМ!$D$10+'СЕТ СН'!$F$5-'СЕТ СН'!$F$20</f>
        <v>5413.7875570300002</v>
      </c>
      <c r="M25" s="36">
        <f>SUMIFS(СВЦЭМ!$C$39:$C$782,СВЦЭМ!$A$39:$A$782,$A25,СВЦЭМ!$B$39:$B$782,M$11)+'СЕТ СН'!$F$12+СВЦЭМ!$D$10+'СЕТ СН'!$F$5-'СЕТ СН'!$F$20</f>
        <v>5431.4291972600004</v>
      </c>
      <c r="N25" s="36">
        <f>SUMIFS(СВЦЭМ!$C$39:$C$782,СВЦЭМ!$A$39:$A$782,$A25,СВЦЭМ!$B$39:$B$782,N$11)+'СЕТ СН'!$F$12+СВЦЭМ!$D$10+'СЕТ СН'!$F$5-'СЕТ СН'!$F$20</f>
        <v>5476.7877941999996</v>
      </c>
      <c r="O25" s="36">
        <f>SUMIFS(СВЦЭМ!$C$39:$C$782,СВЦЭМ!$A$39:$A$782,$A25,СВЦЭМ!$B$39:$B$782,O$11)+'СЕТ СН'!$F$12+СВЦЭМ!$D$10+'СЕТ СН'!$F$5-'СЕТ СН'!$F$20</f>
        <v>5474.2597974099999</v>
      </c>
      <c r="P25" s="36">
        <f>SUMIFS(СВЦЭМ!$C$39:$C$782,СВЦЭМ!$A$39:$A$782,$A25,СВЦЭМ!$B$39:$B$782,P$11)+'СЕТ СН'!$F$12+СВЦЭМ!$D$10+'СЕТ СН'!$F$5-'СЕТ СН'!$F$20</f>
        <v>5514.7690347400003</v>
      </c>
      <c r="Q25" s="36">
        <f>SUMIFS(СВЦЭМ!$C$39:$C$782,СВЦЭМ!$A$39:$A$782,$A25,СВЦЭМ!$B$39:$B$782,Q$11)+'СЕТ СН'!$F$12+СВЦЭМ!$D$10+'СЕТ СН'!$F$5-'СЕТ СН'!$F$20</f>
        <v>5506.8487793900003</v>
      </c>
      <c r="R25" s="36">
        <f>SUMIFS(СВЦЭМ!$C$39:$C$782,СВЦЭМ!$A$39:$A$782,$A25,СВЦЭМ!$B$39:$B$782,R$11)+'СЕТ СН'!$F$12+СВЦЭМ!$D$10+'СЕТ СН'!$F$5-'СЕТ СН'!$F$20</f>
        <v>5499.8427797799995</v>
      </c>
      <c r="S25" s="36">
        <f>SUMIFS(СВЦЭМ!$C$39:$C$782,СВЦЭМ!$A$39:$A$782,$A25,СВЦЭМ!$B$39:$B$782,S$11)+'СЕТ СН'!$F$12+СВЦЭМ!$D$10+'СЕТ СН'!$F$5-'СЕТ СН'!$F$20</f>
        <v>5482.9539598000001</v>
      </c>
      <c r="T25" s="36">
        <f>SUMIFS(СВЦЭМ!$C$39:$C$782,СВЦЭМ!$A$39:$A$782,$A25,СВЦЭМ!$B$39:$B$782,T$11)+'СЕТ СН'!$F$12+СВЦЭМ!$D$10+'СЕТ СН'!$F$5-'СЕТ СН'!$F$20</f>
        <v>5429.2311312300008</v>
      </c>
      <c r="U25" s="36">
        <f>SUMIFS(СВЦЭМ!$C$39:$C$782,СВЦЭМ!$A$39:$A$782,$A25,СВЦЭМ!$B$39:$B$782,U$11)+'СЕТ СН'!$F$12+СВЦЭМ!$D$10+'СЕТ СН'!$F$5-'СЕТ СН'!$F$20</f>
        <v>5407.0161553799999</v>
      </c>
      <c r="V25" s="36">
        <f>SUMIFS(СВЦЭМ!$C$39:$C$782,СВЦЭМ!$A$39:$A$782,$A25,СВЦЭМ!$B$39:$B$782,V$11)+'СЕТ СН'!$F$12+СВЦЭМ!$D$10+'СЕТ СН'!$F$5-'СЕТ СН'!$F$20</f>
        <v>5389.7282181800001</v>
      </c>
      <c r="W25" s="36">
        <f>SUMIFS(СВЦЭМ!$C$39:$C$782,СВЦЭМ!$A$39:$A$782,$A25,СВЦЭМ!$B$39:$B$782,W$11)+'СЕТ СН'!$F$12+СВЦЭМ!$D$10+'СЕТ СН'!$F$5-'СЕТ СН'!$F$20</f>
        <v>5425.7244220900002</v>
      </c>
      <c r="X25" s="36">
        <f>SUMIFS(СВЦЭМ!$C$39:$C$782,СВЦЭМ!$A$39:$A$782,$A25,СВЦЭМ!$B$39:$B$782,X$11)+'СЕТ СН'!$F$12+СВЦЭМ!$D$10+'СЕТ СН'!$F$5-'СЕТ СН'!$F$20</f>
        <v>5479.7013177700001</v>
      </c>
      <c r="Y25" s="36">
        <f>SUMIFS(СВЦЭМ!$C$39:$C$782,СВЦЭМ!$A$39:$A$782,$A25,СВЦЭМ!$B$39:$B$782,Y$11)+'СЕТ СН'!$F$12+СВЦЭМ!$D$10+'СЕТ СН'!$F$5-'СЕТ СН'!$F$20</f>
        <v>5529.3426788800007</v>
      </c>
    </row>
    <row r="26" spans="1:25" ht="15.75" x14ac:dyDescent="0.2">
      <c r="A26" s="35">
        <f t="shared" si="0"/>
        <v>45275</v>
      </c>
      <c r="B26" s="36">
        <f>SUMIFS(СВЦЭМ!$C$39:$C$782,СВЦЭМ!$A$39:$A$782,$A26,СВЦЭМ!$B$39:$B$782,B$11)+'СЕТ СН'!$F$12+СВЦЭМ!$D$10+'СЕТ СН'!$F$5-'СЕТ СН'!$F$20</f>
        <v>5500.5646285700004</v>
      </c>
      <c r="C26" s="36">
        <f>SUMIFS(СВЦЭМ!$C$39:$C$782,СВЦЭМ!$A$39:$A$782,$A26,СВЦЭМ!$B$39:$B$782,C$11)+'СЕТ СН'!$F$12+СВЦЭМ!$D$10+'СЕТ СН'!$F$5-'СЕТ СН'!$F$20</f>
        <v>5596.1014266500006</v>
      </c>
      <c r="D26" s="36">
        <f>SUMIFS(СВЦЭМ!$C$39:$C$782,СВЦЭМ!$A$39:$A$782,$A26,СВЦЭМ!$B$39:$B$782,D$11)+'СЕТ СН'!$F$12+СВЦЭМ!$D$10+'СЕТ СН'!$F$5-'СЕТ СН'!$F$20</f>
        <v>5619.8115965899997</v>
      </c>
      <c r="E26" s="36">
        <f>SUMIFS(СВЦЭМ!$C$39:$C$782,СВЦЭМ!$A$39:$A$782,$A26,СВЦЭМ!$B$39:$B$782,E$11)+'СЕТ СН'!$F$12+СВЦЭМ!$D$10+'СЕТ СН'!$F$5-'СЕТ СН'!$F$20</f>
        <v>5633.3106264600001</v>
      </c>
      <c r="F26" s="36">
        <f>SUMIFS(СВЦЭМ!$C$39:$C$782,СВЦЭМ!$A$39:$A$782,$A26,СВЦЭМ!$B$39:$B$782,F$11)+'СЕТ СН'!$F$12+СВЦЭМ!$D$10+'СЕТ СН'!$F$5-'СЕТ СН'!$F$20</f>
        <v>5636.3829416400004</v>
      </c>
      <c r="G26" s="36">
        <f>SUMIFS(СВЦЭМ!$C$39:$C$782,СВЦЭМ!$A$39:$A$782,$A26,СВЦЭМ!$B$39:$B$782,G$11)+'СЕТ СН'!$F$12+СВЦЭМ!$D$10+'СЕТ СН'!$F$5-'СЕТ СН'!$F$20</f>
        <v>5613.6641864900002</v>
      </c>
      <c r="H26" s="36">
        <f>SUMIFS(СВЦЭМ!$C$39:$C$782,СВЦЭМ!$A$39:$A$782,$A26,СВЦЭМ!$B$39:$B$782,H$11)+'СЕТ СН'!$F$12+СВЦЭМ!$D$10+'СЕТ СН'!$F$5-'СЕТ СН'!$F$20</f>
        <v>5542.8800303799999</v>
      </c>
      <c r="I26" s="36">
        <f>SUMIFS(СВЦЭМ!$C$39:$C$782,СВЦЭМ!$A$39:$A$782,$A26,СВЦЭМ!$B$39:$B$782,I$11)+'СЕТ СН'!$F$12+СВЦЭМ!$D$10+'СЕТ СН'!$F$5-'СЕТ СН'!$F$20</f>
        <v>5523.5548478800001</v>
      </c>
      <c r="J26" s="36">
        <f>SUMIFS(СВЦЭМ!$C$39:$C$782,СВЦЭМ!$A$39:$A$782,$A26,СВЦЭМ!$B$39:$B$782,J$11)+'СЕТ СН'!$F$12+СВЦЭМ!$D$10+'СЕТ СН'!$F$5-'СЕТ СН'!$F$20</f>
        <v>5470.9422513400004</v>
      </c>
      <c r="K26" s="36">
        <f>SUMIFS(СВЦЭМ!$C$39:$C$782,СВЦЭМ!$A$39:$A$782,$A26,СВЦЭМ!$B$39:$B$782,K$11)+'СЕТ СН'!$F$12+СВЦЭМ!$D$10+'СЕТ СН'!$F$5-'СЕТ СН'!$F$20</f>
        <v>5441.4404147599998</v>
      </c>
      <c r="L26" s="36">
        <f>SUMIFS(СВЦЭМ!$C$39:$C$782,СВЦЭМ!$A$39:$A$782,$A26,СВЦЭМ!$B$39:$B$782,L$11)+'СЕТ СН'!$F$12+СВЦЭМ!$D$10+'СЕТ СН'!$F$5-'СЕТ СН'!$F$20</f>
        <v>5438.3947298700004</v>
      </c>
      <c r="M26" s="36">
        <f>SUMIFS(СВЦЭМ!$C$39:$C$782,СВЦЭМ!$A$39:$A$782,$A26,СВЦЭМ!$B$39:$B$782,M$11)+'СЕТ СН'!$F$12+СВЦЭМ!$D$10+'СЕТ СН'!$F$5-'СЕТ СН'!$F$20</f>
        <v>5473.4482255399998</v>
      </c>
      <c r="N26" s="36">
        <f>SUMIFS(СВЦЭМ!$C$39:$C$782,СВЦЭМ!$A$39:$A$782,$A26,СВЦЭМ!$B$39:$B$782,N$11)+'СЕТ СН'!$F$12+СВЦЭМ!$D$10+'СЕТ СН'!$F$5-'СЕТ СН'!$F$20</f>
        <v>5529.3384225200007</v>
      </c>
      <c r="O26" s="36">
        <f>SUMIFS(СВЦЭМ!$C$39:$C$782,СВЦЭМ!$A$39:$A$782,$A26,СВЦЭМ!$B$39:$B$782,O$11)+'СЕТ СН'!$F$12+СВЦЭМ!$D$10+'СЕТ СН'!$F$5-'СЕТ СН'!$F$20</f>
        <v>5578.1545259800005</v>
      </c>
      <c r="P26" s="36">
        <f>SUMIFS(СВЦЭМ!$C$39:$C$782,СВЦЭМ!$A$39:$A$782,$A26,СВЦЭМ!$B$39:$B$782,P$11)+'СЕТ СН'!$F$12+СВЦЭМ!$D$10+'СЕТ СН'!$F$5-'СЕТ СН'!$F$20</f>
        <v>5578.5935559999998</v>
      </c>
      <c r="Q26" s="36">
        <f>SUMIFS(СВЦЭМ!$C$39:$C$782,СВЦЭМ!$A$39:$A$782,$A26,СВЦЭМ!$B$39:$B$782,Q$11)+'СЕТ СН'!$F$12+СВЦЭМ!$D$10+'СЕТ СН'!$F$5-'СЕТ СН'!$F$20</f>
        <v>5603.1371629700006</v>
      </c>
      <c r="R26" s="36">
        <f>SUMIFS(СВЦЭМ!$C$39:$C$782,СВЦЭМ!$A$39:$A$782,$A26,СВЦЭМ!$B$39:$B$782,R$11)+'СЕТ СН'!$F$12+СВЦЭМ!$D$10+'СЕТ СН'!$F$5-'СЕТ СН'!$F$20</f>
        <v>5584.8173661300007</v>
      </c>
      <c r="S26" s="36">
        <f>SUMIFS(СВЦЭМ!$C$39:$C$782,СВЦЭМ!$A$39:$A$782,$A26,СВЦЭМ!$B$39:$B$782,S$11)+'СЕТ СН'!$F$12+СВЦЭМ!$D$10+'СЕТ СН'!$F$5-'СЕТ СН'!$F$20</f>
        <v>5519.30859616</v>
      </c>
      <c r="T26" s="36">
        <f>SUMIFS(СВЦЭМ!$C$39:$C$782,СВЦЭМ!$A$39:$A$782,$A26,СВЦЭМ!$B$39:$B$782,T$11)+'СЕТ СН'!$F$12+СВЦЭМ!$D$10+'СЕТ СН'!$F$5-'СЕТ СН'!$F$20</f>
        <v>5428.5210524399999</v>
      </c>
      <c r="U26" s="36">
        <f>SUMIFS(СВЦЭМ!$C$39:$C$782,СВЦЭМ!$A$39:$A$782,$A26,СВЦЭМ!$B$39:$B$782,U$11)+'СЕТ СН'!$F$12+СВЦЭМ!$D$10+'СЕТ СН'!$F$5-'СЕТ СН'!$F$20</f>
        <v>5442.8837626000004</v>
      </c>
      <c r="V26" s="36">
        <f>SUMIFS(СВЦЭМ!$C$39:$C$782,СВЦЭМ!$A$39:$A$782,$A26,СВЦЭМ!$B$39:$B$782,V$11)+'СЕТ СН'!$F$12+СВЦЭМ!$D$10+'СЕТ СН'!$F$5-'СЕТ СН'!$F$20</f>
        <v>5457.8946057600006</v>
      </c>
      <c r="W26" s="36">
        <f>SUMIFS(СВЦЭМ!$C$39:$C$782,СВЦЭМ!$A$39:$A$782,$A26,СВЦЭМ!$B$39:$B$782,W$11)+'СЕТ СН'!$F$12+СВЦЭМ!$D$10+'СЕТ СН'!$F$5-'СЕТ СН'!$F$20</f>
        <v>5463.7300903699997</v>
      </c>
      <c r="X26" s="36">
        <f>SUMIFS(СВЦЭМ!$C$39:$C$782,СВЦЭМ!$A$39:$A$782,$A26,СВЦЭМ!$B$39:$B$782,X$11)+'СЕТ СН'!$F$12+СВЦЭМ!$D$10+'СЕТ СН'!$F$5-'СЕТ СН'!$F$20</f>
        <v>5482.7892819999997</v>
      </c>
      <c r="Y26" s="36">
        <f>SUMIFS(СВЦЭМ!$C$39:$C$782,СВЦЭМ!$A$39:$A$782,$A26,СВЦЭМ!$B$39:$B$782,Y$11)+'СЕТ СН'!$F$12+СВЦЭМ!$D$10+'СЕТ СН'!$F$5-'СЕТ СН'!$F$20</f>
        <v>5526.7689031</v>
      </c>
    </row>
    <row r="27" spans="1:25" ht="15.75" x14ac:dyDescent="0.2">
      <c r="A27" s="35">
        <f t="shared" si="0"/>
        <v>45276</v>
      </c>
      <c r="B27" s="36">
        <f>SUMIFS(СВЦЭМ!$C$39:$C$782,СВЦЭМ!$A$39:$A$782,$A27,СВЦЭМ!$B$39:$B$782,B$11)+'СЕТ СН'!$F$12+СВЦЭМ!$D$10+'СЕТ СН'!$F$5-'СЕТ СН'!$F$20</f>
        <v>5530.1999912499996</v>
      </c>
      <c r="C27" s="36">
        <f>SUMIFS(СВЦЭМ!$C$39:$C$782,СВЦЭМ!$A$39:$A$782,$A27,СВЦЭМ!$B$39:$B$782,C$11)+'СЕТ СН'!$F$12+СВЦЭМ!$D$10+'СЕТ СН'!$F$5-'СЕТ СН'!$F$20</f>
        <v>5570.6383001200002</v>
      </c>
      <c r="D27" s="36">
        <f>SUMIFS(СВЦЭМ!$C$39:$C$782,СВЦЭМ!$A$39:$A$782,$A27,СВЦЭМ!$B$39:$B$782,D$11)+'СЕТ СН'!$F$12+СВЦЭМ!$D$10+'СЕТ СН'!$F$5-'СЕТ СН'!$F$20</f>
        <v>5631.0799169399997</v>
      </c>
      <c r="E27" s="36">
        <f>SUMIFS(СВЦЭМ!$C$39:$C$782,СВЦЭМ!$A$39:$A$782,$A27,СВЦЭМ!$B$39:$B$782,E$11)+'СЕТ СН'!$F$12+СВЦЭМ!$D$10+'СЕТ СН'!$F$5-'СЕТ СН'!$F$20</f>
        <v>5639.8088301299995</v>
      </c>
      <c r="F27" s="36">
        <f>SUMIFS(СВЦЭМ!$C$39:$C$782,СВЦЭМ!$A$39:$A$782,$A27,СВЦЭМ!$B$39:$B$782,F$11)+'СЕТ СН'!$F$12+СВЦЭМ!$D$10+'СЕТ СН'!$F$5-'СЕТ СН'!$F$20</f>
        <v>5630.6407678899996</v>
      </c>
      <c r="G27" s="36">
        <f>SUMIFS(СВЦЭМ!$C$39:$C$782,СВЦЭМ!$A$39:$A$782,$A27,СВЦЭМ!$B$39:$B$782,G$11)+'СЕТ СН'!$F$12+СВЦЭМ!$D$10+'СЕТ СН'!$F$5-'СЕТ СН'!$F$20</f>
        <v>5623.66305947</v>
      </c>
      <c r="H27" s="36">
        <f>SUMIFS(СВЦЭМ!$C$39:$C$782,СВЦЭМ!$A$39:$A$782,$A27,СВЦЭМ!$B$39:$B$782,H$11)+'СЕТ СН'!$F$12+СВЦЭМ!$D$10+'СЕТ СН'!$F$5-'СЕТ СН'!$F$20</f>
        <v>5565.8081988899994</v>
      </c>
      <c r="I27" s="36">
        <f>SUMIFS(СВЦЭМ!$C$39:$C$782,СВЦЭМ!$A$39:$A$782,$A27,СВЦЭМ!$B$39:$B$782,I$11)+'СЕТ СН'!$F$12+СВЦЭМ!$D$10+'СЕТ СН'!$F$5-'СЕТ СН'!$F$20</f>
        <v>5531.4634759099999</v>
      </c>
      <c r="J27" s="36">
        <f>SUMIFS(СВЦЭМ!$C$39:$C$782,СВЦЭМ!$A$39:$A$782,$A27,СВЦЭМ!$B$39:$B$782,J$11)+'СЕТ СН'!$F$12+СВЦЭМ!$D$10+'СЕТ СН'!$F$5-'СЕТ СН'!$F$20</f>
        <v>5478.3856236699994</v>
      </c>
      <c r="K27" s="36">
        <f>SUMIFS(СВЦЭМ!$C$39:$C$782,СВЦЭМ!$A$39:$A$782,$A27,СВЦЭМ!$B$39:$B$782,K$11)+'СЕТ СН'!$F$12+СВЦЭМ!$D$10+'СЕТ СН'!$F$5-'СЕТ СН'!$F$20</f>
        <v>5415.3197035499998</v>
      </c>
      <c r="L27" s="36">
        <f>SUMIFS(СВЦЭМ!$C$39:$C$782,СВЦЭМ!$A$39:$A$782,$A27,СВЦЭМ!$B$39:$B$782,L$11)+'СЕТ СН'!$F$12+СВЦЭМ!$D$10+'СЕТ СН'!$F$5-'СЕТ СН'!$F$20</f>
        <v>5364.8916039199994</v>
      </c>
      <c r="M27" s="36">
        <f>SUMIFS(СВЦЭМ!$C$39:$C$782,СВЦЭМ!$A$39:$A$782,$A27,СВЦЭМ!$B$39:$B$782,M$11)+'СЕТ СН'!$F$12+СВЦЭМ!$D$10+'СЕТ СН'!$F$5-'СЕТ СН'!$F$20</f>
        <v>5334.7935830900005</v>
      </c>
      <c r="N27" s="36">
        <f>SUMIFS(СВЦЭМ!$C$39:$C$782,СВЦЭМ!$A$39:$A$782,$A27,СВЦЭМ!$B$39:$B$782,N$11)+'СЕТ СН'!$F$12+СВЦЭМ!$D$10+'СЕТ СН'!$F$5-'СЕТ СН'!$F$20</f>
        <v>5368.6428360600003</v>
      </c>
      <c r="O27" s="36">
        <f>SUMIFS(СВЦЭМ!$C$39:$C$782,СВЦЭМ!$A$39:$A$782,$A27,СВЦЭМ!$B$39:$B$782,O$11)+'СЕТ СН'!$F$12+СВЦЭМ!$D$10+'СЕТ СН'!$F$5-'СЕТ СН'!$F$20</f>
        <v>5385.0632112100002</v>
      </c>
      <c r="P27" s="36">
        <f>SUMIFS(СВЦЭМ!$C$39:$C$782,СВЦЭМ!$A$39:$A$782,$A27,СВЦЭМ!$B$39:$B$782,P$11)+'СЕТ СН'!$F$12+СВЦЭМ!$D$10+'СЕТ СН'!$F$5-'СЕТ СН'!$F$20</f>
        <v>5366.5140517500004</v>
      </c>
      <c r="Q27" s="36">
        <f>SUMIFS(СВЦЭМ!$C$39:$C$782,СВЦЭМ!$A$39:$A$782,$A27,СВЦЭМ!$B$39:$B$782,Q$11)+'СЕТ СН'!$F$12+СВЦЭМ!$D$10+'СЕТ СН'!$F$5-'СЕТ СН'!$F$20</f>
        <v>5390.6187338500004</v>
      </c>
      <c r="R27" s="36">
        <f>SUMIFS(СВЦЭМ!$C$39:$C$782,СВЦЭМ!$A$39:$A$782,$A27,СВЦЭМ!$B$39:$B$782,R$11)+'СЕТ СН'!$F$12+СВЦЭМ!$D$10+'СЕТ СН'!$F$5-'СЕТ СН'!$F$20</f>
        <v>5418.7606339499998</v>
      </c>
      <c r="S27" s="36">
        <f>SUMIFS(СВЦЭМ!$C$39:$C$782,СВЦЭМ!$A$39:$A$782,$A27,СВЦЭМ!$B$39:$B$782,S$11)+'СЕТ СН'!$F$12+СВЦЭМ!$D$10+'СЕТ СН'!$F$5-'СЕТ СН'!$F$20</f>
        <v>5373.3811476700002</v>
      </c>
      <c r="T27" s="36">
        <f>SUMIFS(СВЦЭМ!$C$39:$C$782,СВЦЭМ!$A$39:$A$782,$A27,СВЦЭМ!$B$39:$B$782,T$11)+'СЕТ СН'!$F$12+СВЦЭМ!$D$10+'СЕТ СН'!$F$5-'СЕТ СН'!$F$20</f>
        <v>5344.0231979500004</v>
      </c>
      <c r="U27" s="36">
        <f>SUMIFS(СВЦЭМ!$C$39:$C$782,СВЦЭМ!$A$39:$A$782,$A27,СВЦЭМ!$B$39:$B$782,U$11)+'СЕТ СН'!$F$12+СВЦЭМ!$D$10+'СЕТ СН'!$F$5-'СЕТ СН'!$F$20</f>
        <v>5380.9222761199999</v>
      </c>
      <c r="V27" s="36">
        <f>SUMIFS(СВЦЭМ!$C$39:$C$782,СВЦЭМ!$A$39:$A$782,$A27,СВЦЭМ!$B$39:$B$782,V$11)+'СЕТ СН'!$F$12+СВЦЭМ!$D$10+'СЕТ СН'!$F$5-'СЕТ СН'!$F$20</f>
        <v>5376.1845435200003</v>
      </c>
      <c r="W27" s="36">
        <f>SUMIFS(СВЦЭМ!$C$39:$C$782,СВЦЭМ!$A$39:$A$782,$A27,СВЦЭМ!$B$39:$B$782,W$11)+'СЕТ СН'!$F$12+СВЦЭМ!$D$10+'СЕТ СН'!$F$5-'СЕТ СН'!$F$20</f>
        <v>5379.7023902199999</v>
      </c>
      <c r="X27" s="36">
        <f>SUMIFS(СВЦЭМ!$C$39:$C$782,СВЦЭМ!$A$39:$A$782,$A27,СВЦЭМ!$B$39:$B$782,X$11)+'СЕТ СН'!$F$12+СВЦЭМ!$D$10+'СЕТ СН'!$F$5-'СЕТ СН'!$F$20</f>
        <v>5409.5448346200001</v>
      </c>
      <c r="Y27" s="36">
        <f>SUMIFS(СВЦЭМ!$C$39:$C$782,СВЦЭМ!$A$39:$A$782,$A27,СВЦЭМ!$B$39:$B$782,Y$11)+'СЕТ СН'!$F$12+СВЦЭМ!$D$10+'СЕТ СН'!$F$5-'СЕТ СН'!$F$20</f>
        <v>5454.5108707700001</v>
      </c>
    </row>
    <row r="28" spans="1:25" ht="15.75" x14ac:dyDescent="0.2">
      <c r="A28" s="35">
        <f t="shared" si="0"/>
        <v>45277</v>
      </c>
      <c r="B28" s="36">
        <f>SUMIFS(СВЦЭМ!$C$39:$C$782,СВЦЭМ!$A$39:$A$782,$A28,СВЦЭМ!$B$39:$B$782,B$11)+'СЕТ СН'!$F$12+СВЦЭМ!$D$10+'СЕТ СН'!$F$5-'СЕТ СН'!$F$20</f>
        <v>5555.8095729699999</v>
      </c>
      <c r="C28" s="36">
        <f>SUMIFS(СВЦЭМ!$C$39:$C$782,СВЦЭМ!$A$39:$A$782,$A28,СВЦЭМ!$B$39:$B$782,C$11)+'СЕТ СН'!$F$12+СВЦЭМ!$D$10+'СЕТ СН'!$F$5-'СЕТ СН'!$F$20</f>
        <v>5574.2041951400006</v>
      </c>
      <c r="D28" s="36">
        <f>SUMIFS(СВЦЭМ!$C$39:$C$782,СВЦЭМ!$A$39:$A$782,$A28,СВЦЭМ!$B$39:$B$782,D$11)+'СЕТ СН'!$F$12+СВЦЭМ!$D$10+'СЕТ СН'!$F$5-'СЕТ СН'!$F$20</f>
        <v>5624.5276805800004</v>
      </c>
      <c r="E28" s="36">
        <f>SUMIFS(СВЦЭМ!$C$39:$C$782,СВЦЭМ!$A$39:$A$782,$A28,СВЦЭМ!$B$39:$B$782,E$11)+'СЕТ СН'!$F$12+СВЦЭМ!$D$10+'СЕТ СН'!$F$5-'СЕТ СН'!$F$20</f>
        <v>5627.3397165200004</v>
      </c>
      <c r="F28" s="36">
        <f>SUMIFS(СВЦЭМ!$C$39:$C$782,СВЦЭМ!$A$39:$A$782,$A28,СВЦЭМ!$B$39:$B$782,F$11)+'СЕТ СН'!$F$12+СВЦЭМ!$D$10+'СЕТ СН'!$F$5-'СЕТ СН'!$F$20</f>
        <v>5625.0148723599996</v>
      </c>
      <c r="G28" s="36">
        <f>SUMIFS(СВЦЭМ!$C$39:$C$782,СВЦЭМ!$A$39:$A$782,$A28,СВЦЭМ!$B$39:$B$782,G$11)+'СЕТ СН'!$F$12+СВЦЭМ!$D$10+'СЕТ СН'!$F$5-'СЕТ СН'!$F$20</f>
        <v>5627.42020701</v>
      </c>
      <c r="H28" s="36">
        <f>SUMIFS(СВЦЭМ!$C$39:$C$782,СВЦЭМ!$A$39:$A$782,$A28,СВЦЭМ!$B$39:$B$782,H$11)+'СЕТ СН'!$F$12+СВЦЭМ!$D$10+'СЕТ СН'!$F$5-'СЕТ СН'!$F$20</f>
        <v>5608.5156461099996</v>
      </c>
      <c r="I28" s="36">
        <f>SUMIFS(СВЦЭМ!$C$39:$C$782,СВЦЭМ!$A$39:$A$782,$A28,СВЦЭМ!$B$39:$B$782,I$11)+'СЕТ СН'!$F$12+СВЦЭМ!$D$10+'СЕТ СН'!$F$5-'СЕТ СН'!$F$20</f>
        <v>5598.9464760400006</v>
      </c>
      <c r="J28" s="36">
        <f>SUMIFS(СВЦЭМ!$C$39:$C$782,СВЦЭМ!$A$39:$A$782,$A28,СВЦЭМ!$B$39:$B$782,J$11)+'СЕТ СН'!$F$12+СВЦЭМ!$D$10+'СЕТ СН'!$F$5-'СЕТ СН'!$F$20</f>
        <v>5549.9887543099994</v>
      </c>
      <c r="K28" s="36">
        <f>SUMIFS(СВЦЭМ!$C$39:$C$782,СВЦЭМ!$A$39:$A$782,$A28,СВЦЭМ!$B$39:$B$782,K$11)+'СЕТ СН'!$F$12+СВЦЭМ!$D$10+'СЕТ СН'!$F$5-'СЕТ СН'!$F$20</f>
        <v>5497.5258859700007</v>
      </c>
      <c r="L28" s="36">
        <f>SUMIFS(СВЦЭМ!$C$39:$C$782,СВЦЭМ!$A$39:$A$782,$A28,СВЦЭМ!$B$39:$B$782,L$11)+'СЕТ СН'!$F$12+СВЦЭМ!$D$10+'СЕТ СН'!$F$5-'СЕТ СН'!$F$20</f>
        <v>5437.8526683800001</v>
      </c>
      <c r="M28" s="36">
        <f>SUMIFS(СВЦЭМ!$C$39:$C$782,СВЦЭМ!$A$39:$A$782,$A28,СВЦЭМ!$B$39:$B$782,M$11)+'СЕТ СН'!$F$12+СВЦЭМ!$D$10+'СЕТ СН'!$F$5-'СЕТ СН'!$F$20</f>
        <v>5418.3373024000002</v>
      </c>
      <c r="N28" s="36">
        <f>SUMIFS(СВЦЭМ!$C$39:$C$782,СВЦЭМ!$A$39:$A$782,$A28,СВЦЭМ!$B$39:$B$782,N$11)+'СЕТ СН'!$F$12+СВЦЭМ!$D$10+'СЕТ СН'!$F$5-'СЕТ СН'!$F$20</f>
        <v>5437.2631621500004</v>
      </c>
      <c r="O28" s="36">
        <f>SUMIFS(СВЦЭМ!$C$39:$C$782,СВЦЭМ!$A$39:$A$782,$A28,СВЦЭМ!$B$39:$B$782,O$11)+'СЕТ СН'!$F$12+СВЦЭМ!$D$10+'СЕТ СН'!$F$5-'СЕТ СН'!$F$20</f>
        <v>5446.3488385300006</v>
      </c>
      <c r="P28" s="36">
        <f>SUMIFS(СВЦЭМ!$C$39:$C$782,СВЦЭМ!$A$39:$A$782,$A28,СВЦЭМ!$B$39:$B$782,P$11)+'СЕТ СН'!$F$12+СВЦЭМ!$D$10+'СЕТ СН'!$F$5-'СЕТ СН'!$F$20</f>
        <v>5448.2825730700006</v>
      </c>
      <c r="Q28" s="36">
        <f>SUMIFS(СВЦЭМ!$C$39:$C$782,СВЦЭМ!$A$39:$A$782,$A28,СВЦЭМ!$B$39:$B$782,Q$11)+'СЕТ СН'!$F$12+СВЦЭМ!$D$10+'СЕТ СН'!$F$5-'СЕТ СН'!$F$20</f>
        <v>5458.3068589899995</v>
      </c>
      <c r="R28" s="36">
        <f>SUMIFS(СВЦЭМ!$C$39:$C$782,СВЦЭМ!$A$39:$A$782,$A28,СВЦЭМ!$B$39:$B$782,R$11)+'СЕТ СН'!$F$12+СВЦЭМ!$D$10+'СЕТ СН'!$F$5-'СЕТ СН'!$F$20</f>
        <v>5469.8380812300002</v>
      </c>
      <c r="S28" s="36">
        <f>SUMIFS(СВЦЭМ!$C$39:$C$782,СВЦЭМ!$A$39:$A$782,$A28,СВЦЭМ!$B$39:$B$782,S$11)+'СЕТ СН'!$F$12+СВЦЭМ!$D$10+'СЕТ СН'!$F$5-'СЕТ СН'!$F$20</f>
        <v>5413.8136742799998</v>
      </c>
      <c r="T28" s="36">
        <f>SUMIFS(СВЦЭМ!$C$39:$C$782,СВЦЭМ!$A$39:$A$782,$A28,СВЦЭМ!$B$39:$B$782,T$11)+'СЕТ СН'!$F$12+СВЦЭМ!$D$10+'СЕТ СН'!$F$5-'СЕТ СН'!$F$20</f>
        <v>5358.38403483</v>
      </c>
      <c r="U28" s="36">
        <f>SUMIFS(СВЦЭМ!$C$39:$C$782,СВЦЭМ!$A$39:$A$782,$A28,СВЦЭМ!$B$39:$B$782,U$11)+'СЕТ СН'!$F$12+СВЦЭМ!$D$10+'СЕТ СН'!$F$5-'СЕТ СН'!$F$20</f>
        <v>5355.4981395699997</v>
      </c>
      <c r="V28" s="36">
        <f>SUMIFS(СВЦЭМ!$C$39:$C$782,СВЦЭМ!$A$39:$A$782,$A28,СВЦЭМ!$B$39:$B$782,V$11)+'СЕТ СН'!$F$12+СВЦЭМ!$D$10+'СЕТ СН'!$F$5-'СЕТ СН'!$F$20</f>
        <v>5394.8440335300002</v>
      </c>
      <c r="W28" s="36">
        <f>SUMIFS(СВЦЭМ!$C$39:$C$782,СВЦЭМ!$A$39:$A$782,$A28,СВЦЭМ!$B$39:$B$782,W$11)+'СЕТ СН'!$F$12+СВЦЭМ!$D$10+'СЕТ СН'!$F$5-'СЕТ СН'!$F$20</f>
        <v>5393.4112043599998</v>
      </c>
      <c r="X28" s="36">
        <f>SUMIFS(СВЦЭМ!$C$39:$C$782,СВЦЭМ!$A$39:$A$782,$A28,СВЦЭМ!$B$39:$B$782,X$11)+'СЕТ СН'!$F$12+СВЦЭМ!$D$10+'СЕТ СН'!$F$5-'СЕТ СН'!$F$20</f>
        <v>5443.5479473400001</v>
      </c>
      <c r="Y28" s="36">
        <f>SUMIFS(СВЦЭМ!$C$39:$C$782,СВЦЭМ!$A$39:$A$782,$A28,СВЦЭМ!$B$39:$B$782,Y$11)+'СЕТ СН'!$F$12+СВЦЭМ!$D$10+'СЕТ СН'!$F$5-'СЕТ СН'!$F$20</f>
        <v>5494.6432907100007</v>
      </c>
    </row>
    <row r="29" spans="1:25" ht="15.75" x14ac:dyDescent="0.2">
      <c r="A29" s="35">
        <f t="shared" si="0"/>
        <v>45278</v>
      </c>
      <c r="B29" s="36">
        <f>SUMIFS(СВЦЭМ!$C$39:$C$782,СВЦЭМ!$A$39:$A$782,$A29,СВЦЭМ!$B$39:$B$782,B$11)+'СЕТ СН'!$F$12+СВЦЭМ!$D$10+'СЕТ СН'!$F$5-'СЕТ СН'!$F$20</f>
        <v>5386.1522365599994</v>
      </c>
      <c r="C29" s="36">
        <f>SUMIFS(СВЦЭМ!$C$39:$C$782,СВЦЭМ!$A$39:$A$782,$A29,СВЦЭМ!$B$39:$B$782,C$11)+'СЕТ СН'!$F$12+СВЦЭМ!$D$10+'СЕТ СН'!$F$5-'СЕТ СН'!$F$20</f>
        <v>5431.3335124499999</v>
      </c>
      <c r="D29" s="36">
        <f>SUMIFS(СВЦЭМ!$C$39:$C$782,СВЦЭМ!$A$39:$A$782,$A29,СВЦЭМ!$B$39:$B$782,D$11)+'СЕТ СН'!$F$12+СВЦЭМ!$D$10+'СЕТ СН'!$F$5-'СЕТ СН'!$F$20</f>
        <v>5468.1441626199994</v>
      </c>
      <c r="E29" s="36">
        <f>SUMIFS(СВЦЭМ!$C$39:$C$782,СВЦЭМ!$A$39:$A$782,$A29,СВЦЭМ!$B$39:$B$782,E$11)+'СЕТ СН'!$F$12+СВЦЭМ!$D$10+'СЕТ СН'!$F$5-'СЕТ СН'!$F$20</f>
        <v>5482.3972705300002</v>
      </c>
      <c r="F29" s="36">
        <f>SUMIFS(СВЦЭМ!$C$39:$C$782,СВЦЭМ!$A$39:$A$782,$A29,СВЦЭМ!$B$39:$B$782,F$11)+'СЕТ СН'!$F$12+СВЦЭМ!$D$10+'СЕТ СН'!$F$5-'СЕТ СН'!$F$20</f>
        <v>5488.5425843400008</v>
      </c>
      <c r="G29" s="36">
        <f>SUMIFS(СВЦЭМ!$C$39:$C$782,СВЦЭМ!$A$39:$A$782,$A29,СВЦЭМ!$B$39:$B$782,G$11)+'СЕТ СН'!$F$12+СВЦЭМ!$D$10+'СЕТ СН'!$F$5-'СЕТ СН'!$F$20</f>
        <v>5461.0905962699999</v>
      </c>
      <c r="H29" s="36">
        <f>SUMIFS(СВЦЭМ!$C$39:$C$782,СВЦЭМ!$A$39:$A$782,$A29,СВЦЭМ!$B$39:$B$782,H$11)+'СЕТ СН'!$F$12+СВЦЭМ!$D$10+'СЕТ СН'!$F$5-'СЕТ СН'!$F$20</f>
        <v>5396.7474505</v>
      </c>
      <c r="I29" s="36">
        <f>SUMIFS(СВЦЭМ!$C$39:$C$782,СВЦЭМ!$A$39:$A$782,$A29,СВЦЭМ!$B$39:$B$782,I$11)+'СЕТ СН'!$F$12+СВЦЭМ!$D$10+'СЕТ СН'!$F$5-'СЕТ СН'!$F$20</f>
        <v>5331.0894107599997</v>
      </c>
      <c r="J29" s="36">
        <f>SUMIFS(СВЦЭМ!$C$39:$C$782,СВЦЭМ!$A$39:$A$782,$A29,СВЦЭМ!$B$39:$B$782,J$11)+'СЕТ СН'!$F$12+СВЦЭМ!$D$10+'СЕТ СН'!$F$5-'СЕТ СН'!$F$20</f>
        <v>5292.11083108</v>
      </c>
      <c r="K29" s="36">
        <f>SUMIFS(СВЦЭМ!$C$39:$C$782,СВЦЭМ!$A$39:$A$782,$A29,СВЦЭМ!$B$39:$B$782,K$11)+'СЕТ СН'!$F$12+СВЦЭМ!$D$10+'СЕТ СН'!$F$5-'СЕТ СН'!$F$20</f>
        <v>5248.6286013899999</v>
      </c>
      <c r="L29" s="36">
        <f>SUMIFS(СВЦЭМ!$C$39:$C$782,СВЦЭМ!$A$39:$A$782,$A29,СВЦЭМ!$B$39:$B$782,L$11)+'СЕТ СН'!$F$12+СВЦЭМ!$D$10+'СЕТ СН'!$F$5-'СЕТ СН'!$F$20</f>
        <v>5231.0467113100003</v>
      </c>
      <c r="M29" s="36">
        <f>SUMIFS(СВЦЭМ!$C$39:$C$782,СВЦЭМ!$A$39:$A$782,$A29,СВЦЭМ!$B$39:$B$782,M$11)+'СЕТ СН'!$F$12+СВЦЭМ!$D$10+'СЕТ СН'!$F$5-'СЕТ СН'!$F$20</f>
        <v>5261.8315928800002</v>
      </c>
      <c r="N29" s="36">
        <f>SUMIFS(СВЦЭМ!$C$39:$C$782,СВЦЭМ!$A$39:$A$782,$A29,СВЦЭМ!$B$39:$B$782,N$11)+'СЕТ СН'!$F$12+СВЦЭМ!$D$10+'СЕТ СН'!$F$5-'СЕТ СН'!$F$20</f>
        <v>5268.7139568399998</v>
      </c>
      <c r="O29" s="36">
        <f>SUMIFS(СВЦЭМ!$C$39:$C$782,СВЦЭМ!$A$39:$A$782,$A29,СВЦЭМ!$B$39:$B$782,O$11)+'СЕТ СН'!$F$12+СВЦЭМ!$D$10+'СЕТ СН'!$F$5-'СЕТ СН'!$F$20</f>
        <v>5284.0516339999995</v>
      </c>
      <c r="P29" s="36">
        <f>SUMIFS(СВЦЭМ!$C$39:$C$782,СВЦЭМ!$A$39:$A$782,$A29,СВЦЭМ!$B$39:$B$782,P$11)+'СЕТ СН'!$F$12+СВЦЭМ!$D$10+'СЕТ СН'!$F$5-'СЕТ СН'!$F$20</f>
        <v>5310.8068570899995</v>
      </c>
      <c r="Q29" s="36">
        <f>SUMIFS(СВЦЭМ!$C$39:$C$782,СВЦЭМ!$A$39:$A$782,$A29,СВЦЭМ!$B$39:$B$782,Q$11)+'СЕТ СН'!$F$12+СВЦЭМ!$D$10+'СЕТ СН'!$F$5-'СЕТ СН'!$F$20</f>
        <v>5313.7186355100002</v>
      </c>
      <c r="R29" s="36">
        <f>SUMIFS(СВЦЭМ!$C$39:$C$782,СВЦЭМ!$A$39:$A$782,$A29,СВЦЭМ!$B$39:$B$782,R$11)+'СЕТ СН'!$F$12+СВЦЭМ!$D$10+'СЕТ СН'!$F$5-'СЕТ СН'!$F$20</f>
        <v>5313.2035432299999</v>
      </c>
      <c r="S29" s="36">
        <f>SUMIFS(СВЦЭМ!$C$39:$C$782,СВЦЭМ!$A$39:$A$782,$A29,СВЦЭМ!$B$39:$B$782,S$11)+'СЕТ СН'!$F$12+СВЦЭМ!$D$10+'СЕТ СН'!$F$5-'СЕТ СН'!$F$20</f>
        <v>5277.39220372</v>
      </c>
      <c r="T29" s="36">
        <f>SUMIFS(СВЦЭМ!$C$39:$C$782,СВЦЭМ!$A$39:$A$782,$A29,СВЦЭМ!$B$39:$B$782,T$11)+'СЕТ СН'!$F$12+СВЦЭМ!$D$10+'СЕТ СН'!$F$5-'СЕТ СН'!$F$20</f>
        <v>5240.4521568800001</v>
      </c>
      <c r="U29" s="36">
        <f>SUMIFS(СВЦЭМ!$C$39:$C$782,СВЦЭМ!$A$39:$A$782,$A29,СВЦЭМ!$B$39:$B$782,U$11)+'СЕТ СН'!$F$12+СВЦЭМ!$D$10+'СЕТ СН'!$F$5-'СЕТ СН'!$F$20</f>
        <v>5223.5836507799995</v>
      </c>
      <c r="V29" s="36">
        <f>SUMIFS(СВЦЭМ!$C$39:$C$782,СВЦЭМ!$A$39:$A$782,$A29,СВЦЭМ!$B$39:$B$782,V$11)+'СЕТ СН'!$F$12+СВЦЭМ!$D$10+'СЕТ СН'!$F$5-'СЕТ СН'!$F$20</f>
        <v>5262.8330813000002</v>
      </c>
      <c r="W29" s="36">
        <f>SUMIFS(СВЦЭМ!$C$39:$C$782,СВЦЭМ!$A$39:$A$782,$A29,СВЦЭМ!$B$39:$B$782,W$11)+'СЕТ СН'!$F$12+СВЦЭМ!$D$10+'СЕТ СН'!$F$5-'СЕТ СН'!$F$20</f>
        <v>5235.6646813900006</v>
      </c>
      <c r="X29" s="36">
        <f>SUMIFS(СВЦЭМ!$C$39:$C$782,СВЦЭМ!$A$39:$A$782,$A29,СВЦЭМ!$B$39:$B$782,X$11)+'СЕТ СН'!$F$12+СВЦЭМ!$D$10+'СЕТ СН'!$F$5-'СЕТ СН'!$F$20</f>
        <v>5291.0934325600001</v>
      </c>
      <c r="Y29" s="36">
        <f>SUMIFS(СВЦЭМ!$C$39:$C$782,СВЦЭМ!$A$39:$A$782,$A29,СВЦЭМ!$B$39:$B$782,Y$11)+'СЕТ СН'!$F$12+СВЦЭМ!$D$10+'СЕТ СН'!$F$5-'СЕТ СН'!$F$20</f>
        <v>5323.6054665000001</v>
      </c>
    </row>
    <row r="30" spans="1:25" ht="15.75" x14ac:dyDescent="0.2">
      <c r="A30" s="35">
        <f t="shared" si="0"/>
        <v>45279</v>
      </c>
      <c r="B30" s="36">
        <f>SUMIFS(СВЦЭМ!$C$39:$C$782,СВЦЭМ!$A$39:$A$782,$A30,СВЦЭМ!$B$39:$B$782,B$11)+'СЕТ СН'!$F$12+СВЦЭМ!$D$10+'СЕТ СН'!$F$5-'СЕТ СН'!$F$20</f>
        <v>5381.9727278299997</v>
      </c>
      <c r="C30" s="36">
        <f>SUMIFS(СВЦЭМ!$C$39:$C$782,СВЦЭМ!$A$39:$A$782,$A30,СВЦЭМ!$B$39:$B$782,C$11)+'СЕТ СН'!$F$12+СВЦЭМ!$D$10+'СЕТ СН'!$F$5-'СЕТ СН'!$F$20</f>
        <v>5493.3070476499997</v>
      </c>
      <c r="D30" s="36">
        <f>SUMIFS(СВЦЭМ!$C$39:$C$782,СВЦЭМ!$A$39:$A$782,$A30,СВЦЭМ!$B$39:$B$782,D$11)+'СЕТ СН'!$F$12+СВЦЭМ!$D$10+'СЕТ СН'!$F$5-'СЕТ СН'!$F$20</f>
        <v>5548.3358214700002</v>
      </c>
      <c r="E30" s="36">
        <f>SUMIFS(СВЦЭМ!$C$39:$C$782,СВЦЭМ!$A$39:$A$782,$A30,СВЦЭМ!$B$39:$B$782,E$11)+'СЕТ СН'!$F$12+СВЦЭМ!$D$10+'СЕТ СН'!$F$5-'СЕТ СН'!$F$20</f>
        <v>5568.9257747699994</v>
      </c>
      <c r="F30" s="36">
        <f>SUMIFS(СВЦЭМ!$C$39:$C$782,СВЦЭМ!$A$39:$A$782,$A30,СВЦЭМ!$B$39:$B$782,F$11)+'СЕТ СН'!$F$12+СВЦЭМ!$D$10+'СЕТ СН'!$F$5-'СЕТ СН'!$F$20</f>
        <v>5559.11169178</v>
      </c>
      <c r="G30" s="36">
        <f>SUMIFS(СВЦЭМ!$C$39:$C$782,СВЦЭМ!$A$39:$A$782,$A30,СВЦЭМ!$B$39:$B$782,G$11)+'СЕТ СН'!$F$12+СВЦЭМ!$D$10+'СЕТ СН'!$F$5-'СЕТ СН'!$F$20</f>
        <v>5538.2095264500003</v>
      </c>
      <c r="H30" s="36">
        <f>SUMIFS(СВЦЭМ!$C$39:$C$782,СВЦЭМ!$A$39:$A$782,$A30,СВЦЭМ!$B$39:$B$782,H$11)+'СЕТ СН'!$F$12+СВЦЭМ!$D$10+'СЕТ СН'!$F$5-'СЕТ СН'!$F$20</f>
        <v>5448.7670426900004</v>
      </c>
      <c r="I30" s="36">
        <f>SUMIFS(СВЦЭМ!$C$39:$C$782,СВЦЭМ!$A$39:$A$782,$A30,СВЦЭМ!$B$39:$B$782,I$11)+'СЕТ СН'!$F$12+СВЦЭМ!$D$10+'СЕТ СН'!$F$5-'СЕТ СН'!$F$20</f>
        <v>5376.6664771800006</v>
      </c>
      <c r="J30" s="36">
        <f>SUMIFS(СВЦЭМ!$C$39:$C$782,СВЦЭМ!$A$39:$A$782,$A30,СВЦЭМ!$B$39:$B$782,J$11)+'СЕТ СН'!$F$12+СВЦЭМ!$D$10+'СЕТ СН'!$F$5-'СЕТ СН'!$F$20</f>
        <v>5349.5202409900003</v>
      </c>
      <c r="K30" s="36">
        <f>SUMIFS(СВЦЭМ!$C$39:$C$782,СВЦЭМ!$A$39:$A$782,$A30,СВЦЭМ!$B$39:$B$782,K$11)+'СЕТ СН'!$F$12+СВЦЭМ!$D$10+'СЕТ СН'!$F$5-'СЕТ СН'!$F$20</f>
        <v>5304.0359663100007</v>
      </c>
      <c r="L30" s="36">
        <f>SUMIFS(СВЦЭМ!$C$39:$C$782,СВЦЭМ!$A$39:$A$782,$A30,СВЦЭМ!$B$39:$B$782,L$11)+'СЕТ СН'!$F$12+СВЦЭМ!$D$10+'СЕТ СН'!$F$5-'СЕТ СН'!$F$20</f>
        <v>5284.7818849699997</v>
      </c>
      <c r="M30" s="36">
        <f>SUMIFS(СВЦЭМ!$C$39:$C$782,СВЦЭМ!$A$39:$A$782,$A30,СВЦЭМ!$B$39:$B$782,M$11)+'СЕТ СН'!$F$12+СВЦЭМ!$D$10+'СЕТ СН'!$F$5-'СЕТ СН'!$F$20</f>
        <v>5310.4340448700004</v>
      </c>
      <c r="N30" s="36">
        <f>SUMIFS(СВЦЭМ!$C$39:$C$782,СВЦЭМ!$A$39:$A$782,$A30,СВЦЭМ!$B$39:$B$782,N$11)+'СЕТ СН'!$F$12+СВЦЭМ!$D$10+'СЕТ СН'!$F$5-'СЕТ СН'!$F$20</f>
        <v>5333.9907126399994</v>
      </c>
      <c r="O30" s="36">
        <f>SUMIFS(СВЦЭМ!$C$39:$C$782,СВЦЭМ!$A$39:$A$782,$A30,СВЦЭМ!$B$39:$B$782,O$11)+'СЕТ СН'!$F$12+СВЦЭМ!$D$10+'СЕТ СН'!$F$5-'СЕТ СН'!$F$20</f>
        <v>5343.6016045899996</v>
      </c>
      <c r="P30" s="36">
        <f>SUMIFS(СВЦЭМ!$C$39:$C$782,СВЦЭМ!$A$39:$A$782,$A30,СВЦЭМ!$B$39:$B$782,P$11)+'СЕТ СН'!$F$12+СВЦЭМ!$D$10+'СЕТ СН'!$F$5-'СЕТ СН'!$F$20</f>
        <v>5358.2121799899996</v>
      </c>
      <c r="Q30" s="36">
        <f>SUMIFS(СВЦЭМ!$C$39:$C$782,СВЦЭМ!$A$39:$A$782,$A30,СВЦЭМ!$B$39:$B$782,Q$11)+'СЕТ СН'!$F$12+СВЦЭМ!$D$10+'СЕТ СН'!$F$5-'СЕТ СН'!$F$20</f>
        <v>5372.9946902499996</v>
      </c>
      <c r="R30" s="36">
        <f>SUMIFS(СВЦЭМ!$C$39:$C$782,СВЦЭМ!$A$39:$A$782,$A30,СВЦЭМ!$B$39:$B$782,R$11)+'СЕТ СН'!$F$12+СВЦЭМ!$D$10+'СЕТ СН'!$F$5-'СЕТ СН'!$F$20</f>
        <v>5363.0201230800003</v>
      </c>
      <c r="S30" s="36">
        <f>SUMIFS(СВЦЭМ!$C$39:$C$782,СВЦЭМ!$A$39:$A$782,$A30,СВЦЭМ!$B$39:$B$782,S$11)+'СЕТ СН'!$F$12+СВЦЭМ!$D$10+'СЕТ СН'!$F$5-'СЕТ СН'!$F$20</f>
        <v>5310.5777478399996</v>
      </c>
      <c r="T30" s="36">
        <f>SUMIFS(СВЦЭМ!$C$39:$C$782,СВЦЭМ!$A$39:$A$782,$A30,СВЦЭМ!$B$39:$B$782,T$11)+'СЕТ СН'!$F$12+СВЦЭМ!$D$10+'СЕТ СН'!$F$5-'СЕТ СН'!$F$20</f>
        <v>5272.7089699799999</v>
      </c>
      <c r="U30" s="36">
        <f>SUMIFS(СВЦЭМ!$C$39:$C$782,СВЦЭМ!$A$39:$A$782,$A30,СВЦЭМ!$B$39:$B$782,U$11)+'СЕТ СН'!$F$12+СВЦЭМ!$D$10+'СЕТ СН'!$F$5-'СЕТ СН'!$F$20</f>
        <v>5286.0486848500004</v>
      </c>
      <c r="V30" s="36">
        <f>SUMIFS(СВЦЭМ!$C$39:$C$782,СВЦЭМ!$A$39:$A$782,$A30,СВЦЭМ!$B$39:$B$782,V$11)+'СЕТ СН'!$F$12+СВЦЭМ!$D$10+'СЕТ СН'!$F$5-'СЕТ СН'!$F$20</f>
        <v>5311.9279897300003</v>
      </c>
      <c r="W30" s="36">
        <f>SUMIFS(СВЦЭМ!$C$39:$C$782,СВЦЭМ!$A$39:$A$782,$A30,СВЦЭМ!$B$39:$B$782,W$11)+'СЕТ СН'!$F$12+СВЦЭМ!$D$10+'СЕТ СН'!$F$5-'СЕТ СН'!$F$20</f>
        <v>5322.7452352999999</v>
      </c>
      <c r="X30" s="36">
        <f>SUMIFS(СВЦЭМ!$C$39:$C$782,СВЦЭМ!$A$39:$A$782,$A30,СВЦЭМ!$B$39:$B$782,X$11)+'СЕТ СН'!$F$12+СВЦЭМ!$D$10+'СЕТ СН'!$F$5-'СЕТ СН'!$F$20</f>
        <v>5361.3732778900003</v>
      </c>
      <c r="Y30" s="36">
        <f>SUMIFS(СВЦЭМ!$C$39:$C$782,СВЦЭМ!$A$39:$A$782,$A30,СВЦЭМ!$B$39:$B$782,Y$11)+'СЕТ СН'!$F$12+СВЦЭМ!$D$10+'СЕТ СН'!$F$5-'СЕТ СН'!$F$20</f>
        <v>5411.8433716399995</v>
      </c>
    </row>
    <row r="31" spans="1:25" ht="15.75" x14ac:dyDescent="0.2">
      <c r="A31" s="35">
        <f t="shared" si="0"/>
        <v>45280</v>
      </c>
      <c r="B31" s="36">
        <f>SUMIFS(СВЦЭМ!$C$39:$C$782,СВЦЭМ!$A$39:$A$782,$A31,СВЦЭМ!$B$39:$B$782,B$11)+'СЕТ СН'!$F$12+СВЦЭМ!$D$10+'СЕТ СН'!$F$5-'СЕТ СН'!$F$20</f>
        <v>5497.1531478500001</v>
      </c>
      <c r="C31" s="36">
        <f>SUMIFS(СВЦЭМ!$C$39:$C$782,СВЦЭМ!$A$39:$A$782,$A31,СВЦЭМ!$B$39:$B$782,C$11)+'СЕТ СН'!$F$12+СВЦЭМ!$D$10+'СЕТ СН'!$F$5-'СЕТ СН'!$F$20</f>
        <v>5547.93069113</v>
      </c>
      <c r="D31" s="36">
        <f>SUMIFS(СВЦЭМ!$C$39:$C$782,СВЦЭМ!$A$39:$A$782,$A31,СВЦЭМ!$B$39:$B$782,D$11)+'СЕТ СН'!$F$12+СВЦЭМ!$D$10+'СЕТ СН'!$F$5-'СЕТ СН'!$F$20</f>
        <v>5593.4220118699996</v>
      </c>
      <c r="E31" s="36">
        <f>SUMIFS(СВЦЭМ!$C$39:$C$782,СВЦЭМ!$A$39:$A$782,$A31,СВЦЭМ!$B$39:$B$782,E$11)+'СЕТ СН'!$F$12+СВЦЭМ!$D$10+'СЕТ СН'!$F$5-'СЕТ СН'!$F$20</f>
        <v>5605.5605745900002</v>
      </c>
      <c r="F31" s="36">
        <f>SUMIFS(СВЦЭМ!$C$39:$C$782,СВЦЭМ!$A$39:$A$782,$A31,СВЦЭМ!$B$39:$B$782,F$11)+'СЕТ СН'!$F$12+СВЦЭМ!$D$10+'СЕТ СН'!$F$5-'СЕТ СН'!$F$20</f>
        <v>5603.9636554900007</v>
      </c>
      <c r="G31" s="36">
        <f>SUMIFS(СВЦЭМ!$C$39:$C$782,СВЦЭМ!$A$39:$A$782,$A31,СВЦЭМ!$B$39:$B$782,G$11)+'СЕТ СН'!$F$12+СВЦЭМ!$D$10+'СЕТ СН'!$F$5-'СЕТ СН'!$F$20</f>
        <v>5561.2764944999999</v>
      </c>
      <c r="H31" s="36">
        <f>SUMIFS(СВЦЭМ!$C$39:$C$782,СВЦЭМ!$A$39:$A$782,$A31,СВЦЭМ!$B$39:$B$782,H$11)+'СЕТ СН'!$F$12+СВЦЭМ!$D$10+'СЕТ СН'!$F$5-'СЕТ СН'!$F$20</f>
        <v>5490.8843993600003</v>
      </c>
      <c r="I31" s="36">
        <f>SUMIFS(СВЦЭМ!$C$39:$C$782,СВЦЭМ!$A$39:$A$782,$A31,СВЦЭМ!$B$39:$B$782,I$11)+'СЕТ СН'!$F$12+СВЦЭМ!$D$10+'СЕТ СН'!$F$5-'СЕТ СН'!$F$20</f>
        <v>5435.7702465299999</v>
      </c>
      <c r="J31" s="36">
        <f>SUMIFS(СВЦЭМ!$C$39:$C$782,СВЦЭМ!$A$39:$A$782,$A31,СВЦЭМ!$B$39:$B$782,J$11)+'СЕТ СН'!$F$12+СВЦЭМ!$D$10+'СЕТ СН'!$F$5-'СЕТ СН'!$F$20</f>
        <v>5426.1393734499998</v>
      </c>
      <c r="K31" s="36">
        <f>SUMIFS(СВЦЭМ!$C$39:$C$782,СВЦЭМ!$A$39:$A$782,$A31,СВЦЭМ!$B$39:$B$782,K$11)+'СЕТ СН'!$F$12+СВЦЭМ!$D$10+'СЕТ СН'!$F$5-'СЕТ СН'!$F$20</f>
        <v>5392.9628196399999</v>
      </c>
      <c r="L31" s="36">
        <f>SUMIFS(СВЦЭМ!$C$39:$C$782,СВЦЭМ!$A$39:$A$782,$A31,СВЦЭМ!$B$39:$B$782,L$11)+'СЕТ СН'!$F$12+СВЦЭМ!$D$10+'СЕТ СН'!$F$5-'СЕТ СН'!$F$20</f>
        <v>5355.8019542000002</v>
      </c>
      <c r="M31" s="36">
        <f>SUMIFS(СВЦЭМ!$C$39:$C$782,СВЦЭМ!$A$39:$A$782,$A31,СВЦЭМ!$B$39:$B$782,M$11)+'СЕТ СН'!$F$12+СВЦЭМ!$D$10+'СЕТ СН'!$F$5-'СЕТ СН'!$F$20</f>
        <v>5388.3720613099995</v>
      </c>
      <c r="N31" s="36">
        <f>SUMIFS(СВЦЭМ!$C$39:$C$782,СВЦЭМ!$A$39:$A$782,$A31,СВЦЭМ!$B$39:$B$782,N$11)+'СЕТ СН'!$F$12+СВЦЭМ!$D$10+'СЕТ СН'!$F$5-'СЕТ СН'!$F$20</f>
        <v>5398.7229382900005</v>
      </c>
      <c r="O31" s="36">
        <f>SUMIFS(СВЦЭМ!$C$39:$C$782,СВЦЭМ!$A$39:$A$782,$A31,СВЦЭМ!$B$39:$B$782,O$11)+'СЕТ СН'!$F$12+СВЦЭМ!$D$10+'СЕТ СН'!$F$5-'СЕТ СН'!$F$20</f>
        <v>5420.2040700100006</v>
      </c>
      <c r="P31" s="36">
        <f>SUMIFS(СВЦЭМ!$C$39:$C$782,СВЦЭМ!$A$39:$A$782,$A31,СВЦЭМ!$B$39:$B$782,P$11)+'СЕТ СН'!$F$12+СВЦЭМ!$D$10+'СЕТ СН'!$F$5-'СЕТ СН'!$F$20</f>
        <v>5439.8666269599998</v>
      </c>
      <c r="Q31" s="36">
        <f>SUMIFS(СВЦЭМ!$C$39:$C$782,СВЦЭМ!$A$39:$A$782,$A31,СВЦЭМ!$B$39:$B$782,Q$11)+'СЕТ СН'!$F$12+СВЦЭМ!$D$10+'СЕТ СН'!$F$5-'СЕТ СН'!$F$20</f>
        <v>5456.3028403200005</v>
      </c>
      <c r="R31" s="36">
        <f>SUMIFS(СВЦЭМ!$C$39:$C$782,СВЦЭМ!$A$39:$A$782,$A31,СВЦЭМ!$B$39:$B$782,R$11)+'СЕТ СН'!$F$12+СВЦЭМ!$D$10+'СЕТ СН'!$F$5-'СЕТ СН'!$F$20</f>
        <v>5446.7096213000004</v>
      </c>
      <c r="S31" s="36">
        <f>SUMIFS(СВЦЭМ!$C$39:$C$782,СВЦЭМ!$A$39:$A$782,$A31,СВЦЭМ!$B$39:$B$782,S$11)+'СЕТ СН'!$F$12+СВЦЭМ!$D$10+'СЕТ СН'!$F$5-'СЕТ СН'!$F$20</f>
        <v>5404.9077053700003</v>
      </c>
      <c r="T31" s="36">
        <f>SUMIFS(СВЦЭМ!$C$39:$C$782,СВЦЭМ!$A$39:$A$782,$A31,СВЦЭМ!$B$39:$B$782,T$11)+'СЕТ СН'!$F$12+СВЦЭМ!$D$10+'СЕТ СН'!$F$5-'СЕТ СН'!$F$20</f>
        <v>5373.2989869200001</v>
      </c>
      <c r="U31" s="36">
        <f>SUMIFS(СВЦЭМ!$C$39:$C$782,СВЦЭМ!$A$39:$A$782,$A31,СВЦЭМ!$B$39:$B$782,U$11)+'СЕТ СН'!$F$12+СВЦЭМ!$D$10+'СЕТ СН'!$F$5-'СЕТ СН'!$F$20</f>
        <v>5374.5357786900004</v>
      </c>
      <c r="V31" s="36">
        <f>SUMIFS(СВЦЭМ!$C$39:$C$782,СВЦЭМ!$A$39:$A$782,$A31,СВЦЭМ!$B$39:$B$782,V$11)+'СЕТ СН'!$F$12+СВЦЭМ!$D$10+'СЕТ СН'!$F$5-'СЕТ СН'!$F$20</f>
        <v>5407.9123634900006</v>
      </c>
      <c r="W31" s="36">
        <f>SUMIFS(СВЦЭМ!$C$39:$C$782,СВЦЭМ!$A$39:$A$782,$A31,СВЦЭМ!$B$39:$B$782,W$11)+'СЕТ СН'!$F$12+СВЦЭМ!$D$10+'СЕТ СН'!$F$5-'СЕТ СН'!$F$20</f>
        <v>5416.2927404299999</v>
      </c>
      <c r="X31" s="36">
        <f>SUMIFS(СВЦЭМ!$C$39:$C$782,СВЦЭМ!$A$39:$A$782,$A31,СВЦЭМ!$B$39:$B$782,X$11)+'СЕТ СН'!$F$12+СВЦЭМ!$D$10+'СЕТ СН'!$F$5-'СЕТ СН'!$F$20</f>
        <v>5447.52414288</v>
      </c>
      <c r="Y31" s="36">
        <f>SUMIFS(СВЦЭМ!$C$39:$C$782,СВЦЭМ!$A$39:$A$782,$A31,СВЦЭМ!$B$39:$B$782,Y$11)+'СЕТ СН'!$F$12+СВЦЭМ!$D$10+'СЕТ СН'!$F$5-'СЕТ СН'!$F$20</f>
        <v>5461.5951681500001</v>
      </c>
    </row>
    <row r="32" spans="1:25" ht="15.75" x14ac:dyDescent="0.2">
      <c r="A32" s="35">
        <f t="shared" si="0"/>
        <v>45281</v>
      </c>
      <c r="B32" s="36">
        <f>SUMIFS(СВЦЭМ!$C$39:$C$782,СВЦЭМ!$A$39:$A$782,$A32,СВЦЭМ!$B$39:$B$782,B$11)+'СЕТ СН'!$F$12+СВЦЭМ!$D$10+'СЕТ СН'!$F$5-'СЕТ СН'!$F$20</f>
        <v>5557.1747770299999</v>
      </c>
      <c r="C32" s="36">
        <f>SUMIFS(СВЦЭМ!$C$39:$C$782,СВЦЭМ!$A$39:$A$782,$A32,СВЦЭМ!$B$39:$B$782,C$11)+'СЕТ СН'!$F$12+СВЦЭМ!$D$10+'СЕТ СН'!$F$5-'СЕТ СН'!$F$20</f>
        <v>5627.4511641500003</v>
      </c>
      <c r="D32" s="36">
        <f>SUMIFS(СВЦЭМ!$C$39:$C$782,СВЦЭМ!$A$39:$A$782,$A32,СВЦЭМ!$B$39:$B$782,D$11)+'СЕТ СН'!$F$12+СВЦЭМ!$D$10+'СЕТ СН'!$F$5-'СЕТ СН'!$F$20</f>
        <v>5666.0448166700007</v>
      </c>
      <c r="E32" s="36">
        <f>SUMIFS(СВЦЭМ!$C$39:$C$782,СВЦЭМ!$A$39:$A$782,$A32,СВЦЭМ!$B$39:$B$782,E$11)+'СЕТ СН'!$F$12+СВЦЭМ!$D$10+'СЕТ СН'!$F$5-'СЕТ СН'!$F$20</f>
        <v>5683.1895939900005</v>
      </c>
      <c r="F32" s="36">
        <f>SUMIFS(СВЦЭМ!$C$39:$C$782,СВЦЭМ!$A$39:$A$782,$A32,СВЦЭМ!$B$39:$B$782,F$11)+'СЕТ СН'!$F$12+СВЦЭМ!$D$10+'СЕТ СН'!$F$5-'СЕТ СН'!$F$20</f>
        <v>5687.2882428400007</v>
      </c>
      <c r="G32" s="36">
        <f>SUMIFS(СВЦЭМ!$C$39:$C$782,СВЦЭМ!$A$39:$A$782,$A32,СВЦЭМ!$B$39:$B$782,G$11)+'СЕТ СН'!$F$12+СВЦЭМ!$D$10+'СЕТ СН'!$F$5-'СЕТ СН'!$F$20</f>
        <v>5690.9508877900007</v>
      </c>
      <c r="H32" s="36">
        <f>SUMIFS(СВЦЭМ!$C$39:$C$782,СВЦЭМ!$A$39:$A$782,$A32,СВЦЭМ!$B$39:$B$782,H$11)+'СЕТ СН'!$F$12+СВЦЭМ!$D$10+'СЕТ СН'!$F$5-'СЕТ СН'!$F$20</f>
        <v>5632.6072915099994</v>
      </c>
      <c r="I32" s="36">
        <f>SUMIFS(СВЦЭМ!$C$39:$C$782,СВЦЭМ!$A$39:$A$782,$A32,СВЦЭМ!$B$39:$B$782,I$11)+'СЕТ СН'!$F$12+СВЦЭМ!$D$10+'СЕТ СН'!$F$5-'СЕТ СН'!$F$20</f>
        <v>5534.5225192300004</v>
      </c>
      <c r="J32" s="36">
        <f>SUMIFS(СВЦЭМ!$C$39:$C$782,СВЦЭМ!$A$39:$A$782,$A32,СВЦЭМ!$B$39:$B$782,J$11)+'СЕТ СН'!$F$12+СВЦЭМ!$D$10+'СЕТ СН'!$F$5-'СЕТ СН'!$F$20</f>
        <v>5495.0231901200004</v>
      </c>
      <c r="K32" s="36">
        <f>SUMIFS(СВЦЭМ!$C$39:$C$782,СВЦЭМ!$A$39:$A$782,$A32,СВЦЭМ!$B$39:$B$782,K$11)+'СЕТ СН'!$F$12+СВЦЭМ!$D$10+'СЕТ СН'!$F$5-'СЕТ СН'!$F$20</f>
        <v>5485.7389883899996</v>
      </c>
      <c r="L32" s="36">
        <f>SUMIFS(СВЦЭМ!$C$39:$C$782,СВЦЭМ!$A$39:$A$782,$A32,СВЦЭМ!$B$39:$B$782,L$11)+'СЕТ СН'!$F$12+СВЦЭМ!$D$10+'СЕТ СН'!$F$5-'СЕТ СН'!$F$20</f>
        <v>5489.9946809499997</v>
      </c>
      <c r="M32" s="36">
        <f>SUMIFS(СВЦЭМ!$C$39:$C$782,СВЦЭМ!$A$39:$A$782,$A32,СВЦЭМ!$B$39:$B$782,M$11)+'СЕТ СН'!$F$12+СВЦЭМ!$D$10+'СЕТ СН'!$F$5-'СЕТ СН'!$F$20</f>
        <v>5497.2381504099994</v>
      </c>
      <c r="N32" s="36">
        <f>SUMIFS(СВЦЭМ!$C$39:$C$782,СВЦЭМ!$A$39:$A$782,$A32,СВЦЭМ!$B$39:$B$782,N$11)+'СЕТ СН'!$F$12+СВЦЭМ!$D$10+'СЕТ СН'!$F$5-'СЕТ СН'!$F$20</f>
        <v>5516.6933188799994</v>
      </c>
      <c r="O32" s="36">
        <f>SUMIFS(СВЦЭМ!$C$39:$C$782,СВЦЭМ!$A$39:$A$782,$A32,СВЦЭМ!$B$39:$B$782,O$11)+'СЕТ СН'!$F$12+СВЦЭМ!$D$10+'СЕТ СН'!$F$5-'СЕТ СН'!$F$20</f>
        <v>5531.4228899700001</v>
      </c>
      <c r="P32" s="36">
        <f>SUMIFS(СВЦЭМ!$C$39:$C$782,СВЦЭМ!$A$39:$A$782,$A32,СВЦЭМ!$B$39:$B$782,P$11)+'СЕТ СН'!$F$12+СВЦЭМ!$D$10+'СЕТ СН'!$F$5-'СЕТ СН'!$F$20</f>
        <v>5544.8885768399996</v>
      </c>
      <c r="Q32" s="36">
        <f>SUMIFS(СВЦЭМ!$C$39:$C$782,СВЦЭМ!$A$39:$A$782,$A32,СВЦЭМ!$B$39:$B$782,Q$11)+'СЕТ СН'!$F$12+СВЦЭМ!$D$10+'СЕТ СН'!$F$5-'СЕТ СН'!$F$20</f>
        <v>5543.4128953300005</v>
      </c>
      <c r="R32" s="36">
        <f>SUMIFS(СВЦЭМ!$C$39:$C$782,СВЦЭМ!$A$39:$A$782,$A32,СВЦЭМ!$B$39:$B$782,R$11)+'СЕТ СН'!$F$12+СВЦЭМ!$D$10+'СЕТ СН'!$F$5-'СЕТ СН'!$F$20</f>
        <v>5522.9125004300004</v>
      </c>
      <c r="S32" s="36">
        <f>SUMIFS(СВЦЭМ!$C$39:$C$782,СВЦЭМ!$A$39:$A$782,$A32,СВЦЭМ!$B$39:$B$782,S$11)+'СЕТ СН'!$F$12+СВЦЭМ!$D$10+'СЕТ СН'!$F$5-'СЕТ СН'!$F$20</f>
        <v>5477.9899783000001</v>
      </c>
      <c r="T32" s="36">
        <f>SUMIFS(СВЦЭМ!$C$39:$C$782,СВЦЭМ!$A$39:$A$782,$A32,СВЦЭМ!$B$39:$B$782,T$11)+'СЕТ СН'!$F$12+СВЦЭМ!$D$10+'СЕТ СН'!$F$5-'СЕТ СН'!$F$20</f>
        <v>5442.3177174800003</v>
      </c>
      <c r="U32" s="36">
        <f>SUMIFS(СВЦЭМ!$C$39:$C$782,СВЦЭМ!$A$39:$A$782,$A32,СВЦЭМ!$B$39:$B$782,U$11)+'СЕТ СН'!$F$12+СВЦЭМ!$D$10+'СЕТ СН'!$F$5-'СЕТ СН'!$F$20</f>
        <v>5457.8073211999999</v>
      </c>
      <c r="V32" s="36">
        <f>SUMIFS(СВЦЭМ!$C$39:$C$782,СВЦЭМ!$A$39:$A$782,$A32,СВЦЭМ!$B$39:$B$782,V$11)+'СЕТ СН'!$F$12+СВЦЭМ!$D$10+'СЕТ СН'!$F$5-'СЕТ СН'!$F$20</f>
        <v>5496.1935359500003</v>
      </c>
      <c r="W32" s="36">
        <f>SUMIFS(СВЦЭМ!$C$39:$C$782,СВЦЭМ!$A$39:$A$782,$A32,СВЦЭМ!$B$39:$B$782,W$11)+'СЕТ СН'!$F$12+СВЦЭМ!$D$10+'СЕТ СН'!$F$5-'СЕТ СН'!$F$20</f>
        <v>5505.3610827600005</v>
      </c>
      <c r="X32" s="36">
        <f>SUMIFS(СВЦЭМ!$C$39:$C$782,СВЦЭМ!$A$39:$A$782,$A32,СВЦЭМ!$B$39:$B$782,X$11)+'СЕТ СН'!$F$12+СВЦЭМ!$D$10+'СЕТ СН'!$F$5-'СЕТ СН'!$F$20</f>
        <v>5546.2514992400002</v>
      </c>
      <c r="Y32" s="36">
        <f>SUMIFS(СВЦЭМ!$C$39:$C$782,СВЦЭМ!$A$39:$A$782,$A32,СВЦЭМ!$B$39:$B$782,Y$11)+'СЕТ СН'!$F$12+СВЦЭМ!$D$10+'СЕТ СН'!$F$5-'СЕТ СН'!$F$20</f>
        <v>5575.6127376799996</v>
      </c>
    </row>
    <row r="33" spans="1:25" ht="15.75" x14ac:dyDescent="0.2">
      <c r="A33" s="35">
        <f t="shared" si="0"/>
        <v>45282</v>
      </c>
      <c r="B33" s="36">
        <f>SUMIFS(СВЦЭМ!$C$39:$C$782,СВЦЭМ!$A$39:$A$782,$A33,СВЦЭМ!$B$39:$B$782,B$11)+'СЕТ СН'!$F$12+СВЦЭМ!$D$10+'СЕТ СН'!$F$5-'СЕТ СН'!$F$20</f>
        <v>5573.2469617799998</v>
      </c>
      <c r="C33" s="36">
        <f>SUMIFS(СВЦЭМ!$C$39:$C$782,СВЦЭМ!$A$39:$A$782,$A33,СВЦЭМ!$B$39:$B$782,C$11)+'СЕТ СН'!$F$12+СВЦЭМ!$D$10+'СЕТ СН'!$F$5-'СЕТ СН'!$F$20</f>
        <v>5636.2644349000002</v>
      </c>
      <c r="D33" s="36">
        <f>SUMIFS(СВЦЭМ!$C$39:$C$782,СВЦЭМ!$A$39:$A$782,$A33,СВЦЭМ!$B$39:$B$782,D$11)+'СЕТ СН'!$F$12+СВЦЭМ!$D$10+'СЕТ СН'!$F$5-'СЕТ СН'!$F$20</f>
        <v>5666.1166007299998</v>
      </c>
      <c r="E33" s="36">
        <f>SUMIFS(СВЦЭМ!$C$39:$C$782,СВЦЭМ!$A$39:$A$782,$A33,СВЦЭМ!$B$39:$B$782,E$11)+'СЕТ СН'!$F$12+СВЦЭМ!$D$10+'СЕТ СН'!$F$5-'СЕТ СН'!$F$20</f>
        <v>5831.3467328099996</v>
      </c>
      <c r="F33" s="36">
        <f>SUMIFS(СВЦЭМ!$C$39:$C$782,СВЦЭМ!$A$39:$A$782,$A33,СВЦЭМ!$B$39:$B$782,F$11)+'СЕТ СН'!$F$12+СВЦЭМ!$D$10+'СЕТ СН'!$F$5-'СЕТ СН'!$F$20</f>
        <v>5829.7330627800002</v>
      </c>
      <c r="G33" s="36">
        <f>SUMIFS(СВЦЭМ!$C$39:$C$782,СВЦЭМ!$A$39:$A$782,$A33,СВЦЭМ!$B$39:$B$782,G$11)+'СЕТ СН'!$F$12+СВЦЭМ!$D$10+'СЕТ СН'!$F$5-'СЕТ СН'!$F$20</f>
        <v>5819.1836925200005</v>
      </c>
      <c r="H33" s="36">
        <f>SUMIFS(СВЦЭМ!$C$39:$C$782,СВЦЭМ!$A$39:$A$782,$A33,СВЦЭМ!$B$39:$B$782,H$11)+'СЕТ СН'!$F$12+СВЦЭМ!$D$10+'СЕТ СН'!$F$5-'СЕТ СН'!$F$20</f>
        <v>5736.5343309700002</v>
      </c>
      <c r="I33" s="36">
        <f>SUMIFS(СВЦЭМ!$C$39:$C$782,СВЦЭМ!$A$39:$A$782,$A33,СВЦЭМ!$B$39:$B$782,I$11)+'СЕТ СН'!$F$12+СВЦЭМ!$D$10+'СЕТ СН'!$F$5-'СЕТ СН'!$F$20</f>
        <v>5653.0251121900001</v>
      </c>
      <c r="J33" s="36">
        <f>SUMIFS(СВЦЭМ!$C$39:$C$782,СВЦЭМ!$A$39:$A$782,$A33,СВЦЭМ!$B$39:$B$782,J$11)+'СЕТ СН'!$F$12+СВЦЭМ!$D$10+'СЕТ СН'!$F$5-'СЕТ СН'!$F$20</f>
        <v>5601.3435247899997</v>
      </c>
      <c r="K33" s="36">
        <f>SUMIFS(СВЦЭМ!$C$39:$C$782,СВЦЭМ!$A$39:$A$782,$A33,СВЦЭМ!$B$39:$B$782,K$11)+'СЕТ СН'!$F$12+СВЦЭМ!$D$10+'СЕТ СН'!$F$5-'СЕТ СН'!$F$20</f>
        <v>5552.1079392499996</v>
      </c>
      <c r="L33" s="36">
        <f>SUMIFS(СВЦЭМ!$C$39:$C$782,СВЦЭМ!$A$39:$A$782,$A33,СВЦЭМ!$B$39:$B$782,L$11)+'СЕТ СН'!$F$12+СВЦЭМ!$D$10+'СЕТ СН'!$F$5-'СЕТ СН'!$F$20</f>
        <v>5559.2298114300002</v>
      </c>
      <c r="M33" s="36">
        <f>SUMIFS(СВЦЭМ!$C$39:$C$782,СВЦЭМ!$A$39:$A$782,$A33,СВЦЭМ!$B$39:$B$782,M$11)+'СЕТ СН'!$F$12+СВЦЭМ!$D$10+'СЕТ СН'!$F$5-'СЕТ СН'!$F$20</f>
        <v>5570.7533709700001</v>
      </c>
      <c r="N33" s="36">
        <f>SUMIFS(СВЦЭМ!$C$39:$C$782,СВЦЭМ!$A$39:$A$782,$A33,СВЦЭМ!$B$39:$B$782,N$11)+'СЕТ СН'!$F$12+СВЦЭМ!$D$10+'СЕТ СН'!$F$5-'СЕТ СН'!$F$20</f>
        <v>5594.5019635999997</v>
      </c>
      <c r="O33" s="36">
        <f>SUMIFS(СВЦЭМ!$C$39:$C$782,СВЦЭМ!$A$39:$A$782,$A33,СВЦЭМ!$B$39:$B$782,O$11)+'СЕТ СН'!$F$12+СВЦЭМ!$D$10+'СЕТ СН'!$F$5-'СЕТ СН'!$F$20</f>
        <v>5618.2901892299997</v>
      </c>
      <c r="P33" s="36">
        <f>SUMIFS(СВЦЭМ!$C$39:$C$782,СВЦЭМ!$A$39:$A$782,$A33,СВЦЭМ!$B$39:$B$782,P$11)+'СЕТ СН'!$F$12+СВЦЭМ!$D$10+'СЕТ СН'!$F$5-'СЕТ СН'!$F$20</f>
        <v>5632.7009948300001</v>
      </c>
      <c r="Q33" s="36">
        <f>SUMIFS(СВЦЭМ!$C$39:$C$782,СВЦЭМ!$A$39:$A$782,$A33,СВЦЭМ!$B$39:$B$782,Q$11)+'СЕТ СН'!$F$12+СВЦЭМ!$D$10+'СЕТ СН'!$F$5-'СЕТ СН'!$F$20</f>
        <v>5642.82462278</v>
      </c>
      <c r="R33" s="36">
        <f>SUMIFS(СВЦЭМ!$C$39:$C$782,СВЦЭМ!$A$39:$A$782,$A33,СВЦЭМ!$B$39:$B$782,R$11)+'СЕТ СН'!$F$12+СВЦЭМ!$D$10+'СЕТ СН'!$F$5-'СЕТ СН'!$F$20</f>
        <v>5659.8870114199999</v>
      </c>
      <c r="S33" s="36">
        <f>SUMIFS(СВЦЭМ!$C$39:$C$782,СВЦЭМ!$A$39:$A$782,$A33,СВЦЭМ!$B$39:$B$782,S$11)+'СЕТ СН'!$F$12+СВЦЭМ!$D$10+'СЕТ СН'!$F$5-'СЕТ СН'!$F$20</f>
        <v>5620.3958297400004</v>
      </c>
      <c r="T33" s="36">
        <f>SUMIFS(СВЦЭМ!$C$39:$C$782,СВЦЭМ!$A$39:$A$782,$A33,СВЦЭМ!$B$39:$B$782,T$11)+'СЕТ СН'!$F$12+СВЦЭМ!$D$10+'СЕТ СН'!$F$5-'СЕТ СН'!$F$20</f>
        <v>5595.64212357</v>
      </c>
      <c r="U33" s="36">
        <f>SUMIFS(СВЦЭМ!$C$39:$C$782,СВЦЭМ!$A$39:$A$782,$A33,СВЦЭМ!$B$39:$B$782,U$11)+'СЕТ СН'!$F$12+СВЦЭМ!$D$10+'СЕТ СН'!$F$5-'СЕТ СН'!$F$20</f>
        <v>5605.7586565800002</v>
      </c>
      <c r="V33" s="36">
        <f>SUMIFS(СВЦЭМ!$C$39:$C$782,СВЦЭМ!$A$39:$A$782,$A33,СВЦЭМ!$B$39:$B$782,V$11)+'СЕТ СН'!$F$12+СВЦЭМ!$D$10+'СЕТ СН'!$F$5-'СЕТ СН'!$F$20</f>
        <v>5628.7422555399999</v>
      </c>
      <c r="W33" s="36">
        <f>SUMIFS(СВЦЭМ!$C$39:$C$782,СВЦЭМ!$A$39:$A$782,$A33,СВЦЭМ!$B$39:$B$782,W$11)+'СЕТ СН'!$F$12+СВЦЭМ!$D$10+'СЕТ СН'!$F$5-'СЕТ СН'!$F$20</f>
        <v>5643.0095354200002</v>
      </c>
      <c r="X33" s="36">
        <f>SUMIFS(СВЦЭМ!$C$39:$C$782,СВЦЭМ!$A$39:$A$782,$A33,СВЦЭМ!$B$39:$B$782,X$11)+'СЕТ СН'!$F$12+СВЦЭМ!$D$10+'СЕТ СН'!$F$5-'СЕТ СН'!$F$20</f>
        <v>5683.7990873500003</v>
      </c>
      <c r="Y33" s="36">
        <f>SUMIFS(СВЦЭМ!$C$39:$C$782,СВЦЭМ!$A$39:$A$782,$A33,СВЦЭМ!$B$39:$B$782,Y$11)+'СЕТ СН'!$F$12+СВЦЭМ!$D$10+'СЕТ СН'!$F$5-'СЕТ СН'!$F$20</f>
        <v>5715.6326904199996</v>
      </c>
    </row>
    <row r="34" spans="1:25" ht="15.75" x14ac:dyDescent="0.2">
      <c r="A34" s="35">
        <f t="shared" si="0"/>
        <v>45283</v>
      </c>
      <c r="B34" s="36">
        <f>SUMIFS(СВЦЭМ!$C$39:$C$782,СВЦЭМ!$A$39:$A$782,$A34,СВЦЭМ!$B$39:$B$782,B$11)+'СЕТ СН'!$F$12+СВЦЭМ!$D$10+'СЕТ СН'!$F$5-'СЕТ СН'!$F$20</f>
        <v>5517.2564340400004</v>
      </c>
      <c r="C34" s="36">
        <f>SUMIFS(СВЦЭМ!$C$39:$C$782,СВЦЭМ!$A$39:$A$782,$A34,СВЦЭМ!$B$39:$B$782,C$11)+'СЕТ СН'!$F$12+СВЦЭМ!$D$10+'СЕТ СН'!$F$5-'СЕТ СН'!$F$20</f>
        <v>5493.56743499</v>
      </c>
      <c r="D34" s="36">
        <f>SUMIFS(СВЦЭМ!$C$39:$C$782,СВЦЭМ!$A$39:$A$782,$A34,СВЦЭМ!$B$39:$B$782,D$11)+'СЕТ СН'!$F$12+СВЦЭМ!$D$10+'СЕТ СН'!$F$5-'СЕТ СН'!$F$20</f>
        <v>5544.9614742499998</v>
      </c>
      <c r="E34" s="36">
        <f>SUMIFS(СВЦЭМ!$C$39:$C$782,СВЦЭМ!$A$39:$A$782,$A34,СВЦЭМ!$B$39:$B$782,E$11)+'СЕТ СН'!$F$12+СВЦЭМ!$D$10+'СЕТ СН'!$F$5-'СЕТ СН'!$F$20</f>
        <v>5739.9809001100002</v>
      </c>
      <c r="F34" s="36">
        <f>SUMIFS(СВЦЭМ!$C$39:$C$782,СВЦЭМ!$A$39:$A$782,$A34,СВЦЭМ!$B$39:$B$782,F$11)+'СЕТ СН'!$F$12+СВЦЭМ!$D$10+'СЕТ СН'!$F$5-'СЕТ СН'!$F$20</f>
        <v>5740.82327979</v>
      </c>
      <c r="G34" s="36">
        <f>SUMIFS(СВЦЭМ!$C$39:$C$782,СВЦЭМ!$A$39:$A$782,$A34,СВЦЭМ!$B$39:$B$782,G$11)+'СЕТ СН'!$F$12+СВЦЭМ!$D$10+'СЕТ СН'!$F$5-'СЕТ СН'!$F$20</f>
        <v>5715.1981774599999</v>
      </c>
      <c r="H34" s="36">
        <f>SUMIFS(СВЦЭМ!$C$39:$C$782,СВЦЭМ!$A$39:$A$782,$A34,СВЦЭМ!$B$39:$B$782,H$11)+'СЕТ СН'!$F$12+СВЦЭМ!$D$10+'СЕТ СН'!$F$5-'СЕТ СН'!$F$20</f>
        <v>5694.8976807399995</v>
      </c>
      <c r="I34" s="36">
        <f>SUMIFS(СВЦЭМ!$C$39:$C$782,СВЦЭМ!$A$39:$A$782,$A34,СВЦЭМ!$B$39:$B$782,I$11)+'СЕТ СН'!$F$12+СВЦЭМ!$D$10+'СЕТ СН'!$F$5-'СЕТ СН'!$F$20</f>
        <v>5642.2370214900002</v>
      </c>
      <c r="J34" s="36">
        <f>SUMIFS(СВЦЭМ!$C$39:$C$782,СВЦЭМ!$A$39:$A$782,$A34,СВЦЭМ!$B$39:$B$782,J$11)+'СЕТ СН'!$F$12+СВЦЭМ!$D$10+'СЕТ СН'!$F$5-'СЕТ СН'!$F$20</f>
        <v>5575.0300349500003</v>
      </c>
      <c r="K34" s="36">
        <f>SUMIFS(СВЦЭМ!$C$39:$C$782,СВЦЭМ!$A$39:$A$782,$A34,СВЦЭМ!$B$39:$B$782,K$11)+'СЕТ СН'!$F$12+СВЦЭМ!$D$10+'СЕТ СН'!$F$5-'СЕТ СН'!$F$20</f>
        <v>5526.3997259299995</v>
      </c>
      <c r="L34" s="36">
        <f>SUMIFS(СВЦЭМ!$C$39:$C$782,СВЦЭМ!$A$39:$A$782,$A34,СВЦЭМ!$B$39:$B$782,L$11)+'СЕТ СН'!$F$12+СВЦЭМ!$D$10+'СЕТ СН'!$F$5-'СЕТ СН'!$F$20</f>
        <v>5476.2415320500004</v>
      </c>
      <c r="M34" s="36">
        <f>SUMIFS(СВЦЭМ!$C$39:$C$782,СВЦЭМ!$A$39:$A$782,$A34,СВЦЭМ!$B$39:$B$782,M$11)+'СЕТ СН'!$F$12+СВЦЭМ!$D$10+'СЕТ СН'!$F$5-'СЕТ СН'!$F$20</f>
        <v>5459.7008757000003</v>
      </c>
      <c r="N34" s="36">
        <f>SUMIFS(СВЦЭМ!$C$39:$C$782,СВЦЭМ!$A$39:$A$782,$A34,СВЦЭМ!$B$39:$B$782,N$11)+'СЕТ СН'!$F$12+СВЦЭМ!$D$10+'СЕТ СН'!$F$5-'СЕТ СН'!$F$20</f>
        <v>5444.9992537199996</v>
      </c>
      <c r="O34" s="36">
        <f>SUMIFS(СВЦЭМ!$C$39:$C$782,СВЦЭМ!$A$39:$A$782,$A34,СВЦЭМ!$B$39:$B$782,O$11)+'СЕТ СН'!$F$12+СВЦЭМ!$D$10+'СЕТ СН'!$F$5-'СЕТ СН'!$F$20</f>
        <v>5447.5360658600002</v>
      </c>
      <c r="P34" s="36">
        <f>SUMIFS(СВЦЭМ!$C$39:$C$782,СВЦЭМ!$A$39:$A$782,$A34,СВЦЭМ!$B$39:$B$782,P$11)+'СЕТ СН'!$F$12+СВЦЭМ!$D$10+'СЕТ СН'!$F$5-'СЕТ СН'!$F$20</f>
        <v>5454.7941992199994</v>
      </c>
      <c r="Q34" s="36">
        <f>SUMIFS(СВЦЭМ!$C$39:$C$782,СВЦЭМ!$A$39:$A$782,$A34,СВЦЭМ!$B$39:$B$782,Q$11)+'СЕТ СН'!$F$12+СВЦЭМ!$D$10+'СЕТ СН'!$F$5-'СЕТ СН'!$F$20</f>
        <v>5478.34265177</v>
      </c>
      <c r="R34" s="36">
        <f>SUMIFS(СВЦЭМ!$C$39:$C$782,СВЦЭМ!$A$39:$A$782,$A34,СВЦЭМ!$B$39:$B$782,R$11)+'СЕТ СН'!$F$12+СВЦЭМ!$D$10+'СЕТ СН'!$F$5-'СЕТ СН'!$F$20</f>
        <v>5461.7115718700006</v>
      </c>
      <c r="S34" s="36">
        <f>SUMIFS(СВЦЭМ!$C$39:$C$782,СВЦЭМ!$A$39:$A$782,$A34,СВЦЭМ!$B$39:$B$782,S$11)+'СЕТ СН'!$F$12+СВЦЭМ!$D$10+'СЕТ СН'!$F$5-'СЕТ СН'!$F$20</f>
        <v>5420.7479280900006</v>
      </c>
      <c r="T34" s="36">
        <f>SUMIFS(СВЦЭМ!$C$39:$C$782,СВЦЭМ!$A$39:$A$782,$A34,СВЦЭМ!$B$39:$B$782,T$11)+'СЕТ СН'!$F$12+СВЦЭМ!$D$10+'СЕТ СН'!$F$5-'СЕТ СН'!$F$20</f>
        <v>5446.8422773100001</v>
      </c>
      <c r="U34" s="36">
        <f>SUMIFS(СВЦЭМ!$C$39:$C$782,СВЦЭМ!$A$39:$A$782,$A34,СВЦЭМ!$B$39:$B$782,U$11)+'СЕТ СН'!$F$12+СВЦЭМ!$D$10+'СЕТ СН'!$F$5-'СЕТ СН'!$F$20</f>
        <v>5455.96547792</v>
      </c>
      <c r="V34" s="36">
        <f>SUMIFS(СВЦЭМ!$C$39:$C$782,СВЦЭМ!$A$39:$A$782,$A34,СВЦЭМ!$B$39:$B$782,V$11)+'СЕТ СН'!$F$12+СВЦЭМ!$D$10+'СЕТ СН'!$F$5-'СЕТ СН'!$F$20</f>
        <v>5480.6639246300001</v>
      </c>
      <c r="W34" s="36">
        <f>SUMIFS(СВЦЭМ!$C$39:$C$782,СВЦЭМ!$A$39:$A$782,$A34,СВЦЭМ!$B$39:$B$782,W$11)+'СЕТ СН'!$F$12+СВЦЭМ!$D$10+'СЕТ СН'!$F$5-'СЕТ СН'!$F$20</f>
        <v>5489.6182946299996</v>
      </c>
      <c r="X34" s="36">
        <f>SUMIFS(СВЦЭМ!$C$39:$C$782,СВЦЭМ!$A$39:$A$782,$A34,СВЦЭМ!$B$39:$B$782,X$11)+'СЕТ СН'!$F$12+СВЦЭМ!$D$10+'СЕТ СН'!$F$5-'СЕТ СН'!$F$20</f>
        <v>5534.2451109499998</v>
      </c>
      <c r="Y34" s="36">
        <f>SUMIFS(СВЦЭМ!$C$39:$C$782,СВЦЭМ!$A$39:$A$782,$A34,СВЦЭМ!$B$39:$B$782,Y$11)+'СЕТ СН'!$F$12+СВЦЭМ!$D$10+'СЕТ СН'!$F$5-'СЕТ СН'!$F$20</f>
        <v>5552.4395516099994</v>
      </c>
    </row>
    <row r="35" spans="1:25" ht="15.75" x14ac:dyDescent="0.2">
      <c r="A35" s="35">
        <f t="shared" si="0"/>
        <v>45284</v>
      </c>
      <c r="B35" s="36">
        <f>SUMIFS(СВЦЭМ!$C$39:$C$782,СВЦЭМ!$A$39:$A$782,$A35,СВЦЭМ!$B$39:$B$782,B$11)+'СЕТ СН'!$F$12+СВЦЭМ!$D$10+'СЕТ СН'!$F$5-'СЕТ СН'!$F$20</f>
        <v>5418.1753877900001</v>
      </c>
      <c r="C35" s="36">
        <f>SUMIFS(СВЦЭМ!$C$39:$C$782,СВЦЭМ!$A$39:$A$782,$A35,СВЦЭМ!$B$39:$B$782,C$11)+'СЕТ СН'!$F$12+СВЦЭМ!$D$10+'СЕТ СН'!$F$5-'СЕТ СН'!$F$20</f>
        <v>5505.7252797000001</v>
      </c>
      <c r="D35" s="36">
        <f>SUMIFS(СВЦЭМ!$C$39:$C$782,СВЦЭМ!$A$39:$A$782,$A35,СВЦЭМ!$B$39:$B$782,D$11)+'СЕТ СН'!$F$12+СВЦЭМ!$D$10+'СЕТ СН'!$F$5-'СЕТ СН'!$F$20</f>
        <v>5573.8404315299995</v>
      </c>
      <c r="E35" s="36">
        <f>SUMIFS(СВЦЭМ!$C$39:$C$782,СВЦЭМ!$A$39:$A$782,$A35,СВЦЭМ!$B$39:$B$782,E$11)+'СЕТ СН'!$F$12+СВЦЭМ!$D$10+'СЕТ СН'!$F$5-'СЕТ СН'!$F$20</f>
        <v>5629.1698740000002</v>
      </c>
      <c r="F35" s="36">
        <f>SUMIFS(СВЦЭМ!$C$39:$C$782,СВЦЭМ!$A$39:$A$782,$A35,СВЦЭМ!$B$39:$B$782,F$11)+'СЕТ СН'!$F$12+СВЦЭМ!$D$10+'СЕТ СН'!$F$5-'СЕТ СН'!$F$20</f>
        <v>5641.5233084700003</v>
      </c>
      <c r="G35" s="36">
        <f>SUMIFS(СВЦЭМ!$C$39:$C$782,СВЦЭМ!$A$39:$A$782,$A35,СВЦЭМ!$B$39:$B$782,G$11)+'СЕТ СН'!$F$12+СВЦЭМ!$D$10+'СЕТ СН'!$F$5-'СЕТ СН'!$F$20</f>
        <v>5615.6774141999995</v>
      </c>
      <c r="H35" s="36">
        <f>SUMIFS(СВЦЭМ!$C$39:$C$782,СВЦЭМ!$A$39:$A$782,$A35,СВЦЭМ!$B$39:$B$782,H$11)+'СЕТ СН'!$F$12+СВЦЭМ!$D$10+'СЕТ СН'!$F$5-'СЕТ СН'!$F$20</f>
        <v>5600.5250011000007</v>
      </c>
      <c r="I35" s="36">
        <f>SUMIFS(СВЦЭМ!$C$39:$C$782,СВЦЭМ!$A$39:$A$782,$A35,СВЦЭМ!$B$39:$B$782,I$11)+'СЕТ СН'!$F$12+СВЦЭМ!$D$10+'СЕТ СН'!$F$5-'СЕТ СН'!$F$20</f>
        <v>5563.7395602100005</v>
      </c>
      <c r="J35" s="36">
        <f>SUMIFS(СВЦЭМ!$C$39:$C$782,СВЦЭМ!$A$39:$A$782,$A35,СВЦЭМ!$B$39:$B$782,J$11)+'СЕТ СН'!$F$12+СВЦЭМ!$D$10+'СЕТ СН'!$F$5-'СЕТ СН'!$F$20</f>
        <v>5510.6226170099999</v>
      </c>
      <c r="K35" s="36">
        <f>SUMIFS(СВЦЭМ!$C$39:$C$782,СВЦЭМ!$A$39:$A$782,$A35,СВЦЭМ!$B$39:$B$782,K$11)+'СЕТ СН'!$F$12+СВЦЭМ!$D$10+'СЕТ СН'!$F$5-'СЕТ СН'!$F$20</f>
        <v>5492.5786145299999</v>
      </c>
      <c r="L35" s="36">
        <f>SUMIFS(СВЦЭМ!$C$39:$C$782,СВЦЭМ!$A$39:$A$782,$A35,СВЦЭМ!$B$39:$B$782,L$11)+'СЕТ СН'!$F$12+СВЦЭМ!$D$10+'СЕТ СН'!$F$5-'СЕТ СН'!$F$20</f>
        <v>5409.3473917000001</v>
      </c>
      <c r="M35" s="36">
        <f>SUMIFS(СВЦЭМ!$C$39:$C$782,СВЦЭМ!$A$39:$A$782,$A35,СВЦЭМ!$B$39:$B$782,M$11)+'СЕТ СН'!$F$12+СВЦЭМ!$D$10+'СЕТ СН'!$F$5-'СЕТ СН'!$F$20</f>
        <v>5390.32646965</v>
      </c>
      <c r="N35" s="36">
        <f>SUMIFS(СВЦЭМ!$C$39:$C$782,СВЦЭМ!$A$39:$A$782,$A35,СВЦЭМ!$B$39:$B$782,N$11)+'СЕТ СН'!$F$12+СВЦЭМ!$D$10+'СЕТ СН'!$F$5-'СЕТ СН'!$F$20</f>
        <v>5403.2062933300003</v>
      </c>
      <c r="O35" s="36">
        <f>SUMIFS(СВЦЭМ!$C$39:$C$782,СВЦЭМ!$A$39:$A$782,$A35,СВЦЭМ!$B$39:$B$782,O$11)+'СЕТ СН'!$F$12+СВЦЭМ!$D$10+'СЕТ СН'!$F$5-'СЕТ СН'!$F$20</f>
        <v>5439.6923091299996</v>
      </c>
      <c r="P35" s="36">
        <f>SUMIFS(СВЦЭМ!$C$39:$C$782,СВЦЭМ!$A$39:$A$782,$A35,СВЦЭМ!$B$39:$B$782,P$11)+'СЕТ СН'!$F$12+СВЦЭМ!$D$10+'СЕТ СН'!$F$5-'СЕТ СН'!$F$20</f>
        <v>5421.6080539100003</v>
      </c>
      <c r="Q35" s="36">
        <f>SUMIFS(СВЦЭМ!$C$39:$C$782,СВЦЭМ!$A$39:$A$782,$A35,СВЦЭМ!$B$39:$B$782,Q$11)+'СЕТ СН'!$F$12+СВЦЭМ!$D$10+'СЕТ СН'!$F$5-'СЕТ СН'!$F$20</f>
        <v>5417.7207577600002</v>
      </c>
      <c r="R35" s="36">
        <f>SUMIFS(СВЦЭМ!$C$39:$C$782,СВЦЭМ!$A$39:$A$782,$A35,СВЦЭМ!$B$39:$B$782,R$11)+'СЕТ СН'!$F$12+СВЦЭМ!$D$10+'СЕТ СН'!$F$5-'СЕТ СН'!$F$20</f>
        <v>5419.1720978200001</v>
      </c>
      <c r="S35" s="36">
        <f>SUMIFS(СВЦЭМ!$C$39:$C$782,СВЦЭМ!$A$39:$A$782,$A35,СВЦЭМ!$B$39:$B$782,S$11)+'СЕТ СН'!$F$12+СВЦЭМ!$D$10+'СЕТ СН'!$F$5-'СЕТ СН'!$F$20</f>
        <v>5399.7293861899998</v>
      </c>
      <c r="T35" s="36">
        <f>SUMIFS(СВЦЭМ!$C$39:$C$782,СВЦЭМ!$A$39:$A$782,$A35,СВЦЭМ!$B$39:$B$782,T$11)+'СЕТ СН'!$F$12+СВЦЭМ!$D$10+'СЕТ СН'!$F$5-'СЕТ СН'!$F$20</f>
        <v>5368.0177819800001</v>
      </c>
      <c r="U35" s="36">
        <f>SUMIFS(СВЦЭМ!$C$39:$C$782,СВЦЭМ!$A$39:$A$782,$A35,СВЦЭМ!$B$39:$B$782,U$11)+'СЕТ СН'!$F$12+СВЦЭМ!$D$10+'СЕТ СН'!$F$5-'СЕТ СН'!$F$20</f>
        <v>5375.9614075200006</v>
      </c>
      <c r="V35" s="36">
        <f>SUMIFS(СВЦЭМ!$C$39:$C$782,СВЦЭМ!$A$39:$A$782,$A35,СВЦЭМ!$B$39:$B$782,V$11)+'СЕТ СН'!$F$12+СВЦЭМ!$D$10+'СЕТ СН'!$F$5-'СЕТ СН'!$F$20</f>
        <v>5407.6084897199999</v>
      </c>
      <c r="W35" s="36">
        <f>SUMIFS(СВЦЭМ!$C$39:$C$782,СВЦЭМ!$A$39:$A$782,$A35,СВЦЭМ!$B$39:$B$782,W$11)+'СЕТ СН'!$F$12+СВЦЭМ!$D$10+'СЕТ СН'!$F$5-'СЕТ СН'!$F$20</f>
        <v>5422.1883503999998</v>
      </c>
      <c r="X35" s="36">
        <f>SUMIFS(СВЦЭМ!$C$39:$C$782,СВЦЭМ!$A$39:$A$782,$A35,СВЦЭМ!$B$39:$B$782,X$11)+'СЕТ СН'!$F$12+СВЦЭМ!$D$10+'СЕТ СН'!$F$5-'СЕТ СН'!$F$20</f>
        <v>5460.7380668099995</v>
      </c>
      <c r="Y35" s="36">
        <f>SUMIFS(СВЦЭМ!$C$39:$C$782,СВЦЭМ!$A$39:$A$782,$A35,СВЦЭМ!$B$39:$B$782,Y$11)+'СЕТ СН'!$F$12+СВЦЭМ!$D$10+'СЕТ СН'!$F$5-'СЕТ СН'!$F$20</f>
        <v>5478.2725670099999</v>
      </c>
    </row>
    <row r="36" spans="1:25" ht="15.75" x14ac:dyDescent="0.2">
      <c r="A36" s="35">
        <f t="shared" si="0"/>
        <v>45285</v>
      </c>
      <c r="B36" s="36">
        <f>SUMIFS(СВЦЭМ!$C$39:$C$782,СВЦЭМ!$A$39:$A$782,$A36,СВЦЭМ!$B$39:$B$782,B$11)+'СЕТ СН'!$F$12+СВЦЭМ!$D$10+'СЕТ СН'!$F$5-'СЕТ СН'!$F$20</f>
        <v>5569.64938686</v>
      </c>
      <c r="C36" s="36">
        <f>SUMIFS(СВЦЭМ!$C$39:$C$782,СВЦЭМ!$A$39:$A$782,$A36,СВЦЭМ!$B$39:$B$782,C$11)+'СЕТ СН'!$F$12+СВЦЭМ!$D$10+'СЕТ СН'!$F$5-'СЕТ СН'!$F$20</f>
        <v>5630.4410233100007</v>
      </c>
      <c r="D36" s="36">
        <f>SUMIFS(СВЦЭМ!$C$39:$C$782,СВЦЭМ!$A$39:$A$782,$A36,СВЦЭМ!$B$39:$B$782,D$11)+'СЕТ СН'!$F$12+СВЦЭМ!$D$10+'СЕТ СН'!$F$5-'СЕТ СН'!$F$20</f>
        <v>5649.6637055600004</v>
      </c>
      <c r="E36" s="36">
        <f>SUMIFS(СВЦЭМ!$C$39:$C$782,СВЦЭМ!$A$39:$A$782,$A36,СВЦЭМ!$B$39:$B$782,E$11)+'СЕТ СН'!$F$12+СВЦЭМ!$D$10+'СЕТ СН'!$F$5-'СЕТ СН'!$F$20</f>
        <v>5661.6829163599996</v>
      </c>
      <c r="F36" s="36">
        <f>SUMIFS(СВЦЭМ!$C$39:$C$782,СВЦЭМ!$A$39:$A$782,$A36,СВЦЭМ!$B$39:$B$782,F$11)+'СЕТ СН'!$F$12+СВЦЭМ!$D$10+'СЕТ СН'!$F$5-'СЕТ СН'!$F$20</f>
        <v>5656.1559613999998</v>
      </c>
      <c r="G36" s="36">
        <f>SUMIFS(СВЦЭМ!$C$39:$C$782,СВЦЭМ!$A$39:$A$782,$A36,СВЦЭМ!$B$39:$B$782,G$11)+'СЕТ СН'!$F$12+СВЦЭМ!$D$10+'СЕТ СН'!$F$5-'СЕТ СН'!$F$20</f>
        <v>5618.3535228700002</v>
      </c>
      <c r="H36" s="36">
        <f>SUMIFS(СВЦЭМ!$C$39:$C$782,СВЦЭМ!$A$39:$A$782,$A36,СВЦЭМ!$B$39:$B$782,H$11)+'СЕТ СН'!$F$12+СВЦЭМ!$D$10+'СЕТ СН'!$F$5-'СЕТ СН'!$F$20</f>
        <v>5579.5310552000001</v>
      </c>
      <c r="I36" s="36">
        <f>SUMIFS(СВЦЭМ!$C$39:$C$782,СВЦЭМ!$A$39:$A$782,$A36,СВЦЭМ!$B$39:$B$782,I$11)+'СЕТ СН'!$F$12+СВЦЭМ!$D$10+'СЕТ СН'!$F$5-'СЕТ СН'!$F$20</f>
        <v>5520.9043544599999</v>
      </c>
      <c r="J36" s="36">
        <f>SUMIFS(СВЦЭМ!$C$39:$C$782,СВЦЭМ!$A$39:$A$782,$A36,СВЦЭМ!$B$39:$B$782,J$11)+'СЕТ СН'!$F$12+СВЦЭМ!$D$10+'СЕТ СН'!$F$5-'СЕТ СН'!$F$20</f>
        <v>5445.8870451599996</v>
      </c>
      <c r="K36" s="36">
        <f>SUMIFS(СВЦЭМ!$C$39:$C$782,СВЦЭМ!$A$39:$A$782,$A36,СВЦЭМ!$B$39:$B$782,K$11)+'СЕТ СН'!$F$12+СВЦЭМ!$D$10+'СЕТ СН'!$F$5-'СЕТ СН'!$F$20</f>
        <v>5409.3500617700001</v>
      </c>
      <c r="L36" s="36">
        <f>SUMIFS(СВЦЭМ!$C$39:$C$782,СВЦЭМ!$A$39:$A$782,$A36,СВЦЭМ!$B$39:$B$782,L$11)+'СЕТ СН'!$F$12+СВЦЭМ!$D$10+'СЕТ СН'!$F$5-'СЕТ СН'!$F$20</f>
        <v>5390.4993648</v>
      </c>
      <c r="M36" s="36">
        <f>SUMIFS(СВЦЭМ!$C$39:$C$782,СВЦЭМ!$A$39:$A$782,$A36,СВЦЭМ!$B$39:$B$782,M$11)+'СЕТ СН'!$F$12+СВЦЭМ!$D$10+'СЕТ СН'!$F$5-'СЕТ СН'!$F$20</f>
        <v>5410.0163588699997</v>
      </c>
      <c r="N36" s="36">
        <f>SUMIFS(СВЦЭМ!$C$39:$C$782,СВЦЭМ!$A$39:$A$782,$A36,СВЦЭМ!$B$39:$B$782,N$11)+'СЕТ СН'!$F$12+СВЦЭМ!$D$10+'СЕТ СН'!$F$5-'СЕТ СН'!$F$20</f>
        <v>5407.7418511100004</v>
      </c>
      <c r="O36" s="36">
        <f>SUMIFS(СВЦЭМ!$C$39:$C$782,СВЦЭМ!$A$39:$A$782,$A36,СВЦЭМ!$B$39:$B$782,O$11)+'СЕТ СН'!$F$12+СВЦЭМ!$D$10+'СЕТ СН'!$F$5-'СЕТ СН'!$F$20</f>
        <v>5414.0171127399999</v>
      </c>
      <c r="P36" s="36">
        <f>SUMIFS(СВЦЭМ!$C$39:$C$782,СВЦЭМ!$A$39:$A$782,$A36,СВЦЭМ!$B$39:$B$782,P$11)+'СЕТ СН'!$F$12+СВЦЭМ!$D$10+'СЕТ СН'!$F$5-'СЕТ СН'!$F$20</f>
        <v>5411.4593125499996</v>
      </c>
      <c r="Q36" s="36">
        <f>SUMIFS(СВЦЭМ!$C$39:$C$782,СВЦЭМ!$A$39:$A$782,$A36,СВЦЭМ!$B$39:$B$782,Q$11)+'СЕТ СН'!$F$12+СВЦЭМ!$D$10+'СЕТ СН'!$F$5-'СЕТ СН'!$F$20</f>
        <v>5426.57670899</v>
      </c>
      <c r="R36" s="36">
        <f>SUMIFS(СВЦЭМ!$C$39:$C$782,СВЦЭМ!$A$39:$A$782,$A36,СВЦЭМ!$B$39:$B$782,R$11)+'СЕТ СН'!$F$12+СВЦЭМ!$D$10+'СЕТ СН'!$F$5-'СЕТ СН'!$F$20</f>
        <v>5451.2967895100001</v>
      </c>
      <c r="S36" s="36">
        <f>SUMIFS(СВЦЭМ!$C$39:$C$782,СВЦЭМ!$A$39:$A$782,$A36,СВЦЭМ!$B$39:$B$782,S$11)+'СЕТ СН'!$F$12+СВЦЭМ!$D$10+'СЕТ СН'!$F$5-'СЕТ СН'!$F$20</f>
        <v>5413.0755481800006</v>
      </c>
      <c r="T36" s="36">
        <f>SUMIFS(СВЦЭМ!$C$39:$C$782,СВЦЭМ!$A$39:$A$782,$A36,СВЦЭМ!$B$39:$B$782,T$11)+'СЕТ СН'!$F$12+СВЦЭМ!$D$10+'СЕТ СН'!$F$5-'СЕТ СН'!$F$20</f>
        <v>5364.7485397099999</v>
      </c>
      <c r="U36" s="36">
        <f>SUMIFS(СВЦЭМ!$C$39:$C$782,СВЦЭМ!$A$39:$A$782,$A36,СВЦЭМ!$B$39:$B$782,U$11)+'СЕТ СН'!$F$12+СВЦЭМ!$D$10+'СЕТ СН'!$F$5-'СЕТ СН'!$F$20</f>
        <v>5382.5134661499997</v>
      </c>
      <c r="V36" s="36">
        <f>SUMIFS(СВЦЭМ!$C$39:$C$782,СВЦЭМ!$A$39:$A$782,$A36,СВЦЭМ!$B$39:$B$782,V$11)+'СЕТ СН'!$F$12+СВЦЭМ!$D$10+'СЕТ СН'!$F$5-'СЕТ СН'!$F$20</f>
        <v>5412.4455277800007</v>
      </c>
      <c r="W36" s="36">
        <f>SUMIFS(СВЦЭМ!$C$39:$C$782,СВЦЭМ!$A$39:$A$782,$A36,СВЦЭМ!$B$39:$B$782,W$11)+'СЕТ СН'!$F$12+СВЦЭМ!$D$10+'СЕТ СН'!$F$5-'СЕТ СН'!$F$20</f>
        <v>5439.9310801199999</v>
      </c>
      <c r="X36" s="36">
        <f>SUMIFS(СВЦЭМ!$C$39:$C$782,СВЦЭМ!$A$39:$A$782,$A36,СВЦЭМ!$B$39:$B$782,X$11)+'СЕТ СН'!$F$12+СВЦЭМ!$D$10+'СЕТ СН'!$F$5-'СЕТ СН'!$F$20</f>
        <v>5487.1222564099999</v>
      </c>
      <c r="Y36" s="36">
        <f>SUMIFS(СВЦЭМ!$C$39:$C$782,СВЦЭМ!$A$39:$A$782,$A36,СВЦЭМ!$B$39:$B$782,Y$11)+'СЕТ СН'!$F$12+СВЦЭМ!$D$10+'СЕТ СН'!$F$5-'СЕТ СН'!$F$20</f>
        <v>5511.2359584700007</v>
      </c>
    </row>
    <row r="37" spans="1:25" ht="15.75" x14ac:dyDescent="0.2">
      <c r="A37" s="35">
        <f t="shared" si="0"/>
        <v>45286</v>
      </c>
      <c r="B37" s="36">
        <f>SUMIFS(СВЦЭМ!$C$39:$C$782,СВЦЭМ!$A$39:$A$782,$A37,СВЦЭМ!$B$39:$B$782,B$11)+'СЕТ СН'!$F$12+СВЦЭМ!$D$10+'СЕТ СН'!$F$5-'СЕТ СН'!$F$20</f>
        <v>5789.9799272700002</v>
      </c>
      <c r="C37" s="36">
        <f>SUMIFS(СВЦЭМ!$C$39:$C$782,СВЦЭМ!$A$39:$A$782,$A37,СВЦЭМ!$B$39:$B$782,C$11)+'СЕТ СН'!$F$12+СВЦЭМ!$D$10+'СЕТ СН'!$F$5-'СЕТ СН'!$F$20</f>
        <v>5830.1550551700002</v>
      </c>
      <c r="D37" s="36">
        <f>SUMIFS(СВЦЭМ!$C$39:$C$782,СВЦЭМ!$A$39:$A$782,$A37,СВЦЭМ!$B$39:$B$782,D$11)+'СЕТ СН'!$F$12+СВЦЭМ!$D$10+'СЕТ СН'!$F$5-'СЕТ СН'!$F$20</f>
        <v>5849.2020830800002</v>
      </c>
      <c r="E37" s="36">
        <f>SUMIFS(СВЦЭМ!$C$39:$C$782,СВЦЭМ!$A$39:$A$782,$A37,СВЦЭМ!$B$39:$B$782,E$11)+'СЕТ СН'!$F$12+СВЦЭМ!$D$10+'СЕТ СН'!$F$5-'СЕТ СН'!$F$20</f>
        <v>5860.3408856799997</v>
      </c>
      <c r="F37" s="36">
        <f>SUMIFS(СВЦЭМ!$C$39:$C$782,СВЦЭМ!$A$39:$A$782,$A37,СВЦЭМ!$B$39:$B$782,F$11)+'СЕТ СН'!$F$12+СВЦЭМ!$D$10+'СЕТ СН'!$F$5-'СЕТ СН'!$F$20</f>
        <v>5858.2374819800007</v>
      </c>
      <c r="G37" s="36">
        <f>SUMIFS(СВЦЭМ!$C$39:$C$782,СВЦЭМ!$A$39:$A$782,$A37,СВЦЭМ!$B$39:$B$782,G$11)+'СЕТ СН'!$F$12+СВЦЭМ!$D$10+'СЕТ СН'!$F$5-'СЕТ СН'!$F$20</f>
        <v>5824.7429281300001</v>
      </c>
      <c r="H37" s="36">
        <f>SUMIFS(СВЦЭМ!$C$39:$C$782,СВЦЭМ!$A$39:$A$782,$A37,СВЦЭМ!$B$39:$B$782,H$11)+'СЕТ СН'!$F$12+СВЦЭМ!$D$10+'СЕТ СН'!$F$5-'СЕТ СН'!$F$20</f>
        <v>5765.3682136299994</v>
      </c>
      <c r="I37" s="36">
        <f>SUMIFS(СВЦЭМ!$C$39:$C$782,СВЦЭМ!$A$39:$A$782,$A37,СВЦЭМ!$B$39:$B$782,I$11)+'СЕТ СН'!$F$12+СВЦЭМ!$D$10+'СЕТ СН'!$F$5-'СЕТ СН'!$F$20</f>
        <v>5707.0829458999997</v>
      </c>
      <c r="J37" s="36">
        <f>SUMIFS(СВЦЭМ!$C$39:$C$782,СВЦЭМ!$A$39:$A$782,$A37,СВЦЭМ!$B$39:$B$782,J$11)+'СЕТ СН'!$F$12+СВЦЭМ!$D$10+'СЕТ СН'!$F$5-'СЕТ СН'!$F$20</f>
        <v>5641.7176568800005</v>
      </c>
      <c r="K37" s="36">
        <f>SUMIFS(СВЦЭМ!$C$39:$C$782,СВЦЭМ!$A$39:$A$782,$A37,СВЦЭМ!$B$39:$B$782,K$11)+'СЕТ СН'!$F$12+СВЦЭМ!$D$10+'СЕТ СН'!$F$5-'СЕТ СН'!$F$20</f>
        <v>5589.17156247</v>
      </c>
      <c r="L37" s="36">
        <f>SUMIFS(СВЦЭМ!$C$39:$C$782,СВЦЭМ!$A$39:$A$782,$A37,СВЦЭМ!$B$39:$B$782,L$11)+'СЕТ СН'!$F$12+СВЦЭМ!$D$10+'СЕТ СН'!$F$5-'СЕТ СН'!$F$20</f>
        <v>5574.2222911500003</v>
      </c>
      <c r="M37" s="36">
        <f>SUMIFS(СВЦЭМ!$C$39:$C$782,СВЦЭМ!$A$39:$A$782,$A37,СВЦЭМ!$B$39:$B$782,M$11)+'СЕТ СН'!$F$12+СВЦЭМ!$D$10+'СЕТ СН'!$F$5-'СЕТ СН'!$F$20</f>
        <v>5588.0683326199996</v>
      </c>
      <c r="N37" s="36">
        <f>SUMIFS(СВЦЭМ!$C$39:$C$782,СВЦЭМ!$A$39:$A$782,$A37,СВЦЭМ!$B$39:$B$782,N$11)+'СЕТ СН'!$F$12+СВЦЭМ!$D$10+'СЕТ СН'!$F$5-'СЕТ СН'!$F$20</f>
        <v>5648.9747586699996</v>
      </c>
      <c r="O37" s="36">
        <f>SUMIFS(СВЦЭМ!$C$39:$C$782,СВЦЭМ!$A$39:$A$782,$A37,СВЦЭМ!$B$39:$B$782,O$11)+'СЕТ СН'!$F$12+СВЦЭМ!$D$10+'СЕТ СН'!$F$5-'СЕТ СН'!$F$20</f>
        <v>5698.8813387800001</v>
      </c>
      <c r="P37" s="36">
        <f>SUMIFS(СВЦЭМ!$C$39:$C$782,СВЦЭМ!$A$39:$A$782,$A37,СВЦЭМ!$B$39:$B$782,P$11)+'СЕТ СН'!$F$12+СВЦЭМ!$D$10+'СЕТ СН'!$F$5-'СЕТ СН'!$F$20</f>
        <v>5734.1513391200006</v>
      </c>
      <c r="Q37" s="36">
        <f>SUMIFS(СВЦЭМ!$C$39:$C$782,СВЦЭМ!$A$39:$A$782,$A37,СВЦЭМ!$B$39:$B$782,Q$11)+'СЕТ СН'!$F$12+СВЦЭМ!$D$10+'СЕТ СН'!$F$5-'СЕТ СН'!$F$20</f>
        <v>5771.7123083700008</v>
      </c>
      <c r="R37" s="36">
        <f>SUMIFS(СВЦЭМ!$C$39:$C$782,СВЦЭМ!$A$39:$A$782,$A37,СВЦЭМ!$B$39:$B$782,R$11)+'СЕТ СН'!$F$12+СВЦЭМ!$D$10+'СЕТ СН'!$F$5-'СЕТ СН'!$F$20</f>
        <v>5762.3143168400002</v>
      </c>
      <c r="S37" s="36">
        <f>SUMIFS(СВЦЭМ!$C$39:$C$782,СВЦЭМ!$A$39:$A$782,$A37,СВЦЭМ!$B$39:$B$782,S$11)+'СЕТ СН'!$F$12+СВЦЭМ!$D$10+'СЕТ СН'!$F$5-'СЕТ СН'!$F$20</f>
        <v>5688.9304175899997</v>
      </c>
      <c r="T37" s="36">
        <f>SUMIFS(СВЦЭМ!$C$39:$C$782,СВЦЭМ!$A$39:$A$782,$A37,СВЦЭМ!$B$39:$B$782,T$11)+'СЕТ СН'!$F$12+СВЦЭМ!$D$10+'СЕТ СН'!$F$5-'СЕТ СН'!$F$20</f>
        <v>5665.4635484600003</v>
      </c>
      <c r="U37" s="36">
        <f>SUMIFS(СВЦЭМ!$C$39:$C$782,СВЦЭМ!$A$39:$A$782,$A37,СВЦЭМ!$B$39:$B$782,U$11)+'СЕТ СН'!$F$12+СВЦЭМ!$D$10+'СЕТ СН'!$F$5-'СЕТ СН'!$F$20</f>
        <v>5680.7778378399998</v>
      </c>
      <c r="V37" s="36">
        <f>SUMIFS(СВЦЭМ!$C$39:$C$782,СВЦЭМ!$A$39:$A$782,$A37,СВЦЭМ!$B$39:$B$782,V$11)+'СЕТ СН'!$F$12+СВЦЭМ!$D$10+'СЕТ СН'!$F$5-'СЕТ СН'!$F$20</f>
        <v>5713.1509571099996</v>
      </c>
      <c r="W37" s="36">
        <f>SUMIFS(СВЦЭМ!$C$39:$C$782,СВЦЭМ!$A$39:$A$782,$A37,СВЦЭМ!$B$39:$B$782,W$11)+'СЕТ СН'!$F$12+СВЦЭМ!$D$10+'СЕТ СН'!$F$5-'СЕТ СН'!$F$20</f>
        <v>5749.1129502200001</v>
      </c>
      <c r="X37" s="36">
        <f>SUMIFS(СВЦЭМ!$C$39:$C$782,СВЦЭМ!$A$39:$A$782,$A37,СВЦЭМ!$B$39:$B$782,X$11)+'СЕТ СН'!$F$12+СВЦЭМ!$D$10+'СЕТ СН'!$F$5-'СЕТ СН'!$F$20</f>
        <v>5784.9672368800002</v>
      </c>
      <c r="Y37" s="36">
        <f>SUMIFS(СВЦЭМ!$C$39:$C$782,СВЦЭМ!$A$39:$A$782,$A37,СВЦЭМ!$B$39:$B$782,Y$11)+'СЕТ СН'!$F$12+СВЦЭМ!$D$10+'СЕТ СН'!$F$5-'СЕТ СН'!$F$20</f>
        <v>5807.5056051800002</v>
      </c>
    </row>
    <row r="38" spans="1:25" ht="15.75" x14ac:dyDescent="0.2">
      <c r="A38" s="35">
        <f t="shared" si="0"/>
        <v>45287</v>
      </c>
      <c r="B38" s="36">
        <f>SUMIFS(СВЦЭМ!$C$39:$C$782,СВЦЭМ!$A$39:$A$782,$A38,СВЦЭМ!$B$39:$B$782,B$11)+'СЕТ СН'!$F$12+СВЦЭМ!$D$10+'СЕТ СН'!$F$5-'СЕТ СН'!$F$20</f>
        <v>5738.7479732900001</v>
      </c>
      <c r="C38" s="36">
        <f>SUMIFS(СВЦЭМ!$C$39:$C$782,СВЦЭМ!$A$39:$A$782,$A38,СВЦЭМ!$B$39:$B$782,C$11)+'СЕТ СН'!$F$12+СВЦЭМ!$D$10+'СЕТ СН'!$F$5-'СЕТ СН'!$F$20</f>
        <v>5719.6141554599999</v>
      </c>
      <c r="D38" s="36">
        <f>SUMIFS(СВЦЭМ!$C$39:$C$782,СВЦЭМ!$A$39:$A$782,$A38,СВЦЭМ!$B$39:$B$782,D$11)+'СЕТ СН'!$F$12+СВЦЭМ!$D$10+'СЕТ СН'!$F$5-'СЕТ СН'!$F$20</f>
        <v>5732.8695367399996</v>
      </c>
      <c r="E38" s="36">
        <f>SUMIFS(СВЦЭМ!$C$39:$C$782,СВЦЭМ!$A$39:$A$782,$A38,СВЦЭМ!$B$39:$B$782,E$11)+'СЕТ СН'!$F$12+СВЦЭМ!$D$10+'СЕТ СН'!$F$5-'СЕТ СН'!$F$20</f>
        <v>5746.9996051899998</v>
      </c>
      <c r="F38" s="36">
        <f>SUMIFS(СВЦЭМ!$C$39:$C$782,СВЦЭМ!$A$39:$A$782,$A38,СВЦЭМ!$B$39:$B$782,F$11)+'СЕТ СН'!$F$12+СВЦЭМ!$D$10+'СЕТ СН'!$F$5-'СЕТ СН'!$F$20</f>
        <v>5826.5895887900006</v>
      </c>
      <c r="G38" s="36">
        <f>SUMIFS(СВЦЭМ!$C$39:$C$782,СВЦЭМ!$A$39:$A$782,$A38,СВЦЭМ!$B$39:$B$782,G$11)+'СЕТ СН'!$F$12+СВЦЭМ!$D$10+'СЕТ СН'!$F$5-'СЕТ СН'!$F$20</f>
        <v>5824.03268269</v>
      </c>
      <c r="H38" s="36">
        <f>SUMIFS(СВЦЭМ!$C$39:$C$782,СВЦЭМ!$A$39:$A$782,$A38,СВЦЭМ!$B$39:$B$782,H$11)+'СЕТ СН'!$F$12+СВЦЭМ!$D$10+'СЕТ СН'!$F$5-'СЕТ СН'!$F$20</f>
        <v>5753.4366824700001</v>
      </c>
      <c r="I38" s="36">
        <f>SUMIFS(СВЦЭМ!$C$39:$C$782,СВЦЭМ!$A$39:$A$782,$A38,СВЦЭМ!$B$39:$B$782,I$11)+'СЕТ СН'!$F$12+СВЦЭМ!$D$10+'СЕТ СН'!$F$5-'СЕТ СН'!$F$20</f>
        <v>5675.3009938800005</v>
      </c>
      <c r="J38" s="36">
        <f>SUMIFS(СВЦЭМ!$C$39:$C$782,СВЦЭМ!$A$39:$A$782,$A38,СВЦЭМ!$B$39:$B$782,J$11)+'СЕТ СН'!$F$12+СВЦЭМ!$D$10+'СЕТ СН'!$F$5-'СЕТ СН'!$F$20</f>
        <v>5655.5354784299998</v>
      </c>
      <c r="K38" s="36">
        <f>SUMIFS(СВЦЭМ!$C$39:$C$782,СВЦЭМ!$A$39:$A$782,$A38,СВЦЭМ!$B$39:$B$782,K$11)+'СЕТ СН'!$F$12+СВЦЭМ!$D$10+'СЕТ СН'!$F$5-'СЕТ СН'!$F$20</f>
        <v>5643.1034794900006</v>
      </c>
      <c r="L38" s="36">
        <f>SUMIFS(СВЦЭМ!$C$39:$C$782,СВЦЭМ!$A$39:$A$782,$A38,СВЦЭМ!$B$39:$B$782,L$11)+'СЕТ СН'!$F$12+СВЦЭМ!$D$10+'СЕТ СН'!$F$5-'СЕТ СН'!$F$20</f>
        <v>5609.06688029</v>
      </c>
      <c r="M38" s="36">
        <f>SUMIFS(СВЦЭМ!$C$39:$C$782,СВЦЭМ!$A$39:$A$782,$A38,СВЦЭМ!$B$39:$B$782,M$11)+'СЕТ СН'!$F$12+СВЦЭМ!$D$10+'СЕТ СН'!$F$5-'СЕТ СН'!$F$20</f>
        <v>5612.98137795</v>
      </c>
      <c r="N38" s="36">
        <f>SUMIFS(СВЦЭМ!$C$39:$C$782,СВЦЭМ!$A$39:$A$782,$A38,СВЦЭМ!$B$39:$B$782,N$11)+'СЕТ СН'!$F$12+СВЦЭМ!$D$10+'СЕТ СН'!$F$5-'СЕТ СН'!$F$20</f>
        <v>5643.2605151799999</v>
      </c>
      <c r="O38" s="36">
        <f>SUMIFS(СВЦЭМ!$C$39:$C$782,СВЦЭМ!$A$39:$A$782,$A38,СВЦЭМ!$B$39:$B$782,O$11)+'СЕТ СН'!$F$12+СВЦЭМ!$D$10+'СЕТ СН'!$F$5-'СЕТ СН'!$F$20</f>
        <v>5642.75524348</v>
      </c>
      <c r="P38" s="36">
        <f>SUMIFS(СВЦЭМ!$C$39:$C$782,СВЦЭМ!$A$39:$A$782,$A38,СВЦЭМ!$B$39:$B$782,P$11)+'СЕТ СН'!$F$12+СВЦЭМ!$D$10+'СЕТ СН'!$F$5-'СЕТ СН'!$F$20</f>
        <v>5645.6364763000001</v>
      </c>
      <c r="Q38" s="36">
        <f>SUMIFS(СВЦЭМ!$C$39:$C$782,СВЦЭМ!$A$39:$A$782,$A38,СВЦЭМ!$B$39:$B$782,Q$11)+'СЕТ СН'!$F$12+СВЦЭМ!$D$10+'СЕТ СН'!$F$5-'СЕТ СН'!$F$20</f>
        <v>5618.2251957600001</v>
      </c>
      <c r="R38" s="36">
        <f>SUMIFS(СВЦЭМ!$C$39:$C$782,СВЦЭМ!$A$39:$A$782,$A38,СВЦЭМ!$B$39:$B$782,R$11)+'СЕТ СН'!$F$12+СВЦЭМ!$D$10+'СЕТ СН'!$F$5-'СЕТ СН'!$F$20</f>
        <v>5615.2070640599995</v>
      </c>
      <c r="S38" s="36">
        <f>SUMIFS(СВЦЭМ!$C$39:$C$782,СВЦЭМ!$A$39:$A$782,$A38,СВЦЭМ!$B$39:$B$782,S$11)+'СЕТ СН'!$F$12+СВЦЭМ!$D$10+'СЕТ СН'!$F$5-'СЕТ СН'!$F$20</f>
        <v>5566.9369956400005</v>
      </c>
      <c r="T38" s="36">
        <f>SUMIFS(СВЦЭМ!$C$39:$C$782,СВЦЭМ!$A$39:$A$782,$A38,СВЦЭМ!$B$39:$B$782,T$11)+'СЕТ СН'!$F$12+СВЦЭМ!$D$10+'СЕТ СН'!$F$5-'СЕТ СН'!$F$20</f>
        <v>5593.0040255700005</v>
      </c>
      <c r="U38" s="36">
        <f>SUMIFS(СВЦЭМ!$C$39:$C$782,СВЦЭМ!$A$39:$A$782,$A38,СВЦЭМ!$B$39:$B$782,U$11)+'СЕТ СН'!$F$12+СВЦЭМ!$D$10+'СЕТ СН'!$F$5-'СЕТ СН'!$F$20</f>
        <v>5604.3254268700002</v>
      </c>
      <c r="V38" s="36">
        <f>SUMIFS(СВЦЭМ!$C$39:$C$782,СВЦЭМ!$A$39:$A$782,$A38,СВЦЭМ!$B$39:$B$782,V$11)+'СЕТ СН'!$F$12+СВЦЭМ!$D$10+'СЕТ СН'!$F$5-'СЕТ СН'!$F$20</f>
        <v>5626.7709552899996</v>
      </c>
      <c r="W38" s="36">
        <f>SUMIFS(СВЦЭМ!$C$39:$C$782,СВЦЭМ!$A$39:$A$782,$A38,СВЦЭМ!$B$39:$B$782,W$11)+'СЕТ СН'!$F$12+СВЦЭМ!$D$10+'СЕТ СН'!$F$5-'СЕТ СН'!$F$20</f>
        <v>5625.3151284699998</v>
      </c>
      <c r="X38" s="36">
        <f>SUMIFS(СВЦЭМ!$C$39:$C$782,СВЦЭМ!$A$39:$A$782,$A38,СВЦЭМ!$B$39:$B$782,X$11)+'СЕТ СН'!$F$12+СВЦЭМ!$D$10+'СЕТ СН'!$F$5-'СЕТ СН'!$F$20</f>
        <v>5653.3721592399997</v>
      </c>
      <c r="Y38" s="36">
        <f>SUMIFS(СВЦЭМ!$C$39:$C$782,СВЦЭМ!$A$39:$A$782,$A38,СВЦЭМ!$B$39:$B$782,Y$11)+'СЕТ СН'!$F$12+СВЦЭМ!$D$10+'СЕТ СН'!$F$5-'СЕТ СН'!$F$20</f>
        <v>5672.7316056399995</v>
      </c>
    </row>
    <row r="39" spans="1:25" ht="15.75" x14ac:dyDescent="0.2">
      <c r="A39" s="35">
        <f t="shared" si="0"/>
        <v>45288</v>
      </c>
      <c r="B39" s="36">
        <f>SUMIFS(СВЦЭМ!$C$39:$C$782,СВЦЭМ!$A$39:$A$782,$A39,СВЦЭМ!$B$39:$B$782,B$11)+'СЕТ СН'!$F$12+СВЦЭМ!$D$10+'СЕТ СН'!$F$5-'СЕТ СН'!$F$20</f>
        <v>5631.4710542299999</v>
      </c>
      <c r="C39" s="36">
        <f>SUMIFS(СВЦЭМ!$C$39:$C$782,СВЦЭМ!$A$39:$A$782,$A39,СВЦЭМ!$B$39:$B$782,C$11)+'СЕТ СН'!$F$12+СВЦЭМ!$D$10+'СЕТ СН'!$F$5-'СЕТ СН'!$F$20</f>
        <v>5690.9468010800001</v>
      </c>
      <c r="D39" s="36">
        <f>SUMIFS(СВЦЭМ!$C$39:$C$782,СВЦЭМ!$A$39:$A$782,$A39,СВЦЭМ!$B$39:$B$782,D$11)+'СЕТ СН'!$F$12+СВЦЭМ!$D$10+'СЕТ СН'!$F$5-'СЕТ СН'!$F$20</f>
        <v>5716.5263082500005</v>
      </c>
      <c r="E39" s="36">
        <f>SUMIFS(СВЦЭМ!$C$39:$C$782,СВЦЭМ!$A$39:$A$782,$A39,СВЦЭМ!$B$39:$B$782,E$11)+'СЕТ СН'!$F$12+СВЦЭМ!$D$10+'СЕТ СН'!$F$5-'СЕТ СН'!$F$20</f>
        <v>5722.9182844000006</v>
      </c>
      <c r="F39" s="36">
        <f>SUMIFS(СВЦЭМ!$C$39:$C$782,СВЦЭМ!$A$39:$A$782,$A39,СВЦЭМ!$B$39:$B$782,F$11)+'СЕТ СН'!$F$12+СВЦЭМ!$D$10+'СЕТ СН'!$F$5-'СЕТ СН'!$F$20</f>
        <v>5721.9128885400005</v>
      </c>
      <c r="G39" s="36">
        <f>SUMIFS(СВЦЭМ!$C$39:$C$782,СВЦЭМ!$A$39:$A$782,$A39,СВЦЭМ!$B$39:$B$782,G$11)+'СЕТ СН'!$F$12+СВЦЭМ!$D$10+'СЕТ СН'!$F$5-'СЕТ СН'!$F$20</f>
        <v>5714.01459385</v>
      </c>
      <c r="H39" s="36">
        <f>SUMIFS(СВЦЭМ!$C$39:$C$782,СВЦЭМ!$A$39:$A$782,$A39,СВЦЭМ!$B$39:$B$782,H$11)+'СЕТ СН'!$F$12+СВЦЭМ!$D$10+'СЕТ СН'!$F$5-'СЕТ СН'!$F$20</f>
        <v>5641.0777828499995</v>
      </c>
      <c r="I39" s="36">
        <f>SUMIFS(СВЦЭМ!$C$39:$C$782,СВЦЭМ!$A$39:$A$782,$A39,СВЦЭМ!$B$39:$B$782,I$11)+'СЕТ СН'!$F$12+СВЦЭМ!$D$10+'СЕТ СН'!$F$5-'СЕТ СН'!$F$20</f>
        <v>5568.6966435699997</v>
      </c>
      <c r="J39" s="36">
        <f>SUMIFS(СВЦЭМ!$C$39:$C$782,СВЦЭМ!$A$39:$A$782,$A39,СВЦЭМ!$B$39:$B$782,J$11)+'СЕТ СН'!$F$12+СВЦЭМ!$D$10+'СЕТ СН'!$F$5-'СЕТ СН'!$F$20</f>
        <v>5543.9103992399996</v>
      </c>
      <c r="K39" s="36">
        <f>SUMIFS(СВЦЭМ!$C$39:$C$782,СВЦЭМ!$A$39:$A$782,$A39,СВЦЭМ!$B$39:$B$782,K$11)+'СЕТ СН'!$F$12+СВЦЭМ!$D$10+'СЕТ СН'!$F$5-'СЕТ СН'!$F$20</f>
        <v>5513.7574478300003</v>
      </c>
      <c r="L39" s="36">
        <f>SUMIFS(СВЦЭМ!$C$39:$C$782,СВЦЭМ!$A$39:$A$782,$A39,СВЦЭМ!$B$39:$B$782,L$11)+'СЕТ СН'!$F$12+СВЦЭМ!$D$10+'СЕТ СН'!$F$5-'СЕТ СН'!$F$20</f>
        <v>5547.3926144300003</v>
      </c>
      <c r="M39" s="36">
        <f>SUMIFS(СВЦЭМ!$C$39:$C$782,СВЦЭМ!$A$39:$A$782,$A39,СВЦЭМ!$B$39:$B$782,M$11)+'СЕТ СН'!$F$12+СВЦЭМ!$D$10+'СЕТ СН'!$F$5-'СЕТ СН'!$F$20</f>
        <v>5581.67463004</v>
      </c>
      <c r="N39" s="36">
        <f>SUMIFS(СВЦЭМ!$C$39:$C$782,СВЦЭМ!$A$39:$A$782,$A39,СВЦЭМ!$B$39:$B$782,N$11)+'СЕТ СН'!$F$12+СВЦЭМ!$D$10+'СЕТ СН'!$F$5-'СЕТ СН'!$F$20</f>
        <v>5534.9348027800006</v>
      </c>
      <c r="O39" s="36">
        <f>SUMIFS(СВЦЭМ!$C$39:$C$782,СВЦЭМ!$A$39:$A$782,$A39,СВЦЭМ!$B$39:$B$782,O$11)+'СЕТ СН'!$F$12+СВЦЭМ!$D$10+'СЕТ СН'!$F$5-'СЕТ СН'!$F$20</f>
        <v>5546.80881254</v>
      </c>
      <c r="P39" s="36">
        <f>SUMIFS(СВЦЭМ!$C$39:$C$782,СВЦЭМ!$A$39:$A$782,$A39,СВЦЭМ!$B$39:$B$782,P$11)+'СЕТ СН'!$F$12+СВЦЭМ!$D$10+'СЕТ СН'!$F$5-'СЕТ СН'!$F$20</f>
        <v>5545.9625962200007</v>
      </c>
      <c r="Q39" s="36">
        <f>SUMIFS(СВЦЭМ!$C$39:$C$782,СВЦЭМ!$A$39:$A$782,$A39,СВЦЭМ!$B$39:$B$782,Q$11)+'СЕТ СН'!$F$12+СВЦЭМ!$D$10+'СЕТ СН'!$F$5-'СЕТ СН'!$F$20</f>
        <v>5471.4192849700003</v>
      </c>
      <c r="R39" s="36">
        <f>SUMIFS(СВЦЭМ!$C$39:$C$782,СВЦЭМ!$A$39:$A$782,$A39,СВЦЭМ!$B$39:$B$782,R$11)+'СЕТ СН'!$F$12+СВЦЭМ!$D$10+'СЕТ СН'!$F$5-'СЕТ СН'!$F$20</f>
        <v>5484.4901409600006</v>
      </c>
      <c r="S39" s="36">
        <f>SUMIFS(СВЦЭМ!$C$39:$C$782,СВЦЭМ!$A$39:$A$782,$A39,СВЦЭМ!$B$39:$B$782,S$11)+'СЕТ СН'!$F$12+СВЦЭМ!$D$10+'СЕТ СН'!$F$5-'СЕТ СН'!$F$20</f>
        <v>5524.0992664099995</v>
      </c>
      <c r="T39" s="36">
        <f>SUMIFS(СВЦЭМ!$C$39:$C$782,СВЦЭМ!$A$39:$A$782,$A39,СВЦЭМ!$B$39:$B$782,T$11)+'СЕТ СН'!$F$12+СВЦЭМ!$D$10+'СЕТ СН'!$F$5-'СЕТ СН'!$F$20</f>
        <v>5458.6466135200008</v>
      </c>
      <c r="U39" s="36">
        <f>SUMIFS(СВЦЭМ!$C$39:$C$782,СВЦЭМ!$A$39:$A$782,$A39,СВЦЭМ!$B$39:$B$782,U$11)+'СЕТ СН'!$F$12+СВЦЭМ!$D$10+'СЕТ СН'!$F$5-'СЕТ СН'!$F$20</f>
        <v>5508.0670273699998</v>
      </c>
      <c r="V39" s="36">
        <f>SUMIFS(СВЦЭМ!$C$39:$C$782,СВЦЭМ!$A$39:$A$782,$A39,СВЦЭМ!$B$39:$B$782,V$11)+'СЕТ СН'!$F$12+СВЦЭМ!$D$10+'СЕТ СН'!$F$5-'СЕТ СН'!$F$20</f>
        <v>5512.7644239500005</v>
      </c>
      <c r="W39" s="36">
        <f>SUMIFS(СВЦЭМ!$C$39:$C$782,СВЦЭМ!$A$39:$A$782,$A39,СВЦЭМ!$B$39:$B$782,W$11)+'СЕТ СН'!$F$12+СВЦЭМ!$D$10+'СЕТ СН'!$F$5-'СЕТ СН'!$F$20</f>
        <v>5543.0782348900002</v>
      </c>
      <c r="X39" s="36">
        <f>SUMIFS(СВЦЭМ!$C$39:$C$782,СВЦЭМ!$A$39:$A$782,$A39,СВЦЭМ!$B$39:$B$782,X$11)+'СЕТ СН'!$F$12+СВЦЭМ!$D$10+'СЕТ СН'!$F$5-'СЕТ СН'!$F$20</f>
        <v>5554.8149570700007</v>
      </c>
      <c r="Y39" s="36">
        <f>SUMIFS(СВЦЭМ!$C$39:$C$782,СВЦЭМ!$A$39:$A$782,$A39,СВЦЭМ!$B$39:$B$782,Y$11)+'СЕТ СН'!$F$12+СВЦЭМ!$D$10+'СЕТ СН'!$F$5-'СЕТ СН'!$F$20</f>
        <v>5606.6756362300002</v>
      </c>
    </row>
    <row r="40" spans="1:25" ht="15.75" x14ac:dyDescent="0.2">
      <c r="A40" s="35">
        <f t="shared" si="0"/>
        <v>45289</v>
      </c>
      <c r="B40" s="36">
        <f>SUMIFS(СВЦЭМ!$C$39:$C$782,СВЦЭМ!$A$39:$A$782,$A40,СВЦЭМ!$B$39:$B$782,B$11)+'СЕТ СН'!$F$12+СВЦЭМ!$D$10+'СЕТ СН'!$F$5-'СЕТ СН'!$F$20</f>
        <v>5765.3876563100002</v>
      </c>
      <c r="C40" s="36">
        <f>SUMIFS(СВЦЭМ!$C$39:$C$782,СВЦЭМ!$A$39:$A$782,$A40,СВЦЭМ!$B$39:$B$782,C$11)+'СЕТ СН'!$F$12+СВЦЭМ!$D$10+'СЕТ СН'!$F$5-'СЕТ СН'!$F$20</f>
        <v>5825.22492857</v>
      </c>
      <c r="D40" s="36">
        <f>SUMIFS(СВЦЭМ!$C$39:$C$782,СВЦЭМ!$A$39:$A$782,$A40,СВЦЭМ!$B$39:$B$782,D$11)+'СЕТ СН'!$F$12+СВЦЭМ!$D$10+'СЕТ СН'!$F$5-'СЕТ СН'!$F$20</f>
        <v>5784.8558101100007</v>
      </c>
      <c r="E40" s="36">
        <f>SUMIFS(СВЦЭМ!$C$39:$C$782,СВЦЭМ!$A$39:$A$782,$A40,СВЦЭМ!$B$39:$B$782,E$11)+'СЕТ СН'!$F$12+СВЦЭМ!$D$10+'СЕТ СН'!$F$5-'СЕТ СН'!$F$20</f>
        <v>5785.1270979599994</v>
      </c>
      <c r="F40" s="36">
        <f>SUMIFS(СВЦЭМ!$C$39:$C$782,СВЦЭМ!$A$39:$A$782,$A40,СВЦЭМ!$B$39:$B$782,F$11)+'СЕТ СН'!$F$12+СВЦЭМ!$D$10+'СЕТ СН'!$F$5-'СЕТ СН'!$F$20</f>
        <v>5777.2186570399999</v>
      </c>
      <c r="G40" s="36">
        <f>SUMIFS(СВЦЭМ!$C$39:$C$782,СВЦЭМ!$A$39:$A$782,$A40,СВЦЭМ!$B$39:$B$782,G$11)+'СЕТ СН'!$F$12+СВЦЭМ!$D$10+'СЕТ СН'!$F$5-'СЕТ СН'!$F$20</f>
        <v>5678.6321430900007</v>
      </c>
      <c r="H40" s="36">
        <f>SUMIFS(СВЦЭМ!$C$39:$C$782,СВЦЭМ!$A$39:$A$782,$A40,СВЦЭМ!$B$39:$B$782,H$11)+'СЕТ СН'!$F$12+СВЦЭМ!$D$10+'СЕТ СН'!$F$5-'СЕТ СН'!$F$20</f>
        <v>5708.7900259300004</v>
      </c>
      <c r="I40" s="36">
        <f>SUMIFS(СВЦЭМ!$C$39:$C$782,СВЦЭМ!$A$39:$A$782,$A40,СВЦЭМ!$B$39:$B$782,I$11)+'СЕТ СН'!$F$12+СВЦЭМ!$D$10+'СЕТ СН'!$F$5-'СЕТ СН'!$F$20</f>
        <v>5663.5614342600002</v>
      </c>
      <c r="J40" s="36">
        <f>SUMIFS(СВЦЭМ!$C$39:$C$782,СВЦЭМ!$A$39:$A$782,$A40,СВЦЭМ!$B$39:$B$782,J$11)+'СЕТ СН'!$F$12+СВЦЭМ!$D$10+'СЕТ СН'!$F$5-'СЕТ СН'!$F$20</f>
        <v>5662.34364697</v>
      </c>
      <c r="K40" s="36">
        <f>SUMIFS(СВЦЭМ!$C$39:$C$782,СВЦЭМ!$A$39:$A$782,$A40,СВЦЭМ!$B$39:$B$782,K$11)+'СЕТ СН'!$F$12+СВЦЭМ!$D$10+'СЕТ СН'!$F$5-'СЕТ СН'!$F$20</f>
        <v>5632.90556242</v>
      </c>
      <c r="L40" s="36">
        <f>SUMIFS(СВЦЭМ!$C$39:$C$782,СВЦЭМ!$A$39:$A$782,$A40,СВЦЭМ!$B$39:$B$782,L$11)+'СЕТ СН'!$F$12+СВЦЭМ!$D$10+'СЕТ СН'!$F$5-'СЕТ СН'!$F$20</f>
        <v>5644.9663617799997</v>
      </c>
      <c r="M40" s="36">
        <f>SUMIFS(СВЦЭМ!$C$39:$C$782,СВЦЭМ!$A$39:$A$782,$A40,СВЦЭМ!$B$39:$B$782,M$11)+'СЕТ СН'!$F$12+СВЦЭМ!$D$10+'СЕТ СН'!$F$5-'СЕТ СН'!$F$20</f>
        <v>5677.1065188699995</v>
      </c>
      <c r="N40" s="36">
        <f>SUMIFS(СВЦЭМ!$C$39:$C$782,СВЦЭМ!$A$39:$A$782,$A40,СВЦЭМ!$B$39:$B$782,N$11)+'СЕТ СН'!$F$12+СВЦЭМ!$D$10+'СЕТ СН'!$F$5-'СЕТ СН'!$F$20</f>
        <v>5674.9638337899996</v>
      </c>
      <c r="O40" s="36">
        <f>SUMIFS(СВЦЭМ!$C$39:$C$782,СВЦЭМ!$A$39:$A$782,$A40,СВЦЭМ!$B$39:$B$782,O$11)+'СЕТ СН'!$F$12+СВЦЭМ!$D$10+'СЕТ СН'!$F$5-'СЕТ СН'!$F$20</f>
        <v>5662.2654363399997</v>
      </c>
      <c r="P40" s="36">
        <f>SUMIFS(СВЦЭМ!$C$39:$C$782,СВЦЭМ!$A$39:$A$782,$A40,СВЦЭМ!$B$39:$B$782,P$11)+'СЕТ СН'!$F$12+СВЦЭМ!$D$10+'СЕТ СН'!$F$5-'СЕТ СН'!$F$20</f>
        <v>5669.4586447599995</v>
      </c>
      <c r="Q40" s="36">
        <f>SUMIFS(СВЦЭМ!$C$39:$C$782,СВЦЭМ!$A$39:$A$782,$A40,СВЦЭМ!$B$39:$B$782,Q$11)+'СЕТ СН'!$F$12+СВЦЭМ!$D$10+'СЕТ СН'!$F$5-'СЕТ СН'!$F$20</f>
        <v>5691.5461468800004</v>
      </c>
      <c r="R40" s="36">
        <f>SUMIFS(СВЦЭМ!$C$39:$C$782,СВЦЭМ!$A$39:$A$782,$A40,СВЦЭМ!$B$39:$B$782,R$11)+'СЕТ СН'!$F$12+СВЦЭМ!$D$10+'СЕТ СН'!$F$5-'СЕТ СН'!$F$20</f>
        <v>5686.2845326900006</v>
      </c>
      <c r="S40" s="36">
        <f>SUMIFS(СВЦЭМ!$C$39:$C$782,СВЦЭМ!$A$39:$A$782,$A40,СВЦЭМ!$B$39:$B$782,S$11)+'СЕТ СН'!$F$12+СВЦЭМ!$D$10+'СЕТ СН'!$F$5-'СЕТ СН'!$F$20</f>
        <v>5627.2112033600006</v>
      </c>
      <c r="T40" s="36">
        <f>SUMIFS(СВЦЭМ!$C$39:$C$782,СВЦЭМ!$A$39:$A$782,$A40,СВЦЭМ!$B$39:$B$782,T$11)+'СЕТ СН'!$F$12+СВЦЭМ!$D$10+'СЕТ СН'!$F$5-'СЕТ СН'!$F$20</f>
        <v>5640.3580299000005</v>
      </c>
      <c r="U40" s="36">
        <f>SUMIFS(СВЦЭМ!$C$39:$C$782,СВЦЭМ!$A$39:$A$782,$A40,СВЦЭМ!$B$39:$B$782,U$11)+'СЕТ СН'!$F$12+СВЦЭМ!$D$10+'СЕТ СН'!$F$5-'СЕТ СН'!$F$20</f>
        <v>5657.2611607399995</v>
      </c>
      <c r="V40" s="36">
        <f>SUMIFS(СВЦЭМ!$C$39:$C$782,СВЦЭМ!$A$39:$A$782,$A40,СВЦЭМ!$B$39:$B$782,V$11)+'СЕТ СН'!$F$12+СВЦЭМ!$D$10+'СЕТ СН'!$F$5-'СЕТ СН'!$F$20</f>
        <v>5690.7415144200004</v>
      </c>
      <c r="W40" s="36">
        <f>SUMIFS(СВЦЭМ!$C$39:$C$782,СВЦЭМ!$A$39:$A$782,$A40,СВЦЭМ!$B$39:$B$782,W$11)+'СЕТ СН'!$F$12+СВЦЭМ!$D$10+'СЕТ СН'!$F$5-'СЕТ СН'!$F$20</f>
        <v>5688.6342975299995</v>
      </c>
      <c r="X40" s="36">
        <f>SUMIFS(СВЦЭМ!$C$39:$C$782,СВЦЭМ!$A$39:$A$782,$A40,СВЦЭМ!$B$39:$B$782,X$11)+'СЕТ СН'!$F$12+СВЦЭМ!$D$10+'СЕТ СН'!$F$5-'СЕТ СН'!$F$20</f>
        <v>5687.9431833500003</v>
      </c>
      <c r="Y40" s="36">
        <f>SUMIFS(СВЦЭМ!$C$39:$C$782,СВЦЭМ!$A$39:$A$782,$A40,СВЦЭМ!$B$39:$B$782,Y$11)+'СЕТ СН'!$F$12+СВЦЭМ!$D$10+'СЕТ СН'!$F$5-'СЕТ СН'!$F$20</f>
        <v>5762.9127565199997</v>
      </c>
    </row>
    <row r="41" spans="1:25" ht="15.75" x14ac:dyDescent="0.2">
      <c r="A41" s="35">
        <f t="shared" si="0"/>
        <v>45290</v>
      </c>
      <c r="B41" s="36">
        <f>SUMIFS(СВЦЭМ!$C$39:$C$782,СВЦЭМ!$A$39:$A$782,$A41,СВЦЭМ!$B$39:$B$782,B$11)+'СЕТ СН'!$F$12+СВЦЭМ!$D$10+'СЕТ СН'!$F$5-'СЕТ СН'!$F$20</f>
        <v>5876.8148050199998</v>
      </c>
      <c r="C41" s="36">
        <f>SUMIFS(СВЦЭМ!$C$39:$C$782,СВЦЭМ!$A$39:$A$782,$A41,СВЦЭМ!$B$39:$B$782,C$11)+'СЕТ СН'!$F$12+СВЦЭМ!$D$10+'СЕТ СН'!$F$5-'СЕТ СН'!$F$20</f>
        <v>5933.9393040800005</v>
      </c>
      <c r="D41" s="36">
        <f>SUMIFS(СВЦЭМ!$C$39:$C$782,СВЦЭМ!$A$39:$A$782,$A41,СВЦЭМ!$B$39:$B$782,D$11)+'СЕТ СН'!$F$12+СВЦЭМ!$D$10+'СЕТ СН'!$F$5-'СЕТ СН'!$F$20</f>
        <v>5959.8641573200002</v>
      </c>
      <c r="E41" s="36">
        <f>SUMIFS(СВЦЭМ!$C$39:$C$782,СВЦЭМ!$A$39:$A$782,$A41,СВЦЭМ!$B$39:$B$782,E$11)+'СЕТ СН'!$F$12+СВЦЭМ!$D$10+'СЕТ СН'!$F$5-'СЕТ СН'!$F$20</f>
        <v>5953.1135589700007</v>
      </c>
      <c r="F41" s="36">
        <f>SUMIFS(СВЦЭМ!$C$39:$C$782,СВЦЭМ!$A$39:$A$782,$A41,СВЦЭМ!$B$39:$B$782,F$11)+'СЕТ СН'!$F$12+СВЦЭМ!$D$10+'СЕТ СН'!$F$5-'СЕТ СН'!$F$20</f>
        <v>5973.9521479300001</v>
      </c>
      <c r="G41" s="36">
        <f>SUMIFS(СВЦЭМ!$C$39:$C$782,СВЦЭМ!$A$39:$A$782,$A41,СВЦЭМ!$B$39:$B$782,G$11)+'СЕТ СН'!$F$12+СВЦЭМ!$D$10+'СЕТ СН'!$F$5-'СЕТ СН'!$F$20</f>
        <v>5961.16265948</v>
      </c>
      <c r="H41" s="36">
        <f>SUMIFS(СВЦЭМ!$C$39:$C$782,СВЦЭМ!$A$39:$A$782,$A41,СВЦЭМ!$B$39:$B$782,H$11)+'СЕТ СН'!$F$12+СВЦЭМ!$D$10+'СЕТ СН'!$F$5-'СЕТ СН'!$F$20</f>
        <v>5944.2934496300004</v>
      </c>
      <c r="I41" s="36">
        <f>SUMIFS(СВЦЭМ!$C$39:$C$782,СВЦЭМ!$A$39:$A$782,$A41,СВЦЭМ!$B$39:$B$782,I$11)+'СЕТ СН'!$F$12+СВЦЭМ!$D$10+'СЕТ СН'!$F$5-'СЕТ СН'!$F$20</f>
        <v>5861.0235173399997</v>
      </c>
      <c r="J41" s="36">
        <f>SUMIFS(СВЦЭМ!$C$39:$C$782,СВЦЭМ!$A$39:$A$782,$A41,СВЦЭМ!$B$39:$B$782,J$11)+'СЕТ СН'!$F$12+СВЦЭМ!$D$10+'СЕТ СН'!$F$5-'СЕТ СН'!$F$20</f>
        <v>5767.5130376699999</v>
      </c>
      <c r="K41" s="36">
        <f>SUMIFS(СВЦЭМ!$C$39:$C$782,СВЦЭМ!$A$39:$A$782,$A41,СВЦЭМ!$B$39:$B$782,K$11)+'СЕТ СН'!$F$12+СВЦЭМ!$D$10+'СЕТ СН'!$F$5-'СЕТ СН'!$F$20</f>
        <v>5769.3534200200002</v>
      </c>
      <c r="L41" s="36">
        <f>SUMIFS(СВЦЭМ!$C$39:$C$782,СВЦЭМ!$A$39:$A$782,$A41,СВЦЭМ!$B$39:$B$782,L$11)+'СЕТ СН'!$F$12+СВЦЭМ!$D$10+'СЕТ СН'!$F$5-'СЕТ СН'!$F$20</f>
        <v>5756.20208585</v>
      </c>
      <c r="M41" s="36">
        <f>SUMIFS(СВЦЭМ!$C$39:$C$782,СВЦЭМ!$A$39:$A$782,$A41,СВЦЭМ!$B$39:$B$782,M$11)+'СЕТ СН'!$F$12+СВЦЭМ!$D$10+'СЕТ СН'!$F$5-'СЕТ СН'!$F$20</f>
        <v>5797.5153140599996</v>
      </c>
      <c r="N41" s="36">
        <f>SUMIFS(СВЦЭМ!$C$39:$C$782,СВЦЭМ!$A$39:$A$782,$A41,СВЦЭМ!$B$39:$B$782,N$11)+'СЕТ СН'!$F$12+СВЦЭМ!$D$10+'СЕТ СН'!$F$5-'СЕТ СН'!$F$20</f>
        <v>5809.9229168500005</v>
      </c>
      <c r="O41" s="36">
        <f>SUMIFS(СВЦЭМ!$C$39:$C$782,СВЦЭМ!$A$39:$A$782,$A41,СВЦЭМ!$B$39:$B$782,O$11)+'СЕТ СН'!$F$12+СВЦЭМ!$D$10+'СЕТ СН'!$F$5-'СЕТ СН'!$F$20</f>
        <v>5823.8965695200004</v>
      </c>
      <c r="P41" s="36">
        <f>SUMIFS(СВЦЭМ!$C$39:$C$782,СВЦЭМ!$A$39:$A$782,$A41,СВЦЭМ!$B$39:$B$782,P$11)+'СЕТ СН'!$F$12+СВЦЭМ!$D$10+'СЕТ СН'!$F$5-'СЕТ СН'!$F$20</f>
        <v>5859.05714756</v>
      </c>
      <c r="Q41" s="36">
        <f>SUMIFS(СВЦЭМ!$C$39:$C$782,СВЦЭМ!$A$39:$A$782,$A41,СВЦЭМ!$B$39:$B$782,Q$11)+'СЕТ СН'!$F$12+СВЦЭМ!$D$10+'СЕТ СН'!$F$5-'СЕТ СН'!$F$20</f>
        <v>5875.1987757699999</v>
      </c>
      <c r="R41" s="36">
        <f>SUMIFS(СВЦЭМ!$C$39:$C$782,СВЦЭМ!$A$39:$A$782,$A41,СВЦЭМ!$B$39:$B$782,R$11)+'СЕТ СН'!$F$12+СВЦЭМ!$D$10+'СЕТ СН'!$F$5-'СЕТ СН'!$F$20</f>
        <v>5883.7490489400006</v>
      </c>
      <c r="S41" s="36">
        <f>SUMIFS(СВЦЭМ!$C$39:$C$782,СВЦЭМ!$A$39:$A$782,$A41,СВЦЭМ!$B$39:$B$782,S$11)+'СЕТ СН'!$F$12+СВЦЭМ!$D$10+'СЕТ СН'!$F$5-'СЕТ СН'!$F$20</f>
        <v>5848.6026372199995</v>
      </c>
      <c r="T41" s="36">
        <f>SUMIFS(СВЦЭМ!$C$39:$C$782,СВЦЭМ!$A$39:$A$782,$A41,СВЦЭМ!$B$39:$B$782,T$11)+'СЕТ СН'!$F$12+СВЦЭМ!$D$10+'СЕТ СН'!$F$5-'СЕТ СН'!$F$20</f>
        <v>5750.8959926400003</v>
      </c>
      <c r="U41" s="36">
        <f>SUMIFS(СВЦЭМ!$C$39:$C$782,СВЦЭМ!$A$39:$A$782,$A41,СВЦЭМ!$B$39:$B$782,U$11)+'СЕТ СН'!$F$12+СВЦЭМ!$D$10+'СЕТ СН'!$F$5-'СЕТ СН'!$F$20</f>
        <v>5798.4474607900002</v>
      </c>
      <c r="V41" s="36">
        <f>SUMIFS(СВЦЭМ!$C$39:$C$782,СВЦЭМ!$A$39:$A$782,$A41,СВЦЭМ!$B$39:$B$782,V$11)+'СЕТ СН'!$F$12+СВЦЭМ!$D$10+'СЕТ СН'!$F$5-'СЕТ СН'!$F$20</f>
        <v>5816.25566953</v>
      </c>
      <c r="W41" s="36">
        <f>SUMIFS(СВЦЭМ!$C$39:$C$782,СВЦЭМ!$A$39:$A$782,$A41,СВЦЭМ!$B$39:$B$782,W$11)+'СЕТ СН'!$F$12+СВЦЭМ!$D$10+'СЕТ СН'!$F$5-'СЕТ СН'!$F$20</f>
        <v>5824.99477209</v>
      </c>
      <c r="X41" s="36">
        <f>SUMIFS(СВЦЭМ!$C$39:$C$782,СВЦЭМ!$A$39:$A$782,$A41,СВЦЭМ!$B$39:$B$782,X$11)+'СЕТ СН'!$F$12+СВЦЭМ!$D$10+'СЕТ СН'!$F$5-'СЕТ СН'!$F$20</f>
        <v>5859.2084268799999</v>
      </c>
      <c r="Y41" s="36">
        <f>SUMIFS(СВЦЭМ!$C$39:$C$782,СВЦЭМ!$A$39:$A$782,$A41,СВЦЭМ!$B$39:$B$782,Y$11)+'СЕТ СН'!$F$12+СВЦЭМ!$D$10+'СЕТ СН'!$F$5-'СЕТ СН'!$F$20</f>
        <v>5884.4898820199996</v>
      </c>
    </row>
    <row r="42" spans="1:25" ht="15.75" x14ac:dyDescent="0.2">
      <c r="A42" s="35">
        <f t="shared" si="0"/>
        <v>45291</v>
      </c>
      <c r="B42" s="36">
        <f>SUMIFS(СВЦЭМ!$C$39:$C$782,СВЦЭМ!$A$39:$A$782,$A42,СВЦЭМ!$B$39:$B$782,B$11)+'СЕТ СН'!$F$12+СВЦЭМ!$D$10+'СЕТ СН'!$F$5-'СЕТ СН'!$F$20</f>
        <v>5816.0762308200001</v>
      </c>
      <c r="C42" s="36">
        <f>SUMIFS(СВЦЭМ!$C$39:$C$782,СВЦЭМ!$A$39:$A$782,$A42,СВЦЭМ!$B$39:$B$782,C$11)+'СЕТ СН'!$F$12+СВЦЭМ!$D$10+'СЕТ СН'!$F$5-'СЕТ СН'!$F$20</f>
        <v>5796.7974144300006</v>
      </c>
      <c r="D42" s="36">
        <f>SUMIFS(СВЦЭМ!$C$39:$C$782,СВЦЭМ!$A$39:$A$782,$A42,СВЦЭМ!$B$39:$B$782,D$11)+'СЕТ СН'!$F$12+СВЦЭМ!$D$10+'СЕТ СН'!$F$5-'СЕТ СН'!$F$20</f>
        <v>5814.6248509699999</v>
      </c>
      <c r="E42" s="36">
        <f>SUMIFS(СВЦЭМ!$C$39:$C$782,СВЦЭМ!$A$39:$A$782,$A42,СВЦЭМ!$B$39:$B$782,E$11)+'СЕТ СН'!$F$12+СВЦЭМ!$D$10+'СЕТ СН'!$F$5-'СЕТ СН'!$F$20</f>
        <v>5824.3121092199999</v>
      </c>
      <c r="F42" s="36">
        <f>SUMIFS(СВЦЭМ!$C$39:$C$782,СВЦЭМ!$A$39:$A$782,$A42,СВЦЭМ!$B$39:$B$782,F$11)+'СЕТ СН'!$F$12+СВЦЭМ!$D$10+'СЕТ СН'!$F$5-'СЕТ СН'!$F$20</f>
        <v>5821.2533810700006</v>
      </c>
      <c r="G42" s="36">
        <f>SUMIFS(СВЦЭМ!$C$39:$C$782,СВЦЭМ!$A$39:$A$782,$A42,СВЦЭМ!$B$39:$B$782,G$11)+'СЕТ СН'!$F$12+СВЦЭМ!$D$10+'СЕТ СН'!$F$5-'СЕТ СН'!$F$20</f>
        <v>5762.4979230400004</v>
      </c>
      <c r="H42" s="36">
        <f>SUMIFS(СВЦЭМ!$C$39:$C$782,СВЦЭМ!$A$39:$A$782,$A42,СВЦЭМ!$B$39:$B$782,H$11)+'СЕТ СН'!$F$12+СВЦЭМ!$D$10+'СЕТ СН'!$F$5-'СЕТ СН'!$F$20</f>
        <v>5756.81902747</v>
      </c>
      <c r="I42" s="36">
        <f>SUMIFS(СВЦЭМ!$C$39:$C$782,СВЦЭМ!$A$39:$A$782,$A42,СВЦЭМ!$B$39:$B$782,I$11)+'СЕТ СН'!$F$12+СВЦЭМ!$D$10+'СЕТ СН'!$F$5-'СЕТ СН'!$F$20</f>
        <v>5756.5384756500007</v>
      </c>
      <c r="J42" s="36">
        <f>SUMIFS(СВЦЭМ!$C$39:$C$782,СВЦЭМ!$A$39:$A$782,$A42,СВЦЭМ!$B$39:$B$782,J$11)+'СЕТ СН'!$F$12+СВЦЭМ!$D$10+'СЕТ СН'!$F$5-'СЕТ СН'!$F$20</f>
        <v>5724.9364921800006</v>
      </c>
      <c r="K42" s="36">
        <f>SUMIFS(СВЦЭМ!$C$39:$C$782,СВЦЭМ!$A$39:$A$782,$A42,СВЦЭМ!$B$39:$B$782,K$11)+'СЕТ СН'!$F$12+СВЦЭМ!$D$10+'СЕТ СН'!$F$5-'СЕТ СН'!$F$20</f>
        <v>5668.6182999600005</v>
      </c>
      <c r="L42" s="36">
        <f>SUMIFS(СВЦЭМ!$C$39:$C$782,СВЦЭМ!$A$39:$A$782,$A42,СВЦЭМ!$B$39:$B$782,L$11)+'СЕТ СН'!$F$12+СВЦЭМ!$D$10+'СЕТ СН'!$F$5-'СЕТ СН'!$F$20</f>
        <v>5649.1012016700006</v>
      </c>
      <c r="M42" s="36">
        <f>SUMIFS(СВЦЭМ!$C$39:$C$782,СВЦЭМ!$A$39:$A$782,$A42,СВЦЭМ!$B$39:$B$782,M$11)+'СЕТ СН'!$F$12+СВЦЭМ!$D$10+'СЕТ СН'!$F$5-'СЕТ СН'!$F$20</f>
        <v>5621.6374295999995</v>
      </c>
      <c r="N42" s="36">
        <f>SUMIFS(СВЦЭМ!$C$39:$C$782,СВЦЭМ!$A$39:$A$782,$A42,СВЦЭМ!$B$39:$B$782,N$11)+'СЕТ СН'!$F$12+СВЦЭМ!$D$10+'СЕТ СН'!$F$5-'СЕТ СН'!$F$20</f>
        <v>5630.8175307900001</v>
      </c>
      <c r="O42" s="36">
        <f>SUMIFS(СВЦЭМ!$C$39:$C$782,СВЦЭМ!$A$39:$A$782,$A42,СВЦЭМ!$B$39:$B$782,O$11)+'СЕТ СН'!$F$12+СВЦЭМ!$D$10+'СЕТ СН'!$F$5-'СЕТ СН'!$F$20</f>
        <v>5646.3632087900005</v>
      </c>
      <c r="P42" s="36">
        <f>SUMIFS(СВЦЭМ!$C$39:$C$782,СВЦЭМ!$A$39:$A$782,$A42,СВЦЭМ!$B$39:$B$782,P$11)+'СЕТ СН'!$F$12+СВЦЭМ!$D$10+'СЕТ СН'!$F$5-'СЕТ СН'!$F$20</f>
        <v>5686.0705882100001</v>
      </c>
      <c r="Q42" s="36">
        <f>SUMIFS(СВЦЭМ!$C$39:$C$782,СВЦЭМ!$A$39:$A$782,$A42,СВЦЭМ!$B$39:$B$782,Q$11)+'СЕТ СН'!$F$12+СВЦЭМ!$D$10+'СЕТ СН'!$F$5-'СЕТ СН'!$F$20</f>
        <v>5660.2646389900001</v>
      </c>
      <c r="R42" s="36">
        <f>SUMIFS(СВЦЭМ!$C$39:$C$782,СВЦЭМ!$A$39:$A$782,$A42,СВЦЭМ!$B$39:$B$782,R$11)+'СЕТ СН'!$F$12+СВЦЭМ!$D$10+'СЕТ СН'!$F$5-'СЕТ СН'!$F$20</f>
        <v>5682.6179626699995</v>
      </c>
      <c r="S42" s="36">
        <f>SUMIFS(СВЦЭМ!$C$39:$C$782,СВЦЭМ!$A$39:$A$782,$A42,СВЦЭМ!$B$39:$B$782,S$11)+'СЕТ СН'!$F$12+СВЦЭМ!$D$10+'СЕТ СН'!$F$5-'СЕТ СН'!$F$20</f>
        <v>5633.6926346199998</v>
      </c>
      <c r="T42" s="36">
        <f>SUMIFS(СВЦЭМ!$C$39:$C$782,СВЦЭМ!$A$39:$A$782,$A42,СВЦЭМ!$B$39:$B$782,T$11)+'СЕТ СН'!$F$12+СВЦЭМ!$D$10+'СЕТ СН'!$F$5-'СЕТ СН'!$F$20</f>
        <v>5539.1542377599999</v>
      </c>
      <c r="U42" s="36">
        <f>SUMIFS(СВЦЭМ!$C$39:$C$782,СВЦЭМ!$A$39:$A$782,$A42,СВЦЭМ!$B$39:$B$782,U$11)+'СЕТ СН'!$F$12+СВЦЭМ!$D$10+'СЕТ СН'!$F$5-'СЕТ СН'!$F$20</f>
        <v>5510.3588457700007</v>
      </c>
      <c r="V42" s="36">
        <f>SUMIFS(СВЦЭМ!$C$39:$C$782,СВЦЭМ!$A$39:$A$782,$A42,СВЦЭМ!$B$39:$B$782,V$11)+'СЕТ СН'!$F$12+СВЦЭМ!$D$10+'СЕТ СН'!$F$5-'СЕТ СН'!$F$20</f>
        <v>5558.8894853199999</v>
      </c>
      <c r="W42" s="36">
        <f>SUMIFS(СВЦЭМ!$C$39:$C$782,СВЦЭМ!$A$39:$A$782,$A42,СВЦЭМ!$B$39:$B$782,W$11)+'СЕТ СН'!$F$12+СВЦЭМ!$D$10+'СЕТ СН'!$F$5-'СЕТ СН'!$F$20</f>
        <v>5636.5778264099999</v>
      </c>
      <c r="X42" s="36">
        <f>SUMIFS(СВЦЭМ!$C$39:$C$782,СВЦЭМ!$A$39:$A$782,$A42,СВЦЭМ!$B$39:$B$782,X$11)+'СЕТ СН'!$F$12+СВЦЭМ!$D$10+'СЕТ СН'!$F$5-'СЕТ СН'!$F$20</f>
        <v>5713.9124838000007</v>
      </c>
      <c r="Y42" s="36">
        <f>SUMIFS(СВЦЭМ!$C$39:$C$782,СВЦЭМ!$A$39:$A$782,$A42,СВЦЭМ!$B$39:$B$782,Y$11)+'СЕТ СН'!$F$12+СВЦЭМ!$D$10+'СЕТ СН'!$F$5-'СЕТ СН'!$F$20</f>
        <v>5779.2576379500006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01.12.2023</v>
      </c>
      <c r="B48" s="36">
        <f>SUMIFS(СВЦЭМ!$C$39:$C$782,СВЦЭМ!$A$39:$A$782,$A48,СВЦЭМ!$B$39:$B$782,B$47)+'СЕТ СН'!$G$12+СВЦЭМ!$D$10+'СЕТ СН'!$G$5-'СЕТ СН'!$G$20</f>
        <v>5822.6460425499999</v>
      </c>
      <c r="C48" s="36">
        <f>SUMIFS(СВЦЭМ!$C$39:$C$782,СВЦЭМ!$A$39:$A$782,$A48,СВЦЭМ!$B$39:$B$782,C$47)+'СЕТ СН'!$G$12+СВЦЭМ!$D$10+'СЕТ СН'!$G$5-'СЕТ СН'!$G$20</f>
        <v>5874.7215986299998</v>
      </c>
      <c r="D48" s="36">
        <f>SUMIFS(СВЦЭМ!$C$39:$C$782,СВЦЭМ!$A$39:$A$782,$A48,СВЦЭМ!$B$39:$B$782,D$47)+'СЕТ СН'!$G$12+СВЦЭМ!$D$10+'СЕТ СН'!$G$5-'СЕТ СН'!$G$20</f>
        <v>5920.3133157000002</v>
      </c>
      <c r="E48" s="36">
        <f>SUMIFS(СВЦЭМ!$C$39:$C$782,СВЦЭМ!$A$39:$A$782,$A48,СВЦЭМ!$B$39:$B$782,E$47)+'СЕТ СН'!$G$12+СВЦЭМ!$D$10+'СЕТ СН'!$G$5-'СЕТ СН'!$G$20</f>
        <v>5927.7164721200006</v>
      </c>
      <c r="F48" s="36">
        <f>SUMIFS(СВЦЭМ!$C$39:$C$782,СВЦЭМ!$A$39:$A$782,$A48,СВЦЭМ!$B$39:$B$782,F$47)+'СЕТ СН'!$G$12+СВЦЭМ!$D$10+'СЕТ СН'!$G$5-'СЕТ СН'!$G$20</f>
        <v>5938.9113377000003</v>
      </c>
      <c r="G48" s="36">
        <f>SUMIFS(СВЦЭМ!$C$39:$C$782,СВЦЭМ!$A$39:$A$782,$A48,СВЦЭМ!$B$39:$B$782,G$47)+'СЕТ СН'!$G$12+СВЦЭМ!$D$10+'СЕТ СН'!$G$5-'СЕТ СН'!$G$20</f>
        <v>5908.0840654000003</v>
      </c>
      <c r="H48" s="36">
        <f>SUMIFS(СВЦЭМ!$C$39:$C$782,СВЦЭМ!$A$39:$A$782,$A48,СВЦЭМ!$B$39:$B$782,H$47)+'СЕТ СН'!$G$12+СВЦЭМ!$D$10+'СЕТ СН'!$G$5-'СЕТ СН'!$G$20</f>
        <v>5847.2943352800003</v>
      </c>
      <c r="I48" s="36">
        <f>SUMIFS(СВЦЭМ!$C$39:$C$782,СВЦЭМ!$A$39:$A$782,$A48,СВЦЭМ!$B$39:$B$782,I$47)+'СЕТ СН'!$G$12+СВЦЭМ!$D$10+'СЕТ СН'!$G$5-'СЕТ СН'!$G$20</f>
        <v>5785.7547082999999</v>
      </c>
      <c r="J48" s="36">
        <f>SUMIFS(СВЦЭМ!$C$39:$C$782,СВЦЭМ!$A$39:$A$782,$A48,СВЦЭМ!$B$39:$B$782,J$47)+'СЕТ СН'!$G$12+СВЦЭМ!$D$10+'СЕТ СН'!$G$5-'СЕТ СН'!$G$20</f>
        <v>5723.8654890800008</v>
      </c>
      <c r="K48" s="36">
        <f>SUMIFS(СВЦЭМ!$C$39:$C$782,СВЦЭМ!$A$39:$A$782,$A48,СВЦЭМ!$B$39:$B$782,K$47)+'СЕТ СН'!$G$12+СВЦЭМ!$D$10+'СЕТ СН'!$G$5-'СЕТ СН'!$G$20</f>
        <v>5704.1209795200002</v>
      </c>
      <c r="L48" s="36">
        <f>SUMIFS(СВЦЭМ!$C$39:$C$782,СВЦЭМ!$A$39:$A$782,$A48,СВЦЭМ!$B$39:$B$782,L$47)+'СЕТ СН'!$G$12+СВЦЭМ!$D$10+'СЕТ СН'!$G$5-'СЕТ СН'!$G$20</f>
        <v>5698.5018342100002</v>
      </c>
      <c r="M48" s="36">
        <f>SUMIFS(СВЦЭМ!$C$39:$C$782,СВЦЭМ!$A$39:$A$782,$A48,СВЦЭМ!$B$39:$B$782,M$47)+'СЕТ СН'!$G$12+СВЦЭМ!$D$10+'СЕТ СН'!$G$5-'СЕТ СН'!$G$20</f>
        <v>5727.2559619200001</v>
      </c>
      <c r="N48" s="36">
        <f>SUMIFS(СВЦЭМ!$C$39:$C$782,СВЦЭМ!$A$39:$A$782,$A48,СВЦЭМ!$B$39:$B$782,N$47)+'СЕТ СН'!$G$12+СВЦЭМ!$D$10+'СЕТ СН'!$G$5-'СЕТ СН'!$G$20</f>
        <v>5745.4095989400003</v>
      </c>
      <c r="O48" s="36">
        <f>SUMIFS(СВЦЭМ!$C$39:$C$782,СВЦЭМ!$A$39:$A$782,$A48,СВЦЭМ!$B$39:$B$782,O$47)+'СЕТ СН'!$G$12+СВЦЭМ!$D$10+'СЕТ СН'!$G$5-'СЕТ СН'!$G$20</f>
        <v>5760.6263858300008</v>
      </c>
      <c r="P48" s="36">
        <f>SUMIFS(СВЦЭМ!$C$39:$C$782,СВЦЭМ!$A$39:$A$782,$A48,СВЦЭМ!$B$39:$B$782,P$47)+'СЕТ СН'!$G$12+СВЦЭМ!$D$10+'СЕТ СН'!$G$5-'СЕТ СН'!$G$20</f>
        <v>5777.4216248100001</v>
      </c>
      <c r="Q48" s="36">
        <f>SUMIFS(СВЦЭМ!$C$39:$C$782,СВЦЭМ!$A$39:$A$782,$A48,СВЦЭМ!$B$39:$B$782,Q$47)+'СЕТ СН'!$G$12+СВЦЭМ!$D$10+'СЕТ СН'!$G$5-'СЕТ СН'!$G$20</f>
        <v>5745.07579016</v>
      </c>
      <c r="R48" s="36">
        <f>SUMIFS(СВЦЭМ!$C$39:$C$782,СВЦЭМ!$A$39:$A$782,$A48,СВЦЭМ!$B$39:$B$782,R$47)+'СЕТ СН'!$G$12+СВЦЭМ!$D$10+'СЕТ СН'!$G$5-'СЕТ СН'!$G$20</f>
        <v>5754.3245378400006</v>
      </c>
      <c r="S48" s="36">
        <f>SUMIFS(СВЦЭМ!$C$39:$C$782,СВЦЭМ!$A$39:$A$782,$A48,СВЦЭМ!$B$39:$B$782,S$47)+'СЕТ СН'!$G$12+СВЦЭМ!$D$10+'СЕТ СН'!$G$5-'СЕТ СН'!$G$20</f>
        <v>5708.5714127400006</v>
      </c>
      <c r="T48" s="36">
        <f>SUMIFS(СВЦЭМ!$C$39:$C$782,СВЦЭМ!$A$39:$A$782,$A48,СВЦЭМ!$B$39:$B$782,T$47)+'СЕТ СН'!$G$12+СВЦЭМ!$D$10+'СЕТ СН'!$G$5-'СЕТ СН'!$G$20</f>
        <v>5651.9470758999996</v>
      </c>
      <c r="U48" s="36">
        <f>SUMIFS(СВЦЭМ!$C$39:$C$782,СВЦЭМ!$A$39:$A$782,$A48,СВЦЭМ!$B$39:$B$782,U$47)+'СЕТ СН'!$G$12+СВЦЭМ!$D$10+'СЕТ СН'!$G$5-'СЕТ СН'!$G$20</f>
        <v>5658.2986414099996</v>
      </c>
      <c r="V48" s="36">
        <f>SUMIFS(СВЦЭМ!$C$39:$C$782,СВЦЭМ!$A$39:$A$782,$A48,СВЦЭМ!$B$39:$B$782,V$47)+'СЕТ СН'!$G$12+СВЦЭМ!$D$10+'СЕТ СН'!$G$5-'СЕТ СН'!$G$20</f>
        <v>5695.2779196900001</v>
      </c>
      <c r="W48" s="36">
        <f>SUMIFS(СВЦЭМ!$C$39:$C$782,СВЦЭМ!$A$39:$A$782,$A48,СВЦЭМ!$B$39:$B$782,W$47)+'СЕТ СН'!$G$12+СВЦЭМ!$D$10+'СЕТ СН'!$G$5-'СЕТ СН'!$G$20</f>
        <v>5714.0515547200002</v>
      </c>
      <c r="X48" s="36">
        <f>SUMIFS(СВЦЭМ!$C$39:$C$782,СВЦЭМ!$A$39:$A$782,$A48,СВЦЭМ!$B$39:$B$782,X$47)+'СЕТ СН'!$G$12+СВЦЭМ!$D$10+'СЕТ СН'!$G$5-'СЕТ СН'!$G$20</f>
        <v>5724.7239380999999</v>
      </c>
      <c r="Y48" s="36">
        <f>SUMIFS(СВЦЭМ!$C$39:$C$782,СВЦЭМ!$A$39:$A$782,$A48,СВЦЭМ!$B$39:$B$782,Y$47)+'СЕТ СН'!$G$12+СВЦЭМ!$D$10+'СЕТ СН'!$G$5-'СЕТ СН'!$G$20</f>
        <v>5753.7220015700004</v>
      </c>
    </row>
    <row r="49" spans="1:25" ht="15.75" x14ac:dyDescent="0.2">
      <c r="A49" s="35">
        <f>A48+1</f>
        <v>45262</v>
      </c>
      <c r="B49" s="36">
        <f>SUMIFS(СВЦЭМ!$C$39:$C$782,СВЦЭМ!$A$39:$A$782,$A49,СВЦЭМ!$B$39:$B$782,B$47)+'СЕТ СН'!$G$12+СВЦЭМ!$D$10+'СЕТ СН'!$G$5-'СЕТ СН'!$G$20</f>
        <v>5920.3059514800007</v>
      </c>
      <c r="C49" s="36">
        <f>SUMIFS(СВЦЭМ!$C$39:$C$782,СВЦЭМ!$A$39:$A$782,$A49,СВЦЭМ!$B$39:$B$782,C$47)+'СЕТ СН'!$G$12+СВЦЭМ!$D$10+'СЕТ СН'!$G$5-'СЕТ СН'!$G$20</f>
        <v>5916.6641995</v>
      </c>
      <c r="D49" s="36">
        <f>SUMIFS(СВЦЭМ!$C$39:$C$782,СВЦЭМ!$A$39:$A$782,$A49,СВЦЭМ!$B$39:$B$782,D$47)+'СЕТ СН'!$G$12+СВЦЭМ!$D$10+'СЕТ СН'!$G$5-'СЕТ СН'!$G$20</f>
        <v>5936.1758470300001</v>
      </c>
      <c r="E49" s="36">
        <f>SUMIFS(СВЦЭМ!$C$39:$C$782,СВЦЭМ!$A$39:$A$782,$A49,СВЦЭМ!$B$39:$B$782,E$47)+'СЕТ СН'!$G$12+СВЦЭМ!$D$10+'СЕТ СН'!$G$5-'СЕТ СН'!$G$20</f>
        <v>5952.6002576600004</v>
      </c>
      <c r="F49" s="36">
        <f>SUMIFS(СВЦЭМ!$C$39:$C$782,СВЦЭМ!$A$39:$A$782,$A49,СВЦЭМ!$B$39:$B$782,F$47)+'СЕТ СН'!$G$12+СВЦЭМ!$D$10+'СЕТ СН'!$G$5-'СЕТ СН'!$G$20</f>
        <v>5961.9150642700006</v>
      </c>
      <c r="G49" s="36">
        <f>SUMIFS(СВЦЭМ!$C$39:$C$782,СВЦЭМ!$A$39:$A$782,$A49,СВЦЭМ!$B$39:$B$782,G$47)+'СЕТ СН'!$G$12+СВЦЭМ!$D$10+'СЕТ СН'!$G$5-'СЕТ СН'!$G$20</f>
        <v>5965.1738129099995</v>
      </c>
      <c r="H49" s="36">
        <f>SUMIFS(СВЦЭМ!$C$39:$C$782,СВЦЭМ!$A$39:$A$782,$A49,СВЦЭМ!$B$39:$B$782,H$47)+'СЕТ СН'!$G$12+СВЦЭМ!$D$10+'СЕТ СН'!$G$5-'СЕТ СН'!$G$20</f>
        <v>5963.8601982800001</v>
      </c>
      <c r="I49" s="36">
        <f>SUMIFS(СВЦЭМ!$C$39:$C$782,СВЦЭМ!$A$39:$A$782,$A49,СВЦЭМ!$B$39:$B$782,I$47)+'СЕТ СН'!$G$12+СВЦЭМ!$D$10+'СЕТ СН'!$G$5-'СЕТ СН'!$G$20</f>
        <v>5915.9585375900006</v>
      </c>
      <c r="J49" s="36">
        <f>SUMIFS(СВЦЭМ!$C$39:$C$782,СВЦЭМ!$A$39:$A$782,$A49,СВЦЭМ!$B$39:$B$782,J$47)+'СЕТ СН'!$G$12+СВЦЭМ!$D$10+'СЕТ СН'!$G$5-'СЕТ СН'!$G$20</f>
        <v>5854.5297594000003</v>
      </c>
      <c r="K49" s="36">
        <f>SUMIFS(СВЦЭМ!$C$39:$C$782,СВЦЭМ!$A$39:$A$782,$A49,СВЦЭМ!$B$39:$B$782,K$47)+'СЕТ СН'!$G$12+СВЦЭМ!$D$10+'СЕТ СН'!$G$5-'СЕТ СН'!$G$20</f>
        <v>5805.39231991</v>
      </c>
      <c r="L49" s="36">
        <f>SUMIFS(СВЦЭМ!$C$39:$C$782,СВЦЭМ!$A$39:$A$782,$A49,СВЦЭМ!$B$39:$B$782,L$47)+'СЕТ СН'!$G$12+СВЦЭМ!$D$10+'СЕТ СН'!$G$5-'СЕТ СН'!$G$20</f>
        <v>5759.6385535900008</v>
      </c>
      <c r="M49" s="36">
        <f>SUMIFS(СВЦЭМ!$C$39:$C$782,СВЦЭМ!$A$39:$A$782,$A49,СВЦЭМ!$B$39:$B$782,M$47)+'СЕТ СН'!$G$12+СВЦЭМ!$D$10+'СЕТ СН'!$G$5-'СЕТ СН'!$G$20</f>
        <v>5744.2416962999996</v>
      </c>
      <c r="N49" s="36">
        <f>SUMIFS(СВЦЭМ!$C$39:$C$782,СВЦЭМ!$A$39:$A$782,$A49,СВЦЭМ!$B$39:$B$782,N$47)+'СЕТ СН'!$G$12+СВЦЭМ!$D$10+'СЕТ СН'!$G$5-'СЕТ СН'!$G$20</f>
        <v>5773.4542852300001</v>
      </c>
      <c r="O49" s="36">
        <f>SUMIFS(СВЦЭМ!$C$39:$C$782,СВЦЭМ!$A$39:$A$782,$A49,СВЦЭМ!$B$39:$B$782,O$47)+'СЕТ СН'!$G$12+СВЦЭМ!$D$10+'СЕТ СН'!$G$5-'СЕТ СН'!$G$20</f>
        <v>5802.73966105</v>
      </c>
      <c r="P49" s="36">
        <f>SUMIFS(СВЦЭМ!$C$39:$C$782,СВЦЭМ!$A$39:$A$782,$A49,СВЦЭМ!$B$39:$B$782,P$47)+'СЕТ СН'!$G$12+СВЦЭМ!$D$10+'СЕТ СН'!$G$5-'СЕТ СН'!$G$20</f>
        <v>5822.78622954</v>
      </c>
      <c r="Q49" s="36">
        <f>SUMIFS(СВЦЭМ!$C$39:$C$782,СВЦЭМ!$A$39:$A$782,$A49,СВЦЭМ!$B$39:$B$782,Q$47)+'СЕТ СН'!$G$12+СВЦЭМ!$D$10+'СЕТ СН'!$G$5-'СЕТ СН'!$G$20</f>
        <v>5829.7279223799997</v>
      </c>
      <c r="R49" s="36">
        <f>SUMIFS(СВЦЭМ!$C$39:$C$782,СВЦЭМ!$A$39:$A$782,$A49,СВЦЭМ!$B$39:$B$782,R$47)+'СЕТ СН'!$G$12+СВЦЭМ!$D$10+'СЕТ СН'!$G$5-'СЕТ СН'!$G$20</f>
        <v>5797.6794468799999</v>
      </c>
      <c r="S49" s="36">
        <f>SUMIFS(СВЦЭМ!$C$39:$C$782,СВЦЭМ!$A$39:$A$782,$A49,СВЦЭМ!$B$39:$B$782,S$47)+'СЕТ СН'!$G$12+СВЦЭМ!$D$10+'СЕТ СН'!$G$5-'СЕТ СН'!$G$20</f>
        <v>5740.6195335299999</v>
      </c>
      <c r="T49" s="36">
        <f>SUMIFS(СВЦЭМ!$C$39:$C$782,СВЦЭМ!$A$39:$A$782,$A49,СВЦЭМ!$B$39:$B$782,T$47)+'СЕТ СН'!$G$12+СВЦЭМ!$D$10+'СЕТ СН'!$G$5-'СЕТ СН'!$G$20</f>
        <v>5696.4907905</v>
      </c>
      <c r="U49" s="36">
        <f>SUMIFS(СВЦЭМ!$C$39:$C$782,СВЦЭМ!$A$39:$A$782,$A49,СВЦЭМ!$B$39:$B$782,U$47)+'СЕТ СН'!$G$12+СВЦЭМ!$D$10+'СЕТ СН'!$G$5-'СЕТ СН'!$G$20</f>
        <v>5714.81324219</v>
      </c>
      <c r="V49" s="36">
        <f>SUMIFS(СВЦЭМ!$C$39:$C$782,СВЦЭМ!$A$39:$A$782,$A49,СВЦЭМ!$B$39:$B$782,V$47)+'СЕТ СН'!$G$12+СВЦЭМ!$D$10+'СЕТ СН'!$G$5-'СЕТ СН'!$G$20</f>
        <v>5751.7026310700003</v>
      </c>
      <c r="W49" s="36">
        <f>SUMIFS(СВЦЭМ!$C$39:$C$782,СВЦЭМ!$A$39:$A$782,$A49,СВЦЭМ!$B$39:$B$782,W$47)+'СЕТ СН'!$G$12+СВЦЭМ!$D$10+'СЕТ СН'!$G$5-'СЕТ СН'!$G$20</f>
        <v>5763.9594894000002</v>
      </c>
      <c r="X49" s="36">
        <f>SUMIFS(СВЦЭМ!$C$39:$C$782,СВЦЭМ!$A$39:$A$782,$A49,СВЦЭМ!$B$39:$B$782,X$47)+'СЕТ СН'!$G$12+СВЦЭМ!$D$10+'СЕТ СН'!$G$5-'СЕТ СН'!$G$20</f>
        <v>5807.1056674700003</v>
      </c>
      <c r="Y49" s="36">
        <f>SUMIFS(СВЦЭМ!$C$39:$C$782,СВЦЭМ!$A$39:$A$782,$A49,СВЦЭМ!$B$39:$B$782,Y$47)+'СЕТ СН'!$G$12+СВЦЭМ!$D$10+'СЕТ СН'!$G$5-'СЕТ СН'!$G$20</f>
        <v>5839.8482892499997</v>
      </c>
    </row>
    <row r="50" spans="1:25" ht="15.75" x14ac:dyDescent="0.2">
      <c r="A50" s="35">
        <f t="shared" ref="A50:A78" si="1">A49+1</f>
        <v>45263</v>
      </c>
      <c r="B50" s="36">
        <f>SUMIFS(СВЦЭМ!$C$39:$C$782,СВЦЭМ!$A$39:$A$782,$A50,СВЦЭМ!$B$39:$B$782,B$47)+'СЕТ СН'!$G$12+СВЦЭМ!$D$10+'СЕТ СН'!$G$5-'СЕТ СН'!$G$20</f>
        <v>5792.8722150600006</v>
      </c>
      <c r="C50" s="36">
        <f>SUMIFS(СВЦЭМ!$C$39:$C$782,СВЦЭМ!$A$39:$A$782,$A50,СВЦЭМ!$B$39:$B$782,C$47)+'СЕТ СН'!$G$12+СВЦЭМ!$D$10+'СЕТ СН'!$G$5-'СЕТ СН'!$G$20</f>
        <v>5852.2211976400004</v>
      </c>
      <c r="D50" s="36">
        <f>SUMIFS(СВЦЭМ!$C$39:$C$782,СВЦЭМ!$A$39:$A$782,$A50,СВЦЭМ!$B$39:$B$782,D$47)+'СЕТ СН'!$G$12+СВЦЭМ!$D$10+'СЕТ СН'!$G$5-'СЕТ СН'!$G$20</f>
        <v>5910.8815865400002</v>
      </c>
      <c r="E50" s="36">
        <f>SUMIFS(СВЦЭМ!$C$39:$C$782,СВЦЭМ!$A$39:$A$782,$A50,СВЦЭМ!$B$39:$B$782,E$47)+'СЕТ СН'!$G$12+СВЦЭМ!$D$10+'СЕТ СН'!$G$5-'СЕТ СН'!$G$20</f>
        <v>5906.4386226500001</v>
      </c>
      <c r="F50" s="36">
        <f>SUMIFS(СВЦЭМ!$C$39:$C$782,СВЦЭМ!$A$39:$A$782,$A50,СВЦЭМ!$B$39:$B$782,F$47)+'СЕТ СН'!$G$12+СВЦЭМ!$D$10+'СЕТ СН'!$G$5-'СЕТ СН'!$G$20</f>
        <v>5901.3516526599997</v>
      </c>
      <c r="G50" s="36">
        <f>SUMIFS(СВЦЭМ!$C$39:$C$782,СВЦЭМ!$A$39:$A$782,$A50,СВЦЭМ!$B$39:$B$782,G$47)+'СЕТ СН'!$G$12+СВЦЭМ!$D$10+'СЕТ СН'!$G$5-'СЕТ СН'!$G$20</f>
        <v>5917.7023395599999</v>
      </c>
      <c r="H50" s="36">
        <f>SUMIFS(СВЦЭМ!$C$39:$C$782,СВЦЭМ!$A$39:$A$782,$A50,СВЦЭМ!$B$39:$B$782,H$47)+'СЕТ СН'!$G$12+СВЦЭМ!$D$10+'СЕТ СН'!$G$5-'СЕТ СН'!$G$20</f>
        <v>5907.1733463300006</v>
      </c>
      <c r="I50" s="36">
        <f>SUMIFS(СВЦЭМ!$C$39:$C$782,СВЦЭМ!$A$39:$A$782,$A50,СВЦЭМ!$B$39:$B$782,I$47)+'СЕТ СН'!$G$12+СВЦЭМ!$D$10+'СЕТ СН'!$G$5-'СЕТ СН'!$G$20</f>
        <v>5904.6227879600001</v>
      </c>
      <c r="J50" s="36">
        <f>SUMIFS(СВЦЭМ!$C$39:$C$782,СВЦЭМ!$A$39:$A$782,$A50,СВЦЭМ!$B$39:$B$782,J$47)+'СЕТ СН'!$G$12+СВЦЭМ!$D$10+'СЕТ СН'!$G$5-'СЕТ СН'!$G$20</f>
        <v>5859.5375393499999</v>
      </c>
      <c r="K50" s="36">
        <f>SUMIFS(СВЦЭМ!$C$39:$C$782,СВЦЭМ!$A$39:$A$782,$A50,СВЦЭМ!$B$39:$B$782,K$47)+'СЕТ СН'!$G$12+СВЦЭМ!$D$10+'СЕТ СН'!$G$5-'СЕТ СН'!$G$20</f>
        <v>5814.8249937500004</v>
      </c>
      <c r="L50" s="36">
        <f>SUMIFS(СВЦЭМ!$C$39:$C$782,СВЦЭМ!$A$39:$A$782,$A50,СВЦЭМ!$B$39:$B$782,L$47)+'СЕТ СН'!$G$12+СВЦЭМ!$D$10+'СЕТ СН'!$G$5-'СЕТ СН'!$G$20</f>
        <v>5757.4416689200007</v>
      </c>
      <c r="M50" s="36">
        <f>SUMIFS(СВЦЭМ!$C$39:$C$782,СВЦЭМ!$A$39:$A$782,$A50,СВЦЭМ!$B$39:$B$782,M$47)+'СЕТ СН'!$G$12+СВЦЭМ!$D$10+'СЕТ СН'!$G$5-'СЕТ СН'!$G$20</f>
        <v>5752.8492715400007</v>
      </c>
      <c r="N50" s="36">
        <f>SUMIFS(СВЦЭМ!$C$39:$C$782,СВЦЭМ!$A$39:$A$782,$A50,СВЦЭМ!$B$39:$B$782,N$47)+'СЕТ СН'!$G$12+СВЦЭМ!$D$10+'СЕТ СН'!$G$5-'СЕТ СН'!$G$20</f>
        <v>5771.7692855700006</v>
      </c>
      <c r="O50" s="36">
        <f>SUMIFS(СВЦЭМ!$C$39:$C$782,СВЦЭМ!$A$39:$A$782,$A50,СВЦЭМ!$B$39:$B$782,O$47)+'СЕТ СН'!$G$12+СВЦЭМ!$D$10+'СЕТ СН'!$G$5-'СЕТ СН'!$G$20</f>
        <v>5806.75332643</v>
      </c>
      <c r="P50" s="36">
        <f>SUMIFS(СВЦЭМ!$C$39:$C$782,СВЦЭМ!$A$39:$A$782,$A50,СВЦЭМ!$B$39:$B$782,P$47)+'СЕТ СН'!$G$12+СВЦЭМ!$D$10+'СЕТ СН'!$G$5-'СЕТ СН'!$G$20</f>
        <v>5810.0478197400007</v>
      </c>
      <c r="Q50" s="36">
        <f>SUMIFS(СВЦЭМ!$C$39:$C$782,СВЦЭМ!$A$39:$A$782,$A50,СВЦЭМ!$B$39:$B$782,Q$47)+'СЕТ СН'!$G$12+СВЦЭМ!$D$10+'СЕТ СН'!$G$5-'СЕТ СН'!$G$20</f>
        <v>5821.5811540499999</v>
      </c>
      <c r="R50" s="36">
        <f>SUMIFS(СВЦЭМ!$C$39:$C$782,СВЦЭМ!$A$39:$A$782,$A50,СВЦЭМ!$B$39:$B$782,R$47)+'СЕТ СН'!$G$12+СВЦЭМ!$D$10+'СЕТ СН'!$G$5-'СЕТ СН'!$G$20</f>
        <v>5798.65540255</v>
      </c>
      <c r="S50" s="36">
        <f>SUMIFS(СВЦЭМ!$C$39:$C$782,СВЦЭМ!$A$39:$A$782,$A50,СВЦЭМ!$B$39:$B$782,S$47)+'СЕТ СН'!$G$12+СВЦЭМ!$D$10+'СЕТ СН'!$G$5-'СЕТ СН'!$G$20</f>
        <v>5729.9289034400008</v>
      </c>
      <c r="T50" s="36">
        <f>SUMIFS(СВЦЭМ!$C$39:$C$782,СВЦЭМ!$A$39:$A$782,$A50,СВЦЭМ!$B$39:$B$782,T$47)+'СЕТ СН'!$G$12+СВЦЭМ!$D$10+'СЕТ СН'!$G$5-'СЕТ СН'!$G$20</f>
        <v>5670.3924872200005</v>
      </c>
      <c r="U50" s="36">
        <f>SUMIFS(СВЦЭМ!$C$39:$C$782,СВЦЭМ!$A$39:$A$782,$A50,СВЦЭМ!$B$39:$B$782,U$47)+'СЕТ СН'!$G$12+СВЦЭМ!$D$10+'СЕТ СН'!$G$5-'СЕТ СН'!$G$20</f>
        <v>5678.6054905500005</v>
      </c>
      <c r="V50" s="36">
        <f>SUMIFS(СВЦЭМ!$C$39:$C$782,СВЦЭМ!$A$39:$A$782,$A50,СВЦЭМ!$B$39:$B$782,V$47)+'СЕТ СН'!$G$12+СВЦЭМ!$D$10+'СЕТ СН'!$G$5-'СЕТ СН'!$G$20</f>
        <v>5720.3479797</v>
      </c>
      <c r="W50" s="36">
        <f>SUMIFS(СВЦЭМ!$C$39:$C$782,СВЦЭМ!$A$39:$A$782,$A50,СВЦЭМ!$B$39:$B$782,W$47)+'СЕТ СН'!$G$12+СВЦЭМ!$D$10+'СЕТ СН'!$G$5-'СЕТ СН'!$G$20</f>
        <v>5733.5765544000005</v>
      </c>
      <c r="X50" s="36">
        <f>SUMIFS(СВЦЭМ!$C$39:$C$782,СВЦЭМ!$A$39:$A$782,$A50,СВЦЭМ!$B$39:$B$782,X$47)+'СЕТ СН'!$G$12+СВЦЭМ!$D$10+'СЕТ СН'!$G$5-'СЕТ СН'!$G$20</f>
        <v>5779.6435457900006</v>
      </c>
      <c r="Y50" s="36">
        <f>SUMIFS(СВЦЭМ!$C$39:$C$782,СВЦЭМ!$A$39:$A$782,$A50,СВЦЭМ!$B$39:$B$782,Y$47)+'СЕТ СН'!$G$12+СВЦЭМ!$D$10+'СЕТ СН'!$G$5-'СЕТ СН'!$G$20</f>
        <v>5847.06021848</v>
      </c>
    </row>
    <row r="51" spans="1:25" ht="15.75" x14ac:dyDescent="0.2">
      <c r="A51" s="35">
        <f t="shared" si="1"/>
        <v>45264</v>
      </c>
      <c r="B51" s="36">
        <f>SUMIFS(СВЦЭМ!$C$39:$C$782,СВЦЭМ!$A$39:$A$782,$A51,СВЦЭМ!$B$39:$B$782,B$47)+'СЕТ СН'!$G$12+СВЦЭМ!$D$10+'СЕТ СН'!$G$5-'СЕТ СН'!$G$20</f>
        <v>5876.3413189900002</v>
      </c>
      <c r="C51" s="36">
        <f>SUMIFS(СВЦЭМ!$C$39:$C$782,СВЦЭМ!$A$39:$A$782,$A51,СВЦЭМ!$B$39:$B$782,C$47)+'СЕТ СН'!$G$12+СВЦЭМ!$D$10+'СЕТ СН'!$G$5-'СЕТ СН'!$G$20</f>
        <v>5886.93460168</v>
      </c>
      <c r="D51" s="36">
        <f>SUMIFS(СВЦЭМ!$C$39:$C$782,СВЦЭМ!$A$39:$A$782,$A51,СВЦЭМ!$B$39:$B$782,D$47)+'СЕТ СН'!$G$12+СВЦЭМ!$D$10+'СЕТ СН'!$G$5-'СЕТ СН'!$G$20</f>
        <v>5876.8487659500006</v>
      </c>
      <c r="E51" s="36">
        <f>SUMIFS(СВЦЭМ!$C$39:$C$782,СВЦЭМ!$A$39:$A$782,$A51,СВЦЭМ!$B$39:$B$782,E$47)+'СЕТ СН'!$G$12+СВЦЭМ!$D$10+'СЕТ СН'!$G$5-'СЕТ СН'!$G$20</f>
        <v>5890.3324898600004</v>
      </c>
      <c r="F51" s="36">
        <f>SUMIFS(СВЦЭМ!$C$39:$C$782,СВЦЭМ!$A$39:$A$782,$A51,СВЦЭМ!$B$39:$B$782,F$47)+'СЕТ СН'!$G$12+СВЦЭМ!$D$10+'СЕТ СН'!$G$5-'СЕТ СН'!$G$20</f>
        <v>5883.45895518</v>
      </c>
      <c r="G51" s="36">
        <f>SUMIFS(СВЦЭМ!$C$39:$C$782,СВЦЭМ!$A$39:$A$782,$A51,СВЦЭМ!$B$39:$B$782,G$47)+'СЕТ СН'!$G$12+СВЦЭМ!$D$10+'СЕТ СН'!$G$5-'СЕТ СН'!$G$20</f>
        <v>5871.6001123000005</v>
      </c>
      <c r="H51" s="36">
        <f>SUMIFS(СВЦЭМ!$C$39:$C$782,СВЦЭМ!$A$39:$A$782,$A51,СВЦЭМ!$B$39:$B$782,H$47)+'СЕТ СН'!$G$12+СВЦЭМ!$D$10+'СЕТ СН'!$G$5-'СЕТ СН'!$G$20</f>
        <v>5830.9371026500003</v>
      </c>
      <c r="I51" s="36">
        <f>SUMIFS(СВЦЭМ!$C$39:$C$782,СВЦЭМ!$A$39:$A$782,$A51,СВЦЭМ!$B$39:$B$782,I$47)+'СЕТ СН'!$G$12+СВЦЭМ!$D$10+'СЕТ СН'!$G$5-'СЕТ СН'!$G$20</f>
        <v>5734.1867981200003</v>
      </c>
      <c r="J51" s="36">
        <f>SUMIFS(СВЦЭМ!$C$39:$C$782,СВЦЭМ!$A$39:$A$782,$A51,СВЦЭМ!$B$39:$B$782,J$47)+'СЕТ СН'!$G$12+СВЦЭМ!$D$10+'СЕТ СН'!$G$5-'СЕТ СН'!$G$20</f>
        <v>5703.5485972799997</v>
      </c>
      <c r="K51" s="36">
        <f>SUMIFS(СВЦЭМ!$C$39:$C$782,СВЦЭМ!$A$39:$A$782,$A51,СВЦЭМ!$B$39:$B$782,K$47)+'СЕТ СН'!$G$12+СВЦЭМ!$D$10+'СЕТ СН'!$G$5-'СЕТ СН'!$G$20</f>
        <v>5684.2223245200003</v>
      </c>
      <c r="L51" s="36">
        <f>SUMIFS(СВЦЭМ!$C$39:$C$782,СВЦЭМ!$A$39:$A$782,$A51,СВЦЭМ!$B$39:$B$782,L$47)+'СЕТ СН'!$G$12+СВЦЭМ!$D$10+'СЕТ СН'!$G$5-'СЕТ СН'!$G$20</f>
        <v>5677.81736112</v>
      </c>
      <c r="M51" s="36">
        <f>SUMIFS(СВЦЭМ!$C$39:$C$782,СВЦЭМ!$A$39:$A$782,$A51,СВЦЭМ!$B$39:$B$782,M$47)+'СЕТ СН'!$G$12+СВЦЭМ!$D$10+'СЕТ СН'!$G$5-'СЕТ СН'!$G$20</f>
        <v>5689.7963452100003</v>
      </c>
      <c r="N51" s="36">
        <f>SUMIFS(СВЦЭМ!$C$39:$C$782,СВЦЭМ!$A$39:$A$782,$A51,СВЦЭМ!$B$39:$B$782,N$47)+'СЕТ СН'!$G$12+СВЦЭМ!$D$10+'СЕТ СН'!$G$5-'СЕТ СН'!$G$20</f>
        <v>5701.4450625700001</v>
      </c>
      <c r="O51" s="36">
        <f>SUMIFS(СВЦЭМ!$C$39:$C$782,СВЦЭМ!$A$39:$A$782,$A51,СВЦЭМ!$B$39:$B$782,O$47)+'СЕТ СН'!$G$12+СВЦЭМ!$D$10+'СЕТ СН'!$G$5-'СЕТ СН'!$G$20</f>
        <v>5714.9633563999996</v>
      </c>
      <c r="P51" s="36">
        <f>SUMIFS(СВЦЭМ!$C$39:$C$782,СВЦЭМ!$A$39:$A$782,$A51,СВЦЭМ!$B$39:$B$782,P$47)+'СЕТ СН'!$G$12+СВЦЭМ!$D$10+'СЕТ СН'!$G$5-'СЕТ СН'!$G$20</f>
        <v>5739.7096121699997</v>
      </c>
      <c r="Q51" s="36">
        <f>SUMIFS(СВЦЭМ!$C$39:$C$782,СВЦЭМ!$A$39:$A$782,$A51,СВЦЭМ!$B$39:$B$782,Q$47)+'СЕТ СН'!$G$12+СВЦЭМ!$D$10+'СЕТ СН'!$G$5-'СЕТ СН'!$G$20</f>
        <v>5744.0438325899995</v>
      </c>
      <c r="R51" s="36">
        <f>SUMIFS(СВЦЭМ!$C$39:$C$782,СВЦЭМ!$A$39:$A$782,$A51,СВЦЭМ!$B$39:$B$782,R$47)+'СЕТ СН'!$G$12+СВЦЭМ!$D$10+'СЕТ СН'!$G$5-'СЕТ СН'!$G$20</f>
        <v>5726.4059358600007</v>
      </c>
      <c r="S51" s="36">
        <f>SUMIFS(СВЦЭМ!$C$39:$C$782,СВЦЭМ!$A$39:$A$782,$A51,СВЦЭМ!$B$39:$B$782,S$47)+'СЕТ СН'!$G$12+СВЦЭМ!$D$10+'СЕТ СН'!$G$5-'СЕТ СН'!$G$20</f>
        <v>5670.5838210700003</v>
      </c>
      <c r="T51" s="36">
        <f>SUMIFS(СВЦЭМ!$C$39:$C$782,СВЦЭМ!$A$39:$A$782,$A51,СВЦЭМ!$B$39:$B$782,T$47)+'СЕТ СН'!$G$12+СВЦЭМ!$D$10+'СЕТ СН'!$G$5-'СЕТ СН'!$G$20</f>
        <v>5640.9016787300006</v>
      </c>
      <c r="U51" s="36">
        <f>SUMIFS(СВЦЭМ!$C$39:$C$782,СВЦЭМ!$A$39:$A$782,$A51,СВЦЭМ!$B$39:$B$782,U$47)+'СЕТ СН'!$G$12+СВЦЭМ!$D$10+'СЕТ СН'!$G$5-'СЕТ СН'!$G$20</f>
        <v>5655.5739125600003</v>
      </c>
      <c r="V51" s="36">
        <f>SUMIFS(СВЦЭМ!$C$39:$C$782,СВЦЭМ!$A$39:$A$782,$A51,СВЦЭМ!$B$39:$B$782,V$47)+'СЕТ СН'!$G$12+СВЦЭМ!$D$10+'СЕТ СН'!$G$5-'СЕТ СН'!$G$20</f>
        <v>5682.6911796200002</v>
      </c>
      <c r="W51" s="36">
        <f>SUMIFS(СВЦЭМ!$C$39:$C$782,СВЦЭМ!$A$39:$A$782,$A51,СВЦЭМ!$B$39:$B$782,W$47)+'СЕТ СН'!$G$12+СВЦЭМ!$D$10+'СЕТ СН'!$G$5-'СЕТ СН'!$G$20</f>
        <v>5698.1016732799999</v>
      </c>
      <c r="X51" s="36">
        <f>SUMIFS(СВЦЭМ!$C$39:$C$782,СВЦЭМ!$A$39:$A$782,$A51,СВЦЭМ!$B$39:$B$782,X$47)+'СЕТ СН'!$G$12+СВЦЭМ!$D$10+'СЕТ СН'!$G$5-'СЕТ СН'!$G$20</f>
        <v>5748.1436637300003</v>
      </c>
      <c r="Y51" s="36">
        <f>SUMIFS(СВЦЭМ!$C$39:$C$782,СВЦЭМ!$A$39:$A$782,$A51,СВЦЭМ!$B$39:$B$782,Y$47)+'СЕТ СН'!$G$12+СВЦЭМ!$D$10+'СЕТ СН'!$G$5-'СЕТ СН'!$G$20</f>
        <v>5774.3952723100001</v>
      </c>
    </row>
    <row r="52" spans="1:25" ht="15.75" x14ac:dyDescent="0.2">
      <c r="A52" s="35">
        <f t="shared" si="1"/>
        <v>45265</v>
      </c>
      <c r="B52" s="36">
        <f>SUMIFS(СВЦЭМ!$C$39:$C$782,СВЦЭМ!$A$39:$A$782,$A52,СВЦЭМ!$B$39:$B$782,B$47)+'СЕТ СН'!$G$12+СВЦЭМ!$D$10+'СЕТ СН'!$G$5-'СЕТ СН'!$G$20</f>
        <v>5958.1008902000003</v>
      </c>
      <c r="C52" s="36">
        <f>SUMIFS(СВЦЭМ!$C$39:$C$782,СВЦЭМ!$A$39:$A$782,$A52,СВЦЭМ!$B$39:$B$782,C$47)+'СЕТ СН'!$G$12+СВЦЭМ!$D$10+'СЕТ СН'!$G$5-'СЕТ СН'!$G$20</f>
        <v>5982.3373836200008</v>
      </c>
      <c r="D52" s="36">
        <f>SUMIFS(СВЦЭМ!$C$39:$C$782,СВЦЭМ!$A$39:$A$782,$A52,СВЦЭМ!$B$39:$B$782,D$47)+'СЕТ СН'!$G$12+СВЦЭМ!$D$10+'СЕТ СН'!$G$5-'СЕТ СН'!$G$20</f>
        <v>6035.4264140600008</v>
      </c>
      <c r="E52" s="36">
        <f>SUMIFS(СВЦЭМ!$C$39:$C$782,СВЦЭМ!$A$39:$A$782,$A52,СВЦЭМ!$B$39:$B$782,E$47)+'СЕТ СН'!$G$12+СВЦЭМ!$D$10+'СЕТ СН'!$G$5-'СЕТ СН'!$G$20</f>
        <v>5995.25256489</v>
      </c>
      <c r="F52" s="36">
        <f>SUMIFS(СВЦЭМ!$C$39:$C$782,СВЦЭМ!$A$39:$A$782,$A52,СВЦЭМ!$B$39:$B$782,F$47)+'СЕТ СН'!$G$12+СВЦЭМ!$D$10+'СЕТ СН'!$G$5-'СЕТ СН'!$G$20</f>
        <v>5987.8211089500001</v>
      </c>
      <c r="G52" s="36">
        <f>SUMIFS(СВЦЭМ!$C$39:$C$782,СВЦЭМ!$A$39:$A$782,$A52,СВЦЭМ!$B$39:$B$782,G$47)+'СЕТ СН'!$G$12+СВЦЭМ!$D$10+'СЕТ СН'!$G$5-'СЕТ СН'!$G$20</f>
        <v>5984.0615744099996</v>
      </c>
      <c r="H52" s="36">
        <f>SUMIFS(СВЦЭМ!$C$39:$C$782,СВЦЭМ!$A$39:$A$782,$A52,СВЦЭМ!$B$39:$B$782,H$47)+'СЕТ СН'!$G$12+СВЦЭМ!$D$10+'СЕТ СН'!$G$5-'СЕТ СН'!$G$20</f>
        <v>5922.7775926300001</v>
      </c>
      <c r="I52" s="36">
        <f>SUMIFS(СВЦЭМ!$C$39:$C$782,СВЦЭМ!$A$39:$A$782,$A52,СВЦЭМ!$B$39:$B$782,I$47)+'СЕТ СН'!$G$12+СВЦЭМ!$D$10+'СЕТ СН'!$G$5-'СЕТ СН'!$G$20</f>
        <v>5865.5082082600002</v>
      </c>
      <c r="J52" s="36">
        <f>SUMIFS(СВЦЭМ!$C$39:$C$782,СВЦЭМ!$A$39:$A$782,$A52,СВЦЭМ!$B$39:$B$782,J$47)+'СЕТ СН'!$G$12+СВЦЭМ!$D$10+'СЕТ СН'!$G$5-'СЕТ СН'!$G$20</f>
        <v>5807.4546327099997</v>
      </c>
      <c r="K52" s="36">
        <f>SUMIFS(СВЦЭМ!$C$39:$C$782,СВЦЭМ!$A$39:$A$782,$A52,СВЦЭМ!$B$39:$B$782,K$47)+'СЕТ СН'!$G$12+СВЦЭМ!$D$10+'СЕТ СН'!$G$5-'СЕТ СН'!$G$20</f>
        <v>5806.5381579100003</v>
      </c>
      <c r="L52" s="36">
        <f>SUMIFS(СВЦЭМ!$C$39:$C$782,СВЦЭМ!$A$39:$A$782,$A52,СВЦЭМ!$B$39:$B$782,L$47)+'СЕТ СН'!$G$12+СВЦЭМ!$D$10+'СЕТ СН'!$G$5-'СЕТ СН'!$G$20</f>
        <v>5853.0321384399995</v>
      </c>
      <c r="M52" s="36">
        <f>SUMIFS(СВЦЭМ!$C$39:$C$782,СВЦЭМ!$A$39:$A$782,$A52,СВЦЭМ!$B$39:$B$782,M$47)+'СЕТ СН'!$G$12+СВЦЭМ!$D$10+'СЕТ СН'!$G$5-'СЕТ СН'!$G$20</f>
        <v>5939.5855253</v>
      </c>
      <c r="N52" s="36">
        <f>SUMIFS(СВЦЭМ!$C$39:$C$782,СВЦЭМ!$A$39:$A$782,$A52,СВЦЭМ!$B$39:$B$782,N$47)+'СЕТ СН'!$G$12+СВЦЭМ!$D$10+'СЕТ СН'!$G$5-'СЕТ СН'!$G$20</f>
        <v>5956.1400295200001</v>
      </c>
      <c r="O52" s="36">
        <f>SUMIFS(СВЦЭМ!$C$39:$C$782,СВЦЭМ!$A$39:$A$782,$A52,СВЦЭМ!$B$39:$B$782,O$47)+'СЕТ СН'!$G$12+СВЦЭМ!$D$10+'СЕТ СН'!$G$5-'СЕТ СН'!$G$20</f>
        <v>5968.8167786499998</v>
      </c>
      <c r="P52" s="36">
        <f>SUMIFS(СВЦЭМ!$C$39:$C$782,СВЦЭМ!$A$39:$A$782,$A52,СВЦЭМ!$B$39:$B$782,P$47)+'СЕТ СН'!$G$12+СВЦЭМ!$D$10+'СЕТ СН'!$G$5-'СЕТ СН'!$G$20</f>
        <v>5959.8609017700001</v>
      </c>
      <c r="Q52" s="36">
        <f>SUMIFS(СВЦЭМ!$C$39:$C$782,СВЦЭМ!$A$39:$A$782,$A52,СВЦЭМ!$B$39:$B$782,Q$47)+'СЕТ СН'!$G$12+СВЦЭМ!$D$10+'СЕТ СН'!$G$5-'СЕТ СН'!$G$20</f>
        <v>5957.8013822299999</v>
      </c>
      <c r="R52" s="36">
        <f>SUMIFS(СВЦЭМ!$C$39:$C$782,СВЦЭМ!$A$39:$A$782,$A52,СВЦЭМ!$B$39:$B$782,R$47)+'СЕТ СН'!$G$12+СВЦЭМ!$D$10+'СЕТ СН'!$G$5-'СЕТ СН'!$G$20</f>
        <v>5890.8428026399997</v>
      </c>
      <c r="S52" s="36">
        <f>SUMIFS(СВЦЭМ!$C$39:$C$782,СВЦЭМ!$A$39:$A$782,$A52,СВЦЭМ!$B$39:$B$782,S$47)+'СЕТ СН'!$G$12+СВЦЭМ!$D$10+'СЕТ СН'!$G$5-'СЕТ СН'!$G$20</f>
        <v>5808.9627247999997</v>
      </c>
      <c r="T52" s="36">
        <f>SUMIFS(СВЦЭМ!$C$39:$C$782,СВЦЭМ!$A$39:$A$782,$A52,СВЦЭМ!$B$39:$B$782,T$47)+'СЕТ СН'!$G$12+СВЦЭМ!$D$10+'СЕТ СН'!$G$5-'СЕТ СН'!$G$20</f>
        <v>5780.4083655200002</v>
      </c>
      <c r="U52" s="36">
        <f>SUMIFS(СВЦЭМ!$C$39:$C$782,СВЦЭМ!$A$39:$A$782,$A52,СВЦЭМ!$B$39:$B$782,U$47)+'СЕТ СН'!$G$12+СВЦЭМ!$D$10+'СЕТ СН'!$G$5-'СЕТ СН'!$G$20</f>
        <v>5796.4708122100001</v>
      </c>
      <c r="V52" s="36">
        <f>SUMIFS(СВЦЭМ!$C$39:$C$782,СВЦЭМ!$A$39:$A$782,$A52,СВЦЭМ!$B$39:$B$782,V$47)+'СЕТ СН'!$G$12+СВЦЭМ!$D$10+'СЕТ СН'!$G$5-'СЕТ СН'!$G$20</f>
        <v>5849.9728476199998</v>
      </c>
      <c r="W52" s="36">
        <f>SUMIFS(СВЦЭМ!$C$39:$C$782,СВЦЭМ!$A$39:$A$782,$A52,СВЦЭМ!$B$39:$B$782,W$47)+'СЕТ СН'!$G$12+СВЦЭМ!$D$10+'СЕТ СН'!$G$5-'СЕТ СН'!$G$20</f>
        <v>5860.3269539499997</v>
      </c>
      <c r="X52" s="36">
        <f>SUMIFS(СВЦЭМ!$C$39:$C$782,СВЦЭМ!$A$39:$A$782,$A52,СВЦЭМ!$B$39:$B$782,X$47)+'СЕТ СН'!$G$12+СВЦЭМ!$D$10+'СЕТ СН'!$G$5-'СЕТ СН'!$G$20</f>
        <v>5884.5348939400001</v>
      </c>
      <c r="Y52" s="36">
        <f>SUMIFS(СВЦЭМ!$C$39:$C$782,СВЦЭМ!$A$39:$A$782,$A52,СВЦЭМ!$B$39:$B$782,Y$47)+'СЕТ СН'!$G$12+СВЦЭМ!$D$10+'СЕТ СН'!$G$5-'СЕТ СН'!$G$20</f>
        <v>5924.8348085500002</v>
      </c>
    </row>
    <row r="53" spans="1:25" ht="15.75" x14ac:dyDescent="0.2">
      <c r="A53" s="35">
        <f t="shared" si="1"/>
        <v>45266</v>
      </c>
      <c r="B53" s="36">
        <f>SUMIFS(СВЦЭМ!$C$39:$C$782,СВЦЭМ!$A$39:$A$782,$A53,СВЦЭМ!$B$39:$B$782,B$47)+'СЕТ СН'!$G$12+СВЦЭМ!$D$10+'СЕТ СН'!$G$5-'СЕТ СН'!$G$20</f>
        <v>5811.33946268</v>
      </c>
      <c r="C53" s="36">
        <f>SUMIFS(СВЦЭМ!$C$39:$C$782,СВЦЭМ!$A$39:$A$782,$A53,СВЦЭМ!$B$39:$B$782,C$47)+'СЕТ СН'!$G$12+СВЦЭМ!$D$10+'СЕТ СН'!$G$5-'СЕТ СН'!$G$20</f>
        <v>5828.9136311800003</v>
      </c>
      <c r="D53" s="36">
        <f>SUMIFS(СВЦЭМ!$C$39:$C$782,СВЦЭМ!$A$39:$A$782,$A53,СВЦЭМ!$B$39:$B$782,D$47)+'СЕТ СН'!$G$12+СВЦЭМ!$D$10+'СЕТ СН'!$G$5-'СЕТ СН'!$G$20</f>
        <v>5872.2994521999999</v>
      </c>
      <c r="E53" s="36">
        <f>SUMIFS(СВЦЭМ!$C$39:$C$782,СВЦЭМ!$A$39:$A$782,$A53,СВЦЭМ!$B$39:$B$782,E$47)+'СЕТ СН'!$G$12+СВЦЭМ!$D$10+'СЕТ СН'!$G$5-'СЕТ СН'!$G$20</f>
        <v>5882.3368866500005</v>
      </c>
      <c r="F53" s="36">
        <f>SUMIFS(СВЦЭМ!$C$39:$C$782,СВЦЭМ!$A$39:$A$782,$A53,СВЦЭМ!$B$39:$B$782,F$47)+'СЕТ СН'!$G$12+СВЦЭМ!$D$10+'СЕТ СН'!$G$5-'СЕТ СН'!$G$20</f>
        <v>5865.2617067200008</v>
      </c>
      <c r="G53" s="36">
        <f>SUMIFS(СВЦЭМ!$C$39:$C$782,СВЦЭМ!$A$39:$A$782,$A53,СВЦЭМ!$B$39:$B$782,G$47)+'СЕТ СН'!$G$12+СВЦЭМ!$D$10+'СЕТ СН'!$G$5-'СЕТ СН'!$G$20</f>
        <v>5824.4517218199999</v>
      </c>
      <c r="H53" s="36">
        <f>SUMIFS(СВЦЭМ!$C$39:$C$782,СВЦЭМ!$A$39:$A$782,$A53,СВЦЭМ!$B$39:$B$782,H$47)+'СЕТ СН'!$G$12+СВЦЭМ!$D$10+'СЕТ СН'!$G$5-'СЕТ СН'!$G$20</f>
        <v>5760.1189917299998</v>
      </c>
      <c r="I53" s="36">
        <f>SUMIFS(СВЦЭМ!$C$39:$C$782,СВЦЭМ!$A$39:$A$782,$A53,СВЦЭМ!$B$39:$B$782,I$47)+'СЕТ СН'!$G$12+СВЦЭМ!$D$10+'СЕТ СН'!$G$5-'СЕТ СН'!$G$20</f>
        <v>5682.6444092599995</v>
      </c>
      <c r="J53" s="36">
        <f>SUMIFS(СВЦЭМ!$C$39:$C$782,СВЦЭМ!$A$39:$A$782,$A53,СВЦЭМ!$B$39:$B$782,J$47)+'СЕТ СН'!$G$12+СВЦЭМ!$D$10+'СЕТ СН'!$G$5-'СЕТ СН'!$G$20</f>
        <v>5677.42290039</v>
      </c>
      <c r="K53" s="36">
        <f>SUMIFS(СВЦЭМ!$C$39:$C$782,СВЦЭМ!$A$39:$A$782,$A53,СВЦЭМ!$B$39:$B$782,K$47)+'СЕТ СН'!$G$12+СВЦЭМ!$D$10+'СЕТ СН'!$G$5-'СЕТ СН'!$G$20</f>
        <v>5647.6979993300001</v>
      </c>
      <c r="L53" s="36">
        <f>SUMIFS(СВЦЭМ!$C$39:$C$782,СВЦЭМ!$A$39:$A$782,$A53,СВЦЭМ!$B$39:$B$782,L$47)+'СЕТ СН'!$G$12+СВЦЭМ!$D$10+'СЕТ СН'!$G$5-'СЕТ СН'!$G$20</f>
        <v>5623.0326986700002</v>
      </c>
      <c r="M53" s="36">
        <f>SUMIFS(СВЦЭМ!$C$39:$C$782,СВЦЭМ!$A$39:$A$782,$A53,СВЦЭМ!$B$39:$B$782,M$47)+'СЕТ СН'!$G$12+СВЦЭМ!$D$10+'СЕТ СН'!$G$5-'СЕТ СН'!$G$20</f>
        <v>5637.22665082</v>
      </c>
      <c r="N53" s="36">
        <f>SUMIFS(СВЦЭМ!$C$39:$C$782,СВЦЭМ!$A$39:$A$782,$A53,СВЦЭМ!$B$39:$B$782,N$47)+'СЕТ СН'!$G$12+СВЦЭМ!$D$10+'СЕТ СН'!$G$5-'СЕТ СН'!$G$20</f>
        <v>5686.3439216900006</v>
      </c>
      <c r="O53" s="36">
        <f>SUMIFS(СВЦЭМ!$C$39:$C$782,СВЦЭМ!$A$39:$A$782,$A53,СВЦЭМ!$B$39:$B$782,O$47)+'СЕТ СН'!$G$12+СВЦЭМ!$D$10+'СЕТ СН'!$G$5-'СЕТ СН'!$G$20</f>
        <v>5682.42486783</v>
      </c>
      <c r="P53" s="36">
        <f>SUMIFS(СВЦЭМ!$C$39:$C$782,СВЦЭМ!$A$39:$A$782,$A53,СВЦЭМ!$B$39:$B$782,P$47)+'СЕТ СН'!$G$12+СВЦЭМ!$D$10+'СЕТ СН'!$G$5-'СЕТ СН'!$G$20</f>
        <v>5699.4582736699995</v>
      </c>
      <c r="Q53" s="36">
        <f>SUMIFS(СВЦЭМ!$C$39:$C$782,СВЦЭМ!$A$39:$A$782,$A53,СВЦЭМ!$B$39:$B$782,Q$47)+'СЕТ СН'!$G$12+СВЦЭМ!$D$10+'СЕТ СН'!$G$5-'СЕТ СН'!$G$20</f>
        <v>5706.0900188800006</v>
      </c>
      <c r="R53" s="36">
        <f>SUMIFS(СВЦЭМ!$C$39:$C$782,СВЦЭМ!$A$39:$A$782,$A53,СВЦЭМ!$B$39:$B$782,R$47)+'СЕТ СН'!$G$12+СВЦЭМ!$D$10+'СЕТ СН'!$G$5-'СЕТ СН'!$G$20</f>
        <v>5698.501064</v>
      </c>
      <c r="S53" s="36">
        <f>SUMIFS(СВЦЭМ!$C$39:$C$782,СВЦЭМ!$A$39:$A$782,$A53,СВЦЭМ!$B$39:$B$782,S$47)+'СЕТ СН'!$G$12+СВЦЭМ!$D$10+'СЕТ СН'!$G$5-'СЕТ СН'!$G$20</f>
        <v>5645.8789888400006</v>
      </c>
      <c r="T53" s="36">
        <f>SUMIFS(СВЦЭМ!$C$39:$C$782,СВЦЭМ!$A$39:$A$782,$A53,СВЦЭМ!$B$39:$B$782,T$47)+'СЕТ СН'!$G$12+СВЦЭМ!$D$10+'СЕТ СН'!$G$5-'СЕТ СН'!$G$20</f>
        <v>5619.6038146200008</v>
      </c>
      <c r="U53" s="36">
        <f>SUMIFS(СВЦЭМ!$C$39:$C$782,СВЦЭМ!$A$39:$A$782,$A53,СВЦЭМ!$B$39:$B$782,U$47)+'СЕТ СН'!$G$12+СВЦЭМ!$D$10+'СЕТ СН'!$G$5-'СЕТ СН'!$G$20</f>
        <v>5631.0490767299998</v>
      </c>
      <c r="V53" s="36">
        <f>SUMIFS(СВЦЭМ!$C$39:$C$782,СВЦЭМ!$A$39:$A$782,$A53,СВЦЭМ!$B$39:$B$782,V$47)+'СЕТ СН'!$G$12+СВЦЭМ!$D$10+'СЕТ СН'!$G$5-'СЕТ СН'!$G$20</f>
        <v>5673.7039809100006</v>
      </c>
      <c r="W53" s="36">
        <f>SUMIFS(СВЦЭМ!$C$39:$C$782,СВЦЭМ!$A$39:$A$782,$A53,СВЦЭМ!$B$39:$B$782,W$47)+'СЕТ СН'!$G$12+СВЦЭМ!$D$10+'СЕТ СН'!$G$5-'СЕТ СН'!$G$20</f>
        <v>5673.5513994200001</v>
      </c>
      <c r="X53" s="36">
        <f>SUMIFS(СВЦЭМ!$C$39:$C$782,СВЦЭМ!$A$39:$A$782,$A53,СВЦЭМ!$B$39:$B$782,X$47)+'СЕТ СН'!$G$12+СВЦЭМ!$D$10+'СЕТ СН'!$G$5-'СЕТ СН'!$G$20</f>
        <v>5712.7479497599998</v>
      </c>
      <c r="Y53" s="36">
        <f>SUMIFS(СВЦЭМ!$C$39:$C$782,СВЦЭМ!$A$39:$A$782,$A53,СВЦЭМ!$B$39:$B$782,Y$47)+'СЕТ СН'!$G$12+СВЦЭМ!$D$10+'СЕТ СН'!$G$5-'СЕТ СН'!$G$20</f>
        <v>5745.9463697000001</v>
      </c>
    </row>
    <row r="54" spans="1:25" ht="15.75" x14ac:dyDescent="0.2">
      <c r="A54" s="35">
        <f t="shared" si="1"/>
        <v>45267</v>
      </c>
      <c r="B54" s="36">
        <f>SUMIFS(СВЦЭМ!$C$39:$C$782,СВЦЭМ!$A$39:$A$782,$A54,СВЦЭМ!$B$39:$B$782,B$47)+'СЕТ СН'!$G$12+СВЦЭМ!$D$10+'СЕТ СН'!$G$5-'СЕТ СН'!$G$20</f>
        <v>5748.7238603900005</v>
      </c>
      <c r="C54" s="36">
        <f>SUMIFS(СВЦЭМ!$C$39:$C$782,СВЦЭМ!$A$39:$A$782,$A54,СВЦЭМ!$B$39:$B$782,C$47)+'СЕТ СН'!$G$12+СВЦЭМ!$D$10+'СЕТ СН'!$G$5-'СЕТ СН'!$G$20</f>
        <v>5774.9698055500003</v>
      </c>
      <c r="D54" s="36">
        <f>SUMIFS(СВЦЭМ!$C$39:$C$782,СВЦЭМ!$A$39:$A$782,$A54,СВЦЭМ!$B$39:$B$782,D$47)+'СЕТ СН'!$G$12+СВЦЭМ!$D$10+'СЕТ СН'!$G$5-'СЕТ СН'!$G$20</f>
        <v>5845.2982652999999</v>
      </c>
      <c r="E54" s="36">
        <f>SUMIFS(СВЦЭМ!$C$39:$C$782,СВЦЭМ!$A$39:$A$782,$A54,СВЦЭМ!$B$39:$B$782,E$47)+'СЕТ СН'!$G$12+СВЦЭМ!$D$10+'СЕТ СН'!$G$5-'СЕТ СН'!$G$20</f>
        <v>5834.0141124599995</v>
      </c>
      <c r="F54" s="36">
        <f>SUMIFS(СВЦЭМ!$C$39:$C$782,СВЦЭМ!$A$39:$A$782,$A54,СВЦЭМ!$B$39:$B$782,F$47)+'СЕТ СН'!$G$12+СВЦЭМ!$D$10+'СЕТ СН'!$G$5-'СЕТ СН'!$G$20</f>
        <v>5826.0557653300002</v>
      </c>
      <c r="G54" s="36">
        <f>SUMIFS(СВЦЭМ!$C$39:$C$782,СВЦЭМ!$A$39:$A$782,$A54,СВЦЭМ!$B$39:$B$782,G$47)+'СЕТ СН'!$G$12+СВЦЭМ!$D$10+'СЕТ СН'!$G$5-'СЕТ СН'!$G$20</f>
        <v>5828.4088987100004</v>
      </c>
      <c r="H54" s="36">
        <f>SUMIFS(СВЦЭМ!$C$39:$C$782,СВЦЭМ!$A$39:$A$782,$A54,СВЦЭМ!$B$39:$B$782,H$47)+'СЕТ СН'!$G$12+СВЦЭМ!$D$10+'СЕТ СН'!$G$5-'СЕТ СН'!$G$20</f>
        <v>5766.3583115800002</v>
      </c>
      <c r="I54" s="36">
        <f>SUMIFS(СВЦЭМ!$C$39:$C$782,СВЦЭМ!$A$39:$A$782,$A54,СВЦЭМ!$B$39:$B$782,I$47)+'СЕТ СН'!$G$12+СВЦЭМ!$D$10+'СЕТ СН'!$G$5-'СЕТ СН'!$G$20</f>
        <v>5703.6391598</v>
      </c>
      <c r="J54" s="36">
        <f>SUMIFS(СВЦЭМ!$C$39:$C$782,СВЦЭМ!$A$39:$A$782,$A54,СВЦЭМ!$B$39:$B$782,J$47)+'СЕТ СН'!$G$12+СВЦЭМ!$D$10+'СЕТ СН'!$G$5-'СЕТ СН'!$G$20</f>
        <v>5666.7637085200004</v>
      </c>
      <c r="K54" s="36">
        <f>SUMIFS(СВЦЭМ!$C$39:$C$782,СВЦЭМ!$A$39:$A$782,$A54,СВЦЭМ!$B$39:$B$782,K$47)+'СЕТ СН'!$G$12+СВЦЭМ!$D$10+'СЕТ СН'!$G$5-'СЕТ СН'!$G$20</f>
        <v>5659.2222119199996</v>
      </c>
      <c r="L54" s="36">
        <f>SUMIFS(СВЦЭМ!$C$39:$C$782,СВЦЭМ!$A$39:$A$782,$A54,СВЦЭМ!$B$39:$B$782,L$47)+'СЕТ СН'!$G$12+СВЦЭМ!$D$10+'СЕТ СН'!$G$5-'СЕТ СН'!$G$20</f>
        <v>5670.6082974700003</v>
      </c>
      <c r="M54" s="36">
        <f>SUMIFS(СВЦЭМ!$C$39:$C$782,СВЦЭМ!$A$39:$A$782,$A54,СВЦЭМ!$B$39:$B$782,M$47)+'СЕТ СН'!$G$12+СВЦЭМ!$D$10+'СЕТ СН'!$G$5-'СЕТ СН'!$G$20</f>
        <v>5714.61341739</v>
      </c>
      <c r="N54" s="36">
        <f>SUMIFS(СВЦЭМ!$C$39:$C$782,СВЦЭМ!$A$39:$A$782,$A54,СВЦЭМ!$B$39:$B$782,N$47)+'СЕТ СН'!$G$12+СВЦЭМ!$D$10+'СЕТ СН'!$G$5-'СЕТ СН'!$G$20</f>
        <v>5760.5232139300006</v>
      </c>
      <c r="O54" s="36">
        <f>SUMIFS(СВЦЭМ!$C$39:$C$782,СВЦЭМ!$A$39:$A$782,$A54,СВЦЭМ!$B$39:$B$782,O$47)+'СЕТ СН'!$G$12+СВЦЭМ!$D$10+'СЕТ СН'!$G$5-'СЕТ СН'!$G$20</f>
        <v>5815.4017158700008</v>
      </c>
      <c r="P54" s="36">
        <f>SUMIFS(СВЦЭМ!$C$39:$C$782,СВЦЭМ!$A$39:$A$782,$A54,СВЦЭМ!$B$39:$B$782,P$47)+'СЕТ СН'!$G$12+СВЦЭМ!$D$10+'СЕТ СН'!$G$5-'СЕТ СН'!$G$20</f>
        <v>5822.21259947</v>
      </c>
      <c r="Q54" s="36">
        <f>SUMIFS(СВЦЭМ!$C$39:$C$782,СВЦЭМ!$A$39:$A$782,$A54,СВЦЭМ!$B$39:$B$782,Q$47)+'СЕТ СН'!$G$12+СВЦЭМ!$D$10+'СЕТ СН'!$G$5-'СЕТ СН'!$G$20</f>
        <v>5825.1478765900001</v>
      </c>
      <c r="R54" s="36">
        <f>SUMIFS(СВЦЭМ!$C$39:$C$782,СВЦЭМ!$A$39:$A$782,$A54,СВЦЭМ!$B$39:$B$782,R$47)+'СЕТ СН'!$G$12+СВЦЭМ!$D$10+'СЕТ СН'!$G$5-'СЕТ СН'!$G$20</f>
        <v>5807.9741052999998</v>
      </c>
      <c r="S54" s="36">
        <f>SUMIFS(СВЦЭМ!$C$39:$C$782,СВЦЭМ!$A$39:$A$782,$A54,СВЦЭМ!$B$39:$B$782,S$47)+'СЕТ СН'!$G$12+СВЦЭМ!$D$10+'СЕТ СН'!$G$5-'СЕТ СН'!$G$20</f>
        <v>5767.9910659199995</v>
      </c>
      <c r="T54" s="36">
        <f>SUMIFS(СВЦЭМ!$C$39:$C$782,СВЦЭМ!$A$39:$A$782,$A54,СВЦЭМ!$B$39:$B$782,T$47)+'СЕТ СН'!$G$12+СВЦЭМ!$D$10+'СЕТ СН'!$G$5-'СЕТ СН'!$G$20</f>
        <v>5710.9966926400002</v>
      </c>
      <c r="U54" s="36">
        <f>SUMIFS(СВЦЭМ!$C$39:$C$782,СВЦЭМ!$A$39:$A$782,$A54,СВЦЭМ!$B$39:$B$782,U$47)+'СЕТ СН'!$G$12+СВЦЭМ!$D$10+'СЕТ СН'!$G$5-'СЕТ СН'!$G$20</f>
        <v>5721.5574509199996</v>
      </c>
      <c r="V54" s="36">
        <f>SUMIFS(СВЦЭМ!$C$39:$C$782,СВЦЭМ!$A$39:$A$782,$A54,СВЦЭМ!$B$39:$B$782,V$47)+'СЕТ СН'!$G$12+СВЦЭМ!$D$10+'СЕТ СН'!$G$5-'СЕТ СН'!$G$20</f>
        <v>5791.6417370899999</v>
      </c>
      <c r="W54" s="36">
        <f>SUMIFS(СВЦЭМ!$C$39:$C$782,СВЦЭМ!$A$39:$A$782,$A54,СВЦЭМ!$B$39:$B$782,W$47)+'СЕТ СН'!$G$12+СВЦЭМ!$D$10+'СЕТ СН'!$G$5-'СЕТ СН'!$G$20</f>
        <v>5825.5176610100007</v>
      </c>
      <c r="X54" s="36">
        <f>SUMIFS(СВЦЭМ!$C$39:$C$782,СВЦЭМ!$A$39:$A$782,$A54,СВЦЭМ!$B$39:$B$782,X$47)+'СЕТ СН'!$G$12+СВЦЭМ!$D$10+'СЕТ СН'!$G$5-'СЕТ СН'!$G$20</f>
        <v>5862.3456095599995</v>
      </c>
      <c r="Y54" s="36">
        <f>SUMIFS(СВЦЭМ!$C$39:$C$782,СВЦЭМ!$A$39:$A$782,$A54,СВЦЭМ!$B$39:$B$782,Y$47)+'СЕТ СН'!$G$12+СВЦЭМ!$D$10+'СЕТ СН'!$G$5-'СЕТ СН'!$G$20</f>
        <v>5905.3576504000002</v>
      </c>
    </row>
    <row r="55" spans="1:25" ht="15.75" x14ac:dyDescent="0.2">
      <c r="A55" s="35">
        <f t="shared" si="1"/>
        <v>45268</v>
      </c>
      <c r="B55" s="36">
        <f>SUMIFS(СВЦЭМ!$C$39:$C$782,СВЦЭМ!$A$39:$A$782,$A55,СВЦЭМ!$B$39:$B$782,B$47)+'СЕТ СН'!$G$12+СВЦЭМ!$D$10+'СЕТ СН'!$G$5-'СЕТ СН'!$G$20</f>
        <v>5820.1456657399995</v>
      </c>
      <c r="C55" s="36">
        <f>SUMIFS(СВЦЭМ!$C$39:$C$782,СВЦЭМ!$A$39:$A$782,$A55,СВЦЭМ!$B$39:$B$782,C$47)+'СЕТ СН'!$G$12+СВЦЭМ!$D$10+'СЕТ СН'!$G$5-'СЕТ СН'!$G$20</f>
        <v>5862.3576736899995</v>
      </c>
      <c r="D55" s="36">
        <f>SUMIFS(СВЦЭМ!$C$39:$C$782,СВЦЭМ!$A$39:$A$782,$A55,СВЦЭМ!$B$39:$B$782,D$47)+'СЕТ СН'!$G$12+СВЦЭМ!$D$10+'СЕТ СН'!$G$5-'СЕТ СН'!$G$20</f>
        <v>5874.1348417400004</v>
      </c>
      <c r="E55" s="36">
        <f>SUMIFS(СВЦЭМ!$C$39:$C$782,СВЦЭМ!$A$39:$A$782,$A55,СВЦЭМ!$B$39:$B$782,E$47)+'СЕТ СН'!$G$12+СВЦЭМ!$D$10+'СЕТ СН'!$G$5-'СЕТ СН'!$G$20</f>
        <v>5869.4221220199997</v>
      </c>
      <c r="F55" s="36">
        <f>SUMIFS(СВЦЭМ!$C$39:$C$782,СВЦЭМ!$A$39:$A$782,$A55,СВЦЭМ!$B$39:$B$782,F$47)+'СЕТ СН'!$G$12+СВЦЭМ!$D$10+'СЕТ СН'!$G$5-'СЕТ СН'!$G$20</f>
        <v>5872.71625709</v>
      </c>
      <c r="G55" s="36">
        <f>SUMIFS(СВЦЭМ!$C$39:$C$782,СВЦЭМ!$A$39:$A$782,$A55,СВЦЭМ!$B$39:$B$782,G$47)+'СЕТ СН'!$G$12+СВЦЭМ!$D$10+'СЕТ СН'!$G$5-'СЕТ СН'!$G$20</f>
        <v>5864.0944444500001</v>
      </c>
      <c r="H55" s="36">
        <f>SUMIFS(СВЦЭМ!$C$39:$C$782,СВЦЭМ!$A$39:$A$782,$A55,СВЦЭМ!$B$39:$B$782,H$47)+'СЕТ СН'!$G$12+СВЦЭМ!$D$10+'СЕТ СН'!$G$5-'СЕТ СН'!$G$20</f>
        <v>5805.3974995000008</v>
      </c>
      <c r="I55" s="36">
        <f>SUMIFS(СВЦЭМ!$C$39:$C$782,СВЦЭМ!$A$39:$A$782,$A55,СВЦЭМ!$B$39:$B$782,I$47)+'СЕТ СН'!$G$12+СВЦЭМ!$D$10+'СЕТ СН'!$G$5-'СЕТ СН'!$G$20</f>
        <v>5723.2578026299998</v>
      </c>
      <c r="J55" s="36">
        <f>SUMIFS(СВЦЭМ!$C$39:$C$782,СВЦЭМ!$A$39:$A$782,$A55,СВЦЭМ!$B$39:$B$782,J$47)+'СЕТ СН'!$G$12+СВЦЭМ!$D$10+'СЕТ СН'!$G$5-'СЕТ СН'!$G$20</f>
        <v>5668.49135759</v>
      </c>
      <c r="K55" s="36">
        <f>SUMIFS(СВЦЭМ!$C$39:$C$782,СВЦЭМ!$A$39:$A$782,$A55,СВЦЭМ!$B$39:$B$782,K$47)+'СЕТ СН'!$G$12+СВЦЭМ!$D$10+'СЕТ СН'!$G$5-'СЕТ СН'!$G$20</f>
        <v>5648.2636490100003</v>
      </c>
      <c r="L55" s="36">
        <f>SUMIFS(СВЦЭМ!$C$39:$C$782,СВЦЭМ!$A$39:$A$782,$A55,СВЦЭМ!$B$39:$B$782,L$47)+'СЕТ СН'!$G$12+СВЦЭМ!$D$10+'СЕТ СН'!$G$5-'СЕТ СН'!$G$20</f>
        <v>5645.5159563400002</v>
      </c>
      <c r="M55" s="36">
        <f>SUMIFS(СВЦЭМ!$C$39:$C$782,СВЦЭМ!$A$39:$A$782,$A55,СВЦЭМ!$B$39:$B$782,M$47)+'СЕТ СН'!$G$12+СВЦЭМ!$D$10+'СЕТ СН'!$G$5-'СЕТ СН'!$G$20</f>
        <v>5660.33598446</v>
      </c>
      <c r="N55" s="36">
        <f>SUMIFS(СВЦЭМ!$C$39:$C$782,СВЦЭМ!$A$39:$A$782,$A55,СВЦЭМ!$B$39:$B$782,N$47)+'СЕТ СН'!$G$12+СВЦЭМ!$D$10+'СЕТ СН'!$G$5-'СЕТ СН'!$G$20</f>
        <v>5665.2887581800005</v>
      </c>
      <c r="O55" s="36">
        <f>SUMIFS(СВЦЭМ!$C$39:$C$782,СВЦЭМ!$A$39:$A$782,$A55,СВЦЭМ!$B$39:$B$782,O$47)+'СЕТ СН'!$G$12+СВЦЭМ!$D$10+'СЕТ СН'!$G$5-'СЕТ СН'!$G$20</f>
        <v>5672.3202625000004</v>
      </c>
      <c r="P55" s="36">
        <f>SUMIFS(СВЦЭМ!$C$39:$C$782,СВЦЭМ!$A$39:$A$782,$A55,СВЦЭМ!$B$39:$B$782,P$47)+'СЕТ СН'!$G$12+СВЦЭМ!$D$10+'СЕТ СН'!$G$5-'СЕТ СН'!$G$20</f>
        <v>5693.1140456100002</v>
      </c>
      <c r="Q55" s="36">
        <f>SUMIFS(СВЦЭМ!$C$39:$C$782,СВЦЭМ!$A$39:$A$782,$A55,СВЦЭМ!$B$39:$B$782,Q$47)+'СЕТ СН'!$G$12+СВЦЭМ!$D$10+'СЕТ СН'!$G$5-'СЕТ СН'!$G$20</f>
        <v>5695.8444434100002</v>
      </c>
      <c r="R55" s="36">
        <f>SUMIFS(СВЦЭМ!$C$39:$C$782,СВЦЭМ!$A$39:$A$782,$A55,СВЦЭМ!$B$39:$B$782,R$47)+'СЕТ СН'!$G$12+СВЦЭМ!$D$10+'СЕТ СН'!$G$5-'СЕТ СН'!$G$20</f>
        <v>5680.6146399500003</v>
      </c>
      <c r="S55" s="36">
        <f>SUMIFS(СВЦЭМ!$C$39:$C$782,СВЦЭМ!$A$39:$A$782,$A55,СВЦЭМ!$B$39:$B$782,S$47)+'СЕТ СН'!$G$12+СВЦЭМ!$D$10+'СЕТ СН'!$G$5-'СЕТ СН'!$G$20</f>
        <v>5626.4200343499997</v>
      </c>
      <c r="T55" s="36">
        <f>SUMIFS(СВЦЭМ!$C$39:$C$782,СВЦЭМ!$A$39:$A$782,$A55,СВЦЭМ!$B$39:$B$782,T$47)+'СЕТ СН'!$G$12+СВЦЭМ!$D$10+'СЕТ СН'!$G$5-'СЕТ СН'!$G$20</f>
        <v>5605.9478678400001</v>
      </c>
      <c r="U55" s="36">
        <f>SUMIFS(СВЦЭМ!$C$39:$C$782,СВЦЭМ!$A$39:$A$782,$A55,СВЦЭМ!$B$39:$B$782,U$47)+'СЕТ СН'!$G$12+СВЦЭМ!$D$10+'СЕТ СН'!$G$5-'СЕТ СН'!$G$20</f>
        <v>5609.3378822699997</v>
      </c>
      <c r="V55" s="36">
        <f>SUMIFS(СВЦЭМ!$C$39:$C$782,СВЦЭМ!$A$39:$A$782,$A55,СВЦЭМ!$B$39:$B$782,V$47)+'СЕТ СН'!$G$12+СВЦЭМ!$D$10+'СЕТ СН'!$G$5-'СЕТ СН'!$G$20</f>
        <v>5623.3481499899999</v>
      </c>
      <c r="W55" s="36">
        <f>SUMIFS(СВЦЭМ!$C$39:$C$782,СВЦЭМ!$A$39:$A$782,$A55,СВЦЭМ!$B$39:$B$782,W$47)+'СЕТ СН'!$G$12+СВЦЭМ!$D$10+'СЕТ СН'!$G$5-'СЕТ СН'!$G$20</f>
        <v>5636.4078761999999</v>
      </c>
      <c r="X55" s="36">
        <f>SUMIFS(СВЦЭМ!$C$39:$C$782,СВЦЭМ!$A$39:$A$782,$A55,СВЦЭМ!$B$39:$B$782,X$47)+'СЕТ СН'!$G$12+СВЦЭМ!$D$10+'СЕТ СН'!$G$5-'СЕТ СН'!$G$20</f>
        <v>5681.60023473</v>
      </c>
      <c r="Y55" s="36">
        <f>SUMIFS(СВЦЭМ!$C$39:$C$782,СВЦЭМ!$A$39:$A$782,$A55,СВЦЭМ!$B$39:$B$782,Y$47)+'СЕТ СН'!$G$12+СВЦЭМ!$D$10+'СЕТ СН'!$G$5-'СЕТ СН'!$G$20</f>
        <v>5727.6812538499998</v>
      </c>
    </row>
    <row r="56" spans="1:25" ht="15.75" x14ac:dyDescent="0.2">
      <c r="A56" s="35">
        <f t="shared" si="1"/>
        <v>45269</v>
      </c>
      <c r="B56" s="36">
        <f>SUMIFS(СВЦЭМ!$C$39:$C$782,СВЦЭМ!$A$39:$A$782,$A56,СВЦЭМ!$B$39:$B$782,B$47)+'СЕТ СН'!$G$12+СВЦЭМ!$D$10+'СЕТ СН'!$G$5-'СЕТ СН'!$G$20</f>
        <v>5949.8785982299996</v>
      </c>
      <c r="C56" s="36">
        <f>SUMIFS(СВЦЭМ!$C$39:$C$782,СВЦЭМ!$A$39:$A$782,$A56,СВЦЭМ!$B$39:$B$782,C$47)+'СЕТ СН'!$G$12+СВЦЭМ!$D$10+'СЕТ СН'!$G$5-'СЕТ СН'!$G$20</f>
        <v>6009.3368603300005</v>
      </c>
      <c r="D56" s="36">
        <f>SUMIFS(СВЦЭМ!$C$39:$C$782,СВЦЭМ!$A$39:$A$782,$A56,СВЦЭМ!$B$39:$B$782,D$47)+'СЕТ СН'!$G$12+СВЦЭМ!$D$10+'СЕТ СН'!$G$5-'СЕТ СН'!$G$20</f>
        <v>6095.56625162</v>
      </c>
      <c r="E56" s="36">
        <f>SUMIFS(СВЦЭМ!$C$39:$C$782,СВЦЭМ!$A$39:$A$782,$A56,СВЦЭМ!$B$39:$B$782,E$47)+'СЕТ СН'!$G$12+СВЦЭМ!$D$10+'СЕТ СН'!$G$5-'СЕТ СН'!$G$20</f>
        <v>6101.3417366800004</v>
      </c>
      <c r="F56" s="36">
        <f>SUMIFS(СВЦЭМ!$C$39:$C$782,СВЦЭМ!$A$39:$A$782,$A56,СВЦЭМ!$B$39:$B$782,F$47)+'СЕТ СН'!$G$12+СВЦЭМ!$D$10+'СЕТ СН'!$G$5-'СЕТ СН'!$G$20</f>
        <v>6114.2300569700001</v>
      </c>
      <c r="G56" s="36">
        <f>SUMIFS(СВЦЭМ!$C$39:$C$782,СВЦЭМ!$A$39:$A$782,$A56,СВЦЭМ!$B$39:$B$782,G$47)+'СЕТ СН'!$G$12+СВЦЭМ!$D$10+'СЕТ СН'!$G$5-'СЕТ СН'!$G$20</f>
        <v>6093.3489767999999</v>
      </c>
      <c r="H56" s="36">
        <f>SUMIFS(СВЦЭМ!$C$39:$C$782,СВЦЭМ!$A$39:$A$782,$A56,СВЦЭМ!$B$39:$B$782,H$47)+'СЕТ СН'!$G$12+СВЦЭМ!$D$10+'СЕТ СН'!$G$5-'СЕТ СН'!$G$20</f>
        <v>6074.5529343500002</v>
      </c>
      <c r="I56" s="36">
        <f>SUMIFS(СВЦЭМ!$C$39:$C$782,СВЦЭМ!$A$39:$A$782,$A56,СВЦЭМ!$B$39:$B$782,I$47)+'СЕТ СН'!$G$12+СВЦЭМ!$D$10+'СЕТ СН'!$G$5-'СЕТ СН'!$G$20</f>
        <v>6031.2065033300005</v>
      </c>
      <c r="J56" s="36">
        <f>SUMIFS(СВЦЭМ!$C$39:$C$782,СВЦЭМ!$A$39:$A$782,$A56,СВЦЭМ!$B$39:$B$782,J$47)+'СЕТ СН'!$G$12+СВЦЭМ!$D$10+'СЕТ СН'!$G$5-'СЕТ СН'!$G$20</f>
        <v>5971.6023488200008</v>
      </c>
      <c r="K56" s="36">
        <f>SUMIFS(СВЦЭМ!$C$39:$C$782,СВЦЭМ!$A$39:$A$782,$A56,СВЦЭМ!$B$39:$B$782,K$47)+'СЕТ СН'!$G$12+СВЦЭМ!$D$10+'СЕТ СН'!$G$5-'СЕТ СН'!$G$20</f>
        <v>5925.1476199600002</v>
      </c>
      <c r="L56" s="36">
        <f>SUMIFS(СВЦЭМ!$C$39:$C$782,СВЦЭМ!$A$39:$A$782,$A56,СВЦЭМ!$B$39:$B$782,L$47)+'СЕТ СН'!$G$12+СВЦЭМ!$D$10+'СЕТ СН'!$G$5-'СЕТ СН'!$G$20</f>
        <v>5863.1644600399995</v>
      </c>
      <c r="M56" s="36">
        <f>SUMIFS(СВЦЭМ!$C$39:$C$782,СВЦЭМ!$A$39:$A$782,$A56,СВЦЭМ!$B$39:$B$782,M$47)+'СЕТ СН'!$G$12+СВЦЭМ!$D$10+'СЕТ СН'!$G$5-'СЕТ СН'!$G$20</f>
        <v>5850.14861509</v>
      </c>
      <c r="N56" s="36">
        <f>SUMIFS(СВЦЭМ!$C$39:$C$782,СВЦЭМ!$A$39:$A$782,$A56,СВЦЭМ!$B$39:$B$782,N$47)+'СЕТ СН'!$G$12+СВЦЭМ!$D$10+'СЕТ СН'!$G$5-'СЕТ СН'!$G$20</f>
        <v>5892.6756471799999</v>
      </c>
      <c r="O56" s="36">
        <f>SUMIFS(СВЦЭМ!$C$39:$C$782,СВЦЭМ!$A$39:$A$782,$A56,СВЦЭМ!$B$39:$B$782,O$47)+'СЕТ СН'!$G$12+СВЦЭМ!$D$10+'СЕТ СН'!$G$5-'СЕТ СН'!$G$20</f>
        <v>5887.5864110800003</v>
      </c>
      <c r="P56" s="36">
        <f>SUMIFS(СВЦЭМ!$C$39:$C$782,СВЦЭМ!$A$39:$A$782,$A56,СВЦЭМ!$B$39:$B$782,P$47)+'СЕТ СН'!$G$12+СВЦЭМ!$D$10+'СЕТ СН'!$G$5-'СЕТ СН'!$G$20</f>
        <v>5907.0502138299998</v>
      </c>
      <c r="Q56" s="36">
        <f>SUMIFS(СВЦЭМ!$C$39:$C$782,СВЦЭМ!$A$39:$A$782,$A56,СВЦЭМ!$B$39:$B$782,Q$47)+'СЕТ СН'!$G$12+СВЦЭМ!$D$10+'СЕТ СН'!$G$5-'СЕТ СН'!$G$20</f>
        <v>5937.6432615900003</v>
      </c>
      <c r="R56" s="36">
        <f>SUMIFS(СВЦЭМ!$C$39:$C$782,СВЦЭМ!$A$39:$A$782,$A56,СВЦЭМ!$B$39:$B$782,R$47)+'СЕТ СН'!$G$12+СВЦЭМ!$D$10+'СЕТ СН'!$G$5-'СЕТ СН'!$G$20</f>
        <v>5930.1891291100001</v>
      </c>
      <c r="S56" s="36">
        <f>SUMIFS(СВЦЭМ!$C$39:$C$782,СВЦЭМ!$A$39:$A$782,$A56,СВЦЭМ!$B$39:$B$782,S$47)+'СЕТ СН'!$G$12+СВЦЭМ!$D$10+'СЕТ СН'!$G$5-'СЕТ СН'!$G$20</f>
        <v>5921.5939108800003</v>
      </c>
      <c r="T56" s="36">
        <f>SUMIFS(СВЦЭМ!$C$39:$C$782,СВЦЭМ!$A$39:$A$782,$A56,СВЦЭМ!$B$39:$B$782,T$47)+'СЕТ СН'!$G$12+СВЦЭМ!$D$10+'СЕТ СН'!$G$5-'СЕТ СН'!$G$20</f>
        <v>5867.2510006400007</v>
      </c>
      <c r="U56" s="36">
        <f>SUMIFS(СВЦЭМ!$C$39:$C$782,СВЦЭМ!$A$39:$A$782,$A56,СВЦЭМ!$B$39:$B$782,U$47)+'СЕТ СН'!$G$12+СВЦЭМ!$D$10+'СЕТ СН'!$G$5-'СЕТ СН'!$G$20</f>
        <v>5894.1723345</v>
      </c>
      <c r="V56" s="36">
        <f>SUMIFS(СВЦЭМ!$C$39:$C$782,СВЦЭМ!$A$39:$A$782,$A56,СВЦЭМ!$B$39:$B$782,V$47)+'СЕТ СН'!$G$12+СВЦЭМ!$D$10+'СЕТ СН'!$G$5-'СЕТ СН'!$G$20</f>
        <v>5927.1375423200006</v>
      </c>
      <c r="W56" s="36">
        <f>SUMIFS(СВЦЭМ!$C$39:$C$782,СВЦЭМ!$A$39:$A$782,$A56,СВЦЭМ!$B$39:$B$782,W$47)+'СЕТ СН'!$G$12+СВЦЭМ!$D$10+'СЕТ СН'!$G$5-'СЕТ СН'!$G$20</f>
        <v>5908.8558486000002</v>
      </c>
      <c r="X56" s="36">
        <f>SUMIFS(СВЦЭМ!$C$39:$C$782,СВЦЭМ!$A$39:$A$782,$A56,СВЦЭМ!$B$39:$B$782,X$47)+'СЕТ СН'!$G$12+СВЦЭМ!$D$10+'СЕТ СН'!$G$5-'СЕТ СН'!$G$20</f>
        <v>5952.8574432200003</v>
      </c>
      <c r="Y56" s="36">
        <f>SUMIFS(СВЦЭМ!$C$39:$C$782,СВЦЭМ!$A$39:$A$782,$A56,СВЦЭМ!$B$39:$B$782,Y$47)+'СЕТ СН'!$G$12+СВЦЭМ!$D$10+'СЕТ СН'!$G$5-'СЕТ СН'!$G$20</f>
        <v>5999.47931178</v>
      </c>
    </row>
    <row r="57" spans="1:25" ht="15.75" x14ac:dyDescent="0.2">
      <c r="A57" s="35">
        <f t="shared" si="1"/>
        <v>45270</v>
      </c>
      <c r="B57" s="36">
        <f>SUMIFS(СВЦЭМ!$C$39:$C$782,СВЦЭМ!$A$39:$A$782,$A57,СВЦЭМ!$B$39:$B$782,B$47)+'СЕТ СН'!$G$12+СВЦЭМ!$D$10+'СЕТ СН'!$G$5-'СЕТ СН'!$G$20</f>
        <v>5925.2849047399995</v>
      </c>
      <c r="C57" s="36">
        <f>SUMIFS(СВЦЭМ!$C$39:$C$782,СВЦЭМ!$A$39:$A$782,$A57,СВЦЭМ!$B$39:$B$782,C$47)+'СЕТ СН'!$G$12+СВЦЭМ!$D$10+'СЕТ СН'!$G$5-'СЕТ СН'!$G$20</f>
        <v>5987.1518860800006</v>
      </c>
      <c r="D57" s="36">
        <f>SUMIFS(СВЦЭМ!$C$39:$C$782,СВЦЭМ!$A$39:$A$782,$A57,СВЦЭМ!$B$39:$B$782,D$47)+'СЕТ СН'!$G$12+СВЦЭМ!$D$10+'СЕТ СН'!$G$5-'СЕТ СН'!$G$20</f>
        <v>6015.8006493699995</v>
      </c>
      <c r="E57" s="36">
        <f>SUMIFS(СВЦЭМ!$C$39:$C$782,СВЦЭМ!$A$39:$A$782,$A57,СВЦЭМ!$B$39:$B$782,E$47)+'СЕТ СН'!$G$12+СВЦЭМ!$D$10+'СЕТ СН'!$G$5-'СЕТ СН'!$G$20</f>
        <v>6040.1264056399996</v>
      </c>
      <c r="F57" s="36">
        <f>SUMIFS(СВЦЭМ!$C$39:$C$782,СВЦЭМ!$A$39:$A$782,$A57,СВЦЭМ!$B$39:$B$782,F$47)+'СЕТ СН'!$G$12+СВЦЭМ!$D$10+'СЕТ СН'!$G$5-'СЕТ СН'!$G$20</f>
        <v>6028.1314294700005</v>
      </c>
      <c r="G57" s="36">
        <f>SUMIFS(СВЦЭМ!$C$39:$C$782,СВЦЭМ!$A$39:$A$782,$A57,СВЦЭМ!$B$39:$B$782,G$47)+'СЕТ СН'!$G$12+СВЦЭМ!$D$10+'СЕТ СН'!$G$5-'СЕТ СН'!$G$20</f>
        <v>5990.8190921799996</v>
      </c>
      <c r="H57" s="36">
        <f>SUMIFS(СВЦЭМ!$C$39:$C$782,СВЦЭМ!$A$39:$A$782,$A57,СВЦЭМ!$B$39:$B$782,H$47)+'СЕТ СН'!$G$12+СВЦЭМ!$D$10+'СЕТ СН'!$G$5-'СЕТ СН'!$G$20</f>
        <v>6017.1363968700007</v>
      </c>
      <c r="I57" s="36">
        <f>SUMIFS(СВЦЭМ!$C$39:$C$782,СВЦЭМ!$A$39:$A$782,$A57,СВЦЭМ!$B$39:$B$782,I$47)+'СЕТ СН'!$G$12+СВЦЭМ!$D$10+'СЕТ СН'!$G$5-'СЕТ СН'!$G$20</f>
        <v>5990.1899687200003</v>
      </c>
      <c r="J57" s="36">
        <f>SUMIFS(СВЦЭМ!$C$39:$C$782,СВЦЭМ!$A$39:$A$782,$A57,СВЦЭМ!$B$39:$B$782,J$47)+'СЕТ СН'!$G$12+СВЦЭМ!$D$10+'СЕТ СН'!$G$5-'СЕТ СН'!$G$20</f>
        <v>5930.3043670200004</v>
      </c>
      <c r="K57" s="36">
        <f>SUMIFS(СВЦЭМ!$C$39:$C$782,СВЦЭМ!$A$39:$A$782,$A57,СВЦЭМ!$B$39:$B$782,K$47)+'СЕТ СН'!$G$12+СВЦЭМ!$D$10+'СЕТ СН'!$G$5-'СЕТ СН'!$G$20</f>
        <v>5842.5262873800002</v>
      </c>
      <c r="L57" s="36">
        <f>SUMIFS(СВЦЭМ!$C$39:$C$782,СВЦЭМ!$A$39:$A$782,$A57,СВЦЭМ!$B$39:$B$782,L$47)+'СЕТ СН'!$G$12+СВЦЭМ!$D$10+'СЕТ СН'!$G$5-'СЕТ СН'!$G$20</f>
        <v>5796.4000298299998</v>
      </c>
      <c r="M57" s="36">
        <f>SUMIFS(СВЦЭМ!$C$39:$C$782,СВЦЭМ!$A$39:$A$782,$A57,СВЦЭМ!$B$39:$B$782,M$47)+'СЕТ СН'!$G$12+СВЦЭМ!$D$10+'СЕТ СН'!$G$5-'СЕТ СН'!$G$20</f>
        <v>5788.9162794200001</v>
      </c>
      <c r="N57" s="36">
        <f>SUMIFS(СВЦЭМ!$C$39:$C$782,СВЦЭМ!$A$39:$A$782,$A57,СВЦЭМ!$B$39:$B$782,N$47)+'СЕТ СН'!$G$12+СВЦЭМ!$D$10+'СЕТ СН'!$G$5-'СЕТ СН'!$G$20</f>
        <v>5803.6353822399997</v>
      </c>
      <c r="O57" s="36">
        <f>SUMIFS(СВЦЭМ!$C$39:$C$782,СВЦЭМ!$A$39:$A$782,$A57,СВЦЭМ!$B$39:$B$782,O$47)+'СЕТ СН'!$G$12+СВЦЭМ!$D$10+'СЕТ СН'!$G$5-'СЕТ СН'!$G$20</f>
        <v>5845.4247474599997</v>
      </c>
      <c r="P57" s="36">
        <f>SUMIFS(СВЦЭМ!$C$39:$C$782,СВЦЭМ!$A$39:$A$782,$A57,СВЦЭМ!$B$39:$B$782,P$47)+'СЕТ СН'!$G$12+СВЦЭМ!$D$10+'СЕТ СН'!$G$5-'СЕТ СН'!$G$20</f>
        <v>5869.18267707</v>
      </c>
      <c r="Q57" s="36">
        <f>SUMIFS(СВЦЭМ!$C$39:$C$782,СВЦЭМ!$A$39:$A$782,$A57,СВЦЭМ!$B$39:$B$782,Q$47)+'СЕТ СН'!$G$12+СВЦЭМ!$D$10+'СЕТ СН'!$G$5-'СЕТ СН'!$G$20</f>
        <v>5866.4855176700003</v>
      </c>
      <c r="R57" s="36">
        <f>SUMIFS(СВЦЭМ!$C$39:$C$782,СВЦЭМ!$A$39:$A$782,$A57,СВЦЭМ!$B$39:$B$782,R$47)+'СЕТ СН'!$G$12+СВЦЭМ!$D$10+'СЕТ СН'!$G$5-'СЕТ СН'!$G$20</f>
        <v>5854.0420096600001</v>
      </c>
      <c r="S57" s="36">
        <f>SUMIFS(СВЦЭМ!$C$39:$C$782,СВЦЭМ!$A$39:$A$782,$A57,СВЦЭМ!$B$39:$B$782,S$47)+'СЕТ СН'!$G$12+СВЦЭМ!$D$10+'СЕТ СН'!$G$5-'СЕТ СН'!$G$20</f>
        <v>5782.1416625700003</v>
      </c>
      <c r="T57" s="36">
        <f>SUMIFS(СВЦЭМ!$C$39:$C$782,СВЦЭМ!$A$39:$A$782,$A57,СВЦЭМ!$B$39:$B$782,T$47)+'СЕТ СН'!$G$12+СВЦЭМ!$D$10+'СЕТ СН'!$G$5-'СЕТ СН'!$G$20</f>
        <v>5732.0971236599999</v>
      </c>
      <c r="U57" s="36">
        <f>SUMIFS(СВЦЭМ!$C$39:$C$782,СВЦЭМ!$A$39:$A$782,$A57,СВЦЭМ!$B$39:$B$782,U$47)+'СЕТ СН'!$G$12+СВЦЭМ!$D$10+'СЕТ СН'!$G$5-'СЕТ СН'!$G$20</f>
        <v>5751.2313193099999</v>
      </c>
      <c r="V57" s="36">
        <f>SUMIFS(СВЦЭМ!$C$39:$C$782,СВЦЭМ!$A$39:$A$782,$A57,СВЦЭМ!$B$39:$B$782,V$47)+'СЕТ СН'!$G$12+СВЦЭМ!$D$10+'СЕТ СН'!$G$5-'СЕТ СН'!$G$20</f>
        <v>5781.2813637100007</v>
      </c>
      <c r="W57" s="36">
        <f>SUMIFS(СВЦЭМ!$C$39:$C$782,СВЦЭМ!$A$39:$A$782,$A57,СВЦЭМ!$B$39:$B$782,W$47)+'СЕТ СН'!$G$12+СВЦЭМ!$D$10+'СЕТ СН'!$G$5-'СЕТ СН'!$G$20</f>
        <v>5809.0985365699999</v>
      </c>
      <c r="X57" s="36">
        <f>SUMIFS(СВЦЭМ!$C$39:$C$782,СВЦЭМ!$A$39:$A$782,$A57,СВЦЭМ!$B$39:$B$782,X$47)+'СЕТ СН'!$G$12+СВЦЭМ!$D$10+'СЕТ СН'!$G$5-'СЕТ СН'!$G$20</f>
        <v>5862.7481858800002</v>
      </c>
      <c r="Y57" s="36">
        <f>SUMIFS(СВЦЭМ!$C$39:$C$782,СВЦЭМ!$A$39:$A$782,$A57,СВЦЭМ!$B$39:$B$782,Y$47)+'СЕТ СН'!$G$12+СВЦЭМ!$D$10+'СЕТ СН'!$G$5-'СЕТ СН'!$G$20</f>
        <v>5906.7167043899999</v>
      </c>
    </row>
    <row r="58" spans="1:25" ht="15.75" x14ac:dyDescent="0.2">
      <c r="A58" s="35">
        <f t="shared" si="1"/>
        <v>45271</v>
      </c>
      <c r="B58" s="36">
        <f>SUMIFS(СВЦЭМ!$C$39:$C$782,СВЦЭМ!$A$39:$A$782,$A58,СВЦЭМ!$B$39:$B$782,B$47)+'СЕТ СН'!$G$12+СВЦЭМ!$D$10+'СЕТ СН'!$G$5-'СЕТ СН'!$G$20</f>
        <v>5911.31467952</v>
      </c>
      <c r="C58" s="36">
        <f>SUMIFS(СВЦЭМ!$C$39:$C$782,СВЦЭМ!$A$39:$A$782,$A58,СВЦЭМ!$B$39:$B$782,C$47)+'СЕТ СН'!$G$12+СВЦЭМ!$D$10+'СЕТ СН'!$G$5-'СЕТ СН'!$G$20</f>
        <v>5941.13511105</v>
      </c>
      <c r="D58" s="36">
        <f>SUMIFS(СВЦЭМ!$C$39:$C$782,СВЦЭМ!$A$39:$A$782,$A58,СВЦЭМ!$B$39:$B$782,D$47)+'СЕТ СН'!$G$12+СВЦЭМ!$D$10+'СЕТ СН'!$G$5-'СЕТ СН'!$G$20</f>
        <v>5983.74719637</v>
      </c>
      <c r="E58" s="36">
        <f>SUMIFS(СВЦЭМ!$C$39:$C$782,СВЦЭМ!$A$39:$A$782,$A58,СВЦЭМ!$B$39:$B$782,E$47)+'СЕТ СН'!$G$12+СВЦЭМ!$D$10+'СЕТ СН'!$G$5-'СЕТ СН'!$G$20</f>
        <v>5997.1616077799999</v>
      </c>
      <c r="F58" s="36">
        <f>SUMIFS(СВЦЭМ!$C$39:$C$782,СВЦЭМ!$A$39:$A$782,$A58,СВЦЭМ!$B$39:$B$782,F$47)+'СЕТ СН'!$G$12+СВЦЭМ!$D$10+'СЕТ СН'!$G$5-'СЕТ СН'!$G$20</f>
        <v>5971.3042841200004</v>
      </c>
      <c r="G58" s="36">
        <f>SUMIFS(СВЦЭМ!$C$39:$C$782,СВЦЭМ!$A$39:$A$782,$A58,СВЦЭМ!$B$39:$B$782,G$47)+'СЕТ СН'!$G$12+СВЦЭМ!$D$10+'СЕТ СН'!$G$5-'СЕТ СН'!$G$20</f>
        <v>5959.0289119999998</v>
      </c>
      <c r="H58" s="36">
        <f>SUMIFS(СВЦЭМ!$C$39:$C$782,СВЦЭМ!$A$39:$A$782,$A58,СВЦЭМ!$B$39:$B$782,H$47)+'СЕТ СН'!$G$12+СВЦЭМ!$D$10+'СЕТ СН'!$G$5-'СЕТ СН'!$G$20</f>
        <v>5882.3188377999995</v>
      </c>
      <c r="I58" s="36">
        <f>SUMIFS(СВЦЭМ!$C$39:$C$782,СВЦЭМ!$A$39:$A$782,$A58,СВЦЭМ!$B$39:$B$782,I$47)+'СЕТ СН'!$G$12+СВЦЭМ!$D$10+'СЕТ СН'!$G$5-'СЕТ СН'!$G$20</f>
        <v>5850.5724624600007</v>
      </c>
      <c r="J58" s="36">
        <f>SUMIFS(СВЦЭМ!$C$39:$C$782,СВЦЭМ!$A$39:$A$782,$A58,СВЦЭМ!$B$39:$B$782,J$47)+'СЕТ СН'!$G$12+СВЦЭМ!$D$10+'СЕТ СН'!$G$5-'СЕТ СН'!$G$20</f>
        <v>5793.8474901099999</v>
      </c>
      <c r="K58" s="36">
        <f>SUMIFS(СВЦЭМ!$C$39:$C$782,СВЦЭМ!$A$39:$A$782,$A58,СВЦЭМ!$B$39:$B$782,K$47)+'СЕТ СН'!$G$12+СВЦЭМ!$D$10+'СЕТ СН'!$G$5-'СЕТ СН'!$G$20</f>
        <v>5778.9696779000005</v>
      </c>
      <c r="L58" s="36">
        <f>SUMIFS(СВЦЭМ!$C$39:$C$782,СВЦЭМ!$A$39:$A$782,$A58,СВЦЭМ!$B$39:$B$782,L$47)+'СЕТ СН'!$G$12+СВЦЭМ!$D$10+'СЕТ СН'!$G$5-'СЕТ СН'!$G$20</f>
        <v>5767.2534906000001</v>
      </c>
      <c r="M58" s="36">
        <f>SUMIFS(СВЦЭМ!$C$39:$C$782,СВЦЭМ!$A$39:$A$782,$A58,СВЦЭМ!$B$39:$B$782,M$47)+'СЕТ СН'!$G$12+СВЦЭМ!$D$10+'СЕТ СН'!$G$5-'СЕТ СН'!$G$20</f>
        <v>5777.3521573300004</v>
      </c>
      <c r="N58" s="36">
        <f>SUMIFS(СВЦЭМ!$C$39:$C$782,СВЦЭМ!$A$39:$A$782,$A58,СВЦЭМ!$B$39:$B$782,N$47)+'СЕТ СН'!$G$12+СВЦЭМ!$D$10+'СЕТ СН'!$G$5-'СЕТ СН'!$G$20</f>
        <v>5783.2147942199999</v>
      </c>
      <c r="O58" s="36">
        <f>SUMIFS(СВЦЭМ!$C$39:$C$782,СВЦЭМ!$A$39:$A$782,$A58,СВЦЭМ!$B$39:$B$782,O$47)+'СЕТ СН'!$G$12+СВЦЭМ!$D$10+'СЕТ СН'!$G$5-'СЕТ СН'!$G$20</f>
        <v>5805.0509191599995</v>
      </c>
      <c r="P58" s="36">
        <f>SUMIFS(СВЦЭМ!$C$39:$C$782,СВЦЭМ!$A$39:$A$782,$A58,СВЦЭМ!$B$39:$B$782,P$47)+'СЕТ СН'!$G$12+СВЦЭМ!$D$10+'СЕТ СН'!$G$5-'СЕТ СН'!$G$20</f>
        <v>5819.9078278800007</v>
      </c>
      <c r="Q58" s="36">
        <f>SUMIFS(СВЦЭМ!$C$39:$C$782,СВЦЭМ!$A$39:$A$782,$A58,СВЦЭМ!$B$39:$B$782,Q$47)+'СЕТ СН'!$G$12+СВЦЭМ!$D$10+'СЕТ СН'!$G$5-'СЕТ СН'!$G$20</f>
        <v>5816.1971962500002</v>
      </c>
      <c r="R58" s="36">
        <f>SUMIFS(СВЦЭМ!$C$39:$C$782,СВЦЭМ!$A$39:$A$782,$A58,СВЦЭМ!$B$39:$B$782,R$47)+'СЕТ СН'!$G$12+СВЦЭМ!$D$10+'СЕТ СН'!$G$5-'СЕТ СН'!$G$20</f>
        <v>5802.40582163</v>
      </c>
      <c r="S58" s="36">
        <f>SUMIFS(СВЦЭМ!$C$39:$C$782,СВЦЭМ!$A$39:$A$782,$A58,СВЦЭМ!$B$39:$B$782,S$47)+'СЕТ СН'!$G$12+СВЦЭМ!$D$10+'СЕТ СН'!$G$5-'СЕТ СН'!$G$20</f>
        <v>5739.6993350900002</v>
      </c>
      <c r="T58" s="36">
        <f>SUMIFS(СВЦЭМ!$C$39:$C$782,СВЦЭМ!$A$39:$A$782,$A58,СВЦЭМ!$B$39:$B$782,T$47)+'СЕТ СН'!$G$12+СВЦЭМ!$D$10+'СЕТ СН'!$G$5-'СЕТ СН'!$G$20</f>
        <v>5699.7473790000004</v>
      </c>
      <c r="U58" s="36">
        <f>SUMIFS(СВЦЭМ!$C$39:$C$782,СВЦЭМ!$A$39:$A$782,$A58,СВЦЭМ!$B$39:$B$782,U$47)+'СЕТ СН'!$G$12+СВЦЭМ!$D$10+'СЕТ СН'!$G$5-'СЕТ СН'!$G$20</f>
        <v>5726.7153959500001</v>
      </c>
      <c r="V58" s="36">
        <f>SUMIFS(СВЦЭМ!$C$39:$C$782,СВЦЭМ!$A$39:$A$782,$A58,СВЦЭМ!$B$39:$B$782,V$47)+'СЕТ СН'!$G$12+СВЦЭМ!$D$10+'СЕТ СН'!$G$5-'СЕТ СН'!$G$20</f>
        <v>5758.5773636100002</v>
      </c>
      <c r="W58" s="36">
        <f>SUMIFS(СВЦЭМ!$C$39:$C$782,СВЦЭМ!$A$39:$A$782,$A58,СВЦЭМ!$B$39:$B$782,W$47)+'СЕТ СН'!$G$12+СВЦЭМ!$D$10+'СЕТ СН'!$G$5-'СЕТ СН'!$G$20</f>
        <v>5784.2540066199999</v>
      </c>
      <c r="X58" s="36">
        <f>SUMIFS(СВЦЭМ!$C$39:$C$782,СВЦЭМ!$A$39:$A$782,$A58,СВЦЭМ!$B$39:$B$782,X$47)+'СЕТ СН'!$G$12+СВЦЭМ!$D$10+'СЕТ СН'!$G$5-'СЕТ СН'!$G$20</f>
        <v>5813.5478309299997</v>
      </c>
      <c r="Y58" s="36">
        <f>SUMIFS(СВЦЭМ!$C$39:$C$782,СВЦЭМ!$A$39:$A$782,$A58,СВЦЭМ!$B$39:$B$782,Y$47)+'СЕТ СН'!$G$12+СВЦЭМ!$D$10+'СЕТ СН'!$G$5-'СЕТ СН'!$G$20</f>
        <v>5837.6537823500003</v>
      </c>
    </row>
    <row r="59" spans="1:25" ht="15.75" x14ac:dyDescent="0.2">
      <c r="A59" s="35">
        <f t="shared" si="1"/>
        <v>45272</v>
      </c>
      <c r="B59" s="36">
        <f>SUMIFS(СВЦЭМ!$C$39:$C$782,СВЦЭМ!$A$39:$A$782,$A59,СВЦЭМ!$B$39:$B$782,B$47)+'СЕТ СН'!$G$12+СВЦЭМ!$D$10+'СЕТ СН'!$G$5-'СЕТ СН'!$G$20</f>
        <v>6024.63659112</v>
      </c>
      <c r="C59" s="36">
        <f>SUMIFS(СВЦЭМ!$C$39:$C$782,СВЦЭМ!$A$39:$A$782,$A59,СВЦЭМ!$B$39:$B$782,C$47)+'СЕТ СН'!$G$12+СВЦЭМ!$D$10+'СЕТ СН'!$G$5-'СЕТ СН'!$G$20</f>
        <v>6064.2701445900002</v>
      </c>
      <c r="D59" s="36">
        <f>SUMIFS(СВЦЭМ!$C$39:$C$782,СВЦЭМ!$A$39:$A$782,$A59,СВЦЭМ!$B$39:$B$782,D$47)+'СЕТ СН'!$G$12+СВЦЭМ!$D$10+'СЕТ СН'!$G$5-'СЕТ СН'!$G$20</f>
        <v>6074.1125849199998</v>
      </c>
      <c r="E59" s="36">
        <f>SUMIFS(СВЦЭМ!$C$39:$C$782,СВЦЭМ!$A$39:$A$782,$A59,СВЦЭМ!$B$39:$B$782,E$47)+'СЕТ СН'!$G$12+СВЦЭМ!$D$10+'СЕТ СН'!$G$5-'СЕТ СН'!$G$20</f>
        <v>6092.5942636199998</v>
      </c>
      <c r="F59" s="36">
        <f>SUMIFS(СВЦЭМ!$C$39:$C$782,СВЦЭМ!$A$39:$A$782,$A59,СВЦЭМ!$B$39:$B$782,F$47)+'СЕТ СН'!$G$12+СВЦЭМ!$D$10+'СЕТ СН'!$G$5-'СЕТ СН'!$G$20</f>
        <v>6055.2404401200001</v>
      </c>
      <c r="G59" s="36">
        <f>SUMIFS(СВЦЭМ!$C$39:$C$782,СВЦЭМ!$A$39:$A$782,$A59,СВЦЭМ!$B$39:$B$782,G$47)+'СЕТ СН'!$G$12+СВЦЭМ!$D$10+'СЕТ СН'!$G$5-'СЕТ СН'!$G$20</f>
        <v>6039.99197895</v>
      </c>
      <c r="H59" s="36">
        <f>SUMIFS(СВЦЭМ!$C$39:$C$782,СВЦЭМ!$A$39:$A$782,$A59,СВЦЭМ!$B$39:$B$782,H$47)+'СЕТ СН'!$G$12+СВЦЭМ!$D$10+'СЕТ СН'!$G$5-'СЕТ СН'!$G$20</f>
        <v>6004.57894958</v>
      </c>
      <c r="I59" s="36">
        <f>SUMIFS(СВЦЭМ!$C$39:$C$782,СВЦЭМ!$A$39:$A$782,$A59,СВЦЭМ!$B$39:$B$782,I$47)+'СЕТ СН'!$G$12+СВЦЭМ!$D$10+'СЕТ СН'!$G$5-'СЕТ СН'!$G$20</f>
        <v>5924.0165203199995</v>
      </c>
      <c r="J59" s="36">
        <f>SUMIFS(СВЦЭМ!$C$39:$C$782,СВЦЭМ!$A$39:$A$782,$A59,СВЦЭМ!$B$39:$B$782,J$47)+'СЕТ СН'!$G$12+СВЦЭМ!$D$10+'СЕТ СН'!$G$5-'СЕТ СН'!$G$20</f>
        <v>5878.01186745</v>
      </c>
      <c r="K59" s="36">
        <f>SUMIFS(СВЦЭМ!$C$39:$C$782,СВЦЭМ!$A$39:$A$782,$A59,СВЦЭМ!$B$39:$B$782,K$47)+'СЕТ СН'!$G$12+СВЦЭМ!$D$10+'СЕТ СН'!$G$5-'СЕТ СН'!$G$20</f>
        <v>5860.4363140200003</v>
      </c>
      <c r="L59" s="36">
        <f>SUMIFS(СВЦЭМ!$C$39:$C$782,СВЦЭМ!$A$39:$A$782,$A59,СВЦЭМ!$B$39:$B$782,L$47)+'СЕТ СН'!$G$12+СВЦЭМ!$D$10+'СЕТ СН'!$G$5-'СЕТ СН'!$G$20</f>
        <v>5849.0637605600004</v>
      </c>
      <c r="M59" s="36">
        <f>SUMIFS(СВЦЭМ!$C$39:$C$782,СВЦЭМ!$A$39:$A$782,$A59,СВЦЭМ!$B$39:$B$782,M$47)+'СЕТ СН'!$G$12+СВЦЭМ!$D$10+'СЕТ СН'!$G$5-'СЕТ СН'!$G$20</f>
        <v>5878.1436562199997</v>
      </c>
      <c r="N59" s="36">
        <f>SUMIFS(СВЦЭМ!$C$39:$C$782,СВЦЭМ!$A$39:$A$782,$A59,СВЦЭМ!$B$39:$B$782,N$47)+'СЕТ СН'!$G$12+СВЦЭМ!$D$10+'СЕТ СН'!$G$5-'СЕТ СН'!$G$20</f>
        <v>5882.1914882999999</v>
      </c>
      <c r="O59" s="36">
        <f>SUMIFS(СВЦЭМ!$C$39:$C$782,СВЦЭМ!$A$39:$A$782,$A59,СВЦЭМ!$B$39:$B$782,O$47)+'СЕТ СН'!$G$12+СВЦЭМ!$D$10+'СЕТ СН'!$G$5-'СЕТ СН'!$G$20</f>
        <v>5897.4940378000001</v>
      </c>
      <c r="P59" s="36">
        <f>SUMIFS(СВЦЭМ!$C$39:$C$782,СВЦЭМ!$A$39:$A$782,$A59,СВЦЭМ!$B$39:$B$782,P$47)+'СЕТ СН'!$G$12+СВЦЭМ!$D$10+'СЕТ СН'!$G$5-'СЕТ СН'!$G$20</f>
        <v>5891.9675488000003</v>
      </c>
      <c r="Q59" s="36">
        <f>SUMIFS(СВЦЭМ!$C$39:$C$782,СВЦЭМ!$A$39:$A$782,$A59,СВЦЭМ!$B$39:$B$782,Q$47)+'СЕТ СН'!$G$12+СВЦЭМ!$D$10+'СЕТ СН'!$G$5-'СЕТ СН'!$G$20</f>
        <v>5910.3125437199997</v>
      </c>
      <c r="R59" s="36">
        <f>SUMIFS(СВЦЭМ!$C$39:$C$782,СВЦЭМ!$A$39:$A$782,$A59,СВЦЭМ!$B$39:$B$782,R$47)+'СЕТ СН'!$G$12+СВЦЭМ!$D$10+'СЕТ СН'!$G$5-'СЕТ СН'!$G$20</f>
        <v>5914.6902745200005</v>
      </c>
      <c r="S59" s="36">
        <f>SUMIFS(СВЦЭМ!$C$39:$C$782,СВЦЭМ!$A$39:$A$782,$A59,СВЦЭМ!$B$39:$B$782,S$47)+'СЕТ СН'!$G$12+СВЦЭМ!$D$10+'СЕТ СН'!$G$5-'СЕТ СН'!$G$20</f>
        <v>5850.1956213000003</v>
      </c>
      <c r="T59" s="36">
        <f>SUMIFS(СВЦЭМ!$C$39:$C$782,СВЦЭМ!$A$39:$A$782,$A59,СВЦЭМ!$B$39:$B$782,T$47)+'СЕТ СН'!$G$12+СВЦЭМ!$D$10+'СЕТ СН'!$G$5-'СЕТ СН'!$G$20</f>
        <v>5809.5256865499996</v>
      </c>
      <c r="U59" s="36">
        <f>SUMIFS(СВЦЭМ!$C$39:$C$782,СВЦЭМ!$A$39:$A$782,$A59,СВЦЭМ!$B$39:$B$782,U$47)+'СЕТ СН'!$G$12+СВЦЭМ!$D$10+'СЕТ СН'!$G$5-'СЕТ СН'!$G$20</f>
        <v>5828.9543135900003</v>
      </c>
      <c r="V59" s="36">
        <f>SUMIFS(СВЦЭМ!$C$39:$C$782,СВЦЭМ!$A$39:$A$782,$A59,СВЦЭМ!$B$39:$B$782,V$47)+'СЕТ СН'!$G$12+СВЦЭМ!$D$10+'СЕТ СН'!$G$5-'СЕТ СН'!$G$20</f>
        <v>5849.1934558900002</v>
      </c>
      <c r="W59" s="36">
        <f>SUMIFS(СВЦЭМ!$C$39:$C$782,СВЦЭМ!$A$39:$A$782,$A59,СВЦЭМ!$B$39:$B$782,W$47)+'СЕТ СН'!$G$12+СВЦЭМ!$D$10+'СЕТ СН'!$G$5-'СЕТ СН'!$G$20</f>
        <v>5866.8183611900004</v>
      </c>
      <c r="X59" s="36">
        <f>SUMIFS(СВЦЭМ!$C$39:$C$782,СВЦЭМ!$A$39:$A$782,$A59,СВЦЭМ!$B$39:$B$782,X$47)+'СЕТ СН'!$G$12+СВЦЭМ!$D$10+'СЕТ СН'!$G$5-'СЕТ СН'!$G$20</f>
        <v>5914.1211998500003</v>
      </c>
      <c r="Y59" s="36">
        <f>SUMIFS(СВЦЭМ!$C$39:$C$782,СВЦЭМ!$A$39:$A$782,$A59,СВЦЭМ!$B$39:$B$782,Y$47)+'СЕТ СН'!$G$12+СВЦЭМ!$D$10+'СЕТ СН'!$G$5-'СЕТ СН'!$G$20</f>
        <v>5948.4085126999998</v>
      </c>
    </row>
    <row r="60" spans="1:25" ht="15.75" x14ac:dyDescent="0.2">
      <c r="A60" s="35">
        <f t="shared" si="1"/>
        <v>45273</v>
      </c>
      <c r="B60" s="36">
        <f>SUMIFS(СВЦЭМ!$C$39:$C$782,СВЦЭМ!$A$39:$A$782,$A60,СВЦЭМ!$B$39:$B$782,B$47)+'СЕТ СН'!$G$12+СВЦЭМ!$D$10+'СЕТ СН'!$G$5-'СЕТ СН'!$G$20</f>
        <v>5927.9632779900003</v>
      </c>
      <c r="C60" s="36">
        <f>SUMIFS(СВЦЭМ!$C$39:$C$782,СВЦЭМ!$A$39:$A$782,$A60,СВЦЭМ!$B$39:$B$782,C$47)+'СЕТ СН'!$G$12+СВЦЭМ!$D$10+'СЕТ СН'!$G$5-'СЕТ СН'!$G$20</f>
        <v>5959.3924997499998</v>
      </c>
      <c r="D60" s="36">
        <f>SUMIFS(СВЦЭМ!$C$39:$C$782,СВЦЭМ!$A$39:$A$782,$A60,СВЦЭМ!$B$39:$B$782,D$47)+'СЕТ СН'!$G$12+СВЦЭМ!$D$10+'СЕТ СН'!$G$5-'СЕТ СН'!$G$20</f>
        <v>6006.2020037000002</v>
      </c>
      <c r="E60" s="36">
        <f>SUMIFS(СВЦЭМ!$C$39:$C$782,СВЦЭМ!$A$39:$A$782,$A60,СВЦЭМ!$B$39:$B$782,E$47)+'СЕТ СН'!$G$12+СВЦЭМ!$D$10+'СЕТ СН'!$G$5-'СЕТ СН'!$G$20</f>
        <v>5993.0045959300005</v>
      </c>
      <c r="F60" s="36">
        <f>SUMIFS(СВЦЭМ!$C$39:$C$782,СВЦЭМ!$A$39:$A$782,$A60,СВЦЭМ!$B$39:$B$782,F$47)+'СЕТ СН'!$G$12+СВЦЭМ!$D$10+'СЕТ СН'!$G$5-'СЕТ СН'!$G$20</f>
        <v>6013.2258558900003</v>
      </c>
      <c r="G60" s="36">
        <f>SUMIFS(СВЦЭМ!$C$39:$C$782,СВЦЭМ!$A$39:$A$782,$A60,СВЦЭМ!$B$39:$B$782,G$47)+'СЕТ СН'!$G$12+СВЦЭМ!$D$10+'СЕТ СН'!$G$5-'СЕТ СН'!$G$20</f>
        <v>5978.1161141699995</v>
      </c>
      <c r="H60" s="36">
        <f>SUMIFS(СВЦЭМ!$C$39:$C$782,СВЦЭМ!$A$39:$A$782,$A60,СВЦЭМ!$B$39:$B$782,H$47)+'СЕТ СН'!$G$12+СВЦЭМ!$D$10+'СЕТ СН'!$G$5-'СЕТ СН'!$G$20</f>
        <v>5901.9993595300002</v>
      </c>
      <c r="I60" s="36">
        <f>SUMIFS(СВЦЭМ!$C$39:$C$782,СВЦЭМ!$A$39:$A$782,$A60,СВЦЭМ!$B$39:$B$782,I$47)+'СЕТ СН'!$G$12+СВЦЭМ!$D$10+'СЕТ СН'!$G$5-'СЕТ СН'!$G$20</f>
        <v>5782.4726691899996</v>
      </c>
      <c r="J60" s="36">
        <f>SUMIFS(СВЦЭМ!$C$39:$C$782,СВЦЭМ!$A$39:$A$782,$A60,СВЦЭМ!$B$39:$B$782,J$47)+'СЕТ СН'!$G$12+СВЦЭМ!$D$10+'СЕТ СН'!$G$5-'СЕТ СН'!$G$20</f>
        <v>5733.5173324300004</v>
      </c>
      <c r="K60" s="36">
        <f>SUMIFS(СВЦЭМ!$C$39:$C$782,СВЦЭМ!$A$39:$A$782,$A60,СВЦЭМ!$B$39:$B$782,K$47)+'СЕТ СН'!$G$12+СВЦЭМ!$D$10+'СЕТ СН'!$G$5-'СЕТ СН'!$G$20</f>
        <v>5780.1095772999997</v>
      </c>
      <c r="L60" s="36">
        <f>SUMIFS(СВЦЭМ!$C$39:$C$782,СВЦЭМ!$A$39:$A$782,$A60,СВЦЭМ!$B$39:$B$782,L$47)+'СЕТ СН'!$G$12+СВЦЭМ!$D$10+'СЕТ СН'!$G$5-'СЕТ СН'!$G$20</f>
        <v>5769.6012499999997</v>
      </c>
      <c r="M60" s="36">
        <f>SUMIFS(СВЦЭМ!$C$39:$C$782,СВЦЭМ!$A$39:$A$782,$A60,СВЦЭМ!$B$39:$B$782,M$47)+'СЕТ СН'!$G$12+СВЦЭМ!$D$10+'СЕТ СН'!$G$5-'СЕТ СН'!$G$20</f>
        <v>5804.9662076700006</v>
      </c>
      <c r="N60" s="36">
        <f>SUMIFS(СВЦЭМ!$C$39:$C$782,СВЦЭМ!$A$39:$A$782,$A60,СВЦЭМ!$B$39:$B$782,N$47)+'СЕТ СН'!$G$12+СВЦЭМ!$D$10+'СЕТ СН'!$G$5-'СЕТ СН'!$G$20</f>
        <v>5822.5408776500008</v>
      </c>
      <c r="O60" s="36">
        <f>SUMIFS(СВЦЭМ!$C$39:$C$782,СВЦЭМ!$A$39:$A$782,$A60,СВЦЭМ!$B$39:$B$782,O$47)+'СЕТ СН'!$G$12+СВЦЭМ!$D$10+'СЕТ СН'!$G$5-'СЕТ СН'!$G$20</f>
        <v>5841.2640319100001</v>
      </c>
      <c r="P60" s="36">
        <f>SUMIFS(СВЦЭМ!$C$39:$C$782,СВЦЭМ!$A$39:$A$782,$A60,СВЦЭМ!$B$39:$B$782,P$47)+'СЕТ СН'!$G$12+СВЦЭМ!$D$10+'СЕТ СН'!$G$5-'СЕТ СН'!$G$20</f>
        <v>5843.6039705900002</v>
      </c>
      <c r="Q60" s="36">
        <f>SUMIFS(СВЦЭМ!$C$39:$C$782,СВЦЭМ!$A$39:$A$782,$A60,СВЦЭМ!$B$39:$B$782,Q$47)+'СЕТ СН'!$G$12+СВЦЭМ!$D$10+'СЕТ СН'!$G$5-'СЕТ СН'!$G$20</f>
        <v>5843.7730379900004</v>
      </c>
      <c r="R60" s="36">
        <f>SUMIFS(СВЦЭМ!$C$39:$C$782,СВЦЭМ!$A$39:$A$782,$A60,СВЦЭМ!$B$39:$B$782,R$47)+'СЕТ СН'!$G$12+СВЦЭМ!$D$10+'СЕТ СН'!$G$5-'СЕТ СН'!$G$20</f>
        <v>5826.1906887499999</v>
      </c>
      <c r="S60" s="36">
        <f>SUMIFS(СВЦЭМ!$C$39:$C$782,СВЦЭМ!$A$39:$A$782,$A60,СВЦЭМ!$B$39:$B$782,S$47)+'СЕТ СН'!$G$12+СВЦЭМ!$D$10+'СЕТ СН'!$G$5-'СЕТ СН'!$G$20</f>
        <v>5714.5636792900004</v>
      </c>
      <c r="T60" s="36">
        <f>SUMIFS(СВЦЭМ!$C$39:$C$782,СВЦЭМ!$A$39:$A$782,$A60,СВЦЭМ!$B$39:$B$782,T$47)+'СЕТ СН'!$G$12+СВЦЭМ!$D$10+'СЕТ СН'!$G$5-'СЕТ СН'!$G$20</f>
        <v>5682.9466819700001</v>
      </c>
      <c r="U60" s="36">
        <f>SUMIFS(СВЦЭМ!$C$39:$C$782,СВЦЭМ!$A$39:$A$782,$A60,СВЦЭМ!$B$39:$B$782,U$47)+'СЕТ СН'!$G$12+СВЦЭМ!$D$10+'СЕТ СН'!$G$5-'СЕТ СН'!$G$20</f>
        <v>5705.4843751600001</v>
      </c>
      <c r="V60" s="36">
        <f>SUMIFS(СВЦЭМ!$C$39:$C$782,СВЦЭМ!$A$39:$A$782,$A60,СВЦЭМ!$B$39:$B$782,V$47)+'СЕТ СН'!$G$12+СВЦЭМ!$D$10+'СЕТ СН'!$G$5-'СЕТ СН'!$G$20</f>
        <v>5687.0987088800002</v>
      </c>
      <c r="W60" s="36">
        <f>SUMIFS(СВЦЭМ!$C$39:$C$782,СВЦЭМ!$A$39:$A$782,$A60,СВЦЭМ!$B$39:$B$782,W$47)+'СЕТ СН'!$G$12+СВЦЭМ!$D$10+'СЕТ СН'!$G$5-'СЕТ СН'!$G$20</f>
        <v>5700.29495795</v>
      </c>
      <c r="X60" s="36">
        <f>SUMIFS(СВЦЭМ!$C$39:$C$782,СВЦЭМ!$A$39:$A$782,$A60,СВЦЭМ!$B$39:$B$782,X$47)+'СЕТ СН'!$G$12+СВЦЭМ!$D$10+'СЕТ СН'!$G$5-'СЕТ СН'!$G$20</f>
        <v>5743.3380746500006</v>
      </c>
      <c r="Y60" s="36">
        <f>SUMIFS(СВЦЭМ!$C$39:$C$782,СВЦЭМ!$A$39:$A$782,$A60,СВЦЭМ!$B$39:$B$782,Y$47)+'СЕТ СН'!$G$12+СВЦЭМ!$D$10+'СЕТ СН'!$G$5-'СЕТ СН'!$G$20</f>
        <v>5768.5455814899997</v>
      </c>
    </row>
    <row r="61" spans="1:25" ht="15.75" x14ac:dyDescent="0.2">
      <c r="A61" s="35">
        <f t="shared" si="1"/>
        <v>45274</v>
      </c>
      <c r="B61" s="36">
        <f>SUMIFS(СВЦЭМ!$C$39:$C$782,СВЦЭМ!$A$39:$A$782,$A61,СВЦЭМ!$B$39:$B$782,B$47)+'СЕТ СН'!$G$12+СВЦЭМ!$D$10+'СЕТ СН'!$G$5-'СЕТ СН'!$G$20</f>
        <v>5916.3100629300006</v>
      </c>
      <c r="C61" s="36">
        <f>SUMIFS(СВЦЭМ!$C$39:$C$782,СВЦЭМ!$A$39:$A$782,$A61,СВЦЭМ!$B$39:$B$782,C$47)+'СЕТ СН'!$G$12+СВЦЭМ!$D$10+'СЕТ СН'!$G$5-'СЕТ СН'!$G$20</f>
        <v>5957.8965426200002</v>
      </c>
      <c r="D61" s="36">
        <f>SUMIFS(СВЦЭМ!$C$39:$C$782,СВЦЭМ!$A$39:$A$782,$A61,СВЦЭМ!$B$39:$B$782,D$47)+'СЕТ СН'!$G$12+СВЦЭМ!$D$10+'СЕТ СН'!$G$5-'СЕТ СН'!$G$20</f>
        <v>5993.5262058299995</v>
      </c>
      <c r="E61" s="36">
        <f>SUMIFS(СВЦЭМ!$C$39:$C$782,СВЦЭМ!$A$39:$A$782,$A61,СВЦЭМ!$B$39:$B$782,E$47)+'СЕТ СН'!$G$12+СВЦЭМ!$D$10+'СЕТ СН'!$G$5-'СЕТ СН'!$G$20</f>
        <v>6005.2638660000002</v>
      </c>
      <c r="F61" s="36">
        <f>SUMIFS(СВЦЭМ!$C$39:$C$782,СВЦЭМ!$A$39:$A$782,$A61,СВЦЭМ!$B$39:$B$782,F$47)+'СЕТ СН'!$G$12+СВЦЭМ!$D$10+'СЕТ СН'!$G$5-'СЕТ СН'!$G$20</f>
        <v>6001.3155417800008</v>
      </c>
      <c r="G61" s="36">
        <f>SUMIFS(СВЦЭМ!$C$39:$C$782,СВЦЭМ!$A$39:$A$782,$A61,СВЦЭМ!$B$39:$B$782,G$47)+'СЕТ СН'!$G$12+СВЦЭМ!$D$10+'СЕТ СН'!$G$5-'СЕТ СН'!$G$20</f>
        <v>5981.8109327300008</v>
      </c>
      <c r="H61" s="36">
        <f>SUMIFS(СВЦЭМ!$C$39:$C$782,СВЦЭМ!$A$39:$A$782,$A61,СВЦЭМ!$B$39:$B$782,H$47)+'СЕТ СН'!$G$12+СВЦЭМ!$D$10+'СЕТ СН'!$G$5-'СЕТ СН'!$G$20</f>
        <v>5917.0078052200006</v>
      </c>
      <c r="I61" s="36">
        <f>SUMIFS(СВЦЭМ!$C$39:$C$782,СВЦЭМ!$A$39:$A$782,$A61,СВЦЭМ!$B$39:$B$782,I$47)+'СЕТ СН'!$G$12+СВЦЭМ!$D$10+'СЕТ СН'!$G$5-'СЕТ СН'!$G$20</f>
        <v>5853.8739478099997</v>
      </c>
      <c r="J61" s="36">
        <f>SUMIFS(СВЦЭМ!$C$39:$C$782,СВЦЭМ!$A$39:$A$782,$A61,СВЦЭМ!$B$39:$B$782,J$47)+'СЕТ СН'!$G$12+СВЦЭМ!$D$10+'СЕТ СН'!$G$5-'СЕТ СН'!$G$20</f>
        <v>5787.2251494900001</v>
      </c>
      <c r="K61" s="36">
        <f>SUMIFS(СВЦЭМ!$C$39:$C$782,СВЦЭМ!$A$39:$A$782,$A61,СВЦЭМ!$B$39:$B$782,K$47)+'СЕТ СН'!$G$12+СВЦЭМ!$D$10+'СЕТ СН'!$G$5-'СЕТ СН'!$G$20</f>
        <v>5784.8718717700003</v>
      </c>
      <c r="L61" s="36">
        <f>SUMIFS(СВЦЭМ!$C$39:$C$782,СВЦЭМ!$A$39:$A$782,$A61,СВЦЭМ!$B$39:$B$782,L$47)+'СЕТ СН'!$G$12+СВЦЭМ!$D$10+'СЕТ СН'!$G$5-'СЕТ СН'!$G$20</f>
        <v>5794.2275570300008</v>
      </c>
      <c r="M61" s="36">
        <f>SUMIFS(СВЦЭМ!$C$39:$C$782,СВЦЭМ!$A$39:$A$782,$A61,СВЦЭМ!$B$39:$B$782,M$47)+'СЕТ СН'!$G$12+СВЦЭМ!$D$10+'СЕТ СН'!$G$5-'СЕТ СН'!$G$20</f>
        <v>5811.86919726</v>
      </c>
      <c r="N61" s="36">
        <f>SUMIFS(СВЦЭМ!$C$39:$C$782,СВЦЭМ!$A$39:$A$782,$A61,СВЦЭМ!$B$39:$B$782,N$47)+'СЕТ СН'!$G$12+СВЦЭМ!$D$10+'СЕТ СН'!$G$5-'СЕТ СН'!$G$20</f>
        <v>5857.2277942000001</v>
      </c>
      <c r="O61" s="36">
        <f>SUMIFS(СВЦЭМ!$C$39:$C$782,СВЦЭМ!$A$39:$A$782,$A61,СВЦЭМ!$B$39:$B$782,O$47)+'СЕТ СН'!$G$12+СВЦЭМ!$D$10+'СЕТ СН'!$G$5-'СЕТ СН'!$G$20</f>
        <v>5854.6997974099995</v>
      </c>
      <c r="P61" s="36">
        <f>SUMIFS(СВЦЭМ!$C$39:$C$782,СВЦЭМ!$A$39:$A$782,$A61,СВЦЭМ!$B$39:$B$782,P$47)+'СЕТ СН'!$G$12+СВЦЭМ!$D$10+'СЕТ СН'!$G$5-'СЕТ СН'!$G$20</f>
        <v>5895.2090347400008</v>
      </c>
      <c r="Q61" s="36">
        <f>SUMIFS(СВЦЭМ!$C$39:$C$782,СВЦЭМ!$A$39:$A$782,$A61,СВЦЭМ!$B$39:$B$782,Q$47)+'СЕТ СН'!$G$12+СВЦЭМ!$D$10+'СЕТ СН'!$G$5-'СЕТ СН'!$G$20</f>
        <v>5887.2887793899999</v>
      </c>
      <c r="R61" s="36">
        <f>SUMIFS(СВЦЭМ!$C$39:$C$782,СВЦЭМ!$A$39:$A$782,$A61,СВЦЭМ!$B$39:$B$782,R$47)+'СЕТ СН'!$G$12+СВЦЭМ!$D$10+'СЕТ СН'!$G$5-'СЕТ СН'!$G$20</f>
        <v>5880.2827797800001</v>
      </c>
      <c r="S61" s="36">
        <f>SUMIFS(СВЦЭМ!$C$39:$C$782,СВЦЭМ!$A$39:$A$782,$A61,СВЦЭМ!$B$39:$B$782,S$47)+'СЕТ СН'!$G$12+СВЦЭМ!$D$10+'СЕТ СН'!$G$5-'СЕТ СН'!$G$20</f>
        <v>5863.3939597999997</v>
      </c>
      <c r="T61" s="36">
        <f>SUMIFS(СВЦЭМ!$C$39:$C$782,СВЦЭМ!$A$39:$A$782,$A61,СВЦЭМ!$B$39:$B$782,T$47)+'СЕТ СН'!$G$12+СВЦЭМ!$D$10+'СЕТ СН'!$G$5-'СЕТ СН'!$G$20</f>
        <v>5809.6711312300004</v>
      </c>
      <c r="U61" s="36">
        <f>SUMIFS(СВЦЭМ!$C$39:$C$782,СВЦЭМ!$A$39:$A$782,$A61,СВЦЭМ!$B$39:$B$782,U$47)+'СЕТ СН'!$G$12+СВЦЭМ!$D$10+'СЕТ СН'!$G$5-'СЕТ СН'!$G$20</f>
        <v>5787.4561553799995</v>
      </c>
      <c r="V61" s="36">
        <f>SUMIFS(СВЦЭМ!$C$39:$C$782,СВЦЭМ!$A$39:$A$782,$A61,СВЦЭМ!$B$39:$B$782,V$47)+'СЕТ СН'!$G$12+СВЦЭМ!$D$10+'СЕТ СН'!$G$5-'СЕТ СН'!$G$20</f>
        <v>5770.1682181800006</v>
      </c>
      <c r="W61" s="36">
        <f>SUMIFS(СВЦЭМ!$C$39:$C$782,СВЦЭМ!$A$39:$A$782,$A61,СВЦЭМ!$B$39:$B$782,W$47)+'СЕТ СН'!$G$12+СВЦЭМ!$D$10+'СЕТ СН'!$G$5-'СЕТ СН'!$G$20</f>
        <v>5806.1644220899998</v>
      </c>
      <c r="X61" s="36">
        <f>SUMIFS(СВЦЭМ!$C$39:$C$782,СВЦЭМ!$A$39:$A$782,$A61,СВЦЭМ!$B$39:$B$782,X$47)+'СЕТ СН'!$G$12+СВЦЭМ!$D$10+'СЕТ СН'!$G$5-'СЕТ СН'!$G$20</f>
        <v>5860.1413177699997</v>
      </c>
      <c r="Y61" s="36">
        <f>SUMIFS(СВЦЭМ!$C$39:$C$782,СВЦЭМ!$A$39:$A$782,$A61,СВЦЭМ!$B$39:$B$782,Y$47)+'СЕТ СН'!$G$12+СВЦЭМ!$D$10+'СЕТ СН'!$G$5-'СЕТ СН'!$G$20</f>
        <v>5909.7826788800003</v>
      </c>
    </row>
    <row r="62" spans="1:25" ht="15.75" x14ac:dyDescent="0.2">
      <c r="A62" s="35">
        <f t="shared" si="1"/>
        <v>45275</v>
      </c>
      <c r="B62" s="36">
        <f>SUMIFS(СВЦЭМ!$C$39:$C$782,СВЦЭМ!$A$39:$A$782,$A62,СВЦЭМ!$B$39:$B$782,B$47)+'СЕТ СН'!$G$12+СВЦЭМ!$D$10+'СЕТ СН'!$G$5-'СЕТ СН'!$G$20</f>
        <v>5881.00462857</v>
      </c>
      <c r="C62" s="36">
        <f>SUMIFS(СВЦЭМ!$C$39:$C$782,СВЦЭМ!$A$39:$A$782,$A62,СВЦЭМ!$B$39:$B$782,C$47)+'СЕТ СН'!$G$12+СВЦЭМ!$D$10+'СЕТ СН'!$G$5-'СЕТ СН'!$G$20</f>
        <v>5976.5414266500002</v>
      </c>
      <c r="D62" s="36">
        <f>SUMIFS(СВЦЭМ!$C$39:$C$782,СВЦЭМ!$A$39:$A$782,$A62,СВЦЭМ!$B$39:$B$782,D$47)+'СЕТ СН'!$G$12+СВЦЭМ!$D$10+'СЕТ СН'!$G$5-'СЕТ СН'!$G$20</f>
        <v>6000.2515965900002</v>
      </c>
      <c r="E62" s="36">
        <f>SUMIFS(СВЦЭМ!$C$39:$C$782,СВЦЭМ!$A$39:$A$782,$A62,СВЦЭМ!$B$39:$B$782,E$47)+'СЕТ СН'!$G$12+СВЦЭМ!$D$10+'СЕТ СН'!$G$5-'СЕТ СН'!$G$20</f>
        <v>6013.7506264599997</v>
      </c>
      <c r="F62" s="36">
        <f>SUMIFS(СВЦЭМ!$C$39:$C$782,СВЦЭМ!$A$39:$A$782,$A62,СВЦЭМ!$B$39:$B$782,F$47)+'СЕТ СН'!$G$12+СВЦЭМ!$D$10+'СЕТ СН'!$G$5-'СЕТ СН'!$G$20</f>
        <v>6016.82294164</v>
      </c>
      <c r="G62" s="36">
        <f>SUMIFS(СВЦЭМ!$C$39:$C$782,СВЦЭМ!$A$39:$A$782,$A62,СВЦЭМ!$B$39:$B$782,G$47)+'СЕТ СН'!$G$12+СВЦЭМ!$D$10+'СЕТ СН'!$G$5-'СЕТ СН'!$G$20</f>
        <v>5994.1041864899998</v>
      </c>
      <c r="H62" s="36">
        <f>SUMIFS(СВЦЭМ!$C$39:$C$782,СВЦЭМ!$A$39:$A$782,$A62,СВЦЭМ!$B$39:$B$782,H$47)+'СЕТ СН'!$G$12+СВЦЭМ!$D$10+'СЕТ СН'!$G$5-'СЕТ СН'!$G$20</f>
        <v>5923.3200303800004</v>
      </c>
      <c r="I62" s="36">
        <f>SUMIFS(СВЦЭМ!$C$39:$C$782,СВЦЭМ!$A$39:$A$782,$A62,СВЦЭМ!$B$39:$B$782,I$47)+'СЕТ СН'!$G$12+СВЦЭМ!$D$10+'СЕТ СН'!$G$5-'СЕТ СН'!$G$20</f>
        <v>5903.9948478799997</v>
      </c>
      <c r="J62" s="36">
        <f>SUMIFS(СВЦЭМ!$C$39:$C$782,СВЦЭМ!$A$39:$A$782,$A62,СВЦЭМ!$B$39:$B$782,J$47)+'СЕТ СН'!$G$12+СВЦЭМ!$D$10+'СЕТ СН'!$G$5-'СЕТ СН'!$G$20</f>
        <v>5851.38225134</v>
      </c>
      <c r="K62" s="36">
        <f>SUMIFS(СВЦЭМ!$C$39:$C$782,СВЦЭМ!$A$39:$A$782,$A62,СВЦЭМ!$B$39:$B$782,K$47)+'СЕТ СН'!$G$12+СВЦЭМ!$D$10+'СЕТ СН'!$G$5-'СЕТ СН'!$G$20</f>
        <v>5821.8804147600003</v>
      </c>
      <c r="L62" s="36">
        <f>SUMIFS(СВЦЭМ!$C$39:$C$782,СВЦЭМ!$A$39:$A$782,$A62,СВЦЭМ!$B$39:$B$782,L$47)+'СЕТ СН'!$G$12+СВЦЭМ!$D$10+'СЕТ СН'!$G$5-'СЕТ СН'!$G$20</f>
        <v>5818.83472987</v>
      </c>
      <c r="M62" s="36">
        <f>SUMIFS(СВЦЭМ!$C$39:$C$782,СВЦЭМ!$A$39:$A$782,$A62,СВЦЭМ!$B$39:$B$782,M$47)+'СЕТ СН'!$G$12+СВЦЭМ!$D$10+'СЕТ СН'!$G$5-'СЕТ СН'!$G$20</f>
        <v>5853.8882255400003</v>
      </c>
      <c r="N62" s="36">
        <f>SUMIFS(СВЦЭМ!$C$39:$C$782,СВЦЭМ!$A$39:$A$782,$A62,СВЦЭМ!$B$39:$B$782,N$47)+'СЕТ СН'!$G$12+СВЦЭМ!$D$10+'СЕТ СН'!$G$5-'СЕТ СН'!$G$20</f>
        <v>5909.7784225200003</v>
      </c>
      <c r="O62" s="36">
        <f>SUMIFS(СВЦЭМ!$C$39:$C$782,СВЦЭМ!$A$39:$A$782,$A62,СВЦЭМ!$B$39:$B$782,O$47)+'СЕТ СН'!$G$12+СВЦЭМ!$D$10+'СЕТ СН'!$G$5-'СЕТ СН'!$G$20</f>
        <v>5958.5945259800001</v>
      </c>
      <c r="P62" s="36">
        <f>SUMIFS(СВЦЭМ!$C$39:$C$782,СВЦЭМ!$A$39:$A$782,$A62,СВЦЭМ!$B$39:$B$782,P$47)+'СЕТ СН'!$G$12+СВЦЭМ!$D$10+'СЕТ СН'!$G$5-'СЕТ СН'!$G$20</f>
        <v>5959.0335560000003</v>
      </c>
      <c r="Q62" s="36">
        <f>SUMIFS(СВЦЭМ!$C$39:$C$782,СВЦЭМ!$A$39:$A$782,$A62,СВЦЭМ!$B$39:$B$782,Q$47)+'СЕТ СН'!$G$12+СВЦЭМ!$D$10+'СЕТ СН'!$G$5-'СЕТ СН'!$G$20</f>
        <v>5983.5771629700002</v>
      </c>
      <c r="R62" s="36">
        <f>SUMIFS(СВЦЭМ!$C$39:$C$782,СВЦЭМ!$A$39:$A$782,$A62,СВЦЭМ!$B$39:$B$782,R$47)+'СЕТ СН'!$G$12+СВЦЭМ!$D$10+'СЕТ СН'!$G$5-'СЕТ СН'!$G$20</f>
        <v>5965.2573661300003</v>
      </c>
      <c r="S62" s="36">
        <f>SUMIFS(СВЦЭМ!$C$39:$C$782,СВЦЭМ!$A$39:$A$782,$A62,СВЦЭМ!$B$39:$B$782,S$47)+'СЕТ СН'!$G$12+СВЦЭМ!$D$10+'СЕТ СН'!$G$5-'СЕТ СН'!$G$20</f>
        <v>5899.7485961599996</v>
      </c>
      <c r="T62" s="36">
        <f>SUMIFS(СВЦЭМ!$C$39:$C$782,СВЦЭМ!$A$39:$A$782,$A62,СВЦЭМ!$B$39:$B$782,T$47)+'СЕТ СН'!$G$12+СВЦЭМ!$D$10+'СЕТ СН'!$G$5-'СЕТ СН'!$G$20</f>
        <v>5808.9610524399995</v>
      </c>
      <c r="U62" s="36">
        <f>SUMIFS(СВЦЭМ!$C$39:$C$782,СВЦЭМ!$A$39:$A$782,$A62,СВЦЭМ!$B$39:$B$782,U$47)+'СЕТ СН'!$G$12+СВЦЭМ!$D$10+'СЕТ СН'!$G$5-'СЕТ СН'!$G$20</f>
        <v>5823.3237626</v>
      </c>
      <c r="V62" s="36">
        <f>SUMIFS(СВЦЭМ!$C$39:$C$782,СВЦЭМ!$A$39:$A$782,$A62,СВЦЭМ!$B$39:$B$782,V$47)+'СЕТ СН'!$G$12+СВЦЭМ!$D$10+'СЕТ СН'!$G$5-'СЕТ СН'!$G$20</f>
        <v>5838.3346057600002</v>
      </c>
      <c r="W62" s="36">
        <f>SUMIFS(СВЦЭМ!$C$39:$C$782,СВЦЭМ!$A$39:$A$782,$A62,СВЦЭМ!$B$39:$B$782,W$47)+'СЕТ СН'!$G$12+СВЦЭМ!$D$10+'СЕТ СН'!$G$5-'СЕТ СН'!$G$20</f>
        <v>5844.1700903700003</v>
      </c>
      <c r="X62" s="36">
        <f>SUMIFS(СВЦЭМ!$C$39:$C$782,СВЦЭМ!$A$39:$A$782,$A62,СВЦЭМ!$B$39:$B$782,X$47)+'СЕТ СН'!$G$12+СВЦЭМ!$D$10+'СЕТ СН'!$G$5-'СЕТ СН'!$G$20</f>
        <v>5863.2292820000002</v>
      </c>
      <c r="Y62" s="36">
        <f>SUMIFS(СВЦЭМ!$C$39:$C$782,СВЦЭМ!$A$39:$A$782,$A62,СВЦЭМ!$B$39:$B$782,Y$47)+'СЕТ СН'!$G$12+СВЦЭМ!$D$10+'СЕТ СН'!$G$5-'СЕТ СН'!$G$20</f>
        <v>5907.2089030999996</v>
      </c>
    </row>
    <row r="63" spans="1:25" ht="15.75" x14ac:dyDescent="0.2">
      <c r="A63" s="35">
        <f t="shared" si="1"/>
        <v>45276</v>
      </c>
      <c r="B63" s="36">
        <f>SUMIFS(СВЦЭМ!$C$39:$C$782,СВЦЭМ!$A$39:$A$782,$A63,СВЦЭМ!$B$39:$B$782,B$47)+'СЕТ СН'!$G$12+СВЦЭМ!$D$10+'СЕТ СН'!$G$5-'СЕТ СН'!$G$20</f>
        <v>5910.6399912500001</v>
      </c>
      <c r="C63" s="36">
        <f>SUMIFS(СВЦЭМ!$C$39:$C$782,СВЦЭМ!$A$39:$A$782,$A63,СВЦЭМ!$B$39:$B$782,C$47)+'СЕТ СН'!$G$12+СВЦЭМ!$D$10+'СЕТ СН'!$G$5-'СЕТ СН'!$G$20</f>
        <v>5951.0783001199998</v>
      </c>
      <c r="D63" s="36">
        <f>SUMIFS(СВЦЭМ!$C$39:$C$782,СВЦЭМ!$A$39:$A$782,$A63,СВЦЭМ!$B$39:$B$782,D$47)+'СЕТ СН'!$G$12+СВЦЭМ!$D$10+'СЕТ СН'!$G$5-'СЕТ СН'!$G$20</f>
        <v>6011.5199169400003</v>
      </c>
      <c r="E63" s="36">
        <f>SUMIFS(СВЦЭМ!$C$39:$C$782,СВЦЭМ!$A$39:$A$782,$A63,СВЦЭМ!$B$39:$B$782,E$47)+'СЕТ СН'!$G$12+СВЦЭМ!$D$10+'СЕТ СН'!$G$5-'СЕТ СН'!$G$20</f>
        <v>6020.24883013</v>
      </c>
      <c r="F63" s="36">
        <f>SUMIFS(СВЦЭМ!$C$39:$C$782,СВЦЭМ!$A$39:$A$782,$A63,СВЦЭМ!$B$39:$B$782,F$47)+'СЕТ СН'!$G$12+СВЦЭМ!$D$10+'СЕТ СН'!$G$5-'СЕТ СН'!$G$20</f>
        <v>6011.0807678900001</v>
      </c>
      <c r="G63" s="36">
        <f>SUMIFS(СВЦЭМ!$C$39:$C$782,СВЦЭМ!$A$39:$A$782,$A63,СВЦЭМ!$B$39:$B$782,G$47)+'СЕТ СН'!$G$12+СВЦЭМ!$D$10+'СЕТ СН'!$G$5-'СЕТ СН'!$G$20</f>
        <v>6004.1030594700005</v>
      </c>
      <c r="H63" s="36">
        <f>SUMIFS(СВЦЭМ!$C$39:$C$782,СВЦЭМ!$A$39:$A$782,$A63,СВЦЭМ!$B$39:$B$782,H$47)+'СЕТ СН'!$G$12+СВЦЭМ!$D$10+'СЕТ СН'!$G$5-'СЕТ СН'!$G$20</f>
        <v>5946.2481988899999</v>
      </c>
      <c r="I63" s="36">
        <f>SUMIFS(СВЦЭМ!$C$39:$C$782,СВЦЭМ!$A$39:$A$782,$A63,СВЦЭМ!$B$39:$B$782,I$47)+'СЕТ СН'!$G$12+СВЦЭМ!$D$10+'СЕТ СН'!$G$5-'СЕТ СН'!$G$20</f>
        <v>5911.9034759099995</v>
      </c>
      <c r="J63" s="36">
        <f>SUMIFS(СВЦЭМ!$C$39:$C$782,СВЦЭМ!$A$39:$A$782,$A63,СВЦЭМ!$B$39:$B$782,J$47)+'СЕТ СН'!$G$12+СВЦЭМ!$D$10+'СЕТ СН'!$G$5-'СЕТ СН'!$G$20</f>
        <v>5858.8256236699999</v>
      </c>
      <c r="K63" s="36">
        <f>SUMIFS(СВЦЭМ!$C$39:$C$782,СВЦЭМ!$A$39:$A$782,$A63,СВЦЭМ!$B$39:$B$782,K$47)+'СЕТ СН'!$G$12+СВЦЭМ!$D$10+'СЕТ СН'!$G$5-'СЕТ СН'!$G$20</f>
        <v>5795.7597035500003</v>
      </c>
      <c r="L63" s="36">
        <f>SUMIFS(СВЦЭМ!$C$39:$C$782,СВЦЭМ!$A$39:$A$782,$A63,СВЦЭМ!$B$39:$B$782,L$47)+'СЕТ СН'!$G$12+СВЦЭМ!$D$10+'СЕТ СН'!$G$5-'СЕТ СН'!$G$20</f>
        <v>5745.3316039199999</v>
      </c>
      <c r="M63" s="36">
        <f>SUMIFS(СВЦЭМ!$C$39:$C$782,СВЦЭМ!$A$39:$A$782,$A63,СВЦЭМ!$B$39:$B$782,M$47)+'СЕТ СН'!$G$12+СВЦЭМ!$D$10+'СЕТ СН'!$G$5-'СЕТ СН'!$G$20</f>
        <v>5715.2335830900001</v>
      </c>
      <c r="N63" s="36">
        <f>SUMIFS(СВЦЭМ!$C$39:$C$782,СВЦЭМ!$A$39:$A$782,$A63,СВЦЭМ!$B$39:$B$782,N$47)+'СЕТ СН'!$G$12+СВЦЭМ!$D$10+'СЕТ СН'!$G$5-'СЕТ СН'!$G$20</f>
        <v>5749.0828360600008</v>
      </c>
      <c r="O63" s="36">
        <f>SUMIFS(СВЦЭМ!$C$39:$C$782,СВЦЭМ!$A$39:$A$782,$A63,СВЦЭМ!$B$39:$B$782,O$47)+'СЕТ СН'!$G$12+СВЦЭМ!$D$10+'СЕТ СН'!$G$5-'СЕТ СН'!$G$20</f>
        <v>5765.5032112099998</v>
      </c>
      <c r="P63" s="36">
        <f>SUMIFS(СВЦЭМ!$C$39:$C$782,СВЦЭМ!$A$39:$A$782,$A63,СВЦЭМ!$B$39:$B$782,P$47)+'СЕТ СН'!$G$12+СВЦЭМ!$D$10+'СЕТ СН'!$G$5-'СЕТ СН'!$G$20</f>
        <v>5746.95405175</v>
      </c>
      <c r="Q63" s="36">
        <f>SUMIFS(СВЦЭМ!$C$39:$C$782,СВЦЭМ!$A$39:$A$782,$A63,СВЦЭМ!$B$39:$B$782,Q$47)+'СЕТ СН'!$G$12+СВЦЭМ!$D$10+'СЕТ СН'!$G$5-'СЕТ СН'!$G$20</f>
        <v>5771.05873385</v>
      </c>
      <c r="R63" s="36">
        <f>SUMIFS(СВЦЭМ!$C$39:$C$782,СВЦЭМ!$A$39:$A$782,$A63,СВЦЭМ!$B$39:$B$782,R$47)+'СЕТ СН'!$G$12+СВЦЭМ!$D$10+'СЕТ СН'!$G$5-'СЕТ СН'!$G$20</f>
        <v>5799.2006339500003</v>
      </c>
      <c r="S63" s="36">
        <f>SUMIFS(СВЦЭМ!$C$39:$C$782,СВЦЭМ!$A$39:$A$782,$A63,СВЦЭМ!$B$39:$B$782,S$47)+'СЕТ СН'!$G$12+СВЦЭМ!$D$10+'СЕТ СН'!$G$5-'СЕТ СН'!$G$20</f>
        <v>5753.8211476699998</v>
      </c>
      <c r="T63" s="36">
        <f>SUMIFS(СВЦЭМ!$C$39:$C$782,СВЦЭМ!$A$39:$A$782,$A63,СВЦЭМ!$B$39:$B$782,T$47)+'СЕТ СН'!$G$12+СВЦЭМ!$D$10+'СЕТ СН'!$G$5-'СЕТ СН'!$G$20</f>
        <v>5724.46319795</v>
      </c>
      <c r="U63" s="36">
        <f>SUMIFS(СВЦЭМ!$C$39:$C$782,СВЦЭМ!$A$39:$A$782,$A63,СВЦЭМ!$B$39:$B$782,U$47)+'СЕТ СН'!$G$12+СВЦЭМ!$D$10+'СЕТ СН'!$G$5-'СЕТ СН'!$G$20</f>
        <v>5761.3622761200004</v>
      </c>
      <c r="V63" s="36">
        <f>SUMIFS(СВЦЭМ!$C$39:$C$782,СВЦЭМ!$A$39:$A$782,$A63,СВЦЭМ!$B$39:$B$782,V$47)+'СЕТ СН'!$G$12+СВЦЭМ!$D$10+'СЕТ СН'!$G$5-'СЕТ СН'!$G$20</f>
        <v>5756.6245435199999</v>
      </c>
      <c r="W63" s="36">
        <f>SUMIFS(СВЦЭМ!$C$39:$C$782,СВЦЭМ!$A$39:$A$782,$A63,СВЦЭМ!$B$39:$B$782,W$47)+'СЕТ СН'!$G$12+СВЦЭМ!$D$10+'СЕТ СН'!$G$5-'СЕТ СН'!$G$20</f>
        <v>5760.1423902200004</v>
      </c>
      <c r="X63" s="36">
        <f>SUMIFS(СВЦЭМ!$C$39:$C$782,СВЦЭМ!$A$39:$A$782,$A63,СВЦЭМ!$B$39:$B$782,X$47)+'СЕТ СН'!$G$12+СВЦЭМ!$D$10+'СЕТ СН'!$G$5-'СЕТ СН'!$G$20</f>
        <v>5789.9848346199997</v>
      </c>
      <c r="Y63" s="36">
        <f>SUMIFS(СВЦЭМ!$C$39:$C$782,СВЦЭМ!$A$39:$A$782,$A63,СВЦЭМ!$B$39:$B$782,Y$47)+'СЕТ СН'!$G$12+СВЦЭМ!$D$10+'СЕТ СН'!$G$5-'СЕТ СН'!$G$20</f>
        <v>5834.9508707700006</v>
      </c>
    </row>
    <row r="64" spans="1:25" ht="15.75" x14ac:dyDescent="0.2">
      <c r="A64" s="35">
        <f t="shared" si="1"/>
        <v>45277</v>
      </c>
      <c r="B64" s="36">
        <f>SUMIFS(СВЦЭМ!$C$39:$C$782,СВЦЭМ!$A$39:$A$782,$A64,СВЦЭМ!$B$39:$B$782,B$47)+'СЕТ СН'!$G$12+СВЦЭМ!$D$10+'СЕТ СН'!$G$5-'СЕТ СН'!$G$20</f>
        <v>5936.2495729700004</v>
      </c>
      <c r="C64" s="36">
        <f>SUMIFS(СВЦЭМ!$C$39:$C$782,СВЦЭМ!$A$39:$A$782,$A64,СВЦЭМ!$B$39:$B$782,C$47)+'СЕТ СН'!$G$12+СВЦЭМ!$D$10+'СЕТ СН'!$G$5-'СЕТ СН'!$G$20</f>
        <v>5954.6441951400002</v>
      </c>
      <c r="D64" s="36">
        <f>SUMIFS(СВЦЭМ!$C$39:$C$782,СВЦЭМ!$A$39:$A$782,$A64,СВЦЭМ!$B$39:$B$782,D$47)+'СЕТ СН'!$G$12+СВЦЭМ!$D$10+'СЕТ СН'!$G$5-'СЕТ СН'!$G$20</f>
        <v>6004.96768058</v>
      </c>
      <c r="E64" s="36">
        <f>SUMIFS(СВЦЭМ!$C$39:$C$782,СВЦЭМ!$A$39:$A$782,$A64,СВЦЭМ!$B$39:$B$782,E$47)+'СЕТ СН'!$G$12+СВЦЭМ!$D$10+'СЕТ СН'!$G$5-'СЕТ СН'!$G$20</f>
        <v>6007.77971652</v>
      </c>
      <c r="F64" s="36">
        <f>SUMIFS(СВЦЭМ!$C$39:$C$782,СВЦЭМ!$A$39:$A$782,$A64,СВЦЭМ!$B$39:$B$782,F$47)+'СЕТ СН'!$G$12+СВЦЭМ!$D$10+'СЕТ СН'!$G$5-'СЕТ СН'!$G$20</f>
        <v>6005.4548723600001</v>
      </c>
      <c r="G64" s="36">
        <f>SUMIFS(СВЦЭМ!$C$39:$C$782,СВЦЭМ!$A$39:$A$782,$A64,СВЦЭМ!$B$39:$B$782,G$47)+'СЕТ СН'!$G$12+СВЦЭМ!$D$10+'СЕТ СН'!$G$5-'СЕТ СН'!$G$20</f>
        <v>6007.8602070100005</v>
      </c>
      <c r="H64" s="36">
        <f>SUMIFS(СВЦЭМ!$C$39:$C$782,СВЦЭМ!$A$39:$A$782,$A64,СВЦЭМ!$B$39:$B$782,H$47)+'СЕТ СН'!$G$12+СВЦЭМ!$D$10+'СЕТ СН'!$G$5-'СЕТ СН'!$G$20</f>
        <v>5988.9556461100001</v>
      </c>
      <c r="I64" s="36">
        <f>SUMIFS(СВЦЭМ!$C$39:$C$782,СВЦЭМ!$A$39:$A$782,$A64,СВЦЭМ!$B$39:$B$782,I$47)+'СЕТ СН'!$G$12+СВЦЭМ!$D$10+'СЕТ СН'!$G$5-'СЕТ СН'!$G$20</f>
        <v>5979.3864760400002</v>
      </c>
      <c r="J64" s="36">
        <f>SUMIFS(СВЦЭМ!$C$39:$C$782,СВЦЭМ!$A$39:$A$782,$A64,СВЦЭМ!$B$39:$B$782,J$47)+'СЕТ СН'!$G$12+СВЦЭМ!$D$10+'СЕТ СН'!$G$5-'СЕТ СН'!$G$20</f>
        <v>5930.4287543099999</v>
      </c>
      <c r="K64" s="36">
        <f>SUMIFS(СВЦЭМ!$C$39:$C$782,СВЦЭМ!$A$39:$A$782,$A64,СВЦЭМ!$B$39:$B$782,K$47)+'СЕТ СН'!$G$12+СВЦЭМ!$D$10+'СЕТ СН'!$G$5-'СЕТ СН'!$G$20</f>
        <v>5877.9658859700003</v>
      </c>
      <c r="L64" s="36">
        <f>SUMIFS(СВЦЭМ!$C$39:$C$782,СВЦЭМ!$A$39:$A$782,$A64,СВЦЭМ!$B$39:$B$782,L$47)+'СЕТ СН'!$G$12+СВЦЭМ!$D$10+'СЕТ СН'!$G$5-'СЕТ СН'!$G$20</f>
        <v>5818.2926683799997</v>
      </c>
      <c r="M64" s="36">
        <f>SUMIFS(СВЦЭМ!$C$39:$C$782,СВЦЭМ!$A$39:$A$782,$A64,СВЦЭМ!$B$39:$B$782,M$47)+'СЕТ СН'!$G$12+СВЦЭМ!$D$10+'СЕТ СН'!$G$5-'СЕТ СН'!$G$20</f>
        <v>5798.7773023999998</v>
      </c>
      <c r="N64" s="36">
        <f>SUMIFS(СВЦЭМ!$C$39:$C$782,СВЦЭМ!$A$39:$A$782,$A64,СВЦЭМ!$B$39:$B$782,N$47)+'СЕТ СН'!$G$12+СВЦЭМ!$D$10+'СЕТ СН'!$G$5-'СЕТ СН'!$G$20</f>
        <v>5817.70316215</v>
      </c>
      <c r="O64" s="36">
        <f>SUMIFS(СВЦЭМ!$C$39:$C$782,СВЦЭМ!$A$39:$A$782,$A64,СВЦЭМ!$B$39:$B$782,O$47)+'СЕТ СН'!$G$12+СВЦЭМ!$D$10+'СЕТ СН'!$G$5-'СЕТ СН'!$G$20</f>
        <v>5826.7888385300002</v>
      </c>
      <c r="P64" s="36">
        <f>SUMIFS(СВЦЭМ!$C$39:$C$782,СВЦЭМ!$A$39:$A$782,$A64,СВЦЭМ!$B$39:$B$782,P$47)+'СЕТ СН'!$G$12+СВЦЭМ!$D$10+'СЕТ СН'!$G$5-'СЕТ СН'!$G$20</f>
        <v>5828.7225730700002</v>
      </c>
      <c r="Q64" s="36">
        <f>SUMIFS(СВЦЭМ!$C$39:$C$782,СВЦЭМ!$A$39:$A$782,$A64,СВЦЭМ!$B$39:$B$782,Q$47)+'СЕТ СН'!$G$12+СВЦЭМ!$D$10+'СЕТ СН'!$G$5-'СЕТ СН'!$G$20</f>
        <v>5838.74685899</v>
      </c>
      <c r="R64" s="36">
        <f>SUMIFS(СВЦЭМ!$C$39:$C$782,СВЦЭМ!$A$39:$A$782,$A64,СВЦЭМ!$B$39:$B$782,R$47)+'СЕТ СН'!$G$12+СВЦЭМ!$D$10+'СЕТ СН'!$G$5-'СЕТ СН'!$G$20</f>
        <v>5850.2780812300007</v>
      </c>
      <c r="S64" s="36">
        <f>SUMIFS(СВЦЭМ!$C$39:$C$782,СВЦЭМ!$A$39:$A$782,$A64,СВЦЭМ!$B$39:$B$782,S$47)+'СЕТ СН'!$G$12+СВЦЭМ!$D$10+'СЕТ СН'!$G$5-'СЕТ СН'!$G$20</f>
        <v>5794.2536742800003</v>
      </c>
      <c r="T64" s="36">
        <f>SUMIFS(СВЦЭМ!$C$39:$C$782,СВЦЭМ!$A$39:$A$782,$A64,СВЦЭМ!$B$39:$B$782,T$47)+'СЕТ СН'!$G$12+СВЦЭМ!$D$10+'СЕТ СН'!$G$5-'СЕТ СН'!$G$20</f>
        <v>5738.8240348300005</v>
      </c>
      <c r="U64" s="36">
        <f>SUMIFS(СВЦЭМ!$C$39:$C$782,СВЦЭМ!$A$39:$A$782,$A64,СВЦЭМ!$B$39:$B$782,U$47)+'СЕТ СН'!$G$12+СВЦЭМ!$D$10+'СЕТ СН'!$G$5-'СЕТ СН'!$G$20</f>
        <v>5735.9381395700002</v>
      </c>
      <c r="V64" s="36">
        <f>SUMIFS(СВЦЭМ!$C$39:$C$782,СВЦЭМ!$A$39:$A$782,$A64,СВЦЭМ!$B$39:$B$782,V$47)+'СЕТ СН'!$G$12+СВЦЭМ!$D$10+'СЕТ СН'!$G$5-'СЕТ СН'!$G$20</f>
        <v>5775.2840335300007</v>
      </c>
      <c r="W64" s="36">
        <f>SUMIFS(СВЦЭМ!$C$39:$C$782,СВЦЭМ!$A$39:$A$782,$A64,СВЦЭМ!$B$39:$B$782,W$47)+'СЕТ СН'!$G$12+СВЦЭМ!$D$10+'СЕТ СН'!$G$5-'СЕТ СН'!$G$20</f>
        <v>5773.8512043600003</v>
      </c>
      <c r="X64" s="36">
        <f>SUMIFS(СВЦЭМ!$C$39:$C$782,СВЦЭМ!$A$39:$A$782,$A64,СВЦЭМ!$B$39:$B$782,X$47)+'СЕТ СН'!$G$12+СВЦЭМ!$D$10+'СЕТ СН'!$G$5-'СЕТ СН'!$G$20</f>
        <v>5823.9879473399997</v>
      </c>
      <c r="Y64" s="36">
        <f>SUMIFS(СВЦЭМ!$C$39:$C$782,СВЦЭМ!$A$39:$A$782,$A64,СВЦЭМ!$B$39:$B$782,Y$47)+'СЕТ СН'!$G$12+СВЦЭМ!$D$10+'СЕТ СН'!$G$5-'СЕТ СН'!$G$20</f>
        <v>5875.0832907100003</v>
      </c>
    </row>
    <row r="65" spans="1:27" ht="15.75" x14ac:dyDescent="0.2">
      <c r="A65" s="35">
        <f t="shared" si="1"/>
        <v>45278</v>
      </c>
      <c r="B65" s="36">
        <f>SUMIFS(СВЦЭМ!$C$39:$C$782,СВЦЭМ!$A$39:$A$782,$A65,СВЦЭМ!$B$39:$B$782,B$47)+'СЕТ СН'!$G$12+СВЦЭМ!$D$10+'СЕТ СН'!$G$5-'СЕТ СН'!$G$20</f>
        <v>5766.5922365599999</v>
      </c>
      <c r="C65" s="36">
        <f>SUMIFS(СВЦЭМ!$C$39:$C$782,СВЦЭМ!$A$39:$A$782,$A65,СВЦЭМ!$B$39:$B$782,C$47)+'СЕТ СН'!$G$12+СВЦЭМ!$D$10+'СЕТ СН'!$G$5-'СЕТ СН'!$G$20</f>
        <v>5811.7735124499995</v>
      </c>
      <c r="D65" s="36">
        <f>SUMIFS(СВЦЭМ!$C$39:$C$782,СВЦЭМ!$A$39:$A$782,$A65,СВЦЭМ!$B$39:$B$782,D$47)+'СЕТ СН'!$G$12+СВЦЭМ!$D$10+'СЕТ СН'!$G$5-'СЕТ СН'!$G$20</f>
        <v>5848.5841626199999</v>
      </c>
      <c r="E65" s="36">
        <f>SUMIFS(СВЦЭМ!$C$39:$C$782,СВЦЭМ!$A$39:$A$782,$A65,СВЦЭМ!$B$39:$B$782,E$47)+'СЕТ СН'!$G$12+СВЦЭМ!$D$10+'СЕТ СН'!$G$5-'СЕТ СН'!$G$20</f>
        <v>5862.8372705300008</v>
      </c>
      <c r="F65" s="36">
        <f>SUMIFS(СВЦЭМ!$C$39:$C$782,СВЦЭМ!$A$39:$A$782,$A65,СВЦЭМ!$B$39:$B$782,F$47)+'СЕТ СН'!$G$12+СВЦЭМ!$D$10+'СЕТ СН'!$G$5-'СЕТ СН'!$G$20</f>
        <v>5868.9825843400004</v>
      </c>
      <c r="G65" s="36">
        <f>SUMIFS(СВЦЭМ!$C$39:$C$782,СВЦЭМ!$A$39:$A$782,$A65,СВЦЭМ!$B$39:$B$782,G$47)+'СЕТ СН'!$G$12+СВЦЭМ!$D$10+'СЕТ СН'!$G$5-'СЕТ СН'!$G$20</f>
        <v>5841.5305962700004</v>
      </c>
      <c r="H65" s="36">
        <f>SUMIFS(СВЦЭМ!$C$39:$C$782,СВЦЭМ!$A$39:$A$782,$A65,СВЦЭМ!$B$39:$B$782,H$47)+'СЕТ СН'!$G$12+СВЦЭМ!$D$10+'СЕТ СН'!$G$5-'СЕТ СН'!$G$20</f>
        <v>5777.1874504999996</v>
      </c>
      <c r="I65" s="36">
        <f>SUMIFS(СВЦЭМ!$C$39:$C$782,СВЦЭМ!$A$39:$A$782,$A65,СВЦЭМ!$B$39:$B$782,I$47)+'СЕТ СН'!$G$12+СВЦЭМ!$D$10+'СЕТ СН'!$G$5-'СЕТ СН'!$G$20</f>
        <v>5711.5294107600002</v>
      </c>
      <c r="J65" s="36">
        <f>SUMIFS(СВЦЭМ!$C$39:$C$782,СВЦЭМ!$A$39:$A$782,$A65,СВЦЭМ!$B$39:$B$782,J$47)+'СЕТ СН'!$G$12+СВЦЭМ!$D$10+'СЕТ СН'!$G$5-'СЕТ СН'!$G$20</f>
        <v>5672.5508310799996</v>
      </c>
      <c r="K65" s="36">
        <f>SUMIFS(СВЦЭМ!$C$39:$C$782,СВЦЭМ!$A$39:$A$782,$A65,СВЦЭМ!$B$39:$B$782,K$47)+'СЕТ СН'!$G$12+СВЦЭМ!$D$10+'СЕТ СН'!$G$5-'СЕТ СН'!$G$20</f>
        <v>5629.0686013899995</v>
      </c>
      <c r="L65" s="36">
        <f>SUMIFS(СВЦЭМ!$C$39:$C$782,СВЦЭМ!$A$39:$A$782,$A65,СВЦЭМ!$B$39:$B$782,L$47)+'СЕТ СН'!$G$12+СВЦЭМ!$D$10+'СЕТ СН'!$G$5-'СЕТ СН'!$G$20</f>
        <v>5611.4867113099999</v>
      </c>
      <c r="M65" s="36">
        <f>SUMIFS(СВЦЭМ!$C$39:$C$782,СВЦЭМ!$A$39:$A$782,$A65,СВЦЭМ!$B$39:$B$782,M$47)+'СЕТ СН'!$G$12+СВЦЭМ!$D$10+'СЕТ СН'!$G$5-'СЕТ СН'!$G$20</f>
        <v>5642.2715928800008</v>
      </c>
      <c r="N65" s="36">
        <f>SUMIFS(СВЦЭМ!$C$39:$C$782,СВЦЭМ!$A$39:$A$782,$A65,СВЦЭМ!$B$39:$B$782,N$47)+'СЕТ СН'!$G$12+СВЦЭМ!$D$10+'СЕТ СН'!$G$5-'СЕТ СН'!$G$20</f>
        <v>5649.1539568400003</v>
      </c>
      <c r="O65" s="36">
        <f>SUMIFS(СВЦЭМ!$C$39:$C$782,СВЦЭМ!$A$39:$A$782,$A65,СВЦЭМ!$B$39:$B$782,O$47)+'СЕТ СН'!$G$12+СВЦЭМ!$D$10+'СЕТ СН'!$G$5-'СЕТ СН'!$G$20</f>
        <v>5664.491634</v>
      </c>
      <c r="P65" s="36">
        <f>SUMIFS(СВЦЭМ!$C$39:$C$782,СВЦЭМ!$A$39:$A$782,$A65,СВЦЭМ!$B$39:$B$782,P$47)+'СЕТ СН'!$G$12+СВЦЭМ!$D$10+'СЕТ СН'!$G$5-'СЕТ СН'!$G$20</f>
        <v>5691.24685709</v>
      </c>
      <c r="Q65" s="36">
        <f>SUMIFS(СВЦЭМ!$C$39:$C$782,СВЦЭМ!$A$39:$A$782,$A65,СВЦЭМ!$B$39:$B$782,Q$47)+'СЕТ СН'!$G$12+СВЦЭМ!$D$10+'СЕТ СН'!$G$5-'СЕТ СН'!$G$20</f>
        <v>5694.1586355100007</v>
      </c>
      <c r="R65" s="36">
        <f>SUMIFS(СВЦЭМ!$C$39:$C$782,СВЦЭМ!$A$39:$A$782,$A65,СВЦЭМ!$B$39:$B$782,R$47)+'СЕТ СН'!$G$12+СВЦЭМ!$D$10+'СЕТ СН'!$G$5-'СЕТ СН'!$G$20</f>
        <v>5693.6435432300004</v>
      </c>
      <c r="S65" s="36">
        <f>SUMIFS(СВЦЭМ!$C$39:$C$782,СВЦЭМ!$A$39:$A$782,$A65,СВЦЭМ!$B$39:$B$782,S$47)+'СЕТ СН'!$G$12+СВЦЭМ!$D$10+'СЕТ СН'!$G$5-'СЕТ СН'!$G$20</f>
        <v>5657.8322037199996</v>
      </c>
      <c r="T65" s="36">
        <f>SUMIFS(СВЦЭМ!$C$39:$C$782,СВЦЭМ!$A$39:$A$782,$A65,СВЦЭМ!$B$39:$B$782,T$47)+'СЕТ СН'!$G$12+СВЦЭМ!$D$10+'СЕТ СН'!$G$5-'СЕТ СН'!$G$20</f>
        <v>5620.8921568799997</v>
      </c>
      <c r="U65" s="36">
        <f>SUMIFS(СВЦЭМ!$C$39:$C$782,СВЦЭМ!$A$39:$A$782,$A65,СВЦЭМ!$B$39:$B$782,U$47)+'СЕТ СН'!$G$12+СВЦЭМ!$D$10+'СЕТ СН'!$G$5-'СЕТ СН'!$G$20</f>
        <v>5604.02365078</v>
      </c>
      <c r="V65" s="36">
        <f>SUMIFS(СВЦЭМ!$C$39:$C$782,СВЦЭМ!$A$39:$A$782,$A65,СВЦЭМ!$B$39:$B$782,V$47)+'СЕТ СН'!$G$12+СВЦЭМ!$D$10+'СЕТ СН'!$G$5-'СЕТ СН'!$G$20</f>
        <v>5643.2730812999998</v>
      </c>
      <c r="W65" s="36">
        <f>SUMIFS(СВЦЭМ!$C$39:$C$782,СВЦЭМ!$A$39:$A$782,$A65,СВЦЭМ!$B$39:$B$782,W$47)+'СЕТ СН'!$G$12+СВЦЭМ!$D$10+'СЕТ СН'!$G$5-'СЕТ СН'!$G$20</f>
        <v>5616.1046813900002</v>
      </c>
      <c r="X65" s="36">
        <f>SUMIFS(СВЦЭМ!$C$39:$C$782,СВЦЭМ!$A$39:$A$782,$A65,СВЦЭМ!$B$39:$B$782,X$47)+'СЕТ СН'!$G$12+СВЦЭМ!$D$10+'СЕТ СН'!$G$5-'СЕТ СН'!$G$20</f>
        <v>5671.5334325599997</v>
      </c>
      <c r="Y65" s="36">
        <f>SUMIFS(СВЦЭМ!$C$39:$C$782,СВЦЭМ!$A$39:$A$782,$A65,СВЦЭМ!$B$39:$B$782,Y$47)+'СЕТ СН'!$G$12+СВЦЭМ!$D$10+'СЕТ СН'!$G$5-'СЕТ СН'!$G$20</f>
        <v>5704.0454664999997</v>
      </c>
    </row>
    <row r="66" spans="1:27" ht="15.75" x14ac:dyDescent="0.2">
      <c r="A66" s="35">
        <f t="shared" si="1"/>
        <v>45279</v>
      </c>
      <c r="B66" s="36">
        <f>SUMIFS(СВЦЭМ!$C$39:$C$782,СВЦЭМ!$A$39:$A$782,$A66,СВЦЭМ!$B$39:$B$782,B$47)+'СЕТ СН'!$G$12+СВЦЭМ!$D$10+'СЕТ СН'!$G$5-'СЕТ СН'!$G$20</f>
        <v>5762.4127278300002</v>
      </c>
      <c r="C66" s="36">
        <f>SUMIFS(СВЦЭМ!$C$39:$C$782,СВЦЭМ!$A$39:$A$782,$A66,СВЦЭМ!$B$39:$B$782,C$47)+'СЕТ СН'!$G$12+СВЦЭМ!$D$10+'СЕТ СН'!$G$5-'СЕТ СН'!$G$20</f>
        <v>5873.7470476500002</v>
      </c>
      <c r="D66" s="36">
        <f>SUMIFS(СВЦЭМ!$C$39:$C$782,СВЦЭМ!$A$39:$A$782,$A66,СВЦЭМ!$B$39:$B$782,D$47)+'СЕТ СН'!$G$12+СВЦЭМ!$D$10+'СЕТ СН'!$G$5-'СЕТ СН'!$G$20</f>
        <v>5928.7758214700007</v>
      </c>
      <c r="E66" s="36">
        <f>SUMIFS(СВЦЭМ!$C$39:$C$782,СВЦЭМ!$A$39:$A$782,$A66,СВЦЭМ!$B$39:$B$782,E$47)+'СЕТ СН'!$G$12+СВЦЭМ!$D$10+'СЕТ СН'!$G$5-'СЕТ СН'!$G$20</f>
        <v>5949.3657747699999</v>
      </c>
      <c r="F66" s="36">
        <f>SUMIFS(СВЦЭМ!$C$39:$C$782,СВЦЭМ!$A$39:$A$782,$A66,СВЦЭМ!$B$39:$B$782,F$47)+'СЕТ СН'!$G$12+СВЦЭМ!$D$10+'СЕТ СН'!$G$5-'СЕТ СН'!$G$20</f>
        <v>5939.5516917799996</v>
      </c>
      <c r="G66" s="36">
        <f>SUMIFS(СВЦЭМ!$C$39:$C$782,СВЦЭМ!$A$39:$A$782,$A66,СВЦЭМ!$B$39:$B$782,G$47)+'СЕТ СН'!$G$12+СВЦЭМ!$D$10+'СЕТ СН'!$G$5-'СЕТ СН'!$G$20</f>
        <v>5918.6495264499999</v>
      </c>
      <c r="H66" s="36">
        <f>SUMIFS(СВЦЭМ!$C$39:$C$782,СВЦЭМ!$A$39:$A$782,$A66,СВЦЭМ!$B$39:$B$782,H$47)+'СЕТ СН'!$G$12+СВЦЭМ!$D$10+'СЕТ СН'!$G$5-'СЕТ СН'!$G$20</f>
        <v>5829.20704269</v>
      </c>
      <c r="I66" s="36">
        <f>SUMIFS(СВЦЭМ!$C$39:$C$782,СВЦЭМ!$A$39:$A$782,$A66,СВЦЭМ!$B$39:$B$782,I$47)+'СЕТ СН'!$G$12+СВЦЭМ!$D$10+'СЕТ СН'!$G$5-'СЕТ СН'!$G$20</f>
        <v>5757.1064771800002</v>
      </c>
      <c r="J66" s="36">
        <f>SUMIFS(СВЦЭМ!$C$39:$C$782,СВЦЭМ!$A$39:$A$782,$A66,СВЦЭМ!$B$39:$B$782,J$47)+'СЕТ СН'!$G$12+СВЦЭМ!$D$10+'СЕТ СН'!$G$5-'СЕТ СН'!$G$20</f>
        <v>5729.9602409899999</v>
      </c>
      <c r="K66" s="36">
        <f>SUMIFS(СВЦЭМ!$C$39:$C$782,СВЦЭМ!$A$39:$A$782,$A66,СВЦЭМ!$B$39:$B$782,K$47)+'СЕТ СН'!$G$12+СВЦЭМ!$D$10+'СЕТ СН'!$G$5-'СЕТ СН'!$G$20</f>
        <v>5684.4759663100003</v>
      </c>
      <c r="L66" s="36">
        <f>SUMIFS(СВЦЭМ!$C$39:$C$782,СВЦЭМ!$A$39:$A$782,$A66,СВЦЭМ!$B$39:$B$782,L$47)+'СЕТ СН'!$G$12+СВЦЭМ!$D$10+'СЕТ СН'!$G$5-'СЕТ СН'!$G$20</f>
        <v>5665.2218849700002</v>
      </c>
      <c r="M66" s="36">
        <f>SUMIFS(СВЦЭМ!$C$39:$C$782,СВЦЭМ!$A$39:$A$782,$A66,СВЦЭМ!$B$39:$B$782,M$47)+'СЕТ СН'!$G$12+СВЦЭМ!$D$10+'СЕТ СН'!$G$5-'СЕТ СН'!$G$20</f>
        <v>5690.87404487</v>
      </c>
      <c r="N66" s="36">
        <f>SUMIFS(СВЦЭМ!$C$39:$C$782,СВЦЭМ!$A$39:$A$782,$A66,СВЦЭМ!$B$39:$B$782,N$47)+'СЕТ СН'!$G$12+СВЦЭМ!$D$10+'СЕТ СН'!$G$5-'СЕТ СН'!$G$20</f>
        <v>5714.4307126399999</v>
      </c>
      <c r="O66" s="36">
        <f>SUMIFS(СВЦЭМ!$C$39:$C$782,СВЦЭМ!$A$39:$A$782,$A66,СВЦЭМ!$B$39:$B$782,O$47)+'СЕТ СН'!$G$12+СВЦЭМ!$D$10+'СЕТ СН'!$G$5-'СЕТ СН'!$G$20</f>
        <v>5724.0416045900001</v>
      </c>
      <c r="P66" s="36">
        <f>SUMIFS(СВЦЭМ!$C$39:$C$782,СВЦЭМ!$A$39:$A$782,$A66,СВЦЭМ!$B$39:$B$782,P$47)+'СЕТ СН'!$G$12+СВЦЭМ!$D$10+'СЕТ СН'!$G$5-'СЕТ СН'!$G$20</f>
        <v>5738.6521799900001</v>
      </c>
      <c r="Q66" s="36">
        <f>SUMIFS(СВЦЭМ!$C$39:$C$782,СВЦЭМ!$A$39:$A$782,$A66,СВЦЭМ!$B$39:$B$782,Q$47)+'СЕТ СН'!$G$12+СВЦЭМ!$D$10+'СЕТ СН'!$G$5-'СЕТ СН'!$G$20</f>
        <v>5753.4346902500001</v>
      </c>
      <c r="R66" s="36">
        <f>SUMIFS(СВЦЭМ!$C$39:$C$782,СВЦЭМ!$A$39:$A$782,$A66,СВЦЭМ!$B$39:$B$782,R$47)+'СЕТ СН'!$G$12+СВЦЭМ!$D$10+'СЕТ СН'!$G$5-'СЕТ СН'!$G$20</f>
        <v>5743.4601230799999</v>
      </c>
      <c r="S66" s="36">
        <f>SUMIFS(СВЦЭМ!$C$39:$C$782,СВЦЭМ!$A$39:$A$782,$A66,СВЦЭМ!$B$39:$B$782,S$47)+'СЕТ СН'!$G$12+СВЦЭМ!$D$10+'СЕТ СН'!$G$5-'СЕТ СН'!$G$20</f>
        <v>5691.0177478400001</v>
      </c>
      <c r="T66" s="36">
        <f>SUMIFS(СВЦЭМ!$C$39:$C$782,СВЦЭМ!$A$39:$A$782,$A66,СВЦЭМ!$B$39:$B$782,T$47)+'СЕТ СН'!$G$12+СВЦЭМ!$D$10+'СЕТ СН'!$G$5-'СЕТ СН'!$G$20</f>
        <v>5653.1489699800004</v>
      </c>
      <c r="U66" s="36">
        <f>SUMIFS(СВЦЭМ!$C$39:$C$782,СВЦЭМ!$A$39:$A$782,$A66,СВЦЭМ!$B$39:$B$782,U$47)+'СЕТ СН'!$G$12+СВЦЭМ!$D$10+'СЕТ СН'!$G$5-'СЕТ СН'!$G$20</f>
        <v>5666.48868485</v>
      </c>
      <c r="V66" s="36">
        <f>SUMIFS(СВЦЭМ!$C$39:$C$782,СВЦЭМ!$A$39:$A$782,$A66,СВЦЭМ!$B$39:$B$782,V$47)+'СЕТ СН'!$G$12+СВЦЭМ!$D$10+'СЕТ СН'!$G$5-'СЕТ СН'!$G$20</f>
        <v>5692.3679897300008</v>
      </c>
      <c r="W66" s="36">
        <f>SUMIFS(СВЦЭМ!$C$39:$C$782,СВЦЭМ!$A$39:$A$782,$A66,СВЦЭМ!$B$39:$B$782,W$47)+'СЕТ СН'!$G$12+СВЦЭМ!$D$10+'СЕТ СН'!$G$5-'СЕТ СН'!$G$20</f>
        <v>5703.1852352999995</v>
      </c>
      <c r="X66" s="36">
        <f>SUMIFS(СВЦЭМ!$C$39:$C$782,СВЦЭМ!$A$39:$A$782,$A66,СВЦЭМ!$B$39:$B$782,X$47)+'СЕТ СН'!$G$12+СВЦЭМ!$D$10+'СЕТ СН'!$G$5-'СЕТ СН'!$G$20</f>
        <v>5741.8132778899999</v>
      </c>
      <c r="Y66" s="36">
        <f>SUMIFS(СВЦЭМ!$C$39:$C$782,СВЦЭМ!$A$39:$A$782,$A66,СВЦЭМ!$B$39:$B$782,Y$47)+'СЕТ СН'!$G$12+СВЦЭМ!$D$10+'СЕТ СН'!$G$5-'СЕТ СН'!$G$20</f>
        <v>5792.28337164</v>
      </c>
    </row>
    <row r="67" spans="1:27" ht="15.75" x14ac:dyDescent="0.2">
      <c r="A67" s="35">
        <f t="shared" si="1"/>
        <v>45280</v>
      </c>
      <c r="B67" s="36">
        <f>SUMIFS(СВЦЭМ!$C$39:$C$782,СВЦЭМ!$A$39:$A$782,$A67,СВЦЭМ!$B$39:$B$782,B$47)+'СЕТ СН'!$G$12+СВЦЭМ!$D$10+'СЕТ СН'!$G$5-'СЕТ СН'!$G$20</f>
        <v>5877.5931478500006</v>
      </c>
      <c r="C67" s="36">
        <f>SUMIFS(СВЦЭМ!$C$39:$C$782,СВЦЭМ!$A$39:$A$782,$A67,СВЦЭМ!$B$39:$B$782,C$47)+'СЕТ СН'!$G$12+СВЦЭМ!$D$10+'СЕТ СН'!$G$5-'СЕТ СН'!$G$20</f>
        <v>5928.3706911299996</v>
      </c>
      <c r="D67" s="36">
        <f>SUMIFS(СВЦЭМ!$C$39:$C$782,СВЦЭМ!$A$39:$A$782,$A67,СВЦЭМ!$B$39:$B$782,D$47)+'СЕТ СН'!$G$12+СВЦЭМ!$D$10+'СЕТ СН'!$G$5-'СЕТ СН'!$G$20</f>
        <v>5973.8620118700001</v>
      </c>
      <c r="E67" s="36">
        <f>SUMIFS(СВЦЭМ!$C$39:$C$782,СВЦЭМ!$A$39:$A$782,$A67,СВЦЭМ!$B$39:$B$782,E$47)+'СЕТ СН'!$G$12+СВЦЭМ!$D$10+'СЕТ СН'!$G$5-'СЕТ СН'!$G$20</f>
        <v>5986.0005745899998</v>
      </c>
      <c r="F67" s="36">
        <f>SUMIFS(СВЦЭМ!$C$39:$C$782,СВЦЭМ!$A$39:$A$782,$A67,СВЦЭМ!$B$39:$B$782,F$47)+'СЕТ СН'!$G$12+СВЦЭМ!$D$10+'СЕТ СН'!$G$5-'СЕТ СН'!$G$20</f>
        <v>5984.4036554900003</v>
      </c>
      <c r="G67" s="36">
        <f>SUMIFS(СВЦЭМ!$C$39:$C$782,СВЦЭМ!$A$39:$A$782,$A67,СВЦЭМ!$B$39:$B$782,G$47)+'СЕТ СН'!$G$12+СВЦЭМ!$D$10+'СЕТ СН'!$G$5-'СЕТ СН'!$G$20</f>
        <v>5941.7164945000004</v>
      </c>
      <c r="H67" s="36">
        <f>SUMIFS(СВЦЭМ!$C$39:$C$782,СВЦЭМ!$A$39:$A$782,$A67,СВЦЭМ!$B$39:$B$782,H$47)+'СЕТ СН'!$G$12+СВЦЭМ!$D$10+'СЕТ СН'!$G$5-'СЕТ СН'!$G$20</f>
        <v>5871.3243993599999</v>
      </c>
      <c r="I67" s="36">
        <f>SUMIFS(СВЦЭМ!$C$39:$C$782,СВЦЭМ!$A$39:$A$782,$A67,СВЦЭМ!$B$39:$B$782,I$47)+'СЕТ СН'!$G$12+СВЦЭМ!$D$10+'СЕТ СН'!$G$5-'СЕТ СН'!$G$20</f>
        <v>5816.2102465299995</v>
      </c>
      <c r="J67" s="36">
        <f>SUMIFS(СВЦЭМ!$C$39:$C$782,СВЦЭМ!$A$39:$A$782,$A67,СВЦЭМ!$B$39:$B$782,J$47)+'СЕТ СН'!$G$12+СВЦЭМ!$D$10+'СЕТ СН'!$G$5-'СЕТ СН'!$G$20</f>
        <v>5806.5793734500003</v>
      </c>
      <c r="K67" s="36">
        <f>SUMIFS(СВЦЭМ!$C$39:$C$782,СВЦЭМ!$A$39:$A$782,$A67,СВЦЭМ!$B$39:$B$782,K$47)+'СЕТ СН'!$G$12+СВЦЭМ!$D$10+'СЕТ СН'!$G$5-'СЕТ СН'!$G$20</f>
        <v>5773.4028196399995</v>
      </c>
      <c r="L67" s="36">
        <f>SUMIFS(СВЦЭМ!$C$39:$C$782,СВЦЭМ!$A$39:$A$782,$A67,СВЦЭМ!$B$39:$B$782,L$47)+'СЕТ СН'!$G$12+СВЦЭМ!$D$10+'СЕТ СН'!$G$5-'СЕТ СН'!$G$20</f>
        <v>5736.2419542000007</v>
      </c>
      <c r="M67" s="36">
        <f>SUMIFS(СВЦЭМ!$C$39:$C$782,СВЦЭМ!$A$39:$A$782,$A67,СВЦЭМ!$B$39:$B$782,M$47)+'СЕТ СН'!$G$12+СВЦЭМ!$D$10+'СЕТ СН'!$G$5-'СЕТ СН'!$G$20</f>
        <v>5768.81206131</v>
      </c>
      <c r="N67" s="36">
        <f>SUMIFS(СВЦЭМ!$C$39:$C$782,СВЦЭМ!$A$39:$A$782,$A67,СВЦЭМ!$B$39:$B$782,N$47)+'СЕТ СН'!$G$12+СВЦЭМ!$D$10+'СЕТ СН'!$G$5-'СЕТ СН'!$G$20</f>
        <v>5779.1629382900001</v>
      </c>
      <c r="O67" s="36">
        <f>SUMIFS(СВЦЭМ!$C$39:$C$782,СВЦЭМ!$A$39:$A$782,$A67,СВЦЭМ!$B$39:$B$782,O$47)+'СЕТ СН'!$G$12+СВЦЭМ!$D$10+'СЕТ СН'!$G$5-'СЕТ СН'!$G$20</f>
        <v>5800.6440700100002</v>
      </c>
      <c r="P67" s="36">
        <f>SUMIFS(СВЦЭМ!$C$39:$C$782,СВЦЭМ!$A$39:$A$782,$A67,СВЦЭМ!$B$39:$B$782,P$47)+'СЕТ СН'!$G$12+СВЦЭМ!$D$10+'СЕТ СН'!$G$5-'СЕТ СН'!$G$20</f>
        <v>5820.3066269600004</v>
      </c>
      <c r="Q67" s="36">
        <f>SUMIFS(СВЦЭМ!$C$39:$C$782,СВЦЭМ!$A$39:$A$782,$A67,СВЦЭМ!$B$39:$B$782,Q$47)+'СЕТ СН'!$G$12+СВЦЭМ!$D$10+'СЕТ СН'!$G$5-'СЕТ СН'!$G$20</f>
        <v>5836.7428403200001</v>
      </c>
      <c r="R67" s="36">
        <f>SUMIFS(СВЦЭМ!$C$39:$C$782,СВЦЭМ!$A$39:$A$782,$A67,СВЦЭМ!$B$39:$B$782,R$47)+'СЕТ СН'!$G$12+СВЦЭМ!$D$10+'СЕТ СН'!$G$5-'СЕТ СН'!$G$20</f>
        <v>5827.1496213</v>
      </c>
      <c r="S67" s="36">
        <f>SUMIFS(СВЦЭМ!$C$39:$C$782,СВЦЭМ!$A$39:$A$782,$A67,СВЦЭМ!$B$39:$B$782,S$47)+'СЕТ СН'!$G$12+СВЦЭМ!$D$10+'СЕТ СН'!$G$5-'СЕТ СН'!$G$20</f>
        <v>5785.3477053700008</v>
      </c>
      <c r="T67" s="36">
        <f>SUMIFS(СВЦЭМ!$C$39:$C$782,СВЦЭМ!$A$39:$A$782,$A67,СВЦЭМ!$B$39:$B$782,T$47)+'СЕТ СН'!$G$12+СВЦЭМ!$D$10+'СЕТ СН'!$G$5-'СЕТ СН'!$G$20</f>
        <v>5753.7389869199997</v>
      </c>
      <c r="U67" s="36">
        <f>SUMIFS(СВЦЭМ!$C$39:$C$782,СВЦЭМ!$A$39:$A$782,$A67,СВЦЭМ!$B$39:$B$782,U$47)+'СЕТ СН'!$G$12+СВЦЭМ!$D$10+'СЕТ СН'!$G$5-'СЕТ СН'!$G$20</f>
        <v>5754.97577869</v>
      </c>
      <c r="V67" s="36">
        <f>SUMIFS(СВЦЭМ!$C$39:$C$782,СВЦЭМ!$A$39:$A$782,$A67,СВЦЭМ!$B$39:$B$782,V$47)+'СЕТ СН'!$G$12+СВЦЭМ!$D$10+'СЕТ СН'!$G$5-'СЕТ СН'!$G$20</f>
        <v>5788.3523634900002</v>
      </c>
      <c r="W67" s="36">
        <f>SUMIFS(СВЦЭМ!$C$39:$C$782,СВЦЭМ!$A$39:$A$782,$A67,СВЦЭМ!$B$39:$B$782,W$47)+'СЕТ СН'!$G$12+СВЦЭМ!$D$10+'СЕТ СН'!$G$5-'СЕТ СН'!$G$20</f>
        <v>5796.7327404299995</v>
      </c>
      <c r="X67" s="36">
        <f>SUMIFS(СВЦЭМ!$C$39:$C$782,СВЦЭМ!$A$39:$A$782,$A67,СВЦЭМ!$B$39:$B$782,X$47)+'СЕТ СН'!$G$12+СВЦЭМ!$D$10+'СЕТ СН'!$G$5-'СЕТ СН'!$G$20</f>
        <v>5827.9641428800005</v>
      </c>
      <c r="Y67" s="36">
        <f>SUMIFS(СВЦЭМ!$C$39:$C$782,СВЦЭМ!$A$39:$A$782,$A67,СВЦЭМ!$B$39:$B$782,Y$47)+'СЕТ СН'!$G$12+СВЦЭМ!$D$10+'СЕТ СН'!$G$5-'СЕТ СН'!$G$20</f>
        <v>5842.0351681499997</v>
      </c>
    </row>
    <row r="68" spans="1:27" ht="15.75" x14ac:dyDescent="0.2">
      <c r="A68" s="35">
        <f t="shared" si="1"/>
        <v>45281</v>
      </c>
      <c r="B68" s="36">
        <f>SUMIFS(СВЦЭМ!$C$39:$C$782,СВЦЭМ!$A$39:$A$782,$A68,СВЦЭМ!$B$39:$B$782,B$47)+'СЕТ СН'!$G$12+СВЦЭМ!$D$10+'СЕТ СН'!$G$5-'СЕТ СН'!$G$20</f>
        <v>5937.6147770299995</v>
      </c>
      <c r="C68" s="36">
        <f>SUMIFS(СВЦЭМ!$C$39:$C$782,СВЦЭМ!$A$39:$A$782,$A68,СВЦЭМ!$B$39:$B$782,C$47)+'СЕТ СН'!$G$12+СВЦЭМ!$D$10+'СЕТ СН'!$G$5-'СЕТ СН'!$G$20</f>
        <v>6007.8911641499999</v>
      </c>
      <c r="D68" s="36">
        <f>SUMIFS(СВЦЭМ!$C$39:$C$782,СВЦЭМ!$A$39:$A$782,$A68,СВЦЭМ!$B$39:$B$782,D$47)+'СЕТ СН'!$G$12+СВЦЭМ!$D$10+'СЕТ СН'!$G$5-'СЕТ СН'!$G$20</f>
        <v>6046.4848166700003</v>
      </c>
      <c r="E68" s="36">
        <f>SUMIFS(СВЦЭМ!$C$39:$C$782,СВЦЭМ!$A$39:$A$782,$A68,СВЦЭМ!$B$39:$B$782,E$47)+'СЕТ СН'!$G$12+СВЦЭМ!$D$10+'СЕТ СН'!$G$5-'СЕТ СН'!$G$20</f>
        <v>6063.6295939900001</v>
      </c>
      <c r="F68" s="36">
        <f>SUMIFS(СВЦЭМ!$C$39:$C$782,СВЦЭМ!$A$39:$A$782,$A68,СВЦЭМ!$B$39:$B$782,F$47)+'СЕТ СН'!$G$12+СВЦЭМ!$D$10+'СЕТ СН'!$G$5-'СЕТ СН'!$G$20</f>
        <v>6067.7282428400003</v>
      </c>
      <c r="G68" s="36">
        <f>SUMIFS(СВЦЭМ!$C$39:$C$782,СВЦЭМ!$A$39:$A$782,$A68,СВЦЭМ!$B$39:$B$782,G$47)+'СЕТ СН'!$G$12+СВЦЭМ!$D$10+'СЕТ СН'!$G$5-'СЕТ СН'!$G$20</f>
        <v>6071.3908877900003</v>
      </c>
      <c r="H68" s="36">
        <f>SUMIFS(СВЦЭМ!$C$39:$C$782,СВЦЭМ!$A$39:$A$782,$A68,СВЦЭМ!$B$39:$B$782,H$47)+'СЕТ СН'!$G$12+СВЦЭМ!$D$10+'СЕТ СН'!$G$5-'СЕТ СН'!$G$20</f>
        <v>6013.0472915099999</v>
      </c>
      <c r="I68" s="36">
        <f>SUMIFS(СВЦЭМ!$C$39:$C$782,СВЦЭМ!$A$39:$A$782,$A68,СВЦЭМ!$B$39:$B$782,I$47)+'СЕТ СН'!$G$12+СВЦЭМ!$D$10+'СЕТ СН'!$G$5-'СЕТ СН'!$G$20</f>
        <v>5914.96251923</v>
      </c>
      <c r="J68" s="36">
        <f>SUMIFS(СВЦЭМ!$C$39:$C$782,СВЦЭМ!$A$39:$A$782,$A68,СВЦЭМ!$B$39:$B$782,J$47)+'СЕТ СН'!$G$12+СВЦЭМ!$D$10+'СЕТ СН'!$G$5-'СЕТ СН'!$G$20</f>
        <v>5875.46319012</v>
      </c>
      <c r="K68" s="36">
        <f>SUMIFS(СВЦЭМ!$C$39:$C$782,СВЦЭМ!$A$39:$A$782,$A68,СВЦЭМ!$B$39:$B$782,K$47)+'СЕТ СН'!$G$12+СВЦЭМ!$D$10+'СЕТ СН'!$G$5-'СЕТ СН'!$G$20</f>
        <v>5866.1789883900001</v>
      </c>
      <c r="L68" s="36">
        <f>SUMIFS(СВЦЭМ!$C$39:$C$782,СВЦЭМ!$A$39:$A$782,$A68,СВЦЭМ!$B$39:$B$782,L$47)+'СЕТ СН'!$G$12+СВЦЭМ!$D$10+'СЕТ СН'!$G$5-'СЕТ СН'!$G$20</f>
        <v>5870.4346809500003</v>
      </c>
      <c r="M68" s="36">
        <f>SUMIFS(СВЦЭМ!$C$39:$C$782,СВЦЭМ!$A$39:$A$782,$A68,СВЦЭМ!$B$39:$B$782,M$47)+'СЕТ СН'!$G$12+СВЦЭМ!$D$10+'СЕТ СН'!$G$5-'СЕТ СН'!$G$20</f>
        <v>5877.6781504099999</v>
      </c>
      <c r="N68" s="36">
        <f>SUMIFS(СВЦЭМ!$C$39:$C$782,СВЦЭМ!$A$39:$A$782,$A68,СВЦЭМ!$B$39:$B$782,N$47)+'СЕТ СН'!$G$12+СВЦЭМ!$D$10+'СЕТ СН'!$G$5-'СЕТ СН'!$G$20</f>
        <v>5897.1333188799999</v>
      </c>
      <c r="O68" s="36">
        <f>SUMIFS(СВЦЭМ!$C$39:$C$782,СВЦЭМ!$A$39:$A$782,$A68,СВЦЭМ!$B$39:$B$782,O$47)+'СЕТ СН'!$G$12+СВЦЭМ!$D$10+'СЕТ СН'!$G$5-'СЕТ СН'!$G$20</f>
        <v>5911.8628899699997</v>
      </c>
      <c r="P68" s="36">
        <f>SUMIFS(СВЦЭМ!$C$39:$C$782,СВЦЭМ!$A$39:$A$782,$A68,СВЦЭМ!$B$39:$B$782,P$47)+'СЕТ СН'!$G$12+СВЦЭМ!$D$10+'СЕТ СН'!$G$5-'СЕТ СН'!$G$20</f>
        <v>5925.3285768400001</v>
      </c>
      <c r="Q68" s="36">
        <f>SUMIFS(СВЦЭМ!$C$39:$C$782,СВЦЭМ!$A$39:$A$782,$A68,СВЦЭМ!$B$39:$B$782,Q$47)+'СЕТ СН'!$G$12+СВЦЭМ!$D$10+'СЕТ СН'!$G$5-'СЕТ СН'!$G$20</f>
        <v>5923.8528953300001</v>
      </c>
      <c r="R68" s="36">
        <f>SUMIFS(СВЦЭМ!$C$39:$C$782,СВЦЭМ!$A$39:$A$782,$A68,СВЦЭМ!$B$39:$B$782,R$47)+'СЕТ СН'!$G$12+СВЦЭМ!$D$10+'СЕТ СН'!$G$5-'СЕТ СН'!$G$20</f>
        <v>5903.35250043</v>
      </c>
      <c r="S68" s="36">
        <f>SUMIFS(СВЦЭМ!$C$39:$C$782,СВЦЭМ!$A$39:$A$782,$A68,СВЦЭМ!$B$39:$B$782,S$47)+'СЕТ СН'!$G$12+СВЦЭМ!$D$10+'СЕТ СН'!$G$5-'СЕТ СН'!$G$20</f>
        <v>5858.4299783000006</v>
      </c>
      <c r="T68" s="36">
        <f>SUMIFS(СВЦЭМ!$C$39:$C$782,СВЦЭМ!$A$39:$A$782,$A68,СВЦЭМ!$B$39:$B$782,T$47)+'СЕТ СН'!$G$12+СВЦЭМ!$D$10+'СЕТ СН'!$G$5-'СЕТ СН'!$G$20</f>
        <v>5822.7577174800008</v>
      </c>
      <c r="U68" s="36">
        <f>SUMIFS(СВЦЭМ!$C$39:$C$782,СВЦЭМ!$A$39:$A$782,$A68,СВЦЭМ!$B$39:$B$782,U$47)+'СЕТ СН'!$G$12+СВЦЭМ!$D$10+'СЕТ СН'!$G$5-'СЕТ СН'!$G$20</f>
        <v>5838.2473212000004</v>
      </c>
      <c r="V68" s="36">
        <f>SUMIFS(СВЦЭМ!$C$39:$C$782,СВЦЭМ!$A$39:$A$782,$A68,СВЦЭМ!$B$39:$B$782,V$47)+'СЕТ СН'!$G$12+СВЦЭМ!$D$10+'СЕТ СН'!$G$5-'СЕТ СН'!$G$20</f>
        <v>5876.6335359500008</v>
      </c>
      <c r="W68" s="36">
        <f>SUMIFS(СВЦЭМ!$C$39:$C$782,СВЦЭМ!$A$39:$A$782,$A68,СВЦЭМ!$B$39:$B$782,W$47)+'СЕТ СН'!$G$12+СВЦЭМ!$D$10+'СЕТ СН'!$G$5-'СЕТ СН'!$G$20</f>
        <v>5885.8010827600001</v>
      </c>
      <c r="X68" s="36">
        <f>SUMIFS(СВЦЭМ!$C$39:$C$782,СВЦЭМ!$A$39:$A$782,$A68,СВЦЭМ!$B$39:$B$782,X$47)+'СЕТ СН'!$G$12+СВЦЭМ!$D$10+'СЕТ СН'!$G$5-'СЕТ СН'!$G$20</f>
        <v>5926.6914992399998</v>
      </c>
      <c r="Y68" s="36">
        <f>SUMIFS(СВЦЭМ!$C$39:$C$782,СВЦЭМ!$A$39:$A$782,$A68,СВЦЭМ!$B$39:$B$782,Y$47)+'СЕТ СН'!$G$12+СВЦЭМ!$D$10+'СЕТ СН'!$G$5-'СЕТ СН'!$G$20</f>
        <v>5956.0527376800001</v>
      </c>
    </row>
    <row r="69" spans="1:27" ht="15.75" x14ac:dyDescent="0.2">
      <c r="A69" s="35">
        <f t="shared" si="1"/>
        <v>45282</v>
      </c>
      <c r="B69" s="36">
        <f>SUMIFS(СВЦЭМ!$C$39:$C$782,СВЦЭМ!$A$39:$A$782,$A69,СВЦЭМ!$B$39:$B$782,B$47)+'СЕТ СН'!$G$12+СВЦЭМ!$D$10+'СЕТ СН'!$G$5-'СЕТ СН'!$G$20</f>
        <v>5953.6869617800003</v>
      </c>
      <c r="C69" s="36">
        <f>SUMIFS(СВЦЭМ!$C$39:$C$782,СВЦЭМ!$A$39:$A$782,$A69,СВЦЭМ!$B$39:$B$782,C$47)+'СЕТ СН'!$G$12+СВЦЭМ!$D$10+'СЕТ СН'!$G$5-'СЕТ СН'!$G$20</f>
        <v>6016.7044349000007</v>
      </c>
      <c r="D69" s="36">
        <f>SUMIFS(СВЦЭМ!$C$39:$C$782,СВЦЭМ!$A$39:$A$782,$A69,СВЦЭМ!$B$39:$B$782,D$47)+'СЕТ СН'!$G$12+СВЦЭМ!$D$10+'СЕТ СН'!$G$5-'СЕТ СН'!$G$20</f>
        <v>6046.5566007300004</v>
      </c>
      <c r="E69" s="36">
        <f>SUMIFS(СВЦЭМ!$C$39:$C$782,СВЦЭМ!$A$39:$A$782,$A69,СВЦЭМ!$B$39:$B$782,E$47)+'СЕТ СН'!$G$12+СВЦЭМ!$D$10+'СЕТ СН'!$G$5-'СЕТ СН'!$G$20</f>
        <v>6211.7867328100001</v>
      </c>
      <c r="F69" s="36">
        <f>SUMIFS(СВЦЭМ!$C$39:$C$782,СВЦЭМ!$A$39:$A$782,$A69,СВЦЭМ!$B$39:$B$782,F$47)+'СЕТ СН'!$G$12+СВЦЭМ!$D$10+'СЕТ СН'!$G$5-'СЕТ СН'!$G$20</f>
        <v>6210.1730627800007</v>
      </c>
      <c r="G69" s="36">
        <f>SUMIFS(СВЦЭМ!$C$39:$C$782,СВЦЭМ!$A$39:$A$782,$A69,СВЦЭМ!$B$39:$B$782,G$47)+'СЕТ СН'!$G$12+СВЦЭМ!$D$10+'СЕТ СН'!$G$5-'СЕТ СН'!$G$20</f>
        <v>6199.6236925200001</v>
      </c>
      <c r="H69" s="36">
        <f>SUMIFS(СВЦЭМ!$C$39:$C$782,СВЦЭМ!$A$39:$A$782,$A69,СВЦЭМ!$B$39:$B$782,H$47)+'СЕТ СН'!$G$12+СВЦЭМ!$D$10+'СЕТ СН'!$G$5-'СЕТ СН'!$G$20</f>
        <v>6116.9743309700007</v>
      </c>
      <c r="I69" s="36">
        <f>SUMIFS(СВЦЭМ!$C$39:$C$782,СВЦЭМ!$A$39:$A$782,$A69,СВЦЭМ!$B$39:$B$782,I$47)+'СЕТ СН'!$G$12+СВЦЭМ!$D$10+'СЕТ СН'!$G$5-'СЕТ СН'!$G$20</f>
        <v>6033.4651121900006</v>
      </c>
      <c r="J69" s="36">
        <f>SUMIFS(СВЦЭМ!$C$39:$C$782,СВЦЭМ!$A$39:$A$782,$A69,СВЦЭМ!$B$39:$B$782,J$47)+'СЕТ СН'!$G$12+СВЦЭМ!$D$10+'СЕТ СН'!$G$5-'СЕТ СН'!$G$20</f>
        <v>5981.7835247900002</v>
      </c>
      <c r="K69" s="36">
        <f>SUMIFS(СВЦЭМ!$C$39:$C$782,СВЦЭМ!$A$39:$A$782,$A69,СВЦЭМ!$B$39:$B$782,K$47)+'СЕТ СН'!$G$12+СВЦЭМ!$D$10+'СЕТ СН'!$G$5-'СЕТ СН'!$G$20</f>
        <v>5932.5479392500001</v>
      </c>
      <c r="L69" s="36">
        <f>SUMIFS(СВЦЭМ!$C$39:$C$782,СВЦЭМ!$A$39:$A$782,$A69,СВЦЭМ!$B$39:$B$782,L$47)+'СЕТ СН'!$G$12+СВЦЭМ!$D$10+'СЕТ СН'!$G$5-'СЕТ СН'!$G$20</f>
        <v>5939.6698114299998</v>
      </c>
      <c r="M69" s="36">
        <f>SUMIFS(СВЦЭМ!$C$39:$C$782,СВЦЭМ!$A$39:$A$782,$A69,СВЦЭМ!$B$39:$B$782,M$47)+'СЕТ СН'!$G$12+СВЦЭМ!$D$10+'СЕТ СН'!$G$5-'СЕТ СН'!$G$20</f>
        <v>5951.1933709700006</v>
      </c>
      <c r="N69" s="36">
        <f>SUMIFS(СВЦЭМ!$C$39:$C$782,СВЦЭМ!$A$39:$A$782,$A69,СВЦЭМ!$B$39:$B$782,N$47)+'СЕТ СН'!$G$12+СВЦЭМ!$D$10+'СЕТ СН'!$G$5-'СЕТ СН'!$G$20</f>
        <v>5974.9419636000002</v>
      </c>
      <c r="O69" s="36">
        <f>SUMIFS(СВЦЭМ!$C$39:$C$782,СВЦЭМ!$A$39:$A$782,$A69,СВЦЭМ!$B$39:$B$782,O$47)+'СЕТ СН'!$G$12+СВЦЭМ!$D$10+'СЕТ СН'!$G$5-'СЕТ СН'!$G$20</f>
        <v>5998.7301892300002</v>
      </c>
      <c r="P69" s="36">
        <f>SUMIFS(СВЦЭМ!$C$39:$C$782,СВЦЭМ!$A$39:$A$782,$A69,СВЦЭМ!$B$39:$B$782,P$47)+'СЕТ СН'!$G$12+СВЦЭМ!$D$10+'СЕТ СН'!$G$5-'СЕТ СН'!$G$20</f>
        <v>6013.1409948300006</v>
      </c>
      <c r="Q69" s="36">
        <f>SUMIFS(СВЦЭМ!$C$39:$C$782,СВЦЭМ!$A$39:$A$782,$A69,СВЦЭМ!$B$39:$B$782,Q$47)+'СЕТ СН'!$G$12+СВЦЭМ!$D$10+'СЕТ СН'!$G$5-'СЕТ СН'!$G$20</f>
        <v>6023.2646227799996</v>
      </c>
      <c r="R69" s="36">
        <f>SUMIFS(СВЦЭМ!$C$39:$C$782,СВЦЭМ!$A$39:$A$782,$A69,СВЦЭМ!$B$39:$B$782,R$47)+'СЕТ СН'!$G$12+СВЦЭМ!$D$10+'СЕТ СН'!$G$5-'СЕТ СН'!$G$20</f>
        <v>6040.3270114200004</v>
      </c>
      <c r="S69" s="36">
        <f>SUMIFS(СВЦЭМ!$C$39:$C$782,СВЦЭМ!$A$39:$A$782,$A69,СВЦЭМ!$B$39:$B$782,S$47)+'СЕТ СН'!$G$12+СВЦЭМ!$D$10+'СЕТ СН'!$G$5-'СЕТ СН'!$G$20</f>
        <v>6000.83582974</v>
      </c>
      <c r="T69" s="36">
        <f>SUMIFS(СВЦЭМ!$C$39:$C$782,СВЦЭМ!$A$39:$A$782,$A69,СВЦЭМ!$B$39:$B$782,T$47)+'СЕТ СН'!$G$12+СВЦЭМ!$D$10+'СЕТ СН'!$G$5-'СЕТ СН'!$G$20</f>
        <v>5976.0821235700005</v>
      </c>
      <c r="U69" s="36">
        <f>SUMIFS(СВЦЭМ!$C$39:$C$782,СВЦЭМ!$A$39:$A$782,$A69,СВЦЭМ!$B$39:$B$782,U$47)+'СЕТ СН'!$G$12+СВЦЭМ!$D$10+'СЕТ СН'!$G$5-'СЕТ СН'!$G$20</f>
        <v>5986.1986565799998</v>
      </c>
      <c r="V69" s="36">
        <f>SUMIFS(СВЦЭМ!$C$39:$C$782,СВЦЭМ!$A$39:$A$782,$A69,СВЦЭМ!$B$39:$B$782,V$47)+'СЕТ СН'!$G$12+СВЦЭМ!$D$10+'СЕТ СН'!$G$5-'СЕТ СН'!$G$20</f>
        <v>6009.1822555399995</v>
      </c>
      <c r="W69" s="36">
        <f>SUMIFS(СВЦЭМ!$C$39:$C$782,СВЦЭМ!$A$39:$A$782,$A69,СВЦЭМ!$B$39:$B$782,W$47)+'СЕТ СН'!$G$12+СВЦЭМ!$D$10+'СЕТ СН'!$G$5-'СЕТ СН'!$G$20</f>
        <v>6023.4495354200008</v>
      </c>
      <c r="X69" s="36">
        <f>SUMIFS(СВЦЭМ!$C$39:$C$782,СВЦЭМ!$A$39:$A$782,$A69,СВЦЭМ!$B$39:$B$782,X$47)+'СЕТ СН'!$G$12+СВЦЭМ!$D$10+'СЕТ СН'!$G$5-'СЕТ СН'!$G$20</f>
        <v>6064.2390873500008</v>
      </c>
      <c r="Y69" s="36">
        <f>SUMIFS(СВЦЭМ!$C$39:$C$782,СВЦЭМ!$A$39:$A$782,$A69,СВЦЭМ!$B$39:$B$782,Y$47)+'СЕТ СН'!$G$12+СВЦЭМ!$D$10+'СЕТ СН'!$G$5-'СЕТ СН'!$G$20</f>
        <v>6096.0726904200001</v>
      </c>
    </row>
    <row r="70" spans="1:27" ht="15.75" x14ac:dyDescent="0.2">
      <c r="A70" s="35">
        <f t="shared" si="1"/>
        <v>45283</v>
      </c>
      <c r="B70" s="36">
        <f>SUMIFS(СВЦЭМ!$C$39:$C$782,СВЦЭМ!$A$39:$A$782,$A70,СВЦЭМ!$B$39:$B$782,B$47)+'СЕТ СН'!$G$12+СВЦЭМ!$D$10+'СЕТ СН'!$G$5-'СЕТ СН'!$G$20</f>
        <v>5897.69643404</v>
      </c>
      <c r="C70" s="36">
        <f>SUMIFS(СВЦЭМ!$C$39:$C$782,СВЦЭМ!$A$39:$A$782,$A70,СВЦЭМ!$B$39:$B$782,C$47)+'СЕТ СН'!$G$12+СВЦЭМ!$D$10+'СЕТ СН'!$G$5-'СЕТ СН'!$G$20</f>
        <v>5874.0074349900005</v>
      </c>
      <c r="D70" s="36">
        <f>SUMIFS(СВЦЭМ!$C$39:$C$782,СВЦЭМ!$A$39:$A$782,$A70,СВЦЭМ!$B$39:$B$782,D$47)+'СЕТ СН'!$G$12+СВЦЭМ!$D$10+'СЕТ СН'!$G$5-'СЕТ СН'!$G$20</f>
        <v>5925.4014742500003</v>
      </c>
      <c r="E70" s="36">
        <f>SUMIFS(СВЦЭМ!$C$39:$C$782,СВЦЭМ!$A$39:$A$782,$A70,СВЦЭМ!$B$39:$B$782,E$47)+'СЕТ СН'!$G$12+СВЦЭМ!$D$10+'СЕТ СН'!$G$5-'СЕТ СН'!$G$20</f>
        <v>6120.4209001100007</v>
      </c>
      <c r="F70" s="36">
        <f>SUMIFS(СВЦЭМ!$C$39:$C$782,СВЦЭМ!$A$39:$A$782,$A70,СВЦЭМ!$B$39:$B$782,F$47)+'СЕТ СН'!$G$12+СВЦЭМ!$D$10+'СЕТ СН'!$G$5-'СЕТ СН'!$G$20</f>
        <v>6121.2632797900005</v>
      </c>
      <c r="G70" s="36">
        <f>SUMIFS(СВЦЭМ!$C$39:$C$782,СВЦЭМ!$A$39:$A$782,$A70,СВЦЭМ!$B$39:$B$782,G$47)+'СЕТ СН'!$G$12+СВЦЭМ!$D$10+'СЕТ СН'!$G$5-'СЕТ СН'!$G$20</f>
        <v>6095.6381774599995</v>
      </c>
      <c r="H70" s="36">
        <f>SUMIFS(СВЦЭМ!$C$39:$C$782,СВЦЭМ!$A$39:$A$782,$A70,СВЦЭМ!$B$39:$B$782,H$47)+'СЕТ СН'!$G$12+СВЦЭМ!$D$10+'СЕТ СН'!$G$5-'СЕТ СН'!$G$20</f>
        <v>6075.33768074</v>
      </c>
      <c r="I70" s="36">
        <f>SUMIFS(СВЦЭМ!$C$39:$C$782,СВЦЭМ!$A$39:$A$782,$A70,СВЦЭМ!$B$39:$B$782,I$47)+'СЕТ СН'!$G$12+СВЦЭМ!$D$10+'СЕТ СН'!$G$5-'СЕТ СН'!$G$20</f>
        <v>6022.6770214900007</v>
      </c>
      <c r="J70" s="36">
        <f>SUMIFS(СВЦЭМ!$C$39:$C$782,СВЦЭМ!$A$39:$A$782,$A70,СВЦЭМ!$B$39:$B$782,J$47)+'СЕТ СН'!$G$12+СВЦЭМ!$D$10+'СЕТ СН'!$G$5-'СЕТ СН'!$G$20</f>
        <v>5955.4700349499999</v>
      </c>
      <c r="K70" s="36">
        <f>SUMIFS(СВЦЭМ!$C$39:$C$782,СВЦЭМ!$A$39:$A$782,$A70,СВЦЭМ!$B$39:$B$782,K$47)+'СЕТ СН'!$G$12+СВЦЭМ!$D$10+'СЕТ СН'!$G$5-'СЕТ СН'!$G$20</f>
        <v>5906.83972593</v>
      </c>
      <c r="L70" s="36">
        <f>SUMIFS(СВЦЭМ!$C$39:$C$782,СВЦЭМ!$A$39:$A$782,$A70,СВЦЭМ!$B$39:$B$782,L$47)+'СЕТ СН'!$G$12+СВЦЭМ!$D$10+'СЕТ СН'!$G$5-'СЕТ СН'!$G$20</f>
        <v>5856.68153205</v>
      </c>
      <c r="M70" s="36">
        <f>SUMIFS(СВЦЭМ!$C$39:$C$782,СВЦЭМ!$A$39:$A$782,$A70,СВЦЭМ!$B$39:$B$782,M$47)+'СЕТ СН'!$G$12+СВЦЭМ!$D$10+'СЕТ СН'!$G$5-'СЕТ СН'!$G$20</f>
        <v>5840.1408756999999</v>
      </c>
      <c r="N70" s="36">
        <f>SUMIFS(СВЦЭМ!$C$39:$C$782,СВЦЭМ!$A$39:$A$782,$A70,СВЦЭМ!$B$39:$B$782,N$47)+'СЕТ СН'!$G$12+СВЦЭМ!$D$10+'СЕТ СН'!$G$5-'СЕТ СН'!$G$20</f>
        <v>5825.4392537200001</v>
      </c>
      <c r="O70" s="36">
        <f>SUMIFS(СВЦЭМ!$C$39:$C$782,СВЦЭМ!$A$39:$A$782,$A70,СВЦЭМ!$B$39:$B$782,O$47)+'СЕТ СН'!$G$12+СВЦЭМ!$D$10+'СЕТ СН'!$G$5-'СЕТ СН'!$G$20</f>
        <v>5827.9760658600007</v>
      </c>
      <c r="P70" s="36">
        <f>SUMIFS(СВЦЭМ!$C$39:$C$782,СВЦЭМ!$A$39:$A$782,$A70,СВЦЭМ!$B$39:$B$782,P$47)+'СЕТ СН'!$G$12+СВЦЭМ!$D$10+'СЕТ СН'!$G$5-'СЕТ СН'!$G$20</f>
        <v>5835.2341992199999</v>
      </c>
      <c r="Q70" s="36">
        <f>SUMIFS(СВЦЭМ!$C$39:$C$782,СВЦЭМ!$A$39:$A$782,$A70,СВЦЭМ!$B$39:$B$782,Q$47)+'СЕТ СН'!$G$12+СВЦЭМ!$D$10+'СЕТ СН'!$G$5-'СЕТ СН'!$G$20</f>
        <v>5858.7826517699996</v>
      </c>
      <c r="R70" s="36">
        <f>SUMIFS(СВЦЭМ!$C$39:$C$782,СВЦЭМ!$A$39:$A$782,$A70,СВЦЭМ!$B$39:$B$782,R$47)+'СЕТ СН'!$G$12+СВЦЭМ!$D$10+'СЕТ СН'!$G$5-'СЕТ СН'!$G$20</f>
        <v>5842.1515718700002</v>
      </c>
      <c r="S70" s="36">
        <f>SUMIFS(СВЦЭМ!$C$39:$C$782,СВЦЭМ!$A$39:$A$782,$A70,СВЦЭМ!$B$39:$B$782,S$47)+'СЕТ СН'!$G$12+СВЦЭМ!$D$10+'СЕТ СН'!$G$5-'СЕТ СН'!$G$20</f>
        <v>5801.1879280900002</v>
      </c>
      <c r="T70" s="36">
        <f>SUMIFS(СВЦЭМ!$C$39:$C$782,СВЦЭМ!$A$39:$A$782,$A70,СВЦЭМ!$B$39:$B$782,T$47)+'СЕТ СН'!$G$12+СВЦЭМ!$D$10+'СЕТ СН'!$G$5-'СЕТ СН'!$G$20</f>
        <v>5827.2822773099997</v>
      </c>
      <c r="U70" s="36">
        <f>SUMIFS(СВЦЭМ!$C$39:$C$782,СВЦЭМ!$A$39:$A$782,$A70,СВЦЭМ!$B$39:$B$782,U$47)+'СЕТ СН'!$G$12+СВЦЭМ!$D$10+'СЕТ СН'!$G$5-'СЕТ СН'!$G$20</f>
        <v>5836.4054779199996</v>
      </c>
      <c r="V70" s="36">
        <f>SUMIFS(СВЦЭМ!$C$39:$C$782,СВЦЭМ!$A$39:$A$782,$A70,СВЦЭМ!$B$39:$B$782,V$47)+'СЕТ СН'!$G$12+СВЦЭМ!$D$10+'СЕТ СН'!$G$5-'СЕТ СН'!$G$20</f>
        <v>5861.1039246300006</v>
      </c>
      <c r="W70" s="36">
        <f>SUMIFS(СВЦЭМ!$C$39:$C$782,СВЦЭМ!$A$39:$A$782,$A70,СВЦЭМ!$B$39:$B$782,W$47)+'СЕТ СН'!$G$12+СВЦЭМ!$D$10+'СЕТ СН'!$G$5-'СЕТ СН'!$G$20</f>
        <v>5870.0582946300001</v>
      </c>
      <c r="X70" s="36">
        <f>SUMIFS(СВЦЭМ!$C$39:$C$782,СВЦЭМ!$A$39:$A$782,$A70,СВЦЭМ!$B$39:$B$782,X$47)+'СЕТ СН'!$G$12+СВЦЭМ!$D$10+'СЕТ СН'!$G$5-'СЕТ СН'!$G$20</f>
        <v>5914.6851109500003</v>
      </c>
      <c r="Y70" s="36">
        <f>SUMIFS(СВЦЭМ!$C$39:$C$782,СВЦЭМ!$A$39:$A$782,$A70,СВЦЭМ!$B$39:$B$782,Y$47)+'СЕТ СН'!$G$12+СВЦЭМ!$D$10+'СЕТ СН'!$G$5-'СЕТ СН'!$G$20</f>
        <v>5932.8795516099999</v>
      </c>
    </row>
    <row r="71" spans="1:27" ht="15.75" x14ac:dyDescent="0.2">
      <c r="A71" s="35">
        <f t="shared" si="1"/>
        <v>45284</v>
      </c>
      <c r="B71" s="36">
        <f>SUMIFS(СВЦЭМ!$C$39:$C$782,СВЦЭМ!$A$39:$A$782,$A71,СВЦЭМ!$B$39:$B$782,B$47)+'СЕТ СН'!$G$12+СВЦЭМ!$D$10+'СЕТ СН'!$G$5-'СЕТ СН'!$G$20</f>
        <v>5798.6153877899997</v>
      </c>
      <c r="C71" s="36">
        <f>SUMIFS(СВЦЭМ!$C$39:$C$782,СВЦЭМ!$A$39:$A$782,$A71,СВЦЭМ!$B$39:$B$782,C$47)+'СЕТ СН'!$G$12+СВЦЭМ!$D$10+'СЕТ СН'!$G$5-'СЕТ СН'!$G$20</f>
        <v>5886.1652797000006</v>
      </c>
      <c r="D71" s="36">
        <f>SUMIFS(СВЦЭМ!$C$39:$C$782,СВЦЭМ!$A$39:$A$782,$A71,СВЦЭМ!$B$39:$B$782,D$47)+'СЕТ СН'!$G$12+СВЦЭМ!$D$10+'СЕТ СН'!$G$5-'СЕТ СН'!$G$20</f>
        <v>5954.28043153</v>
      </c>
      <c r="E71" s="36">
        <f>SUMIFS(СВЦЭМ!$C$39:$C$782,СВЦЭМ!$A$39:$A$782,$A71,СВЦЭМ!$B$39:$B$782,E$47)+'СЕТ СН'!$G$12+СВЦЭМ!$D$10+'СЕТ СН'!$G$5-'СЕТ СН'!$G$20</f>
        <v>6009.6098739999998</v>
      </c>
      <c r="F71" s="36">
        <f>SUMIFS(СВЦЭМ!$C$39:$C$782,СВЦЭМ!$A$39:$A$782,$A71,СВЦЭМ!$B$39:$B$782,F$47)+'СЕТ СН'!$G$12+СВЦЭМ!$D$10+'СЕТ СН'!$G$5-'СЕТ СН'!$G$20</f>
        <v>6021.9633084699999</v>
      </c>
      <c r="G71" s="36">
        <f>SUMIFS(СВЦЭМ!$C$39:$C$782,СВЦЭМ!$A$39:$A$782,$A71,СВЦЭМ!$B$39:$B$782,G$47)+'СЕТ СН'!$G$12+СВЦЭМ!$D$10+'СЕТ СН'!$G$5-'СЕТ СН'!$G$20</f>
        <v>5996.1174142</v>
      </c>
      <c r="H71" s="36">
        <f>SUMIFS(СВЦЭМ!$C$39:$C$782,СВЦЭМ!$A$39:$A$782,$A71,СВЦЭМ!$B$39:$B$782,H$47)+'СЕТ СН'!$G$12+СВЦЭМ!$D$10+'СЕТ СН'!$G$5-'СЕТ СН'!$G$20</f>
        <v>5980.9650011000003</v>
      </c>
      <c r="I71" s="36">
        <f>SUMIFS(СВЦЭМ!$C$39:$C$782,СВЦЭМ!$A$39:$A$782,$A71,СВЦЭМ!$B$39:$B$782,I$47)+'СЕТ СН'!$G$12+СВЦЭМ!$D$10+'СЕТ СН'!$G$5-'СЕТ СН'!$G$20</f>
        <v>5944.1795602100001</v>
      </c>
      <c r="J71" s="36">
        <f>SUMIFS(СВЦЭМ!$C$39:$C$782,СВЦЭМ!$A$39:$A$782,$A71,СВЦЭМ!$B$39:$B$782,J$47)+'СЕТ СН'!$G$12+СВЦЭМ!$D$10+'СЕТ СН'!$G$5-'СЕТ СН'!$G$20</f>
        <v>5891.0626170100004</v>
      </c>
      <c r="K71" s="36">
        <f>SUMIFS(СВЦЭМ!$C$39:$C$782,СВЦЭМ!$A$39:$A$782,$A71,СВЦЭМ!$B$39:$B$782,K$47)+'СЕТ СН'!$G$12+СВЦЭМ!$D$10+'СЕТ СН'!$G$5-'СЕТ СН'!$G$20</f>
        <v>5873.0186145299995</v>
      </c>
      <c r="L71" s="36">
        <f>SUMIFS(СВЦЭМ!$C$39:$C$782,СВЦЭМ!$A$39:$A$782,$A71,СВЦЭМ!$B$39:$B$782,L$47)+'СЕТ СН'!$G$12+СВЦЭМ!$D$10+'СЕТ СН'!$G$5-'СЕТ СН'!$G$20</f>
        <v>5789.7873916999997</v>
      </c>
      <c r="M71" s="36">
        <f>SUMIFS(СВЦЭМ!$C$39:$C$782,СВЦЭМ!$A$39:$A$782,$A71,СВЦЭМ!$B$39:$B$782,M$47)+'СЕТ СН'!$G$12+СВЦЭМ!$D$10+'СЕТ СН'!$G$5-'СЕТ СН'!$G$20</f>
        <v>5770.7664696499996</v>
      </c>
      <c r="N71" s="36">
        <f>SUMIFS(СВЦЭМ!$C$39:$C$782,СВЦЭМ!$A$39:$A$782,$A71,СВЦЭМ!$B$39:$B$782,N$47)+'СЕТ СН'!$G$12+СВЦЭМ!$D$10+'СЕТ СН'!$G$5-'СЕТ СН'!$G$20</f>
        <v>5783.6462933299999</v>
      </c>
      <c r="O71" s="36">
        <f>SUMIFS(СВЦЭМ!$C$39:$C$782,СВЦЭМ!$A$39:$A$782,$A71,СВЦЭМ!$B$39:$B$782,O$47)+'СЕТ СН'!$G$12+СВЦЭМ!$D$10+'СЕТ СН'!$G$5-'СЕТ СН'!$G$20</f>
        <v>5820.1323091300001</v>
      </c>
      <c r="P71" s="36">
        <f>SUMIFS(СВЦЭМ!$C$39:$C$782,СВЦЭМ!$A$39:$A$782,$A71,СВЦЭМ!$B$39:$B$782,P$47)+'СЕТ СН'!$G$12+СВЦЭМ!$D$10+'СЕТ СН'!$G$5-'СЕТ СН'!$G$20</f>
        <v>5802.0480539099999</v>
      </c>
      <c r="Q71" s="36">
        <f>SUMIFS(СВЦЭМ!$C$39:$C$782,СВЦЭМ!$A$39:$A$782,$A71,СВЦЭМ!$B$39:$B$782,Q$47)+'СЕТ СН'!$G$12+СВЦЭМ!$D$10+'СЕТ СН'!$G$5-'СЕТ СН'!$G$20</f>
        <v>5798.1607577600007</v>
      </c>
      <c r="R71" s="36">
        <f>SUMIFS(СВЦЭМ!$C$39:$C$782,СВЦЭМ!$A$39:$A$782,$A71,СВЦЭМ!$B$39:$B$782,R$47)+'СЕТ СН'!$G$12+СВЦЭМ!$D$10+'СЕТ СН'!$G$5-'СЕТ СН'!$G$20</f>
        <v>5799.6120978199997</v>
      </c>
      <c r="S71" s="36">
        <f>SUMIFS(СВЦЭМ!$C$39:$C$782,СВЦЭМ!$A$39:$A$782,$A71,СВЦЭМ!$B$39:$B$782,S$47)+'СЕТ СН'!$G$12+СВЦЭМ!$D$10+'СЕТ СН'!$G$5-'СЕТ СН'!$G$20</f>
        <v>5780.1693861900003</v>
      </c>
      <c r="T71" s="36">
        <f>SUMIFS(СВЦЭМ!$C$39:$C$782,СВЦЭМ!$A$39:$A$782,$A71,СВЦЭМ!$B$39:$B$782,T$47)+'СЕТ СН'!$G$12+СВЦЭМ!$D$10+'СЕТ СН'!$G$5-'СЕТ СН'!$G$20</f>
        <v>5748.4577819799997</v>
      </c>
      <c r="U71" s="36">
        <f>SUMIFS(СВЦЭМ!$C$39:$C$782,СВЦЭМ!$A$39:$A$782,$A71,СВЦЭМ!$B$39:$B$782,U$47)+'СЕТ СН'!$G$12+СВЦЭМ!$D$10+'СЕТ СН'!$G$5-'СЕТ СН'!$G$20</f>
        <v>5756.4014075200002</v>
      </c>
      <c r="V71" s="36">
        <f>SUMIFS(СВЦЭМ!$C$39:$C$782,СВЦЭМ!$A$39:$A$782,$A71,СВЦЭМ!$B$39:$B$782,V$47)+'СЕТ СН'!$G$12+СВЦЭМ!$D$10+'СЕТ СН'!$G$5-'СЕТ СН'!$G$20</f>
        <v>5788.0484897200004</v>
      </c>
      <c r="W71" s="36">
        <f>SUMIFS(СВЦЭМ!$C$39:$C$782,СВЦЭМ!$A$39:$A$782,$A71,СВЦЭМ!$B$39:$B$782,W$47)+'СЕТ СН'!$G$12+СВЦЭМ!$D$10+'СЕТ СН'!$G$5-'СЕТ СН'!$G$20</f>
        <v>5802.6283504000003</v>
      </c>
      <c r="X71" s="36">
        <f>SUMIFS(СВЦЭМ!$C$39:$C$782,СВЦЭМ!$A$39:$A$782,$A71,СВЦЭМ!$B$39:$B$782,X$47)+'СЕТ СН'!$G$12+СВЦЭМ!$D$10+'СЕТ СН'!$G$5-'СЕТ СН'!$G$20</f>
        <v>5841.17806681</v>
      </c>
      <c r="Y71" s="36">
        <f>SUMIFS(СВЦЭМ!$C$39:$C$782,СВЦЭМ!$A$39:$A$782,$A71,СВЦЭМ!$B$39:$B$782,Y$47)+'СЕТ СН'!$G$12+СВЦЭМ!$D$10+'СЕТ СН'!$G$5-'СЕТ СН'!$G$20</f>
        <v>5858.7125670099995</v>
      </c>
    </row>
    <row r="72" spans="1:27" ht="15.75" x14ac:dyDescent="0.2">
      <c r="A72" s="35">
        <f t="shared" si="1"/>
        <v>45285</v>
      </c>
      <c r="B72" s="36">
        <f>SUMIFS(СВЦЭМ!$C$39:$C$782,СВЦЭМ!$A$39:$A$782,$A72,СВЦЭМ!$B$39:$B$782,B$47)+'СЕТ СН'!$G$12+СВЦЭМ!$D$10+'СЕТ СН'!$G$5-'СЕТ СН'!$G$20</f>
        <v>5950.0893868599996</v>
      </c>
      <c r="C72" s="36">
        <f>SUMIFS(СВЦЭМ!$C$39:$C$782,СВЦЭМ!$A$39:$A$782,$A72,СВЦЭМ!$B$39:$B$782,C$47)+'СЕТ СН'!$G$12+СВЦЭМ!$D$10+'СЕТ СН'!$G$5-'СЕТ СН'!$G$20</f>
        <v>6010.8810233100003</v>
      </c>
      <c r="D72" s="36">
        <f>SUMIFS(СВЦЭМ!$C$39:$C$782,СВЦЭМ!$A$39:$A$782,$A72,СВЦЭМ!$B$39:$B$782,D$47)+'СЕТ СН'!$G$12+СВЦЭМ!$D$10+'СЕТ СН'!$G$5-'СЕТ СН'!$G$20</f>
        <v>6030.10370556</v>
      </c>
      <c r="E72" s="36">
        <f>SUMIFS(СВЦЭМ!$C$39:$C$782,СВЦЭМ!$A$39:$A$782,$A72,СВЦЭМ!$B$39:$B$782,E$47)+'СЕТ СН'!$G$12+СВЦЭМ!$D$10+'СЕТ СН'!$G$5-'СЕТ СН'!$G$20</f>
        <v>6042.1229163600001</v>
      </c>
      <c r="F72" s="36">
        <f>SUMIFS(СВЦЭМ!$C$39:$C$782,СВЦЭМ!$A$39:$A$782,$A72,СВЦЭМ!$B$39:$B$782,F$47)+'СЕТ СН'!$G$12+СВЦЭМ!$D$10+'СЕТ СН'!$G$5-'СЕТ СН'!$G$20</f>
        <v>6036.5959614000003</v>
      </c>
      <c r="G72" s="36">
        <f>SUMIFS(СВЦЭМ!$C$39:$C$782,СВЦЭМ!$A$39:$A$782,$A72,СВЦЭМ!$B$39:$B$782,G$47)+'СЕТ СН'!$G$12+СВЦЭМ!$D$10+'СЕТ СН'!$G$5-'СЕТ СН'!$G$20</f>
        <v>5998.7935228700007</v>
      </c>
      <c r="H72" s="36">
        <f>SUMIFS(СВЦЭМ!$C$39:$C$782,СВЦЭМ!$A$39:$A$782,$A72,СВЦЭМ!$B$39:$B$782,H$47)+'СЕТ СН'!$G$12+СВЦЭМ!$D$10+'СЕТ СН'!$G$5-'СЕТ СН'!$G$20</f>
        <v>5959.9710551999997</v>
      </c>
      <c r="I72" s="36">
        <f>SUMIFS(СВЦЭМ!$C$39:$C$782,СВЦЭМ!$A$39:$A$782,$A72,СВЦЭМ!$B$39:$B$782,I$47)+'СЕТ СН'!$G$12+СВЦЭМ!$D$10+'СЕТ СН'!$G$5-'СЕТ СН'!$G$20</f>
        <v>5901.3443544599995</v>
      </c>
      <c r="J72" s="36">
        <f>SUMIFS(СВЦЭМ!$C$39:$C$782,СВЦЭМ!$A$39:$A$782,$A72,СВЦЭМ!$B$39:$B$782,J$47)+'СЕТ СН'!$G$12+СВЦЭМ!$D$10+'СЕТ СН'!$G$5-'СЕТ СН'!$G$20</f>
        <v>5826.3270451600001</v>
      </c>
      <c r="K72" s="36">
        <f>SUMIFS(СВЦЭМ!$C$39:$C$782,СВЦЭМ!$A$39:$A$782,$A72,СВЦЭМ!$B$39:$B$782,K$47)+'СЕТ СН'!$G$12+СВЦЭМ!$D$10+'СЕТ СН'!$G$5-'СЕТ СН'!$G$20</f>
        <v>5789.7900617699997</v>
      </c>
      <c r="L72" s="36">
        <f>SUMIFS(СВЦЭМ!$C$39:$C$782,СВЦЭМ!$A$39:$A$782,$A72,СВЦЭМ!$B$39:$B$782,L$47)+'СЕТ СН'!$G$12+СВЦЭМ!$D$10+'СЕТ СН'!$G$5-'СЕТ СН'!$G$20</f>
        <v>5770.9393648000005</v>
      </c>
      <c r="M72" s="36">
        <f>SUMIFS(СВЦЭМ!$C$39:$C$782,СВЦЭМ!$A$39:$A$782,$A72,СВЦЭМ!$B$39:$B$782,M$47)+'СЕТ СН'!$G$12+СВЦЭМ!$D$10+'СЕТ СН'!$G$5-'СЕТ СН'!$G$20</f>
        <v>5790.4563588700003</v>
      </c>
      <c r="N72" s="36">
        <f>SUMIFS(СВЦЭМ!$C$39:$C$782,СВЦЭМ!$A$39:$A$782,$A72,СВЦЭМ!$B$39:$B$782,N$47)+'СЕТ СН'!$G$12+СВЦЭМ!$D$10+'СЕТ СН'!$G$5-'СЕТ СН'!$G$20</f>
        <v>5788.18185111</v>
      </c>
      <c r="O72" s="36">
        <f>SUMIFS(СВЦЭМ!$C$39:$C$782,СВЦЭМ!$A$39:$A$782,$A72,СВЦЭМ!$B$39:$B$782,O$47)+'СЕТ СН'!$G$12+СВЦЭМ!$D$10+'СЕТ СН'!$G$5-'СЕТ СН'!$G$20</f>
        <v>5794.4571127399995</v>
      </c>
      <c r="P72" s="36">
        <f>SUMIFS(СВЦЭМ!$C$39:$C$782,СВЦЭМ!$A$39:$A$782,$A72,СВЦЭМ!$B$39:$B$782,P$47)+'СЕТ СН'!$G$12+СВЦЭМ!$D$10+'СЕТ СН'!$G$5-'СЕТ СН'!$G$20</f>
        <v>5791.8993125500001</v>
      </c>
      <c r="Q72" s="36">
        <f>SUMIFS(СВЦЭМ!$C$39:$C$782,СВЦЭМ!$A$39:$A$782,$A72,СВЦЭМ!$B$39:$B$782,Q$47)+'СЕТ СН'!$G$12+СВЦЭМ!$D$10+'СЕТ СН'!$G$5-'СЕТ СН'!$G$20</f>
        <v>5807.0167089900006</v>
      </c>
      <c r="R72" s="36">
        <f>SUMIFS(СВЦЭМ!$C$39:$C$782,СВЦЭМ!$A$39:$A$782,$A72,СВЦЭМ!$B$39:$B$782,R$47)+'СЕТ СН'!$G$12+СВЦЭМ!$D$10+'СЕТ СН'!$G$5-'СЕТ СН'!$G$20</f>
        <v>5831.7367895099997</v>
      </c>
      <c r="S72" s="36">
        <f>SUMIFS(СВЦЭМ!$C$39:$C$782,СВЦЭМ!$A$39:$A$782,$A72,СВЦЭМ!$B$39:$B$782,S$47)+'СЕТ СН'!$G$12+СВЦЭМ!$D$10+'СЕТ СН'!$G$5-'СЕТ СН'!$G$20</f>
        <v>5793.5155481800002</v>
      </c>
      <c r="T72" s="36">
        <f>SUMIFS(СВЦЭМ!$C$39:$C$782,СВЦЭМ!$A$39:$A$782,$A72,СВЦЭМ!$B$39:$B$782,T$47)+'СЕТ СН'!$G$12+СВЦЭМ!$D$10+'СЕТ СН'!$G$5-'СЕТ СН'!$G$20</f>
        <v>5745.1885397099995</v>
      </c>
      <c r="U72" s="36">
        <f>SUMIFS(СВЦЭМ!$C$39:$C$782,СВЦЭМ!$A$39:$A$782,$A72,СВЦЭМ!$B$39:$B$782,U$47)+'СЕТ СН'!$G$12+СВЦЭМ!$D$10+'СЕТ СН'!$G$5-'СЕТ СН'!$G$20</f>
        <v>5762.9534661500002</v>
      </c>
      <c r="V72" s="36">
        <f>SUMIFS(СВЦЭМ!$C$39:$C$782,СВЦЭМ!$A$39:$A$782,$A72,СВЦЭМ!$B$39:$B$782,V$47)+'СЕТ СН'!$G$12+СВЦЭМ!$D$10+'СЕТ СН'!$G$5-'СЕТ СН'!$G$20</f>
        <v>5792.8855277800003</v>
      </c>
      <c r="W72" s="36">
        <f>SUMIFS(СВЦЭМ!$C$39:$C$782,СВЦЭМ!$A$39:$A$782,$A72,СВЦЭМ!$B$39:$B$782,W$47)+'СЕТ СН'!$G$12+СВЦЭМ!$D$10+'СЕТ СН'!$G$5-'СЕТ СН'!$G$20</f>
        <v>5820.3710801199995</v>
      </c>
      <c r="X72" s="36">
        <f>SUMIFS(СВЦЭМ!$C$39:$C$782,СВЦЭМ!$A$39:$A$782,$A72,СВЦЭМ!$B$39:$B$782,X$47)+'СЕТ СН'!$G$12+СВЦЭМ!$D$10+'СЕТ СН'!$G$5-'СЕТ СН'!$G$20</f>
        <v>5867.5622564099995</v>
      </c>
      <c r="Y72" s="36">
        <f>SUMIFS(СВЦЭМ!$C$39:$C$782,СВЦЭМ!$A$39:$A$782,$A72,СВЦЭМ!$B$39:$B$782,Y$47)+'СЕТ СН'!$G$12+СВЦЭМ!$D$10+'СЕТ СН'!$G$5-'СЕТ СН'!$G$20</f>
        <v>5891.6759584700003</v>
      </c>
    </row>
    <row r="73" spans="1:27" ht="15.75" x14ac:dyDescent="0.2">
      <c r="A73" s="35">
        <f t="shared" si="1"/>
        <v>45286</v>
      </c>
      <c r="B73" s="36">
        <f>SUMIFS(СВЦЭМ!$C$39:$C$782,СВЦЭМ!$A$39:$A$782,$A73,СВЦЭМ!$B$39:$B$782,B$47)+'СЕТ СН'!$G$12+СВЦЭМ!$D$10+'СЕТ СН'!$G$5-'СЕТ СН'!$G$20</f>
        <v>6170.4199272700007</v>
      </c>
      <c r="C73" s="36">
        <f>SUMIFS(СВЦЭМ!$C$39:$C$782,СВЦЭМ!$A$39:$A$782,$A73,СВЦЭМ!$B$39:$B$782,C$47)+'СЕТ СН'!$G$12+СВЦЭМ!$D$10+'СЕТ СН'!$G$5-'СЕТ СН'!$G$20</f>
        <v>6210.5950551700007</v>
      </c>
      <c r="D73" s="36">
        <f>SUMIFS(СВЦЭМ!$C$39:$C$782,СВЦЭМ!$A$39:$A$782,$A73,СВЦЭМ!$B$39:$B$782,D$47)+'СЕТ СН'!$G$12+СВЦЭМ!$D$10+'СЕТ СН'!$G$5-'СЕТ СН'!$G$20</f>
        <v>6229.6420830799998</v>
      </c>
      <c r="E73" s="36">
        <f>SUMIFS(СВЦЭМ!$C$39:$C$782,СВЦЭМ!$A$39:$A$782,$A73,СВЦЭМ!$B$39:$B$782,E$47)+'СЕТ СН'!$G$12+СВЦЭМ!$D$10+'СЕТ СН'!$G$5-'СЕТ СН'!$G$20</f>
        <v>6240.7808856800002</v>
      </c>
      <c r="F73" s="36">
        <f>SUMIFS(СВЦЭМ!$C$39:$C$782,СВЦЭМ!$A$39:$A$782,$A73,СВЦЭМ!$B$39:$B$782,F$47)+'СЕТ СН'!$G$12+СВЦЭМ!$D$10+'СЕТ СН'!$G$5-'СЕТ СН'!$G$20</f>
        <v>6238.6774819800003</v>
      </c>
      <c r="G73" s="36">
        <f>SUMIFS(СВЦЭМ!$C$39:$C$782,СВЦЭМ!$A$39:$A$782,$A73,СВЦЭМ!$B$39:$B$782,G$47)+'СЕТ СН'!$G$12+СВЦЭМ!$D$10+'СЕТ СН'!$G$5-'СЕТ СН'!$G$20</f>
        <v>6205.1829281299997</v>
      </c>
      <c r="H73" s="36">
        <f>SUMIFS(СВЦЭМ!$C$39:$C$782,СВЦЭМ!$A$39:$A$782,$A73,СВЦЭМ!$B$39:$B$782,H$47)+'СЕТ СН'!$G$12+СВЦЭМ!$D$10+'СЕТ СН'!$G$5-'СЕТ СН'!$G$20</f>
        <v>6145.80821363</v>
      </c>
      <c r="I73" s="36">
        <f>SUMIFS(СВЦЭМ!$C$39:$C$782,СВЦЭМ!$A$39:$A$782,$A73,СВЦЭМ!$B$39:$B$782,I$47)+'СЕТ СН'!$G$12+СВЦЭМ!$D$10+'СЕТ СН'!$G$5-'СЕТ СН'!$G$20</f>
        <v>6087.5229459000002</v>
      </c>
      <c r="J73" s="36">
        <f>SUMIFS(СВЦЭМ!$C$39:$C$782,СВЦЭМ!$A$39:$A$782,$A73,СВЦЭМ!$B$39:$B$782,J$47)+'СЕТ СН'!$G$12+СВЦЭМ!$D$10+'СЕТ СН'!$G$5-'СЕТ СН'!$G$20</f>
        <v>6022.1576568800001</v>
      </c>
      <c r="K73" s="36">
        <f>SUMIFS(СВЦЭМ!$C$39:$C$782,СВЦЭМ!$A$39:$A$782,$A73,СВЦЭМ!$B$39:$B$782,K$47)+'СЕТ СН'!$G$12+СВЦЭМ!$D$10+'СЕТ СН'!$G$5-'СЕТ СН'!$G$20</f>
        <v>5969.6115624699996</v>
      </c>
      <c r="L73" s="36">
        <f>SUMIFS(СВЦЭМ!$C$39:$C$782,СВЦЭМ!$A$39:$A$782,$A73,СВЦЭМ!$B$39:$B$782,L$47)+'СЕТ СН'!$G$12+СВЦЭМ!$D$10+'СЕТ СН'!$G$5-'СЕТ СН'!$G$20</f>
        <v>5954.6622911499999</v>
      </c>
      <c r="M73" s="36">
        <f>SUMIFS(СВЦЭМ!$C$39:$C$782,СВЦЭМ!$A$39:$A$782,$A73,СВЦЭМ!$B$39:$B$782,M$47)+'СЕТ СН'!$G$12+СВЦЭМ!$D$10+'СЕТ СН'!$G$5-'СЕТ СН'!$G$20</f>
        <v>5968.5083326200001</v>
      </c>
      <c r="N73" s="36">
        <f>SUMIFS(СВЦЭМ!$C$39:$C$782,СВЦЭМ!$A$39:$A$782,$A73,СВЦЭМ!$B$39:$B$782,N$47)+'СЕТ СН'!$G$12+СВЦЭМ!$D$10+'СЕТ СН'!$G$5-'СЕТ СН'!$G$20</f>
        <v>6029.4147586700001</v>
      </c>
      <c r="O73" s="36">
        <f>SUMIFS(СВЦЭМ!$C$39:$C$782,СВЦЭМ!$A$39:$A$782,$A73,СВЦЭМ!$B$39:$B$782,O$47)+'СЕТ СН'!$G$12+СВЦЭМ!$D$10+'СЕТ СН'!$G$5-'СЕТ СН'!$G$20</f>
        <v>6079.3213387800006</v>
      </c>
      <c r="P73" s="36">
        <f>SUMIFS(СВЦЭМ!$C$39:$C$782,СВЦЭМ!$A$39:$A$782,$A73,СВЦЭМ!$B$39:$B$782,P$47)+'СЕТ СН'!$G$12+СВЦЭМ!$D$10+'СЕТ СН'!$G$5-'СЕТ СН'!$G$20</f>
        <v>6114.5913391200002</v>
      </c>
      <c r="Q73" s="36">
        <f>SUMIFS(СВЦЭМ!$C$39:$C$782,СВЦЭМ!$A$39:$A$782,$A73,СВЦЭМ!$B$39:$B$782,Q$47)+'СЕТ СН'!$G$12+СВЦЭМ!$D$10+'СЕТ СН'!$G$5-'СЕТ СН'!$G$20</f>
        <v>6152.1523083700004</v>
      </c>
      <c r="R73" s="36">
        <f>SUMIFS(СВЦЭМ!$C$39:$C$782,СВЦЭМ!$A$39:$A$782,$A73,СВЦЭМ!$B$39:$B$782,R$47)+'СЕТ СН'!$G$12+СВЦЭМ!$D$10+'СЕТ СН'!$G$5-'СЕТ СН'!$G$20</f>
        <v>6142.7543168400007</v>
      </c>
      <c r="S73" s="36">
        <f>SUMIFS(СВЦЭМ!$C$39:$C$782,СВЦЭМ!$A$39:$A$782,$A73,СВЦЭМ!$B$39:$B$782,S$47)+'СЕТ СН'!$G$12+СВЦЭМ!$D$10+'СЕТ СН'!$G$5-'СЕТ СН'!$G$20</f>
        <v>6069.3704175900002</v>
      </c>
      <c r="T73" s="36">
        <f>SUMIFS(СВЦЭМ!$C$39:$C$782,СВЦЭМ!$A$39:$A$782,$A73,СВЦЭМ!$B$39:$B$782,T$47)+'СЕТ СН'!$G$12+СВЦЭМ!$D$10+'СЕТ СН'!$G$5-'СЕТ СН'!$G$20</f>
        <v>6045.9035484599999</v>
      </c>
      <c r="U73" s="36">
        <f>SUMIFS(СВЦЭМ!$C$39:$C$782,СВЦЭМ!$A$39:$A$782,$A73,СВЦЭМ!$B$39:$B$782,U$47)+'СЕТ СН'!$G$12+СВЦЭМ!$D$10+'СЕТ СН'!$G$5-'СЕТ СН'!$G$20</f>
        <v>6061.2178378400004</v>
      </c>
      <c r="V73" s="36">
        <f>SUMIFS(СВЦЭМ!$C$39:$C$782,СВЦЭМ!$A$39:$A$782,$A73,СВЦЭМ!$B$39:$B$782,V$47)+'СЕТ СН'!$G$12+СВЦЭМ!$D$10+'СЕТ СН'!$G$5-'СЕТ СН'!$G$20</f>
        <v>6093.5909571100001</v>
      </c>
      <c r="W73" s="36">
        <f>SUMIFS(СВЦЭМ!$C$39:$C$782,СВЦЭМ!$A$39:$A$782,$A73,СВЦЭМ!$B$39:$B$782,W$47)+'СЕТ СН'!$G$12+СВЦЭМ!$D$10+'СЕТ СН'!$G$5-'СЕТ СН'!$G$20</f>
        <v>6129.5529502200006</v>
      </c>
      <c r="X73" s="36">
        <f>SUMIFS(СВЦЭМ!$C$39:$C$782,СВЦЭМ!$A$39:$A$782,$A73,СВЦЭМ!$B$39:$B$782,X$47)+'СЕТ СН'!$G$12+СВЦЭМ!$D$10+'СЕТ СН'!$G$5-'СЕТ СН'!$G$20</f>
        <v>6165.4072368800007</v>
      </c>
      <c r="Y73" s="36">
        <f>SUMIFS(СВЦЭМ!$C$39:$C$782,СВЦЭМ!$A$39:$A$782,$A73,СВЦЭМ!$B$39:$B$782,Y$47)+'СЕТ СН'!$G$12+СВЦЭМ!$D$10+'СЕТ СН'!$G$5-'СЕТ СН'!$G$20</f>
        <v>6187.9456051800007</v>
      </c>
    </row>
    <row r="74" spans="1:27" ht="15.75" x14ac:dyDescent="0.2">
      <c r="A74" s="35">
        <f t="shared" si="1"/>
        <v>45287</v>
      </c>
      <c r="B74" s="36">
        <f>SUMIFS(СВЦЭМ!$C$39:$C$782,СВЦЭМ!$A$39:$A$782,$A74,СВЦЭМ!$B$39:$B$782,B$47)+'СЕТ СН'!$G$12+СВЦЭМ!$D$10+'СЕТ СН'!$G$5-'СЕТ СН'!$G$20</f>
        <v>6119.1879732899997</v>
      </c>
      <c r="C74" s="36">
        <f>SUMIFS(СВЦЭМ!$C$39:$C$782,СВЦЭМ!$A$39:$A$782,$A74,СВЦЭМ!$B$39:$B$782,C$47)+'СЕТ СН'!$G$12+СВЦЭМ!$D$10+'СЕТ СН'!$G$5-'СЕТ СН'!$G$20</f>
        <v>6100.0541554600004</v>
      </c>
      <c r="D74" s="36">
        <f>SUMIFS(СВЦЭМ!$C$39:$C$782,СВЦЭМ!$A$39:$A$782,$A74,СВЦЭМ!$B$39:$B$782,D$47)+'СЕТ СН'!$G$12+СВЦЭМ!$D$10+'СЕТ СН'!$G$5-'СЕТ СН'!$G$20</f>
        <v>6113.3095367400001</v>
      </c>
      <c r="E74" s="36">
        <f>SUMIFS(СВЦЭМ!$C$39:$C$782,СВЦЭМ!$A$39:$A$782,$A74,СВЦЭМ!$B$39:$B$782,E$47)+'СЕТ СН'!$G$12+СВЦЭМ!$D$10+'СЕТ СН'!$G$5-'СЕТ СН'!$G$20</f>
        <v>6127.4396051900003</v>
      </c>
      <c r="F74" s="36">
        <f>SUMIFS(СВЦЭМ!$C$39:$C$782,СВЦЭМ!$A$39:$A$782,$A74,СВЦЭМ!$B$39:$B$782,F$47)+'СЕТ СН'!$G$12+СВЦЭМ!$D$10+'СЕТ СН'!$G$5-'СЕТ СН'!$G$20</f>
        <v>6207.0295887900002</v>
      </c>
      <c r="G74" s="36">
        <f>SUMIFS(СВЦЭМ!$C$39:$C$782,СВЦЭМ!$A$39:$A$782,$A74,СВЦЭМ!$B$39:$B$782,G$47)+'СЕТ СН'!$G$12+СВЦЭМ!$D$10+'СЕТ СН'!$G$5-'СЕТ СН'!$G$20</f>
        <v>6204.4726826900005</v>
      </c>
      <c r="H74" s="36">
        <f>SUMIFS(СВЦЭМ!$C$39:$C$782,СВЦЭМ!$A$39:$A$782,$A74,СВЦЭМ!$B$39:$B$782,H$47)+'СЕТ СН'!$G$12+СВЦЭМ!$D$10+'СЕТ СН'!$G$5-'СЕТ СН'!$G$20</f>
        <v>6133.8766824699997</v>
      </c>
      <c r="I74" s="36">
        <f>SUMIFS(СВЦЭМ!$C$39:$C$782,СВЦЭМ!$A$39:$A$782,$A74,СВЦЭМ!$B$39:$B$782,I$47)+'СЕТ СН'!$G$12+СВЦЭМ!$D$10+'СЕТ СН'!$G$5-'СЕТ СН'!$G$20</f>
        <v>6055.7409938800001</v>
      </c>
      <c r="J74" s="36">
        <f>SUMIFS(СВЦЭМ!$C$39:$C$782,СВЦЭМ!$A$39:$A$782,$A74,СВЦЭМ!$B$39:$B$782,J$47)+'СЕТ СН'!$G$12+СВЦЭМ!$D$10+'СЕТ СН'!$G$5-'СЕТ СН'!$G$20</f>
        <v>6035.9754784300003</v>
      </c>
      <c r="K74" s="36">
        <f>SUMIFS(СВЦЭМ!$C$39:$C$782,СВЦЭМ!$A$39:$A$782,$A74,СВЦЭМ!$B$39:$B$782,K$47)+'СЕТ СН'!$G$12+СВЦЭМ!$D$10+'СЕТ СН'!$G$5-'СЕТ СН'!$G$20</f>
        <v>6023.5434794900002</v>
      </c>
      <c r="L74" s="36">
        <f>SUMIFS(СВЦЭМ!$C$39:$C$782,СВЦЭМ!$A$39:$A$782,$A74,СВЦЭМ!$B$39:$B$782,L$47)+'СЕТ СН'!$G$12+СВЦЭМ!$D$10+'СЕТ СН'!$G$5-'СЕТ СН'!$G$20</f>
        <v>5989.5068802900005</v>
      </c>
      <c r="M74" s="36">
        <f>SUMIFS(СВЦЭМ!$C$39:$C$782,СВЦЭМ!$A$39:$A$782,$A74,СВЦЭМ!$B$39:$B$782,M$47)+'СЕТ СН'!$G$12+СВЦЭМ!$D$10+'СЕТ СН'!$G$5-'СЕТ СН'!$G$20</f>
        <v>5993.4213779500005</v>
      </c>
      <c r="N74" s="36">
        <f>SUMIFS(СВЦЭМ!$C$39:$C$782,СВЦЭМ!$A$39:$A$782,$A74,СВЦЭМ!$B$39:$B$782,N$47)+'СЕТ СН'!$G$12+СВЦЭМ!$D$10+'СЕТ СН'!$G$5-'СЕТ СН'!$G$20</f>
        <v>6023.7005151800004</v>
      </c>
      <c r="O74" s="36">
        <f>SUMIFS(СВЦЭМ!$C$39:$C$782,СВЦЭМ!$A$39:$A$782,$A74,СВЦЭМ!$B$39:$B$782,O$47)+'СЕТ СН'!$G$12+СВЦЭМ!$D$10+'СЕТ СН'!$G$5-'СЕТ СН'!$G$20</f>
        <v>6023.1952434800005</v>
      </c>
      <c r="P74" s="36">
        <f>SUMIFS(СВЦЭМ!$C$39:$C$782,СВЦЭМ!$A$39:$A$782,$A74,СВЦЭМ!$B$39:$B$782,P$47)+'СЕТ СН'!$G$12+СВЦЭМ!$D$10+'СЕТ СН'!$G$5-'СЕТ СН'!$G$20</f>
        <v>6026.0764763000006</v>
      </c>
      <c r="Q74" s="36">
        <f>SUMIFS(СВЦЭМ!$C$39:$C$782,СВЦЭМ!$A$39:$A$782,$A74,СВЦЭМ!$B$39:$B$782,Q$47)+'СЕТ СН'!$G$12+СВЦЭМ!$D$10+'СЕТ СН'!$G$5-'СЕТ СН'!$G$20</f>
        <v>5998.6651957600006</v>
      </c>
      <c r="R74" s="36">
        <f>SUMIFS(СВЦЭМ!$C$39:$C$782,СВЦЭМ!$A$39:$A$782,$A74,СВЦЭМ!$B$39:$B$782,R$47)+'СЕТ СН'!$G$12+СВЦЭМ!$D$10+'СЕТ СН'!$G$5-'СЕТ СН'!$G$20</f>
        <v>5995.64706406</v>
      </c>
      <c r="S74" s="36">
        <f>SUMIFS(СВЦЭМ!$C$39:$C$782,СВЦЭМ!$A$39:$A$782,$A74,СВЦЭМ!$B$39:$B$782,S$47)+'СЕТ СН'!$G$12+СВЦЭМ!$D$10+'СЕТ СН'!$G$5-'СЕТ СН'!$G$20</f>
        <v>5947.3769956400001</v>
      </c>
      <c r="T74" s="36">
        <f>SUMIFS(СВЦЭМ!$C$39:$C$782,СВЦЭМ!$A$39:$A$782,$A74,СВЦЭМ!$B$39:$B$782,T$47)+'СЕТ СН'!$G$12+СВЦЭМ!$D$10+'СЕТ СН'!$G$5-'СЕТ СН'!$G$20</f>
        <v>5973.4440255700001</v>
      </c>
      <c r="U74" s="36">
        <f>SUMIFS(СВЦЭМ!$C$39:$C$782,СВЦЭМ!$A$39:$A$782,$A74,СВЦЭМ!$B$39:$B$782,U$47)+'СЕТ СН'!$G$12+СВЦЭМ!$D$10+'СЕТ СН'!$G$5-'СЕТ СН'!$G$20</f>
        <v>5984.7654268700007</v>
      </c>
      <c r="V74" s="36">
        <f>SUMIFS(СВЦЭМ!$C$39:$C$782,СВЦЭМ!$A$39:$A$782,$A74,СВЦЭМ!$B$39:$B$782,V$47)+'СЕТ СН'!$G$12+СВЦЭМ!$D$10+'СЕТ СН'!$G$5-'СЕТ СН'!$G$20</f>
        <v>6007.2109552900001</v>
      </c>
      <c r="W74" s="36">
        <f>SUMIFS(СВЦЭМ!$C$39:$C$782,СВЦЭМ!$A$39:$A$782,$A74,СВЦЭМ!$B$39:$B$782,W$47)+'СЕТ СН'!$G$12+СВЦЭМ!$D$10+'СЕТ СН'!$G$5-'СЕТ СН'!$G$20</f>
        <v>6005.7551284700003</v>
      </c>
      <c r="X74" s="36">
        <f>SUMIFS(СВЦЭМ!$C$39:$C$782,СВЦЭМ!$A$39:$A$782,$A74,СВЦЭМ!$B$39:$B$782,X$47)+'СЕТ СН'!$G$12+СВЦЭМ!$D$10+'СЕТ СН'!$G$5-'СЕТ СН'!$G$20</f>
        <v>6033.8121592400003</v>
      </c>
      <c r="Y74" s="36">
        <f>SUMIFS(СВЦЭМ!$C$39:$C$782,СВЦЭМ!$A$39:$A$782,$A74,СВЦЭМ!$B$39:$B$782,Y$47)+'СЕТ СН'!$G$12+СВЦЭМ!$D$10+'СЕТ СН'!$G$5-'СЕТ СН'!$G$20</f>
        <v>6053.1716056400001</v>
      </c>
    </row>
    <row r="75" spans="1:27" ht="15.75" x14ac:dyDescent="0.2">
      <c r="A75" s="35">
        <f t="shared" si="1"/>
        <v>45288</v>
      </c>
      <c r="B75" s="36">
        <f>SUMIFS(СВЦЭМ!$C$39:$C$782,СВЦЭМ!$A$39:$A$782,$A75,СВЦЭМ!$B$39:$B$782,B$47)+'СЕТ СН'!$G$12+СВЦЭМ!$D$10+'СЕТ СН'!$G$5-'СЕТ СН'!$G$20</f>
        <v>6011.9110542300004</v>
      </c>
      <c r="C75" s="36">
        <f>SUMIFS(СВЦЭМ!$C$39:$C$782,СВЦЭМ!$A$39:$A$782,$A75,СВЦЭМ!$B$39:$B$782,C$47)+'СЕТ СН'!$G$12+СВЦЭМ!$D$10+'СЕТ СН'!$G$5-'СЕТ СН'!$G$20</f>
        <v>6071.3868010799997</v>
      </c>
      <c r="D75" s="36">
        <f>SUMIFS(СВЦЭМ!$C$39:$C$782,СВЦЭМ!$A$39:$A$782,$A75,СВЦЭМ!$B$39:$B$782,D$47)+'СЕТ СН'!$G$12+СВЦЭМ!$D$10+'СЕТ СН'!$G$5-'СЕТ СН'!$G$20</f>
        <v>6096.9663082500001</v>
      </c>
      <c r="E75" s="36">
        <f>SUMIFS(СВЦЭМ!$C$39:$C$782,СВЦЭМ!$A$39:$A$782,$A75,СВЦЭМ!$B$39:$B$782,E$47)+'СЕТ СН'!$G$12+СВЦЭМ!$D$10+'СЕТ СН'!$G$5-'СЕТ СН'!$G$20</f>
        <v>6103.3582844000002</v>
      </c>
      <c r="F75" s="36">
        <f>SUMIFS(СВЦЭМ!$C$39:$C$782,СВЦЭМ!$A$39:$A$782,$A75,СВЦЭМ!$B$39:$B$782,F$47)+'СЕТ СН'!$G$12+СВЦЭМ!$D$10+'СЕТ СН'!$G$5-'СЕТ СН'!$G$20</f>
        <v>6102.3528885400001</v>
      </c>
      <c r="G75" s="36">
        <f>SUMIFS(СВЦЭМ!$C$39:$C$782,СВЦЭМ!$A$39:$A$782,$A75,СВЦЭМ!$B$39:$B$782,G$47)+'СЕТ СН'!$G$12+СВЦЭМ!$D$10+'СЕТ СН'!$G$5-'СЕТ СН'!$G$20</f>
        <v>6094.4545938499996</v>
      </c>
      <c r="H75" s="36">
        <f>SUMIFS(СВЦЭМ!$C$39:$C$782,СВЦЭМ!$A$39:$A$782,$A75,СВЦЭМ!$B$39:$B$782,H$47)+'СЕТ СН'!$G$12+СВЦЭМ!$D$10+'СЕТ СН'!$G$5-'СЕТ СН'!$G$20</f>
        <v>6021.51778285</v>
      </c>
      <c r="I75" s="36">
        <f>SUMIFS(СВЦЭМ!$C$39:$C$782,СВЦЭМ!$A$39:$A$782,$A75,СВЦЭМ!$B$39:$B$782,I$47)+'СЕТ СН'!$G$12+СВЦЭМ!$D$10+'СЕТ СН'!$G$5-'СЕТ СН'!$G$20</f>
        <v>5949.1366435700002</v>
      </c>
      <c r="J75" s="36">
        <f>SUMIFS(СВЦЭМ!$C$39:$C$782,СВЦЭМ!$A$39:$A$782,$A75,СВЦЭМ!$B$39:$B$782,J$47)+'СЕТ СН'!$G$12+СВЦЭМ!$D$10+'СЕТ СН'!$G$5-'СЕТ СН'!$G$20</f>
        <v>5924.3503992400001</v>
      </c>
      <c r="K75" s="36">
        <f>SUMIFS(СВЦЭМ!$C$39:$C$782,СВЦЭМ!$A$39:$A$782,$A75,СВЦЭМ!$B$39:$B$782,K$47)+'СЕТ СН'!$G$12+СВЦЭМ!$D$10+'СЕТ СН'!$G$5-'СЕТ СН'!$G$20</f>
        <v>5894.1974478299999</v>
      </c>
      <c r="L75" s="36">
        <f>SUMIFS(СВЦЭМ!$C$39:$C$782,СВЦЭМ!$A$39:$A$782,$A75,СВЦЭМ!$B$39:$B$782,L$47)+'СЕТ СН'!$G$12+СВЦЭМ!$D$10+'СЕТ СН'!$G$5-'СЕТ СН'!$G$20</f>
        <v>5927.8326144299999</v>
      </c>
      <c r="M75" s="36">
        <f>SUMIFS(СВЦЭМ!$C$39:$C$782,СВЦЭМ!$A$39:$A$782,$A75,СВЦЭМ!$B$39:$B$782,M$47)+'СЕТ СН'!$G$12+СВЦЭМ!$D$10+'СЕТ СН'!$G$5-'СЕТ СН'!$G$20</f>
        <v>5962.1146300399996</v>
      </c>
      <c r="N75" s="36">
        <f>SUMIFS(СВЦЭМ!$C$39:$C$782,СВЦЭМ!$A$39:$A$782,$A75,СВЦЭМ!$B$39:$B$782,N$47)+'СЕТ СН'!$G$12+СВЦЭМ!$D$10+'СЕТ СН'!$G$5-'СЕТ СН'!$G$20</f>
        <v>5915.3748027800002</v>
      </c>
      <c r="O75" s="36">
        <f>SUMIFS(СВЦЭМ!$C$39:$C$782,СВЦЭМ!$A$39:$A$782,$A75,СВЦЭМ!$B$39:$B$782,O$47)+'СЕТ СН'!$G$12+СВЦЭМ!$D$10+'СЕТ СН'!$G$5-'СЕТ СН'!$G$20</f>
        <v>5927.2488125399996</v>
      </c>
      <c r="P75" s="36">
        <f>SUMIFS(СВЦЭМ!$C$39:$C$782,СВЦЭМ!$A$39:$A$782,$A75,СВЦЭМ!$B$39:$B$782,P$47)+'СЕТ СН'!$G$12+СВЦЭМ!$D$10+'СЕТ СН'!$G$5-'СЕТ СН'!$G$20</f>
        <v>5926.4025962200003</v>
      </c>
      <c r="Q75" s="36">
        <f>SUMIFS(СВЦЭМ!$C$39:$C$782,СВЦЭМ!$A$39:$A$782,$A75,СВЦЭМ!$B$39:$B$782,Q$47)+'СЕТ СН'!$G$12+СВЦЭМ!$D$10+'СЕТ СН'!$G$5-'СЕТ СН'!$G$20</f>
        <v>5851.8592849699999</v>
      </c>
      <c r="R75" s="36">
        <f>SUMIFS(СВЦЭМ!$C$39:$C$782,СВЦЭМ!$A$39:$A$782,$A75,СВЦЭМ!$B$39:$B$782,R$47)+'СЕТ СН'!$G$12+СВЦЭМ!$D$10+'СЕТ СН'!$G$5-'СЕТ СН'!$G$20</f>
        <v>5864.9301409600002</v>
      </c>
      <c r="S75" s="36">
        <f>SUMIFS(СВЦЭМ!$C$39:$C$782,СВЦЭМ!$A$39:$A$782,$A75,СВЦЭМ!$B$39:$B$782,S$47)+'СЕТ СН'!$G$12+СВЦЭМ!$D$10+'СЕТ СН'!$G$5-'СЕТ СН'!$G$20</f>
        <v>5904.53926641</v>
      </c>
      <c r="T75" s="36">
        <f>SUMIFS(СВЦЭМ!$C$39:$C$782,СВЦЭМ!$A$39:$A$782,$A75,СВЦЭМ!$B$39:$B$782,T$47)+'СЕТ СН'!$G$12+СВЦЭМ!$D$10+'СЕТ СН'!$G$5-'СЕТ СН'!$G$20</f>
        <v>5839.0866135200004</v>
      </c>
      <c r="U75" s="36">
        <f>SUMIFS(СВЦЭМ!$C$39:$C$782,СВЦЭМ!$A$39:$A$782,$A75,СВЦЭМ!$B$39:$B$782,U$47)+'СЕТ СН'!$G$12+СВЦЭМ!$D$10+'СЕТ СН'!$G$5-'СЕТ СН'!$G$20</f>
        <v>5888.5070273700003</v>
      </c>
      <c r="V75" s="36">
        <f>SUMIFS(СВЦЭМ!$C$39:$C$782,СВЦЭМ!$A$39:$A$782,$A75,СВЦЭМ!$B$39:$B$782,V$47)+'СЕТ СН'!$G$12+СВЦЭМ!$D$10+'СЕТ СН'!$G$5-'СЕТ СН'!$G$20</f>
        <v>5893.2044239500001</v>
      </c>
      <c r="W75" s="36">
        <f>SUMIFS(СВЦЭМ!$C$39:$C$782,СВЦЭМ!$A$39:$A$782,$A75,СВЦЭМ!$B$39:$B$782,W$47)+'СЕТ СН'!$G$12+СВЦЭМ!$D$10+'СЕТ СН'!$G$5-'СЕТ СН'!$G$20</f>
        <v>5923.5182348899998</v>
      </c>
      <c r="X75" s="36">
        <f>SUMIFS(СВЦЭМ!$C$39:$C$782,СВЦЭМ!$A$39:$A$782,$A75,СВЦЭМ!$B$39:$B$782,X$47)+'СЕТ СН'!$G$12+СВЦЭМ!$D$10+'СЕТ СН'!$G$5-'СЕТ СН'!$G$20</f>
        <v>5935.2549570700003</v>
      </c>
      <c r="Y75" s="36">
        <f>SUMIFS(СВЦЭМ!$C$39:$C$782,СВЦЭМ!$A$39:$A$782,$A75,СВЦЭМ!$B$39:$B$782,Y$47)+'СЕТ СН'!$G$12+СВЦЭМ!$D$10+'СЕТ СН'!$G$5-'СЕТ СН'!$G$20</f>
        <v>5987.1156362300007</v>
      </c>
    </row>
    <row r="76" spans="1:27" ht="15.75" x14ac:dyDescent="0.2">
      <c r="A76" s="35">
        <f t="shared" si="1"/>
        <v>45289</v>
      </c>
      <c r="B76" s="36">
        <f>SUMIFS(СВЦЭМ!$C$39:$C$782,СВЦЭМ!$A$39:$A$782,$A76,СВЦЭМ!$B$39:$B$782,B$47)+'СЕТ СН'!$G$12+СВЦЭМ!$D$10+'СЕТ СН'!$G$5-'СЕТ СН'!$G$20</f>
        <v>6145.8276563100007</v>
      </c>
      <c r="C76" s="36">
        <f>SUMIFS(СВЦЭМ!$C$39:$C$782,СВЦЭМ!$A$39:$A$782,$A76,СВЦЭМ!$B$39:$B$782,C$47)+'СЕТ СН'!$G$12+СВЦЭМ!$D$10+'СЕТ СН'!$G$5-'СЕТ СН'!$G$20</f>
        <v>6205.6649285700005</v>
      </c>
      <c r="D76" s="36">
        <f>SUMIFS(СВЦЭМ!$C$39:$C$782,СВЦЭМ!$A$39:$A$782,$A76,СВЦЭМ!$B$39:$B$782,D$47)+'СЕТ СН'!$G$12+СВЦЭМ!$D$10+'СЕТ СН'!$G$5-'СЕТ СН'!$G$20</f>
        <v>6165.2958101100003</v>
      </c>
      <c r="E76" s="36">
        <f>SUMIFS(СВЦЭМ!$C$39:$C$782,СВЦЭМ!$A$39:$A$782,$A76,СВЦЭМ!$B$39:$B$782,E$47)+'СЕТ СН'!$G$12+СВЦЭМ!$D$10+'СЕТ СН'!$G$5-'СЕТ СН'!$G$20</f>
        <v>6165.56709796</v>
      </c>
      <c r="F76" s="36">
        <f>SUMIFS(СВЦЭМ!$C$39:$C$782,СВЦЭМ!$A$39:$A$782,$A76,СВЦЭМ!$B$39:$B$782,F$47)+'СЕТ СН'!$G$12+СВЦЭМ!$D$10+'СЕТ СН'!$G$5-'СЕТ СН'!$G$20</f>
        <v>6157.6586570399995</v>
      </c>
      <c r="G76" s="36">
        <f>SUMIFS(СВЦЭМ!$C$39:$C$782,СВЦЭМ!$A$39:$A$782,$A76,СВЦЭМ!$B$39:$B$782,G$47)+'СЕТ СН'!$G$12+СВЦЭМ!$D$10+'СЕТ СН'!$G$5-'СЕТ СН'!$G$20</f>
        <v>6059.0721430900003</v>
      </c>
      <c r="H76" s="36">
        <f>SUMIFS(СВЦЭМ!$C$39:$C$782,СВЦЭМ!$A$39:$A$782,$A76,СВЦЭМ!$B$39:$B$782,H$47)+'СЕТ СН'!$G$12+СВЦЭМ!$D$10+'СЕТ СН'!$G$5-'СЕТ СН'!$G$20</f>
        <v>6089.23002593</v>
      </c>
      <c r="I76" s="36">
        <f>SUMIFS(СВЦЭМ!$C$39:$C$782,СВЦЭМ!$A$39:$A$782,$A76,СВЦЭМ!$B$39:$B$782,I$47)+'СЕТ СН'!$G$12+СВЦЭМ!$D$10+'СЕТ СН'!$G$5-'СЕТ СН'!$G$20</f>
        <v>6044.0014342600007</v>
      </c>
      <c r="J76" s="36">
        <f>SUMIFS(СВЦЭМ!$C$39:$C$782,СВЦЭМ!$A$39:$A$782,$A76,СВЦЭМ!$B$39:$B$782,J$47)+'СЕТ СН'!$G$12+СВЦЭМ!$D$10+'СЕТ СН'!$G$5-'СЕТ СН'!$G$20</f>
        <v>6042.7836469699996</v>
      </c>
      <c r="K76" s="36">
        <f>SUMIFS(СВЦЭМ!$C$39:$C$782,СВЦЭМ!$A$39:$A$782,$A76,СВЦЭМ!$B$39:$B$782,K$47)+'СЕТ СН'!$G$12+СВЦЭМ!$D$10+'СЕТ СН'!$G$5-'СЕТ СН'!$G$20</f>
        <v>6013.3455624199996</v>
      </c>
      <c r="L76" s="36">
        <f>SUMIFS(СВЦЭМ!$C$39:$C$782,СВЦЭМ!$A$39:$A$782,$A76,СВЦЭМ!$B$39:$B$782,L$47)+'СЕТ СН'!$G$12+СВЦЭМ!$D$10+'СЕТ СН'!$G$5-'СЕТ СН'!$G$20</f>
        <v>6025.4063617800002</v>
      </c>
      <c r="M76" s="36">
        <f>SUMIFS(СВЦЭМ!$C$39:$C$782,СВЦЭМ!$A$39:$A$782,$A76,СВЦЭМ!$B$39:$B$782,M$47)+'СЕТ СН'!$G$12+СВЦЭМ!$D$10+'СЕТ СН'!$G$5-'СЕТ СН'!$G$20</f>
        <v>6057.54651887</v>
      </c>
      <c r="N76" s="36">
        <f>SUMIFS(СВЦЭМ!$C$39:$C$782,СВЦЭМ!$A$39:$A$782,$A76,СВЦЭМ!$B$39:$B$782,N$47)+'СЕТ СН'!$G$12+СВЦЭМ!$D$10+'СЕТ СН'!$G$5-'СЕТ СН'!$G$20</f>
        <v>6055.4038337900001</v>
      </c>
      <c r="O76" s="36">
        <f>SUMIFS(СВЦЭМ!$C$39:$C$782,СВЦЭМ!$A$39:$A$782,$A76,СВЦЭМ!$B$39:$B$782,O$47)+'СЕТ СН'!$G$12+СВЦЭМ!$D$10+'СЕТ СН'!$G$5-'СЕТ СН'!$G$20</f>
        <v>6042.7054363400002</v>
      </c>
      <c r="P76" s="36">
        <f>SUMIFS(СВЦЭМ!$C$39:$C$782,СВЦЭМ!$A$39:$A$782,$A76,СВЦЭМ!$B$39:$B$782,P$47)+'СЕТ СН'!$G$12+СВЦЭМ!$D$10+'СЕТ СН'!$G$5-'СЕТ СН'!$G$20</f>
        <v>6049.89864476</v>
      </c>
      <c r="Q76" s="36">
        <f>SUMIFS(СВЦЭМ!$C$39:$C$782,СВЦЭМ!$A$39:$A$782,$A76,СВЦЭМ!$B$39:$B$782,Q$47)+'СЕТ СН'!$G$12+СВЦЭМ!$D$10+'СЕТ СН'!$G$5-'СЕТ СН'!$G$20</f>
        <v>6071.98614688</v>
      </c>
      <c r="R76" s="36">
        <f>SUMIFS(СВЦЭМ!$C$39:$C$782,СВЦЭМ!$A$39:$A$782,$A76,СВЦЭМ!$B$39:$B$782,R$47)+'СЕТ СН'!$G$12+СВЦЭМ!$D$10+'СЕТ СН'!$G$5-'СЕТ СН'!$G$20</f>
        <v>6066.7245326900002</v>
      </c>
      <c r="S76" s="36">
        <f>SUMIFS(СВЦЭМ!$C$39:$C$782,СВЦЭМ!$A$39:$A$782,$A76,СВЦЭМ!$B$39:$B$782,S$47)+'СЕТ СН'!$G$12+СВЦЭМ!$D$10+'СЕТ СН'!$G$5-'СЕТ СН'!$G$20</f>
        <v>6007.6512033600002</v>
      </c>
      <c r="T76" s="36">
        <f>SUMIFS(СВЦЭМ!$C$39:$C$782,СВЦЭМ!$A$39:$A$782,$A76,СВЦЭМ!$B$39:$B$782,T$47)+'СЕТ СН'!$G$12+СВЦЭМ!$D$10+'СЕТ СН'!$G$5-'СЕТ СН'!$G$20</f>
        <v>6020.7980299000001</v>
      </c>
      <c r="U76" s="36">
        <f>SUMIFS(СВЦЭМ!$C$39:$C$782,СВЦЭМ!$A$39:$A$782,$A76,СВЦЭМ!$B$39:$B$782,U$47)+'СЕТ СН'!$G$12+СВЦЭМ!$D$10+'СЕТ СН'!$G$5-'СЕТ СН'!$G$20</f>
        <v>6037.70116074</v>
      </c>
      <c r="V76" s="36">
        <f>SUMIFS(СВЦЭМ!$C$39:$C$782,СВЦЭМ!$A$39:$A$782,$A76,СВЦЭМ!$B$39:$B$782,V$47)+'СЕТ СН'!$G$12+СВЦЭМ!$D$10+'СЕТ СН'!$G$5-'СЕТ СН'!$G$20</f>
        <v>6071.18151442</v>
      </c>
      <c r="W76" s="36">
        <f>SUMIFS(СВЦЭМ!$C$39:$C$782,СВЦЭМ!$A$39:$A$782,$A76,СВЦЭМ!$B$39:$B$782,W$47)+'СЕТ СН'!$G$12+СВЦЭМ!$D$10+'СЕТ СН'!$G$5-'СЕТ СН'!$G$20</f>
        <v>6069.07429753</v>
      </c>
      <c r="X76" s="36">
        <f>SUMIFS(СВЦЭМ!$C$39:$C$782,СВЦЭМ!$A$39:$A$782,$A76,СВЦЭМ!$B$39:$B$782,X$47)+'СЕТ СН'!$G$12+СВЦЭМ!$D$10+'СЕТ СН'!$G$5-'СЕТ СН'!$G$20</f>
        <v>6068.3831833500008</v>
      </c>
      <c r="Y76" s="36">
        <f>SUMIFS(СВЦЭМ!$C$39:$C$782,СВЦЭМ!$A$39:$A$782,$A76,СВЦЭМ!$B$39:$B$782,Y$47)+'СЕТ СН'!$G$12+СВЦЭМ!$D$10+'СЕТ СН'!$G$5-'СЕТ СН'!$G$20</f>
        <v>6143.3527565200002</v>
      </c>
    </row>
    <row r="77" spans="1:27" ht="15.75" x14ac:dyDescent="0.2">
      <c r="A77" s="35">
        <f t="shared" si="1"/>
        <v>45290</v>
      </c>
      <c r="B77" s="36">
        <f>SUMIFS(СВЦЭМ!$C$39:$C$782,СВЦЭМ!$A$39:$A$782,$A77,СВЦЭМ!$B$39:$B$782,B$47)+'СЕТ СН'!$G$12+СВЦЭМ!$D$10+'СЕТ СН'!$G$5-'СЕТ СН'!$G$20</f>
        <v>6257.2548050200003</v>
      </c>
      <c r="C77" s="36">
        <f>SUMIFS(СВЦЭМ!$C$39:$C$782,СВЦЭМ!$A$39:$A$782,$A77,СВЦЭМ!$B$39:$B$782,C$47)+'СЕТ СН'!$G$12+СВЦЭМ!$D$10+'СЕТ СН'!$G$5-'СЕТ СН'!$G$20</f>
        <v>6314.3793040800001</v>
      </c>
      <c r="D77" s="36">
        <f>SUMIFS(СВЦЭМ!$C$39:$C$782,СВЦЭМ!$A$39:$A$782,$A77,СВЦЭМ!$B$39:$B$782,D$47)+'СЕТ СН'!$G$12+СВЦЭМ!$D$10+'СЕТ СН'!$G$5-'СЕТ СН'!$G$20</f>
        <v>6340.3041573200007</v>
      </c>
      <c r="E77" s="36">
        <f>SUMIFS(СВЦЭМ!$C$39:$C$782,СВЦЭМ!$A$39:$A$782,$A77,СВЦЭМ!$B$39:$B$782,E$47)+'СЕТ СН'!$G$12+СВЦЭМ!$D$10+'СЕТ СН'!$G$5-'СЕТ СН'!$G$20</f>
        <v>6333.5535589700003</v>
      </c>
      <c r="F77" s="36">
        <f>SUMIFS(СВЦЭМ!$C$39:$C$782,СВЦЭМ!$A$39:$A$782,$A77,СВЦЭМ!$B$39:$B$782,F$47)+'СЕТ СН'!$G$12+СВЦЭМ!$D$10+'СЕТ СН'!$G$5-'СЕТ СН'!$G$20</f>
        <v>6354.3921479300006</v>
      </c>
      <c r="G77" s="36">
        <f>SUMIFS(СВЦЭМ!$C$39:$C$782,СВЦЭМ!$A$39:$A$782,$A77,СВЦЭМ!$B$39:$B$782,G$47)+'СЕТ СН'!$G$12+СВЦЭМ!$D$10+'СЕТ СН'!$G$5-'СЕТ СН'!$G$20</f>
        <v>6341.6026594800005</v>
      </c>
      <c r="H77" s="36">
        <f>SUMIFS(СВЦЭМ!$C$39:$C$782,СВЦЭМ!$A$39:$A$782,$A77,СВЦЭМ!$B$39:$B$782,H$47)+'СЕТ СН'!$G$12+СВЦЭМ!$D$10+'СЕТ СН'!$G$5-'СЕТ СН'!$G$20</f>
        <v>6324.73344963</v>
      </c>
      <c r="I77" s="36">
        <f>SUMIFS(СВЦЭМ!$C$39:$C$782,СВЦЭМ!$A$39:$A$782,$A77,СВЦЭМ!$B$39:$B$782,I$47)+'СЕТ СН'!$G$12+СВЦЭМ!$D$10+'СЕТ СН'!$G$5-'СЕТ СН'!$G$20</f>
        <v>6241.4635173400002</v>
      </c>
      <c r="J77" s="36">
        <f>SUMIFS(СВЦЭМ!$C$39:$C$782,СВЦЭМ!$A$39:$A$782,$A77,СВЦЭМ!$B$39:$B$782,J$47)+'СЕТ СН'!$G$12+СВЦЭМ!$D$10+'СЕТ СН'!$G$5-'СЕТ СН'!$G$20</f>
        <v>6147.9530376700004</v>
      </c>
      <c r="K77" s="36">
        <f>SUMIFS(СВЦЭМ!$C$39:$C$782,СВЦЭМ!$A$39:$A$782,$A77,СВЦЭМ!$B$39:$B$782,K$47)+'СЕТ СН'!$G$12+СВЦЭМ!$D$10+'СЕТ СН'!$G$5-'СЕТ СН'!$G$20</f>
        <v>6149.7934200199998</v>
      </c>
      <c r="L77" s="36">
        <f>SUMIFS(СВЦЭМ!$C$39:$C$782,СВЦЭМ!$A$39:$A$782,$A77,СВЦЭМ!$B$39:$B$782,L$47)+'СЕТ СН'!$G$12+СВЦЭМ!$D$10+'СЕТ СН'!$G$5-'СЕТ СН'!$G$20</f>
        <v>6136.6420858500005</v>
      </c>
      <c r="M77" s="36">
        <f>SUMIFS(СВЦЭМ!$C$39:$C$782,СВЦЭМ!$A$39:$A$782,$A77,СВЦЭМ!$B$39:$B$782,M$47)+'СЕТ СН'!$G$12+СВЦЭМ!$D$10+'СЕТ СН'!$G$5-'СЕТ СН'!$G$20</f>
        <v>6177.9553140600001</v>
      </c>
      <c r="N77" s="36">
        <f>SUMIFS(СВЦЭМ!$C$39:$C$782,СВЦЭМ!$A$39:$A$782,$A77,СВЦЭМ!$B$39:$B$782,N$47)+'СЕТ СН'!$G$12+СВЦЭМ!$D$10+'СЕТ СН'!$G$5-'СЕТ СН'!$G$20</f>
        <v>6190.3629168500001</v>
      </c>
      <c r="O77" s="36">
        <f>SUMIFS(СВЦЭМ!$C$39:$C$782,СВЦЭМ!$A$39:$A$782,$A77,СВЦЭМ!$B$39:$B$782,O$47)+'СЕТ СН'!$G$12+СВЦЭМ!$D$10+'СЕТ СН'!$G$5-'СЕТ СН'!$G$20</f>
        <v>6204.33656952</v>
      </c>
      <c r="P77" s="36">
        <f>SUMIFS(СВЦЭМ!$C$39:$C$782,СВЦЭМ!$A$39:$A$782,$A77,СВЦЭМ!$B$39:$B$782,P$47)+'СЕТ СН'!$G$12+СВЦЭМ!$D$10+'СЕТ СН'!$G$5-'СЕТ СН'!$G$20</f>
        <v>6239.4971475599996</v>
      </c>
      <c r="Q77" s="36">
        <f>SUMIFS(СВЦЭМ!$C$39:$C$782,СВЦЭМ!$A$39:$A$782,$A77,СВЦЭМ!$B$39:$B$782,Q$47)+'СЕТ СН'!$G$12+СВЦЭМ!$D$10+'СЕТ СН'!$G$5-'СЕТ СН'!$G$20</f>
        <v>6255.6387757699995</v>
      </c>
      <c r="R77" s="36">
        <f>SUMIFS(СВЦЭМ!$C$39:$C$782,СВЦЭМ!$A$39:$A$782,$A77,СВЦЭМ!$B$39:$B$782,R$47)+'СЕТ СН'!$G$12+СВЦЭМ!$D$10+'СЕТ СН'!$G$5-'СЕТ СН'!$G$20</f>
        <v>6264.1890489400002</v>
      </c>
      <c r="S77" s="36">
        <f>SUMIFS(СВЦЭМ!$C$39:$C$782,СВЦЭМ!$A$39:$A$782,$A77,СВЦЭМ!$B$39:$B$782,S$47)+'СЕТ СН'!$G$12+СВЦЭМ!$D$10+'СЕТ СН'!$G$5-'СЕТ СН'!$G$20</f>
        <v>6229.04263722</v>
      </c>
      <c r="T77" s="36">
        <f>SUMIFS(СВЦЭМ!$C$39:$C$782,СВЦЭМ!$A$39:$A$782,$A77,СВЦЭМ!$B$39:$B$782,T$47)+'СЕТ СН'!$G$12+СВЦЭМ!$D$10+'СЕТ СН'!$G$5-'СЕТ СН'!$G$20</f>
        <v>6131.3359926400008</v>
      </c>
      <c r="U77" s="36">
        <f>SUMIFS(СВЦЭМ!$C$39:$C$782,СВЦЭМ!$A$39:$A$782,$A77,СВЦЭМ!$B$39:$B$782,U$47)+'СЕТ СН'!$G$12+СВЦЭМ!$D$10+'СЕТ СН'!$G$5-'СЕТ СН'!$G$20</f>
        <v>6178.8874607899997</v>
      </c>
      <c r="V77" s="36">
        <f>SUMIFS(СВЦЭМ!$C$39:$C$782,СВЦЭМ!$A$39:$A$782,$A77,СВЦЭМ!$B$39:$B$782,V$47)+'СЕТ СН'!$G$12+СВЦЭМ!$D$10+'СЕТ СН'!$G$5-'СЕТ СН'!$G$20</f>
        <v>6196.6956695299996</v>
      </c>
      <c r="W77" s="36">
        <f>SUMIFS(СВЦЭМ!$C$39:$C$782,СВЦЭМ!$A$39:$A$782,$A77,СВЦЭМ!$B$39:$B$782,W$47)+'СЕТ СН'!$G$12+СВЦЭМ!$D$10+'СЕТ СН'!$G$5-'СЕТ СН'!$G$20</f>
        <v>6205.4347720900005</v>
      </c>
      <c r="X77" s="36">
        <f>SUMIFS(СВЦЭМ!$C$39:$C$782,СВЦЭМ!$A$39:$A$782,$A77,СВЦЭМ!$B$39:$B$782,X$47)+'СЕТ СН'!$G$12+СВЦЭМ!$D$10+'СЕТ СН'!$G$5-'СЕТ СН'!$G$20</f>
        <v>6239.6484268799995</v>
      </c>
      <c r="Y77" s="36">
        <f>SUMIFS(СВЦЭМ!$C$39:$C$782,СВЦЭМ!$A$39:$A$782,$A77,СВЦЭМ!$B$39:$B$782,Y$47)+'СЕТ СН'!$G$12+СВЦЭМ!$D$10+'СЕТ СН'!$G$5-'СЕТ СН'!$G$20</f>
        <v>6264.9298820200002</v>
      </c>
      <c r="AA77" s="37"/>
    </row>
    <row r="78" spans="1:27" ht="15.75" x14ac:dyDescent="0.2">
      <c r="A78" s="35">
        <f t="shared" si="1"/>
        <v>45291</v>
      </c>
      <c r="B78" s="36">
        <f>SUMIFS(СВЦЭМ!$C$39:$C$782,СВЦЭМ!$A$39:$A$782,$A78,СВЦЭМ!$B$39:$B$782,B$47)+'СЕТ СН'!$G$12+СВЦЭМ!$D$10+'СЕТ СН'!$G$5-'СЕТ СН'!$G$20</f>
        <v>6196.5162308199997</v>
      </c>
      <c r="C78" s="36">
        <f>SUMIFS(СВЦЭМ!$C$39:$C$782,СВЦЭМ!$A$39:$A$782,$A78,СВЦЭМ!$B$39:$B$782,C$47)+'СЕТ СН'!$G$12+СВЦЭМ!$D$10+'СЕТ СН'!$G$5-'СЕТ СН'!$G$20</f>
        <v>6177.2374144300002</v>
      </c>
      <c r="D78" s="36">
        <f>SUMIFS(СВЦЭМ!$C$39:$C$782,СВЦЭМ!$A$39:$A$782,$A78,СВЦЭМ!$B$39:$B$782,D$47)+'СЕТ СН'!$G$12+СВЦЭМ!$D$10+'СЕТ СН'!$G$5-'СЕТ СН'!$G$20</f>
        <v>6195.0648509700004</v>
      </c>
      <c r="E78" s="36">
        <f>SUMIFS(СВЦЭМ!$C$39:$C$782,СВЦЭМ!$A$39:$A$782,$A78,СВЦЭМ!$B$39:$B$782,E$47)+'СЕТ СН'!$G$12+СВЦЭМ!$D$10+'СЕТ СН'!$G$5-'СЕТ СН'!$G$20</f>
        <v>6204.7521092200004</v>
      </c>
      <c r="F78" s="36">
        <f>SUMIFS(СВЦЭМ!$C$39:$C$782,СВЦЭМ!$A$39:$A$782,$A78,СВЦЭМ!$B$39:$B$782,F$47)+'СЕТ СН'!$G$12+СВЦЭМ!$D$10+'СЕТ СН'!$G$5-'СЕТ СН'!$G$20</f>
        <v>6201.6933810700002</v>
      </c>
      <c r="G78" s="36">
        <f>SUMIFS(СВЦЭМ!$C$39:$C$782,СВЦЭМ!$A$39:$A$782,$A78,СВЦЭМ!$B$39:$B$782,G$47)+'СЕТ СН'!$G$12+СВЦЭМ!$D$10+'СЕТ СН'!$G$5-'СЕТ СН'!$G$20</f>
        <v>6142.93792304</v>
      </c>
      <c r="H78" s="36">
        <f>SUMIFS(СВЦЭМ!$C$39:$C$782,СВЦЭМ!$A$39:$A$782,$A78,СВЦЭМ!$B$39:$B$782,H$47)+'СЕТ СН'!$G$12+СВЦЭМ!$D$10+'СЕТ СН'!$G$5-'СЕТ СН'!$G$20</f>
        <v>6137.2590274699996</v>
      </c>
      <c r="I78" s="36">
        <f>SUMIFS(СВЦЭМ!$C$39:$C$782,СВЦЭМ!$A$39:$A$782,$A78,СВЦЭМ!$B$39:$B$782,I$47)+'СЕТ СН'!$G$12+СВЦЭМ!$D$10+'СЕТ СН'!$G$5-'СЕТ СН'!$G$20</f>
        <v>6136.9784756500003</v>
      </c>
      <c r="J78" s="36">
        <f>SUMIFS(СВЦЭМ!$C$39:$C$782,СВЦЭМ!$A$39:$A$782,$A78,СВЦЭМ!$B$39:$B$782,J$47)+'СЕТ СН'!$G$12+СВЦЭМ!$D$10+'СЕТ СН'!$G$5-'СЕТ СН'!$G$20</f>
        <v>6105.3764921800002</v>
      </c>
      <c r="K78" s="36">
        <f>SUMIFS(СВЦЭМ!$C$39:$C$782,СВЦЭМ!$A$39:$A$782,$A78,СВЦЭМ!$B$39:$B$782,K$47)+'СЕТ СН'!$G$12+СВЦЭМ!$D$10+'СЕТ СН'!$G$5-'СЕТ СН'!$G$20</f>
        <v>6049.0582999600001</v>
      </c>
      <c r="L78" s="36">
        <f>SUMIFS(СВЦЭМ!$C$39:$C$782,СВЦЭМ!$A$39:$A$782,$A78,СВЦЭМ!$B$39:$B$782,L$47)+'СЕТ СН'!$G$12+СВЦЭМ!$D$10+'СЕТ СН'!$G$5-'СЕТ СН'!$G$20</f>
        <v>6029.5412016700002</v>
      </c>
      <c r="M78" s="36">
        <f>SUMIFS(СВЦЭМ!$C$39:$C$782,СВЦЭМ!$A$39:$A$782,$A78,СВЦЭМ!$B$39:$B$782,M$47)+'СЕТ СН'!$G$12+СВЦЭМ!$D$10+'СЕТ СН'!$G$5-'СЕТ СН'!$G$20</f>
        <v>6002.0774296</v>
      </c>
      <c r="N78" s="36">
        <f>SUMIFS(СВЦЭМ!$C$39:$C$782,СВЦЭМ!$A$39:$A$782,$A78,СВЦЭМ!$B$39:$B$782,N$47)+'СЕТ СН'!$G$12+СВЦЭМ!$D$10+'СЕТ СН'!$G$5-'СЕТ СН'!$G$20</f>
        <v>6011.2575307900006</v>
      </c>
      <c r="O78" s="36">
        <f>SUMIFS(СВЦЭМ!$C$39:$C$782,СВЦЭМ!$A$39:$A$782,$A78,СВЦЭМ!$B$39:$B$782,O$47)+'СЕТ СН'!$G$12+СВЦЭМ!$D$10+'СЕТ СН'!$G$5-'СЕТ СН'!$G$20</f>
        <v>6026.8032087900001</v>
      </c>
      <c r="P78" s="36">
        <f>SUMIFS(СВЦЭМ!$C$39:$C$782,СВЦЭМ!$A$39:$A$782,$A78,СВЦЭМ!$B$39:$B$782,P$47)+'СЕТ СН'!$G$12+СВЦЭМ!$D$10+'СЕТ СН'!$G$5-'СЕТ СН'!$G$20</f>
        <v>6066.5105882099997</v>
      </c>
      <c r="Q78" s="36">
        <f>SUMIFS(СВЦЭМ!$C$39:$C$782,СВЦЭМ!$A$39:$A$782,$A78,СВЦЭМ!$B$39:$B$782,Q$47)+'СЕТ СН'!$G$12+СВЦЭМ!$D$10+'СЕТ СН'!$G$5-'СЕТ СН'!$G$20</f>
        <v>6040.7046389900006</v>
      </c>
      <c r="R78" s="36">
        <f>SUMIFS(СВЦЭМ!$C$39:$C$782,СВЦЭМ!$A$39:$A$782,$A78,СВЦЭМ!$B$39:$B$782,R$47)+'СЕТ СН'!$G$12+СВЦЭМ!$D$10+'СЕТ СН'!$G$5-'СЕТ СН'!$G$20</f>
        <v>6063.0579626700001</v>
      </c>
      <c r="S78" s="36">
        <f>SUMIFS(СВЦЭМ!$C$39:$C$782,СВЦЭМ!$A$39:$A$782,$A78,СВЦЭМ!$B$39:$B$782,S$47)+'СЕТ СН'!$G$12+СВЦЭМ!$D$10+'СЕТ СН'!$G$5-'СЕТ СН'!$G$20</f>
        <v>6014.1326346200003</v>
      </c>
      <c r="T78" s="36">
        <f>SUMIFS(СВЦЭМ!$C$39:$C$782,СВЦЭМ!$A$39:$A$782,$A78,СВЦЭМ!$B$39:$B$782,T$47)+'СЕТ СН'!$G$12+СВЦЭМ!$D$10+'СЕТ СН'!$G$5-'СЕТ СН'!$G$20</f>
        <v>5919.5942377600004</v>
      </c>
      <c r="U78" s="36">
        <f>SUMIFS(СВЦЭМ!$C$39:$C$782,СВЦЭМ!$A$39:$A$782,$A78,СВЦЭМ!$B$39:$B$782,U$47)+'СЕТ СН'!$G$12+СВЦЭМ!$D$10+'СЕТ СН'!$G$5-'СЕТ СН'!$G$20</f>
        <v>5890.7988457700003</v>
      </c>
      <c r="V78" s="36">
        <f>SUMIFS(СВЦЭМ!$C$39:$C$782,СВЦЭМ!$A$39:$A$782,$A78,СВЦЭМ!$B$39:$B$782,V$47)+'СЕТ СН'!$G$12+СВЦЭМ!$D$10+'СЕТ СН'!$G$5-'СЕТ СН'!$G$20</f>
        <v>5939.3294853200005</v>
      </c>
      <c r="W78" s="36">
        <f>SUMIFS(СВЦЭМ!$C$39:$C$782,СВЦЭМ!$A$39:$A$782,$A78,СВЦЭМ!$B$39:$B$782,W$47)+'СЕТ СН'!$G$12+СВЦЭМ!$D$10+'СЕТ СН'!$G$5-'СЕТ СН'!$G$20</f>
        <v>6017.0178264099995</v>
      </c>
      <c r="X78" s="36">
        <f>SUMIFS(СВЦЭМ!$C$39:$C$782,СВЦЭМ!$A$39:$A$782,$A78,СВЦЭМ!$B$39:$B$782,X$47)+'СЕТ СН'!$G$12+СВЦЭМ!$D$10+'СЕТ СН'!$G$5-'СЕТ СН'!$G$20</f>
        <v>6094.3524838000003</v>
      </c>
      <c r="Y78" s="36">
        <f>SUMIFS(СВЦЭМ!$C$39:$C$782,СВЦЭМ!$A$39:$A$782,$A78,СВЦЭМ!$B$39:$B$782,Y$47)+'СЕТ СН'!$G$12+СВЦЭМ!$D$10+'СЕТ СН'!$G$5-'СЕТ СН'!$G$20</f>
        <v>6159.6976379500002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01.12.2023</v>
      </c>
      <c r="B84" s="36">
        <f>SUMIFS(СВЦЭМ!$C$39:$C$782,СВЦЭМ!$A$39:$A$782,$A84,СВЦЭМ!$B$39:$B$782,B$83)+'СЕТ СН'!$H$12+СВЦЭМ!$D$10+'СЕТ СН'!$H$5-'СЕТ СН'!$H$20</f>
        <v>5945.4160425499995</v>
      </c>
      <c r="C84" s="36">
        <f>SUMIFS(СВЦЭМ!$C$39:$C$782,СВЦЭМ!$A$39:$A$782,$A84,СВЦЭМ!$B$39:$B$782,C$83)+'СЕТ СН'!$H$12+СВЦЭМ!$D$10+'СЕТ СН'!$H$5-'СЕТ СН'!$H$20</f>
        <v>5997.4915986300002</v>
      </c>
      <c r="D84" s="36">
        <f>SUMIFS(СВЦЭМ!$C$39:$C$782,СВЦЭМ!$A$39:$A$782,$A84,СВЦЭМ!$B$39:$B$782,D$83)+'СЕТ СН'!$H$12+СВЦЭМ!$D$10+'СЕТ СН'!$H$5-'СЕТ СН'!$H$20</f>
        <v>6043.0833156999997</v>
      </c>
      <c r="E84" s="36">
        <f>SUMIFS(СВЦЭМ!$C$39:$C$782,СВЦЭМ!$A$39:$A$782,$A84,СВЦЭМ!$B$39:$B$782,E$83)+'СЕТ СН'!$H$12+СВЦЭМ!$D$10+'СЕТ СН'!$H$5-'СЕТ СН'!$H$20</f>
        <v>6050.4864721200001</v>
      </c>
      <c r="F84" s="36">
        <f>SUMIFS(СВЦЭМ!$C$39:$C$782,СВЦЭМ!$A$39:$A$782,$A84,СВЦЭМ!$B$39:$B$782,F$83)+'СЕТ СН'!$H$12+СВЦЭМ!$D$10+'СЕТ СН'!$H$5-'СЕТ СН'!$H$20</f>
        <v>6061.6813376999999</v>
      </c>
      <c r="G84" s="36">
        <f>SUMIFS(СВЦЭМ!$C$39:$C$782,СВЦЭМ!$A$39:$A$782,$A84,СВЦЭМ!$B$39:$B$782,G$83)+'СЕТ СН'!$H$12+СВЦЭМ!$D$10+'СЕТ СН'!$H$5-'СЕТ СН'!$H$20</f>
        <v>6030.8540654000008</v>
      </c>
      <c r="H84" s="36">
        <f>SUMIFS(СВЦЭМ!$C$39:$C$782,СВЦЭМ!$A$39:$A$782,$A84,СВЦЭМ!$B$39:$B$782,H$83)+'СЕТ СН'!$H$12+СВЦЭМ!$D$10+'СЕТ СН'!$H$5-'СЕТ СН'!$H$20</f>
        <v>5970.0643352799998</v>
      </c>
      <c r="I84" s="36">
        <f>SUMIFS(СВЦЭМ!$C$39:$C$782,СВЦЭМ!$A$39:$A$782,$A84,СВЦЭМ!$B$39:$B$782,I$83)+'СЕТ СН'!$H$12+СВЦЭМ!$D$10+'СЕТ СН'!$H$5-'СЕТ СН'!$H$20</f>
        <v>5908.5247082999995</v>
      </c>
      <c r="J84" s="36">
        <f>SUMIFS(СВЦЭМ!$C$39:$C$782,СВЦЭМ!$A$39:$A$782,$A84,СВЦЭМ!$B$39:$B$782,J$83)+'СЕТ СН'!$H$12+СВЦЭМ!$D$10+'СЕТ СН'!$H$5-'СЕТ СН'!$H$20</f>
        <v>5846.6354890800003</v>
      </c>
      <c r="K84" s="36">
        <f>SUMIFS(СВЦЭМ!$C$39:$C$782,СВЦЭМ!$A$39:$A$782,$A84,СВЦЭМ!$B$39:$B$782,K$83)+'СЕТ СН'!$H$12+СВЦЭМ!$D$10+'СЕТ СН'!$H$5-'СЕТ СН'!$H$20</f>
        <v>5826.8909795199997</v>
      </c>
      <c r="L84" s="36">
        <f>SUMIFS(СВЦЭМ!$C$39:$C$782,СВЦЭМ!$A$39:$A$782,$A84,СВЦЭМ!$B$39:$B$782,L$83)+'СЕТ СН'!$H$12+СВЦЭМ!$D$10+'СЕТ СН'!$H$5-'СЕТ СН'!$H$20</f>
        <v>5821.2718342099997</v>
      </c>
      <c r="M84" s="36">
        <f>SUMIFS(СВЦЭМ!$C$39:$C$782,СВЦЭМ!$A$39:$A$782,$A84,СВЦЭМ!$B$39:$B$782,M$83)+'СЕТ СН'!$H$12+СВЦЭМ!$D$10+'СЕТ СН'!$H$5-'СЕТ СН'!$H$20</f>
        <v>5850.0259619200006</v>
      </c>
      <c r="N84" s="36">
        <f>SUMIFS(СВЦЭМ!$C$39:$C$782,СВЦЭМ!$A$39:$A$782,$A84,СВЦЭМ!$B$39:$B$782,N$83)+'СЕТ СН'!$H$12+СВЦЭМ!$D$10+'СЕТ СН'!$H$5-'СЕТ СН'!$H$20</f>
        <v>5868.1795989399998</v>
      </c>
      <c r="O84" s="36">
        <f>SUMIFS(СВЦЭМ!$C$39:$C$782,СВЦЭМ!$A$39:$A$782,$A84,СВЦЭМ!$B$39:$B$782,O$83)+'СЕТ СН'!$H$12+СВЦЭМ!$D$10+'СЕТ СН'!$H$5-'СЕТ СН'!$H$20</f>
        <v>5883.3963858300003</v>
      </c>
      <c r="P84" s="36">
        <f>SUMIFS(СВЦЭМ!$C$39:$C$782,СВЦЭМ!$A$39:$A$782,$A84,СВЦЭМ!$B$39:$B$782,P$83)+'СЕТ СН'!$H$12+СВЦЭМ!$D$10+'СЕТ СН'!$H$5-'СЕТ СН'!$H$20</f>
        <v>5900.1916248100006</v>
      </c>
      <c r="Q84" s="36">
        <f>SUMIFS(СВЦЭМ!$C$39:$C$782,СВЦЭМ!$A$39:$A$782,$A84,СВЦЭМ!$B$39:$B$782,Q$83)+'СЕТ СН'!$H$12+СВЦЭМ!$D$10+'СЕТ СН'!$H$5-'СЕТ СН'!$H$20</f>
        <v>5867.8457901599995</v>
      </c>
      <c r="R84" s="36">
        <f>SUMIFS(СВЦЭМ!$C$39:$C$782,СВЦЭМ!$A$39:$A$782,$A84,СВЦЭМ!$B$39:$B$782,R$83)+'СЕТ СН'!$H$12+СВЦЭМ!$D$10+'СЕТ СН'!$H$5-'СЕТ СН'!$H$20</f>
        <v>5877.0945378400002</v>
      </c>
      <c r="S84" s="36">
        <f>SUMIFS(СВЦЭМ!$C$39:$C$782,СВЦЭМ!$A$39:$A$782,$A84,СВЦЭМ!$B$39:$B$782,S$83)+'СЕТ СН'!$H$12+СВЦЭМ!$D$10+'СЕТ СН'!$H$5-'СЕТ СН'!$H$20</f>
        <v>5831.3414127400001</v>
      </c>
      <c r="T84" s="36">
        <f>SUMIFS(СВЦЭМ!$C$39:$C$782,СВЦЭМ!$A$39:$A$782,$A84,СВЦЭМ!$B$39:$B$782,T$83)+'СЕТ СН'!$H$12+СВЦЭМ!$D$10+'СЕТ СН'!$H$5-'СЕТ СН'!$H$20</f>
        <v>5774.7170759000001</v>
      </c>
      <c r="U84" s="36">
        <f>SUMIFS(СВЦЭМ!$C$39:$C$782,СВЦЭМ!$A$39:$A$782,$A84,СВЦЭМ!$B$39:$B$782,U$83)+'СЕТ СН'!$H$12+СВЦЭМ!$D$10+'СЕТ СН'!$H$5-'СЕТ СН'!$H$20</f>
        <v>5781.0686414100001</v>
      </c>
      <c r="V84" s="36">
        <f>SUMIFS(СВЦЭМ!$C$39:$C$782,СВЦЭМ!$A$39:$A$782,$A84,СВЦЭМ!$B$39:$B$782,V$83)+'СЕТ СН'!$H$12+СВЦЭМ!$D$10+'СЕТ СН'!$H$5-'СЕТ СН'!$H$20</f>
        <v>5818.0479196899996</v>
      </c>
      <c r="W84" s="36">
        <f>SUMIFS(СВЦЭМ!$C$39:$C$782,СВЦЭМ!$A$39:$A$782,$A84,СВЦЭМ!$B$39:$B$782,W$83)+'СЕТ СН'!$H$12+СВЦЭМ!$D$10+'СЕТ СН'!$H$5-'СЕТ СН'!$H$20</f>
        <v>5836.8215547199998</v>
      </c>
      <c r="X84" s="36">
        <f>SUMIFS(СВЦЭМ!$C$39:$C$782,СВЦЭМ!$A$39:$A$782,$A84,СВЦЭМ!$B$39:$B$782,X$83)+'СЕТ СН'!$H$12+СВЦЭМ!$D$10+'СЕТ СН'!$H$5-'СЕТ СН'!$H$20</f>
        <v>5847.4939381000004</v>
      </c>
      <c r="Y84" s="36">
        <f>SUMIFS(СВЦЭМ!$C$39:$C$782,СВЦЭМ!$A$39:$A$782,$A84,СВЦЭМ!$B$39:$B$782,Y$83)+'СЕТ СН'!$H$12+СВЦЭМ!$D$10+'СЕТ СН'!$H$5-'СЕТ СН'!$H$20</f>
        <v>5876.49200157</v>
      </c>
    </row>
    <row r="85" spans="1:25" ht="15.75" x14ac:dyDescent="0.2">
      <c r="A85" s="35">
        <f>A84+1</f>
        <v>45262</v>
      </c>
      <c r="B85" s="36">
        <f>SUMIFS(СВЦЭМ!$C$39:$C$782,СВЦЭМ!$A$39:$A$782,$A85,СВЦЭМ!$B$39:$B$782,B$83)+'СЕТ СН'!$H$12+СВЦЭМ!$D$10+'СЕТ СН'!$H$5-'СЕТ СН'!$H$20</f>
        <v>6043.0759514800002</v>
      </c>
      <c r="C85" s="36">
        <f>SUMIFS(СВЦЭМ!$C$39:$C$782,СВЦЭМ!$A$39:$A$782,$A85,СВЦЭМ!$B$39:$B$782,C$83)+'СЕТ СН'!$H$12+СВЦЭМ!$D$10+'СЕТ СН'!$H$5-'СЕТ СН'!$H$20</f>
        <v>6039.4341994999995</v>
      </c>
      <c r="D85" s="36">
        <f>SUMIFS(СВЦЭМ!$C$39:$C$782,СВЦЭМ!$A$39:$A$782,$A85,СВЦЭМ!$B$39:$B$782,D$83)+'СЕТ СН'!$H$12+СВЦЭМ!$D$10+'СЕТ СН'!$H$5-'СЕТ СН'!$H$20</f>
        <v>6058.9458470299996</v>
      </c>
      <c r="E85" s="36">
        <f>SUMIFS(СВЦЭМ!$C$39:$C$782,СВЦЭМ!$A$39:$A$782,$A85,СВЦЭМ!$B$39:$B$782,E$83)+'СЕТ СН'!$H$12+СВЦЭМ!$D$10+'СЕТ СН'!$H$5-'СЕТ СН'!$H$20</f>
        <v>6075.3702576600008</v>
      </c>
      <c r="F85" s="36">
        <f>SUMIFS(СВЦЭМ!$C$39:$C$782,СВЦЭМ!$A$39:$A$782,$A85,СВЦЭМ!$B$39:$B$782,F$83)+'СЕТ СН'!$H$12+СВЦЭМ!$D$10+'СЕТ СН'!$H$5-'СЕТ СН'!$H$20</f>
        <v>6084.6850642700001</v>
      </c>
      <c r="G85" s="36">
        <f>SUMIFS(СВЦЭМ!$C$39:$C$782,СВЦЭМ!$A$39:$A$782,$A85,СВЦЭМ!$B$39:$B$782,G$83)+'СЕТ СН'!$H$12+СВЦЭМ!$D$10+'СЕТ СН'!$H$5-'СЕТ СН'!$H$20</f>
        <v>6087.9438129099999</v>
      </c>
      <c r="H85" s="36">
        <f>SUMIFS(СВЦЭМ!$C$39:$C$782,СВЦЭМ!$A$39:$A$782,$A85,СВЦЭМ!$B$39:$B$782,H$83)+'СЕТ СН'!$H$12+СВЦЭМ!$D$10+'СЕТ СН'!$H$5-'СЕТ СН'!$H$20</f>
        <v>6086.6301982799996</v>
      </c>
      <c r="I85" s="36">
        <f>SUMIFS(СВЦЭМ!$C$39:$C$782,СВЦЭМ!$A$39:$A$782,$A85,СВЦЭМ!$B$39:$B$782,I$83)+'СЕТ СН'!$H$12+СВЦЭМ!$D$10+'СЕТ СН'!$H$5-'СЕТ СН'!$H$20</f>
        <v>6038.7285375900001</v>
      </c>
      <c r="J85" s="36">
        <f>SUMIFS(СВЦЭМ!$C$39:$C$782,СВЦЭМ!$A$39:$A$782,$A85,СВЦЭМ!$B$39:$B$782,J$83)+'СЕТ СН'!$H$12+СВЦЭМ!$D$10+'СЕТ СН'!$H$5-'СЕТ СН'!$H$20</f>
        <v>5977.2997594000008</v>
      </c>
      <c r="K85" s="36">
        <f>SUMIFS(СВЦЭМ!$C$39:$C$782,СВЦЭМ!$A$39:$A$782,$A85,СВЦЭМ!$B$39:$B$782,K$83)+'СЕТ СН'!$H$12+СВЦЭМ!$D$10+'СЕТ СН'!$H$5-'СЕТ СН'!$H$20</f>
        <v>5928.1623199099995</v>
      </c>
      <c r="L85" s="36">
        <f>SUMIFS(СВЦЭМ!$C$39:$C$782,СВЦЭМ!$A$39:$A$782,$A85,СВЦЭМ!$B$39:$B$782,L$83)+'СЕТ СН'!$H$12+СВЦЭМ!$D$10+'СЕТ СН'!$H$5-'СЕТ СН'!$H$20</f>
        <v>5882.4085535900003</v>
      </c>
      <c r="M85" s="36">
        <f>SUMIFS(СВЦЭМ!$C$39:$C$782,СВЦЭМ!$A$39:$A$782,$A85,СВЦЭМ!$B$39:$B$782,M$83)+'СЕТ СН'!$H$12+СВЦЭМ!$D$10+'СЕТ СН'!$H$5-'СЕТ СН'!$H$20</f>
        <v>5867.0116963</v>
      </c>
      <c r="N85" s="36">
        <f>SUMIFS(СВЦЭМ!$C$39:$C$782,СВЦЭМ!$A$39:$A$782,$A85,СВЦЭМ!$B$39:$B$782,N$83)+'СЕТ СН'!$H$12+СВЦЭМ!$D$10+'СЕТ СН'!$H$5-'СЕТ СН'!$H$20</f>
        <v>5896.2242852300005</v>
      </c>
      <c r="O85" s="36">
        <f>SUMIFS(СВЦЭМ!$C$39:$C$782,СВЦЭМ!$A$39:$A$782,$A85,СВЦЭМ!$B$39:$B$782,O$83)+'СЕТ СН'!$H$12+СВЦЭМ!$D$10+'СЕТ СН'!$H$5-'СЕТ СН'!$H$20</f>
        <v>5925.5096610500004</v>
      </c>
      <c r="P85" s="36">
        <f>SUMIFS(СВЦЭМ!$C$39:$C$782,СВЦЭМ!$A$39:$A$782,$A85,СВЦЭМ!$B$39:$B$782,P$83)+'СЕТ СН'!$H$12+СВЦЭМ!$D$10+'СЕТ СН'!$H$5-'СЕТ СН'!$H$20</f>
        <v>5945.5562295399995</v>
      </c>
      <c r="Q85" s="36">
        <f>SUMIFS(СВЦЭМ!$C$39:$C$782,СВЦЭМ!$A$39:$A$782,$A85,СВЦЭМ!$B$39:$B$782,Q$83)+'СЕТ СН'!$H$12+СВЦЭМ!$D$10+'СЕТ СН'!$H$5-'СЕТ СН'!$H$20</f>
        <v>5952.4979223800001</v>
      </c>
      <c r="R85" s="36">
        <f>SUMIFS(СВЦЭМ!$C$39:$C$782,СВЦЭМ!$A$39:$A$782,$A85,СВЦЭМ!$B$39:$B$782,R$83)+'СЕТ СН'!$H$12+СВЦЭМ!$D$10+'СЕТ СН'!$H$5-'СЕТ СН'!$H$20</f>
        <v>5920.4494468800003</v>
      </c>
      <c r="S85" s="36">
        <f>SUMIFS(СВЦЭМ!$C$39:$C$782,СВЦЭМ!$A$39:$A$782,$A85,СВЦЭМ!$B$39:$B$782,S$83)+'СЕТ СН'!$H$12+СВЦЭМ!$D$10+'СЕТ СН'!$H$5-'СЕТ СН'!$H$20</f>
        <v>5863.3895335300003</v>
      </c>
      <c r="T85" s="36">
        <f>SUMIFS(СВЦЭМ!$C$39:$C$782,СВЦЭМ!$A$39:$A$782,$A85,СВЦЭМ!$B$39:$B$782,T$83)+'СЕТ СН'!$H$12+СВЦЭМ!$D$10+'СЕТ СН'!$H$5-'СЕТ СН'!$H$20</f>
        <v>5819.2607905000004</v>
      </c>
      <c r="U85" s="36">
        <f>SUMIFS(СВЦЭМ!$C$39:$C$782,СВЦЭМ!$A$39:$A$782,$A85,СВЦЭМ!$B$39:$B$782,U$83)+'СЕТ СН'!$H$12+СВЦЭМ!$D$10+'СЕТ СН'!$H$5-'СЕТ СН'!$H$20</f>
        <v>5837.5832421899995</v>
      </c>
      <c r="V85" s="36">
        <f>SUMIFS(СВЦЭМ!$C$39:$C$782,СВЦЭМ!$A$39:$A$782,$A85,СВЦЭМ!$B$39:$B$782,V$83)+'СЕТ СН'!$H$12+СВЦЭМ!$D$10+'СЕТ СН'!$H$5-'СЕТ СН'!$H$20</f>
        <v>5874.4726310700007</v>
      </c>
      <c r="W85" s="36">
        <f>SUMIFS(СВЦЭМ!$C$39:$C$782,СВЦЭМ!$A$39:$A$782,$A85,СВЦЭМ!$B$39:$B$782,W$83)+'СЕТ СН'!$H$12+СВЦЭМ!$D$10+'СЕТ СН'!$H$5-'СЕТ СН'!$H$20</f>
        <v>5886.7294894000006</v>
      </c>
      <c r="X85" s="36">
        <f>SUMIFS(СВЦЭМ!$C$39:$C$782,СВЦЭМ!$A$39:$A$782,$A85,СВЦЭМ!$B$39:$B$782,X$83)+'СЕТ СН'!$H$12+СВЦЭМ!$D$10+'СЕТ СН'!$H$5-'СЕТ СН'!$H$20</f>
        <v>5929.8756674699998</v>
      </c>
      <c r="Y85" s="36">
        <f>SUMIFS(СВЦЭМ!$C$39:$C$782,СВЦЭМ!$A$39:$A$782,$A85,СВЦЭМ!$B$39:$B$782,Y$83)+'СЕТ СН'!$H$12+СВЦЭМ!$D$10+'СЕТ СН'!$H$5-'СЕТ СН'!$H$20</f>
        <v>5962.6182892500001</v>
      </c>
    </row>
    <row r="86" spans="1:25" ht="15.75" x14ac:dyDescent="0.2">
      <c r="A86" s="35">
        <f t="shared" ref="A86:A114" si="2">A85+1</f>
        <v>45263</v>
      </c>
      <c r="B86" s="36">
        <f>SUMIFS(СВЦЭМ!$C$39:$C$782,СВЦЭМ!$A$39:$A$782,$A86,СВЦЭМ!$B$39:$B$782,B$83)+'СЕТ СН'!$H$12+СВЦЭМ!$D$10+'СЕТ СН'!$H$5-'СЕТ СН'!$H$20</f>
        <v>5915.6422150600001</v>
      </c>
      <c r="C86" s="36">
        <f>SUMIFS(СВЦЭМ!$C$39:$C$782,СВЦЭМ!$A$39:$A$782,$A86,СВЦЭМ!$B$39:$B$782,C$83)+'СЕТ СН'!$H$12+СВЦЭМ!$D$10+'СЕТ СН'!$H$5-'СЕТ СН'!$H$20</f>
        <v>5974.9911976399999</v>
      </c>
      <c r="D86" s="36">
        <f>SUMIFS(СВЦЭМ!$C$39:$C$782,СВЦЭМ!$A$39:$A$782,$A86,СВЦЭМ!$B$39:$B$782,D$83)+'СЕТ СН'!$H$12+СВЦЭМ!$D$10+'СЕТ СН'!$H$5-'СЕТ СН'!$H$20</f>
        <v>6033.6515865399997</v>
      </c>
      <c r="E86" s="36">
        <f>SUMIFS(СВЦЭМ!$C$39:$C$782,СВЦЭМ!$A$39:$A$782,$A86,СВЦЭМ!$B$39:$B$782,E$83)+'СЕТ СН'!$H$12+СВЦЭМ!$D$10+'СЕТ СН'!$H$5-'СЕТ СН'!$H$20</f>
        <v>6029.2086226499996</v>
      </c>
      <c r="F86" s="36">
        <f>SUMIFS(СВЦЭМ!$C$39:$C$782,СВЦЭМ!$A$39:$A$782,$A86,СВЦЭМ!$B$39:$B$782,F$83)+'СЕТ СН'!$H$12+СВЦЭМ!$D$10+'СЕТ СН'!$H$5-'СЕТ СН'!$H$20</f>
        <v>6024.1216526600001</v>
      </c>
      <c r="G86" s="36">
        <f>SUMIFS(СВЦЭМ!$C$39:$C$782,СВЦЭМ!$A$39:$A$782,$A86,СВЦЭМ!$B$39:$B$782,G$83)+'СЕТ СН'!$H$12+СВЦЭМ!$D$10+'СЕТ СН'!$H$5-'СЕТ СН'!$H$20</f>
        <v>6040.4723395599995</v>
      </c>
      <c r="H86" s="36">
        <f>SUMIFS(СВЦЭМ!$C$39:$C$782,СВЦЭМ!$A$39:$A$782,$A86,СВЦЭМ!$B$39:$B$782,H$83)+'СЕТ СН'!$H$12+СВЦЭМ!$D$10+'СЕТ СН'!$H$5-'СЕТ СН'!$H$20</f>
        <v>6029.9433463300002</v>
      </c>
      <c r="I86" s="36">
        <f>SUMIFS(СВЦЭМ!$C$39:$C$782,СВЦЭМ!$A$39:$A$782,$A86,СВЦЭМ!$B$39:$B$782,I$83)+'СЕТ СН'!$H$12+СВЦЭМ!$D$10+'СЕТ СН'!$H$5-'СЕТ СН'!$H$20</f>
        <v>6027.3927879599996</v>
      </c>
      <c r="J86" s="36">
        <f>SUMIFS(СВЦЭМ!$C$39:$C$782,СВЦЭМ!$A$39:$A$782,$A86,СВЦЭМ!$B$39:$B$782,J$83)+'СЕТ СН'!$H$12+СВЦЭМ!$D$10+'СЕТ СН'!$H$5-'СЕТ СН'!$H$20</f>
        <v>5982.3075393500003</v>
      </c>
      <c r="K86" s="36">
        <f>SUMIFS(СВЦЭМ!$C$39:$C$782,СВЦЭМ!$A$39:$A$782,$A86,СВЦЭМ!$B$39:$B$782,K$83)+'СЕТ СН'!$H$12+СВЦЭМ!$D$10+'СЕТ СН'!$H$5-'СЕТ СН'!$H$20</f>
        <v>5937.59499375</v>
      </c>
      <c r="L86" s="36">
        <f>SUMIFS(СВЦЭМ!$C$39:$C$782,СВЦЭМ!$A$39:$A$782,$A86,СВЦЭМ!$B$39:$B$782,L$83)+'СЕТ СН'!$H$12+СВЦЭМ!$D$10+'СЕТ СН'!$H$5-'СЕТ СН'!$H$20</f>
        <v>5880.2116689200002</v>
      </c>
      <c r="M86" s="36">
        <f>SUMIFS(СВЦЭМ!$C$39:$C$782,СВЦЭМ!$A$39:$A$782,$A86,СВЦЭМ!$B$39:$B$782,M$83)+'СЕТ СН'!$H$12+СВЦЭМ!$D$10+'СЕТ СН'!$H$5-'СЕТ СН'!$H$20</f>
        <v>5875.6192715400002</v>
      </c>
      <c r="N86" s="36">
        <f>SUMIFS(СВЦЭМ!$C$39:$C$782,СВЦЭМ!$A$39:$A$782,$A86,СВЦЭМ!$B$39:$B$782,N$83)+'СЕТ СН'!$H$12+СВЦЭМ!$D$10+'СЕТ СН'!$H$5-'СЕТ СН'!$H$20</f>
        <v>5894.5392855700002</v>
      </c>
      <c r="O86" s="36">
        <f>SUMIFS(СВЦЭМ!$C$39:$C$782,СВЦЭМ!$A$39:$A$782,$A86,СВЦЭМ!$B$39:$B$782,O$83)+'СЕТ СН'!$H$12+СВЦЭМ!$D$10+'СЕТ СН'!$H$5-'СЕТ СН'!$H$20</f>
        <v>5929.5233264300005</v>
      </c>
      <c r="P86" s="36">
        <f>SUMIFS(СВЦЭМ!$C$39:$C$782,СВЦЭМ!$A$39:$A$782,$A86,СВЦЭМ!$B$39:$B$782,P$83)+'СЕТ СН'!$H$12+СВЦЭМ!$D$10+'СЕТ СН'!$H$5-'СЕТ СН'!$H$20</f>
        <v>5932.8178197400002</v>
      </c>
      <c r="Q86" s="36">
        <f>SUMIFS(СВЦЭМ!$C$39:$C$782,СВЦЭМ!$A$39:$A$782,$A86,СВЦЭМ!$B$39:$B$782,Q$83)+'СЕТ СН'!$H$12+СВЦЭМ!$D$10+'СЕТ СН'!$H$5-'СЕТ СН'!$H$20</f>
        <v>5944.3511540500003</v>
      </c>
      <c r="R86" s="36">
        <f>SUMIFS(СВЦЭМ!$C$39:$C$782,СВЦЭМ!$A$39:$A$782,$A86,СВЦЭМ!$B$39:$B$782,R$83)+'СЕТ СН'!$H$12+СВЦЭМ!$D$10+'СЕТ СН'!$H$5-'СЕТ СН'!$H$20</f>
        <v>5921.4254025499995</v>
      </c>
      <c r="S86" s="36">
        <f>SUMIFS(СВЦЭМ!$C$39:$C$782,СВЦЭМ!$A$39:$A$782,$A86,СВЦЭМ!$B$39:$B$782,S$83)+'СЕТ СН'!$H$12+СВЦЭМ!$D$10+'СЕТ СН'!$H$5-'СЕТ СН'!$H$20</f>
        <v>5852.6989034400003</v>
      </c>
      <c r="T86" s="36">
        <f>SUMIFS(СВЦЭМ!$C$39:$C$782,СВЦЭМ!$A$39:$A$782,$A86,СВЦЭМ!$B$39:$B$782,T$83)+'СЕТ СН'!$H$12+СВЦЭМ!$D$10+'СЕТ СН'!$H$5-'СЕТ СН'!$H$20</f>
        <v>5793.16248722</v>
      </c>
      <c r="U86" s="36">
        <f>SUMIFS(СВЦЭМ!$C$39:$C$782,СВЦЭМ!$A$39:$A$782,$A86,СВЦЭМ!$B$39:$B$782,U$83)+'СЕТ СН'!$H$12+СВЦЭМ!$D$10+'СЕТ СН'!$H$5-'СЕТ СН'!$H$20</f>
        <v>5801.37549055</v>
      </c>
      <c r="V86" s="36">
        <f>SUMIFS(СВЦЭМ!$C$39:$C$782,СВЦЭМ!$A$39:$A$782,$A86,СВЦЭМ!$B$39:$B$782,V$83)+'СЕТ СН'!$H$12+СВЦЭМ!$D$10+'СЕТ СН'!$H$5-'СЕТ СН'!$H$20</f>
        <v>5843.1179797000004</v>
      </c>
      <c r="W86" s="36">
        <f>SUMIFS(СВЦЭМ!$C$39:$C$782,СВЦЭМ!$A$39:$A$782,$A86,СВЦЭМ!$B$39:$B$782,W$83)+'СЕТ СН'!$H$12+СВЦЭМ!$D$10+'СЕТ СН'!$H$5-'СЕТ СН'!$H$20</f>
        <v>5856.3465544000001</v>
      </c>
      <c r="X86" s="36">
        <f>SUMIFS(СВЦЭМ!$C$39:$C$782,СВЦЭМ!$A$39:$A$782,$A86,СВЦЭМ!$B$39:$B$782,X$83)+'СЕТ СН'!$H$12+СВЦЭМ!$D$10+'СЕТ СН'!$H$5-'СЕТ СН'!$H$20</f>
        <v>5902.4135457900002</v>
      </c>
      <c r="Y86" s="36">
        <f>SUMIFS(СВЦЭМ!$C$39:$C$782,СВЦЭМ!$A$39:$A$782,$A86,СВЦЭМ!$B$39:$B$782,Y$83)+'СЕТ СН'!$H$12+СВЦЭМ!$D$10+'СЕТ СН'!$H$5-'СЕТ СН'!$H$20</f>
        <v>5969.8302184799995</v>
      </c>
    </row>
    <row r="87" spans="1:25" ht="15.75" x14ac:dyDescent="0.2">
      <c r="A87" s="35">
        <f t="shared" si="2"/>
        <v>45264</v>
      </c>
      <c r="B87" s="36">
        <f>SUMIFS(СВЦЭМ!$C$39:$C$782,СВЦЭМ!$A$39:$A$782,$A87,СВЦЭМ!$B$39:$B$782,B$83)+'СЕТ СН'!$H$12+СВЦЭМ!$D$10+'СЕТ СН'!$H$5-'СЕТ СН'!$H$20</f>
        <v>5999.1113189900007</v>
      </c>
      <c r="C87" s="36">
        <f>SUMIFS(СВЦЭМ!$C$39:$C$782,СВЦЭМ!$A$39:$A$782,$A87,СВЦЭМ!$B$39:$B$782,C$83)+'СЕТ СН'!$H$12+СВЦЭМ!$D$10+'СЕТ СН'!$H$5-'СЕТ СН'!$H$20</f>
        <v>6009.7046016799995</v>
      </c>
      <c r="D87" s="36">
        <f>SUMIFS(СВЦЭМ!$C$39:$C$782,СВЦЭМ!$A$39:$A$782,$A87,СВЦЭМ!$B$39:$B$782,D$83)+'СЕТ СН'!$H$12+СВЦЭМ!$D$10+'СЕТ СН'!$H$5-'СЕТ СН'!$H$20</f>
        <v>5999.6187659500001</v>
      </c>
      <c r="E87" s="36">
        <f>SUMIFS(СВЦЭМ!$C$39:$C$782,СВЦЭМ!$A$39:$A$782,$A87,СВЦЭМ!$B$39:$B$782,E$83)+'СЕТ СН'!$H$12+СВЦЭМ!$D$10+'СЕТ СН'!$H$5-'СЕТ СН'!$H$20</f>
        <v>6013.1024898600008</v>
      </c>
      <c r="F87" s="36">
        <f>SUMIFS(СВЦЭМ!$C$39:$C$782,СВЦЭМ!$A$39:$A$782,$A87,СВЦЭМ!$B$39:$B$782,F$83)+'СЕТ СН'!$H$12+СВЦЭМ!$D$10+'СЕТ СН'!$H$5-'СЕТ СН'!$H$20</f>
        <v>6006.2289551800004</v>
      </c>
      <c r="G87" s="36">
        <f>SUMIFS(СВЦЭМ!$C$39:$C$782,СВЦЭМ!$A$39:$A$782,$A87,СВЦЭМ!$B$39:$B$782,G$83)+'СЕТ СН'!$H$12+СВЦЭМ!$D$10+'СЕТ СН'!$H$5-'СЕТ СН'!$H$20</f>
        <v>5994.3701123000001</v>
      </c>
      <c r="H87" s="36">
        <f>SUMIFS(СВЦЭМ!$C$39:$C$782,СВЦЭМ!$A$39:$A$782,$A87,СВЦЭМ!$B$39:$B$782,H$83)+'СЕТ СН'!$H$12+СВЦЭМ!$D$10+'СЕТ СН'!$H$5-'СЕТ СН'!$H$20</f>
        <v>5953.7071026499998</v>
      </c>
      <c r="I87" s="36">
        <f>SUMIFS(СВЦЭМ!$C$39:$C$782,СВЦЭМ!$A$39:$A$782,$A87,СВЦЭМ!$B$39:$B$782,I$83)+'СЕТ СН'!$H$12+СВЦЭМ!$D$10+'СЕТ СН'!$H$5-'СЕТ СН'!$H$20</f>
        <v>5856.9567981199998</v>
      </c>
      <c r="J87" s="36">
        <f>SUMIFS(СВЦЭМ!$C$39:$C$782,СВЦЭМ!$A$39:$A$782,$A87,СВЦЭМ!$B$39:$B$782,J$83)+'СЕТ СН'!$H$12+СВЦЭМ!$D$10+'СЕТ СН'!$H$5-'СЕТ СН'!$H$20</f>
        <v>5826.3185972800002</v>
      </c>
      <c r="K87" s="36">
        <f>SUMIFS(СВЦЭМ!$C$39:$C$782,СВЦЭМ!$A$39:$A$782,$A87,СВЦЭМ!$B$39:$B$782,K$83)+'СЕТ СН'!$H$12+СВЦЭМ!$D$10+'СЕТ СН'!$H$5-'СЕТ СН'!$H$20</f>
        <v>5806.9923245200007</v>
      </c>
      <c r="L87" s="36">
        <f>SUMIFS(СВЦЭМ!$C$39:$C$782,СВЦЭМ!$A$39:$A$782,$A87,СВЦЭМ!$B$39:$B$782,L$83)+'СЕТ СН'!$H$12+СВЦЭМ!$D$10+'СЕТ СН'!$H$5-'СЕТ СН'!$H$20</f>
        <v>5800.5873611200004</v>
      </c>
      <c r="M87" s="36">
        <f>SUMIFS(СВЦЭМ!$C$39:$C$782,СВЦЭМ!$A$39:$A$782,$A87,СВЦЭМ!$B$39:$B$782,M$83)+'СЕТ СН'!$H$12+СВЦЭМ!$D$10+'СЕТ СН'!$H$5-'СЕТ СН'!$H$20</f>
        <v>5812.5663452099998</v>
      </c>
      <c r="N87" s="36">
        <f>SUMIFS(СВЦЭМ!$C$39:$C$782,СВЦЭМ!$A$39:$A$782,$A87,СВЦЭМ!$B$39:$B$782,N$83)+'СЕТ СН'!$H$12+СВЦЭМ!$D$10+'СЕТ СН'!$H$5-'СЕТ СН'!$H$20</f>
        <v>5824.2150625699996</v>
      </c>
      <c r="O87" s="36">
        <f>SUMIFS(СВЦЭМ!$C$39:$C$782,СВЦЭМ!$A$39:$A$782,$A87,СВЦЭМ!$B$39:$B$782,O$83)+'СЕТ СН'!$H$12+СВЦЭМ!$D$10+'СЕТ СН'!$H$5-'СЕТ СН'!$H$20</f>
        <v>5837.7333564</v>
      </c>
      <c r="P87" s="36">
        <f>SUMIFS(СВЦЭМ!$C$39:$C$782,СВЦЭМ!$A$39:$A$782,$A87,СВЦЭМ!$B$39:$B$782,P$83)+'СЕТ СН'!$H$12+СВЦЭМ!$D$10+'СЕТ СН'!$H$5-'СЕТ СН'!$H$20</f>
        <v>5862.4796121700001</v>
      </c>
      <c r="Q87" s="36">
        <f>SUMIFS(СВЦЭМ!$C$39:$C$782,СВЦЭМ!$A$39:$A$782,$A87,СВЦЭМ!$B$39:$B$782,Q$83)+'СЕТ СН'!$H$12+СВЦЭМ!$D$10+'СЕТ СН'!$H$5-'СЕТ СН'!$H$20</f>
        <v>5866.8138325899999</v>
      </c>
      <c r="R87" s="36">
        <f>SUMIFS(СВЦЭМ!$C$39:$C$782,СВЦЭМ!$A$39:$A$782,$A87,СВЦЭМ!$B$39:$B$782,R$83)+'СЕТ СН'!$H$12+СВЦЭМ!$D$10+'СЕТ СН'!$H$5-'СЕТ СН'!$H$20</f>
        <v>5849.1759358600002</v>
      </c>
      <c r="S87" s="36">
        <f>SUMIFS(СВЦЭМ!$C$39:$C$782,СВЦЭМ!$A$39:$A$782,$A87,СВЦЭМ!$B$39:$B$782,S$83)+'СЕТ СН'!$H$12+СВЦЭМ!$D$10+'СЕТ СН'!$H$5-'СЕТ СН'!$H$20</f>
        <v>5793.3538210700008</v>
      </c>
      <c r="T87" s="36">
        <f>SUMIFS(СВЦЭМ!$C$39:$C$782,СВЦЭМ!$A$39:$A$782,$A87,СВЦЭМ!$B$39:$B$782,T$83)+'СЕТ СН'!$H$12+СВЦЭМ!$D$10+'СЕТ СН'!$H$5-'СЕТ СН'!$H$20</f>
        <v>5763.6716787300002</v>
      </c>
      <c r="U87" s="36">
        <f>SUMIFS(СВЦЭМ!$C$39:$C$782,СВЦЭМ!$A$39:$A$782,$A87,СВЦЭМ!$B$39:$B$782,U$83)+'СЕТ СН'!$H$12+СВЦЭМ!$D$10+'СЕТ СН'!$H$5-'СЕТ СН'!$H$20</f>
        <v>5778.3439125599998</v>
      </c>
      <c r="V87" s="36">
        <f>SUMIFS(СВЦЭМ!$C$39:$C$782,СВЦЭМ!$A$39:$A$782,$A87,СВЦЭМ!$B$39:$B$782,V$83)+'СЕТ СН'!$H$12+СВЦЭМ!$D$10+'СЕТ СН'!$H$5-'СЕТ СН'!$H$20</f>
        <v>5805.4611796200006</v>
      </c>
      <c r="W87" s="36">
        <f>SUMIFS(СВЦЭМ!$C$39:$C$782,СВЦЭМ!$A$39:$A$782,$A87,СВЦЭМ!$B$39:$B$782,W$83)+'СЕТ СН'!$H$12+СВЦЭМ!$D$10+'СЕТ СН'!$H$5-'СЕТ СН'!$H$20</f>
        <v>5820.8716732800003</v>
      </c>
      <c r="X87" s="36">
        <f>SUMIFS(СВЦЭМ!$C$39:$C$782,СВЦЭМ!$A$39:$A$782,$A87,СВЦЭМ!$B$39:$B$782,X$83)+'СЕТ СН'!$H$12+СВЦЭМ!$D$10+'СЕТ СН'!$H$5-'СЕТ СН'!$H$20</f>
        <v>5870.9136637299998</v>
      </c>
      <c r="Y87" s="36">
        <f>SUMIFS(СВЦЭМ!$C$39:$C$782,СВЦЭМ!$A$39:$A$782,$A87,СВЦЭМ!$B$39:$B$782,Y$83)+'СЕТ СН'!$H$12+СВЦЭМ!$D$10+'СЕТ СН'!$H$5-'СЕТ СН'!$H$20</f>
        <v>5897.1652723099996</v>
      </c>
    </row>
    <row r="88" spans="1:25" ht="15.75" x14ac:dyDescent="0.2">
      <c r="A88" s="35">
        <f t="shared" si="2"/>
        <v>45265</v>
      </c>
      <c r="B88" s="36">
        <f>SUMIFS(СВЦЭМ!$C$39:$C$782,СВЦЭМ!$A$39:$A$782,$A88,СВЦЭМ!$B$39:$B$782,B$83)+'СЕТ СН'!$H$12+СВЦЭМ!$D$10+'СЕТ СН'!$H$5-'СЕТ СН'!$H$20</f>
        <v>6080.8708901999998</v>
      </c>
      <c r="C88" s="36">
        <f>SUMIFS(СВЦЭМ!$C$39:$C$782,СВЦЭМ!$A$39:$A$782,$A88,СВЦЭМ!$B$39:$B$782,C$83)+'СЕТ СН'!$H$12+СВЦЭМ!$D$10+'СЕТ СН'!$H$5-'СЕТ СН'!$H$20</f>
        <v>6105.1073836200003</v>
      </c>
      <c r="D88" s="36">
        <f>SUMIFS(СВЦЭМ!$C$39:$C$782,СВЦЭМ!$A$39:$A$782,$A88,СВЦЭМ!$B$39:$B$782,D$83)+'СЕТ СН'!$H$12+СВЦЭМ!$D$10+'СЕТ СН'!$H$5-'СЕТ СН'!$H$20</f>
        <v>6158.1964140600003</v>
      </c>
      <c r="E88" s="36">
        <f>SUMIFS(СВЦЭМ!$C$39:$C$782,СВЦЭМ!$A$39:$A$782,$A88,СВЦЭМ!$B$39:$B$782,E$83)+'СЕТ СН'!$H$12+СВЦЭМ!$D$10+'СЕТ СН'!$H$5-'СЕТ СН'!$H$20</f>
        <v>6118.0225648899996</v>
      </c>
      <c r="F88" s="36">
        <f>SUMIFS(СВЦЭМ!$C$39:$C$782,СВЦЭМ!$A$39:$A$782,$A88,СВЦЭМ!$B$39:$B$782,F$83)+'СЕТ СН'!$H$12+СВЦЭМ!$D$10+'СЕТ СН'!$H$5-'СЕТ СН'!$H$20</f>
        <v>6110.5911089500005</v>
      </c>
      <c r="G88" s="36">
        <f>SUMIFS(СВЦЭМ!$C$39:$C$782,СВЦЭМ!$A$39:$A$782,$A88,СВЦЭМ!$B$39:$B$782,G$83)+'СЕТ СН'!$H$12+СВЦЭМ!$D$10+'СЕТ СН'!$H$5-'СЕТ СН'!$H$20</f>
        <v>6106.83157441</v>
      </c>
      <c r="H88" s="36">
        <f>SUMIFS(СВЦЭМ!$C$39:$C$782,СВЦЭМ!$A$39:$A$782,$A88,СВЦЭМ!$B$39:$B$782,H$83)+'СЕТ СН'!$H$12+СВЦЭМ!$D$10+'СЕТ СН'!$H$5-'СЕТ СН'!$H$20</f>
        <v>6045.5475926300005</v>
      </c>
      <c r="I88" s="36">
        <f>SUMIFS(СВЦЭМ!$C$39:$C$782,СВЦЭМ!$A$39:$A$782,$A88,СВЦЭМ!$B$39:$B$782,I$83)+'СЕТ СН'!$H$12+СВЦЭМ!$D$10+'СЕТ СН'!$H$5-'СЕТ СН'!$H$20</f>
        <v>5988.2782082600006</v>
      </c>
      <c r="J88" s="36">
        <f>SUMIFS(СВЦЭМ!$C$39:$C$782,СВЦЭМ!$A$39:$A$782,$A88,СВЦЭМ!$B$39:$B$782,J$83)+'СЕТ СН'!$H$12+СВЦЭМ!$D$10+'СЕТ СН'!$H$5-'СЕТ СН'!$H$20</f>
        <v>5930.2246327100002</v>
      </c>
      <c r="K88" s="36">
        <f>SUMIFS(СВЦЭМ!$C$39:$C$782,СВЦЭМ!$A$39:$A$782,$A88,СВЦЭМ!$B$39:$B$782,K$83)+'СЕТ СН'!$H$12+СВЦЭМ!$D$10+'СЕТ СН'!$H$5-'СЕТ СН'!$H$20</f>
        <v>5929.3081579099999</v>
      </c>
      <c r="L88" s="36">
        <f>SUMIFS(СВЦЭМ!$C$39:$C$782,СВЦЭМ!$A$39:$A$782,$A88,СВЦЭМ!$B$39:$B$782,L$83)+'СЕТ СН'!$H$12+СВЦЭМ!$D$10+'СЕТ СН'!$H$5-'СЕТ СН'!$H$20</f>
        <v>5975.8021384399999</v>
      </c>
      <c r="M88" s="36">
        <f>SUMIFS(СВЦЭМ!$C$39:$C$782,СВЦЭМ!$A$39:$A$782,$A88,СВЦЭМ!$B$39:$B$782,M$83)+'СЕТ СН'!$H$12+СВЦЭМ!$D$10+'СЕТ СН'!$H$5-'СЕТ СН'!$H$20</f>
        <v>6062.3555252999995</v>
      </c>
      <c r="N88" s="36">
        <f>SUMIFS(СВЦЭМ!$C$39:$C$782,СВЦЭМ!$A$39:$A$782,$A88,СВЦЭМ!$B$39:$B$782,N$83)+'СЕТ СН'!$H$12+СВЦЭМ!$D$10+'СЕТ СН'!$H$5-'СЕТ СН'!$H$20</f>
        <v>6078.9100295200005</v>
      </c>
      <c r="O88" s="36">
        <f>SUMIFS(СВЦЭМ!$C$39:$C$782,СВЦЭМ!$A$39:$A$782,$A88,СВЦЭМ!$B$39:$B$782,O$83)+'СЕТ СН'!$H$12+СВЦЭМ!$D$10+'СЕТ СН'!$H$5-'СЕТ СН'!$H$20</f>
        <v>6091.5867786500003</v>
      </c>
      <c r="P88" s="36">
        <f>SUMIFS(СВЦЭМ!$C$39:$C$782,СВЦЭМ!$A$39:$A$782,$A88,СВЦЭМ!$B$39:$B$782,P$83)+'СЕТ СН'!$H$12+СВЦЭМ!$D$10+'СЕТ СН'!$H$5-'СЕТ СН'!$H$20</f>
        <v>6082.6309017700005</v>
      </c>
      <c r="Q88" s="36">
        <f>SUMIFS(СВЦЭМ!$C$39:$C$782,СВЦЭМ!$A$39:$A$782,$A88,СВЦЭМ!$B$39:$B$782,Q$83)+'СЕТ СН'!$H$12+СВЦЭМ!$D$10+'СЕТ СН'!$H$5-'СЕТ СН'!$H$20</f>
        <v>6080.5713822300004</v>
      </c>
      <c r="R88" s="36">
        <f>SUMIFS(СВЦЭМ!$C$39:$C$782,СВЦЭМ!$A$39:$A$782,$A88,СВЦЭМ!$B$39:$B$782,R$83)+'СЕТ СН'!$H$12+СВЦЭМ!$D$10+'СЕТ СН'!$H$5-'СЕТ СН'!$H$20</f>
        <v>6013.6128026400002</v>
      </c>
      <c r="S88" s="36">
        <f>SUMIFS(СВЦЭМ!$C$39:$C$782,СВЦЭМ!$A$39:$A$782,$A88,СВЦЭМ!$B$39:$B$782,S$83)+'СЕТ СН'!$H$12+СВЦЭМ!$D$10+'СЕТ СН'!$H$5-'СЕТ СН'!$H$20</f>
        <v>5931.7327248000001</v>
      </c>
      <c r="T88" s="36">
        <f>SUMIFS(СВЦЭМ!$C$39:$C$782,СВЦЭМ!$A$39:$A$782,$A88,СВЦЭМ!$B$39:$B$782,T$83)+'СЕТ СН'!$H$12+СВЦЭМ!$D$10+'СЕТ СН'!$H$5-'СЕТ СН'!$H$20</f>
        <v>5903.1783655199997</v>
      </c>
      <c r="U88" s="36">
        <f>SUMIFS(СВЦЭМ!$C$39:$C$782,СВЦЭМ!$A$39:$A$782,$A88,СВЦЭМ!$B$39:$B$782,U$83)+'СЕТ СН'!$H$12+СВЦЭМ!$D$10+'СЕТ СН'!$H$5-'СЕТ СН'!$H$20</f>
        <v>5919.2408122100005</v>
      </c>
      <c r="V88" s="36">
        <f>SUMIFS(СВЦЭМ!$C$39:$C$782,СВЦЭМ!$A$39:$A$782,$A88,СВЦЭМ!$B$39:$B$782,V$83)+'СЕТ СН'!$H$12+СВЦЭМ!$D$10+'СЕТ СН'!$H$5-'СЕТ СН'!$H$20</f>
        <v>5972.7428476200002</v>
      </c>
      <c r="W88" s="36">
        <f>SUMIFS(СВЦЭМ!$C$39:$C$782,СВЦЭМ!$A$39:$A$782,$A88,СВЦЭМ!$B$39:$B$782,W$83)+'СЕТ СН'!$H$12+СВЦЭМ!$D$10+'СЕТ СН'!$H$5-'СЕТ СН'!$H$20</f>
        <v>5983.0969539500002</v>
      </c>
      <c r="X88" s="36">
        <f>SUMIFS(СВЦЭМ!$C$39:$C$782,СВЦЭМ!$A$39:$A$782,$A88,СВЦЭМ!$B$39:$B$782,X$83)+'СЕТ СН'!$H$12+СВЦЭМ!$D$10+'СЕТ СН'!$H$5-'СЕТ СН'!$H$20</f>
        <v>6007.3048939399996</v>
      </c>
      <c r="Y88" s="36">
        <f>SUMIFS(СВЦЭМ!$C$39:$C$782,СВЦЭМ!$A$39:$A$782,$A88,СВЦЭМ!$B$39:$B$782,Y$83)+'СЕТ СН'!$H$12+СВЦЭМ!$D$10+'СЕТ СН'!$H$5-'СЕТ СН'!$H$20</f>
        <v>6047.6048085500006</v>
      </c>
    </row>
    <row r="89" spans="1:25" ht="15.75" x14ac:dyDescent="0.2">
      <c r="A89" s="35">
        <f t="shared" si="2"/>
        <v>45266</v>
      </c>
      <c r="B89" s="36">
        <f>SUMIFS(СВЦЭМ!$C$39:$C$782,СВЦЭМ!$A$39:$A$782,$A89,СВЦЭМ!$B$39:$B$782,B$83)+'СЕТ СН'!$H$12+СВЦЭМ!$D$10+'СЕТ СН'!$H$5-'СЕТ СН'!$H$20</f>
        <v>5934.1094626800004</v>
      </c>
      <c r="C89" s="36">
        <f>SUMIFS(СВЦЭМ!$C$39:$C$782,СВЦЭМ!$A$39:$A$782,$A89,СВЦЭМ!$B$39:$B$782,C$83)+'СЕТ СН'!$H$12+СВЦЭМ!$D$10+'СЕТ СН'!$H$5-'СЕТ СН'!$H$20</f>
        <v>5951.6836311799998</v>
      </c>
      <c r="D89" s="36">
        <f>SUMIFS(СВЦЭМ!$C$39:$C$782,СВЦЭМ!$A$39:$A$782,$A89,СВЦЭМ!$B$39:$B$782,D$83)+'СЕТ СН'!$H$12+СВЦЭМ!$D$10+'СЕТ СН'!$H$5-'СЕТ СН'!$H$20</f>
        <v>5995.0694521999994</v>
      </c>
      <c r="E89" s="36">
        <f>SUMIFS(СВЦЭМ!$C$39:$C$782,СВЦЭМ!$A$39:$A$782,$A89,СВЦЭМ!$B$39:$B$782,E$83)+'СЕТ СН'!$H$12+СВЦЭМ!$D$10+'СЕТ СН'!$H$5-'СЕТ СН'!$H$20</f>
        <v>6005.10688665</v>
      </c>
      <c r="F89" s="36">
        <f>SUMIFS(СВЦЭМ!$C$39:$C$782,СВЦЭМ!$A$39:$A$782,$A89,СВЦЭМ!$B$39:$B$782,F$83)+'СЕТ СН'!$H$12+СВЦЭМ!$D$10+'СЕТ СН'!$H$5-'СЕТ СН'!$H$20</f>
        <v>5988.0317067200003</v>
      </c>
      <c r="G89" s="36">
        <f>SUMIFS(СВЦЭМ!$C$39:$C$782,СВЦЭМ!$A$39:$A$782,$A89,СВЦЭМ!$B$39:$B$782,G$83)+'СЕТ СН'!$H$12+СВЦЭМ!$D$10+'СЕТ СН'!$H$5-'СЕТ СН'!$H$20</f>
        <v>5947.2217218200003</v>
      </c>
      <c r="H89" s="36">
        <f>SUMIFS(СВЦЭМ!$C$39:$C$782,СВЦЭМ!$A$39:$A$782,$A89,СВЦЭМ!$B$39:$B$782,H$83)+'СЕТ СН'!$H$12+СВЦЭМ!$D$10+'СЕТ СН'!$H$5-'СЕТ СН'!$H$20</f>
        <v>5882.8889917300003</v>
      </c>
      <c r="I89" s="36">
        <f>SUMIFS(СВЦЭМ!$C$39:$C$782,СВЦЭМ!$A$39:$A$782,$A89,СВЦЭМ!$B$39:$B$782,I$83)+'СЕТ СН'!$H$12+СВЦЭМ!$D$10+'СЕТ СН'!$H$5-'СЕТ СН'!$H$20</f>
        <v>5805.41440926</v>
      </c>
      <c r="J89" s="36">
        <f>SUMIFS(СВЦЭМ!$C$39:$C$782,СВЦЭМ!$A$39:$A$782,$A89,СВЦЭМ!$B$39:$B$782,J$83)+'СЕТ СН'!$H$12+СВЦЭМ!$D$10+'СЕТ СН'!$H$5-'СЕТ СН'!$H$20</f>
        <v>5800.1929003900004</v>
      </c>
      <c r="K89" s="36">
        <f>SUMIFS(СВЦЭМ!$C$39:$C$782,СВЦЭМ!$A$39:$A$782,$A89,СВЦЭМ!$B$39:$B$782,K$83)+'СЕТ СН'!$H$12+СВЦЭМ!$D$10+'СЕТ СН'!$H$5-'СЕТ СН'!$H$20</f>
        <v>5770.4679993299997</v>
      </c>
      <c r="L89" s="36">
        <f>SUMIFS(СВЦЭМ!$C$39:$C$782,СВЦЭМ!$A$39:$A$782,$A89,СВЦЭМ!$B$39:$B$782,L$83)+'СЕТ СН'!$H$12+СВЦЭМ!$D$10+'СЕТ СН'!$H$5-'СЕТ СН'!$H$20</f>
        <v>5745.8026986700006</v>
      </c>
      <c r="M89" s="36">
        <f>SUMIFS(СВЦЭМ!$C$39:$C$782,СВЦЭМ!$A$39:$A$782,$A89,СВЦЭМ!$B$39:$B$782,M$83)+'СЕТ СН'!$H$12+СВЦЭМ!$D$10+'СЕТ СН'!$H$5-'СЕТ СН'!$H$20</f>
        <v>5759.9966508199996</v>
      </c>
      <c r="N89" s="36">
        <f>SUMIFS(СВЦЭМ!$C$39:$C$782,СВЦЭМ!$A$39:$A$782,$A89,СВЦЭМ!$B$39:$B$782,N$83)+'СЕТ СН'!$H$12+СВЦЭМ!$D$10+'СЕТ СН'!$H$5-'СЕТ СН'!$H$20</f>
        <v>5809.1139216900001</v>
      </c>
      <c r="O89" s="36">
        <f>SUMIFS(СВЦЭМ!$C$39:$C$782,СВЦЭМ!$A$39:$A$782,$A89,СВЦЭМ!$B$39:$B$782,O$83)+'СЕТ СН'!$H$12+СВЦЭМ!$D$10+'СЕТ СН'!$H$5-'СЕТ СН'!$H$20</f>
        <v>5805.1948678299996</v>
      </c>
      <c r="P89" s="36">
        <f>SUMIFS(СВЦЭМ!$C$39:$C$782,СВЦЭМ!$A$39:$A$782,$A89,СВЦЭМ!$B$39:$B$782,P$83)+'СЕТ СН'!$H$12+СВЦЭМ!$D$10+'СЕТ СН'!$H$5-'СЕТ СН'!$H$20</f>
        <v>5822.2282736699999</v>
      </c>
      <c r="Q89" s="36">
        <f>SUMIFS(СВЦЭМ!$C$39:$C$782,СВЦЭМ!$A$39:$A$782,$A89,СВЦЭМ!$B$39:$B$782,Q$83)+'СЕТ СН'!$H$12+СВЦЭМ!$D$10+'СЕТ СН'!$H$5-'СЕТ СН'!$H$20</f>
        <v>5828.8600188800001</v>
      </c>
      <c r="R89" s="36">
        <f>SUMIFS(СВЦЭМ!$C$39:$C$782,СВЦЭМ!$A$39:$A$782,$A89,СВЦЭМ!$B$39:$B$782,R$83)+'СЕТ СН'!$H$12+СВЦЭМ!$D$10+'СЕТ СН'!$H$5-'СЕТ СН'!$H$20</f>
        <v>5821.2710640000005</v>
      </c>
      <c r="S89" s="36">
        <f>SUMIFS(СВЦЭМ!$C$39:$C$782,СВЦЭМ!$A$39:$A$782,$A89,СВЦЭМ!$B$39:$B$782,S$83)+'СЕТ СН'!$H$12+СВЦЭМ!$D$10+'СЕТ СН'!$H$5-'СЕТ СН'!$H$20</f>
        <v>5768.6489888400001</v>
      </c>
      <c r="T89" s="36">
        <f>SUMIFS(СВЦЭМ!$C$39:$C$782,СВЦЭМ!$A$39:$A$782,$A89,СВЦЭМ!$B$39:$B$782,T$83)+'СЕТ СН'!$H$12+СВЦЭМ!$D$10+'СЕТ СН'!$H$5-'СЕТ СН'!$H$20</f>
        <v>5742.3738146200003</v>
      </c>
      <c r="U89" s="36">
        <f>SUMIFS(СВЦЭМ!$C$39:$C$782,СВЦЭМ!$A$39:$A$782,$A89,СВЦЭМ!$B$39:$B$782,U$83)+'СЕТ СН'!$H$12+СВЦЭМ!$D$10+'СЕТ СН'!$H$5-'СЕТ СН'!$H$20</f>
        <v>5753.8190767300002</v>
      </c>
      <c r="V89" s="36">
        <f>SUMIFS(СВЦЭМ!$C$39:$C$782,СВЦЭМ!$A$39:$A$782,$A89,СВЦЭМ!$B$39:$B$782,V$83)+'СЕТ СН'!$H$12+СВЦЭМ!$D$10+'СЕТ СН'!$H$5-'СЕТ СН'!$H$20</f>
        <v>5796.4739809100001</v>
      </c>
      <c r="W89" s="36">
        <f>SUMIFS(СВЦЭМ!$C$39:$C$782,СВЦЭМ!$A$39:$A$782,$A89,СВЦЭМ!$B$39:$B$782,W$83)+'СЕТ СН'!$H$12+СВЦЭМ!$D$10+'СЕТ СН'!$H$5-'СЕТ СН'!$H$20</f>
        <v>5796.3213994199996</v>
      </c>
      <c r="X89" s="36">
        <f>SUMIFS(СВЦЭМ!$C$39:$C$782,СВЦЭМ!$A$39:$A$782,$A89,СВЦЭМ!$B$39:$B$782,X$83)+'СЕТ СН'!$H$12+СВЦЭМ!$D$10+'СЕТ СН'!$H$5-'СЕТ СН'!$H$20</f>
        <v>5835.5179497600002</v>
      </c>
      <c r="Y89" s="36">
        <f>SUMIFS(СВЦЭМ!$C$39:$C$782,СВЦЭМ!$A$39:$A$782,$A89,СВЦЭМ!$B$39:$B$782,Y$83)+'СЕТ СН'!$H$12+СВЦЭМ!$D$10+'СЕТ СН'!$H$5-'СЕТ СН'!$H$20</f>
        <v>5868.7163696999996</v>
      </c>
    </row>
    <row r="90" spans="1:25" ht="15.75" x14ac:dyDescent="0.2">
      <c r="A90" s="35">
        <f t="shared" si="2"/>
        <v>45267</v>
      </c>
      <c r="B90" s="36">
        <f>SUMIFS(СВЦЭМ!$C$39:$C$782,СВЦЭМ!$A$39:$A$782,$A90,СВЦЭМ!$B$39:$B$782,B$83)+'СЕТ СН'!$H$12+СВЦЭМ!$D$10+'СЕТ СН'!$H$5-'СЕТ СН'!$H$20</f>
        <v>5871.49386039</v>
      </c>
      <c r="C90" s="36">
        <f>SUMIFS(СВЦЭМ!$C$39:$C$782,СВЦЭМ!$A$39:$A$782,$A90,СВЦЭМ!$B$39:$B$782,C$83)+'СЕТ СН'!$H$12+СВЦЭМ!$D$10+'СЕТ СН'!$H$5-'СЕТ СН'!$H$20</f>
        <v>5897.7398055499998</v>
      </c>
      <c r="D90" s="36">
        <f>SUMIFS(СВЦЭМ!$C$39:$C$782,СВЦЭМ!$A$39:$A$782,$A90,СВЦЭМ!$B$39:$B$782,D$83)+'СЕТ СН'!$H$12+СВЦЭМ!$D$10+'СЕТ СН'!$H$5-'СЕТ СН'!$H$20</f>
        <v>5968.0682653000003</v>
      </c>
      <c r="E90" s="36">
        <f>SUMIFS(СВЦЭМ!$C$39:$C$782,СВЦЭМ!$A$39:$A$782,$A90,СВЦЭМ!$B$39:$B$782,E$83)+'СЕТ СН'!$H$12+СВЦЭМ!$D$10+'СЕТ СН'!$H$5-'СЕТ СН'!$H$20</f>
        <v>5956.78411246</v>
      </c>
      <c r="F90" s="36">
        <f>SUMIFS(СВЦЭМ!$C$39:$C$782,СВЦЭМ!$A$39:$A$782,$A90,СВЦЭМ!$B$39:$B$782,F$83)+'СЕТ СН'!$H$12+СВЦЭМ!$D$10+'СЕТ СН'!$H$5-'СЕТ СН'!$H$20</f>
        <v>5948.8257653300006</v>
      </c>
      <c r="G90" s="36">
        <f>SUMIFS(СВЦЭМ!$C$39:$C$782,СВЦЭМ!$A$39:$A$782,$A90,СВЦЭМ!$B$39:$B$782,G$83)+'СЕТ СН'!$H$12+СВЦЭМ!$D$10+'СЕТ СН'!$H$5-'СЕТ СН'!$H$20</f>
        <v>5951.1788987099999</v>
      </c>
      <c r="H90" s="36">
        <f>SUMIFS(СВЦЭМ!$C$39:$C$782,СВЦЭМ!$A$39:$A$782,$A90,СВЦЭМ!$B$39:$B$782,H$83)+'СЕТ СН'!$H$12+СВЦЭМ!$D$10+'СЕТ СН'!$H$5-'СЕТ СН'!$H$20</f>
        <v>5889.1283115799997</v>
      </c>
      <c r="I90" s="36">
        <f>SUMIFS(СВЦЭМ!$C$39:$C$782,СВЦЭМ!$A$39:$A$782,$A90,СВЦЭМ!$B$39:$B$782,I$83)+'СЕТ СН'!$H$12+СВЦЭМ!$D$10+'СЕТ СН'!$H$5-'СЕТ СН'!$H$20</f>
        <v>5826.4091597999995</v>
      </c>
      <c r="J90" s="36">
        <f>SUMIFS(СВЦЭМ!$C$39:$C$782,СВЦЭМ!$A$39:$A$782,$A90,СВЦЭМ!$B$39:$B$782,J$83)+'СЕТ СН'!$H$12+СВЦЭМ!$D$10+'СЕТ СН'!$H$5-'СЕТ СН'!$H$20</f>
        <v>5789.5337085199999</v>
      </c>
      <c r="K90" s="36">
        <f>SUMIFS(СВЦЭМ!$C$39:$C$782,СВЦЭМ!$A$39:$A$782,$A90,СВЦЭМ!$B$39:$B$782,K$83)+'СЕТ СН'!$H$12+СВЦЭМ!$D$10+'СЕТ СН'!$H$5-'СЕТ СН'!$H$20</f>
        <v>5781.99221192</v>
      </c>
      <c r="L90" s="36">
        <f>SUMIFS(СВЦЭМ!$C$39:$C$782,СВЦЭМ!$A$39:$A$782,$A90,СВЦЭМ!$B$39:$B$782,L$83)+'СЕТ СН'!$H$12+СВЦЭМ!$D$10+'СЕТ СН'!$H$5-'СЕТ СН'!$H$20</f>
        <v>5793.3782974700007</v>
      </c>
      <c r="M90" s="36">
        <f>SUMIFS(СВЦЭМ!$C$39:$C$782,СВЦЭМ!$A$39:$A$782,$A90,СВЦЭМ!$B$39:$B$782,M$83)+'СЕТ СН'!$H$12+СВЦЭМ!$D$10+'СЕТ СН'!$H$5-'СЕТ СН'!$H$20</f>
        <v>5837.3834173899995</v>
      </c>
      <c r="N90" s="36">
        <f>SUMIFS(СВЦЭМ!$C$39:$C$782,СВЦЭМ!$A$39:$A$782,$A90,СВЦЭМ!$B$39:$B$782,N$83)+'СЕТ СН'!$H$12+СВЦЭМ!$D$10+'СЕТ СН'!$H$5-'СЕТ СН'!$H$20</f>
        <v>5883.2932139300001</v>
      </c>
      <c r="O90" s="36">
        <f>SUMIFS(СВЦЭМ!$C$39:$C$782,СВЦЭМ!$A$39:$A$782,$A90,СВЦЭМ!$B$39:$B$782,O$83)+'СЕТ СН'!$H$12+СВЦЭМ!$D$10+'СЕТ СН'!$H$5-'СЕТ СН'!$H$20</f>
        <v>5938.1717158700003</v>
      </c>
      <c r="P90" s="36">
        <f>SUMIFS(СВЦЭМ!$C$39:$C$782,СВЦЭМ!$A$39:$A$782,$A90,СВЦЭМ!$B$39:$B$782,P$83)+'СЕТ СН'!$H$12+СВЦЭМ!$D$10+'СЕТ СН'!$H$5-'СЕТ СН'!$H$20</f>
        <v>5944.9825994700004</v>
      </c>
      <c r="Q90" s="36">
        <f>SUMIFS(СВЦЭМ!$C$39:$C$782,СВЦЭМ!$A$39:$A$782,$A90,СВЦЭМ!$B$39:$B$782,Q$83)+'СЕТ СН'!$H$12+СВЦЭМ!$D$10+'СЕТ СН'!$H$5-'СЕТ СН'!$H$20</f>
        <v>5947.9178765899997</v>
      </c>
      <c r="R90" s="36">
        <f>SUMIFS(СВЦЭМ!$C$39:$C$782,СВЦЭМ!$A$39:$A$782,$A90,СВЦЭМ!$B$39:$B$782,R$83)+'СЕТ СН'!$H$12+СВЦЭМ!$D$10+'СЕТ СН'!$H$5-'СЕТ СН'!$H$20</f>
        <v>5930.7441053000002</v>
      </c>
      <c r="S90" s="36">
        <f>SUMIFS(СВЦЭМ!$C$39:$C$782,СВЦЭМ!$A$39:$A$782,$A90,СВЦЭМ!$B$39:$B$782,S$83)+'СЕТ СН'!$H$12+СВЦЭМ!$D$10+'СЕТ СН'!$H$5-'СЕТ СН'!$H$20</f>
        <v>5890.76106592</v>
      </c>
      <c r="T90" s="36">
        <f>SUMIFS(СВЦЭМ!$C$39:$C$782,СВЦЭМ!$A$39:$A$782,$A90,СВЦЭМ!$B$39:$B$782,T$83)+'СЕТ СН'!$H$12+СВЦЭМ!$D$10+'СЕТ СН'!$H$5-'СЕТ СН'!$H$20</f>
        <v>5833.7666926399997</v>
      </c>
      <c r="U90" s="36">
        <f>SUMIFS(СВЦЭМ!$C$39:$C$782,СВЦЭМ!$A$39:$A$782,$A90,СВЦЭМ!$B$39:$B$782,U$83)+'СЕТ СН'!$H$12+СВЦЭМ!$D$10+'СЕТ СН'!$H$5-'СЕТ СН'!$H$20</f>
        <v>5844.32745092</v>
      </c>
      <c r="V90" s="36">
        <f>SUMIFS(СВЦЭМ!$C$39:$C$782,СВЦЭМ!$A$39:$A$782,$A90,СВЦЭМ!$B$39:$B$782,V$83)+'СЕТ СН'!$H$12+СВЦЭМ!$D$10+'СЕТ СН'!$H$5-'СЕТ СН'!$H$20</f>
        <v>5914.4117370900003</v>
      </c>
      <c r="W90" s="36">
        <f>SUMIFS(СВЦЭМ!$C$39:$C$782,СВЦЭМ!$A$39:$A$782,$A90,СВЦЭМ!$B$39:$B$782,W$83)+'СЕТ СН'!$H$12+СВЦЭМ!$D$10+'СЕТ СН'!$H$5-'СЕТ СН'!$H$20</f>
        <v>5948.2876610100002</v>
      </c>
      <c r="X90" s="36">
        <f>SUMIFS(СВЦЭМ!$C$39:$C$782,СВЦЭМ!$A$39:$A$782,$A90,СВЦЭМ!$B$39:$B$782,X$83)+'СЕТ СН'!$H$12+СВЦЭМ!$D$10+'СЕТ СН'!$H$5-'СЕТ СН'!$H$20</f>
        <v>5985.1156095599999</v>
      </c>
      <c r="Y90" s="36">
        <f>SUMIFS(СВЦЭМ!$C$39:$C$782,СВЦЭМ!$A$39:$A$782,$A90,СВЦЭМ!$B$39:$B$782,Y$83)+'СЕТ СН'!$H$12+СВЦЭМ!$D$10+'СЕТ СН'!$H$5-'СЕТ СН'!$H$20</f>
        <v>6028.1276503999998</v>
      </c>
    </row>
    <row r="91" spans="1:25" ht="15.75" x14ac:dyDescent="0.2">
      <c r="A91" s="35">
        <f t="shared" si="2"/>
        <v>45268</v>
      </c>
      <c r="B91" s="36">
        <f>SUMIFS(СВЦЭМ!$C$39:$C$782,СВЦЭМ!$A$39:$A$782,$A91,СВЦЭМ!$B$39:$B$782,B$83)+'СЕТ СН'!$H$12+СВЦЭМ!$D$10+'СЕТ СН'!$H$5-'СЕТ СН'!$H$20</f>
        <v>5942.9156657399999</v>
      </c>
      <c r="C91" s="36">
        <f>SUMIFS(СВЦЭМ!$C$39:$C$782,СВЦЭМ!$A$39:$A$782,$A91,СВЦЭМ!$B$39:$B$782,C$83)+'СЕТ СН'!$H$12+СВЦЭМ!$D$10+'СЕТ СН'!$H$5-'СЕТ СН'!$H$20</f>
        <v>5985.1276736899999</v>
      </c>
      <c r="D91" s="36">
        <f>SUMIFS(СВЦЭМ!$C$39:$C$782,СВЦЭМ!$A$39:$A$782,$A91,СВЦЭМ!$B$39:$B$782,D$83)+'СЕТ СН'!$H$12+СВЦЭМ!$D$10+'СЕТ СН'!$H$5-'СЕТ СН'!$H$20</f>
        <v>5996.9048417399999</v>
      </c>
      <c r="E91" s="36">
        <f>SUMIFS(СВЦЭМ!$C$39:$C$782,СВЦЭМ!$A$39:$A$782,$A91,СВЦЭМ!$B$39:$B$782,E$83)+'СЕТ СН'!$H$12+СВЦЭМ!$D$10+'СЕТ СН'!$H$5-'СЕТ СН'!$H$20</f>
        <v>5992.1921220200002</v>
      </c>
      <c r="F91" s="36">
        <f>SUMIFS(СВЦЭМ!$C$39:$C$782,СВЦЭМ!$A$39:$A$782,$A91,СВЦЭМ!$B$39:$B$782,F$83)+'СЕТ СН'!$H$12+СВЦЭМ!$D$10+'СЕТ СН'!$H$5-'СЕТ СН'!$H$20</f>
        <v>5995.4862570900004</v>
      </c>
      <c r="G91" s="36">
        <f>SUMIFS(СВЦЭМ!$C$39:$C$782,СВЦЭМ!$A$39:$A$782,$A91,СВЦЭМ!$B$39:$B$782,G$83)+'СЕТ СН'!$H$12+СВЦЭМ!$D$10+'СЕТ СН'!$H$5-'СЕТ СН'!$H$20</f>
        <v>5986.8644444500005</v>
      </c>
      <c r="H91" s="36">
        <f>SUMIFS(СВЦЭМ!$C$39:$C$782,СВЦЭМ!$A$39:$A$782,$A91,СВЦЭМ!$B$39:$B$782,H$83)+'СЕТ СН'!$H$12+СВЦЭМ!$D$10+'СЕТ СН'!$H$5-'СЕТ СН'!$H$20</f>
        <v>5928.1674995000003</v>
      </c>
      <c r="I91" s="36">
        <f>SUMIFS(СВЦЭМ!$C$39:$C$782,СВЦЭМ!$A$39:$A$782,$A91,СВЦЭМ!$B$39:$B$782,I$83)+'СЕТ СН'!$H$12+СВЦЭМ!$D$10+'СЕТ СН'!$H$5-'СЕТ СН'!$H$20</f>
        <v>5846.0278026300002</v>
      </c>
      <c r="J91" s="36">
        <f>SUMIFS(СВЦЭМ!$C$39:$C$782,СВЦЭМ!$A$39:$A$782,$A91,СВЦЭМ!$B$39:$B$782,J$83)+'СЕТ СН'!$H$12+СВЦЭМ!$D$10+'СЕТ СН'!$H$5-'СЕТ СН'!$H$20</f>
        <v>5791.2613575899995</v>
      </c>
      <c r="K91" s="36">
        <f>SUMIFS(СВЦЭМ!$C$39:$C$782,СВЦЭМ!$A$39:$A$782,$A91,СВЦЭМ!$B$39:$B$782,K$83)+'СЕТ СН'!$H$12+СВЦЭМ!$D$10+'СЕТ СН'!$H$5-'СЕТ СН'!$H$20</f>
        <v>5771.0336490099999</v>
      </c>
      <c r="L91" s="36">
        <f>SUMIFS(СВЦЭМ!$C$39:$C$782,СВЦЭМ!$A$39:$A$782,$A91,СВЦЭМ!$B$39:$B$782,L$83)+'СЕТ СН'!$H$12+СВЦЭМ!$D$10+'СЕТ СН'!$H$5-'СЕТ СН'!$H$20</f>
        <v>5768.2859563399998</v>
      </c>
      <c r="M91" s="36">
        <f>SUMIFS(СВЦЭМ!$C$39:$C$782,СВЦЭМ!$A$39:$A$782,$A91,СВЦЭМ!$B$39:$B$782,M$83)+'СЕТ СН'!$H$12+СВЦЭМ!$D$10+'СЕТ СН'!$H$5-'СЕТ СН'!$H$20</f>
        <v>5783.1059844600004</v>
      </c>
      <c r="N91" s="36">
        <f>SUMIFS(СВЦЭМ!$C$39:$C$782,СВЦЭМ!$A$39:$A$782,$A91,СВЦЭМ!$B$39:$B$782,N$83)+'СЕТ СН'!$H$12+СВЦЭМ!$D$10+'СЕТ СН'!$H$5-'СЕТ СН'!$H$20</f>
        <v>5788.05875818</v>
      </c>
      <c r="O91" s="36">
        <f>SUMIFS(СВЦЭМ!$C$39:$C$782,СВЦЭМ!$A$39:$A$782,$A91,СВЦЭМ!$B$39:$B$782,O$83)+'СЕТ СН'!$H$12+СВЦЭМ!$D$10+'СЕТ СН'!$H$5-'СЕТ СН'!$H$20</f>
        <v>5795.0902624999999</v>
      </c>
      <c r="P91" s="36">
        <f>SUMIFS(СВЦЭМ!$C$39:$C$782,СВЦЭМ!$A$39:$A$782,$A91,СВЦЭМ!$B$39:$B$782,P$83)+'СЕТ СН'!$H$12+СВЦЭМ!$D$10+'СЕТ СН'!$H$5-'СЕТ СН'!$H$20</f>
        <v>5815.8840456100006</v>
      </c>
      <c r="Q91" s="36">
        <f>SUMIFS(СВЦЭМ!$C$39:$C$782,СВЦЭМ!$A$39:$A$782,$A91,СВЦЭМ!$B$39:$B$782,Q$83)+'СЕТ СН'!$H$12+СВЦЭМ!$D$10+'СЕТ СН'!$H$5-'СЕТ СН'!$H$20</f>
        <v>5818.6144434100006</v>
      </c>
      <c r="R91" s="36">
        <f>SUMIFS(СВЦЭМ!$C$39:$C$782,СВЦЭМ!$A$39:$A$782,$A91,СВЦЭМ!$B$39:$B$782,R$83)+'СЕТ СН'!$H$12+СВЦЭМ!$D$10+'СЕТ СН'!$H$5-'СЕТ СН'!$H$20</f>
        <v>5803.3846399499998</v>
      </c>
      <c r="S91" s="36">
        <f>SUMIFS(СВЦЭМ!$C$39:$C$782,СВЦЭМ!$A$39:$A$782,$A91,СВЦЭМ!$B$39:$B$782,S$83)+'СЕТ СН'!$H$12+СВЦЭМ!$D$10+'СЕТ СН'!$H$5-'СЕТ СН'!$H$20</f>
        <v>5749.1900343500001</v>
      </c>
      <c r="T91" s="36">
        <f>SUMIFS(СВЦЭМ!$C$39:$C$782,СВЦЭМ!$A$39:$A$782,$A91,СВЦЭМ!$B$39:$B$782,T$83)+'СЕТ СН'!$H$12+СВЦЭМ!$D$10+'СЕТ СН'!$H$5-'СЕТ СН'!$H$20</f>
        <v>5728.7178678399996</v>
      </c>
      <c r="U91" s="36">
        <f>SUMIFS(СВЦЭМ!$C$39:$C$782,СВЦЭМ!$A$39:$A$782,$A91,СВЦЭМ!$B$39:$B$782,U$83)+'СЕТ СН'!$H$12+СВЦЭМ!$D$10+'СЕТ СН'!$H$5-'СЕТ СН'!$H$20</f>
        <v>5732.1078822700001</v>
      </c>
      <c r="V91" s="36">
        <f>SUMIFS(СВЦЭМ!$C$39:$C$782,СВЦЭМ!$A$39:$A$782,$A91,СВЦЭМ!$B$39:$B$782,V$83)+'СЕТ СН'!$H$12+СВЦЭМ!$D$10+'СЕТ СН'!$H$5-'СЕТ СН'!$H$20</f>
        <v>5746.1181499899994</v>
      </c>
      <c r="W91" s="36">
        <f>SUMIFS(СВЦЭМ!$C$39:$C$782,СВЦЭМ!$A$39:$A$782,$A91,СВЦЭМ!$B$39:$B$782,W$83)+'СЕТ СН'!$H$12+СВЦЭМ!$D$10+'СЕТ СН'!$H$5-'СЕТ СН'!$H$20</f>
        <v>5759.1778761999994</v>
      </c>
      <c r="X91" s="36">
        <f>SUMIFS(СВЦЭМ!$C$39:$C$782,СВЦЭМ!$A$39:$A$782,$A91,СВЦЭМ!$B$39:$B$782,X$83)+'СЕТ СН'!$H$12+СВЦЭМ!$D$10+'СЕТ СН'!$H$5-'СЕТ СН'!$H$20</f>
        <v>5804.3702347300004</v>
      </c>
      <c r="Y91" s="36">
        <f>SUMIFS(СВЦЭМ!$C$39:$C$782,СВЦЭМ!$A$39:$A$782,$A91,СВЦЭМ!$B$39:$B$782,Y$83)+'СЕТ СН'!$H$12+СВЦЭМ!$D$10+'СЕТ СН'!$H$5-'СЕТ СН'!$H$20</f>
        <v>5850.4512538500003</v>
      </c>
    </row>
    <row r="92" spans="1:25" ht="15.75" x14ac:dyDescent="0.2">
      <c r="A92" s="35">
        <f t="shared" si="2"/>
        <v>45269</v>
      </c>
      <c r="B92" s="36">
        <f>SUMIFS(СВЦЭМ!$C$39:$C$782,СВЦЭМ!$A$39:$A$782,$A92,СВЦЭМ!$B$39:$B$782,B$83)+'СЕТ СН'!$H$12+СВЦЭМ!$D$10+'СЕТ СН'!$H$5-'СЕТ СН'!$H$20</f>
        <v>6072.6485982300001</v>
      </c>
      <c r="C92" s="36">
        <f>SUMIFS(СВЦЭМ!$C$39:$C$782,СВЦЭМ!$A$39:$A$782,$A92,СВЦЭМ!$B$39:$B$782,C$83)+'СЕТ СН'!$H$12+СВЦЭМ!$D$10+'СЕТ СН'!$H$5-'СЕТ СН'!$H$20</f>
        <v>6132.10686033</v>
      </c>
      <c r="D92" s="36">
        <f>SUMIFS(СВЦЭМ!$C$39:$C$782,СВЦЭМ!$A$39:$A$782,$A92,СВЦЭМ!$B$39:$B$782,D$83)+'СЕТ СН'!$H$12+СВЦЭМ!$D$10+'СЕТ СН'!$H$5-'СЕТ СН'!$H$20</f>
        <v>6218.3362516199995</v>
      </c>
      <c r="E92" s="36">
        <f>SUMIFS(СВЦЭМ!$C$39:$C$782,СВЦЭМ!$A$39:$A$782,$A92,СВЦЭМ!$B$39:$B$782,E$83)+'СЕТ СН'!$H$12+СВЦЭМ!$D$10+'СЕТ СН'!$H$5-'СЕТ СН'!$H$20</f>
        <v>6224.1117366799999</v>
      </c>
      <c r="F92" s="36">
        <f>SUMIFS(СВЦЭМ!$C$39:$C$782,СВЦЭМ!$A$39:$A$782,$A92,СВЦЭМ!$B$39:$B$782,F$83)+'СЕТ СН'!$H$12+СВЦЭМ!$D$10+'СЕТ СН'!$H$5-'СЕТ СН'!$H$20</f>
        <v>6237.0000569700005</v>
      </c>
      <c r="G92" s="36">
        <f>SUMIFS(СВЦЭМ!$C$39:$C$782,СВЦЭМ!$A$39:$A$782,$A92,СВЦЭМ!$B$39:$B$782,G$83)+'СЕТ СН'!$H$12+СВЦЭМ!$D$10+'СЕТ СН'!$H$5-'СЕТ СН'!$H$20</f>
        <v>6216.1189768000004</v>
      </c>
      <c r="H92" s="36">
        <f>SUMIFS(СВЦЭМ!$C$39:$C$782,СВЦЭМ!$A$39:$A$782,$A92,СВЦЭМ!$B$39:$B$782,H$83)+'СЕТ СН'!$H$12+СВЦЭМ!$D$10+'СЕТ СН'!$H$5-'СЕТ СН'!$H$20</f>
        <v>6197.3229343500007</v>
      </c>
      <c r="I92" s="36">
        <f>SUMIFS(СВЦЭМ!$C$39:$C$782,СВЦЭМ!$A$39:$A$782,$A92,СВЦЭМ!$B$39:$B$782,I$83)+'СЕТ СН'!$H$12+СВЦЭМ!$D$10+'СЕТ СН'!$H$5-'СЕТ СН'!$H$20</f>
        <v>6153.97650333</v>
      </c>
      <c r="J92" s="36">
        <f>SUMIFS(СВЦЭМ!$C$39:$C$782,СВЦЭМ!$A$39:$A$782,$A92,СВЦЭМ!$B$39:$B$782,J$83)+'СЕТ СН'!$H$12+СВЦЭМ!$D$10+'СЕТ СН'!$H$5-'СЕТ СН'!$H$20</f>
        <v>6094.3723488200003</v>
      </c>
      <c r="K92" s="36">
        <f>SUMIFS(СВЦЭМ!$C$39:$C$782,СВЦЭМ!$A$39:$A$782,$A92,СВЦЭМ!$B$39:$B$782,K$83)+'СЕТ СН'!$H$12+СВЦЭМ!$D$10+'СЕТ СН'!$H$5-'СЕТ СН'!$H$20</f>
        <v>6047.9176199600006</v>
      </c>
      <c r="L92" s="36">
        <f>SUMIFS(СВЦЭМ!$C$39:$C$782,СВЦЭМ!$A$39:$A$782,$A92,СВЦЭМ!$B$39:$B$782,L$83)+'СЕТ СН'!$H$12+СВЦЭМ!$D$10+'СЕТ СН'!$H$5-'СЕТ СН'!$H$20</f>
        <v>5985.93446004</v>
      </c>
      <c r="M92" s="36">
        <f>SUMIFS(СВЦЭМ!$C$39:$C$782,СВЦЭМ!$A$39:$A$782,$A92,СВЦЭМ!$B$39:$B$782,M$83)+'СЕТ СН'!$H$12+СВЦЭМ!$D$10+'СЕТ СН'!$H$5-'СЕТ СН'!$H$20</f>
        <v>5972.9186150900005</v>
      </c>
      <c r="N92" s="36">
        <f>SUMIFS(СВЦЭМ!$C$39:$C$782,СВЦЭМ!$A$39:$A$782,$A92,СВЦЭМ!$B$39:$B$782,N$83)+'СЕТ СН'!$H$12+СВЦЭМ!$D$10+'СЕТ СН'!$H$5-'СЕТ СН'!$H$20</f>
        <v>6015.4456471800004</v>
      </c>
      <c r="O92" s="36">
        <f>SUMIFS(СВЦЭМ!$C$39:$C$782,СВЦЭМ!$A$39:$A$782,$A92,СВЦЭМ!$B$39:$B$782,O$83)+'СЕТ СН'!$H$12+СВЦЭМ!$D$10+'СЕТ СН'!$H$5-'СЕТ СН'!$H$20</f>
        <v>6010.3564110799998</v>
      </c>
      <c r="P92" s="36">
        <f>SUMIFS(СВЦЭМ!$C$39:$C$782,СВЦЭМ!$A$39:$A$782,$A92,СВЦЭМ!$B$39:$B$782,P$83)+'СЕТ СН'!$H$12+СВЦЭМ!$D$10+'СЕТ СН'!$H$5-'СЕТ СН'!$H$20</f>
        <v>6029.8202138300003</v>
      </c>
      <c r="Q92" s="36">
        <f>SUMIFS(СВЦЭМ!$C$39:$C$782,СВЦЭМ!$A$39:$A$782,$A92,СВЦЭМ!$B$39:$B$782,Q$83)+'СЕТ СН'!$H$12+СВЦЭМ!$D$10+'СЕТ СН'!$H$5-'СЕТ СН'!$H$20</f>
        <v>6060.4132615899998</v>
      </c>
      <c r="R92" s="36">
        <f>SUMIFS(СВЦЭМ!$C$39:$C$782,СВЦЭМ!$A$39:$A$782,$A92,СВЦЭМ!$B$39:$B$782,R$83)+'СЕТ СН'!$H$12+СВЦЭМ!$D$10+'СЕТ СН'!$H$5-'СЕТ СН'!$H$20</f>
        <v>6052.9591291100005</v>
      </c>
      <c r="S92" s="36">
        <f>SUMIFS(СВЦЭМ!$C$39:$C$782,СВЦЭМ!$A$39:$A$782,$A92,СВЦЭМ!$B$39:$B$782,S$83)+'СЕТ СН'!$H$12+СВЦЭМ!$D$10+'СЕТ СН'!$H$5-'СЕТ СН'!$H$20</f>
        <v>6044.3639108799998</v>
      </c>
      <c r="T92" s="36">
        <f>SUMIFS(СВЦЭМ!$C$39:$C$782,СВЦЭМ!$A$39:$A$782,$A92,СВЦЭМ!$B$39:$B$782,T$83)+'СЕТ СН'!$H$12+СВЦЭМ!$D$10+'СЕТ СН'!$H$5-'СЕТ СН'!$H$20</f>
        <v>5990.0210006400002</v>
      </c>
      <c r="U92" s="36">
        <f>SUMIFS(СВЦЭМ!$C$39:$C$782,СВЦЭМ!$A$39:$A$782,$A92,СВЦЭМ!$B$39:$B$782,U$83)+'СЕТ СН'!$H$12+СВЦЭМ!$D$10+'СЕТ СН'!$H$5-'СЕТ СН'!$H$20</f>
        <v>6016.9423344999996</v>
      </c>
      <c r="V92" s="36">
        <f>SUMIFS(СВЦЭМ!$C$39:$C$782,СВЦЭМ!$A$39:$A$782,$A92,СВЦЭМ!$B$39:$B$782,V$83)+'СЕТ СН'!$H$12+СВЦЭМ!$D$10+'СЕТ СН'!$H$5-'СЕТ СН'!$H$20</f>
        <v>6049.9075423200002</v>
      </c>
      <c r="W92" s="36">
        <f>SUMIFS(СВЦЭМ!$C$39:$C$782,СВЦЭМ!$A$39:$A$782,$A92,СВЦЭМ!$B$39:$B$782,W$83)+'СЕТ СН'!$H$12+СВЦЭМ!$D$10+'СЕТ СН'!$H$5-'СЕТ СН'!$H$20</f>
        <v>6031.6258486000006</v>
      </c>
      <c r="X92" s="36">
        <f>SUMIFS(СВЦЭМ!$C$39:$C$782,СВЦЭМ!$A$39:$A$782,$A92,СВЦЭМ!$B$39:$B$782,X$83)+'СЕТ СН'!$H$12+СВЦЭМ!$D$10+'СЕТ СН'!$H$5-'СЕТ СН'!$H$20</f>
        <v>6075.6274432200007</v>
      </c>
      <c r="Y92" s="36">
        <f>SUMIFS(СВЦЭМ!$C$39:$C$782,СВЦЭМ!$A$39:$A$782,$A92,СВЦЭМ!$B$39:$B$782,Y$83)+'СЕТ СН'!$H$12+СВЦЭМ!$D$10+'СЕТ СН'!$H$5-'СЕТ СН'!$H$20</f>
        <v>6122.2493117800004</v>
      </c>
    </row>
    <row r="93" spans="1:25" ht="15.75" x14ac:dyDescent="0.2">
      <c r="A93" s="35">
        <f t="shared" si="2"/>
        <v>45270</v>
      </c>
      <c r="B93" s="36">
        <f>SUMIFS(СВЦЭМ!$C$39:$C$782,СВЦЭМ!$A$39:$A$782,$A93,СВЦЭМ!$B$39:$B$782,B$83)+'СЕТ СН'!$H$12+СВЦЭМ!$D$10+'СЕТ СН'!$H$5-'СЕТ СН'!$H$20</f>
        <v>6048.05490474</v>
      </c>
      <c r="C93" s="36">
        <f>SUMIFS(СВЦЭМ!$C$39:$C$782,СВЦЭМ!$A$39:$A$782,$A93,СВЦЭМ!$B$39:$B$782,C$83)+'СЕТ СН'!$H$12+СВЦЭМ!$D$10+'СЕТ СН'!$H$5-'СЕТ СН'!$H$20</f>
        <v>6109.9218860800001</v>
      </c>
      <c r="D93" s="36">
        <f>SUMIFS(СВЦЭМ!$C$39:$C$782,СВЦЭМ!$A$39:$A$782,$A93,СВЦЭМ!$B$39:$B$782,D$83)+'СЕТ СН'!$H$12+СВЦЭМ!$D$10+'СЕТ СН'!$H$5-'СЕТ СН'!$H$20</f>
        <v>6138.57064937</v>
      </c>
      <c r="E93" s="36">
        <f>SUMIFS(СВЦЭМ!$C$39:$C$782,СВЦЭМ!$A$39:$A$782,$A93,СВЦЭМ!$B$39:$B$782,E$83)+'СЕТ СН'!$H$12+СВЦЭМ!$D$10+'СЕТ СН'!$H$5-'СЕТ СН'!$H$20</f>
        <v>6162.89640564</v>
      </c>
      <c r="F93" s="36">
        <f>SUMIFS(СВЦЭМ!$C$39:$C$782,СВЦЭМ!$A$39:$A$782,$A93,СВЦЭМ!$B$39:$B$782,F$83)+'СЕТ СН'!$H$12+СВЦЭМ!$D$10+'СЕТ СН'!$H$5-'СЕТ СН'!$H$20</f>
        <v>6150.90142947</v>
      </c>
      <c r="G93" s="36">
        <f>SUMIFS(СВЦЭМ!$C$39:$C$782,СВЦЭМ!$A$39:$A$782,$A93,СВЦЭМ!$B$39:$B$782,G$83)+'СЕТ СН'!$H$12+СВЦЭМ!$D$10+'СЕТ СН'!$H$5-'СЕТ СН'!$H$20</f>
        <v>6113.5890921800001</v>
      </c>
      <c r="H93" s="36">
        <f>SUMIFS(СВЦЭМ!$C$39:$C$782,СВЦЭМ!$A$39:$A$782,$A93,СВЦЭМ!$B$39:$B$782,H$83)+'СЕТ СН'!$H$12+СВЦЭМ!$D$10+'СЕТ СН'!$H$5-'СЕТ СН'!$H$20</f>
        <v>6139.9063968700002</v>
      </c>
      <c r="I93" s="36">
        <f>SUMIFS(СВЦЭМ!$C$39:$C$782,СВЦЭМ!$A$39:$A$782,$A93,СВЦЭМ!$B$39:$B$782,I$83)+'СЕТ СН'!$H$12+СВЦЭМ!$D$10+'СЕТ СН'!$H$5-'СЕТ СН'!$H$20</f>
        <v>6112.9599687200007</v>
      </c>
      <c r="J93" s="36">
        <f>SUMIFS(СВЦЭМ!$C$39:$C$782,СВЦЭМ!$A$39:$A$782,$A93,СВЦЭМ!$B$39:$B$782,J$83)+'СЕТ СН'!$H$12+СВЦЭМ!$D$10+'СЕТ СН'!$H$5-'СЕТ СН'!$H$20</f>
        <v>6053.07436702</v>
      </c>
      <c r="K93" s="36">
        <f>SUMIFS(СВЦЭМ!$C$39:$C$782,СВЦЭМ!$A$39:$A$782,$A93,СВЦЭМ!$B$39:$B$782,K$83)+'СЕТ СН'!$H$12+СВЦЭМ!$D$10+'СЕТ СН'!$H$5-'СЕТ СН'!$H$20</f>
        <v>5965.2962873800006</v>
      </c>
      <c r="L93" s="36">
        <f>SUMIFS(СВЦЭМ!$C$39:$C$782,СВЦЭМ!$A$39:$A$782,$A93,СВЦЭМ!$B$39:$B$782,L$83)+'СЕТ СН'!$H$12+СВЦЭМ!$D$10+'СЕТ СН'!$H$5-'СЕТ СН'!$H$20</f>
        <v>5919.1700298300002</v>
      </c>
      <c r="M93" s="36">
        <f>SUMIFS(СВЦЭМ!$C$39:$C$782,СВЦЭМ!$A$39:$A$782,$A93,СВЦЭМ!$B$39:$B$782,M$83)+'СЕТ СН'!$H$12+СВЦЭМ!$D$10+'СЕТ СН'!$H$5-'СЕТ СН'!$H$20</f>
        <v>5911.6862794200006</v>
      </c>
      <c r="N93" s="36">
        <f>SUMIFS(СВЦЭМ!$C$39:$C$782,СВЦЭМ!$A$39:$A$782,$A93,СВЦЭМ!$B$39:$B$782,N$83)+'СЕТ СН'!$H$12+СВЦЭМ!$D$10+'СЕТ СН'!$H$5-'СЕТ СН'!$H$20</f>
        <v>5926.4053822400001</v>
      </c>
      <c r="O93" s="36">
        <f>SUMIFS(СВЦЭМ!$C$39:$C$782,СВЦЭМ!$A$39:$A$782,$A93,СВЦЭМ!$B$39:$B$782,O$83)+'СЕТ СН'!$H$12+СВЦЭМ!$D$10+'СЕТ СН'!$H$5-'СЕТ СН'!$H$20</f>
        <v>5968.1947474600001</v>
      </c>
      <c r="P93" s="36">
        <f>SUMIFS(СВЦЭМ!$C$39:$C$782,СВЦЭМ!$A$39:$A$782,$A93,СВЦЭМ!$B$39:$B$782,P$83)+'СЕТ СН'!$H$12+СВЦЭМ!$D$10+'СЕТ СН'!$H$5-'СЕТ СН'!$H$20</f>
        <v>5991.9526770699995</v>
      </c>
      <c r="Q93" s="36">
        <f>SUMIFS(СВЦЭМ!$C$39:$C$782,СВЦЭМ!$A$39:$A$782,$A93,СВЦЭМ!$B$39:$B$782,Q$83)+'СЕТ СН'!$H$12+СВЦЭМ!$D$10+'СЕТ СН'!$H$5-'СЕТ СН'!$H$20</f>
        <v>5989.2555176700007</v>
      </c>
      <c r="R93" s="36">
        <f>SUMIFS(СВЦЭМ!$C$39:$C$782,СВЦЭМ!$A$39:$A$782,$A93,СВЦЭМ!$B$39:$B$782,R$83)+'СЕТ СН'!$H$12+СВЦЭМ!$D$10+'СЕТ СН'!$H$5-'СЕТ СН'!$H$20</f>
        <v>5976.8120096599996</v>
      </c>
      <c r="S93" s="36">
        <f>SUMIFS(СВЦЭМ!$C$39:$C$782,СВЦЭМ!$A$39:$A$782,$A93,СВЦЭМ!$B$39:$B$782,S$83)+'СЕТ СН'!$H$12+СВЦЭМ!$D$10+'СЕТ СН'!$H$5-'СЕТ СН'!$H$20</f>
        <v>5904.9116625700008</v>
      </c>
      <c r="T93" s="36">
        <f>SUMIFS(СВЦЭМ!$C$39:$C$782,СВЦЭМ!$A$39:$A$782,$A93,СВЦЭМ!$B$39:$B$782,T$83)+'СЕТ СН'!$H$12+СВЦЭМ!$D$10+'СЕТ СН'!$H$5-'СЕТ СН'!$H$20</f>
        <v>5854.8671236600003</v>
      </c>
      <c r="U93" s="36">
        <f>SUMIFS(СВЦЭМ!$C$39:$C$782,СВЦЭМ!$A$39:$A$782,$A93,СВЦЭМ!$B$39:$B$782,U$83)+'СЕТ СН'!$H$12+СВЦЭМ!$D$10+'СЕТ СН'!$H$5-'СЕТ СН'!$H$20</f>
        <v>5874.0013193100003</v>
      </c>
      <c r="V93" s="36">
        <f>SUMIFS(СВЦЭМ!$C$39:$C$782,СВЦЭМ!$A$39:$A$782,$A93,СВЦЭМ!$B$39:$B$782,V$83)+'СЕТ СН'!$H$12+СВЦЭМ!$D$10+'СЕТ СН'!$H$5-'СЕТ СН'!$H$20</f>
        <v>5904.0513637100003</v>
      </c>
      <c r="W93" s="36">
        <f>SUMIFS(СВЦЭМ!$C$39:$C$782,СВЦЭМ!$A$39:$A$782,$A93,СВЦЭМ!$B$39:$B$782,W$83)+'СЕТ СН'!$H$12+СВЦЭМ!$D$10+'СЕТ СН'!$H$5-'СЕТ СН'!$H$20</f>
        <v>5931.8685365700003</v>
      </c>
      <c r="X93" s="36">
        <f>SUMIFS(СВЦЭМ!$C$39:$C$782,СВЦЭМ!$A$39:$A$782,$A93,СВЦЭМ!$B$39:$B$782,X$83)+'СЕТ СН'!$H$12+СВЦЭМ!$D$10+'СЕТ СН'!$H$5-'СЕТ СН'!$H$20</f>
        <v>5985.5181858800006</v>
      </c>
      <c r="Y93" s="36">
        <f>SUMIFS(СВЦЭМ!$C$39:$C$782,СВЦЭМ!$A$39:$A$782,$A93,СВЦЭМ!$B$39:$B$782,Y$83)+'СЕТ СН'!$H$12+СВЦЭМ!$D$10+'СЕТ СН'!$H$5-'СЕТ СН'!$H$20</f>
        <v>6029.4867043899994</v>
      </c>
    </row>
    <row r="94" spans="1:25" ht="15.75" x14ac:dyDescent="0.2">
      <c r="A94" s="35">
        <f t="shared" si="2"/>
        <v>45271</v>
      </c>
      <c r="B94" s="36">
        <f>SUMIFS(СВЦЭМ!$C$39:$C$782,СВЦЭМ!$A$39:$A$782,$A94,СВЦЭМ!$B$39:$B$782,B$83)+'СЕТ СН'!$H$12+СВЦЭМ!$D$10+'СЕТ СН'!$H$5-'СЕТ СН'!$H$20</f>
        <v>6034.0846795199996</v>
      </c>
      <c r="C94" s="36">
        <f>SUMIFS(СВЦЭМ!$C$39:$C$782,СВЦЭМ!$A$39:$A$782,$A94,СВЦЭМ!$B$39:$B$782,C$83)+'СЕТ СН'!$H$12+СВЦЭМ!$D$10+'СЕТ СН'!$H$5-'СЕТ СН'!$H$20</f>
        <v>6063.9051110500004</v>
      </c>
      <c r="D94" s="36">
        <f>SUMIFS(СВЦЭМ!$C$39:$C$782,СВЦЭМ!$A$39:$A$782,$A94,СВЦЭМ!$B$39:$B$782,D$83)+'СЕТ СН'!$H$12+СВЦЭМ!$D$10+'СЕТ СН'!$H$5-'СЕТ СН'!$H$20</f>
        <v>6106.5171963699995</v>
      </c>
      <c r="E94" s="36">
        <f>SUMIFS(СВЦЭМ!$C$39:$C$782,СВЦЭМ!$A$39:$A$782,$A94,СВЦЭМ!$B$39:$B$782,E$83)+'СЕТ СН'!$H$12+СВЦЭМ!$D$10+'СЕТ СН'!$H$5-'СЕТ СН'!$H$20</f>
        <v>6119.9316077799995</v>
      </c>
      <c r="F94" s="36">
        <f>SUMIFS(СВЦЭМ!$C$39:$C$782,СВЦЭМ!$A$39:$A$782,$A94,СВЦЭМ!$B$39:$B$782,F$83)+'СЕТ СН'!$H$12+СВЦЭМ!$D$10+'СЕТ СН'!$H$5-'СЕТ СН'!$H$20</f>
        <v>6094.0742841199999</v>
      </c>
      <c r="G94" s="36">
        <f>SUMIFS(СВЦЭМ!$C$39:$C$782,СВЦЭМ!$A$39:$A$782,$A94,СВЦЭМ!$B$39:$B$782,G$83)+'СЕТ СН'!$H$12+СВЦЭМ!$D$10+'СЕТ СН'!$H$5-'СЕТ СН'!$H$20</f>
        <v>6081.7989120000002</v>
      </c>
      <c r="H94" s="36">
        <f>SUMIFS(СВЦЭМ!$C$39:$C$782,СВЦЭМ!$A$39:$A$782,$A94,СВЦЭМ!$B$39:$B$782,H$83)+'СЕТ СН'!$H$12+СВЦЭМ!$D$10+'СЕТ СН'!$H$5-'СЕТ СН'!$H$20</f>
        <v>6005.0888378</v>
      </c>
      <c r="I94" s="36">
        <f>SUMIFS(СВЦЭМ!$C$39:$C$782,СВЦЭМ!$A$39:$A$782,$A94,СВЦЭМ!$B$39:$B$782,I$83)+'СЕТ СН'!$H$12+СВЦЭМ!$D$10+'СЕТ СН'!$H$5-'СЕТ СН'!$H$20</f>
        <v>5973.3424624600002</v>
      </c>
      <c r="J94" s="36">
        <f>SUMIFS(СВЦЭМ!$C$39:$C$782,СВЦЭМ!$A$39:$A$782,$A94,СВЦЭМ!$B$39:$B$782,J$83)+'СЕТ СН'!$H$12+СВЦЭМ!$D$10+'СЕТ СН'!$H$5-'СЕТ СН'!$H$20</f>
        <v>5916.6174901100003</v>
      </c>
      <c r="K94" s="36">
        <f>SUMIFS(СВЦЭМ!$C$39:$C$782,СВЦЭМ!$A$39:$A$782,$A94,СВЦЭМ!$B$39:$B$782,K$83)+'СЕТ СН'!$H$12+СВЦЭМ!$D$10+'СЕТ СН'!$H$5-'СЕТ СН'!$H$20</f>
        <v>5901.7396779000001</v>
      </c>
      <c r="L94" s="36">
        <f>SUMIFS(СВЦЭМ!$C$39:$C$782,СВЦЭМ!$A$39:$A$782,$A94,СВЦЭМ!$B$39:$B$782,L$83)+'СЕТ СН'!$H$12+СВЦЭМ!$D$10+'СЕТ СН'!$H$5-'СЕТ СН'!$H$20</f>
        <v>5890.0234906000005</v>
      </c>
      <c r="M94" s="36">
        <f>SUMIFS(СВЦЭМ!$C$39:$C$782,СВЦЭМ!$A$39:$A$782,$A94,СВЦЭМ!$B$39:$B$782,M$83)+'СЕТ СН'!$H$12+СВЦЭМ!$D$10+'СЕТ СН'!$H$5-'СЕТ СН'!$H$20</f>
        <v>5900.1221573299999</v>
      </c>
      <c r="N94" s="36">
        <f>SUMIFS(СВЦЭМ!$C$39:$C$782,СВЦЭМ!$A$39:$A$782,$A94,СВЦЭМ!$B$39:$B$782,N$83)+'СЕТ СН'!$H$12+СВЦЭМ!$D$10+'СЕТ СН'!$H$5-'СЕТ СН'!$H$20</f>
        <v>5905.9847942199995</v>
      </c>
      <c r="O94" s="36">
        <f>SUMIFS(СВЦЭМ!$C$39:$C$782,СВЦЭМ!$A$39:$A$782,$A94,СВЦЭМ!$B$39:$B$782,O$83)+'СЕТ СН'!$H$12+СВЦЭМ!$D$10+'СЕТ СН'!$H$5-'СЕТ СН'!$H$20</f>
        <v>5927.8209191599999</v>
      </c>
      <c r="P94" s="36">
        <f>SUMIFS(СВЦЭМ!$C$39:$C$782,СВЦЭМ!$A$39:$A$782,$A94,СВЦЭМ!$B$39:$B$782,P$83)+'СЕТ СН'!$H$12+СВЦЭМ!$D$10+'СЕТ СН'!$H$5-'СЕТ СН'!$H$20</f>
        <v>5942.6778278800002</v>
      </c>
      <c r="Q94" s="36">
        <f>SUMIFS(СВЦЭМ!$C$39:$C$782,СВЦЭМ!$A$39:$A$782,$A94,СВЦЭМ!$B$39:$B$782,Q$83)+'СЕТ СН'!$H$12+СВЦЭМ!$D$10+'СЕТ СН'!$H$5-'СЕТ СН'!$H$20</f>
        <v>5938.9671962499997</v>
      </c>
      <c r="R94" s="36">
        <f>SUMIFS(СВЦЭМ!$C$39:$C$782,СВЦЭМ!$A$39:$A$782,$A94,СВЦЭМ!$B$39:$B$782,R$83)+'СЕТ СН'!$H$12+СВЦЭМ!$D$10+'СЕТ СН'!$H$5-'СЕТ СН'!$H$20</f>
        <v>5925.1758216300004</v>
      </c>
      <c r="S94" s="36">
        <f>SUMIFS(СВЦЭМ!$C$39:$C$782,СВЦЭМ!$A$39:$A$782,$A94,СВЦЭМ!$B$39:$B$782,S$83)+'СЕТ СН'!$H$12+СВЦЭМ!$D$10+'СЕТ СН'!$H$5-'СЕТ СН'!$H$20</f>
        <v>5862.4693350899997</v>
      </c>
      <c r="T94" s="36">
        <f>SUMIFS(СВЦЭМ!$C$39:$C$782,СВЦЭМ!$A$39:$A$782,$A94,СВЦЭМ!$B$39:$B$782,T$83)+'СЕТ СН'!$H$12+СВЦЭМ!$D$10+'СЕТ СН'!$H$5-'СЕТ СН'!$H$20</f>
        <v>5822.5173789999999</v>
      </c>
      <c r="U94" s="36">
        <f>SUMIFS(СВЦЭМ!$C$39:$C$782,СВЦЭМ!$A$39:$A$782,$A94,СВЦЭМ!$B$39:$B$782,U$83)+'СЕТ СН'!$H$12+СВЦЭМ!$D$10+'СЕТ СН'!$H$5-'СЕТ СН'!$H$20</f>
        <v>5849.4853959499997</v>
      </c>
      <c r="V94" s="36">
        <f>SUMIFS(СВЦЭМ!$C$39:$C$782,СВЦЭМ!$A$39:$A$782,$A94,СВЦЭМ!$B$39:$B$782,V$83)+'СЕТ СН'!$H$12+СВЦЭМ!$D$10+'СЕТ СН'!$H$5-'СЕТ СН'!$H$20</f>
        <v>5881.3473636100007</v>
      </c>
      <c r="W94" s="36">
        <f>SUMIFS(СВЦЭМ!$C$39:$C$782,СВЦЭМ!$A$39:$A$782,$A94,СВЦЭМ!$B$39:$B$782,W$83)+'СЕТ СН'!$H$12+СВЦЭМ!$D$10+'СЕТ СН'!$H$5-'СЕТ СН'!$H$20</f>
        <v>5907.0240066200004</v>
      </c>
      <c r="X94" s="36">
        <f>SUMIFS(СВЦЭМ!$C$39:$C$782,СВЦЭМ!$A$39:$A$782,$A94,СВЦЭМ!$B$39:$B$782,X$83)+'СЕТ СН'!$H$12+СВЦЭМ!$D$10+'СЕТ СН'!$H$5-'СЕТ СН'!$H$20</f>
        <v>5936.3178309300001</v>
      </c>
      <c r="Y94" s="36">
        <f>SUMIFS(СВЦЭМ!$C$39:$C$782,СВЦЭМ!$A$39:$A$782,$A94,СВЦЭМ!$B$39:$B$782,Y$83)+'СЕТ СН'!$H$12+СВЦЭМ!$D$10+'СЕТ СН'!$H$5-'СЕТ СН'!$H$20</f>
        <v>5960.4237823500007</v>
      </c>
    </row>
    <row r="95" spans="1:25" ht="15.75" x14ac:dyDescent="0.2">
      <c r="A95" s="35">
        <f t="shared" si="2"/>
        <v>45272</v>
      </c>
      <c r="B95" s="36">
        <f>SUMIFS(СВЦЭМ!$C$39:$C$782,СВЦЭМ!$A$39:$A$782,$A95,СВЦЭМ!$B$39:$B$782,B$83)+'СЕТ СН'!$H$12+СВЦЭМ!$D$10+'СЕТ СН'!$H$5-'СЕТ СН'!$H$20</f>
        <v>6147.4065911199996</v>
      </c>
      <c r="C95" s="36">
        <f>SUMIFS(СВЦЭМ!$C$39:$C$782,СВЦЭМ!$A$39:$A$782,$A95,СВЦЭМ!$B$39:$B$782,C$83)+'СЕТ СН'!$H$12+СВЦЭМ!$D$10+'СЕТ СН'!$H$5-'СЕТ СН'!$H$20</f>
        <v>6187.0401445900006</v>
      </c>
      <c r="D95" s="36">
        <f>SUMIFS(СВЦЭМ!$C$39:$C$782,СВЦЭМ!$A$39:$A$782,$A95,СВЦЭМ!$B$39:$B$782,D$83)+'СЕТ СН'!$H$12+СВЦЭМ!$D$10+'СЕТ СН'!$H$5-'СЕТ СН'!$H$20</f>
        <v>6196.8825849200002</v>
      </c>
      <c r="E95" s="36">
        <f>SUMIFS(СВЦЭМ!$C$39:$C$782,СВЦЭМ!$A$39:$A$782,$A95,СВЦЭМ!$B$39:$B$782,E$83)+'СЕТ СН'!$H$12+СВЦЭМ!$D$10+'СЕТ СН'!$H$5-'СЕТ СН'!$H$20</f>
        <v>6215.3642636200002</v>
      </c>
      <c r="F95" s="36">
        <f>SUMIFS(СВЦЭМ!$C$39:$C$782,СВЦЭМ!$A$39:$A$782,$A95,СВЦЭМ!$B$39:$B$782,F$83)+'СЕТ СН'!$H$12+СВЦЭМ!$D$10+'СЕТ СН'!$H$5-'СЕТ СН'!$H$20</f>
        <v>6178.0104401200006</v>
      </c>
      <c r="G95" s="36">
        <f>SUMIFS(СВЦЭМ!$C$39:$C$782,СВЦЭМ!$A$39:$A$782,$A95,СВЦЭМ!$B$39:$B$782,G$83)+'СЕТ СН'!$H$12+СВЦЭМ!$D$10+'СЕТ СН'!$H$5-'СЕТ СН'!$H$20</f>
        <v>6162.7619789500004</v>
      </c>
      <c r="H95" s="36">
        <f>SUMIFS(СВЦЭМ!$C$39:$C$782,СВЦЭМ!$A$39:$A$782,$A95,СВЦЭМ!$B$39:$B$782,H$83)+'СЕТ СН'!$H$12+СВЦЭМ!$D$10+'СЕТ СН'!$H$5-'СЕТ СН'!$H$20</f>
        <v>6127.3489495800004</v>
      </c>
      <c r="I95" s="36">
        <f>SUMIFS(СВЦЭМ!$C$39:$C$782,СВЦЭМ!$A$39:$A$782,$A95,СВЦЭМ!$B$39:$B$782,I$83)+'СЕТ СН'!$H$12+СВЦЭМ!$D$10+'СЕТ СН'!$H$5-'СЕТ СН'!$H$20</f>
        <v>6046.7865203199999</v>
      </c>
      <c r="J95" s="36">
        <f>SUMIFS(СВЦЭМ!$C$39:$C$782,СВЦЭМ!$A$39:$A$782,$A95,СВЦЭМ!$B$39:$B$782,J$83)+'СЕТ СН'!$H$12+СВЦЭМ!$D$10+'СЕТ СН'!$H$5-'СЕТ СН'!$H$20</f>
        <v>6000.7818674499995</v>
      </c>
      <c r="K95" s="36">
        <f>SUMIFS(СВЦЭМ!$C$39:$C$782,СВЦЭМ!$A$39:$A$782,$A95,СВЦЭМ!$B$39:$B$782,K$83)+'СЕТ СН'!$H$12+СВЦЭМ!$D$10+'СЕТ СН'!$H$5-'СЕТ СН'!$H$20</f>
        <v>5983.2063140200007</v>
      </c>
      <c r="L95" s="36">
        <f>SUMIFS(СВЦЭМ!$C$39:$C$782,СВЦЭМ!$A$39:$A$782,$A95,СВЦЭМ!$B$39:$B$782,L$83)+'СЕТ СН'!$H$12+СВЦЭМ!$D$10+'СЕТ СН'!$H$5-'СЕТ СН'!$H$20</f>
        <v>5971.83376056</v>
      </c>
      <c r="M95" s="36">
        <f>SUMIFS(СВЦЭМ!$C$39:$C$782,СВЦЭМ!$A$39:$A$782,$A95,СВЦЭМ!$B$39:$B$782,M$83)+'СЕТ СН'!$H$12+СВЦЭМ!$D$10+'СЕТ СН'!$H$5-'СЕТ СН'!$H$20</f>
        <v>6000.9136562200001</v>
      </c>
      <c r="N95" s="36">
        <f>SUMIFS(СВЦЭМ!$C$39:$C$782,СВЦЭМ!$A$39:$A$782,$A95,СВЦЭМ!$B$39:$B$782,N$83)+'СЕТ СН'!$H$12+СВЦЭМ!$D$10+'СЕТ СН'!$H$5-'СЕТ СН'!$H$20</f>
        <v>6004.9614882999995</v>
      </c>
      <c r="O95" s="36">
        <f>SUMIFS(СВЦЭМ!$C$39:$C$782,СВЦЭМ!$A$39:$A$782,$A95,СВЦЭМ!$B$39:$B$782,O$83)+'СЕТ СН'!$H$12+СВЦЭМ!$D$10+'СЕТ СН'!$H$5-'СЕТ СН'!$H$20</f>
        <v>6020.2640377999996</v>
      </c>
      <c r="P95" s="36">
        <f>SUMIFS(СВЦЭМ!$C$39:$C$782,СВЦЭМ!$A$39:$A$782,$A95,СВЦЭМ!$B$39:$B$782,P$83)+'СЕТ СН'!$H$12+СВЦЭМ!$D$10+'СЕТ СН'!$H$5-'СЕТ СН'!$H$20</f>
        <v>6014.7375487999998</v>
      </c>
      <c r="Q95" s="36">
        <f>SUMIFS(СВЦЭМ!$C$39:$C$782,СВЦЭМ!$A$39:$A$782,$A95,СВЦЭМ!$B$39:$B$782,Q$83)+'СЕТ СН'!$H$12+СВЦЭМ!$D$10+'СЕТ СН'!$H$5-'СЕТ СН'!$H$20</f>
        <v>6033.0825437200001</v>
      </c>
      <c r="R95" s="36">
        <f>SUMIFS(СВЦЭМ!$C$39:$C$782,СВЦЭМ!$A$39:$A$782,$A95,СВЦЭМ!$B$39:$B$782,R$83)+'СЕТ СН'!$H$12+СВЦЭМ!$D$10+'СЕТ СН'!$H$5-'СЕТ СН'!$H$20</f>
        <v>6037.46027452</v>
      </c>
      <c r="S95" s="36">
        <f>SUMIFS(СВЦЭМ!$C$39:$C$782,СВЦЭМ!$A$39:$A$782,$A95,СВЦЭМ!$B$39:$B$782,S$83)+'СЕТ СН'!$H$12+СВЦЭМ!$D$10+'СЕТ СН'!$H$5-'СЕТ СН'!$H$20</f>
        <v>5972.9656212999998</v>
      </c>
      <c r="T95" s="36">
        <f>SUMIFS(СВЦЭМ!$C$39:$C$782,СВЦЭМ!$A$39:$A$782,$A95,СВЦЭМ!$B$39:$B$782,T$83)+'СЕТ СН'!$H$12+СВЦЭМ!$D$10+'СЕТ СН'!$H$5-'СЕТ СН'!$H$20</f>
        <v>5932.29568655</v>
      </c>
      <c r="U95" s="36">
        <f>SUMIFS(СВЦЭМ!$C$39:$C$782,СВЦЭМ!$A$39:$A$782,$A95,СВЦЭМ!$B$39:$B$782,U$83)+'СЕТ СН'!$H$12+СВЦЭМ!$D$10+'СЕТ СН'!$H$5-'СЕТ СН'!$H$20</f>
        <v>5951.7243135900007</v>
      </c>
      <c r="V95" s="36">
        <f>SUMIFS(СВЦЭМ!$C$39:$C$782,СВЦЭМ!$A$39:$A$782,$A95,СВЦЭМ!$B$39:$B$782,V$83)+'СЕТ СН'!$H$12+СВЦЭМ!$D$10+'СЕТ СН'!$H$5-'СЕТ СН'!$H$20</f>
        <v>5971.9634558899998</v>
      </c>
      <c r="W95" s="36">
        <f>SUMIFS(СВЦЭМ!$C$39:$C$782,СВЦЭМ!$A$39:$A$782,$A95,СВЦЭМ!$B$39:$B$782,W$83)+'СЕТ СН'!$H$12+СВЦЭМ!$D$10+'СЕТ СН'!$H$5-'СЕТ СН'!$H$20</f>
        <v>5989.5883611899999</v>
      </c>
      <c r="X95" s="36">
        <f>SUMIFS(СВЦЭМ!$C$39:$C$782,СВЦЭМ!$A$39:$A$782,$A95,СВЦЭМ!$B$39:$B$782,X$83)+'СЕТ СН'!$H$12+СВЦЭМ!$D$10+'СЕТ СН'!$H$5-'СЕТ СН'!$H$20</f>
        <v>6036.8911998500007</v>
      </c>
      <c r="Y95" s="36">
        <f>SUMIFS(СВЦЭМ!$C$39:$C$782,СВЦЭМ!$A$39:$A$782,$A95,СВЦЭМ!$B$39:$B$782,Y$83)+'СЕТ СН'!$H$12+СВЦЭМ!$D$10+'СЕТ СН'!$H$5-'СЕТ СН'!$H$20</f>
        <v>6071.1785127000003</v>
      </c>
    </row>
    <row r="96" spans="1:25" ht="15.75" x14ac:dyDescent="0.2">
      <c r="A96" s="35">
        <f t="shared" si="2"/>
        <v>45273</v>
      </c>
      <c r="B96" s="36">
        <f>SUMIFS(СВЦЭМ!$C$39:$C$782,СВЦЭМ!$A$39:$A$782,$A96,СВЦЭМ!$B$39:$B$782,B$83)+'СЕТ СН'!$H$12+СВЦЭМ!$D$10+'СЕТ СН'!$H$5-'СЕТ СН'!$H$20</f>
        <v>6050.7332779900007</v>
      </c>
      <c r="C96" s="36">
        <f>SUMIFS(СВЦЭМ!$C$39:$C$782,СВЦЭМ!$A$39:$A$782,$A96,СВЦЭМ!$B$39:$B$782,C$83)+'СЕТ СН'!$H$12+СВЦЭМ!$D$10+'СЕТ СН'!$H$5-'СЕТ СН'!$H$20</f>
        <v>6082.1624997500003</v>
      </c>
      <c r="D96" s="36">
        <f>SUMIFS(СВЦЭМ!$C$39:$C$782,СВЦЭМ!$A$39:$A$782,$A96,СВЦЭМ!$B$39:$B$782,D$83)+'СЕТ СН'!$H$12+СВЦЭМ!$D$10+'СЕТ СН'!$H$5-'СЕТ СН'!$H$20</f>
        <v>6128.9720037000006</v>
      </c>
      <c r="E96" s="36">
        <f>SUMIFS(СВЦЭМ!$C$39:$C$782,СВЦЭМ!$A$39:$A$782,$A96,СВЦЭМ!$B$39:$B$782,E$83)+'СЕТ СН'!$H$12+СВЦЭМ!$D$10+'СЕТ СН'!$H$5-'СЕТ СН'!$H$20</f>
        <v>6115.77459593</v>
      </c>
      <c r="F96" s="36">
        <f>SUMIFS(СВЦЭМ!$C$39:$C$782,СВЦЭМ!$A$39:$A$782,$A96,СВЦЭМ!$B$39:$B$782,F$83)+'СЕТ СН'!$H$12+СВЦЭМ!$D$10+'СЕТ СН'!$H$5-'СЕТ СН'!$H$20</f>
        <v>6135.9958558899998</v>
      </c>
      <c r="G96" s="36">
        <f>SUMIFS(СВЦЭМ!$C$39:$C$782,СВЦЭМ!$A$39:$A$782,$A96,СВЦЭМ!$B$39:$B$782,G$83)+'СЕТ СН'!$H$12+СВЦЭМ!$D$10+'СЕТ СН'!$H$5-'СЕТ СН'!$H$20</f>
        <v>6100.8861141699999</v>
      </c>
      <c r="H96" s="36">
        <f>SUMIFS(СВЦЭМ!$C$39:$C$782,СВЦЭМ!$A$39:$A$782,$A96,СВЦЭМ!$B$39:$B$782,H$83)+'СЕТ СН'!$H$12+СВЦЭМ!$D$10+'СЕТ СН'!$H$5-'СЕТ СН'!$H$20</f>
        <v>6024.7693595300007</v>
      </c>
      <c r="I96" s="36">
        <f>SUMIFS(СВЦЭМ!$C$39:$C$782,СВЦЭМ!$A$39:$A$782,$A96,СВЦЭМ!$B$39:$B$782,I$83)+'СЕТ СН'!$H$12+СВЦЭМ!$D$10+'СЕТ СН'!$H$5-'СЕТ СН'!$H$20</f>
        <v>5905.24266919</v>
      </c>
      <c r="J96" s="36">
        <f>SUMIFS(СВЦЭМ!$C$39:$C$782,СВЦЭМ!$A$39:$A$782,$A96,СВЦЭМ!$B$39:$B$782,J$83)+'СЕТ СН'!$H$12+СВЦЭМ!$D$10+'СЕТ СН'!$H$5-'СЕТ СН'!$H$20</f>
        <v>5856.2873324299999</v>
      </c>
      <c r="K96" s="36">
        <f>SUMIFS(СВЦЭМ!$C$39:$C$782,СВЦЭМ!$A$39:$A$782,$A96,СВЦЭМ!$B$39:$B$782,K$83)+'СЕТ СН'!$H$12+СВЦЭМ!$D$10+'СЕТ СН'!$H$5-'СЕТ СН'!$H$20</f>
        <v>5902.8795773000002</v>
      </c>
      <c r="L96" s="36">
        <f>SUMIFS(СВЦЭМ!$C$39:$C$782,СВЦЭМ!$A$39:$A$782,$A96,СВЦЭМ!$B$39:$B$782,L$83)+'СЕТ СН'!$H$12+СВЦЭМ!$D$10+'СЕТ СН'!$H$5-'СЕТ СН'!$H$20</f>
        <v>5892.3712500000001</v>
      </c>
      <c r="M96" s="36">
        <f>SUMIFS(СВЦЭМ!$C$39:$C$782,СВЦЭМ!$A$39:$A$782,$A96,СВЦЭМ!$B$39:$B$782,M$83)+'СЕТ СН'!$H$12+СВЦЭМ!$D$10+'СЕТ СН'!$H$5-'СЕТ СН'!$H$20</f>
        <v>5927.7362076700001</v>
      </c>
      <c r="N96" s="36">
        <f>SUMIFS(СВЦЭМ!$C$39:$C$782,СВЦЭМ!$A$39:$A$782,$A96,СВЦЭМ!$B$39:$B$782,N$83)+'СЕТ СН'!$H$12+СВЦЭМ!$D$10+'СЕТ СН'!$H$5-'СЕТ СН'!$H$20</f>
        <v>5945.3108776500003</v>
      </c>
      <c r="O96" s="36">
        <f>SUMIFS(СВЦЭМ!$C$39:$C$782,СВЦЭМ!$A$39:$A$782,$A96,СВЦЭМ!$B$39:$B$782,O$83)+'СЕТ СН'!$H$12+СВЦЭМ!$D$10+'СЕТ СН'!$H$5-'СЕТ СН'!$H$20</f>
        <v>5964.0340319099996</v>
      </c>
      <c r="P96" s="36">
        <f>SUMIFS(СВЦЭМ!$C$39:$C$782,СВЦЭМ!$A$39:$A$782,$A96,СВЦЭМ!$B$39:$B$782,P$83)+'СЕТ СН'!$H$12+СВЦЭМ!$D$10+'СЕТ СН'!$H$5-'СЕТ СН'!$H$20</f>
        <v>5966.3739705900007</v>
      </c>
      <c r="Q96" s="36">
        <f>SUMIFS(СВЦЭМ!$C$39:$C$782,СВЦЭМ!$A$39:$A$782,$A96,СВЦЭМ!$B$39:$B$782,Q$83)+'СЕТ СН'!$H$12+СВЦЭМ!$D$10+'СЕТ СН'!$H$5-'СЕТ СН'!$H$20</f>
        <v>5966.5430379899999</v>
      </c>
      <c r="R96" s="36">
        <f>SUMIFS(СВЦЭМ!$C$39:$C$782,СВЦЭМ!$A$39:$A$782,$A96,СВЦЭМ!$B$39:$B$782,R$83)+'СЕТ СН'!$H$12+СВЦЭМ!$D$10+'СЕТ СН'!$H$5-'СЕТ СН'!$H$20</f>
        <v>5948.9606887499995</v>
      </c>
      <c r="S96" s="36">
        <f>SUMIFS(СВЦЭМ!$C$39:$C$782,СВЦЭМ!$A$39:$A$782,$A96,СВЦЭМ!$B$39:$B$782,S$83)+'СЕТ СН'!$H$12+СВЦЭМ!$D$10+'СЕТ СН'!$H$5-'СЕТ СН'!$H$20</f>
        <v>5837.33367929</v>
      </c>
      <c r="T96" s="36">
        <f>SUMIFS(СВЦЭМ!$C$39:$C$782,СВЦЭМ!$A$39:$A$782,$A96,СВЦЭМ!$B$39:$B$782,T$83)+'СЕТ СН'!$H$12+СВЦЭМ!$D$10+'СЕТ СН'!$H$5-'СЕТ СН'!$H$20</f>
        <v>5805.7166819699996</v>
      </c>
      <c r="U96" s="36">
        <f>SUMIFS(СВЦЭМ!$C$39:$C$782,СВЦЭМ!$A$39:$A$782,$A96,СВЦЭМ!$B$39:$B$782,U$83)+'СЕТ СН'!$H$12+СВЦЭМ!$D$10+'СЕТ СН'!$H$5-'СЕТ СН'!$H$20</f>
        <v>5828.2543751600006</v>
      </c>
      <c r="V96" s="36">
        <f>SUMIFS(СВЦЭМ!$C$39:$C$782,СВЦЭМ!$A$39:$A$782,$A96,СВЦЭМ!$B$39:$B$782,V$83)+'СЕТ СН'!$H$12+СВЦЭМ!$D$10+'СЕТ СН'!$H$5-'СЕТ СН'!$H$20</f>
        <v>5809.8687088799998</v>
      </c>
      <c r="W96" s="36">
        <f>SUMIFS(СВЦЭМ!$C$39:$C$782,СВЦЭМ!$A$39:$A$782,$A96,СВЦЭМ!$B$39:$B$782,W$83)+'СЕТ СН'!$H$12+СВЦЭМ!$D$10+'СЕТ СН'!$H$5-'СЕТ СН'!$H$20</f>
        <v>5823.0649579500005</v>
      </c>
      <c r="X96" s="36">
        <f>SUMIFS(СВЦЭМ!$C$39:$C$782,СВЦЭМ!$A$39:$A$782,$A96,СВЦЭМ!$B$39:$B$782,X$83)+'СЕТ СН'!$H$12+СВЦЭМ!$D$10+'СЕТ СН'!$H$5-'СЕТ СН'!$H$20</f>
        <v>5866.1080746500002</v>
      </c>
      <c r="Y96" s="36">
        <f>SUMIFS(СВЦЭМ!$C$39:$C$782,СВЦЭМ!$A$39:$A$782,$A96,СВЦЭМ!$B$39:$B$782,Y$83)+'СЕТ СН'!$H$12+СВЦЭМ!$D$10+'СЕТ СН'!$H$5-'СЕТ СН'!$H$20</f>
        <v>5891.3155814900001</v>
      </c>
    </row>
    <row r="97" spans="1:25" ht="15.75" x14ac:dyDescent="0.2">
      <c r="A97" s="35">
        <f t="shared" si="2"/>
        <v>45274</v>
      </c>
      <c r="B97" s="36">
        <f>SUMIFS(СВЦЭМ!$C$39:$C$782,СВЦЭМ!$A$39:$A$782,$A97,СВЦЭМ!$B$39:$B$782,B$83)+'СЕТ СН'!$H$12+СВЦЭМ!$D$10+'СЕТ СН'!$H$5-'СЕТ СН'!$H$20</f>
        <v>6039.0800629300002</v>
      </c>
      <c r="C97" s="36">
        <f>SUMIFS(СВЦЭМ!$C$39:$C$782,СВЦЭМ!$A$39:$A$782,$A97,СВЦЭМ!$B$39:$B$782,C$83)+'СЕТ СН'!$H$12+СВЦЭМ!$D$10+'СЕТ СН'!$H$5-'СЕТ СН'!$H$20</f>
        <v>6080.6665426199997</v>
      </c>
      <c r="D97" s="36">
        <f>SUMIFS(СВЦЭМ!$C$39:$C$782,СВЦЭМ!$A$39:$A$782,$A97,СВЦЭМ!$B$39:$B$782,D$83)+'СЕТ СН'!$H$12+СВЦЭМ!$D$10+'СЕТ СН'!$H$5-'СЕТ СН'!$H$20</f>
        <v>6116.29620583</v>
      </c>
      <c r="E97" s="36">
        <f>SUMIFS(СВЦЭМ!$C$39:$C$782,СВЦЭМ!$A$39:$A$782,$A97,СВЦЭМ!$B$39:$B$782,E$83)+'СЕТ СН'!$H$12+СВЦЭМ!$D$10+'СЕТ СН'!$H$5-'СЕТ СН'!$H$20</f>
        <v>6128.0338659999998</v>
      </c>
      <c r="F97" s="36">
        <f>SUMIFS(СВЦЭМ!$C$39:$C$782,СВЦЭМ!$A$39:$A$782,$A97,СВЦЭМ!$B$39:$B$782,F$83)+'СЕТ СН'!$H$12+СВЦЭМ!$D$10+'СЕТ СН'!$H$5-'СЕТ СН'!$H$20</f>
        <v>6124.0855417800003</v>
      </c>
      <c r="G97" s="36">
        <f>SUMIFS(СВЦЭМ!$C$39:$C$782,СВЦЭМ!$A$39:$A$782,$A97,СВЦЭМ!$B$39:$B$782,G$83)+'СЕТ СН'!$H$12+СВЦЭМ!$D$10+'СЕТ СН'!$H$5-'СЕТ СН'!$H$20</f>
        <v>6104.5809327300003</v>
      </c>
      <c r="H97" s="36">
        <f>SUMIFS(СВЦЭМ!$C$39:$C$782,СВЦЭМ!$A$39:$A$782,$A97,СВЦЭМ!$B$39:$B$782,H$83)+'СЕТ СН'!$H$12+СВЦЭМ!$D$10+'СЕТ СН'!$H$5-'СЕТ СН'!$H$20</f>
        <v>6039.7778052200001</v>
      </c>
      <c r="I97" s="36">
        <f>SUMIFS(СВЦЭМ!$C$39:$C$782,СВЦЭМ!$A$39:$A$782,$A97,СВЦЭМ!$B$39:$B$782,I$83)+'СЕТ СН'!$H$12+СВЦЭМ!$D$10+'СЕТ СН'!$H$5-'СЕТ СН'!$H$20</f>
        <v>5976.6439478100001</v>
      </c>
      <c r="J97" s="36">
        <f>SUMIFS(СВЦЭМ!$C$39:$C$782,СВЦЭМ!$A$39:$A$782,$A97,СВЦЭМ!$B$39:$B$782,J$83)+'СЕТ СН'!$H$12+СВЦЭМ!$D$10+'СЕТ СН'!$H$5-'СЕТ СН'!$H$20</f>
        <v>5909.9951494899997</v>
      </c>
      <c r="K97" s="36">
        <f>SUMIFS(СВЦЭМ!$C$39:$C$782,СВЦЭМ!$A$39:$A$782,$A97,СВЦЭМ!$B$39:$B$782,K$83)+'СЕТ СН'!$H$12+СВЦЭМ!$D$10+'СЕТ СН'!$H$5-'СЕТ СН'!$H$20</f>
        <v>5907.6418717699999</v>
      </c>
      <c r="L97" s="36">
        <f>SUMIFS(СВЦЭМ!$C$39:$C$782,СВЦЭМ!$A$39:$A$782,$A97,СВЦЭМ!$B$39:$B$782,L$83)+'СЕТ СН'!$H$12+СВЦЭМ!$D$10+'СЕТ СН'!$H$5-'СЕТ СН'!$H$20</f>
        <v>5916.9975570300003</v>
      </c>
      <c r="M97" s="36">
        <f>SUMIFS(СВЦЭМ!$C$39:$C$782,СВЦЭМ!$A$39:$A$782,$A97,СВЦЭМ!$B$39:$B$782,M$83)+'СЕТ СН'!$H$12+СВЦЭМ!$D$10+'СЕТ СН'!$H$5-'СЕТ СН'!$H$20</f>
        <v>5934.6391972599995</v>
      </c>
      <c r="N97" s="36">
        <f>SUMIFS(СВЦЭМ!$C$39:$C$782,СВЦЭМ!$A$39:$A$782,$A97,СВЦЭМ!$B$39:$B$782,N$83)+'СЕТ СН'!$H$12+СВЦЭМ!$D$10+'СЕТ СН'!$H$5-'СЕТ СН'!$H$20</f>
        <v>5979.9977942000005</v>
      </c>
      <c r="O97" s="36">
        <f>SUMIFS(СВЦЭМ!$C$39:$C$782,СВЦЭМ!$A$39:$A$782,$A97,СВЦЭМ!$B$39:$B$782,O$83)+'СЕТ СН'!$H$12+СВЦЭМ!$D$10+'СЕТ СН'!$H$5-'СЕТ СН'!$H$20</f>
        <v>5977.46979741</v>
      </c>
      <c r="P97" s="36">
        <f>SUMIFS(СВЦЭМ!$C$39:$C$782,СВЦЭМ!$A$39:$A$782,$A97,СВЦЭМ!$B$39:$B$782,P$83)+'СЕТ СН'!$H$12+СВЦЭМ!$D$10+'СЕТ СН'!$H$5-'СЕТ СН'!$H$20</f>
        <v>6017.9790347400003</v>
      </c>
      <c r="Q97" s="36">
        <f>SUMIFS(СВЦЭМ!$C$39:$C$782,СВЦЭМ!$A$39:$A$782,$A97,СВЦЭМ!$B$39:$B$782,Q$83)+'СЕТ СН'!$H$12+СВЦЭМ!$D$10+'СЕТ СН'!$H$5-'СЕТ СН'!$H$20</f>
        <v>6010.0587793899995</v>
      </c>
      <c r="R97" s="36">
        <f>SUMIFS(СВЦЭМ!$C$39:$C$782,СВЦЭМ!$A$39:$A$782,$A97,СВЦЭМ!$B$39:$B$782,R$83)+'СЕТ СН'!$H$12+СВЦЭМ!$D$10+'СЕТ СН'!$H$5-'СЕТ СН'!$H$20</f>
        <v>6003.0527797800005</v>
      </c>
      <c r="S97" s="36">
        <f>SUMIFS(СВЦЭМ!$C$39:$C$782,СВЦЭМ!$A$39:$A$782,$A97,СВЦЭМ!$B$39:$B$782,S$83)+'СЕТ СН'!$H$12+СВЦЭМ!$D$10+'СЕТ СН'!$H$5-'СЕТ СН'!$H$20</f>
        <v>5986.1639598000002</v>
      </c>
      <c r="T97" s="36">
        <f>SUMIFS(СВЦЭМ!$C$39:$C$782,СВЦЭМ!$A$39:$A$782,$A97,СВЦЭМ!$B$39:$B$782,T$83)+'СЕТ СН'!$H$12+СВЦЭМ!$D$10+'СЕТ СН'!$H$5-'СЕТ СН'!$H$20</f>
        <v>5932.4411312299999</v>
      </c>
      <c r="U97" s="36">
        <f>SUMIFS(СВЦЭМ!$C$39:$C$782,СВЦЭМ!$A$39:$A$782,$A97,СВЦЭМ!$B$39:$B$782,U$83)+'СЕТ СН'!$H$12+СВЦЭМ!$D$10+'СЕТ СН'!$H$5-'СЕТ СН'!$H$20</f>
        <v>5910.2261553799999</v>
      </c>
      <c r="V97" s="36">
        <f>SUMIFS(СВЦЭМ!$C$39:$C$782,СВЦЭМ!$A$39:$A$782,$A97,СВЦЭМ!$B$39:$B$782,V$83)+'СЕТ СН'!$H$12+СВЦЭМ!$D$10+'СЕТ СН'!$H$5-'СЕТ СН'!$H$20</f>
        <v>5892.9382181800001</v>
      </c>
      <c r="W97" s="36">
        <f>SUMIFS(СВЦЭМ!$C$39:$C$782,СВЦЭМ!$A$39:$A$782,$A97,СВЦЭМ!$B$39:$B$782,W$83)+'СЕТ СН'!$H$12+СВЦЭМ!$D$10+'СЕТ СН'!$H$5-'СЕТ СН'!$H$20</f>
        <v>5928.9344220900002</v>
      </c>
      <c r="X97" s="36">
        <f>SUMIFS(СВЦЭМ!$C$39:$C$782,СВЦЭМ!$A$39:$A$782,$A97,СВЦЭМ!$B$39:$B$782,X$83)+'СЕТ СН'!$H$12+СВЦЭМ!$D$10+'СЕТ СН'!$H$5-'СЕТ СН'!$H$20</f>
        <v>5982.9113177700001</v>
      </c>
      <c r="Y97" s="36">
        <f>SUMIFS(СВЦЭМ!$C$39:$C$782,СВЦЭМ!$A$39:$A$782,$A97,СВЦЭМ!$B$39:$B$782,Y$83)+'СЕТ СН'!$H$12+СВЦЭМ!$D$10+'СЕТ СН'!$H$5-'СЕТ СН'!$H$20</f>
        <v>6032.5526788799998</v>
      </c>
    </row>
    <row r="98" spans="1:25" ht="15.75" x14ac:dyDescent="0.2">
      <c r="A98" s="35">
        <f t="shared" si="2"/>
        <v>45275</v>
      </c>
      <c r="B98" s="36">
        <f>SUMIFS(СВЦЭМ!$C$39:$C$782,СВЦЭМ!$A$39:$A$782,$A98,СВЦЭМ!$B$39:$B$782,B$83)+'СЕТ СН'!$H$12+СВЦЭМ!$D$10+'СЕТ СН'!$H$5-'СЕТ СН'!$H$20</f>
        <v>6003.7746285699995</v>
      </c>
      <c r="C98" s="36">
        <f>SUMIFS(СВЦЭМ!$C$39:$C$782,СВЦЭМ!$A$39:$A$782,$A98,СВЦЭМ!$B$39:$B$782,C$83)+'СЕТ СН'!$H$12+СВЦЭМ!$D$10+'СЕТ СН'!$H$5-'СЕТ СН'!$H$20</f>
        <v>6099.3114266499997</v>
      </c>
      <c r="D98" s="36">
        <f>SUMIFS(СВЦЭМ!$C$39:$C$782,СВЦЭМ!$A$39:$A$782,$A98,СВЦЭМ!$B$39:$B$782,D$83)+'СЕТ СН'!$H$12+СВЦЭМ!$D$10+'СЕТ СН'!$H$5-'СЕТ СН'!$H$20</f>
        <v>6123.0215965900006</v>
      </c>
      <c r="E98" s="36">
        <f>SUMIFS(СВЦЭМ!$C$39:$C$782,СВЦЭМ!$A$39:$A$782,$A98,СВЦЭМ!$B$39:$B$782,E$83)+'СЕТ СН'!$H$12+СВЦЭМ!$D$10+'СЕТ СН'!$H$5-'СЕТ СН'!$H$20</f>
        <v>6136.5206264600001</v>
      </c>
      <c r="F98" s="36">
        <f>SUMIFS(СВЦЭМ!$C$39:$C$782,СВЦЭМ!$A$39:$A$782,$A98,СВЦЭМ!$B$39:$B$782,F$83)+'СЕТ СН'!$H$12+СВЦЭМ!$D$10+'СЕТ СН'!$H$5-'СЕТ СН'!$H$20</f>
        <v>6139.5929416399995</v>
      </c>
      <c r="G98" s="36">
        <f>SUMIFS(СВЦЭМ!$C$39:$C$782,СВЦЭМ!$A$39:$A$782,$A98,СВЦЭМ!$B$39:$B$782,G$83)+'СЕТ СН'!$H$12+СВЦЭМ!$D$10+'СЕТ СН'!$H$5-'СЕТ СН'!$H$20</f>
        <v>6116.8741864900003</v>
      </c>
      <c r="H98" s="36">
        <f>SUMIFS(СВЦЭМ!$C$39:$C$782,СВЦЭМ!$A$39:$A$782,$A98,СВЦЭМ!$B$39:$B$782,H$83)+'СЕТ СН'!$H$12+СВЦЭМ!$D$10+'СЕТ СН'!$H$5-'СЕТ СН'!$H$20</f>
        <v>6046.0900303799999</v>
      </c>
      <c r="I98" s="36">
        <f>SUMIFS(СВЦЭМ!$C$39:$C$782,СВЦЭМ!$A$39:$A$782,$A98,СВЦЭМ!$B$39:$B$782,I$83)+'СЕТ СН'!$H$12+СВЦЭМ!$D$10+'СЕТ СН'!$H$5-'СЕТ СН'!$H$20</f>
        <v>6026.7648478800002</v>
      </c>
      <c r="J98" s="36">
        <f>SUMIFS(СВЦЭМ!$C$39:$C$782,СВЦЭМ!$A$39:$A$782,$A98,СВЦЭМ!$B$39:$B$782,J$83)+'СЕТ СН'!$H$12+СВЦЭМ!$D$10+'СЕТ СН'!$H$5-'СЕТ СН'!$H$20</f>
        <v>5974.1522513399996</v>
      </c>
      <c r="K98" s="36">
        <f>SUMIFS(СВЦЭМ!$C$39:$C$782,СВЦЭМ!$A$39:$A$782,$A98,СВЦЭМ!$B$39:$B$782,K$83)+'СЕТ СН'!$H$12+СВЦЭМ!$D$10+'СЕТ СН'!$H$5-'СЕТ СН'!$H$20</f>
        <v>5944.6504147600008</v>
      </c>
      <c r="L98" s="36">
        <f>SUMIFS(СВЦЭМ!$C$39:$C$782,СВЦЭМ!$A$39:$A$782,$A98,СВЦЭМ!$B$39:$B$782,L$83)+'СЕТ СН'!$H$12+СВЦЭМ!$D$10+'СЕТ СН'!$H$5-'СЕТ СН'!$H$20</f>
        <v>5941.6047298699996</v>
      </c>
      <c r="M98" s="36">
        <f>SUMIFS(СВЦЭМ!$C$39:$C$782,СВЦЭМ!$A$39:$A$782,$A98,СВЦЭМ!$B$39:$B$782,M$83)+'СЕТ СН'!$H$12+СВЦЭМ!$D$10+'СЕТ СН'!$H$5-'СЕТ СН'!$H$20</f>
        <v>5976.6582255400008</v>
      </c>
      <c r="N98" s="36">
        <f>SUMIFS(СВЦЭМ!$C$39:$C$782,СВЦЭМ!$A$39:$A$782,$A98,СВЦЭМ!$B$39:$B$782,N$83)+'СЕТ СН'!$H$12+СВЦЭМ!$D$10+'СЕТ СН'!$H$5-'СЕТ СН'!$H$20</f>
        <v>6032.5484225199998</v>
      </c>
      <c r="O98" s="36">
        <f>SUMIFS(СВЦЭМ!$C$39:$C$782,СВЦЭМ!$A$39:$A$782,$A98,СВЦЭМ!$B$39:$B$782,O$83)+'СЕТ СН'!$H$12+СВЦЭМ!$D$10+'СЕТ СН'!$H$5-'СЕТ СН'!$H$20</f>
        <v>6081.3645259799996</v>
      </c>
      <c r="P98" s="36">
        <f>SUMIFS(СВЦЭМ!$C$39:$C$782,СВЦЭМ!$A$39:$A$782,$A98,СВЦЭМ!$B$39:$B$782,P$83)+'СЕТ СН'!$H$12+СВЦЭМ!$D$10+'СЕТ СН'!$H$5-'СЕТ СН'!$H$20</f>
        <v>6081.8035560000008</v>
      </c>
      <c r="Q98" s="36">
        <f>SUMIFS(СВЦЭМ!$C$39:$C$782,СВЦЭМ!$A$39:$A$782,$A98,СВЦЭМ!$B$39:$B$782,Q$83)+'СЕТ СН'!$H$12+СВЦЭМ!$D$10+'СЕТ СН'!$H$5-'СЕТ СН'!$H$20</f>
        <v>6106.3471629699998</v>
      </c>
      <c r="R98" s="36">
        <f>SUMIFS(СВЦЭМ!$C$39:$C$782,СВЦЭМ!$A$39:$A$782,$A98,СВЦЭМ!$B$39:$B$782,R$83)+'СЕТ СН'!$H$12+СВЦЭМ!$D$10+'СЕТ СН'!$H$5-'СЕТ СН'!$H$20</f>
        <v>6088.0273661299998</v>
      </c>
      <c r="S98" s="36">
        <f>SUMIFS(СВЦЭМ!$C$39:$C$782,СВЦЭМ!$A$39:$A$782,$A98,СВЦЭМ!$B$39:$B$782,S$83)+'СЕТ СН'!$H$12+СВЦЭМ!$D$10+'СЕТ СН'!$H$5-'СЕТ СН'!$H$20</f>
        <v>6022.51859616</v>
      </c>
      <c r="T98" s="36">
        <f>SUMIFS(СВЦЭМ!$C$39:$C$782,СВЦЭМ!$A$39:$A$782,$A98,СВЦЭМ!$B$39:$B$782,T$83)+'СЕТ СН'!$H$12+СВЦЭМ!$D$10+'СЕТ СН'!$H$5-'СЕТ СН'!$H$20</f>
        <v>5931.73105244</v>
      </c>
      <c r="U98" s="36">
        <f>SUMIFS(СВЦЭМ!$C$39:$C$782,СВЦЭМ!$A$39:$A$782,$A98,СВЦЭМ!$B$39:$B$782,U$83)+'СЕТ СН'!$H$12+СВЦЭМ!$D$10+'СЕТ СН'!$H$5-'СЕТ СН'!$H$20</f>
        <v>5946.0937625999995</v>
      </c>
      <c r="V98" s="36">
        <f>SUMIFS(СВЦЭМ!$C$39:$C$782,СВЦЭМ!$A$39:$A$782,$A98,СВЦЭМ!$B$39:$B$782,V$83)+'СЕТ СН'!$H$12+СВЦЭМ!$D$10+'СЕТ СН'!$H$5-'СЕТ СН'!$H$20</f>
        <v>5961.1046057599997</v>
      </c>
      <c r="W98" s="36">
        <f>SUMIFS(СВЦЭМ!$C$39:$C$782,СВЦЭМ!$A$39:$A$782,$A98,СВЦЭМ!$B$39:$B$782,W$83)+'СЕТ СН'!$H$12+СВЦЭМ!$D$10+'СЕТ СН'!$H$5-'СЕТ СН'!$H$20</f>
        <v>5966.9400903700007</v>
      </c>
      <c r="X98" s="36">
        <f>SUMIFS(СВЦЭМ!$C$39:$C$782,СВЦЭМ!$A$39:$A$782,$A98,СВЦЭМ!$B$39:$B$782,X$83)+'СЕТ СН'!$H$12+СВЦЭМ!$D$10+'СЕТ СН'!$H$5-'СЕТ СН'!$H$20</f>
        <v>5985.9992820000007</v>
      </c>
      <c r="Y98" s="36">
        <f>SUMIFS(СВЦЭМ!$C$39:$C$782,СВЦЭМ!$A$39:$A$782,$A98,СВЦЭМ!$B$39:$B$782,Y$83)+'СЕТ СН'!$H$12+СВЦЭМ!$D$10+'СЕТ СН'!$H$5-'СЕТ СН'!$H$20</f>
        <v>6029.9789031</v>
      </c>
    </row>
    <row r="99" spans="1:25" ht="15.75" x14ac:dyDescent="0.2">
      <c r="A99" s="35">
        <f t="shared" si="2"/>
        <v>45276</v>
      </c>
      <c r="B99" s="36">
        <f>SUMIFS(СВЦЭМ!$C$39:$C$782,СВЦЭМ!$A$39:$A$782,$A99,СВЦЭМ!$B$39:$B$782,B$83)+'СЕТ СН'!$H$12+СВЦЭМ!$D$10+'СЕТ СН'!$H$5-'СЕТ СН'!$H$20</f>
        <v>6033.4099912500005</v>
      </c>
      <c r="C99" s="36">
        <f>SUMIFS(СВЦЭМ!$C$39:$C$782,СВЦЭМ!$A$39:$A$782,$A99,СВЦЭМ!$B$39:$B$782,C$83)+'СЕТ СН'!$H$12+СВЦЭМ!$D$10+'СЕТ СН'!$H$5-'СЕТ СН'!$H$20</f>
        <v>6073.8483001200002</v>
      </c>
      <c r="D99" s="36">
        <f>SUMIFS(СВЦЭМ!$C$39:$C$782,СВЦЭМ!$A$39:$A$782,$A99,СВЦЭМ!$B$39:$B$782,D$83)+'СЕТ СН'!$H$12+СВЦЭМ!$D$10+'СЕТ СН'!$H$5-'СЕТ СН'!$H$20</f>
        <v>6134.2899169400007</v>
      </c>
      <c r="E99" s="36">
        <f>SUMIFS(СВЦЭМ!$C$39:$C$782,СВЦЭМ!$A$39:$A$782,$A99,СВЦЭМ!$B$39:$B$782,E$83)+'СЕТ СН'!$H$12+СВЦЭМ!$D$10+'СЕТ СН'!$H$5-'СЕТ СН'!$H$20</f>
        <v>6143.0188301300004</v>
      </c>
      <c r="F99" s="36">
        <f>SUMIFS(СВЦЭМ!$C$39:$C$782,СВЦЭМ!$A$39:$A$782,$A99,СВЦЭМ!$B$39:$B$782,F$83)+'СЕТ СН'!$H$12+СВЦЭМ!$D$10+'СЕТ СН'!$H$5-'СЕТ СН'!$H$20</f>
        <v>6133.8507678900005</v>
      </c>
      <c r="G99" s="36">
        <f>SUMIFS(СВЦЭМ!$C$39:$C$782,СВЦЭМ!$A$39:$A$782,$A99,СВЦЭМ!$B$39:$B$782,G$83)+'СЕТ СН'!$H$12+СВЦЭМ!$D$10+'СЕТ СН'!$H$5-'СЕТ СН'!$H$20</f>
        <v>6126.87305947</v>
      </c>
      <c r="H99" s="36">
        <f>SUMIFS(СВЦЭМ!$C$39:$C$782,СВЦЭМ!$A$39:$A$782,$A99,СВЦЭМ!$B$39:$B$782,H$83)+'СЕТ СН'!$H$12+СВЦЭМ!$D$10+'СЕТ СН'!$H$5-'СЕТ СН'!$H$20</f>
        <v>6069.0181988900003</v>
      </c>
      <c r="I99" s="36">
        <f>SUMIFS(СВЦЭМ!$C$39:$C$782,СВЦЭМ!$A$39:$A$782,$A99,СВЦЭМ!$B$39:$B$782,I$83)+'СЕТ СН'!$H$12+СВЦЭМ!$D$10+'СЕТ СН'!$H$5-'СЕТ СН'!$H$20</f>
        <v>6034.67347591</v>
      </c>
      <c r="J99" s="36">
        <f>SUMIFS(СВЦЭМ!$C$39:$C$782,СВЦЭМ!$A$39:$A$782,$A99,СВЦЭМ!$B$39:$B$782,J$83)+'СЕТ СН'!$H$12+СВЦЭМ!$D$10+'СЕТ СН'!$H$5-'СЕТ СН'!$H$20</f>
        <v>5981.5956236700004</v>
      </c>
      <c r="K99" s="36">
        <f>SUMIFS(СВЦЭМ!$C$39:$C$782,СВЦЭМ!$A$39:$A$782,$A99,СВЦЭМ!$B$39:$B$782,K$83)+'СЕТ СН'!$H$12+СВЦЭМ!$D$10+'СЕТ СН'!$H$5-'СЕТ СН'!$H$20</f>
        <v>5918.5297035500007</v>
      </c>
      <c r="L99" s="36">
        <f>SUMIFS(СВЦЭМ!$C$39:$C$782,СВЦЭМ!$A$39:$A$782,$A99,СВЦЭМ!$B$39:$B$782,L$83)+'СЕТ СН'!$H$12+СВЦЭМ!$D$10+'СЕТ СН'!$H$5-'СЕТ СН'!$H$20</f>
        <v>5868.1016039200003</v>
      </c>
      <c r="M99" s="36">
        <f>SUMIFS(СВЦЭМ!$C$39:$C$782,СВЦЭМ!$A$39:$A$782,$A99,СВЦЭМ!$B$39:$B$782,M$83)+'СЕТ СН'!$H$12+СВЦЭМ!$D$10+'СЕТ СН'!$H$5-'СЕТ СН'!$H$20</f>
        <v>5838.0035830899997</v>
      </c>
      <c r="N99" s="36">
        <f>SUMIFS(СВЦЭМ!$C$39:$C$782,СВЦЭМ!$A$39:$A$782,$A99,СВЦЭМ!$B$39:$B$782,N$83)+'СЕТ СН'!$H$12+СВЦЭМ!$D$10+'СЕТ СН'!$H$5-'СЕТ СН'!$H$20</f>
        <v>5871.8528360600003</v>
      </c>
      <c r="O99" s="36">
        <f>SUMIFS(СВЦЭМ!$C$39:$C$782,СВЦЭМ!$A$39:$A$782,$A99,СВЦЭМ!$B$39:$B$782,O$83)+'СЕТ СН'!$H$12+СВЦЭМ!$D$10+'СЕТ СН'!$H$5-'СЕТ СН'!$H$20</f>
        <v>5888.2732112100002</v>
      </c>
      <c r="P99" s="36">
        <f>SUMIFS(СВЦЭМ!$C$39:$C$782,СВЦЭМ!$A$39:$A$782,$A99,СВЦЭМ!$B$39:$B$782,P$83)+'СЕТ СН'!$H$12+СВЦЭМ!$D$10+'СЕТ СН'!$H$5-'СЕТ СН'!$H$20</f>
        <v>5869.7240517499995</v>
      </c>
      <c r="Q99" s="36">
        <f>SUMIFS(СВЦЭМ!$C$39:$C$782,СВЦЭМ!$A$39:$A$782,$A99,СВЦЭМ!$B$39:$B$782,Q$83)+'СЕТ СН'!$H$12+СВЦЭМ!$D$10+'СЕТ СН'!$H$5-'СЕТ СН'!$H$20</f>
        <v>5893.8287338499995</v>
      </c>
      <c r="R99" s="36">
        <f>SUMIFS(СВЦЭМ!$C$39:$C$782,СВЦЭМ!$A$39:$A$782,$A99,СВЦЭМ!$B$39:$B$782,R$83)+'СЕТ СН'!$H$12+СВЦЭМ!$D$10+'СЕТ СН'!$H$5-'СЕТ СН'!$H$20</f>
        <v>5921.9706339500008</v>
      </c>
      <c r="S99" s="36">
        <f>SUMIFS(СВЦЭМ!$C$39:$C$782,СВЦЭМ!$A$39:$A$782,$A99,СВЦЭМ!$B$39:$B$782,S$83)+'СЕТ СН'!$H$12+СВЦЭМ!$D$10+'СЕТ СН'!$H$5-'СЕТ СН'!$H$20</f>
        <v>5876.5911476700003</v>
      </c>
      <c r="T99" s="36">
        <f>SUMIFS(СВЦЭМ!$C$39:$C$782,СВЦЭМ!$A$39:$A$782,$A99,СВЦЭМ!$B$39:$B$782,T$83)+'СЕТ СН'!$H$12+СВЦЭМ!$D$10+'СЕТ СН'!$H$5-'СЕТ СН'!$H$20</f>
        <v>5847.2331979499995</v>
      </c>
      <c r="U99" s="36">
        <f>SUMIFS(СВЦЭМ!$C$39:$C$782,СВЦЭМ!$A$39:$A$782,$A99,СВЦЭМ!$B$39:$B$782,U$83)+'СЕТ СН'!$H$12+СВЦЭМ!$D$10+'СЕТ СН'!$H$5-'СЕТ СН'!$H$20</f>
        <v>5884.1322761199999</v>
      </c>
      <c r="V99" s="36">
        <f>SUMIFS(СВЦЭМ!$C$39:$C$782,СВЦЭМ!$A$39:$A$782,$A99,СВЦЭМ!$B$39:$B$782,V$83)+'СЕТ СН'!$H$12+СВЦЭМ!$D$10+'СЕТ СН'!$H$5-'СЕТ СН'!$H$20</f>
        <v>5879.3945435200003</v>
      </c>
      <c r="W99" s="36">
        <f>SUMIFS(СВЦЭМ!$C$39:$C$782,СВЦЭМ!$A$39:$A$782,$A99,СВЦЭМ!$B$39:$B$782,W$83)+'СЕТ СН'!$H$12+СВЦЭМ!$D$10+'СЕТ СН'!$H$5-'СЕТ СН'!$H$20</f>
        <v>5882.9123902199999</v>
      </c>
      <c r="X99" s="36">
        <f>SUMIFS(СВЦЭМ!$C$39:$C$782,СВЦЭМ!$A$39:$A$782,$A99,СВЦЭМ!$B$39:$B$782,X$83)+'СЕТ СН'!$H$12+СВЦЭМ!$D$10+'СЕТ СН'!$H$5-'СЕТ СН'!$H$20</f>
        <v>5912.7548346200001</v>
      </c>
      <c r="Y99" s="36">
        <f>SUMIFS(СВЦЭМ!$C$39:$C$782,СВЦЭМ!$A$39:$A$782,$A99,СВЦЭМ!$B$39:$B$782,Y$83)+'СЕТ СН'!$H$12+СВЦЭМ!$D$10+'СЕТ СН'!$H$5-'СЕТ СН'!$H$20</f>
        <v>5957.7208707700001</v>
      </c>
    </row>
    <row r="100" spans="1:25" ht="15.75" x14ac:dyDescent="0.2">
      <c r="A100" s="35">
        <f t="shared" si="2"/>
        <v>45277</v>
      </c>
      <c r="B100" s="36">
        <f>SUMIFS(СВЦЭМ!$C$39:$C$782,СВЦЭМ!$A$39:$A$782,$A100,СВЦЭМ!$B$39:$B$782,B$83)+'СЕТ СН'!$H$12+СВЦЭМ!$D$10+'СЕТ СН'!$H$5-'СЕТ СН'!$H$20</f>
        <v>6059.0195729699999</v>
      </c>
      <c r="C100" s="36">
        <f>SUMIFS(СВЦЭМ!$C$39:$C$782,СВЦЭМ!$A$39:$A$782,$A100,СВЦЭМ!$B$39:$B$782,C$83)+'СЕТ СН'!$H$12+СВЦЭМ!$D$10+'СЕТ СН'!$H$5-'СЕТ СН'!$H$20</f>
        <v>6077.4141951399997</v>
      </c>
      <c r="D100" s="36">
        <f>SUMIFS(СВЦЭМ!$C$39:$C$782,СВЦЭМ!$A$39:$A$782,$A100,СВЦЭМ!$B$39:$B$782,D$83)+'СЕТ СН'!$H$12+СВЦЭМ!$D$10+'СЕТ СН'!$H$5-'СЕТ СН'!$H$20</f>
        <v>6127.7376805799995</v>
      </c>
      <c r="E100" s="36">
        <f>SUMIFS(СВЦЭМ!$C$39:$C$782,СВЦЭМ!$A$39:$A$782,$A100,СВЦЭМ!$B$39:$B$782,E$83)+'СЕТ СН'!$H$12+СВЦЭМ!$D$10+'СЕТ СН'!$H$5-'СЕТ СН'!$H$20</f>
        <v>6130.5497165199995</v>
      </c>
      <c r="F100" s="36">
        <f>SUMIFS(СВЦЭМ!$C$39:$C$782,СВЦЭМ!$A$39:$A$782,$A100,СВЦЭМ!$B$39:$B$782,F$83)+'СЕТ СН'!$H$12+СВЦЭМ!$D$10+'СЕТ СН'!$H$5-'СЕТ СН'!$H$20</f>
        <v>6128.2248723600005</v>
      </c>
      <c r="G100" s="36">
        <f>SUMIFS(СВЦЭМ!$C$39:$C$782,СВЦЭМ!$A$39:$A$782,$A100,СВЦЭМ!$B$39:$B$782,G$83)+'СЕТ СН'!$H$12+СВЦЭМ!$D$10+'СЕТ СН'!$H$5-'СЕТ СН'!$H$20</f>
        <v>6130.63020701</v>
      </c>
      <c r="H100" s="36">
        <f>SUMIFS(СВЦЭМ!$C$39:$C$782,СВЦЭМ!$A$39:$A$782,$A100,СВЦЭМ!$B$39:$B$782,H$83)+'СЕТ СН'!$H$12+СВЦЭМ!$D$10+'СЕТ СН'!$H$5-'СЕТ СН'!$H$20</f>
        <v>6111.7256461100005</v>
      </c>
      <c r="I100" s="36">
        <f>SUMIFS(СВЦЭМ!$C$39:$C$782,СВЦЭМ!$A$39:$A$782,$A100,СВЦЭМ!$B$39:$B$782,I$83)+'СЕТ СН'!$H$12+СВЦЭМ!$D$10+'СЕТ СН'!$H$5-'СЕТ СН'!$H$20</f>
        <v>6102.1564760399997</v>
      </c>
      <c r="J100" s="36">
        <f>SUMIFS(СВЦЭМ!$C$39:$C$782,СВЦЭМ!$A$39:$A$782,$A100,СВЦЭМ!$B$39:$B$782,J$83)+'СЕТ СН'!$H$12+СВЦЭМ!$D$10+'СЕТ СН'!$H$5-'СЕТ СН'!$H$20</f>
        <v>6053.1987543100004</v>
      </c>
      <c r="K100" s="36">
        <f>SUMIFS(СВЦЭМ!$C$39:$C$782,СВЦЭМ!$A$39:$A$782,$A100,СВЦЭМ!$B$39:$B$782,K$83)+'СЕТ СН'!$H$12+СВЦЭМ!$D$10+'СЕТ СН'!$H$5-'СЕТ СН'!$H$20</f>
        <v>6000.7358859699998</v>
      </c>
      <c r="L100" s="36">
        <f>SUMIFS(СВЦЭМ!$C$39:$C$782,СВЦЭМ!$A$39:$A$782,$A100,СВЦЭМ!$B$39:$B$782,L$83)+'СЕТ СН'!$H$12+СВЦЭМ!$D$10+'СЕТ СН'!$H$5-'СЕТ СН'!$H$20</f>
        <v>5941.0626683800001</v>
      </c>
      <c r="M100" s="36">
        <f>SUMIFS(СВЦЭМ!$C$39:$C$782,СВЦЭМ!$A$39:$A$782,$A100,СВЦЭМ!$B$39:$B$782,M$83)+'СЕТ СН'!$H$12+СВЦЭМ!$D$10+'СЕТ СН'!$H$5-'СЕТ СН'!$H$20</f>
        <v>5921.5473024000003</v>
      </c>
      <c r="N100" s="36">
        <f>SUMIFS(СВЦЭМ!$C$39:$C$782,СВЦЭМ!$A$39:$A$782,$A100,СВЦЭМ!$B$39:$B$782,N$83)+'СЕТ СН'!$H$12+СВЦЭМ!$D$10+'СЕТ СН'!$H$5-'СЕТ СН'!$H$20</f>
        <v>5940.4731621499996</v>
      </c>
      <c r="O100" s="36">
        <f>SUMIFS(СВЦЭМ!$C$39:$C$782,СВЦЭМ!$A$39:$A$782,$A100,СВЦЭМ!$B$39:$B$782,O$83)+'СЕТ СН'!$H$12+СВЦЭМ!$D$10+'СЕТ СН'!$H$5-'СЕТ СН'!$H$20</f>
        <v>5949.5588385299998</v>
      </c>
      <c r="P100" s="36">
        <f>SUMIFS(СВЦЭМ!$C$39:$C$782,СВЦЭМ!$A$39:$A$782,$A100,СВЦЭМ!$B$39:$B$782,P$83)+'СЕТ СН'!$H$12+СВЦЭМ!$D$10+'СЕТ СН'!$H$5-'СЕТ СН'!$H$20</f>
        <v>5951.4925730699997</v>
      </c>
      <c r="Q100" s="36">
        <f>SUMIFS(СВЦЭМ!$C$39:$C$782,СВЦЭМ!$A$39:$A$782,$A100,СВЦЭМ!$B$39:$B$782,Q$83)+'СЕТ СН'!$H$12+СВЦЭМ!$D$10+'СЕТ СН'!$H$5-'СЕТ СН'!$H$20</f>
        <v>5961.5168589900004</v>
      </c>
      <c r="R100" s="36">
        <f>SUMIFS(СВЦЭМ!$C$39:$C$782,СВЦЭМ!$A$39:$A$782,$A100,СВЦЭМ!$B$39:$B$782,R$83)+'СЕТ СН'!$H$12+СВЦЭМ!$D$10+'СЕТ СН'!$H$5-'СЕТ СН'!$H$20</f>
        <v>5973.0480812300002</v>
      </c>
      <c r="S100" s="36">
        <f>SUMIFS(СВЦЭМ!$C$39:$C$782,СВЦЭМ!$A$39:$A$782,$A100,СВЦЭМ!$B$39:$B$782,S$83)+'СЕТ СН'!$H$12+СВЦЭМ!$D$10+'СЕТ СН'!$H$5-'СЕТ СН'!$H$20</f>
        <v>5917.0236742800007</v>
      </c>
      <c r="T100" s="36">
        <f>SUMIFS(СВЦЭМ!$C$39:$C$782,СВЦЭМ!$A$39:$A$782,$A100,СВЦЭМ!$B$39:$B$782,T$83)+'СЕТ СН'!$H$12+СВЦЭМ!$D$10+'СЕТ СН'!$H$5-'СЕТ СН'!$H$20</f>
        <v>5861.5940348300001</v>
      </c>
      <c r="U100" s="36">
        <f>SUMIFS(СВЦЭМ!$C$39:$C$782,СВЦЭМ!$A$39:$A$782,$A100,СВЦЭМ!$B$39:$B$782,U$83)+'СЕТ СН'!$H$12+СВЦЭМ!$D$10+'СЕТ СН'!$H$5-'СЕТ СН'!$H$20</f>
        <v>5858.7081395700006</v>
      </c>
      <c r="V100" s="36">
        <f>SUMIFS(СВЦЭМ!$C$39:$C$782,СВЦЭМ!$A$39:$A$782,$A100,СВЦЭМ!$B$39:$B$782,V$83)+'СЕТ СН'!$H$12+СВЦЭМ!$D$10+'СЕТ СН'!$H$5-'СЕТ СН'!$H$20</f>
        <v>5898.0540335300002</v>
      </c>
      <c r="W100" s="36">
        <f>SUMIFS(СВЦЭМ!$C$39:$C$782,СВЦЭМ!$A$39:$A$782,$A100,СВЦЭМ!$B$39:$B$782,W$83)+'СЕТ СН'!$H$12+СВЦЭМ!$D$10+'СЕТ СН'!$H$5-'СЕТ СН'!$H$20</f>
        <v>5896.6212043600008</v>
      </c>
      <c r="X100" s="36">
        <f>SUMIFS(СВЦЭМ!$C$39:$C$782,СВЦЭМ!$A$39:$A$782,$A100,СВЦЭМ!$B$39:$B$782,X$83)+'СЕТ СН'!$H$12+СВЦЭМ!$D$10+'СЕТ СН'!$H$5-'СЕТ СН'!$H$20</f>
        <v>5946.7579473400001</v>
      </c>
      <c r="Y100" s="36">
        <f>SUMIFS(СВЦЭМ!$C$39:$C$782,СВЦЭМ!$A$39:$A$782,$A100,СВЦЭМ!$B$39:$B$782,Y$83)+'СЕТ СН'!$H$12+СВЦЭМ!$D$10+'СЕТ СН'!$H$5-'СЕТ СН'!$H$20</f>
        <v>5997.8532907099998</v>
      </c>
    </row>
    <row r="101" spans="1:25" ht="15.75" x14ac:dyDescent="0.2">
      <c r="A101" s="35">
        <f t="shared" si="2"/>
        <v>45278</v>
      </c>
      <c r="B101" s="36">
        <f>SUMIFS(СВЦЭМ!$C$39:$C$782,СВЦЭМ!$A$39:$A$782,$A101,СВЦЭМ!$B$39:$B$782,B$83)+'СЕТ СН'!$H$12+СВЦЭМ!$D$10+'СЕТ СН'!$H$5-'СЕТ СН'!$H$20</f>
        <v>5889.3622365600004</v>
      </c>
      <c r="C101" s="36">
        <f>SUMIFS(СВЦЭМ!$C$39:$C$782,СВЦЭМ!$A$39:$A$782,$A101,СВЦЭМ!$B$39:$B$782,C$83)+'СЕТ СН'!$H$12+СВЦЭМ!$D$10+'СЕТ СН'!$H$5-'СЕТ СН'!$H$20</f>
        <v>5934.54351245</v>
      </c>
      <c r="D101" s="36">
        <f>SUMIFS(СВЦЭМ!$C$39:$C$782,СВЦЭМ!$A$39:$A$782,$A101,СВЦЭМ!$B$39:$B$782,D$83)+'СЕТ СН'!$H$12+СВЦЭМ!$D$10+'СЕТ СН'!$H$5-'СЕТ СН'!$H$20</f>
        <v>5971.3541626200004</v>
      </c>
      <c r="E101" s="36">
        <f>SUMIFS(СВЦЭМ!$C$39:$C$782,СВЦЭМ!$A$39:$A$782,$A101,СВЦЭМ!$B$39:$B$782,E$83)+'СЕТ СН'!$H$12+СВЦЭМ!$D$10+'СЕТ СН'!$H$5-'СЕТ СН'!$H$20</f>
        <v>5985.6072705300003</v>
      </c>
      <c r="F101" s="36">
        <f>SUMIFS(СВЦЭМ!$C$39:$C$782,СВЦЭМ!$A$39:$A$782,$A101,СВЦЭМ!$B$39:$B$782,F$83)+'СЕТ СН'!$H$12+СВЦЭМ!$D$10+'СЕТ СН'!$H$5-'СЕТ СН'!$H$20</f>
        <v>5991.7525843399999</v>
      </c>
      <c r="G101" s="36">
        <f>SUMIFS(СВЦЭМ!$C$39:$C$782,СВЦЭМ!$A$39:$A$782,$A101,СВЦЭМ!$B$39:$B$782,G$83)+'СЕТ СН'!$H$12+СВЦЭМ!$D$10+'СЕТ СН'!$H$5-'СЕТ СН'!$H$20</f>
        <v>5964.3005962699999</v>
      </c>
      <c r="H101" s="36">
        <f>SUMIFS(СВЦЭМ!$C$39:$C$782,СВЦЭМ!$A$39:$A$782,$A101,СВЦЭМ!$B$39:$B$782,H$83)+'СЕТ СН'!$H$12+СВЦЭМ!$D$10+'СЕТ СН'!$H$5-'СЕТ СН'!$H$20</f>
        <v>5899.9574505</v>
      </c>
      <c r="I101" s="36">
        <f>SUMIFS(СВЦЭМ!$C$39:$C$782,СВЦЭМ!$A$39:$A$782,$A101,СВЦЭМ!$B$39:$B$782,I$83)+'СЕТ СН'!$H$12+СВЦЭМ!$D$10+'СЕТ СН'!$H$5-'СЕТ СН'!$H$20</f>
        <v>5834.2994107600007</v>
      </c>
      <c r="J101" s="36">
        <f>SUMIFS(СВЦЭМ!$C$39:$C$782,СВЦЭМ!$A$39:$A$782,$A101,СВЦЭМ!$B$39:$B$782,J$83)+'СЕТ СН'!$H$12+СВЦЭМ!$D$10+'СЕТ СН'!$H$5-'СЕТ СН'!$H$20</f>
        <v>5795.3208310800001</v>
      </c>
      <c r="K101" s="36">
        <f>SUMIFS(СВЦЭМ!$C$39:$C$782,СВЦЭМ!$A$39:$A$782,$A101,СВЦЭМ!$B$39:$B$782,K$83)+'СЕТ СН'!$H$12+СВЦЭМ!$D$10+'СЕТ СН'!$H$5-'СЕТ СН'!$H$20</f>
        <v>5751.8386013899999</v>
      </c>
      <c r="L101" s="36">
        <f>SUMIFS(СВЦЭМ!$C$39:$C$782,СВЦЭМ!$A$39:$A$782,$A101,СВЦЭМ!$B$39:$B$782,L$83)+'СЕТ СН'!$H$12+СВЦЭМ!$D$10+'СЕТ СН'!$H$5-'СЕТ СН'!$H$20</f>
        <v>5734.2567113099994</v>
      </c>
      <c r="M101" s="36">
        <f>SUMIFS(СВЦЭМ!$C$39:$C$782,СВЦЭМ!$A$39:$A$782,$A101,СВЦЭМ!$B$39:$B$782,M$83)+'СЕТ СН'!$H$12+СВЦЭМ!$D$10+'СЕТ СН'!$H$5-'СЕТ СН'!$H$20</f>
        <v>5765.0415928800003</v>
      </c>
      <c r="N101" s="36">
        <f>SUMIFS(СВЦЭМ!$C$39:$C$782,СВЦЭМ!$A$39:$A$782,$A101,СВЦЭМ!$B$39:$B$782,N$83)+'СЕТ СН'!$H$12+СВЦЭМ!$D$10+'СЕТ СН'!$H$5-'СЕТ СН'!$H$20</f>
        <v>5771.9239568400008</v>
      </c>
      <c r="O101" s="36">
        <f>SUMIFS(СВЦЭМ!$C$39:$C$782,СВЦЭМ!$A$39:$A$782,$A101,СВЦЭМ!$B$39:$B$782,O$83)+'СЕТ СН'!$H$12+СВЦЭМ!$D$10+'СЕТ СН'!$H$5-'СЕТ СН'!$H$20</f>
        <v>5787.2616340000004</v>
      </c>
      <c r="P101" s="36">
        <f>SUMIFS(СВЦЭМ!$C$39:$C$782,СВЦЭМ!$A$39:$A$782,$A101,СВЦЭМ!$B$39:$B$782,P$83)+'СЕТ СН'!$H$12+СВЦЭМ!$D$10+'СЕТ СН'!$H$5-'СЕТ СН'!$H$20</f>
        <v>5814.0168570900005</v>
      </c>
      <c r="Q101" s="36">
        <f>SUMIFS(СВЦЭМ!$C$39:$C$782,СВЦЭМ!$A$39:$A$782,$A101,СВЦЭМ!$B$39:$B$782,Q$83)+'СЕТ СН'!$H$12+СВЦЭМ!$D$10+'СЕТ СН'!$H$5-'СЕТ СН'!$H$20</f>
        <v>5816.9286355100003</v>
      </c>
      <c r="R101" s="36">
        <f>SUMIFS(СВЦЭМ!$C$39:$C$782,СВЦЭМ!$A$39:$A$782,$A101,СВЦЭМ!$B$39:$B$782,R$83)+'СЕТ СН'!$H$12+СВЦЭМ!$D$10+'СЕТ СН'!$H$5-'СЕТ СН'!$H$20</f>
        <v>5816.41354323</v>
      </c>
      <c r="S101" s="36">
        <f>SUMIFS(СВЦЭМ!$C$39:$C$782,СВЦЭМ!$A$39:$A$782,$A101,СВЦЭМ!$B$39:$B$782,S$83)+'СЕТ СН'!$H$12+СВЦЭМ!$D$10+'СЕТ СН'!$H$5-'СЕТ СН'!$H$20</f>
        <v>5780.60220372</v>
      </c>
      <c r="T101" s="36">
        <f>SUMIFS(СВЦЭМ!$C$39:$C$782,СВЦЭМ!$A$39:$A$782,$A101,СВЦЭМ!$B$39:$B$782,T$83)+'СЕТ СН'!$H$12+СВЦЭМ!$D$10+'СЕТ СН'!$H$5-'СЕТ СН'!$H$20</f>
        <v>5743.6621568800001</v>
      </c>
      <c r="U101" s="36">
        <f>SUMIFS(СВЦЭМ!$C$39:$C$782,СВЦЭМ!$A$39:$A$782,$A101,СВЦЭМ!$B$39:$B$782,U$83)+'СЕТ СН'!$H$12+СВЦЭМ!$D$10+'СЕТ СН'!$H$5-'СЕТ СН'!$H$20</f>
        <v>5726.7936507800005</v>
      </c>
      <c r="V101" s="36">
        <f>SUMIFS(СВЦЭМ!$C$39:$C$782,СВЦЭМ!$A$39:$A$782,$A101,СВЦЭМ!$B$39:$B$782,V$83)+'СЕТ СН'!$H$12+СВЦЭМ!$D$10+'СЕТ СН'!$H$5-'СЕТ СН'!$H$20</f>
        <v>5766.0430813000003</v>
      </c>
      <c r="W101" s="36">
        <f>SUMIFS(СВЦЭМ!$C$39:$C$782,СВЦЭМ!$A$39:$A$782,$A101,СВЦЭМ!$B$39:$B$782,W$83)+'СЕТ СН'!$H$12+СВЦЭМ!$D$10+'СЕТ СН'!$H$5-'СЕТ СН'!$H$20</f>
        <v>5738.8746813899998</v>
      </c>
      <c r="X101" s="36">
        <f>SUMIFS(СВЦЭМ!$C$39:$C$782,СВЦЭМ!$A$39:$A$782,$A101,СВЦЭМ!$B$39:$B$782,X$83)+'СЕТ СН'!$H$12+СВЦЭМ!$D$10+'СЕТ СН'!$H$5-'СЕТ СН'!$H$20</f>
        <v>5794.3034325600001</v>
      </c>
      <c r="Y101" s="36">
        <f>SUMIFS(СВЦЭМ!$C$39:$C$782,СВЦЭМ!$A$39:$A$782,$A101,СВЦЭМ!$B$39:$B$782,Y$83)+'СЕТ СН'!$H$12+СВЦЭМ!$D$10+'СЕТ СН'!$H$5-'СЕТ СН'!$H$20</f>
        <v>5826.8154665000002</v>
      </c>
    </row>
    <row r="102" spans="1:25" ht="15.75" x14ac:dyDescent="0.2">
      <c r="A102" s="35">
        <f t="shared" si="2"/>
        <v>45279</v>
      </c>
      <c r="B102" s="36">
        <f>SUMIFS(СВЦЭМ!$C$39:$C$782,СВЦЭМ!$A$39:$A$782,$A102,СВЦЭМ!$B$39:$B$782,B$83)+'СЕТ СН'!$H$12+СВЦЭМ!$D$10+'СЕТ СН'!$H$5-'СЕТ СН'!$H$20</f>
        <v>5885.1827278300007</v>
      </c>
      <c r="C102" s="36">
        <f>SUMIFS(СВЦЭМ!$C$39:$C$782,СВЦЭМ!$A$39:$A$782,$A102,СВЦЭМ!$B$39:$B$782,C$83)+'СЕТ СН'!$H$12+СВЦЭМ!$D$10+'СЕТ СН'!$H$5-'СЕТ СН'!$H$20</f>
        <v>5996.5170476500007</v>
      </c>
      <c r="D102" s="36">
        <f>SUMIFS(СВЦЭМ!$C$39:$C$782,СВЦЭМ!$A$39:$A$782,$A102,СВЦЭМ!$B$39:$B$782,D$83)+'СЕТ СН'!$H$12+СВЦЭМ!$D$10+'СЕТ СН'!$H$5-'СЕТ СН'!$H$20</f>
        <v>6051.5458214700002</v>
      </c>
      <c r="E102" s="36">
        <f>SUMIFS(СВЦЭМ!$C$39:$C$782,СВЦЭМ!$A$39:$A$782,$A102,СВЦЭМ!$B$39:$B$782,E$83)+'СЕТ СН'!$H$12+СВЦЭМ!$D$10+'СЕТ СН'!$H$5-'СЕТ СН'!$H$20</f>
        <v>6072.1357747700004</v>
      </c>
      <c r="F102" s="36">
        <f>SUMIFS(СВЦЭМ!$C$39:$C$782,СВЦЭМ!$A$39:$A$782,$A102,СВЦЭМ!$B$39:$B$782,F$83)+'СЕТ СН'!$H$12+СВЦЭМ!$D$10+'СЕТ СН'!$H$5-'СЕТ СН'!$H$20</f>
        <v>6062.32169178</v>
      </c>
      <c r="G102" s="36">
        <f>SUMIFS(СВЦЭМ!$C$39:$C$782,СВЦЭМ!$A$39:$A$782,$A102,СВЦЭМ!$B$39:$B$782,G$83)+'СЕТ СН'!$H$12+СВЦЭМ!$D$10+'СЕТ СН'!$H$5-'СЕТ СН'!$H$20</f>
        <v>6041.4195264499995</v>
      </c>
      <c r="H102" s="36">
        <f>SUMIFS(СВЦЭМ!$C$39:$C$782,СВЦЭМ!$A$39:$A$782,$A102,СВЦЭМ!$B$39:$B$782,H$83)+'СЕТ СН'!$H$12+СВЦЭМ!$D$10+'СЕТ СН'!$H$5-'СЕТ СН'!$H$20</f>
        <v>5951.9770426899995</v>
      </c>
      <c r="I102" s="36">
        <f>SUMIFS(СВЦЭМ!$C$39:$C$782,СВЦЭМ!$A$39:$A$782,$A102,СВЦЭМ!$B$39:$B$782,I$83)+'СЕТ СН'!$H$12+СВЦЭМ!$D$10+'СЕТ СН'!$H$5-'СЕТ СН'!$H$20</f>
        <v>5879.8764771799997</v>
      </c>
      <c r="J102" s="36">
        <f>SUMIFS(СВЦЭМ!$C$39:$C$782,СВЦЭМ!$A$39:$A$782,$A102,СВЦЭМ!$B$39:$B$782,J$83)+'СЕТ СН'!$H$12+СВЦЭМ!$D$10+'СЕТ СН'!$H$5-'СЕТ СН'!$H$20</f>
        <v>5852.7302409900003</v>
      </c>
      <c r="K102" s="36">
        <f>SUMIFS(СВЦЭМ!$C$39:$C$782,СВЦЭМ!$A$39:$A$782,$A102,СВЦЭМ!$B$39:$B$782,K$83)+'СЕТ СН'!$H$12+СВЦЭМ!$D$10+'СЕТ СН'!$H$5-'СЕТ СН'!$H$20</f>
        <v>5807.2459663099999</v>
      </c>
      <c r="L102" s="36">
        <f>SUMIFS(СВЦЭМ!$C$39:$C$782,СВЦЭМ!$A$39:$A$782,$A102,СВЦЭМ!$B$39:$B$782,L$83)+'СЕТ СН'!$H$12+СВЦЭМ!$D$10+'СЕТ СН'!$H$5-'СЕТ СН'!$H$20</f>
        <v>5787.9918849700007</v>
      </c>
      <c r="M102" s="36">
        <f>SUMIFS(СВЦЭМ!$C$39:$C$782,СВЦЭМ!$A$39:$A$782,$A102,СВЦЭМ!$B$39:$B$782,M$83)+'СЕТ СН'!$H$12+СВЦЭМ!$D$10+'СЕТ СН'!$H$5-'СЕТ СН'!$H$20</f>
        <v>5813.6440448699996</v>
      </c>
      <c r="N102" s="36">
        <f>SUMIFS(СВЦЭМ!$C$39:$C$782,СВЦЭМ!$A$39:$A$782,$A102,СВЦЭМ!$B$39:$B$782,N$83)+'СЕТ СН'!$H$12+СВЦЭМ!$D$10+'СЕТ СН'!$H$5-'СЕТ СН'!$H$20</f>
        <v>5837.2007126400003</v>
      </c>
      <c r="O102" s="36">
        <f>SUMIFS(СВЦЭМ!$C$39:$C$782,СВЦЭМ!$A$39:$A$782,$A102,СВЦЭМ!$B$39:$B$782,O$83)+'СЕТ СН'!$H$12+СВЦЭМ!$D$10+'СЕТ СН'!$H$5-'СЕТ СН'!$H$20</f>
        <v>5846.8116045900006</v>
      </c>
      <c r="P102" s="36">
        <f>SUMIFS(СВЦЭМ!$C$39:$C$782,СВЦЭМ!$A$39:$A$782,$A102,СВЦЭМ!$B$39:$B$782,P$83)+'СЕТ СН'!$H$12+СВЦЭМ!$D$10+'СЕТ СН'!$H$5-'СЕТ СН'!$H$20</f>
        <v>5861.4221799900006</v>
      </c>
      <c r="Q102" s="36">
        <f>SUMIFS(СВЦЭМ!$C$39:$C$782,СВЦЭМ!$A$39:$A$782,$A102,СВЦЭМ!$B$39:$B$782,Q$83)+'СЕТ СН'!$H$12+СВЦЭМ!$D$10+'СЕТ СН'!$H$5-'СЕТ СН'!$H$20</f>
        <v>5876.2046902500006</v>
      </c>
      <c r="R102" s="36">
        <f>SUMIFS(СВЦЭМ!$C$39:$C$782,СВЦЭМ!$A$39:$A$782,$A102,СВЦЭМ!$B$39:$B$782,R$83)+'СЕТ СН'!$H$12+СВЦЭМ!$D$10+'СЕТ СН'!$H$5-'СЕТ СН'!$H$20</f>
        <v>5866.2301230800003</v>
      </c>
      <c r="S102" s="36">
        <f>SUMIFS(СВЦЭМ!$C$39:$C$782,СВЦЭМ!$A$39:$A$782,$A102,СВЦЭМ!$B$39:$B$782,S$83)+'СЕТ СН'!$H$12+СВЦЭМ!$D$10+'СЕТ СН'!$H$5-'СЕТ СН'!$H$20</f>
        <v>5813.7877478400005</v>
      </c>
      <c r="T102" s="36">
        <f>SUMIFS(СВЦЭМ!$C$39:$C$782,СВЦЭМ!$A$39:$A$782,$A102,СВЦЭМ!$B$39:$B$782,T$83)+'СЕТ СН'!$H$12+СВЦЭМ!$D$10+'СЕТ СН'!$H$5-'СЕТ СН'!$H$20</f>
        <v>5775.9189699799999</v>
      </c>
      <c r="U102" s="36">
        <f>SUMIFS(СВЦЭМ!$C$39:$C$782,СВЦЭМ!$A$39:$A$782,$A102,СВЦЭМ!$B$39:$B$782,U$83)+'СЕТ СН'!$H$12+СВЦЭМ!$D$10+'СЕТ СН'!$H$5-'СЕТ СН'!$H$20</f>
        <v>5789.2586848499996</v>
      </c>
      <c r="V102" s="36">
        <f>SUMIFS(СВЦЭМ!$C$39:$C$782,СВЦЭМ!$A$39:$A$782,$A102,СВЦЭМ!$B$39:$B$782,V$83)+'СЕТ СН'!$H$12+СВЦЭМ!$D$10+'СЕТ СН'!$H$5-'СЕТ СН'!$H$20</f>
        <v>5815.1379897300003</v>
      </c>
      <c r="W102" s="36">
        <f>SUMIFS(СВЦЭМ!$C$39:$C$782,СВЦЭМ!$A$39:$A$782,$A102,СВЦЭМ!$B$39:$B$782,W$83)+'СЕТ СН'!$H$12+СВЦЭМ!$D$10+'СЕТ СН'!$H$5-'СЕТ СН'!$H$20</f>
        <v>5825.9552352999999</v>
      </c>
      <c r="X102" s="36">
        <f>SUMIFS(СВЦЭМ!$C$39:$C$782,СВЦЭМ!$A$39:$A$782,$A102,СВЦЭМ!$B$39:$B$782,X$83)+'СЕТ СН'!$H$12+СВЦЭМ!$D$10+'СЕТ СН'!$H$5-'СЕТ СН'!$H$20</f>
        <v>5864.5832778900003</v>
      </c>
      <c r="Y102" s="36">
        <f>SUMIFS(СВЦЭМ!$C$39:$C$782,СВЦЭМ!$A$39:$A$782,$A102,СВЦЭМ!$B$39:$B$782,Y$83)+'СЕТ СН'!$H$12+СВЦЭМ!$D$10+'СЕТ СН'!$H$5-'СЕТ СН'!$H$20</f>
        <v>5915.0533716400005</v>
      </c>
    </row>
    <row r="103" spans="1:25" ht="15.75" x14ac:dyDescent="0.2">
      <c r="A103" s="35">
        <f t="shared" si="2"/>
        <v>45280</v>
      </c>
      <c r="B103" s="36">
        <f>SUMIFS(СВЦЭМ!$C$39:$C$782,СВЦЭМ!$A$39:$A$782,$A103,СВЦЭМ!$B$39:$B$782,B$83)+'СЕТ СН'!$H$12+СВЦЭМ!$D$10+'СЕТ СН'!$H$5-'СЕТ СН'!$H$20</f>
        <v>6000.3631478500001</v>
      </c>
      <c r="C103" s="36">
        <f>SUMIFS(СВЦЭМ!$C$39:$C$782,СВЦЭМ!$A$39:$A$782,$A103,СВЦЭМ!$B$39:$B$782,C$83)+'СЕТ СН'!$H$12+СВЦЭМ!$D$10+'СЕТ СН'!$H$5-'СЕТ СН'!$H$20</f>
        <v>6051.1406911300001</v>
      </c>
      <c r="D103" s="36">
        <f>SUMIFS(СВЦЭМ!$C$39:$C$782,СВЦЭМ!$A$39:$A$782,$A103,СВЦЭМ!$B$39:$B$782,D$83)+'СЕТ СН'!$H$12+СВЦЭМ!$D$10+'СЕТ СН'!$H$5-'СЕТ СН'!$H$20</f>
        <v>6096.6320118700005</v>
      </c>
      <c r="E103" s="36">
        <f>SUMIFS(СВЦЭМ!$C$39:$C$782,СВЦЭМ!$A$39:$A$782,$A103,СВЦЭМ!$B$39:$B$782,E$83)+'СЕТ СН'!$H$12+СВЦЭМ!$D$10+'СЕТ СН'!$H$5-'СЕТ СН'!$H$20</f>
        <v>6108.7705745900003</v>
      </c>
      <c r="F103" s="36">
        <f>SUMIFS(СВЦЭМ!$C$39:$C$782,СВЦЭМ!$A$39:$A$782,$A103,СВЦЭМ!$B$39:$B$782,F$83)+'СЕТ СН'!$H$12+СВЦЭМ!$D$10+'СЕТ СН'!$H$5-'СЕТ СН'!$H$20</f>
        <v>6107.1736554899999</v>
      </c>
      <c r="G103" s="36">
        <f>SUMIFS(СВЦЭМ!$C$39:$C$782,СВЦЭМ!$A$39:$A$782,$A103,СВЦЭМ!$B$39:$B$782,G$83)+'СЕТ СН'!$H$12+СВЦЭМ!$D$10+'СЕТ СН'!$H$5-'СЕТ СН'!$H$20</f>
        <v>6064.4864944999999</v>
      </c>
      <c r="H103" s="36">
        <f>SUMIFS(СВЦЭМ!$C$39:$C$782,СВЦЭМ!$A$39:$A$782,$A103,СВЦЭМ!$B$39:$B$782,H$83)+'СЕТ СН'!$H$12+СВЦЭМ!$D$10+'СЕТ СН'!$H$5-'СЕТ СН'!$H$20</f>
        <v>5994.0943993599994</v>
      </c>
      <c r="I103" s="36">
        <f>SUMIFS(СВЦЭМ!$C$39:$C$782,СВЦЭМ!$A$39:$A$782,$A103,СВЦЭМ!$B$39:$B$782,I$83)+'СЕТ СН'!$H$12+СВЦЭМ!$D$10+'СЕТ СН'!$H$5-'СЕТ СН'!$H$20</f>
        <v>5938.9802465299999</v>
      </c>
      <c r="J103" s="36">
        <f>SUMIFS(СВЦЭМ!$C$39:$C$782,СВЦЭМ!$A$39:$A$782,$A103,СВЦЭМ!$B$39:$B$782,J$83)+'СЕТ СН'!$H$12+СВЦЭМ!$D$10+'СЕТ СН'!$H$5-'СЕТ СН'!$H$20</f>
        <v>5929.3493734500007</v>
      </c>
      <c r="K103" s="36">
        <f>SUMIFS(СВЦЭМ!$C$39:$C$782,СВЦЭМ!$A$39:$A$782,$A103,СВЦЭМ!$B$39:$B$782,K$83)+'СЕТ СН'!$H$12+СВЦЭМ!$D$10+'СЕТ СН'!$H$5-'СЕТ СН'!$H$20</f>
        <v>5896.1728196399999</v>
      </c>
      <c r="L103" s="36">
        <f>SUMIFS(СВЦЭМ!$C$39:$C$782,СВЦЭМ!$A$39:$A$782,$A103,СВЦЭМ!$B$39:$B$782,L$83)+'СЕТ СН'!$H$12+СВЦЭМ!$D$10+'СЕТ СН'!$H$5-'СЕТ СН'!$H$20</f>
        <v>5859.0119542000002</v>
      </c>
      <c r="M103" s="36">
        <f>SUMIFS(СВЦЭМ!$C$39:$C$782,СВЦЭМ!$A$39:$A$782,$A103,СВЦЭМ!$B$39:$B$782,M$83)+'СЕТ СН'!$H$12+СВЦЭМ!$D$10+'СЕТ СН'!$H$5-'СЕТ СН'!$H$20</f>
        <v>5891.5820613100004</v>
      </c>
      <c r="N103" s="36">
        <f>SUMIFS(СВЦЭМ!$C$39:$C$782,СВЦЭМ!$A$39:$A$782,$A103,СВЦЭМ!$B$39:$B$782,N$83)+'СЕТ СН'!$H$12+СВЦЭМ!$D$10+'СЕТ СН'!$H$5-'СЕТ СН'!$H$20</f>
        <v>5901.9329382899996</v>
      </c>
      <c r="O103" s="36">
        <f>SUMIFS(СВЦЭМ!$C$39:$C$782,СВЦЭМ!$A$39:$A$782,$A103,СВЦЭМ!$B$39:$B$782,O$83)+'СЕТ СН'!$H$12+СВЦЭМ!$D$10+'СЕТ СН'!$H$5-'СЕТ СН'!$H$20</f>
        <v>5923.4140700099997</v>
      </c>
      <c r="P103" s="36">
        <f>SUMIFS(СВЦЭМ!$C$39:$C$782,СВЦЭМ!$A$39:$A$782,$A103,СВЦЭМ!$B$39:$B$782,P$83)+'СЕТ СН'!$H$12+СВЦЭМ!$D$10+'СЕТ СН'!$H$5-'СЕТ СН'!$H$20</f>
        <v>5943.0766269599999</v>
      </c>
      <c r="Q103" s="36">
        <f>SUMIFS(СВЦЭМ!$C$39:$C$782,СВЦЭМ!$A$39:$A$782,$A103,СВЦЭМ!$B$39:$B$782,Q$83)+'СЕТ СН'!$H$12+СВЦЭМ!$D$10+'СЕТ СН'!$H$5-'СЕТ СН'!$H$20</f>
        <v>5959.5128403199997</v>
      </c>
      <c r="R103" s="36">
        <f>SUMIFS(СВЦЭМ!$C$39:$C$782,СВЦЭМ!$A$39:$A$782,$A103,СВЦЭМ!$B$39:$B$782,R$83)+'СЕТ СН'!$H$12+СВЦЭМ!$D$10+'СЕТ СН'!$H$5-'СЕТ СН'!$H$20</f>
        <v>5949.9196212999996</v>
      </c>
      <c r="S103" s="36">
        <f>SUMIFS(СВЦЭМ!$C$39:$C$782,СВЦЭМ!$A$39:$A$782,$A103,СВЦЭМ!$B$39:$B$782,S$83)+'СЕТ СН'!$H$12+СВЦЭМ!$D$10+'СЕТ СН'!$H$5-'СЕТ СН'!$H$20</f>
        <v>5908.1177053700003</v>
      </c>
      <c r="T103" s="36">
        <f>SUMIFS(СВЦЭМ!$C$39:$C$782,СВЦЭМ!$A$39:$A$782,$A103,СВЦЭМ!$B$39:$B$782,T$83)+'СЕТ СН'!$H$12+СВЦЭМ!$D$10+'СЕТ СН'!$H$5-'СЕТ СН'!$H$20</f>
        <v>5876.5089869200001</v>
      </c>
      <c r="U103" s="36">
        <f>SUMIFS(СВЦЭМ!$C$39:$C$782,СВЦЭМ!$A$39:$A$782,$A103,СВЦЭМ!$B$39:$B$782,U$83)+'СЕТ СН'!$H$12+СВЦЭМ!$D$10+'СЕТ СН'!$H$5-'СЕТ СН'!$H$20</f>
        <v>5877.7457786899995</v>
      </c>
      <c r="V103" s="36">
        <f>SUMIFS(СВЦЭМ!$C$39:$C$782,СВЦЭМ!$A$39:$A$782,$A103,СВЦЭМ!$B$39:$B$782,V$83)+'СЕТ СН'!$H$12+СВЦЭМ!$D$10+'СЕТ СН'!$H$5-'СЕТ СН'!$H$20</f>
        <v>5911.1223634899998</v>
      </c>
      <c r="W103" s="36">
        <f>SUMIFS(СВЦЭМ!$C$39:$C$782,СВЦЭМ!$A$39:$A$782,$A103,СВЦЭМ!$B$39:$B$782,W$83)+'СЕТ СН'!$H$12+СВЦЭМ!$D$10+'СЕТ СН'!$H$5-'СЕТ СН'!$H$20</f>
        <v>5919.5027404299999</v>
      </c>
      <c r="X103" s="36">
        <f>SUMIFS(СВЦЭМ!$C$39:$C$782,СВЦЭМ!$A$39:$A$782,$A103,СВЦЭМ!$B$39:$B$782,X$83)+'СЕТ СН'!$H$12+СВЦЭМ!$D$10+'СЕТ СН'!$H$5-'СЕТ СН'!$H$20</f>
        <v>5950.73414288</v>
      </c>
      <c r="Y103" s="36">
        <f>SUMIFS(СВЦЭМ!$C$39:$C$782,СВЦЭМ!$A$39:$A$782,$A103,СВЦЭМ!$B$39:$B$782,Y$83)+'СЕТ СН'!$H$12+СВЦЭМ!$D$10+'СЕТ СН'!$H$5-'СЕТ СН'!$H$20</f>
        <v>5964.8051681500001</v>
      </c>
    </row>
    <row r="104" spans="1:25" ht="15.75" x14ac:dyDescent="0.2">
      <c r="A104" s="35">
        <f t="shared" si="2"/>
        <v>45281</v>
      </c>
      <c r="B104" s="36">
        <f>SUMIFS(СВЦЭМ!$C$39:$C$782,СВЦЭМ!$A$39:$A$782,$A104,СВЦЭМ!$B$39:$B$782,B$83)+'СЕТ СН'!$H$12+СВЦЭМ!$D$10+'СЕТ СН'!$H$5-'СЕТ СН'!$H$20</f>
        <v>6060.3847770299999</v>
      </c>
      <c r="C104" s="36">
        <f>SUMIFS(СВЦЭМ!$C$39:$C$782,СВЦЭМ!$A$39:$A$782,$A104,СВЦЭМ!$B$39:$B$782,C$83)+'СЕТ СН'!$H$12+СВЦЭМ!$D$10+'СЕТ СН'!$H$5-'СЕТ СН'!$H$20</f>
        <v>6130.6611641500003</v>
      </c>
      <c r="D104" s="36">
        <f>SUMIFS(СВЦЭМ!$C$39:$C$782,СВЦЭМ!$A$39:$A$782,$A104,СВЦЭМ!$B$39:$B$782,D$83)+'СЕТ СН'!$H$12+СВЦЭМ!$D$10+'СЕТ СН'!$H$5-'СЕТ СН'!$H$20</f>
        <v>6169.2548166699999</v>
      </c>
      <c r="E104" s="36">
        <f>SUMIFS(СВЦЭМ!$C$39:$C$782,СВЦЭМ!$A$39:$A$782,$A104,СВЦЭМ!$B$39:$B$782,E$83)+'СЕТ СН'!$H$12+СВЦЭМ!$D$10+'СЕТ СН'!$H$5-'СЕТ СН'!$H$20</f>
        <v>6186.3995939899996</v>
      </c>
      <c r="F104" s="36">
        <f>SUMIFS(СВЦЭМ!$C$39:$C$782,СВЦЭМ!$A$39:$A$782,$A104,СВЦЭМ!$B$39:$B$782,F$83)+'СЕТ СН'!$H$12+СВЦЭМ!$D$10+'СЕТ СН'!$H$5-'СЕТ СН'!$H$20</f>
        <v>6190.4982428399999</v>
      </c>
      <c r="G104" s="36">
        <f>SUMIFS(СВЦЭМ!$C$39:$C$782,СВЦЭМ!$A$39:$A$782,$A104,СВЦЭМ!$B$39:$B$782,G$83)+'СЕТ СН'!$H$12+СВЦЭМ!$D$10+'СЕТ СН'!$H$5-'СЕТ СН'!$H$20</f>
        <v>6194.1608877899998</v>
      </c>
      <c r="H104" s="36">
        <f>SUMIFS(СВЦЭМ!$C$39:$C$782,СВЦЭМ!$A$39:$A$782,$A104,СВЦЭМ!$B$39:$B$782,H$83)+'СЕТ СН'!$H$12+СВЦЭМ!$D$10+'СЕТ СН'!$H$5-'СЕТ СН'!$H$20</f>
        <v>6135.8172915100004</v>
      </c>
      <c r="I104" s="36">
        <f>SUMIFS(СВЦЭМ!$C$39:$C$782,СВЦЭМ!$A$39:$A$782,$A104,СВЦЭМ!$B$39:$B$782,I$83)+'СЕТ СН'!$H$12+СВЦЭМ!$D$10+'СЕТ СН'!$H$5-'СЕТ СН'!$H$20</f>
        <v>6037.7325192299995</v>
      </c>
      <c r="J104" s="36">
        <f>SUMIFS(СВЦЭМ!$C$39:$C$782,СВЦЭМ!$A$39:$A$782,$A104,СВЦЭМ!$B$39:$B$782,J$83)+'СЕТ СН'!$H$12+СВЦЭМ!$D$10+'СЕТ СН'!$H$5-'СЕТ СН'!$H$20</f>
        <v>5998.2331901199996</v>
      </c>
      <c r="K104" s="36">
        <f>SUMIFS(СВЦЭМ!$C$39:$C$782,СВЦЭМ!$A$39:$A$782,$A104,СВЦЭМ!$B$39:$B$782,K$83)+'СЕТ СН'!$H$12+СВЦЭМ!$D$10+'СЕТ СН'!$H$5-'СЕТ СН'!$H$20</f>
        <v>5988.9489883900005</v>
      </c>
      <c r="L104" s="36">
        <f>SUMIFS(СВЦЭМ!$C$39:$C$782,СВЦЭМ!$A$39:$A$782,$A104,СВЦЭМ!$B$39:$B$782,L$83)+'СЕТ СН'!$H$12+СВЦЭМ!$D$10+'СЕТ СН'!$H$5-'СЕТ СН'!$H$20</f>
        <v>5993.2046809500007</v>
      </c>
      <c r="M104" s="36">
        <f>SUMIFS(СВЦЭМ!$C$39:$C$782,СВЦЭМ!$A$39:$A$782,$A104,СВЦЭМ!$B$39:$B$782,M$83)+'СЕТ СН'!$H$12+СВЦЭМ!$D$10+'СЕТ СН'!$H$5-'СЕТ СН'!$H$20</f>
        <v>6000.4481504100004</v>
      </c>
      <c r="N104" s="36">
        <f>SUMIFS(СВЦЭМ!$C$39:$C$782,СВЦЭМ!$A$39:$A$782,$A104,СВЦЭМ!$B$39:$B$782,N$83)+'СЕТ СН'!$H$12+СВЦЭМ!$D$10+'СЕТ СН'!$H$5-'СЕТ СН'!$H$20</f>
        <v>6019.9033188800004</v>
      </c>
      <c r="O104" s="36">
        <f>SUMIFS(СВЦЭМ!$C$39:$C$782,СВЦЭМ!$A$39:$A$782,$A104,СВЦЭМ!$B$39:$B$782,O$83)+'СЕТ СН'!$H$12+СВЦЭМ!$D$10+'СЕТ СН'!$H$5-'СЕТ СН'!$H$20</f>
        <v>6034.6328899700002</v>
      </c>
      <c r="P104" s="36">
        <f>SUMIFS(СВЦЭМ!$C$39:$C$782,СВЦЭМ!$A$39:$A$782,$A104,СВЦЭМ!$B$39:$B$782,P$83)+'СЕТ СН'!$H$12+СВЦЭМ!$D$10+'СЕТ СН'!$H$5-'СЕТ СН'!$H$20</f>
        <v>6048.0985768400005</v>
      </c>
      <c r="Q104" s="36">
        <f>SUMIFS(СВЦЭМ!$C$39:$C$782,СВЦЭМ!$A$39:$A$782,$A104,СВЦЭМ!$B$39:$B$782,Q$83)+'СЕТ СН'!$H$12+СВЦЭМ!$D$10+'СЕТ СН'!$H$5-'СЕТ СН'!$H$20</f>
        <v>6046.6228953299997</v>
      </c>
      <c r="R104" s="36">
        <f>SUMIFS(СВЦЭМ!$C$39:$C$782,СВЦЭМ!$A$39:$A$782,$A104,СВЦЭМ!$B$39:$B$782,R$83)+'СЕТ СН'!$H$12+СВЦЭМ!$D$10+'СЕТ СН'!$H$5-'СЕТ СН'!$H$20</f>
        <v>6026.1225004299995</v>
      </c>
      <c r="S104" s="36">
        <f>SUMIFS(СВЦЭМ!$C$39:$C$782,СВЦЭМ!$A$39:$A$782,$A104,СВЦЭМ!$B$39:$B$782,S$83)+'СЕТ СН'!$H$12+СВЦЭМ!$D$10+'СЕТ СН'!$H$5-'СЕТ СН'!$H$20</f>
        <v>5981.1999783000001</v>
      </c>
      <c r="T104" s="36">
        <f>SUMIFS(СВЦЭМ!$C$39:$C$782,СВЦЭМ!$A$39:$A$782,$A104,СВЦЭМ!$B$39:$B$782,T$83)+'СЕТ СН'!$H$12+СВЦЭМ!$D$10+'СЕТ СН'!$H$5-'СЕТ СН'!$H$20</f>
        <v>5945.5277174800003</v>
      </c>
      <c r="U104" s="36">
        <f>SUMIFS(СВЦЭМ!$C$39:$C$782,СВЦЭМ!$A$39:$A$782,$A104,СВЦЭМ!$B$39:$B$782,U$83)+'СЕТ СН'!$H$12+СВЦЭМ!$D$10+'СЕТ СН'!$H$5-'СЕТ СН'!$H$20</f>
        <v>5961.0173212</v>
      </c>
      <c r="V104" s="36">
        <f>SUMIFS(СВЦЭМ!$C$39:$C$782,СВЦЭМ!$A$39:$A$782,$A104,СВЦЭМ!$B$39:$B$782,V$83)+'СЕТ СН'!$H$12+СВЦЭМ!$D$10+'СЕТ СН'!$H$5-'СЕТ СН'!$H$20</f>
        <v>5999.4035359500003</v>
      </c>
      <c r="W104" s="36">
        <f>SUMIFS(СВЦЭМ!$C$39:$C$782,СВЦЭМ!$A$39:$A$782,$A104,СВЦЭМ!$B$39:$B$782,W$83)+'СЕТ СН'!$H$12+СВЦЭМ!$D$10+'СЕТ СН'!$H$5-'СЕТ СН'!$H$20</f>
        <v>6008.5710827599996</v>
      </c>
      <c r="X104" s="36">
        <f>SUMIFS(СВЦЭМ!$C$39:$C$782,СВЦЭМ!$A$39:$A$782,$A104,СВЦЭМ!$B$39:$B$782,X$83)+'СЕТ СН'!$H$12+СВЦЭМ!$D$10+'СЕТ СН'!$H$5-'СЕТ СН'!$H$20</f>
        <v>6049.4614992400002</v>
      </c>
      <c r="Y104" s="36">
        <f>SUMIFS(СВЦЭМ!$C$39:$C$782,СВЦЭМ!$A$39:$A$782,$A104,СВЦЭМ!$B$39:$B$782,Y$83)+'СЕТ СН'!$H$12+СВЦЭМ!$D$10+'СЕТ СН'!$H$5-'СЕТ СН'!$H$20</f>
        <v>6078.8227376800005</v>
      </c>
    </row>
    <row r="105" spans="1:25" ht="15.75" x14ac:dyDescent="0.2">
      <c r="A105" s="35">
        <f t="shared" si="2"/>
        <v>45282</v>
      </c>
      <c r="B105" s="36">
        <f>SUMIFS(СВЦЭМ!$C$39:$C$782,СВЦЭМ!$A$39:$A$782,$A105,СВЦЭМ!$B$39:$B$782,B$83)+'СЕТ СН'!$H$12+СВЦЭМ!$D$10+'СЕТ СН'!$H$5-'СЕТ СН'!$H$20</f>
        <v>6076.4569617800007</v>
      </c>
      <c r="C105" s="36">
        <f>SUMIFS(СВЦЭМ!$C$39:$C$782,СВЦЭМ!$A$39:$A$782,$A105,СВЦЭМ!$B$39:$B$782,C$83)+'СЕТ СН'!$H$12+СВЦЭМ!$D$10+'СЕТ СН'!$H$5-'СЕТ СН'!$H$20</f>
        <v>6139.4744349000002</v>
      </c>
      <c r="D105" s="36">
        <f>SUMIFS(СВЦЭМ!$C$39:$C$782,СВЦЭМ!$A$39:$A$782,$A105,СВЦЭМ!$B$39:$B$782,D$83)+'СЕТ СН'!$H$12+СВЦЭМ!$D$10+'СЕТ СН'!$H$5-'СЕТ СН'!$H$20</f>
        <v>6169.3266007300008</v>
      </c>
      <c r="E105" s="36">
        <f>SUMIFS(СВЦЭМ!$C$39:$C$782,СВЦЭМ!$A$39:$A$782,$A105,СВЦЭМ!$B$39:$B$782,E$83)+'СЕТ СН'!$H$12+СВЦЭМ!$D$10+'СЕТ СН'!$H$5-'СЕТ СН'!$H$20</f>
        <v>6334.5567328100005</v>
      </c>
      <c r="F105" s="36">
        <f>SUMIFS(СВЦЭМ!$C$39:$C$782,СВЦЭМ!$A$39:$A$782,$A105,СВЦЭМ!$B$39:$B$782,F$83)+'СЕТ СН'!$H$12+СВЦЭМ!$D$10+'СЕТ СН'!$H$5-'СЕТ СН'!$H$20</f>
        <v>6332.9430627800002</v>
      </c>
      <c r="G105" s="36">
        <f>SUMIFS(СВЦЭМ!$C$39:$C$782,СВЦЭМ!$A$39:$A$782,$A105,СВЦЭМ!$B$39:$B$782,G$83)+'СЕТ СН'!$H$12+СВЦЭМ!$D$10+'СЕТ СН'!$H$5-'СЕТ СН'!$H$20</f>
        <v>6322.3936925199996</v>
      </c>
      <c r="H105" s="36">
        <f>SUMIFS(СВЦЭМ!$C$39:$C$782,СВЦЭМ!$A$39:$A$782,$A105,СВЦЭМ!$B$39:$B$782,H$83)+'СЕТ СН'!$H$12+СВЦЭМ!$D$10+'СЕТ СН'!$H$5-'СЕТ СН'!$H$20</f>
        <v>6239.7443309700002</v>
      </c>
      <c r="I105" s="36">
        <f>SUMIFS(СВЦЭМ!$C$39:$C$782,СВЦЭМ!$A$39:$A$782,$A105,СВЦЭМ!$B$39:$B$782,I$83)+'СЕТ СН'!$H$12+СВЦЭМ!$D$10+'СЕТ СН'!$H$5-'СЕТ СН'!$H$20</f>
        <v>6156.2351121900001</v>
      </c>
      <c r="J105" s="36">
        <f>SUMIFS(СВЦЭМ!$C$39:$C$782,СВЦЭМ!$A$39:$A$782,$A105,СВЦЭМ!$B$39:$B$782,J$83)+'СЕТ СН'!$H$12+СВЦЭМ!$D$10+'СЕТ СН'!$H$5-'СЕТ СН'!$H$20</f>
        <v>6104.5535247900007</v>
      </c>
      <c r="K105" s="36">
        <f>SUMIFS(СВЦЭМ!$C$39:$C$782,СВЦЭМ!$A$39:$A$782,$A105,СВЦЭМ!$B$39:$B$782,K$83)+'СЕТ СН'!$H$12+СВЦЭМ!$D$10+'СЕТ СН'!$H$5-'СЕТ СН'!$H$20</f>
        <v>6055.3179392500006</v>
      </c>
      <c r="L105" s="36">
        <f>SUMIFS(СВЦЭМ!$C$39:$C$782,СВЦЭМ!$A$39:$A$782,$A105,СВЦЭМ!$B$39:$B$782,L$83)+'СЕТ СН'!$H$12+СВЦЭМ!$D$10+'СЕТ СН'!$H$5-'СЕТ СН'!$H$20</f>
        <v>6062.4398114300002</v>
      </c>
      <c r="M105" s="36">
        <f>SUMIFS(СВЦЭМ!$C$39:$C$782,СВЦЭМ!$A$39:$A$782,$A105,СВЦЭМ!$B$39:$B$782,M$83)+'СЕТ СН'!$H$12+СВЦЭМ!$D$10+'СЕТ СН'!$H$5-'СЕТ СН'!$H$20</f>
        <v>6073.9633709700001</v>
      </c>
      <c r="N105" s="36">
        <f>SUMIFS(СВЦЭМ!$C$39:$C$782,СВЦЭМ!$A$39:$A$782,$A105,СВЦЭМ!$B$39:$B$782,N$83)+'СЕТ СН'!$H$12+СВЦЭМ!$D$10+'СЕТ СН'!$H$5-'СЕТ СН'!$H$20</f>
        <v>6097.7119636000007</v>
      </c>
      <c r="O105" s="36">
        <f>SUMIFS(СВЦЭМ!$C$39:$C$782,СВЦЭМ!$A$39:$A$782,$A105,СВЦЭМ!$B$39:$B$782,O$83)+'СЕТ СН'!$H$12+СВЦЭМ!$D$10+'СЕТ СН'!$H$5-'СЕТ СН'!$H$20</f>
        <v>6121.5001892300006</v>
      </c>
      <c r="P105" s="36">
        <f>SUMIFS(СВЦЭМ!$C$39:$C$782,СВЦЭМ!$A$39:$A$782,$A105,СВЦЭМ!$B$39:$B$782,P$83)+'СЕТ СН'!$H$12+СВЦЭМ!$D$10+'СЕТ СН'!$H$5-'СЕТ СН'!$H$20</f>
        <v>6135.9109948300002</v>
      </c>
      <c r="Q105" s="36">
        <f>SUMIFS(СВЦЭМ!$C$39:$C$782,СВЦЭМ!$A$39:$A$782,$A105,СВЦЭМ!$B$39:$B$782,Q$83)+'СЕТ СН'!$H$12+СВЦЭМ!$D$10+'СЕТ СН'!$H$5-'СЕТ СН'!$H$20</f>
        <v>6146.0346227800001</v>
      </c>
      <c r="R105" s="36">
        <f>SUMIFS(СВЦЭМ!$C$39:$C$782,СВЦЭМ!$A$39:$A$782,$A105,СВЦЭМ!$B$39:$B$782,R$83)+'СЕТ СН'!$H$12+СВЦЭМ!$D$10+'СЕТ СН'!$H$5-'СЕТ СН'!$H$20</f>
        <v>6163.0970114199999</v>
      </c>
      <c r="S105" s="36">
        <f>SUMIFS(СВЦЭМ!$C$39:$C$782,СВЦЭМ!$A$39:$A$782,$A105,СВЦЭМ!$B$39:$B$782,S$83)+'СЕТ СН'!$H$12+СВЦЭМ!$D$10+'СЕТ СН'!$H$5-'СЕТ СН'!$H$20</f>
        <v>6123.6058297399995</v>
      </c>
      <c r="T105" s="36">
        <f>SUMIFS(СВЦЭМ!$C$39:$C$782,СВЦЭМ!$A$39:$A$782,$A105,СВЦЭМ!$B$39:$B$782,T$83)+'СЕТ СН'!$H$12+СВЦЭМ!$D$10+'СЕТ СН'!$H$5-'СЕТ СН'!$H$20</f>
        <v>6098.85212357</v>
      </c>
      <c r="U105" s="36">
        <f>SUMIFS(СВЦЭМ!$C$39:$C$782,СВЦЭМ!$A$39:$A$782,$A105,СВЦЭМ!$B$39:$B$782,U$83)+'СЕТ СН'!$H$12+СВЦЭМ!$D$10+'СЕТ СН'!$H$5-'СЕТ СН'!$H$20</f>
        <v>6108.9686565800002</v>
      </c>
      <c r="V105" s="36">
        <f>SUMIFS(СВЦЭМ!$C$39:$C$782,СВЦЭМ!$A$39:$A$782,$A105,СВЦЭМ!$B$39:$B$782,V$83)+'СЕТ СН'!$H$12+СВЦЭМ!$D$10+'СЕТ СН'!$H$5-'СЕТ СН'!$H$20</f>
        <v>6131.9522555399999</v>
      </c>
      <c r="W105" s="36">
        <f>SUMIFS(СВЦЭМ!$C$39:$C$782,СВЦЭМ!$A$39:$A$782,$A105,СВЦЭМ!$B$39:$B$782,W$83)+'СЕТ СН'!$H$12+СВЦЭМ!$D$10+'СЕТ СН'!$H$5-'СЕТ СН'!$H$20</f>
        <v>6146.2195354200003</v>
      </c>
      <c r="X105" s="36">
        <f>SUMIFS(СВЦЭМ!$C$39:$C$782,СВЦЭМ!$A$39:$A$782,$A105,СВЦЭМ!$B$39:$B$782,X$83)+'СЕТ СН'!$H$12+СВЦЭМ!$D$10+'СЕТ СН'!$H$5-'СЕТ СН'!$H$20</f>
        <v>6187.0090873500003</v>
      </c>
      <c r="Y105" s="36">
        <f>SUMIFS(СВЦЭМ!$C$39:$C$782,СВЦЭМ!$A$39:$A$782,$A105,СВЦЭМ!$B$39:$B$782,Y$83)+'СЕТ СН'!$H$12+СВЦЭМ!$D$10+'СЕТ СН'!$H$5-'СЕТ СН'!$H$20</f>
        <v>6218.8426904200005</v>
      </c>
    </row>
    <row r="106" spans="1:25" ht="15.75" x14ac:dyDescent="0.2">
      <c r="A106" s="35">
        <f t="shared" si="2"/>
        <v>45283</v>
      </c>
      <c r="B106" s="36">
        <f>SUMIFS(СВЦЭМ!$C$39:$C$782,СВЦЭМ!$A$39:$A$782,$A106,СВЦЭМ!$B$39:$B$782,B$83)+'СЕТ СН'!$H$12+СВЦЭМ!$D$10+'СЕТ СН'!$H$5-'СЕТ СН'!$H$20</f>
        <v>6020.4664340399995</v>
      </c>
      <c r="C106" s="36">
        <f>SUMIFS(СВЦЭМ!$C$39:$C$782,СВЦЭМ!$A$39:$A$782,$A106,СВЦЭМ!$B$39:$B$782,C$83)+'СЕТ СН'!$H$12+СВЦЭМ!$D$10+'СЕТ СН'!$H$5-'СЕТ СН'!$H$20</f>
        <v>5996.7774349900001</v>
      </c>
      <c r="D106" s="36">
        <f>SUMIFS(СВЦЭМ!$C$39:$C$782,СВЦЭМ!$A$39:$A$782,$A106,СВЦЭМ!$B$39:$B$782,D$83)+'СЕТ СН'!$H$12+СВЦЭМ!$D$10+'СЕТ СН'!$H$5-'СЕТ СН'!$H$20</f>
        <v>6048.1714742500008</v>
      </c>
      <c r="E106" s="36">
        <f>SUMIFS(СВЦЭМ!$C$39:$C$782,СВЦЭМ!$A$39:$A$782,$A106,СВЦЭМ!$B$39:$B$782,E$83)+'СЕТ СН'!$H$12+СВЦЭМ!$D$10+'СЕТ СН'!$H$5-'СЕТ СН'!$H$20</f>
        <v>6243.1909001100003</v>
      </c>
      <c r="F106" s="36">
        <f>SUMIFS(СВЦЭМ!$C$39:$C$782,СВЦЭМ!$A$39:$A$782,$A106,СВЦЭМ!$B$39:$B$782,F$83)+'СЕТ СН'!$H$12+СВЦЭМ!$D$10+'СЕТ СН'!$H$5-'СЕТ СН'!$H$20</f>
        <v>6244.0332797900001</v>
      </c>
      <c r="G106" s="36">
        <f>SUMIFS(СВЦЭМ!$C$39:$C$782,СВЦЭМ!$A$39:$A$782,$A106,СВЦЭМ!$B$39:$B$782,G$83)+'СЕТ СН'!$H$12+СВЦЭМ!$D$10+'СЕТ СН'!$H$5-'СЕТ СН'!$H$20</f>
        <v>6218.4081774599999</v>
      </c>
      <c r="H106" s="36">
        <f>SUMIFS(СВЦЭМ!$C$39:$C$782,СВЦЭМ!$A$39:$A$782,$A106,СВЦЭМ!$B$39:$B$782,H$83)+'СЕТ СН'!$H$12+СВЦЭМ!$D$10+'СЕТ СН'!$H$5-'СЕТ СН'!$H$20</f>
        <v>6198.1076807400004</v>
      </c>
      <c r="I106" s="36">
        <f>SUMIFS(СВЦЭМ!$C$39:$C$782,СВЦЭМ!$A$39:$A$782,$A106,СВЦЭМ!$B$39:$B$782,I$83)+'СЕТ СН'!$H$12+СВЦЭМ!$D$10+'СЕТ СН'!$H$5-'СЕТ СН'!$H$20</f>
        <v>6145.4470214900002</v>
      </c>
      <c r="J106" s="36">
        <f>SUMIFS(СВЦЭМ!$C$39:$C$782,СВЦЭМ!$A$39:$A$782,$A106,СВЦЭМ!$B$39:$B$782,J$83)+'СЕТ СН'!$H$12+СВЦЭМ!$D$10+'СЕТ СН'!$H$5-'СЕТ СН'!$H$20</f>
        <v>6078.2400349500003</v>
      </c>
      <c r="K106" s="36">
        <f>SUMIFS(СВЦЭМ!$C$39:$C$782,СВЦЭМ!$A$39:$A$782,$A106,СВЦЭМ!$B$39:$B$782,K$83)+'СЕТ СН'!$H$12+СВЦЭМ!$D$10+'СЕТ СН'!$H$5-'СЕТ СН'!$H$20</f>
        <v>6029.6097259300004</v>
      </c>
      <c r="L106" s="36">
        <f>SUMIFS(СВЦЭМ!$C$39:$C$782,СВЦЭМ!$A$39:$A$782,$A106,СВЦЭМ!$B$39:$B$782,L$83)+'СЕТ СН'!$H$12+СВЦЭМ!$D$10+'СЕТ СН'!$H$5-'СЕТ СН'!$H$20</f>
        <v>5979.4515320499995</v>
      </c>
      <c r="M106" s="36">
        <f>SUMIFS(СВЦЭМ!$C$39:$C$782,СВЦЭМ!$A$39:$A$782,$A106,СВЦЭМ!$B$39:$B$782,M$83)+'СЕТ СН'!$H$12+СВЦЭМ!$D$10+'СЕТ СН'!$H$5-'СЕТ СН'!$H$20</f>
        <v>5962.9108756999995</v>
      </c>
      <c r="N106" s="36">
        <f>SUMIFS(СВЦЭМ!$C$39:$C$782,СВЦЭМ!$A$39:$A$782,$A106,СВЦЭМ!$B$39:$B$782,N$83)+'СЕТ СН'!$H$12+СВЦЭМ!$D$10+'СЕТ СН'!$H$5-'СЕТ СН'!$H$20</f>
        <v>5948.2092537200006</v>
      </c>
      <c r="O106" s="36">
        <f>SUMIFS(СВЦЭМ!$C$39:$C$782,СВЦЭМ!$A$39:$A$782,$A106,СВЦЭМ!$B$39:$B$782,O$83)+'СЕТ СН'!$H$12+СВЦЭМ!$D$10+'СЕТ СН'!$H$5-'СЕТ СН'!$H$20</f>
        <v>5950.7460658600003</v>
      </c>
      <c r="P106" s="36">
        <f>SUMIFS(СВЦЭМ!$C$39:$C$782,СВЦЭМ!$A$39:$A$782,$A106,СВЦЭМ!$B$39:$B$782,P$83)+'СЕТ СН'!$H$12+СВЦЭМ!$D$10+'СЕТ СН'!$H$5-'СЕТ СН'!$H$20</f>
        <v>5958.0041992200004</v>
      </c>
      <c r="Q106" s="36">
        <f>SUMIFS(СВЦЭМ!$C$39:$C$782,СВЦЭМ!$A$39:$A$782,$A106,СВЦЭМ!$B$39:$B$782,Q$83)+'СЕТ СН'!$H$12+СВЦЭМ!$D$10+'СЕТ СН'!$H$5-'СЕТ СН'!$H$20</f>
        <v>5981.55265177</v>
      </c>
      <c r="R106" s="36">
        <f>SUMIFS(СВЦЭМ!$C$39:$C$782,СВЦЭМ!$A$39:$A$782,$A106,СВЦЭМ!$B$39:$B$782,R$83)+'СЕТ СН'!$H$12+СВЦЭМ!$D$10+'СЕТ СН'!$H$5-'СЕТ СН'!$H$20</f>
        <v>5964.9215718699998</v>
      </c>
      <c r="S106" s="36">
        <f>SUMIFS(СВЦЭМ!$C$39:$C$782,СВЦЭМ!$A$39:$A$782,$A106,СВЦЭМ!$B$39:$B$782,S$83)+'СЕТ СН'!$H$12+СВЦЭМ!$D$10+'СЕТ СН'!$H$5-'СЕТ СН'!$H$20</f>
        <v>5923.9579280899998</v>
      </c>
      <c r="T106" s="36">
        <f>SUMIFS(СВЦЭМ!$C$39:$C$782,СВЦЭМ!$A$39:$A$782,$A106,СВЦЭМ!$B$39:$B$782,T$83)+'СЕТ СН'!$H$12+СВЦЭМ!$D$10+'СЕТ СН'!$H$5-'СЕТ СН'!$H$20</f>
        <v>5950.0522773100001</v>
      </c>
      <c r="U106" s="36">
        <f>SUMIFS(СВЦЭМ!$C$39:$C$782,СВЦЭМ!$A$39:$A$782,$A106,СВЦЭМ!$B$39:$B$782,U$83)+'СЕТ СН'!$H$12+СВЦЭМ!$D$10+'СЕТ СН'!$H$5-'СЕТ СН'!$H$20</f>
        <v>5959.17547792</v>
      </c>
      <c r="V106" s="36">
        <f>SUMIFS(СВЦЭМ!$C$39:$C$782,СВЦЭМ!$A$39:$A$782,$A106,СВЦЭМ!$B$39:$B$782,V$83)+'СЕТ СН'!$H$12+СВЦЭМ!$D$10+'СЕТ СН'!$H$5-'СЕТ СН'!$H$20</f>
        <v>5983.8739246300001</v>
      </c>
      <c r="W106" s="36">
        <f>SUMIFS(СВЦЭМ!$C$39:$C$782,СВЦЭМ!$A$39:$A$782,$A106,СВЦЭМ!$B$39:$B$782,W$83)+'СЕТ СН'!$H$12+СВЦЭМ!$D$10+'СЕТ СН'!$H$5-'СЕТ СН'!$H$20</f>
        <v>5992.8282946300005</v>
      </c>
      <c r="X106" s="36">
        <f>SUMIFS(СВЦЭМ!$C$39:$C$782,СВЦЭМ!$A$39:$A$782,$A106,СВЦЭМ!$B$39:$B$782,X$83)+'СЕТ СН'!$H$12+СВЦЭМ!$D$10+'СЕТ СН'!$H$5-'СЕТ СН'!$H$20</f>
        <v>6037.4551109500007</v>
      </c>
      <c r="Y106" s="36">
        <f>SUMIFS(СВЦЭМ!$C$39:$C$782,СВЦЭМ!$A$39:$A$782,$A106,СВЦЭМ!$B$39:$B$782,Y$83)+'СЕТ СН'!$H$12+СВЦЭМ!$D$10+'СЕТ СН'!$H$5-'СЕТ СН'!$H$20</f>
        <v>6055.6495516100003</v>
      </c>
    </row>
    <row r="107" spans="1:25" ht="15.75" x14ac:dyDescent="0.2">
      <c r="A107" s="35">
        <f t="shared" si="2"/>
        <v>45284</v>
      </c>
      <c r="B107" s="36">
        <f>SUMIFS(СВЦЭМ!$C$39:$C$782,СВЦЭМ!$A$39:$A$782,$A107,СВЦЭМ!$B$39:$B$782,B$83)+'СЕТ СН'!$H$12+СВЦЭМ!$D$10+'СЕТ СН'!$H$5-'СЕТ СН'!$H$20</f>
        <v>5921.3853877900001</v>
      </c>
      <c r="C107" s="36">
        <f>SUMIFS(СВЦЭМ!$C$39:$C$782,СВЦЭМ!$A$39:$A$782,$A107,СВЦЭМ!$B$39:$B$782,C$83)+'СЕТ СН'!$H$12+СВЦЭМ!$D$10+'СЕТ СН'!$H$5-'СЕТ СН'!$H$20</f>
        <v>6008.9352797000001</v>
      </c>
      <c r="D107" s="36">
        <f>SUMIFS(СВЦЭМ!$C$39:$C$782,СВЦЭМ!$A$39:$A$782,$A107,СВЦЭМ!$B$39:$B$782,D$83)+'СЕТ СН'!$H$12+СВЦЭМ!$D$10+'СЕТ СН'!$H$5-'СЕТ СН'!$H$20</f>
        <v>6077.0504315300004</v>
      </c>
      <c r="E107" s="36">
        <f>SUMIFS(СВЦЭМ!$C$39:$C$782,СВЦЭМ!$A$39:$A$782,$A107,СВЦЭМ!$B$39:$B$782,E$83)+'СЕТ СН'!$H$12+СВЦЭМ!$D$10+'СЕТ СН'!$H$5-'СЕТ СН'!$H$20</f>
        <v>6132.3798740000002</v>
      </c>
      <c r="F107" s="36">
        <f>SUMIFS(СВЦЭМ!$C$39:$C$782,СВЦЭМ!$A$39:$A$782,$A107,СВЦЭМ!$B$39:$B$782,F$83)+'СЕТ СН'!$H$12+СВЦЭМ!$D$10+'СЕТ СН'!$H$5-'СЕТ СН'!$H$20</f>
        <v>6144.7333084700003</v>
      </c>
      <c r="G107" s="36">
        <f>SUMIFS(СВЦЭМ!$C$39:$C$782,СВЦЭМ!$A$39:$A$782,$A107,СВЦЭМ!$B$39:$B$782,G$83)+'СЕТ СН'!$H$12+СВЦЭМ!$D$10+'СЕТ СН'!$H$5-'СЕТ СН'!$H$20</f>
        <v>6118.8874142000004</v>
      </c>
      <c r="H107" s="36">
        <f>SUMIFS(СВЦЭМ!$C$39:$C$782,СВЦЭМ!$A$39:$A$782,$A107,СВЦЭМ!$B$39:$B$782,H$83)+'СЕТ СН'!$H$12+СВЦЭМ!$D$10+'СЕТ СН'!$H$5-'СЕТ СН'!$H$20</f>
        <v>6103.7350010999999</v>
      </c>
      <c r="I107" s="36">
        <f>SUMIFS(СВЦЭМ!$C$39:$C$782,СВЦЭМ!$A$39:$A$782,$A107,СВЦЭМ!$B$39:$B$782,I$83)+'СЕТ СН'!$H$12+СВЦЭМ!$D$10+'СЕТ СН'!$H$5-'СЕТ СН'!$H$20</f>
        <v>6066.9495602099996</v>
      </c>
      <c r="J107" s="36">
        <f>SUMIFS(СВЦЭМ!$C$39:$C$782,СВЦЭМ!$A$39:$A$782,$A107,СВЦЭМ!$B$39:$B$782,J$83)+'СЕТ СН'!$H$12+СВЦЭМ!$D$10+'СЕТ СН'!$H$5-'СЕТ СН'!$H$20</f>
        <v>6013.8326170099999</v>
      </c>
      <c r="K107" s="36">
        <f>SUMIFS(СВЦЭМ!$C$39:$C$782,СВЦЭМ!$A$39:$A$782,$A107,СВЦЭМ!$B$39:$B$782,K$83)+'СЕТ СН'!$H$12+СВЦЭМ!$D$10+'СЕТ СН'!$H$5-'СЕТ СН'!$H$20</f>
        <v>5995.7886145299999</v>
      </c>
      <c r="L107" s="36">
        <f>SUMIFS(СВЦЭМ!$C$39:$C$782,СВЦЭМ!$A$39:$A$782,$A107,СВЦЭМ!$B$39:$B$782,L$83)+'СЕТ СН'!$H$12+СВЦЭМ!$D$10+'СЕТ СН'!$H$5-'СЕТ СН'!$H$20</f>
        <v>5912.5573917000002</v>
      </c>
      <c r="M107" s="36">
        <f>SUMIFS(СВЦЭМ!$C$39:$C$782,СВЦЭМ!$A$39:$A$782,$A107,СВЦЭМ!$B$39:$B$782,M$83)+'СЕТ СН'!$H$12+СВЦЭМ!$D$10+'СЕТ СН'!$H$5-'СЕТ СН'!$H$20</f>
        <v>5893.5364696500001</v>
      </c>
      <c r="N107" s="36">
        <f>SUMIFS(СВЦЭМ!$C$39:$C$782,СВЦЭМ!$A$39:$A$782,$A107,СВЦЭМ!$B$39:$B$782,N$83)+'СЕТ СН'!$H$12+СВЦЭМ!$D$10+'СЕТ СН'!$H$5-'СЕТ СН'!$H$20</f>
        <v>5906.4162933299995</v>
      </c>
      <c r="O107" s="36">
        <f>SUMIFS(СВЦЭМ!$C$39:$C$782,СВЦЭМ!$A$39:$A$782,$A107,СВЦЭМ!$B$39:$B$782,O$83)+'СЕТ СН'!$H$12+СВЦЭМ!$D$10+'СЕТ СН'!$H$5-'СЕТ СН'!$H$20</f>
        <v>5942.9023091300005</v>
      </c>
      <c r="P107" s="36">
        <f>SUMIFS(СВЦЭМ!$C$39:$C$782,СВЦЭМ!$A$39:$A$782,$A107,СВЦЭМ!$B$39:$B$782,P$83)+'СЕТ СН'!$H$12+СВЦЭМ!$D$10+'СЕТ СН'!$H$5-'СЕТ СН'!$H$20</f>
        <v>5924.8180539099994</v>
      </c>
      <c r="Q107" s="36">
        <f>SUMIFS(СВЦЭМ!$C$39:$C$782,СВЦЭМ!$A$39:$A$782,$A107,СВЦЭМ!$B$39:$B$782,Q$83)+'СЕТ СН'!$H$12+СВЦЭМ!$D$10+'СЕТ СН'!$H$5-'СЕТ СН'!$H$20</f>
        <v>5920.9307577600002</v>
      </c>
      <c r="R107" s="36">
        <f>SUMIFS(СВЦЭМ!$C$39:$C$782,СВЦЭМ!$A$39:$A$782,$A107,СВЦЭМ!$B$39:$B$782,R$83)+'СЕТ СН'!$H$12+СВЦЭМ!$D$10+'СЕТ СН'!$H$5-'СЕТ СН'!$H$20</f>
        <v>5922.3820978200001</v>
      </c>
      <c r="S107" s="36">
        <f>SUMIFS(СВЦЭМ!$C$39:$C$782,СВЦЭМ!$A$39:$A$782,$A107,СВЦЭМ!$B$39:$B$782,S$83)+'СЕТ СН'!$H$12+СВЦЭМ!$D$10+'СЕТ СН'!$H$5-'СЕТ СН'!$H$20</f>
        <v>5902.9393861900007</v>
      </c>
      <c r="T107" s="36">
        <f>SUMIFS(СВЦЭМ!$C$39:$C$782,СВЦЭМ!$A$39:$A$782,$A107,СВЦЭМ!$B$39:$B$782,T$83)+'СЕТ СН'!$H$12+СВЦЭМ!$D$10+'СЕТ СН'!$H$5-'СЕТ СН'!$H$20</f>
        <v>5871.2277819800001</v>
      </c>
      <c r="U107" s="36">
        <f>SUMIFS(СВЦЭМ!$C$39:$C$782,СВЦЭМ!$A$39:$A$782,$A107,СВЦЭМ!$B$39:$B$782,U$83)+'СЕТ СН'!$H$12+СВЦЭМ!$D$10+'СЕТ СН'!$H$5-'СЕТ СН'!$H$20</f>
        <v>5879.1714075199998</v>
      </c>
      <c r="V107" s="36">
        <f>SUMIFS(СВЦЭМ!$C$39:$C$782,СВЦЭМ!$A$39:$A$782,$A107,СВЦЭМ!$B$39:$B$782,V$83)+'СЕТ СН'!$H$12+СВЦЭМ!$D$10+'СЕТ СН'!$H$5-'СЕТ СН'!$H$20</f>
        <v>5910.8184897199999</v>
      </c>
      <c r="W107" s="36">
        <f>SUMIFS(СВЦЭМ!$C$39:$C$782,СВЦЭМ!$A$39:$A$782,$A107,СВЦЭМ!$B$39:$B$782,W$83)+'СЕТ СН'!$H$12+СВЦЭМ!$D$10+'СЕТ СН'!$H$5-'СЕТ СН'!$H$20</f>
        <v>5925.3983504000007</v>
      </c>
      <c r="X107" s="36">
        <f>SUMIFS(СВЦЭМ!$C$39:$C$782,СВЦЭМ!$A$39:$A$782,$A107,СВЦЭМ!$B$39:$B$782,X$83)+'СЕТ СН'!$H$12+СВЦЭМ!$D$10+'СЕТ СН'!$H$5-'СЕТ СН'!$H$20</f>
        <v>5963.9480668100005</v>
      </c>
      <c r="Y107" s="36">
        <f>SUMIFS(СВЦЭМ!$C$39:$C$782,СВЦЭМ!$A$39:$A$782,$A107,СВЦЭМ!$B$39:$B$782,Y$83)+'СЕТ СН'!$H$12+СВЦЭМ!$D$10+'СЕТ СН'!$H$5-'СЕТ СН'!$H$20</f>
        <v>5981.4825670099999</v>
      </c>
    </row>
    <row r="108" spans="1:25" ht="15.75" x14ac:dyDescent="0.2">
      <c r="A108" s="35">
        <f t="shared" si="2"/>
        <v>45285</v>
      </c>
      <c r="B108" s="36">
        <f>SUMIFS(СВЦЭМ!$C$39:$C$782,СВЦЭМ!$A$39:$A$782,$A108,СВЦЭМ!$B$39:$B$782,B$83)+'СЕТ СН'!$H$12+СВЦЭМ!$D$10+'СЕТ СН'!$H$5-'СЕТ СН'!$H$20</f>
        <v>6072.8593868600001</v>
      </c>
      <c r="C108" s="36">
        <f>SUMIFS(СВЦЭМ!$C$39:$C$782,СВЦЭМ!$A$39:$A$782,$A108,СВЦЭМ!$B$39:$B$782,C$83)+'СЕТ СН'!$H$12+СВЦЭМ!$D$10+'СЕТ СН'!$H$5-'СЕТ СН'!$H$20</f>
        <v>6133.6510233099998</v>
      </c>
      <c r="D108" s="36">
        <f>SUMIFS(СВЦЭМ!$C$39:$C$782,СВЦЭМ!$A$39:$A$782,$A108,СВЦЭМ!$B$39:$B$782,D$83)+'СЕТ СН'!$H$12+СВЦЭМ!$D$10+'СЕТ СН'!$H$5-'СЕТ СН'!$H$20</f>
        <v>6152.8737055599995</v>
      </c>
      <c r="E108" s="36">
        <f>SUMIFS(СВЦЭМ!$C$39:$C$782,СВЦЭМ!$A$39:$A$782,$A108,СВЦЭМ!$B$39:$B$782,E$83)+'СЕТ СН'!$H$12+СВЦЭМ!$D$10+'СЕТ СН'!$H$5-'СЕТ СН'!$H$20</f>
        <v>6164.8929163600005</v>
      </c>
      <c r="F108" s="36">
        <f>SUMIFS(СВЦЭМ!$C$39:$C$782,СВЦЭМ!$A$39:$A$782,$A108,СВЦЭМ!$B$39:$B$782,F$83)+'СЕТ СН'!$H$12+СВЦЭМ!$D$10+'СЕТ СН'!$H$5-'СЕТ СН'!$H$20</f>
        <v>6159.3659614000007</v>
      </c>
      <c r="G108" s="36">
        <f>SUMIFS(СВЦЭМ!$C$39:$C$782,СВЦЭМ!$A$39:$A$782,$A108,СВЦЭМ!$B$39:$B$782,G$83)+'СЕТ СН'!$H$12+СВЦЭМ!$D$10+'СЕТ СН'!$H$5-'СЕТ СН'!$H$20</f>
        <v>6121.5635228700003</v>
      </c>
      <c r="H108" s="36">
        <f>SUMIFS(СВЦЭМ!$C$39:$C$782,СВЦЭМ!$A$39:$A$782,$A108,СВЦЭМ!$B$39:$B$782,H$83)+'СЕТ СН'!$H$12+СВЦЭМ!$D$10+'СЕТ СН'!$H$5-'СЕТ СН'!$H$20</f>
        <v>6082.7410552000001</v>
      </c>
      <c r="I108" s="36">
        <f>SUMIFS(СВЦЭМ!$C$39:$C$782,СВЦЭМ!$A$39:$A$782,$A108,СВЦЭМ!$B$39:$B$782,I$83)+'СЕТ СН'!$H$12+СВЦЭМ!$D$10+'СЕТ СН'!$H$5-'СЕТ СН'!$H$20</f>
        <v>6024.11435446</v>
      </c>
      <c r="J108" s="36">
        <f>SUMIFS(СВЦЭМ!$C$39:$C$782,СВЦЭМ!$A$39:$A$782,$A108,СВЦЭМ!$B$39:$B$782,J$83)+'СЕТ СН'!$H$12+СВЦЭМ!$D$10+'СЕТ СН'!$H$5-'СЕТ СН'!$H$20</f>
        <v>5949.0970451600006</v>
      </c>
      <c r="K108" s="36">
        <f>SUMIFS(СВЦЭМ!$C$39:$C$782,СВЦЭМ!$A$39:$A$782,$A108,СВЦЭМ!$B$39:$B$782,K$83)+'СЕТ СН'!$H$12+СВЦЭМ!$D$10+'СЕТ СН'!$H$5-'СЕТ СН'!$H$20</f>
        <v>5912.5600617700002</v>
      </c>
      <c r="L108" s="36">
        <f>SUMIFS(СВЦЭМ!$C$39:$C$782,СВЦЭМ!$A$39:$A$782,$A108,СВЦЭМ!$B$39:$B$782,L$83)+'СЕТ СН'!$H$12+СВЦЭМ!$D$10+'СЕТ СН'!$H$5-'СЕТ СН'!$H$20</f>
        <v>5893.7093648</v>
      </c>
      <c r="M108" s="36">
        <f>SUMIFS(СВЦЭМ!$C$39:$C$782,СВЦЭМ!$A$39:$A$782,$A108,СВЦЭМ!$B$39:$B$782,M$83)+'СЕТ СН'!$H$12+СВЦЭМ!$D$10+'СЕТ СН'!$H$5-'СЕТ СН'!$H$20</f>
        <v>5913.2263588700007</v>
      </c>
      <c r="N108" s="36">
        <f>SUMIFS(СВЦЭМ!$C$39:$C$782,СВЦЭМ!$A$39:$A$782,$A108,СВЦЭМ!$B$39:$B$782,N$83)+'СЕТ СН'!$H$12+СВЦЭМ!$D$10+'СЕТ СН'!$H$5-'СЕТ СН'!$H$20</f>
        <v>5910.9518511099996</v>
      </c>
      <c r="O108" s="36">
        <f>SUMIFS(СВЦЭМ!$C$39:$C$782,СВЦЭМ!$A$39:$A$782,$A108,СВЦЭМ!$B$39:$B$782,O$83)+'СЕТ СН'!$H$12+СВЦЭМ!$D$10+'СЕТ СН'!$H$5-'СЕТ СН'!$H$20</f>
        <v>5917.2271127399999</v>
      </c>
      <c r="P108" s="36">
        <f>SUMIFS(СВЦЭМ!$C$39:$C$782,СВЦЭМ!$A$39:$A$782,$A108,СВЦЭМ!$B$39:$B$782,P$83)+'СЕТ СН'!$H$12+СВЦЭМ!$D$10+'СЕТ СН'!$H$5-'СЕТ СН'!$H$20</f>
        <v>5914.6693125500005</v>
      </c>
      <c r="Q108" s="36">
        <f>SUMIFS(СВЦЭМ!$C$39:$C$782,СВЦЭМ!$A$39:$A$782,$A108,СВЦЭМ!$B$39:$B$782,Q$83)+'СЕТ СН'!$H$12+СВЦЭМ!$D$10+'СЕТ СН'!$H$5-'СЕТ СН'!$H$20</f>
        <v>5929.7867089900001</v>
      </c>
      <c r="R108" s="36">
        <f>SUMIFS(СВЦЭМ!$C$39:$C$782,СВЦЭМ!$A$39:$A$782,$A108,СВЦЭМ!$B$39:$B$782,R$83)+'СЕТ СН'!$H$12+СВЦЭМ!$D$10+'СЕТ СН'!$H$5-'СЕТ СН'!$H$20</f>
        <v>5954.5067895100001</v>
      </c>
      <c r="S108" s="36">
        <f>SUMIFS(СВЦЭМ!$C$39:$C$782,СВЦЭМ!$A$39:$A$782,$A108,СВЦЭМ!$B$39:$B$782,S$83)+'СЕТ СН'!$H$12+СВЦЭМ!$D$10+'СЕТ СН'!$H$5-'СЕТ СН'!$H$20</f>
        <v>5916.2855481799998</v>
      </c>
      <c r="T108" s="36">
        <f>SUMIFS(СВЦЭМ!$C$39:$C$782,СВЦЭМ!$A$39:$A$782,$A108,СВЦЭМ!$B$39:$B$782,T$83)+'СЕТ СН'!$H$12+СВЦЭМ!$D$10+'СЕТ СН'!$H$5-'СЕТ СН'!$H$20</f>
        <v>5867.95853971</v>
      </c>
      <c r="U108" s="36">
        <f>SUMIFS(СВЦЭМ!$C$39:$C$782,СВЦЭМ!$A$39:$A$782,$A108,СВЦЭМ!$B$39:$B$782,U$83)+'СЕТ СН'!$H$12+СВЦЭМ!$D$10+'СЕТ СН'!$H$5-'СЕТ СН'!$H$20</f>
        <v>5885.7234661500006</v>
      </c>
      <c r="V108" s="36">
        <f>SUMIFS(СВЦЭМ!$C$39:$C$782,СВЦЭМ!$A$39:$A$782,$A108,СВЦЭМ!$B$39:$B$782,V$83)+'СЕТ СН'!$H$12+СВЦЭМ!$D$10+'СЕТ СН'!$H$5-'СЕТ СН'!$H$20</f>
        <v>5915.6555277799998</v>
      </c>
      <c r="W108" s="36">
        <f>SUMIFS(СВЦЭМ!$C$39:$C$782,СВЦЭМ!$A$39:$A$782,$A108,СВЦЭМ!$B$39:$B$782,W$83)+'СЕТ СН'!$H$12+СВЦЭМ!$D$10+'СЕТ СН'!$H$5-'СЕТ СН'!$H$20</f>
        <v>5943.14108012</v>
      </c>
      <c r="X108" s="36">
        <f>SUMIFS(СВЦЭМ!$C$39:$C$782,СВЦЭМ!$A$39:$A$782,$A108,СВЦЭМ!$B$39:$B$782,X$83)+'СЕТ СН'!$H$12+СВЦЭМ!$D$10+'СЕТ СН'!$H$5-'СЕТ СН'!$H$20</f>
        <v>5990.3322564099999</v>
      </c>
      <c r="Y108" s="36">
        <f>SUMIFS(СВЦЭМ!$C$39:$C$782,СВЦЭМ!$A$39:$A$782,$A108,СВЦЭМ!$B$39:$B$782,Y$83)+'СЕТ СН'!$H$12+СВЦЭМ!$D$10+'СЕТ СН'!$H$5-'СЕТ СН'!$H$20</f>
        <v>6014.4459584699998</v>
      </c>
    </row>
    <row r="109" spans="1:25" ht="15.75" x14ac:dyDescent="0.2">
      <c r="A109" s="35">
        <f t="shared" si="2"/>
        <v>45286</v>
      </c>
      <c r="B109" s="36">
        <f>SUMIFS(СВЦЭМ!$C$39:$C$782,СВЦЭМ!$A$39:$A$782,$A109,СВЦЭМ!$B$39:$B$782,B$83)+'СЕТ СН'!$H$12+СВЦЭМ!$D$10+'СЕТ СН'!$H$5-'СЕТ СН'!$H$20</f>
        <v>6293.1899272700002</v>
      </c>
      <c r="C109" s="36">
        <f>SUMIFS(СВЦЭМ!$C$39:$C$782,СВЦЭМ!$A$39:$A$782,$A109,СВЦЭМ!$B$39:$B$782,C$83)+'СЕТ СН'!$H$12+СВЦЭМ!$D$10+'СЕТ СН'!$H$5-'СЕТ СН'!$H$20</f>
        <v>6333.3650551700002</v>
      </c>
      <c r="D109" s="36">
        <f>SUMIFS(СВЦЭМ!$C$39:$C$782,СВЦЭМ!$A$39:$A$782,$A109,СВЦЭМ!$B$39:$B$782,D$83)+'СЕТ СН'!$H$12+СВЦЭМ!$D$10+'СЕТ СН'!$H$5-'СЕТ СН'!$H$20</f>
        <v>6352.4120830800002</v>
      </c>
      <c r="E109" s="36">
        <f>SUMIFS(СВЦЭМ!$C$39:$C$782,СВЦЭМ!$A$39:$A$782,$A109,СВЦЭМ!$B$39:$B$782,E$83)+'СЕТ СН'!$H$12+СВЦЭМ!$D$10+'СЕТ СН'!$H$5-'СЕТ СН'!$H$20</f>
        <v>6363.5508856800006</v>
      </c>
      <c r="F109" s="36">
        <f>SUMIFS(СВЦЭМ!$C$39:$C$782,СВЦЭМ!$A$39:$A$782,$A109,СВЦЭМ!$B$39:$B$782,F$83)+'СЕТ СН'!$H$12+СВЦЭМ!$D$10+'СЕТ СН'!$H$5-'СЕТ СН'!$H$20</f>
        <v>6361.4474819799998</v>
      </c>
      <c r="G109" s="36">
        <f>SUMIFS(СВЦЭМ!$C$39:$C$782,СВЦЭМ!$A$39:$A$782,$A109,СВЦЭМ!$B$39:$B$782,G$83)+'СЕТ СН'!$H$12+СВЦЭМ!$D$10+'СЕТ СН'!$H$5-'СЕТ СН'!$H$20</f>
        <v>6327.9529281300001</v>
      </c>
      <c r="H109" s="36">
        <f>SUMIFS(СВЦЭМ!$C$39:$C$782,СВЦЭМ!$A$39:$A$782,$A109,СВЦЭМ!$B$39:$B$782,H$83)+'СЕТ СН'!$H$12+СВЦЭМ!$D$10+'СЕТ СН'!$H$5-'СЕТ СН'!$H$20</f>
        <v>6268.5782136300004</v>
      </c>
      <c r="I109" s="36">
        <f>SUMIFS(СВЦЭМ!$C$39:$C$782,СВЦЭМ!$A$39:$A$782,$A109,СВЦЭМ!$B$39:$B$782,I$83)+'СЕТ СН'!$H$12+СВЦЭМ!$D$10+'СЕТ СН'!$H$5-'СЕТ СН'!$H$20</f>
        <v>6210.2929459000006</v>
      </c>
      <c r="J109" s="36">
        <f>SUMIFS(СВЦЭМ!$C$39:$C$782,СВЦЭМ!$A$39:$A$782,$A109,СВЦЭМ!$B$39:$B$782,J$83)+'СЕТ СН'!$H$12+СВЦЭМ!$D$10+'СЕТ СН'!$H$5-'СЕТ СН'!$H$20</f>
        <v>6144.9276568799996</v>
      </c>
      <c r="K109" s="36">
        <f>SUMIFS(СВЦЭМ!$C$39:$C$782,СВЦЭМ!$A$39:$A$782,$A109,СВЦЭМ!$B$39:$B$782,K$83)+'СЕТ СН'!$H$12+СВЦЭМ!$D$10+'СЕТ СН'!$H$5-'СЕТ СН'!$H$20</f>
        <v>6092.3815624700001</v>
      </c>
      <c r="L109" s="36">
        <f>SUMIFS(СВЦЭМ!$C$39:$C$782,СВЦЭМ!$A$39:$A$782,$A109,СВЦЭМ!$B$39:$B$782,L$83)+'СЕТ СН'!$H$12+СВЦЭМ!$D$10+'СЕТ СН'!$H$5-'СЕТ СН'!$H$20</f>
        <v>6077.4322911500003</v>
      </c>
      <c r="M109" s="36">
        <f>SUMIFS(СВЦЭМ!$C$39:$C$782,СВЦЭМ!$A$39:$A$782,$A109,СВЦЭМ!$B$39:$B$782,M$83)+'СЕТ СН'!$H$12+СВЦЭМ!$D$10+'СЕТ СН'!$H$5-'СЕТ СН'!$H$20</f>
        <v>6091.2783326200006</v>
      </c>
      <c r="N109" s="36">
        <f>SUMIFS(СВЦЭМ!$C$39:$C$782,СВЦЭМ!$A$39:$A$782,$A109,СВЦЭМ!$B$39:$B$782,N$83)+'СЕТ СН'!$H$12+СВЦЭМ!$D$10+'СЕТ СН'!$H$5-'СЕТ СН'!$H$20</f>
        <v>6152.1847586700005</v>
      </c>
      <c r="O109" s="36">
        <f>SUMIFS(СВЦЭМ!$C$39:$C$782,СВЦЭМ!$A$39:$A$782,$A109,СВЦЭМ!$B$39:$B$782,O$83)+'СЕТ СН'!$H$12+СВЦЭМ!$D$10+'СЕТ СН'!$H$5-'СЕТ СН'!$H$20</f>
        <v>6202.0913387800001</v>
      </c>
      <c r="P109" s="36">
        <f>SUMIFS(СВЦЭМ!$C$39:$C$782,СВЦЭМ!$A$39:$A$782,$A109,СВЦЭМ!$B$39:$B$782,P$83)+'СЕТ СН'!$H$12+СВЦЭМ!$D$10+'СЕТ СН'!$H$5-'СЕТ СН'!$H$20</f>
        <v>6237.3613391199997</v>
      </c>
      <c r="Q109" s="36">
        <f>SUMIFS(СВЦЭМ!$C$39:$C$782,СВЦЭМ!$A$39:$A$782,$A109,СВЦЭМ!$B$39:$B$782,Q$83)+'СЕТ СН'!$H$12+СВЦЭМ!$D$10+'СЕТ СН'!$H$5-'СЕТ СН'!$H$20</f>
        <v>6274.9223083699999</v>
      </c>
      <c r="R109" s="36">
        <f>SUMIFS(СВЦЭМ!$C$39:$C$782,СВЦЭМ!$A$39:$A$782,$A109,СВЦЭМ!$B$39:$B$782,R$83)+'СЕТ СН'!$H$12+СВЦЭМ!$D$10+'СЕТ СН'!$H$5-'СЕТ СН'!$H$20</f>
        <v>6265.5243168400002</v>
      </c>
      <c r="S109" s="36">
        <f>SUMIFS(СВЦЭМ!$C$39:$C$782,СВЦЭМ!$A$39:$A$782,$A109,СВЦЭМ!$B$39:$B$782,S$83)+'СЕТ СН'!$H$12+СВЦЭМ!$D$10+'СЕТ СН'!$H$5-'СЕТ СН'!$H$20</f>
        <v>6192.1404175900007</v>
      </c>
      <c r="T109" s="36">
        <f>SUMIFS(СВЦЭМ!$C$39:$C$782,СВЦЭМ!$A$39:$A$782,$A109,СВЦЭМ!$B$39:$B$782,T$83)+'СЕТ СН'!$H$12+СВЦЭМ!$D$10+'СЕТ СН'!$H$5-'СЕТ СН'!$H$20</f>
        <v>6168.6735484599994</v>
      </c>
      <c r="U109" s="36">
        <f>SUMIFS(СВЦЭМ!$C$39:$C$782,СВЦЭМ!$A$39:$A$782,$A109,СВЦЭМ!$B$39:$B$782,U$83)+'СЕТ СН'!$H$12+СВЦЭМ!$D$10+'СЕТ СН'!$H$5-'СЕТ СН'!$H$20</f>
        <v>6183.9878378400008</v>
      </c>
      <c r="V109" s="36">
        <f>SUMIFS(СВЦЭМ!$C$39:$C$782,СВЦЭМ!$A$39:$A$782,$A109,СВЦЭМ!$B$39:$B$782,V$83)+'СЕТ СН'!$H$12+СВЦЭМ!$D$10+'СЕТ СН'!$H$5-'СЕТ СН'!$H$20</f>
        <v>6216.3609571100005</v>
      </c>
      <c r="W109" s="36">
        <f>SUMIFS(СВЦЭМ!$C$39:$C$782,СВЦЭМ!$A$39:$A$782,$A109,СВЦЭМ!$B$39:$B$782,W$83)+'СЕТ СН'!$H$12+СВЦЭМ!$D$10+'СЕТ СН'!$H$5-'СЕТ СН'!$H$20</f>
        <v>6252.3229502200002</v>
      </c>
      <c r="X109" s="36">
        <f>SUMIFS(СВЦЭМ!$C$39:$C$782,СВЦЭМ!$A$39:$A$782,$A109,СВЦЭМ!$B$39:$B$782,X$83)+'СЕТ СН'!$H$12+СВЦЭМ!$D$10+'СЕТ СН'!$H$5-'СЕТ СН'!$H$20</f>
        <v>6288.1772368800002</v>
      </c>
      <c r="Y109" s="36">
        <f>SUMIFS(СВЦЭМ!$C$39:$C$782,СВЦЭМ!$A$39:$A$782,$A109,СВЦЭМ!$B$39:$B$782,Y$83)+'СЕТ СН'!$H$12+СВЦЭМ!$D$10+'СЕТ СН'!$H$5-'СЕТ СН'!$H$20</f>
        <v>6310.7156051800002</v>
      </c>
    </row>
    <row r="110" spans="1:25" ht="15.75" x14ac:dyDescent="0.2">
      <c r="A110" s="35">
        <f t="shared" si="2"/>
        <v>45287</v>
      </c>
      <c r="B110" s="36">
        <f>SUMIFS(СВЦЭМ!$C$39:$C$782,СВЦЭМ!$A$39:$A$782,$A110,СВЦЭМ!$B$39:$B$782,B$83)+'СЕТ СН'!$H$12+СВЦЭМ!$D$10+'СЕТ СН'!$H$5-'СЕТ СН'!$H$20</f>
        <v>6241.9579732900002</v>
      </c>
      <c r="C110" s="36">
        <f>SUMIFS(СВЦЭМ!$C$39:$C$782,СВЦЭМ!$A$39:$A$782,$A110,СВЦЭМ!$B$39:$B$782,C$83)+'СЕТ СН'!$H$12+СВЦЭМ!$D$10+'СЕТ СН'!$H$5-'СЕТ СН'!$H$20</f>
        <v>6222.8241554599999</v>
      </c>
      <c r="D110" s="36">
        <f>SUMIFS(СВЦЭМ!$C$39:$C$782,СВЦЭМ!$A$39:$A$782,$A110,СВЦЭМ!$B$39:$B$782,D$83)+'СЕТ СН'!$H$12+СВЦЭМ!$D$10+'СЕТ СН'!$H$5-'СЕТ СН'!$H$20</f>
        <v>6236.0795367400005</v>
      </c>
      <c r="E110" s="36">
        <f>SUMIFS(СВЦЭМ!$C$39:$C$782,СВЦЭМ!$A$39:$A$782,$A110,СВЦЭМ!$B$39:$B$782,E$83)+'СЕТ СН'!$H$12+СВЦЭМ!$D$10+'СЕТ СН'!$H$5-'СЕТ СН'!$H$20</f>
        <v>6250.2096051900007</v>
      </c>
      <c r="F110" s="36">
        <f>SUMIFS(СВЦЭМ!$C$39:$C$782,СВЦЭМ!$A$39:$A$782,$A110,СВЦЭМ!$B$39:$B$782,F$83)+'СЕТ СН'!$H$12+СВЦЭМ!$D$10+'СЕТ СН'!$H$5-'СЕТ СН'!$H$20</f>
        <v>6329.7995887899997</v>
      </c>
      <c r="G110" s="36">
        <f>SUMIFS(СВЦЭМ!$C$39:$C$782,СВЦЭМ!$A$39:$A$782,$A110,СВЦЭМ!$B$39:$B$782,G$83)+'СЕТ СН'!$H$12+СВЦЭМ!$D$10+'СЕТ СН'!$H$5-'СЕТ СН'!$H$20</f>
        <v>6327.24268269</v>
      </c>
      <c r="H110" s="36">
        <f>SUMIFS(СВЦЭМ!$C$39:$C$782,СВЦЭМ!$A$39:$A$782,$A110,СВЦЭМ!$B$39:$B$782,H$83)+'СЕТ СН'!$H$12+СВЦЭМ!$D$10+'СЕТ СН'!$H$5-'СЕТ СН'!$H$20</f>
        <v>6256.6466824700001</v>
      </c>
      <c r="I110" s="36">
        <f>SUMIFS(СВЦЭМ!$C$39:$C$782,СВЦЭМ!$A$39:$A$782,$A110,СВЦЭМ!$B$39:$B$782,I$83)+'СЕТ СН'!$H$12+СВЦЭМ!$D$10+'СЕТ СН'!$H$5-'СЕТ СН'!$H$20</f>
        <v>6178.5109938799997</v>
      </c>
      <c r="J110" s="36">
        <f>SUMIFS(СВЦЭМ!$C$39:$C$782,СВЦЭМ!$A$39:$A$782,$A110,СВЦЭМ!$B$39:$B$782,J$83)+'СЕТ СН'!$H$12+СВЦЭМ!$D$10+'СЕТ СН'!$H$5-'СЕТ СН'!$H$20</f>
        <v>6158.7454784300007</v>
      </c>
      <c r="K110" s="36">
        <f>SUMIFS(СВЦЭМ!$C$39:$C$782,СВЦЭМ!$A$39:$A$782,$A110,СВЦЭМ!$B$39:$B$782,K$83)+'СЕТ СН'!$H$12+СВЦЭМ!$D$10+'СЕТ СН'!$H$5-'СЕТ СН'!$H$20</f>
        <v>6146.3134794899997</v>
      </c>
      <c r="L110" s="36">
        <f>SUMIFS(СВЦЭМ!$C$39:$C$782,СВЦЭМ!$A$39:$A$782,$A110,СВЦЭМ!$B$39:$B$782,L$83)+'СЕТ СН'!$H$12+СВЦЭМ!$D$10+'СЕТ СН'!$H$5-'СЕТ СН'!$H$20</f>
        <v>6112.27688029</v>
      </c>
      <c r="M110" s="36">
        <f>SUMIFS(СВЦЭМ!$C$39:$C$782,СВЦЭМ!$A$39:$A$782,$A110,СВЦЭМ!$B$39:$B$782,M$83)+'СЕТ СН'!$H$12+СВЦЭМ!$D$10+'СЕТ СН'!$H$5-'СЕТ СН'!$H$20</f>
        <v>6116.1913779500001</v>
      </c>
      <c r="N110" s="36">
        <f>SUMIFS(СВЦЭМ!$C$39:$C$782,СВЦЭМ!$A$39:$A$782,$A110,СВЦЭМ!$B$39:$B$782,N$83)+'СЕТ СН'!$H$12+СВЦЭМ!$D$10+'СЕТ СН'!$H$5-'СЕТ СН'!$H$20</f>
        <v>6146.4705151799999</v>
      </c>
      <c r="O110" s="36">
        <f>SUMIFS(СВЦЭМ!$C$39:$C$782,СВЦЭМ!$A$39:$A$782,$A110,СВЦЭМ!$B$39:$B$782,O$83)+'СЕТ СН'!$H$12+СВЦЭМ!$D$10+'СЕТ СН'!$H$5-'СЕТ СН'!$H$20</f>
        <v>6145.96524348</v>
      </c>
      <c r="P110" s="36">
        <f>SUMIFS(СВЦЭМ!$C$39:$C$782,СВЦЭМ!$A$39:$A$782,$A110,СВЦЭМ!$B$39:$B$782,P$83)+'СЕТ СН'!$H$12+СВЦЭМ!$D$10+'СЕТ СН'!$H$5-'СЕТ СН'!$H$20</f>
        <v>6148.8464763000002</v>
      </c>
      <c r="Q110" s="36">
        <f>SUMIFS(СВЦЭМ!$C$39:$C$782,СВЦЭМ!$A$39:$A$782,$A110,СВЦЭМ!$B$39:$B$782,Q$83)+'СЕТ СН'!$H$12+СВЦЭМ!$D$10+'СЕТ СН'!$H$5-'СЕТ СН'!$H$20</f>
        <v>6121.4351957600002</v>
      </c>
      <c r="R110" s="36">
        <f>SUMIFS(СВЦЭМ!$C$39:$C$782,СВЦЭМ!$A$39:$A$782,$A110,СВЦЭМ!$B$39:$B$782,R$83)+'СЕТ СН'!$H$12+СВЦЭМ!$D$10+'СЕТ СН'!$H$5-'СЕТ СН'!$H$20</f>
        <v>6118.4170640600005</v>
      </c>
      <c r="S110" s="36">
        <f>SUMIFS(СВЦЭМ!$C$39:$C$782,СВЦЭМ!$A$39:$A$782,$A110,СВЦЭМ!$B$39:$B$782,S$83)+'СЕТ СН'!$H$12+СВЦЭМ!$D$10+'СЕТ СН'!$H$5-'СЕТ СН'!$H$20</f>
        <v>6070.1469956399997</v>
      </c>
      <c r="T110" s="36">
        <f>SUMIFS(СВЦЭМ!$C$39:$C$782,СВЦЭМ!$A$39:$A$782,$A110,СВЦЭМ!$B$39:$B$782,T$83)+'СЕТ СН'!$H$12+СВЦЭМ!$D$10+'СЕТ СН'!$H$5-'СЕТ СН'!$H$20</f>
        <v>6096.2140255699996</v>
      </c>
      <c r="U110" s="36">
        <f>SUMIFS(СВЦЭМ!$C$39:$C$782,СВЦЭМ!$A$39:$A$782,$A110,СВЦЭМ!$B$39:$B$782,U$83)+'СЕТ СН'!$H$12+СВЦЭМ!$D$10+'СЕТ СН'!$H$5-'СЕТ СН'!$H$20</f>
        <v>6107.5354268700003</v>
      </c>
      <c r="V110" s="36">
        <f>SUMIFS(СВЦЭМ!$C$39:$C$782,СВЦЭМ!$A$39:$A$782,$A110,СВЦЭМ!$B$39:$B$782,V$83)+'СЕТ СН'!$H$12+СВЦЭМ!$D$10+'СЕТ СН'!$H$5-'СЕТ СН'!$H$20</f>
        <v>6129.9809552900006</v>
      </c>
      <c r="W110" s="36">
        <f>SUMIFS(СВЦЭМ!$C$39:$C$782,СВЦЭМ!$A$39:$A$782,$A110,СВЦЭМ!$B$39:$B$782,W$83)+'СЕТ СН'!$H$12+СВЦЭМ!$D$10+'СЕТ СН'!$H$5-'СЕТ СН'!$H$20</f>
        <v>6128.5251284700007</v>
      </c>
      <c r="X110" s="36">
        <f>SUMIFS(СВЦЭМ!$C$39:$C$782,СВЦЭМ!$A$39:$A$782,$A110,СВЦЭМ!$B$39:$B$782,X$83)+'СЕТ СН'!$H$12+СВЦЭМ!$D$10+'СЕТ СН'!$H$5-'СЕТ СН'!$H$20</f>
        <v>6156.5821592400007</v>
      </c>
      <c r="Y110" s="36">
        <f>SUMIFS(СВЦЭМ!$C$39:$C$782,СВЦЭМ!$A$39:$A$782,$A110,СВЦЭМ!$B$39:$B$782,Y$83)+'СЕТ СН'!$H$12+СВЦЭМ!$D$10+'СЕТ СН'!$H$5-'СЕТ СН'!$H$20</f>
        <v>6175.9416056400005</v>
      </c>
    </row>
    <row r="111" spans="1:25" ht="15.75" x14ac:dyDescent="0.2">
      <c r="A111" s="35">
        <f t="shared" si="2"/>
        <v>45288</v>
      </c>
      <c r="B111" s="36">
        <f>SUMIFS(СВЦЭМ!$C$39:$C$782,СВЦЭМ!$A$39:$A$782,$A111,СВЦЭМ!$B$39:$B$782,B$83)+'СЕТ СН'!$H$12+СВЦЭМ!$D$10+'СЕТ СН'!$H$5-'СЕТ СН'!$H$20</f>
        <v>6134.68105423</v>
      </c>
      <c r="C111" s="36">
        <f>SUMIFS(СВЦЭМ!$C$39:$C$782,СВЦЭМ!$A$39:$A$782,$A111,СВЦЭМ!$B$39:$B$782,C$83)+'СЕТ СН'!$H$12+СВЦЭМ!$D$10+'СЕТ СН'!$H$5-'СЕТ СН'!$H$20</f>
        <v>6194.1568010800002</v>
      </c>
      <c r="D111" s="36">
        <f>SUMIFS(СВЦЭМ!$C$39:$C$782,СВЦЭМ!$A$39:$A$782,$A111,СВЦЭМ!$B$39:$B$782,D$83)+'СЕТ СН'!$H$12+СВЦЭМ!$D$10+'СЕТ СН'!$H$5-'СЕТ СН'!$H$20</f>
        <v>6219.7363082499996</v>
      </c>
      <c r="E111" s="36">
        <f>SUMIFS(СВЦЭМ!$C$39:$C$782,СВЦЭМ!$A$39:$A$782,$A111,СВЦЭМ!$B$39:$B$782,E$83)+'СЕТ СН'!$H$12+СВЦЭМ!$D$10+'СЕТ СН'!$H$5-'СЕТ СН'!$H$20</f>
        <v>6226.1282843999998</v>
      </c>
      <c r="F111" s="36">
        <f>SUMIFS(СВЦЭМ!$C$39:$C$782,СВЦЭМ!$A$39:$A$782,$A111,СВЦЭМ!$B$39:$B$782,F$83)+'СЕТ СН'!$H$12+СВЦЭМ!$D$10+'СЕТ СН'!$H$5-'СЕТ СН'!$H$20</f>
        <v>6225.1228885399996</v>
      </c>
      <c r="G111" s="36">
        <f>SUMIFS(СВЦЭМ!$C$39:$C$782,СВЦЭМ!$A$39:$A$782,$A111,СВЦЭМ!$B$39:$B$782,G$83)+'СЕТ СН'!$H$12+СВЦЭМ!$D$10+'СЕТ СН'!$H$5-'СЕТ СН'!$H$20</f>
        <v>6217.22459385</v>
      </c>
      <c r="H111" s="36">
        <f>SUMIFS(СВЦЭМ!$C$39:$C$782,СВЦЭМ!$A$39:$A$782,$A111,СВЦЭМ!$B$39:$B$782,H$83)+'СЕТ СН'!$H$12+СВЦЭМ!$D$10+'СЕТ СН'!$H$5-'СЕТ СН'!$H$20</f>
        <v>6144.2877828500004</v>
      </c>
      <c r="I111" s="36">
        <f>SUMIFS(СВЦЭМ!$C$39:$C$782,СВЦЭМ!$A$39:$A$782,$A111,СВЦЭМ!$B$39:$B$782,I$83)+'СЕТ СН'!$H$12+СВЦЭМ!$D$10+'СЕТ СН'!$H$5-'СЕТ СН'!$H$20</f>
        <v>6071.9066435700006</v>
      </c>
      <c r="J111" s="36">
        <f>SUMIFS(СВЦЭМ!$C$39:$C$782,СВЦЭМ!$A$39:$A$782,$A111,СВЦЭМ!$B$39:$B$782,J$83)+'СЕТ СН'!$H$12+СВЦЭМ!$D$10+'СЕТ СН'!$H$5-'СЕТ СН'!$H$20</f>
        <v>6047.1203992400006</v>
      </c>
      <c r="K111" s="36">
        <f>SUMIFS(СВЦЭМ!$C$39:$C$782,СВЦЭМ!$A$39:$A$782,$A111,СВЦЭМ!$B$39:$B$782,K$83)+'СЕТ СН'!$H$12+СВЦЭМ!$D$10+'СЕТ СН'!$H$5-'СЕТ СН'!$H$20</f>
        <v>6016.9674478300003</v>
      </c>
      <c r="L111" s="36">
        <f>SUMIFS(СВЦЭМ!$C$39:$C$782,СВЦЭМ!$A$39:$A$782,$A111,СВЦЭМ!$B$39:$B$782,L$83)+'СЕТ СН'!$H$12+СВЦЭМ!$D$10+'СЕТ СН'!$H$5-'СЕТ СН'!$H$20</f>
        <v>6050.6026144299994</v>
      </c>
      <c r="M111" s="36">
        <f>SUMIFS(СВЦЭМ!$C$39:$C$782,СВЦЭМ!$A$39:$A$782,$A111,СВЦЭМ!$B$39:$B$782,M$83)+'СЕТ СН'!$H$12+СВЦЭМ!$D$10+'СЕТ СН'!$H$5-'СЕТ СН'!$H$20</f>
        <v>6084.88463004</v>
      </c>
      <c r="N111" s="36">
        <f>SUMIFS(СВЦЭМ!$C$39:$C$782,СВЦЭМ!$A$39:$A$782,$A111,СВЦЭМ!$B$39:$B$782,N$83)+'СЕТ СН'!$H$12+СВЦЭМ!$D$10+'СЕТ СН'!$H$5-'СЕТ СН'!$H$20</f>
        <v>6038.1448027799997</v>
      </c>
      <c r="O111" s="36">
        <f>SUMIFS(СВЦЭМ!$C$39:$C$782,СВЦЭМ!$A$39:$A$782,$A111,СВЦЭМ!$B$39:$B$782,O$83)+'СЕТ СН'!$H$12+СВЦЭМ!$D$10+'СЕТ СН'!$H$5-'СЕТ СН'!$H$20</f>
        <v>6050.01881254</v>
      </c>
      <c r="P111" s="36">
        <f>SUMIFS(СВЦЭМ!$C$39:$C$782,СВЦЭМ!$A$39:$A$782,$A111,СВЦЭМ!$B$39:$B$782,P$83)+'СЕТ СН'!$H$12+СВЦЭМ!$D$10+'СЕТ СН'!$H$5-'СЕТ СН'!$H$20</f>
        <v>6049.1725962199998</v>
      </c>
      <c r="Q111" s="36">
        <f>SUMIFS(СВЦЭМ!$C$39:$C$782,СВЦЭМ!$A$39:$A$782,$A111,СВЦЭМ!$B$39:$B$782,Q$83)+'СЕТ СН'!$H$12+СВЦЭМ!$D$10+'СЕТ СН'!$H$5-'СЕТ СН'!$H$20</f>
        <v>5974.6292849700003</v>
      </c>
      <c r="R111" s="36">
        <f>SUMIFS(СВЦЭМ!$C$39:$C$782,СВЦЭМ!$A$39:$A$782,$A111,СВЦЭМ!$B$39:$B$782,R$83)+'СЕТ СН'!$H$12+СВЦЭМ!$D$10+'СЕТ СН'!$H$5-'СЕТ СН'!$H$20</f>
        <v>5987.7001409599998</v>
      </c>
      <c r="S111" s="36">
        <f>SUMIFS(СВЦЭМ!$C$39:$C$782,СВЦЭМ!$A$39:$A$782,$A111,СВЦЭМ!$B$39:$B$782,S$83)+'СЕТ СН'!$H$12+СВЦЭМ!$D$10+'СЕТ СН'!$H$5-'СЕТ СН'!$H$20</f>
        <v>6027.3092664100004</v>
      </c>
      <c r="T111" s="36">
        <f>SUMIFS(СВЦЭМ!$C$39:$C$782,СВЦЭМ!$A$39:$A$782,$A111,СВЦЭМ!$B$39:$B$782,T$83)+'СЕТ СН'!$H$12+СВЦЭМ!$D$10+'СЕТ СН'!$H$5-'СЕТ СН'!$H$20</f>
        <v>5961.8566135199999</v>
      </c>
      <c r="U111" s="36">
        <f>SUMIFS(СВЦЭМ!$C$39:$C$782,СВЦЭМ!$A$39:$A$782,$A111,СВЦЭМ!$B$39:$B$782,U$83)+'СЕТ СН'!$H$12+СВЦЭМ!$D$10+'СЕТ СН'!$H$5-'СЕТ СН'!$H$20</f>
        <v>6011.2770273700007</v>
      </c>
      <c r="V111" s="36">
        <f>SUMIFS(СВЦЭМ!$C$39:$C$782,СВЦЭМ!$A$39:$A$782,$A111,СВЦЭМ!$B$39:$B$782,V$83)+'СЕТ СН'!$H$12+СВЦЭМ!$D$10+'СЕТ СН'!$H$5-'СЕТ СН'!$H$20</f>
        <v>6015.9744239499996</v>
      </c>
      <c r="W111" s="36">
        <f>SUMIFS(СВЦЭМ!$C$39:$C$782,СВЦЭМ!$A$39:$A$782,$A111,СВЦЭМ!$B$39:$B$782,W$83)+'СЕТ СН'!$H$12+СВЦЭМ!$D$10+'СЕТ СН'!$H$5-'СЕТ СН'!$H$20</f>
        <v>6046.2882348900002</v>
      </c>
      <c r="X111" s="36">
        <f>SUMIFS(СВЦЭМ!$C$39:$C$782,СВЦЭМ!$A$39:$A$782,$A111,СВЦЭМ!$B$39:$B$782,X$83)+'СЕТ СН'!$H$12+СВЦЭМ!$D$10+'СЕТ СН'!$H$5-'СЕТ СН'!$H$20</f>
        <v>6058.0249570699998</v>
      </c>
      <c r="Y111" s="36">
        <f>SUMIFS(СВЦЭМ!$C$39:$C$782,СВЦЭМ!$A$39:$A$782,$A111,СВЦЭМ!$B$39:$B$782,Y$83)+'СЕТ СН'!$H$12+СВЦЭМ!$D$10+'СЕТ СН'!$H$5-'СЕТ СН'!$H$20</f>
        <v>6109.8856362300003</v>
      </c>
    </row>
    <row r="112" spans="1:25" ht="15.75" x14ac:dyDescent="0.2">
      <c r="A112" s="35">
        <f t="shared" si="2"/>
        <v>45289</v>
      </c>
      <c r="B112" s="36">
        <f>SUMIFS(СВЦЭМ!$C$39:$C$782,СВЦЭМ!$A$39:$A$782,$A112,СВЦЭМ!$B$39:$B$782,B$83)+'СЕТ СН'!$H$12+СВЦЭМ!$D$10+'СЕТ СН'!$H$5-'СЕТ СН'!$H$20</f>
        <v>6268.5976563100003</v>
      </c>
      <c r="C112" s="36">
        <f>SUMIFS(СВЦЭМ!$C$39:$C$782,СВЦЭМ!$A$39:$A$782,$A112,СВЦЭМ!$B$39:$B$782,C$83)+'СЕТ СН'!$H$12+СВЦЭМ!$D$10+'СЕТ СН'!$H$5-'СЕТ СН'!$H$20</f>
        <v>6328.43492857</v>
      </c>
      <c r="D112" s="36">
        <f>SUMIFS(СВЦЭМ!$C$39:$C$782,СВЦЭМ!$A$39:$A$782,$A112,СВЦЭМ!$B$39:$B$782,D$83)+'СЕТ СН'!$H$12+СВЦЭМ!$D$10+'СЕТ СН'!$H$5-'СЕТ СН'!$H$20</f>
        <v>6288.0658101099998</v>
      </c>
      <c r="E112" s="36">
        <f>SUMIFS(СВЦЭМ!$C$39:$C$782,СВЦЭМ!$A$39:$A$782,$A112,СВЦЭМ!$B$39:$B$782,E$83)+'СЕТ СН'!$H$12+СВЦЭМ!$D$10+'СЕТ СН'!$H$5-'СЕТ СН'!$H$20</f>
        <v>6288.3370979600004</v>
      </c>
      <c r="F112" s="36">
        <f>SUMIFS(СВЦЭМ!$C$39:$C$782,СВЦЭМ!$A$39:$A$782,$A112,СВЦЭМ!$B$39:$B$782,F$83)+'СЕТ СН'!$H$12+СВЦЭМ!$D$10+'СЕТ СН'!$H$5-'СЕТ СН'!$H$20</f>
        <v>6280.42865704</v>
      </c>
      <c r="G112" s="36">
        <f>SUMIFS(СВЦЭМ!$C$39:$C$782,СВЦЭМ!$A$39:$A$782,$A112,СВЦЭМ!$B$39:$B$782,G$83)+'СЕТ СН'!$H$12+СВЦЭМ!$D$10+'СЕТ СН'!$H$5-'СЕТ СН'!$H$20</f>
        <v>6181.8421430899998</v>
      </c>
      <c r="H112" s="36">
        <f>SUMIFS(СВЦЭМ!$C$39:$C$782,СВЦЭМ!$A$39:$A$782,$A112,СВЦЭМ!$B$39:$B$782,H$83)+'СЕТ СН'!$H$12+СВЦЭМ!$D$10+'СЕТ СН'!$H$5-'СЕТ СН'!$H$20</f>
        <v>6212.0000259299995</v>
      </c>
      <c r="I112" s="36">
        <f>SUMIFS(СВЦЭМ!$C$39:$C$782,СВЦЭМ!$A$39:$A$782,$A112,СВЦЭМ!$B$39:$B$782,I$83)+'СЕТ СН'!$H$12+СВЦЭМ!$D$10+'СЕТ СН'!$H$5-'СЕТ СН'!$H$20</f>
        <v>6166.7714342600002</v>
      </c>
      <c r="J112" s="36">
        <f>SUMIFS(СВЦЭМ!$C$39:$C$782,СВЦЭМ!$A$39:$A$782,$A112,СВЦЭМ!$B$39:$B$782,J$83)+'СЕТ СН'!$H$12+СВЦЭМ!$D$10+'СЕТ СН'!$H$5-'СЕТ СН'!$H$20</f>
        <v>6165.55364697</v>
      </c>
      <c r="K112" s="36">
        <f>SUMIFS(СВЦЭМ!$C$39:$C$782,СВЦЭМ!$A$39:$A$782,$A112,СВЦЭМ!$B$39:$B$782,K$83)+'СЕТ СН'!$H$12+СВЦЭМ!$D$10+'СЕТ СН'!$H$5-'СЕТ СН'!$H$20</f>
        <v>6136.1155624200001</v>
      </c>
      <c r="L112" s="36">
        <f>SUMIFS(СВЦЭМ!$C$39:$C$782,СВЦЭМ!$A$39:$A$782,$A112,СВЦЭМ!$B$39:$B$782,L$83)+'СЕТ СН'!$H$12+СВЦЭМ!$D$10+'СЕТ СН'!$H$5-'СЕТ СН'!$H$20</f>
        <v>6148.1763617800007</v>
      </c>
      <c r="M112" s="36">
        <f>SUMIFS(СВЦЭМ!$C$39:$C$782,СВЦЭМ!$A$39:$A$782,$A112,СВЦЭМ!$B$39:$B$782,M$83)+'СЕТ СН'!$H$12+СВЦЭМ!$D$10+'СЕТ СН'!$H$5-'СЕТ СН'!$H$20</f>
        <v>6180.3165188700004</v>
      </c>
      <c r="N112" s="36">
        <f>SUMIFS(СВЦЭМ!$C$39:$C$782,СВЦЭМ!$A$39:$A$782,$A112,СВЦЭМ!$B$39:$B$782,N$83)+'СЕТ СН'!$H$12+СВЦЭМ!$D$10+'СЕТ СН'!$H$5-'СЕТ СН'!$H$20</f>
        <v>6178.1738337900006</v>
      </c>
      <c r="O112" s="36">
        <f>SUMIFS(СВЦЭМ!$C$39:$C$782,СВЦЭМ!$A$39:$A$782,$A112,СВЦЭМ!$B$39:$B$782,O$83)+'СЕТ СН'!$H$12+СВЦЭМ!$D$10+'СЕТ СН'!$H$5-'СЕТ СН'!$H$20</f>
        <v>6165.4754363400007</v>
      </c>
      <c r="P112" s="36">
        <f>SUMIFS(СВЦЭМ!$C$39:$C$782,СВЦЭМ!$A$39:$A$782,$A112,СВЦЭМ!$B$39:$B$782,P$83)+'СЕТ СН'!$H$12+СВЦЭМ!$D$10+'СЕТ СН'!$H$5-'СЕТ СН'!$H$20</f>
        <v>6172.6686447600005</v>
      </c>
      <c r="Q112" s="36">
        <f>SUMIFS(СВЦЭМ!$C$39:$C$782,СВЦЭМ!$A$39:$A$782,$A112,СВЦЭМ!$B$39:$B$782,Q$83)+'СЕТ СН'!$H$12+СВЦЭМ!$D$10+'СЕТ СН'!$H$5-'СЕТ СН'!$H$20</f>
        <v>6194.7561468799995</v>
      </c>
      <c r="R112" s="36">
        <f>SUMIFS(СВЦЭМ!$C$39:$C$782,СВЦЭМ!$A$39:$A$782,$A112,СВЦЭМ!$B$39:$B$782,R$83)+'СЕТ СН'!$H$12+СВЦЭМ!$D$10+'СЕТ СН'!$H$5-'СЕТ СН'!$H$20</f>
        <v>6189.4945326899997</v>
      </c>
      <c r="S112" s="36">
        <f>SUMIFS(СВЦЭМ!$C$39:$C$782,СВЦЭМ!$A$39:$A$782,$A112,СВЦЭМ!$B$39:$B$782,S$83)+'СЕТ СН'!$H$12+СВЦЭМ!$D$10+'СЕТ СН'!$H$5-'СЕТ СН'!$H$20</f>
        <v>6130.4212033599997</v>
      </c>
      <c r="T112" s="36">
        <f>SUMIFS(СВЦЭМ!$C$39:$C$782,СВЦЭМ!$A$39:$A$782,$A112,СВЦЭМ!$B$39:$B$782,T$83)+'СЕТ СН'!$H$12+СВЦЭМ!$D$10+'СЕТ СН'!$H$5-'СЕТ СН'!$H$20</f>
        <v>6143.5680298999996</v>
      </c>
      <c r="U112" s="36">
        <f>SUMIFS(СВЦЭМ!$C$39:$C$782,СВЦЭМ!$A$39:$A$782,$A112,СВЦЭМ!$B$39:$B$782,U$83)+'СЕТ СН'!$H$12+СВЦЭМ!$D$10+'СЕТ СН'!$H$5-'СЕТ СН'!$H$20</f>
        <v>6160.4711607400004</v>
      </c>
      <c r="V112" s="36">
        <f>SUMIFS(СВЦЭМ!$C$39:$C$782,СВЦЭМ!$A$39:$A$782,$A112,СВЦЭМ!$B$39:$B$782,V$83)+'СЕТ СН'!$H$12+СВЦЭМ!$D$10+'СЕТ СН'!$H$5-'СЕТ СН'!$H$20</f>
        <v>6193.9515144199995</v>
      </c>
      <c r="W112" s="36">
        <f>SUMIFS(СВЦЭМ!$C$39:$C$782,СВЦЭМ!$A$39:$A$782,$A112,СВЦЭМ!$B$39:$B$782,W$83)+'СЕТ СН'!$H$12+СВЦЭМ!$D$10+'СЕТ СН'!$H$5-'СЕТ СН'!$H$20</f>
        <v>6191.8442975300004</v>
      </c>
      <c r="X112" s="36">
        <f>SUMIFS(СВЦЭМ!$C$39:$C$782,СВЦЭМ!$A$39:$A$782,$A112,СВЦЭМ!$B$39:$B$782,X$83)+'СЕТ СН'!$H$12+СВЦЭМ!$D$10+'СЕТ СН'!$H$5-'СЕТ СН'!$H$20</f>
        <v>6191.1531833500003</v>
      </c>
      <c r="Y112" s="36">
        <f>SUMIFS(СВЦЭМ!$C$39:$C$782,СВЦЭМ!$A$39:$A$782,$A112,СВЦЭМ!$B$39:$B$782,Y$83)+'СЕТ СН'!$H$12+СВЦЭМ!$D$10+'СЕТ СН'!$H$5-'СЕТ СН'!$H$20</f>
        <v>6266.1227565200006</v>
      </c>
    </row>
    <row r="113" spans="1:27" ht="15.75" x14ac:dyDescent="0.2">
      <c r="A113" s="35">
        <f t="shared" si="2"/>
        <v>45290</v>
      </c>
      <c r="B113" s="36">
        <f>SUMIFS(СВЦЭМ!$C$39:$C$782,СВЦЭМ!$A$39:$A$782,$A113,СВЦЭМ!$B$39:$B$782,B$83)+'СЕТ СН'!$H$12+СВЦЭМ!$D$10+'СЕТ СН'!$H$5-'СЕТ СН'!$H$20</f>
        <v>6380.0248050200007</v>
      </c>
      <c r="C113" s="36">
        <f>SUMIFS(СВЦЭМ!$C$39:$C$782,СВЦЭМ!$A$39:$A$782,$A113,СВЦЭМ!$B$39:$B$782,C$83)+'СЕТ СН'!$H$12+СВЦЭМ!$D$10+'СЕТ СН'!$H$5-'СЕТ СН'!$H$20</f>
        <v>6437.1493040799996</v>
      </c>
      <c r="D113" s="36">
        <f>SUMIFS(СВЦЭМ!$C$39:$C$782,СВЦЭМ!$A$39:$A$782,$A113,СВЦЭМ!$B$39:$B$782,D$83)+'СЕТ СН'!$H$12+СВЦЭМ!$D$10+'СЕТ СН'!$H$5-'СЕТ СН'!$H$20</f>
        <v>6463.0741573200003</v>
      </c>
      <c r="E113" s="36">
        <f>SUMIFS(СВЦЭМ!$C$39:$C$782,СВЦЭМ!$A$39:$A$782,$A113,СВЦЭМ!$B$39:$B$782,E$83)+'СЕТ СН'!$H$12+СВЦЭМ!$D$10+'СЕТ СН'!$H$5-'СЕТ СН'!$H$20</f>
        <v>6456.3235589699998</v>
      </c>
      <c r="F113" s="36">
        <f>SUMIFS(СВЦЭМ!$C$39:$C$782,СВЦЭМ!$A$39:$A$782,$A113,СВЦЭМ!$B$39:$B$782,F$83)+'СЕТ СН'!$H$12+СВЦЭМ!$D$10+'СЕТ СН'!$H$5-'СЕТ СН'!$H$20</f>
        <v>6477.1621479300002</v>
      </c>
      <c r="G113" s="36">
        <f>SUMIFS(СВЦЭМ!$C$39:$C$782,СВЦЭМ!$A$39:$A$782,$A113,СВЦЭМ!$B$39:$B$782,G$83)+'СЕТ СН'!$H$12+СВЦЭМ!$D$10+'СЕТ СН'!$H$5-'СЕТ СН'!$H$20</f>
        <v>6464.37265948</v>
      </c>
      <c r="H113" s="36">
        <f>SUMIFS(СВЦЭМ!$C$39:$C$782,СВЦЭМ!$A$39:$A$782,$A113,СВЦЭМ!$B$39:$B$782,H$83)+'СЕТ СН'!$H$12+СВЦЭМ!$D$10+'СЕТ СН'!$H$5-'СЕТ СН'!$H$20</f>
        <v>6447.5034496299995</v>
      </c>
      <c r="I113" s="36">
        <f>SUMIFS(СВЦЭМ!$C$39:$C$782,СВЦЭМ!$A$39:$A$782,$A113,СВЦЭМ!$B$39:$B$782,I$83)+'СЕТ СН'!$H$12+СВЦЭМ!$D$10+'СЕТ СН'!$H$5-'СЕТ СН'!$H$20</f>
        <v>6364.2335173400006</v>
      </c>
      <c r="J113" s="36">
        <f>SUMIFS(СВЦЭМ!$C$39:$C$782,СВЦЭМ!$A$39:$A$782,$A113,СВЦЭМ!$B$39:$B$782,J$83)+'СЕТ СН'!$H$12+СВЦЭМ!$D$10+'СЕТ СН'!$H$5-'СЕТ СН'!$H$20</f>
        <v>6270.7230376699999</v>
      </c>
      <c r="K113" s="36">
        <f>SUMIFS(СВЦЭМ!$C$39:$C$782,СВЦЭМ!$A$39:$A$782,$A113,СВЦЭМ!$B$39:$B$782,K$83)+'СЕТ СН'!$H$12+СВЦЭМ!$D$10+'СЕТ СН'!$H$5-'СЕТ СН'!$H$20</f>
        <v>6272.5634200200002</v>
      </c>
      <c r="L113" s="36">
        <f>SUMIFS(СВЦЭМ!$C$39:$C$782,СВЦЭМ!$A$39:$A$782,$A113,СВЦЭМ!$B$39:$B$782,L$83)+'СЕТ СН'!$H$12+СВЦЭМ!$D$10+'СЕТ СН'!$H$5-'СЕТ СН'!$H$20</f>
        <v>6259.41208585</v>
      </c>
      <c r="M113" s="36">
        <f>SUMIFS(СВЦЭМ!$C$39:$C$782,СВЦЭМ!$A$39:$A$782,$A113,СВЦЭМ!$B$39:$B$782,M$83)+'СЕТ СН'!$H$12+СВЦЭМ!$D$10+'СЕТ СН'!$H$5-'СЕТ СН'!$H$20</f>
        <v>6300.7253140600005</v>
      </c>
      <c r="N113" s="36">
        <f>SUMIFS(СВЦЭМ!$C$39:$C$782,СВЦЭМ!$A$39:$A$782,$A113,СВЦЭМ!$B$39:$B$782,N$83)+'СЕТ СН'!$H$12+СВЦЭМ!$D$10+'СЕТ СН'!$H$5-'СЕТ СН'!$H$20</f>
        <v>6313.1329168499997</v>
      </c>
      <c r="O113" s="36">
        <f>SUMIFS(СВЦЭМ!$C$39:$C$782,СВЦЭМ!$A$39:$A$782,$A113,СВЦЭМ!$B$39:$B$782,O$83)+'СЕТ СН'!$H$12+СВЦЭМ!$D$10+'СЕТ СН'!$H$5-'СЕТ СН'!$H$20</f>
        <v>6327.1065695199995</v>
      </c>
      <c r="P113" s="36">
        <f>SUMIFS(СВЦЭМ!$C$39:$C$782,СВЦЭМ!$A$39:$A$782,$A113,СВЦЭМ!$B$39:$B$782,P$83)+'СЕТ СН'!$H$12+СВЦЭМ!$D$10+'СЕТ СН'!$H$5-'СЕТ СН'!$H$20</f>
        <v>6362.26714756</v>
      </c>
      <c r="Q113" s="36">
        <f>SUMIFS(СВЦЭМ!$C$39:$C$782,СВЦЭМ!$A$39:$A$782,$A113,СВЦЭМ!$B$39:$B$782,Q$83)+'СЕТ СН'!$H$12+СВЦЭМ!$D$10+'СЕТ СН'!$H$5-'СЕТ СН'!$H$20</f>
        <v>6378.4087757699999</v>
      </c>
      <c r="R113" s="36">
        <f>SUMIFS(СВЦЭМ!$C$39:$C$782,СВЦЭМ!$A$39:$A$782,$A113,СВЦЭМ!$B$39:$B$782,R$83)+'СЕТ СН'!$H$12+СВЦЭМ!$D$10+'СЕТ СН'!$H$5-'СЕТ СН'!$H$20</f>
        <v>6386.9590489399998</v>
      </c>
      <c r="S113" s="36">
        <f>SUMIFS(СВЦЭМ!$C$39:$C$782,СВЦЭМ!$A$39:$A$782,$A113,СВЦЭМ!$B$39:$B$782,S$83)+'СЕТ СН'!$H$12+СВЦЭМ!$D$10+'СЕТ СН'!$H$5-'СЕТ СН'!$H$20</f>
        <v>6351.8126372200004</v>
      </c>
      <c r="T113" s="36">
        <f>SUMIFS(СВЦЭМ!$C$39:$C$782,СВЦЭМ!$A$39:$A$782,$A113,СВЦЭМ!$B$39:$B$782,T$83)+'СЕТ СН'!$H$12+СВЦЭМ!$D$10+'СЕТ СН'!$H$5-'СЕТ СН'!$H$20</f>
        <v>6254.1059926400003</v>
      </c>
      <c r="U113" s="36">
        <f>SUMIFS(СВЦЭМ!$C$39:$C$782,СВЦЭМ!$A$39:$A$782,$A113,СВЦЭМ!$B$39:$B$782,U$83)+'СЕТ СН'!$H$12+СВЦЭМ!$D$10+'СЕТ СН'!$H$5-'СЕТ СН'!$H$20</f>
        <v>6301.6574607900002</v>
      </c>
      <c r="V113" s="36">
        <f>SUMIFS(СВЦЭМ!$C$39:$C$782,СВЦЭМ!$A$39:$A$782,$A113,СВЦЭМ!$B$39:$B$782,V$83)+'СЕТ СН'!$H$12+СВЦЭМ!$D$10+'СЕТ СН'!$H$5-'СЕТ СН'!$H$20</f>
        <v>6319.46566953</v>
      </c>
      <c r="W113" s="36">
        <f>SUMIFS(СВЦЭМ!$C$39:$C$782,СВЦЭМ!$A$39:$A$782,$A113,СВЦЭМ!$B$39:$B$782,W$83)+'СЕТ СН'!$H$12+СВЦЭМ!$D$10+'СЕТ СН'!$H$5-'СЕТ СН'!$H$20</f>
        <v>6328.20477209</v>
      </c>
      <c r="X113" s="36">
        <f>SUMIFS(СВЦЭМ!$C$39:$C$782,СВЦЭМ!$A$39:$A$782,$A113,СВЦЭМ!$B$39:$B$782,X$83)+'СЕТ СН'!$H$12+СВЦЭМ!$D$10+'СЕТ СН'!$H$5-'СЕТ СН'!$H$20</f>
        <v>6362.41842688</v>
      </c>
      <c r="Y113" s="36">
        <f>SUMIFS(СВЦЭМ!$C$39:$C$782,СВЦЭМ!$A$39:$A$782,$A113,СВЦЭМ!$B$39:$B$782,Y$83)+'СЕТ СН'!$H$12+СВЦЭМ!$D$10+'СЕТ СН'!$H$5-'СЕТ СН'!$H$20</f>
        <v>6387.6998820200006</v>
      </c>
      <c r="AA113" s="37"/>
    </row>
    <row r="114" spans="1:27" ht="15.75" x14ac:dyDescent="0.2">
      <c r="A114" s="35">
        <f t="shared" si="2"/>
        <v>45291</v>
      </c>
      <c r="B114" s="36">
        <f>SUMIFS(СВЦЭМ!$C$39:$C$782,СВЦЭМ!$A$39:$A$782,$A114,СВЦЭМ!$B$39:$B$782,B$83)+'СЕТ СН'!$H$12+СВЦЭМ!$D$10+'СЕТ СН'!$H$5-'СЕТ СН'!$H$20</f>
        <v>6319.2862308200001</v>
      </c>
      <c r="C114" s="36">
        <f>SUMIFS(СВЦЭМ!$C$39:$C$782,СВЦЭМ!$A$39:$A$782,$A114,СВЦЭМ!$B$39:$B$782,C$83)+'СЕТ СН'!$H$12+СВЦЭМ!$D$10+'СЕТ СН'!$H$5-'СЕТ СН'!$H$20</f>
        <v>6300.0074144299997</v>
      </c>
      <c r="D114" s="36">
        <f>SUMIFS(СВЦЭМ!$C$39:$C$782,СВЦЭМ!$A$39:$A$782,$A114,СВЦЭМ!$B$39:$B$782,D$83)+'СЕТ СН'!$H$12+СВЦЭМ!$D$10+'СЕТ СН'!$H$5-'СЕТ СН'!$H$20</f>
        <v>6317.8348509699999</v>
      </c>
      <c r="E114" s="36">
        <f>SUMIFS(СВЦЭМ!$C$39:$C$782,СВЦЭМ!$A$39:$A$782,$A114,СВЦЭМ!$B$39:$B$782,E$83)+'СЕТ СН'!$H$12+СВЦЭМ!$D$10+'СЕТ СН'!$H$5-'СЕТ СН'!$H$20</f>
        <v>6327.5221092199999</v>
      </c>
      <c r="F114" s="36">
        <f>SUMIFS(СВЦЭМ!$C$39:$C$782,СВЦЭМ!$A$39:$A$782,$A114,СВЦЭМ!$B$39:$B$782,F$83)+'СЕТ СН'!$H$12+СВЦЭМ!$D$10+'СЕТ СН'!$H$5-'СЕТ СН'!$H$20</f>
        <v>6324.4633810699997</v>
      </c>
      <c r="G114" s="36">
        <f>SUMIFS(СВЦЭМ!$C$39:$C$782,СВЦЭМ!$A$39:$A$782,$A114,СВЦЭМ!$B$39:$B$782,G$83)+'СЕТ СН'!$H$12+СВЦЭМ!$D$10+'СЕТ СН'!$H$5-'СЕТ СН'!$H$20</f>
        <v>6265.7079230399995</v>
      </c>
      <c r="H114" s="36">
        <f>SUMIFS(СВЦЭМ!$C$39:$C$782,СВЦЭМ!$A$39:$A$782,$A114,СВЦЭМ!$B$39:$B$782,H$83)+'СЕТ СН'!$H$12+СВЦЭМ!$D$10+'СЕТ СН'!$H$5-'СЕТ СН'!$H$20</f>
        <v>6260.0290274700001</v>
      </c>
      <c r="I114" s="36">
        <f>SUMIFS(СВЦЭМ!$C$39:$C$782,СВЦЭМ!$A$39:$A$782,$A114,СВЦЭМ!$B$39:$B$782,I$83)+'СЕТ СН'!$H$12+СВЦЭМ!$D$10+'СЕТ СН'!$H$5-'СЕТ СН'!$H$20</f>
        <v>6259.7484756499998</v>
      </c>
      <c r="J114" s="36">
        <f>SUMIFS(СВЦЭМ!$C$39:$C$782,СВЦЭМ!$A$39:$A$782,$A114,СВЦЭМ!$B$39:$B$782,J$83)+'СЕТ СН'!$H$12+СВЦЭМ!$D$10+'СЕТ СН'!$H$5-'СЕТ СН'!$H$20</f>
        <v>6228.1464921799998</v>
      </c>
      <c r="K114" s="36">
        <f>SUMIFS(СВЦЭМ!$C$39:$C$782,СВЦЭМ!$A$39:$A$782,$A114,СВЦЭМ!$B$39:$B$782,K$83)+'СЕТ СН'!$H$12+СВЦЭМ!$D$10+'СЕТ СН'!$H$5-'СЕТ СН'!$H$20</f>
        <v>6171.8282999599996</v>
      </c>
      <c r="L114" s="36">
        <f>SUMIFS(СВЦЭМ!$C$39:$C$782,СВЦЭМ!$A$39:$A$782,$A114,СВЦЭМ!$B$39:$B$782,L$83)+'СЕТ СН'!$H$12+СВЦЭМ!$D$10+'СЕТ СН'!$H$5-'СЕТ СН'!$H$20</f>
        <v>6152.3112016699997</v>
      </c>
      <c r="M114" s="36">
        <f>SUMIFS(СВЦЭМ!$C$39:$C$782,СВЦЭМ!$A$39:$A$782,$A114,СВЦЭМ!$B$39:$B$782,M$83)+'СЕТ СН'!$H$12+СВЦЭМ!$D$10+'СЕТ СН'!$H$5-'СЕТ СН'!$H$20</f>
        <v>6124.8474296000004</v>
      </c>
      <c r="N114" s="36">
        <f>SUMIFS(СВЦЭМ!$C$39:$C$782,СВЦЭМ!$A$39:$A$782,$A114,СВЦЭМ!$B$39:$B$782,N$83)+'СЕТ СН'!$H$12+СВЦЭМ!$D$10+'СЕТ СН'!$H$5-'СЕТ СН'!$H$20</f>
        <v>6134.0275307900001</v>
      </c>
      <c r="O114" s="36">
        <f>SUMIFS(СВЦЭМ!$C$39:$C$782,СВЦЭМ!$A$39:$A$782,$A114,СВЦЭМ!$B$39:$B$782,O$83)+'СЕТ СН'!$H$12+СВЦЭМ!$D$10+'СЕТ СН'!$H$5-'СЕТ СН'!$H$20</f>
        <v>6149.5732087899996</v>
      </c>
      <c r="P114" s="36">
        <f>SUMIFS(СВЦЭМ!$C$39:$C$782,СВЦЭМ!$A$39:$A$782,$A114,СВЦЭМ!$B$39:$B$782,P$83)+'СЕТ СН'!$H$12+СВЦЭМ!$D$10+'СЕТ СН'!$H$5-'СЕТ СН'!$H$20</f>
        <v>6189.2805882100001</v>
      </c>
      <c r="Q114" s="36">
        <f>SUMIFS(СВЦЭМ!$C$39:$C$782,СВЦЭМ!$A$39:$A$782,$A114,СВЦЭМ!$B$39:$B$782,Q$83)+'СЕТ СН'!$H$12+СВЦЭМ!$D$10+'СЕТ СН'!$H$5-'СЕТ СН'!$H$20</f>
        <v>6163.4746389900001</v>
      </c>
      <c r="R114" s="36">
        <f>SUMIFS(СВЦЭМ!$C$39:$C$782,СВЦЭМ!$A$39:$A$782,$A114,СВЦЭМ!$B$39:$B$782,R$83)+'СЕТ СН'!$H$12+СВЦЭМ!$D$10+'СЕТ СН'!$H$5-'СЕТ СН'!$H$20</f>
        <v>6185.8279626700005</v>
      </c>
      <c r="S114" s="36">
        <f>SUMIFS(СВЦЭМ!$C$39:$C$782,СВЦЭМ!$A$39:$A$782,$A114,СВЦЭМ!$B$39:$B$782,S$83)+'СЕТ СН'!$H$12+СВЦЭМ!$D$10+'СЕТ СН'!$H$5-'СЕТ СН'!$H$20</f>
        <v>6136.9026346200008</v>
      </c>
      <c r="T114" s="36">
        <f>SUMIFS(СВЦЭМ!$C$39:$C$782,СВЦЭМ!$A$39:$A$782,$A114,СВЦЭМ!$B$39:$B$782,T$83)+'СЕТ СН'!$H$12+СВЦЭМ!$D$10+'СЕТ СН'!$H$5-'СЕТ СН'!$H$20</f>
        <v>6042.3642377599999</v>
      </c>
      <c r="U114" s="36">
        <f>SUMIFS(СВЦЭМ!$C$39:$C$782,СВЦЭМ!$A$39:$A$782,$A114,СВЦЭМ!$B$39:$B$782,U$83)+'СЕТ СН'!$H$12+СВЦЭМ!$D$10+'СЕТ СН'!$H$5-'СЕТ СН'!$H$20</f>
        <v>6013.5688457699998</v>
      </c>
      <c r="V114" s="36">
        <f>SUMIFS(СВЦЭМ!$C$39:$C$782,СВЦЭМ!$A$39:$A$782,$A114,СВЦЭМ!$B$39:$B$782,V$83)+'СЕТ СН'!$H$12+СВЦЭМ!$D$10+'СЕТ СН'!$H$5-'СЕТ СН'!$H$20</f>
        <v>6062.09948532</v>
      </c>
      <c r="W114" s="36">
        <f>SUMIFS(СВЦЭМ!$C$39:$C$782,СВЦЭМ!$A$39:$A$782,$A114,СВЦЭМ!$B$39:$B$782,W$83)+'СЕТ СН'!$H$12+СВЦЭМ!$D$10+'СЕТ СН'!$H$5-'СЕТ СН'!$H$20</f>
        <v>6139.78782641</v>
      </c>
      <c r="X114" s="36">
        <f>SUMIFS(СВЦЭМ!$C$39:$C$782,СВЦЭМ!$A$39:$A$782,$A114,СВЦЭМ!$B$39:$B$782,X$83)+'СЕТ СН'!$H$12+СВЦЭМ!$D$10+'СЕТ СН'!$H$5-'СЕТ СН'!$H$20</f>
        <v>6217.1224837999998</v>
      </c>
      <c r="Y114" s="36">
        <f>SUMIFS(СВЦЭМ!$C$39:$C$782,СВЦЭМ!$A$39:$A$782,$A114,СВЦЭМ!$B$39:$B$782,Y$83)+'СЕТ СН'!$H$12+СВЦЭМ!$D$10+'СЕТ СН'!$H$5-'СЕТ СН'!$H$20</f>
        <v>6282.4676379499997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01.12.2023</v>
      </c>
      <c r="B120" s="36">
        <f>SUMIFS(СВЦЭМ!$C$39:$C$782,СВЦЭМ!$A$39:$A$782,$A120,СВЦЭМ!$B$39:$B$782,B$119)+'СЕТ СН'!$I$12+СВЦЭМ!$D$10+'СЕТ СН'!$I$5-'СЕТ СН'!$I$20</f>
        <v>6197.4360425499999</v>
      </c>
      <c r="C120" s="36">
        <f>SUMIFS(СВЦЭМ!$C$39:$C$782,СВЦЭМ!$A$39:$A$782,$A120,СВЦЭМ!$B$39:$B$782,C$119)+'СЕТ СН'!$I$12+СВЦЭМ!$D$10+'СЕТ СН'!$I$5-'СЕТ СН'!$I$20</f>
        <v>6249.5115986300007</v>
      </c>
      <c r="D120" s="36">
        <f>SUMIFS(СВЦЭМ!$C$39:$C$782,СВЦЭМ!$A$39:$A$782,$A120,СВЦЭМ!$B$39:$B$782,D$119)+'СЕТ СН'!$I$12+СВЦЭМ!$D$10+'СЕТ СН'!$I$5-'СЕТ СН'!$I$20</f>
        <v>6295.1033157000002</v>
      </c>
      <c r="E120" s="36">
        <f>SUMIFS(СВЦЭМ!$C$39:$C$782,СВЦЭМ!$A$39:$A$782,$A120,СВЦЭМ!$B$39:$B$782,E$119)+'СЕТ СН'!$I$12+СВЦЭМ!$D$10+'СЕТ СН'!$I$5-'СЕТ СН'!$I$20</f>
        <v>6302.5064721199997</v>
      </c>
      <c r="F120" s="36">
        <f>SUMIFS(СВЦЭМ!$C$39:$C$782,СВЦЭМ!$A$39:$A$782,$A120,СВЦЭМ!$B$39:$B$782,F$119)+'СЕТ СН'!$I$12+СВЦЭМ!$D$10+'СЕТ СН'!$I$5-'СЕТ СН'!$I$20</f>
        <v>6313.7013377000003</v>
      </c>
      <c r="G120" s="36">
        <f>SUMIFS(СВЦЭМ!$C$39:$C$782,СВЦЭМ!$A$39:$A$782,$A120,СВЦЭМ!$B$39:$B$782,G$119)+'СЕТ СН'!$I$12+СВЦЭМ!$D$10+'СЕТ СН'!$I$5-'СЕТ СН'!$I$20</f>
        <v>6282.8740654000003</v>
      </c>
      <c r="H120" s="36">
        <f>SUMIFS(СВЦЭМ!$C$39:$C$782,СВЦЭМ!$A$39:$A$782,$A120,СВЦЭМ!$B$39:$B$782,H$119)+'СЕТ СН'!$I$12+СВЦЭМ!$D$10+'СЕТ СН'!$I$5-'СЕТ СН'!$I$20</f>
        <v>6222.0843352800002</v>
      </c>
      <c r="I120" s="36">
        <f>SUMIFS(СВЦЭМ!$C$39:$C$782,СВЦЭМ!$A$39:$A$782,$A120,СВЦЭМ!$B$39:$B$782,I$119)+'СЕТ СН'!$I$12+СВЦЭМ!$D$10+'СЕТ СН'!$I$5-'СЕТ СН'!$I$20</f>
        <v>6160.5447082999999</v>
      </c>
      <c r="J120" s="36">
        <f>SUMIFS(СВЦЭМ!$C$39:$C$782,СВЦЭМ!$A$39:$A$782,$A120,СВЦЭМ!$B$39:$B$782,J$119)+'СЕТ СН'!$I$12+СВЦЭМ!$D$10+'СЕТ СН'!$I$5-'СЕТ СН'!$I$20</f>
        <v>6098.6554890799998</v>
      </c>
      <c r="K120" s="36">
        <f>SUMIFS(СВЦЭМ!$C$39:$C$782,СВЦЭМ!$A$39:$A$782,$A120,СВЦЭМ!$B$39:$B$782,K$119)+'СЕТ СН'!$I$12+СВЦЭМ!$D$10+'СЕТ СН'!$I$5-'СЕТ СН'!$I$20</f>
        <v>6078.9109795200002</v>
      </c>
      <c r="L120" s="36">
        <f>SUMIFS(СВЦЭМ!$C$39:$C$782,СВЦЭМ!$A$39:$A$782,$A120,СВЦЭМ!$B$39:$B$782,L$119)+'СЕТ СН'!$I$12+СВЦЭМ!$D$10+'СЕТ СН'!$I$5-'СЕТ СН'!$I$20</f>
        <v>6073.2918342100002</v>
      </c>
      <c r="M120" s="36">
        <f>SUMIFS(СВЦЭМ!$C$39:$C$782,СВЦЭМ!$A$39:$A$782,$A120,СВЦЭМ!$B$39:$B$782,M$119)+'СЕТ СН'!$I$12+СВЦЭМ!$D$10+'СЕТ СН'!$I$5-'СЕТ СН'!$I$20</f>
        <v>6102.0459619200001</v>
      </c>
      <c r="N120" s="36">
        <f>SUMIFS(СВЦЭМ!$C$39:$C$782,СВЦЭМ!$A$39:$A$782,$A120,СВЦЭМ!$B$39:$B$782,N$119)+'СЕТ СН'!$I$12+СВЦЭМ!$D$10+'СЕТ СН'!$I$5-'СЕТ СН'!$I$20</f>
        <v>6120.1995989400002</v>
      </c>
      <c r="O120" s="36">
        <f>SUMIFS(СВЦЭМ!$C$39:$C$782,СВЦЭМ!$A$39:$A$782,$A120,СВЦЭМ!$B$39:$B$782,O$119)+'СЕТ СН'!$I$12+СВЦЭМ!$D$10+'СЕТ СН'!$I$5-'СЕТ СН'!$I$20</f>
        <v>6135.4163858299999</v>
      </c>
      <c r="P120" s="36">
        <f>SUMIFS(СВЦЭМ!$C$39:$C$782,СВЦЭМ!$A$39:$A$782,$A120,СВЦЭМ!$B$39:$B$782,P$119)+'СЕТ СН'!$I$12+СВЦЭМ!$D$10+'СЕТ СН'!$I$5-'СЕТ СН'!$I$20</f>
        <v>6152.2116248100001</v>
      </c>
      <c r="Q120" s="36">
        <f>SUMIFS(СВЦЭМ!$C$39:$C$782,СВЦЭМ!$A$39:$A$782,$A120,СВЦЭМ!$B$39:$B$782,Q$119)+'СЕТ СН'!$I$12+СВЦЭМ!$D$10+'СЕТ СН'!$I$5-'СЕТ СН'!$I$20</f>
        <v>6119.86579016</v>
      </c>
      <c r="R120" s="36">
        <f>SUMIFS(СВЦЭМ!$C$39:$C$782,СВЦЭМ!$A$39:$A$782,$A120,СВЦЭМ!$B$39:$B$782,R$119)+'СЕТ СН'!$I$12+СВЦЭМ!$D$10+'СЕТ СН'!$I$5-'СЕТ СН'!$I$20</f>
        <v>6129.1145378399997</v>
      </c>
      <c r="S120" s="36">
        <f>SUMIFS(СВЦЭМ!$C$39:$C$782,СВЦЭМ!$A$39:$A$782,$A120,СВЦЭМ!$B$39:$B$782,S$119)+'СЕТ СН'!$I$12+СВЦЭМ!$D$10+'СЕТ СН'!$I$5-'СЕТ СН'!$I$20</f>
        <v>6083.3614127399997</v>
      </c>
      <c r="T120" s="36">
        <f>SUMIFS(СВЦЭМ!$C$39:$C$782,СВЦЭМ!$A$39:$A$782,$A120,СВЦЭМ!$B$39:$B$782,T$119)+'СЕТ СН'!$I$12+СВЦЭМ!$D$10+'СЕТ СН'!$I$5-'СЕТ СН'!$I$20</f>
        <v>6026.7370759000005</v>
      </c>
      <c r="U120" s="36">
        <f>SUMIFS(СВЦЭМ!$C$39:$C$782,СВЦЭМ!$A$39:$A$782,$A120,СВЦЭМ!$B$39:$B$782,U$119)+'СЕТ СН'!$I$12+СВЦЭМ!$D$10+'СЕТ СН'!$I$5-'СЕТ СН'!$I$20</f>
        <v>6033.0886414100005</v>
      </c>
      <c r="V120" s="36">
        <f>SUMIFS(СВЦЭМ!$C$39:$C$782,СВЦЭМ!$A$39:$A$782,$A120,СВЦЭМ!$B$39:$B$782,V$119)+'СЕТ СН'!$I$12+СВЦЭМ!$D$10+'СЕТ СН'!$I$5-'СЕТ СН'!$I$20</f>
        <v>6070.0679196900001</v>
      </c>
      <c r="W120" s="36">
        <f>SUMIFS(СВЦЭМ!$C$39:$C$782,СВЦЭМ!$A$39:$A$782,$A120,СВЦЭМ!$B$39:$B$782,W$119)+'СЕТ СН'!$I$12+СВЦЭМ!$D$10+'СЕТ СН'!$I$5-'СЕТ СН'!$I$20</f>
        <v>6088.8415547200002</v>
      </c>
      <c r="X120" s="36">
        <f>SUMIFS(СВЦЭМ!$C$39:$C$782,СВЦЭМ!$A$39:$A$782,$A120,СВЦЭМ!$B$39:$B$782,X$119)+'СЕТ СН'!$I$12+СВЦЭМ!$D$10+'СЕТ СН'!$I$5-'СЕТ СН'!$I$20</f>
        <v>6099.5139380999999</v>
      </c>
      <c r="Y120" s="36">
        <f>SUMIFS(СВЦЭМ!$C$39:$C$782,СВЦЭМ!$A$39:$A$782,$A120,СВЦЭМ!$B$39:$B$782,Y$119)+'СЕТ СН'!$I$12+СВЦЭМ!$D$10+'СЕТ СН'!$I$5-'СЕТ СН'!$I$20</f>
        <v>6128.5120015699995</v>
      </c>
    </row>
    <row r="121" spans="1:27" ht="15.75" x14ac:dyDescent="0.2">
      <c r="A121" s="35">
        <f>A120+1</f>
        <v>45262</v>
      </c>
      <c r="B121" s="36">
        <f>SUMIFS(СВЦЭМ!$C$39:$C$782,СВЦЭМ!$A$39:$A$782,$A121,СВЦЭМ!$B$39:$B$782,B$119)+'СЕТ СН'!$I$12+СВЦЭМ!$D$10+'СЕТ СН'!$I$5-'СЕТ СН'!$I$20</f>
        <v>6295.0959514799997</v>
      </c>
      <c r="C121" s="36">
        <f>SUMIFS(СВЦЭМ!$C$39:$C$782,СВЦЭМ!$A$39:$A$782,$A121,СВЦЭМ!$B$39:$B$782,C$119)+'СЕТ СН'!$I$12+СВЦЭМ!$D$10+'СЕТ СН'!$I$5-'СЕТ СН'!$I$20</f>
        <v>6291.4541995</v>
      </c>
      <c r="D121" s="36">
        <f>SUMIFS(СВЦЭМ!$C$39:$C$782,СВЦЭМ!$A$39:$A$782,$A121,СВЦЭМ!$B$39:$B$782,D$119)+'СЕТ СН'!$I$12+СВЦЭМ!$D$10+'СЕТ СН'!$I$5-'СЕТ СН'!$I$20</f>
        <v>6310.9658470300001</v>
      </c>
      <c r="E121" s="36">
        <f>SUMIFS(СВЦЭМ!$C$39:$C$782,СВЦЭМ!$A$39:$A$782,$A121,СВЦЭМ!$B$39:$B$782,E$119)+'СЕТ СН'!$I$12+СВЦЭМ!$D$10+'СЕТ СН'!$I$5-'СЕТ СН'!$I$20</f>
        <v>6327.3902576600003</v>
      </c>
      <c r="F121" s="36">
        <f>SUMIFS(СВЦЭМ!$C$39:$C$782,СВЦЭМ!$A$39:$A$782,$A121,СВЦЭМ!$B$39:$B$782,F$119)+'СЕТ СН'!$I$12+СВЦЭМ!$D$10+'СЕТ СН'!$I$5-'СЕТ СН'!$I$20</f>
        <v>6336.7050642699996</v>
      </c>
      <c r="G121" s="36">
        <f>SUMIFS(СВЦЭМ!$C$39:$C$782,СВЦЭМ!$A$39:$A$782,$A121,СВЦЭМ!$B$39:$B$782,G$119)+'СЕТ СН'!$I$12+СВЦЭМ!$D$10+'СЕТ СН'!$I$5-'СЕТ СН'!$I$20</f>
        <v>6339.9638129100003</v>
      </c>
      <c r="H121" s="36">
        <f>SUMIFS(СВЦЭМ!$C$39:$C$782,СВЦЭМ!$A$39:$A$782,$A121,СВЦЭМ!$B$39:$B$782,H$119)+'СЕТ СН'!$I$12+СВЦЭМ!$D$10+'СЕТ СН'!$I$5-'СЕТ СН'!$I$20</f>
        <v>6338.65019828</v>
      </c>
      <c r="I121" s="36">
        <f>SUMIFS(СВЦЭМ!$C$39:$C$782,СВЦЭМ!$A$39:$A$782,$A121,СВЦЭМ!$B$39:$B$782,I$119)+'СЕТ СН'!$I$12+СВЦЭМ!$D$10+'СЕТ СН'!$I$5-'СЕТ СН'!$I$20</f>
        <v>6290.7485375899996</v>
      </c>
      <c r="J121" s="36">
        <f>SUMIFS(СВЦЭМ!$C$39:$C$782,СВЦЭМ!$A$39:$A$782,$A121,СВЦЭМ!$B$39:$B$782,J$119)+'СЕТ СН'!$I$12+СВЦЭМ!$D$10+'СЕТ СН'!$I$5-'СЕТ СН'!$I$20</f>
        <v>6229.3197594000003</v>
      </c>
      <c r="K121" s="36">
        <f>SUMIFS(СВЦЭМ!$C$39:$C$782,СВЦЭМ!$A$39:$A$782,$A121,СВЦЭМ!$B$39:$B$782,K$119)+'СЕТ СН'!$I$12+СВЦЭМ!$D$10+'СЕТ СН'!$I$5-'СЕТ СН'!$I$20</f>
        <v>6180.1823199099999</v>
      </c>
      <c r="L121" s="36">
        <f>SUMIFS(СВЦЭМ!$C$39:$C$782,СВЦЭМ!$A$39:$A$782,$A121,СВЦЭМ!$B$39:$B$782,L$119)+'СЕТ СН'!$I$12+СВЦЭМ!$D$10+'СЕТ СН'!$I$5-'СЕТ СН'!$I$20</f>
        <v>6134.4285535899999</v>
      </c>
      <c r="M121" s="36">
        <f>SUMIFS(СВЦЭМ!$C$39:$C$782,СВЦЭМ!$A$39:$A$782,$A121,СВЦЭМ!$B$39:$B$782,M$119)+'СЕТ СН'!$I$12+СВЦЭМ!$D$10+'СЕТ СН'!$I$5-'СЕТ СН'!$I$20</f>
        <v>6119.0316963000005</v>
      </c>
      <c r="N121" s="36">
        <f>SUMIFS(СВЦЭМ!$C$39:$C$782,СВЦЭМ!$A$39:$A$782,$A121,СВЦЭМ!$B$39:$B$782,N$119)+'СЕТ СН'!$I$12+СВЦЭМ!$D$10+'СЕТ СН'!$I$5-'СЕТ СН'!$I$20</f>
        <v>6148.2442852300001</v>
      </c>
      <c r="O121" s="36">
        <f>SUMIFS(СВЦЭМ!$C$39:$C$782,СВЦЭМ!$A$39:$A$782,$A121,СВЦЭМ!$B$39:$B$782,O$119)+'СЕТ СН'!$I$12+СВЦЭМ!$D$10+'СЕТ СН'!$I$5-'СЕТ СН'!$I$20</f>
        <v>6177.52966105</v>
      </c>
      <c r="P121" s="36">
        <f>SUMIFS(СВЦЭМ!$C$39:$C$782,СВЦЭМ!$A$39:$A$782,$A121,СВЦЭМ!$B$39:$B$782,P$119)+'СЕТ СН'!$I$12+СВЦЭМ!$D$10+'СЕТ СН'!$I$5-'СЕТ СН'!$I$20</f>
        <v>6197.57622954</v>
      </c>
      <c r="Q121" s="36">
        <f>SUMIFS(СВЦЭМ!$C$39:$C$782,СВЦЭМ!$A$39:$A$782,$A121,СВЦЭМ!$B$39:$B$782,Q$119)+'СЕТ СН'!$I$12+СВЦЭМ!$D$10+'СЕТ СН'!$I$5-'СЕТ СН'!$I$20</f>
        <v>6204.5179223800005</v>
      </c>
      <c r="R121" s="36">
        <f>SUMIFS(СВЦЭМ!$C$39:$C$782,СВЦЭМ!$A$39:$A$782,$A121,СВЦЭМ!$B$39:$B$782,R$119)+'СЕТ СН'!$I$12+СВЦЭМ!$D$10+'СЕТ СН'!$I$5-'СЕТ СН'!$I$20</f>
        <v>6172.4694468800008</v>
      </c>
      <c r="S121" s="36">
        <f>SUMIFS(СВЦЭМ!$C$39:$C$782,СВЦЭМ!$A$39:$A$782,$A121,СВЦЭМ!$B$39:$B$782,S$119)+'СЕТ СН'!$I$12+СВЦЭМ!$D$10+'СЕТ СН'!$I$5-'СЕТ СН'!$I$20</f>
        <v>6115.4095335300008</v>
      </c>
      <c r="T121" s="36">
        <f>SUMIFS(СВЦЭМ!$C$39:$C$782,СВЦЭМ!$A$39:$A$782,$A121,СВЦЭМ!$B$39:$B$782,T$119)+'СЕТ СН'!$I$12+СВЦЭМ!$D$10+'СЕТ СН'!$I$5-'СЕТ СН'!$I$20</f>
        <v>6071.2807905</v>
      </c>
      <c r="U121" s="36">
        <f>SUMIFS(СВЦЭМ!$C$39:$C$782,СВЦЭМ!$A$39:$A$782,$A121,СВЦЭМ!$B$39:$B$782,U$119)+'СЕТ СН'!$I$12+СВЦЭМ!$D$10+'СЕТ СН'!$I$5-'СЕТ СН'!$I$20</f>
        <v>6089.6032421899999</v>
      </c>
      <c r="V121" s="36">
        <f>SUMIFS(СВЦЭМ!$C$39:$C$782,СВЦЭМ!$A$39:$A$782,$A121,СВЦЭМ!$B$39:$B$782,V$119)+'СЕТ СН'!$I$12+СВЦЭМ!$D$10+'СЕТ СН'!$I$5-'СЕТ СН'!$I$20</f>
        <v>6126.4926310700002</v>
      </c>
      <c r="W121" s="36">
        <f>SUMIFS(СВЦЭМ!$C$39:$C$782,СВЦЭМ!$A$39:$A$782,$A121,СВЦЭМ!$B$39:$B$782,W$119)+'СЕТ СН'!$I$12+СВЦЭМ!$D$10+'СЕТ СН'!$I$5-'СЕТ СН'!$I$20</f>
        <v>6138.7494894000001</v>
      </c>
      <c r="X121" s="36">
        <f>SUMIFS(СВЦЭМ!$C$39:$C$782,СВЦЭМ!$A$39:$A$782,$A121,СВЦЭМ!$B$39:$B$782,X$119)+'СЕТ СН'!$I$12+СВЦЭМ!$D$10+'СЕТ СН'!$I$5-'СЕТ СН'!$I$20</f>
        <v>6181.8956674700003</v>
      </c>
      <c r="Y121" s="36">
        <f>SUMIFS(СВЦЭМ!$C$39:$C$782,СВЦЭМ!$A$39:$A$782,$A121,СВЦЭМ!$B$39:$B$782,Y$119)+'СЕТ СН'!$I$12+СВЦЭМ!$D$10+'СЕТ СН'!$I$5-'СЕТ СН'!$I$20</f>
        <v>6214.6382892500005</v>
      </c>
    </row>
    <row r="122" spans="1:27" ht="15.75" x14ac:dyDescent="0.2">
      <c r="A122" s="35">
        <f t="shared" ref="A122:A150" si="3">A121+1</f>
        <v>45263</v>
      </c>
      <c r="B122" s="36">
        <f>SUMIFS(СВЦЭМ!$C$39:$C$782,СВЦЭМ!$A$39:$A$782,$A122,СВЦЭМ!$B$39:$B$782,B$119)+'СЕТ СН'!$I$12+СВЦЭМ!$D$10+'СЕТ СН'!$I$5-'СЕТ СН'!$I$20</f>
        <v>6167.6622150599997</v>
      </c>
      <c r="C122" s="36">
        <f>SUMIFS(СВЦЭМ!$C$39:$C$782,СВЦЭМ!$A$39:$A$782,$A122,СВЦЭМ!$B$39:$B$782,C$119)+'СЕТ СН'!$I$12+СВЦЭМ!$D$10+'СЕТ СН'!$I$5-'СЕТ СН'!$I$20</f>
        <v>6227.0111976400003</v>
      </c>
      <c r="D122" s="36">
        <f>SUMIFS(СВЦЭМ!$C$39:$C$782,СВЦЭМ!$A$39:$A$782,$A122,СВЦЭМ!$B$39:$B$782,D$119)+'СЕТ СН'!$I$12+СВЦЭМ!$D$10+'СЕТ СН'!$I$5-'СЕТ СН'!$I$20</f>
        <v>6285.6715865400001</v>
      </c>
      <c r="E122" s="36">
        <f>SUMIFS(СВЦЭМ!$C$39:$C$782,СВЦЭМ!$A$39:$A$782,$A122,СВЦЭМ!$B$39:$B$782,E$119)+'СЕТ СН'!$I$12+СВЦЭМ!$D$10+'СЕТ СН'!$I$5-'СЕТ СН'!$I$20</f>
        <v>6281.22862265</v>
      </c>
      <c r="F122" s="36">
        <f>SUMIFS(СВЦЭМ!$C$39:$C$782,СВЦЭМ!$A$39:$A$782,$A122,СВЦЭМ!$B$39:$B$782,F$119)+'СЕТ СН'!$I$12+СВЦЭМ!$D$10+'СЕТ СН'!$I$5-'СЕТ СН'!$I$20</f>
        <v>6276.1416526600005</v>
      </c>
      <c r="G122" s="36">
        <f>SUMIFS(СВЦЭМ!$C$39:$C$782,СВЦЭМ!$A$39:$A$782,$A122,СВЦЭМ!$B$39:$B$782,G$119)+'СЕТ СН'!$I$12+СВЦЭМ!$D$10+'СЕТ СН'!$I$5-'СЕТ СН'!$I$20</f>
        <v>6292.4923395599999</v>
      </c>
      <c r="H122" s="36">
        <f>SUMIFS(СВЦЭМ!$C$39:$C$782,СВЦЭМ!$A$39:$A$782,$A122,СВЦЭМ!$B$39:$B$782,H$119)+'СЕТ СН'!$I$12+СВЦЭМ!$D$10+'СЕТ СН'!$I$5-'СЕТ СН'!$I$20</f>
        <v>6281.9633463299997</v>
      </c>
      <c r="I122" s="36">
        <f>SUMIFS(СВЦЭМ!$C$39:$C$782,СВЦЭМ!$A$39:$A$782,$A122,СВЦЭМ!$B$39:$B$782,I$119)+'СЕТ СН'!$I$12+СВЦЭМ!$D$10+'СЕТ СН'!$I$5-'СЕТ СН'!$I$20</f>
        <v>6279.4127879600001</v>
      </c>
      <c r="J122" s="36">
        <f>SUMIFS(СВЦЭМ!$C$39:$C$782,СВЦЭМ!$A$39:$A$782,$A122,СВЦЭМ!$B$39:$B$782,J$119)+'СЕТ СН'!$I$12+СВЦЭМ!$D$10+'СЕТ СН'!$I$5-'СЕТ СН'!$I$20</f>
        <v>6234.3275393500007</v>
      </c>
      <c r="K122" s="36">
        <f>SUMIFS(СВЦЭМ!$C$39:$C$782,СВЦЭМ!$A$39:$A$782,$A122,СВЦЭМ!$B$39:$B$782,K$119)+'СЕТ СН'!$I$12+СВЦЭМ!$D$10+'СЕТ СН'!$I$5-'СЕТ СН'!$I$20</f>
        <v>6189.6149937499995</v>
      </c>
      <c r="L122" s="36">
        <f>SUMIFS(СВЦЭМ!$C$39:$C$782,СВЦЭМ!$A$39:$A$782,$A122,СВЦЭМ!$B$39:$B$782,L$119)+'СЕТ СН'!$I$12+СВЦЭМ!$D$10+'СЕТ СН'!$I$5-'СЕТ СН'!$I$20</f>
        <v>6132.2316689199997</v>
      </c>
      <c r="M122" s="36">
        <f>SUMIFS(СВЦЭМ!$C$39:$C$782,СВЦЭМ!$A$39:$A$782,$A122,СВЦЭМ!$B$39:$B$782,M$119)+'СЕТ СН'!$I$12+СВЦЭМ!$D$10+'СЕТ СН'!$I$5-'СЕТ СН'!$I$20</f>
        <v>6127.6392715399998</v>
      </c>
      <c r="N122" s="36">
        <f>SUMIFS(СВЦЭМ!$C$39:$C$782,СВЦЭМ!$A$39:$A$782,$A122,СВЦЭМ!$B$39:$B$782,N$119)+'СЕТ СН'!$I$12+СВЦЭМ!$D$10+'СЕТ СН'!$I$5-'СЕТ СН'!$I$20</f>
        <v>6146.5592855699997</v>
      </c>
      <c r="O122" s="36">
        <f>SUMIFS(СВЦЭМ!$C$39:$C$782,СВЦЭМ!$A$39:$A$782,$A122,СВЦЭМ!$B$39:$B$782,O$119)+'СЕТ СН'!$I$12+СВЦЭМ!$D$10+'СЕТ СН'!$I$5-'СЕТ СН'!$I$20</f>
        <v>6181.54332643</v>
      </c>
      <c r="P122" s="36">
        <f>SUMIFS(СВЦЭМ!$C$39:$C$782,СВЦЭМ!$A$39:$A$782,$A122,СВЦЭМ!$B$39:$B$782,P$119)+'СЕТ СН'!$I$12+СВЦЭМ!$D$10+'СЕТ СН'!$I$5-'СЕТ СН'!$I$20</f>
        <v>6184.8378197399998</v>
      </c>
      <c r="Q122" s="36">
        <f>SUMIFS(СВЦЭМ!$C$39:$C$782,СВЦЭМ!$A$39:$A$782,$A122,СВЦЭМ!$B$39:$B$782,Q$119)+'СЕТ СН'!$I$12+СВЦЭМ!$D$10+'СЕТ СН'!$I$5-'СЕТ СН'!$I$20</f>
        <v>6196.3711540500008</v>
      </c>
      <c r="R122" s="36">
        <f>SUMIFS(СВЦЭМ!$C$39:$C$782,СВЦЭМ!$A$39:$A$782,$A122,СВЦЭМ!$B$39:$B$782,R$119)+'СЕТ СН'!$I$12+СВЦЭМ!$D$10+'СЕТ СН'!$I$5-'СЕТ СН'!$I$20</f>
        <v>6173.4454025499999</v>
      </c>
      <c r="S122" s="36">
        <f>SUMIFS(СВЦЭМ!$C$39:$C$782,СВЦЭМ!$A$39:$A$782,$A122,СВЦЭМ!$B$39:$B$782,S$119)+'СЕТ СН'!$I$12+СВЦЭМ!$D$10+'СЕТ СН'!$I$5-'СЕТ СН'!$I$20</f>
        <v>6104.7189034399998</v>
      </c>
      <c r="T122" s="36">
        <f>SUMIFS(СВЦЭМ!$C$39:$C$782,СВЦЭМ!$A$39:$A$782,$A122,СВЦЭМ!$B$39:$B$782,T$119)+'СЕТ СН'!$I$12+СВЦЭМ!$D$10+'СЕТ СН'!$I$5-'СЕТ СН'!$I$20</f>
        <v>6045.1824872199995</v>
      </c>
      <c r="U122" s="36">
        <f>SUMIFS(СВЦЭМ!$C$39:$C$782,СВЦЭМ!$A$39:$A$782,$A122,СВЦЭМ!$B$39:$B$782,U$119)+'СЕТ СН'!$I$12+СВЦЭМ!$D$10+'СЕТ СН'!$I$5-'СЕТ СН'!$I$20</f>
        <v>6053.3954905499995</v>
      </c>
      <c r="V122" s="36">
        <f>SUMIFS(СВЦЭМ!$C$39:$C$782,СВЦЭМ!$A$39:$A$782,$A122,СВЦЭМ!$B$39:$B$782,V$119)+'СЕТ СН'!$I$12+СВЦЭМ!$D$10+'СЕТ СН'!$I$5-'СЕТ СН'!$I$20</f>
        <v>6095.1379797</v>
      </c>
      <c r="W122" s="36">
        <f>SUMIFS(СВЦЭМ!$C$39:$C$782,СВЦЭМ!$A$39:$A$782,$A122,СВЦЭМ!$B$39:$B$782,W$119)+'СЕТ СН'!$I$12+СВЦЭМ!$D$10+'СЕТ СН'!$I$5-'СЕТ СН'!$I$20</f>
        <v>6108.3665543999996</v>
      </c>
      <c r="X122" s="36">
        <f>SUMIFS(СВЦЭМ!$C$39:$C$782,СВЦЭМ!$A$39:$A$782,$A122,СВЦЭМ!$B$39:$B$782,X$119)+'СЕТ СН'!$I$12+СВЦЭМ!$D$10+'СЕТ СН'!$I$5-'СЕТ СН'!$I$20</f>
        <v>6154.4335457899997</v>
      </c>
      <c r="Y122" s="36">
        <f>SUMIFS(СВЦЭМ!$C$39:$C$782,СВЦЭМ!$A$39:$A$782,$A122,СВЦЭМ!$B$39:$B$782,Y$119)+'СЕТ СН'!$I$12+СВЦЭМ!$D$10+'СЕТ СН'!$I$5-'СЕТ СН'!$I$20</f>
        <v>6221.85021848</v>
      </c>
    </row>
    <row r="123" spans="1:27" ht="15.75" x14ac:dyDescent="0.2">
      <c r="A123" s="35">
        <f t="shared" si="3"/>
        <v>45264</v>
      </c>
      <c r="B123" s="36">
        <f>SUMIFS(СВЦЭМ!$C$39:$C$782,СВЦЭМ!$A$39:$A$782,$A123,СВЦЭМ!$B$39:$B$782,B$119)+'СЕТ СН'!$I$12+СВЦЭМ!$D$10+'СЕТ СН'!$I$5-'СЕТ СН'!$I$20</f>
        <v>6251.1313189900002</v>
      </c>
      <c r="C123" s="36">
        <f>SUMIFS(СВЦЭМ!$C$39:$C$782,СВЦЭМ!$A$39:$A$782,$A123,СВЦЭМ!$B$39:$B$782,C$119)+'СЕТ СН'!$I$12+СВЦЭМ!$D$10+'СЕТ СН'!$I$5-'СЕТ СН'!$I$20</f>
        <v>6261.72460168</v>
      </c>
      <c r="D123" s="36">
        <f>SUMIFS(СВЦЭМ!$C$39:$C$782,СВЦЭМ!$A$39:$A$782,$A123,СВЦЭМ!$B$39:$B$782,D$119)+'СЕТ СН'!$I$12+СВЦЭМ!$D$10+'СЕТ СН'!$I$5-'СЕТ СН'!$I$20</f>
        <v>6251.6387659499997</v>
      </c>
      <c r="E123" s="36">
        <f>SUMIFS(СВЦЭМ!$C$39:$C$782,СВЦЭМ!$A$39:$A$782,$A123,СВЦЭМ!$B$39:$B$782,E$119)+'СЕТ СН'!$I$12+СВЦЭМ!$D$10+'СЕТ СН'!$I$5-'СЕТ СН'!$I$20</f>
        <v>6265.1224898600003</v>
      </c>
      <c r="F123" s="36">
        <f>SUMIFS(СВЦЭМ!$C$39:$C$782,СВЦЭМ!$A$39:$A$782,$A123,СВЦЭМ!$B$39:$B$782,F$119)+'СЕТ СН'!$I$12+СВЦЭМ!$D$10+'СЕТ СН'!$I$5-'СЕТ СН'!$I$20</f>
        <v>6258.2489551799999</v>
      </c>
      <c r="G123" s="36">
        <f>SUMIFS(СВЦЭМ!$C$39:$C$782,СВЦЭМ!$A$39:$A$782,$A123,СВЦЭМ!$B$39:$B$782,G$119)+'СЕТ СН'!$I$12+СВЦЭМ!$D$10+'СЕТ СН'!$I$5-'СЕТ СН'!$I$20</f>
        <v>6246.3901122999996</v>
      </c>
      <c r="H123" s="36">
        <f>SUMIFS(СВЦЭМ!$C$39:$C$782,СВЦЭМ!$A$39:$A$782,$A123,СВЦЭМ!$B$39:$B$782,H$119)+'СЕТ СН'!$I$12+СВЦЭМ!$D$10+'СЕТ СН'!$I$5-'СЕТ СН'!$I$20</f>
        <v>6205.7271026500002</v>
      </c>
      <c r="I123" s="36">
        <f>SUMIFS(СВЦЭМ!$C$39:$C$782,СВЦЭМ!$A$39:$A$782,$A123,СВЦЭМ!$B$39:$B$782,I$119)+'СЕТ СН'!$I$12+СВЦЭМ!$D$10+'СЕТ СН'!$I$5-'СЕТ СН'!$I$20</f>
        <v>6108.9767981200002</v>
      </c>
      <c r="J123" s="36">
        <f>SUMIFS(СВЦЭМ!$C$39:$C$782,СВЦЭМ!$A$39:$A$782,$A123,СВЦЭМ!$B$39:$B$782,J$119)+'СЕТ СН'!$I$12+СВЦЭМ!$D$10+'СЕТ СН'!$I$5-'СЕТ СН'!$I$20</f>
        <v>6078.3385972800006</v>
      </c>
      <c r="K123" s="36">
        <f>SUMIFS(СВЦЭМ!$C$39:$C$782,СВЦЭМ!$A$39:$A$782,$A123,СВЦЭМ!$B$39:$B$782,K$119)+'СЕТ СН'!$I$12+СВЦЭМ!$D$10+'СЕТ СН'!$I$5-'СЕТ СН'!$I$20</f>
        <v>6059.0123245200002</v>
      </c>
      <c r="L123" s="36">
        <f>SUMIFS(СВЦЭМ!$C$39:$C$782,СВЦЭМ!$A$39:$A$782,$A123,СВЦЭМ!$B$39:$B$782,L$119)+'СЕТ СН'!$I$12+СВЦЭМ!$D$10+'СЕТ СН'!$I$5-'СЕТ СН'!$I$20</f>
        <v>6052.60736112</v>
      </c>
      <c r="M123" s="36">
        <f>SUMIFS(СВЦЭМ!$C$39:$C$782,СВЦЭМ!$A$39:$A$782,$A123,СВЦЭМ!$B$39:$B$782,M$119)+'СЕТ СН'!$I$12+СВЦЭМ!$D$10+'СЕТ СН'!$I$5-'СЕТ СН'!$I$20</f>
        <v>6064.5863452100002</v>
      </c>
      <c r="N123" s="36">
        <f>SUMIFS(СВЦЭМ!$C$39:$C$782,СВЦЭМ!$A$39:$A$782,$A123,СВЦЭМ!$B$39:$B$782,N$119)+'СЕТ СН'!$I$12+СВЦЭМ!$D$10+'СЕТ СН'!$I$5-'СЕТ СН'!$I$20</f>
        <v>6076.2350625700001</v>
      </c>
      <c r="O123" s="36">
        <f>SUMIFS(СВЦЭМ!$C$39:$C$782,СВЦЭМ!$A$39:$A$782,$A123,СВЦЭМ!$B$39:$B$782,O$119)+'СЕТ СН'!$I$12+СВЦЭМ!$D$10+'СЕТ СН'!$I$5-'СЕТ СН'!$I$20</f>
        <v>6089.7533564000005</v>
      </c>
      <c r="P123" s="36">
        <f>SUMIFS(СВЦЭМ!$C$39:$C$782,СВЦЭМ!$A$39:$A$782,$A123,СВЦЭМ!$B$39:$B$782,P$119)+'СЕТ СН'!$I$12+СВЦЭМ!$D$10+'СЕТ СН'!$I$5-'СЕТ СН'!$I$20</f>
        <v>6114.4996121700005</v>
      </c>
      <c r="Q123" s="36">
        <f>SUMIFS(СВЦЭМ!$C$39:$C$782,СВЦЭМ!$A$39:$A$782,$A123,СВЦЭМ!$B$39:$B$782,Q$119)+'СЕТ СН'!$I$12+СВЦЭМ!$D$10+'СЕТ СН'!$I$5-'СЕТ СН'!$I$20</f>
        <v>6118.8338325900004</v>
      </c>
      <c r="R123" s="36">
        <f>SUMIFS(СВЦЭМ!$C$39:$C$782,СВЦЭМ!$A$39:$A$782,$A123,СВЦЭМ!$B$39:$B$782,R$119)+'СЕТ СН'!$I$12+СВЦЭМ!$D$10+'СЕТ СН'!$I$5-'СЕТ СН'!$I$20</f>
        <v>6101.1959358599997</v>
      </c>
      <c r="S123" s="36">
        <f>SUMIFS(СВЦЭМ!$C$39:$C$782,СВЦЭМ!$A$39:$A$782,$A123,СВЦЭМ!$B$39:$B$782,S$119)+'СЕТ СН'!$I$12+СВЦЭМ!$D$10+'СЕТ СН'!$I$5-'СЕТ СН'!$I$20</f>
        <v>6045.3738210700003</v>
      </c>
      <c r="T123" s="36">
        <f>SUMIFS(СВЦЭМ!$C$39:$C$782,СВЦЭМ!$A$39:$A$782,$A123,СВЦЭМ!$B$39:$B$782,T$119)+'СЕТ СН'!$I$12+СВЦЭМ!$D$10+'СЕТ СН'!$I$5-'СЕТ СН'!$I$20</f>
        <v>6015.6916787299997</v>
      </c>
      <c r="U123" s="36">
        <f>SUMIFS(СВЦЭМ!$C$39:$C$782,СВЦЭМ!$A$39:$A$782,$A123,СВЦЭМ!$B$39:$B$782,U$119)+'СЕТ СН'!$I$12+СВЦЭМ!$D$10+'СЕТ СН'!$I$5-'СЕТ СН'!$I$20</f>
        <v>6030.3639125600002</v>
      </c>
      <c r="V123" s="36">
        <f>SUMIFS(СВЦЭМ!$C$39:$C$782,СВЦЭМ!$A$39:$A$782,$A123,СВЦЭМ!$B$39:$B$782,V$119)+'СЕТ СН'!$I$12+СВЦЭМ!$D$10+'СЕТ СН'!$I$5-'СЕТ СН'!$I$20</f>
        <v>6057.4811796200001</v>
      </c>
      <c r="W123" s="36">
        <f>SUMIFS(СВЦЭМ!$C$39:$C$782,СВЦЭМ!$A$39:$A$782,$A123,СВЦЭМ!$B$39:$B$782,W$119)+'СЕТ СН'!$I$12+СВЦЭМ!$D$10+'СЕТ СН'!$I$5-'СЕТ СН'!$I$20</f>
        <v>6072.8916732800008</v>
      </c>
      <c r="X123" s="36">
        <f>SUMIFS(СВЦЭМ!$C$39:$C$782,СВЦЭМ!$A$39:$A$782,$A123,СВЦЭМ!$B$39:$B$782,X$119)+'СЕТ СН'!$I$12+СВЦЭМ!$D$10+'СЕТ СН'!$I$5-'СЕТ СН'!$I$20</f>
        <v>6122.9336637300003</v>
      </c>
      <c r="Y123" s="36">
        <f>SUMIFS(СВЦЭМ!$C$39:$C$782,СВЦЭМ!$A$39:$A$782,$A123,СВЦЭМ!$B$39:$B$782,Y$119)+'СЕТ СН'!$I$12+СВЦЭМ!$D$10+'СЕТ СН'!$I$5-'СЕТ СН'!$I$20</f>
        <v>6149.1852723100001</v>
      </c>
    </row>
    <row r="124" spans="1:27" ht="15.75" x14ac:dyDescent="0.2">
      <c r="A124" s="35">
        <f t="shared" si="3"/>
        <v>45265</v>
      </c>
      <c r="B124" s="36">
        <f>SUMIFS(СВЦЭМ!$C$39:$C$782,СВЦЭМ!$A$39:$A$782,$A124,СВЦЭМ!$B$39:$B$782,B$119)+'СЕТ СН'!$I$12+СВЦЭМ!$D$10+'СЕТ СН'!$I$5-'СЕТ СН'!$I$20</f>
        <v>6332.8908902000003</v>
      </c>
      <c r="C124" s="36">
        <f>SUMIFS(СВЦЭМ!$C$39:$C$782,СВЦЭМ!$A$39:$A$782,$A124,СВЦЭМ!$B$39:$B$782,C$119)+'СЕТ СН'!$I$12+СВЦЭМ!$D$10+'СЕТ СН'!$I$5-'СЕТ СН'!$I$20</f>
        <v>6357.1273836199998</v>
      </c>
      <c r="D124" s="36">
        <f>SUMIFS(СВЦЭМ!$C$39:$C$782,СВЦЭМ!$A$39:$A$782,$A124,СВЦЭМ!$B$39:$B$782,D$119)+'СЕТ СН'!$I$12+СВЦЭМ!$D$10+'СЕТ СН'!$I$5-'СЕТ СН'!$I$20</f>
        <v>6410.2164140599998</v>
      </c>
      <c r="E124" s="36">
        <f>SUMIFS(СВЦЭМ!$C$39:$C$782,СВЦЭМ!$A$39:$A$782,$A124,СВЦЭМ!$B$39:$B$782,E$119)+'СЕТ СН'!$I$12+СВЦЭМ!$D$10+'СЕТ СН'!$I$5-'СЕТ СН'!$I$20</f>
        <v>6370.04256489</v>
      </c>
      <c r="F124" s="36">
        <f>SUMIFS(СВЦЭМ!$C$39:$C$782,СВЦЭМ!$A$39:$A$782,$A124,СВЦЭМ!$B$39:$B$782,F$119)+'СЕТ СН'!$I$12+СВЦЭМ!$D$10+'СЕТ СН'!$I$5-'СЕТ СН'!$I$20</f>
        <v>6362.61110895</v>
      </c>
      <c r="G124" s="36">
        <f>SUMIFS(СВЦЭМ!$C$39:$C$782,СВЦЭМ!$A$39:$A$782,$A124,СВЦЭМ!$B$39:$B$782,G$119)+'СЕТ СН'!$I$12+СВЦЭМ!$D$10+'СЕТ СН'!$I$5-'СЕТ СН'!$I$20</f>
        <v>6358.8515744100005</v>
      </c>
      <c r="H124" s="36">
        <f>SUMIFS(СВЦЭМ!$C$39:$C$782,СВЦЭМ!$A$39:$A$782,$A124,СВЦЭМ!$B$39:$B$782,H$119)+'СЕТ СН'!$I$12+СВЦЭМ!$D$10+'СЕТ СН'!$I$5-'СЕТ СН'!$I$20</f>
        <v>6297.56759263</v>
      </c>
      <c r="I124" s="36">
        <f>SUMIFS(СВЦЭМ!$C$39:$C$782,СВЦЭМ!$A$39:$A$782,$A124,СВЦЭМ!$B$39:$B$782,I$119)+'СЕТ СН'!$I$12+СВЦЭМ!$D$10+'СЕТ СН'!$I$5-'СЕТ СН'!$I$20</f>
        <v>6240.2982082600001</v>
      </c>
      <c r="J124" s="36">
        <f>SUMIFS(СВЦЭМ!$C$39:$C$782,СВЦЭМ!$A$39:$A$782,$A124,СВЦЭМ!$B$39:$B$782,J$119)+'СЕТ СН'!$I$12+СВЦЭМ!$D$10+'СЕТ СН'!$I$5-'СЕТ СН'!$I$20</f>
        <v>6182.2446327100006</v>
      </c>
      <c r="K124" s="36">
        <f>SUMIFS(СВЦЭМ!$C$39:$C$782,СВЦЭМ!$A$39:$A$782,$A124,СВЦЭМ!$B$39:$B$782,K$119)+'СЕТ СН'!$I$12+СВЦЭМ!$D$10+'СЕТ СН'!$I$5-'СЕТ СН'!$I$20</f>
        <v>6181.3281579100003</v>
      </c>
      <c r="L124" s="36">
        <f>SUMIFS(СВЦЭМ!$C$39:$C$782,СВЦЭМ!$A$39:$A$782,$A124,СВЦЭМ!$B$39:$B$782,L$119)+'СЕТ СН'!$I$12+СВЦЭМ!$D$10+'СЕТ СН'!$I$5-'СЕТ СН'!$I$20</f>
        <v>6227.8221384400003</v>
      </c>
      <c r="M124" s="36">
        <f>SUMIFS(СВЦЭМ!$C$39:$C$782,СВЦЭМ!$A$39:$A$782,$A124,СВЦЭМ!$B$39:$B$782,M$119)+'СЕТ СН'!$I$12+СВЦЭМ!$D$10+'СЕТ СН'!$I$5-'СЕТ СН'!$I$20</f>
        <v>6314.3755252999999</v>
      </c>
      <c r="N124" s="36">
        <f>SUMIFS(СВЦЭМ!$C$39:$C$782,СВЦЭМ!$A$39:$A$782,$A124,СВЦЭМ!$B$39:$B$782,N$119)+'СЕТ СН'!$I$12+СВЦЭМ!$D$10+'СЕТ СН'!$I$5-'СЕТ СН'!$I$20</f>
        <v>6330.9300295200001</v>
      </c>
      <c r="O124" s="36">
        <f>SUMIFS(СВЦЭМ!$C$39:$C$782,СВЦЭМ!$A$39:$A$782,$A124,СВЦЭМ!$B$39:$B$782,O$119)+'СЕТ СН'!$I$12+СВЦЭМ!$D$10+'СЕТ СН'!$I$5-'СЕТ СН'!$I$20</f>
        <v>6343.6067786500007</v>
      </c>
      <c r="P124" s="36">
        <f>SUMIFS(СВЦЭМ!$C$39:$C$782,СВЦЭМ!$A$39:$A$782,$A124,СВЦЭМ!$B$39:$B$782,P$119)+'СЕТ СН'!$I$12+СВЦЭМ!$D$10+'СЕТ СН'!$I$5-'СЕТ СН'!$I$20</f>
        <v>6334.65090177</v>
      </c>
      <c r="Q124" s="36">
        <f>SUMIFS(СВЦЭМ!$C$39:$C$782,СВЦЭМ!$A$39:$A$782,$A124,СВЦЭМ!$B$39:$B$782,Q$119)+'СЕТ СН'!$I$12+СВЦЭМ!$D$10+'СЕТ СН'!$I$5-'СЕТ СН'!$I$20</f>
        <v>6332.5913822299999</v>
      </c>
      <c r="R124" s="36">
        <f>SUMIFS(СВЦЭМ!$C$39:$C$782,СВЦЭМ!$A$39:$A$782,$A124,СВЦЭМ!$B$39:$B$782,R$119)+'СЕТ СН'!$I$12+СВЦЭМ!$D$10+'СЕТ СН'!$I$5-'СЕТ СН'!$I$20</f>
        <v>6265.6328026400006</v>
      </c>
      <c r="S124" s="36">
        <f>SUMIFS(СВЦЭМ!$C$39:$C$782,СВЦЭМ!$A$39:$A$782,$A124,СВЦЭМ!$B$39:$B$782,S$119)+'СЕТ СН'!$I$12+СВЦЭМ!$D$10+'СЕТ СН'!$I$5-'СЕТ СН'!$I$20</f>
        <v>6183.7527248000006</v>
      </c>
      <c r="T124" s="36">
        <f>SUMIFS(СВЦЭМ!$C$39:$C$782,СВЦЭМ!$A$39:$A$782,$A124,СВЦЭМ!$B$39:$B$782,T$119)+'СЕТ СН'!$I$12+СВЦЭМ!$D$10+'СЕТ СН'!$I$5-'СЕТ СН'!$I$20</f>
        <v>6155.1983655200002</v>
      </c>
      <c r="U124" s="36">
        <f>SUMIFS(СВЦЭМ!$C$39:$C$782,СВЦЭМ!$A$39:$A$782,$A124,СВЦЭМ!$B$39:$B$782,U$119)+'СЕТ СН'!$I$12+СВЦЭМ!$D$10+'СЕТ СН'!$I$5-'СЕТ СН'!$I$20</f>
        <v>6171.26081221</v>
      </c>
      <c r="V124" s="36">
        <f>SUMIFS(СВЦЭМ!$C$39:$C$782,СВЦЭМ!$A$39:$A$782,$A124,СВЦЭМ!$B$39:$B$782,V$119)+'СЕТ СН'!$I$12+СВЦЭМ!$D$10+'СЕТ СН'!$I$5-'СЕТ СН'!$I$20</f>
        <v>6224.7628476200007</v>
      </c>
      <c r="W124" s="36">
        <f>SUMIFS(СВЦЭМ!$C$39:$C$782,СВЦЭМ!$A$39:$A$782,$A124,СВЦЭМ!$B$39:$B$782,W$119)+'СЕТ СН'!$I$12+СВЦЭМ!$D$10+'СЕТ СН'!$I$5-'СЕТ СН'!$I$20</f>
        <v>6235.1169539500006</v>
      </c>
      <c r="X124" s="36">
        <f>SUMIFS(СВЦЭМ!$C$39:$C$782,СВЦЭМ!$A$39:$A$782,$A124,СВЦЭМ!$B$39:$B$782,X$119)+'СЕТ СН'!$I$12+СВЦЭМ!$D$10+'СЕТ СН'!$I$5-'СЕТ СН'!$I$20</f>
        <v>6259.32489394</v>
      </c>
      <c r="Y124" s="36">
        <f>SUMIFS(СВЦЭМ!$C$39:$C$782,СВЦЭМ!$A$39:$A$782,$A124,СВЦЭМ!$B$39:$B$782,Y$119)+'СЕТ СН'!$I$12+СВЦЭМ!$D$10+'СЕТ СН'!$I$5-'СЕТ СН'!$I$20</f>
        <v>6299.6248085500001</v>
      </c>
    </row>
    <row r="125" spans="1:27" ht="15.75" x14ac:dyDescent="0.2">
      <c r="A125" s="35">
        <f t="shared" si="3"/>
        <v>45266</v>
      </c>
      <c r="B125" s="36">
        <f>SUMIFS(СВЦЭМ!$C$39:$C$782,СВЦЭМ!$A$39:$A$782,$A125,СВЦЭМ!$B$39:$B$782,B$119)+'СЕТ СН'!$I$12+СВЦЭМ!$D$10+'СЕТ СН'!$I$5-'СЕТ СН'!$I$20</f>
        <v>6186.12946268</v>
      </c>
      <c r="C125" s="36">
        <f>SUMIFS(СВЦЭМ!$C$39:$C$782,СВЦЭМ!$A$39:$A$782,$A125,СВЦЭМ!$B$39:$B$782,C$119)+'СЕТ СН'!$I$12+СВЦЭМ!$D$10+'СЕТ СН'!$I$5-'СЕТ СН'!$I$20</f>
        <v>6203.7036311800002</v>
      </c>
      <c r="D125" s="36">
        <f>SUMIFS(СВЦЭМ!$C$39:$C$782,СВЦЭМ!$A$39:$A$782,$A125,СВЦЭМ!$B$39:$B$782,D$119)+'СЕТ СН'!$I$12+СВЦЭМ!$D$10+'СЕТ СН'!$I$5-'СЕТ СН'!$I$20</f>
        <v>6247.0894521999999</v>
      </c>
      <c r="E125" s="36">
        <f>SUMIFS(СВЦЭМ!$C$39:$C$782,СВЦЭМ!$A$39:$A$782,$A125,СВЦЭМ!$B$39:$B$782,E$119)+'СЕТ СН'!$I$12+СВЦЭМ!$D$10+'СЕТ СН'!$I$5-'СЕТ СН'!$I$20</f>
        <v>6257.1268866499995</v>
      </c>
      <c r="F125" s="36">
        <f>SUMIFS(СВЦЭМ!$C$39:$C$782,СВЦЭМ!$A$39:$A$782,$A125,СВЦЭМ!$B$39:$B$782,F$119)+'СЕТ СН'!$I$12+СВЦЭМ!$D$10+'СЕТ СН'!$I$5-'СЕТ СН'!$I$20</f>
        <v>6240.0517067199999</v>
      </c>
      <c r="G125" s="36">
        <f>SUMIFS(СВЦЭМ!$C$39:$C$782,СВЦЭМ!$A$39:$A$782,$A125,СВЦЭМ!$B$39:$B$782,G$119)+'СЕТ СН'!$I$12+СВЦЭМ!$D$10+'СЕТ СН'!$I$5-'СЕТ СН'!$I$20</f>
        <v>6199.2417218200007</v>
      </c>
      <c r="H125" s="36">
        <f>SUMIFS(СВЦЭМ!$C$39:$C$782,СВЦЭМ!$A$39:$A$782,$A125,СВЦЭМ!$B$39:$B$782,H$119)+'СЕТ СН'!$I$12+СВЦЭМ!$D$10+'СЕТ СН'!$I$5-'СЕТ СН'!$I$20</f>
        <v>6134.9089917300007</v>
      </c>
      <c r="I125" s="36">
        <f>SUMIFS(СВЦЭМ!$C$39:$C$782,СВЦЭМ!$A$39:$A$782,$A125,СВЦЭМ!$B$39:$B$782,I$119)+'СЕТ СН'!$I$12+СВЦЭМ!$D$10+'СЕТ СН'!$I$5-'СЕТ СН'!$I$20</f>
        <v>6057.4344092600004</v>
      </c>
      <c r="J125" s="36">
        <f>SUMIFS(СВЦЭМ!$C$39:$C$782,СВЦЭМ!$A$39:$A$782,$A125,СВЦЭМ!$B$39:$B$782,J$119)+'СЕТ СН'!$I$12+СВЦЭМ!$D$10+'СЕТ СН'!$I$5-'СЕТ СН'!$I$20</f>
        <v>6052.21290039</v>
      </c>
      <c r="K125" s="36">
        <f>SUMIFS(СВЦЭМ!$C$39:$C$782,СВЦЭМ!$A$39:$A$782,$A125,СВЦЭМ!$B$39:$B$782,K$119)+'СЕТ СН'!$I$12+СВЦЭМ!$D$10+'СЕТ СН'!$I$5-'СЕТ СН'!$I$20</f>
        <v>6022.4879993300001</v>
      </c>
      <c r="L125" s="36">
        <f>SUMIFS(СВЦЭМ!$C$39:$C$782,СВЦЭМ!$A$39:$A$782,$A125,СВЦЭМ!$B$39:$B$782,L$119)+'СЕТ СН'!$I$12+СВЦЭМ!$D$10+'СЕТ СН'!$I$5-'СЕТ СН'!$I$20</f>
        <v>5997.8226986700001</v>
      </c>
      <c r="M125" s="36">
        <f>SUMIFS(СВЦЭМ!$C$39:$C$782,СВЦЭМ!$A$39:$A$782,$A125,СВЦЭМ!$B$39:$B$782,M$119)+'СЕТ СН'!$I$12+СВЦЭМ!$D$10+'СЕТ СН'!$I$5-'СЕТ СН'!$I$20</f>
        <v>6012.01665082</v>
      </c>
      <c r="N125" s="36">
        <f>SUMIFS(СВЦЭМ!$C$39:$C$782,СВЦЭМ!$A$39:$A$782,$A125,СВЦЭМ!$B$39:$B$782,N$119)+'СЕТ СН'!$I$12+СВЦЭМ!$D$10+'СЕТ СН'!$I$5-'СЕТ СН'!$I$20</f>
        <v>6061.1339216899996</v>
      </c>
      <c r="O125" s="36">
        <f>SUMIFS(СВЦЭМ!$C$39:$C$782,СВЦЭМ!$A$39:$A$782,$A125,СВЦЭМ!$B$39:$B$782,O$119)+'СЕТ СН'!$I$12+СВЦЭМ!$D$10+'СЕТ СН'!$I$5-'СЕТ СН'!$I$20</f>
        <v>6057.21486783</v>
      </c>
      <c r="P125" s="36">
        <f>SUMIFS(СВЦЭМ!$C$39:$C$782,СВЦЭМ!$A$39:$A$782,$A125,СВЦЭМ!$B$39:$B$782,P$119)+'СЕТ СН'!$I$12+СВЦЭМ!$D$10+'СЕТ СН'!$I$5-'СЕТ СН'!$I$20</f>
        <v>6074.2482736700003</v>
      </c>
      <c r="Q125" s="36">
        <f>SUMIFS(СВЦЭМ!$C$39:$C$782,СВЦЭМ!$A$39:$A$782,$A125,СВЦЭМ!$B$39:$B$782,Q$119)+'СЕТ СН'!$I$12+СВЦЭМ!$D$10+'СЕТ СН'!$I$5-'СЕТ СН'!$I$20</f>
        <v>6080.8800188799996</v>
      </c>
      <c r="R125" s="36">
        <f>SUMIFS(СВЦЭМ!$C$39:$C$782,СВЦЭМ!$A$39:$A$782,$A125,СВЦЭМ!$B$39:$B$782,R$119)+'СЕТ СН'!$I$12+СВЦЭМ!$D$10+'СЕТ СН'!$I$5-'СЕТ СН'!$I$20</f>
        <v>6073.291064</v>
      </c>
      <c r="S125" s="36">
        <f>SUMIFS(СВЦЭМ!$C$39:$C$782,СВЦЭМ!$A$39:$A$782,$A125,СВЦЭМ!$B$39:$B$782,S$119)+'СЕТ СН'!$I$12+СВЦЭМ!$D$10+'СЕТ СН'!$I$5-'СЕТ СН'!$I$20</f>
        <v>6020.6689888399997</v>
      </c>
      <c r="T125" s="36">
        <f>SUMIFS(СВЦЭМ!$C$39:$C$782,СВЦЭМ!$A$39:$A$782,$A125,СВЦЭМ!$B$39:$B$782,T$119)+'СЕТ СН'!$I$12+СВЦЭМ!$D$10+'СЕТ СН'!$I$5-'СЕТ СН'!$I$20</f>
        <v>5994.3938146199998</v>
      </c>
      <c r="U125" s="36">
        <f>SUMIFS(СВЦЭМ!$C$39:$C$782,СВЦЭМ!$A$39:$A$782,$A125,СВЦЭМ!$B$39:$B$782,U$119)+'СЕТ СН'!$I$12+СВЦЭМ!$D$10+'СЕТ СН'!$I$5-'СЕТ СН'!$I$20</f>
        <v>6005.8390767300007</v>
      </c>
      <c r="V125" s="36">
        <f>SUMIFS(СВЦЭМ!$C$39:$C$782,СВЦЭМ!$A$39:$A$782,$A125,СВЦЭМ!$B$39:$B$782,V$119)+'СЕТ СН'!$I$12+СВЦЭМ!$D$10+'СЕТ СН'!$I$5-'СЕТ СН'!$I$20</f>
        <v>6048.4939809099997</v>
      </c>
      <c r="W125" s="36">
        <f>SUMIFS(СВЦЭМ!$C$39:$C$782,СВЦЭМ!$A$39:$A$782,$A125,СВЦЭМ!$B$39:$B$782,W$119)+'СЕТ СН'!$I$12+СВЦЭМ!$D$10+'СЕТ СН'!$I$5-'СЕТ СН'!$I$20</f>
        <v>6048.34139942</v>
      </c>
      <c r="X125" s="36">
        <f>SUMIFS(СВЦЭМ!$C$39:$C$782,СВЦЭМ!$A$39:$A$782,$A125,СВЦЭМ!$B$39:$B$782,X$119)+'СЕТ СН'!$I$12+СВЦЭМ!$D$10+'СЕТ СН'!$I$5-'СЕТ СН'!$I$20</f>
        <v>6087.5379497600006</v>
      </c>
      <c r="Y125" s="36">
        <f>SUMIFS(СВЦЭМ!$C$39:$C$782,СВЦЭМ!$A$39:$A$782,$A125,СВЦЭМ!$B$39:$B$782,Y$119)+'СЕТ СН'!$I$12+СВЦЭМ!$D$10+'СЕТ СН'!$I$5-'СЕТ СН'!$I$20</f>
        <v>6120.7363697000001</v>
      </c>
    </row>
    <row r="126" spans="1:27" ht="15.75" x14ac:dyDescent="0.2">
      <c r="A126" s="35">
        <f t="shared" si="3"/>
        <v>45267</v>
      </c>
      <c r="B126" s="36">
        <f>SUMIFS(СВЦЭМ!$C$39:$C$782,СВЦЭМ!$A$39:$A$782,$A126,СВЦЭМ!$B$39:$B$782,B$119)+'СЕТ СН'!$I$12+СВЦЭМ!$D$10+'СЕТ СН'!$I$5-'СЕТ СН'!$I$20</f>
        <v>6123.5138603899995</v>
      </c>
      <c r="C126" s="36">
        <f>SUMIFS(СВЦЭМ!$C$39:$C$782,СВЦЭМ!$A$39:$A$782,$A126,СВЦЭМ!$B$39:$B$782,C$119)+'СЕТ СН'!$I$12+СВЦЭМ!$D$10+'СЕТ СН'!$I$5-'СЕТ СН'!$I$20</f>
        <v>6149.7598055500002</v>
      </c>
      <c r="D126" s="36">
        <f>SUMIFS(СВЦЭМ!$C$39:$C$782,СВЦЭМ!$A$39:$A$782,$A126,СВЦЭМ!$B$39:$B$782,D$119)+'СЕТ СН'!$I$12+СВЦЭМ!$D$10+'СЕТ СН'!$I$5-'СЕТ СН'!$I$20</f>
        <v>6220.0882652999999</v>
      </c>
      <c r="E126" s="36">
        <f>SUMIFS(СВЦЭМ!$C$39:$C$782,СВЦЭМ!$A$39:$A$782,$A126,СВЦЭМ!$B$39:$B$782,E$119)+'СЕТ СН'!$I$12+СВЦЭМ!$D$10+'СЕТ СН'!$I$5-'СЕТ СН'!$I$20</f>
        <v>6208.8041124600004</v>
      </c>
      <c r="F126" s="36">
        <f>SUMIFS(СВЦЭМ!$C$39:$C$782,СВЦЭМ!$A$39:$A$782,$A126,СВЦЭМ!$B$39:$B$782,F$119)+'СЕТ СН'!$I$12+СВЦЭМ!$D$10+'СЕТ СН'!$I$5-'СЕТ СН'!$I$20</f>
        <v>6200.8457653300002</v>
      </c>
      <c r="G126" s="36">
        <f>SUMIFS(СВЦЭМ!$C$39:$C$782,СВЦЭМ!$A$39:$A$782,$A126,СВЦЭМ!$B$39:$B$782,G$119)+'СЕТ СН'!$I$12+СВЦЭМ!$D$10+'СЕТ СН'!$I$5-'СЕТ СН'!$I$20</f>
        <v>6203.1988987099994</v>
      </c>
      <c r="H126" s="36">
        <f>SUMIFS(СВЦЭМ!$C$39:$C$782,СВЦЭМ!$A$39:$A$782,$A126,СВЦЭМ!$B$39:$B$782,H$119)+'СЕТ СН'!$I$12+СВЦЭМ!$D$10+'СЕТ СН'!$I$5-'СЕТ СН'!$I$20</f>
        <v>6141.1483115800002</v>
      </c>
      <c r="I126" s="36">
        <f>SUMIFS(СВЦЭМ!$C$39:$C$782,СВЦЭМ!$A$39:$A$782,$A126,СВЦЭМ!$B$39:$B$782,I$119)+'СЕТ СН'!$I$12+СВЦЭМ!$D$10+'СЕТ СН'!$I$5-'СЕТ СН'!$I$20</f>
        <v>6078.4291598</v>
      </c>
      <c r="J126" s="36">
        <f>SUMIFS(СВЦЭМ!$C$39:$C$782,СВЦЭМ!$A$39:$A$782,$A126,СВЦЭМ!$B$39:$B$782,J$119)+'СЕТ СН'!$I$12+СВЦЭМ!$D$10+'СЕТ СН'!$I$5-'СЕТ СН'!$I$20</f>
        <v>6041.5537085199994</v>
      </c>
      <c r="K126" s="36">
        <f>SUMIFS(СВЦЭМ!$C$39:$C$782,СВЦЭМ!$A$39:$A$782,$A126,СВЦЭМ!$B$39:$B$782,K$119)+'СЕТ СН'!$I$12+СВЦЭМ!$D$10+'СЕТ СН'!$I$5-'СЕТ СН'!$I$20</f>
        <v>6034.0122119200005</v>
      </c>
      <c r="L126" s="36">
        <f>SUMIFS(СВЦЭМ!$C$39:$C$782,СВЦЭМ!$A$39:$A$782,$A126,СВЦЭМ!$B$39:$B$782,L$119)+'СЕТ СН'!$I$12+СВЦЭМ!$D$10+'СЕТ СН'!$I$5-'СЕТ СН'!$I$20</f>
        <v>6045.3982974700002</v>
      </c>
      <c r="M126" s="36">
        <f>SUMIFS(СВЦЭМ!$C$39:$C$782,СВЦЭМ!$A$39:$A$782,$A126,СВЦЭМ!$B$39:$B$782,M$119)+'СЕТ СН'!$I$12+СВЦЭМ!$D$10+'СЕТ СН'!$I$5-'СЕТ СН'!$I$20</f>
        <v>6089.40341739</v>
      </c>
      <c r="N126" s="36">
        <f>SUMIFS(СВЦЭМ!$C$39:$C$782,СВЦЭМ!$A$39:$A$782,$A126,СВЦЭМ!$B$39:$B$782,N$119)+'СЕТ СН'!$I$12+СВЦЭМ!$D$10+'СЕТ СН'!$I$5-'СЕТ СН'!$I$20</f>
        <v>6135.3132139299996</v>
      </c>
      <c r="O126" s="36">
        <f>SUMIFS(СВЦЭМ!$C$39:$C$782,СВЦЭМ!$A$39:$A$782,$A126,СВЦЭМ!$B$39:$B$782,O$119)+'СЕТ СН'!$I$12+СВЦЭМ!$D$10+'СЕТ СН'!$I$5-'СЕТ СН'!$I$20</f>
        <v>6190.1917158699998</v>
      </c>
      <c r="P126" s="36">
        <f>SUMIFS(СВЦЭМ!$C$39:$C$782,СВЦЭМ!$A$39:$A$782,$A126,СВЦЭМ!$B$39:$B$782,P$119)+'СЕТ СН'!$I$12+СВЦЭМ!$D$10+'СЕТ СН'!$I$5-'СЕТ СН'!$I$20</f>
        <v>6197.00259947</v>
      </c>
      <c r="Q126" s="36">
        <f>SUMIFS(СВЦЭМ!$C$39:$C$782,СВЦЭМ!$A$39:$A$782,$A126,СВЦЭМ!$B$39:$B$782,Q$119)+'СЕТ СН'!$I$12+СВЦЭМ!$D$10+'СЕТ СН'!$I$5-'СЕТ СН'!$I$20</f>
        <v>6199.9378765900001</v>
      </c>
      <c r="R126" s="36">
        <f>SUMIFS(СВЦЭМ!$C$39:$C$782,СВЦЭМ!$A$39:$A$782,$A126,СВЦЭМ!$B$39:$B$782,R$119)+'СЕТ СН'!$I$12+СВЦЭМ!$D$10+'СЕТ СН'!$I$5-'СЕТ СН'!$I$20</f>
        <v>6182.7641053000007</v>
      </c>
      <c r="S126" s="36">
        <f>SUMIFS(СВЦЭМ!$C$39:$C$782,СВЦЭМ!$A$39:$A$782,$A126,СВЦЭМ!$B$39:$B$782,S$119)+'СЕТ СН'!$I$12+СВЦЭМ!$D$10+'СЕТ СН'!$I$5-'СЕТ СН'!$I$20</f>
        <v>6142.7810659200004</v>
      </c>
      <c r="T126" s="36">
        <f>SUMIFS(СВЦЭМ!$C$39:$C$782,СВЦЭМ!$A$39:$A$782,$A126,СВЦЭМ!$B$39:$B$782,T$119)+'СЕТ СН'!$I$12+СВЦЭМ!$D$10+'СЕТ СН'!$I$5-'СЕТ СН'!$I$20</f>
        <v>6085.7866926400002</v>
      </c>
      <c r="U126" s="36">
        <f>SUMIFS(СВЦЭМ!$C$39:$C$782,СВЦЭМ!$A$39:$A$782,$A126,СВЦЭМ!$B$39:$B$782,U$119)+'СЕТ СН'!$I$12+СВЦЭМ!$D$10+'СЕТ СН'!$I$5-'СЕТ СН'!$I$20</f>
        <v>6096.3474509200005</v>
      </c>
      <c r="V126" s="36">
        <f>SUMIFS(СВЦЭМ!$C$39:$C$782,СВЦЭМ!$A$39:$A$782,$A126,СВЦЭМ!$B$39:$B$782,V$119)+'СЕТ СН'!$I$12+СВЦЭМ!$D$10+'СЕТ СН'!$I$5-'СЕТ СН'!$I$20</f>
        <v>6166.4317370900008</v>
      </c>
      <c r="W126" s="36">
        <f>SUMIFS(СВЦЭМ!$C$39:$C$782,СВЦЭМ!$A$39:$A$782,$A126,СВЦЭМ!$B$39:$B$782,W$119)+'СЕТ СН'!$I$12+СВЦЭМ!$D$10+'СЕТ СН'!$I$5-'СЕТ СН'!$I$20</f>
        <v>6200.3076610099997</v>
      </c>
      <c r="X126" s="36">
        <f>SUMIFS(СВЦЭМ!$C$39:$C$782,СВЦЭМ!$A$39:$A$782,$A126,СВЦЭМ!$B$39:$B$782,X$119)+'СЕТ СН'!$I$12+СВЦЭМ!$D$10+'СЕТ СН'!$I$5-'СЕТ СН'!$I$20</f>
        <v>6237.1356095600004</v>
      </c>
      <c r="Y126" s="36">
        <f>SUMIFS(СВЦЭМ!$C$39:$C$782,СВЦЭМ!$A$39:$A$782,$A126,СВЦЭМ!$B$39:$B$782,Y$119)+'СЕТ СН'!$I$12+СВЦЭМ!$D$10+'СЕТ СН'!$I$5-'СЕТ СН'!$I$20</f>
        <v>6280.1476504000002</v>
      </c>
    </row>
    <row r="127" spans="1:27" ht="15.75" x14ac:dyDescent="0.2">
      <c r="A127" s="35">
        <f t="shared" si="3"/>
        <v>45268</v>
      </c>
      <c r="B127" s="36">
        <f>SUMIFS(СВЦЭМ!$C$39:$C$782,СВЦЭМ!$A$39:$A$782,$A127,СВЦЭМ!$B$39:$B$782,B$119)+'СЕТ СН'!$I$12+СВЦЭМ!$D$10+'СЕТ СН'!$I$5-'СЕТ СН'!$I$20</f>
        <v>6194.9356657400003</v>
      </c>
      <c r="C127" s="36">
        <f>SUMIFS(СВЦЭМ!$C$39:$C$782,СВЦЭМ!$A$39:$A$782,$A127,СВЦЭМ!$B$39:$B$782,C$119)+'СЕТ СН'!$I$12+СВЦЭМ!$D$10+'СЕТ СН'!$I$5-'СЕТ СН'!$I$20</f>
        <v>6237.1476736900004</v>
      </c>
      <c r="D127" s="36">
        <f>SUMIFS(СВЦЭМ!$C$39:$C$782,СВЦЭМ!$A$39:$A$782,$A127,СВЦЭМ!$B$39:$B$782,D$119)+'СЕТ СН'!$I$12+СВЦЭМ!$D$10+'СЕТ СН'!$I$5-'СЕТ СН'!$I$20</f>
        <v>6248.9248417399995</v>
      </c>
      <c r="E127" s="36">
        <f>SUMIFS(СВЦЭМ!$C$39:$C$782,СВЦЭМ!$A$39:$A$782,$A127,СВЦЭМ!$B$39:$B$782,E$119)+'СЕТ СН'!$I$12+СВЦЭМ!$D$10+'СЕТ СН'!$I$5-'СЕТ СН'!$I$20</f>
        <v>6244.2121220200006</v>
      </c>
      <c r="F127" s="36">
        <f>SUMIFS(СВЦЭМ!$C$39:$C$782,СВЦЭМ!$A$39:$A$782,$A127,СВЦЭМ!$B$39:$B$782,F$119)+'СЕТ СН'!$I$12+СВЦЭМ!$D$10+'СЕТ СН'!$I$5-'СЕТ СН'!$I$20</f>
        <v>6247.50625709</v>
      </c>
      <c r="G127" s="36">
        <f>SUMIFS(СВЦЭМ!$C$39:$C$782,СВЦЭМ!$A$39:$A$782,$A127,СВЦЭМ!$B$39:$B$782,G$119)+'СЕТ СН'!$I$12+СВЦЭМ!$D$10+'СЕТ СН'!$I$5-'СЕТ СН'!$I$20</f>
        <v>6238.88444445</v>
      </c>
      <c r="H127" s="36">
        <f>SUMIFS(СВЦЭМ!$C$39:$C$782,СВЦЭМ!$A$39:$A$782,$A127,СВЦЭМ!$B$39:$B$782,H$119)+'СЕТ СН'!$I$12+СВЦЭМ!$D$10+'СЕТ СН'!$I$5-'СЕТ СН'!$I$20</f>
        <v>6180.1874994999998</v>
      </c>
      <c r="I127" s="36">
        <f>SUMIFS(СВЦЭМ!$C$39:$C$782,СВЦЭМ!$A$39:$A$782,$A127,СВЦЭМ!$B$39:$B$782,I$119)+'СЕТ СН'!$I$12+СВЦЭМ!$D$10+'СЕТ СН'!$I$5-'СЕТ СН'!$I$20</f>
        <v>6098.0478026300007</v>
      </c>
      <c r="J127" s="36">
        <f>SUMIFS(СВЦЭМ!$C$39:$C$782,СВЦЭМ!$A$39:$A$782,$A127,СВЦЭМ!$B$39:$B$782,J$119)+'СЕТ СН'!$I$12+СВЦЭМ!$D$10+'СЕТ СН'!$I$5-'СЕТ СН'!$I$20</f>
        <v>6043.28135759</v>
      </c>
      <c r="K127" s="36">
        <f>SUMIFS(СВЦЭМ!$C$39:$C$782,СВЦЭМ!$A$39:$A$782,$A127,СВЦЭМ!$B$39:$B$782,K$119)+'СЕТ СН'!$I$12+СВЦЭМ!$D$10+'СЕТ СН'!$I$5-'СЕТ СН'!$I$20</f>
        <v>6023.0536490100003</v>
      </c>
      <c r="L127" s="36">
        <f>SUMIFS(СВЦЭМ!$C$39:$C$782,СВЦЭМ!$A$39:$A$782,$A127,СВЦЭМ!$B$39:$B$782,L$119)+'СЕТ СН'!$I$12+СВЦЭМ!$D$10+'СЕТ СН'!$I$5-'СЕТ СН'!$I$20</f>
        <v>6020.3059563400002</v>
      </c>
      <c r="M127" s="36">
        <f>SUMIFS(СВЦЭМ!$C$39:$C$782,СВЦЭМ!$A$39:$A$782,$A127,СВЦЭМ!$B$39:$B$782,M$119)+'СЕТ СН'!$I$12+СВЦЭМ!$D$10+'СЕТ СН'!$I$5-'СЕТ СН'!$I$20</f>
        <v>6035.1259844599999</v>
      </c>
      <c r="N127" s="36">
        <f>SUMIFS(СВЦЭМ!$C$39:$C$782,СВЦЭМ!$A$39:$A$782,$A127,СВЦЭМ!$B$39:$B$782,N$119)+'СЕТ СН'!$I$12+СВЦЭМ!$D$10+'СЕТ СН'!$I$5-'СЕТ СН'!$I$20</f>
        <v>6040.0787581799996</v>
      </c>
      <c r="O127" s="36">
        <f>SUMIFS(СВЦЭМ!$C$39:$C$782,СВЦЭМ!$A$39:$A$782,$A127,СВЦЭМ!$B$39:$B$782,O$119)+'СЕТ СН'!$I$12+СВЦЭМ!$D$10+'СЕТ СН'!$I$5-'СЕТ СН'!$I$20</f>
        <v>6047.1102625000003</v>
      </c>
      <c r="P127" s="36">
        <f>SUMIFS(СВЦЭМ!$C$39:$C$782,СВЦЭМ!$A$39:$A$782,$A127,СВЦЭМ!$B$39:$B$782,P$119)+'СЕТ СН'!$I$12+СВЦЭМ!$D$10+'СЕТ СН'!$I$5-'СЕТ СН'!$I$20</f>
        <v>6067.9040456100001</v>
      </c>
      <c r="Q127" s="36">
        <f>SUMIFS(СВЦЭМ!$C$39:$C$782,СВЦЭМ!$A$39:$A$782,$A127,СВЦЭМ!$B$39:$B$782,Q$119)+'СЕТ СН'!$I$12+СВЦЭМ!$D$10+'СЕТ СН'!$I$5-'СЕТ СН'!$I$20</f>
        <v>6070.6344434100001</v>
      </c>
      <c r="R127" s="36">
        <f>SUMIFS(СВЦЭМ!$C$39:$C$782,СВЦЭМ!$A$39:$A$782,$A127,СВЦЭМ!$B$39:$B$782,R$119)+'СЕТ СН'!$I$12+СВЦЭМ!$D$10+'СЕТ СН'!$I$5-'СЕТ СН'!$I$20</f>
        <v>6055.4046399500003</v>
      </c>
      <c r="S127" s="36">
        <f>SUMIFS(СВЦЭМ!$C$39:$C$782,СВЦЭМ!$A$39:$A$782,$A127,СВЦЭМ!$B$39:$B$782,S$119)+'СЕТ СН'!$I$12+СВЦЭМ!$D$10+'СЕТ СН'!$I$5-'СЕТ СН'!$I$20</f>
        <v>6001.2100343500006</v>
      </c>
      <c r="T127" s="36">
        <f>SUMIFS(СВЦЭМ!$C$39:$C$782,СВЦЭМ!$A$39:$A$782,$A127,СВЦЭМ!$B$39:$B$782,T$119)+'СЕТ СН'!$I$12+СВЦЭМ!$D$10+'СЕТ СН'!$I$5-'СЕТ СН'!$I$20</f>
        <v>5980.73786784</v>
      </c>
      <c r="U127" s="36">
        <f>SUMIFS(СВЦЭМ!$C$39:$C$782,СВЦЭМ!$A$39:$A$782,$A127,СВЦЭМ!$B$39:$B$782,U$119)+'СЕТ СН'!$I$12+СВЦЭМ!$D$10+'СЕТ СН'!$I$5-'СЕТ СН'!$I$20</f>
        <v>5984.1278822700006</v>
      </c>
      <c r="V127" s="36">
        <f>SUMIFS(СВЦЭМ!$C$39:$C$782,СВЦЭМ!$A$39:$A$782,$A127,СВЦЭМ!$B$39:$B$782,V$119)+'СЕТ СН'!$I$12+СВЦЭМ!$D$10+'СЕТ СН'!$I$5-'СЕТ СН'!$I$20</f>
        <v>5998.1381499899999</v>
      </c>
      <c r="W127" s="36">
        <f>SUMIFS(СВЦЭМ!$C$39:$C$782,СВЦЭМ!$A$39:$A$782,$A127,СВЦЭМ!$B$39:$B$782,W$119)+'СЕТ СН'!$I$12+СВЦЭМ!$D$10+'СЕТ СН'!$I$5-'СЕТ СН'!$I$20</f>
        <v>6011.1978761999999</v>
      </c>
      <c r="X127" s="36">
        <f>SUMIFS(СВЦЭМ!$C$39:$C$782,СВЦЭМ!$A$39:$A$782,$A127,СВЦЭМ!$B$39:$B$782,X$119)+'СЕТ СН'!$I$12+СВЦЭМ!$D$10+'СЕТ СН'!$I$5-'СЕТ СН'!$I$20</f>
        <v>6056.39023473</v>
      </c>
      <c r="Y127" s="36">
        <f>SUMIFS(СВЦЭМ!$C$39:$C$782,СВЦЭМ!$A$39:$A$782,$A127,СВЦЭМ!$B$39:$B$782,Y$119)+'СЕТ СН'!$I$12+СВЦЭМ!$D$10+'СЕТ СН'!$I$5-'СЕТ СН'!$I$20</f>
        <v>6102.4712538500007</v>
      </c>
    </row>
    <row r="128" spans="1:27" ht="15.75" x14ac:dyDescent="0.2">
      <c r="A128" s="35">
        <f t="shared" si="3"/>
        <v>45269</v>
      </c>
      <c r="B128" s="36">
        <f>SUMIFS(СВЦЭМ!$C$39:$C$782,СВЦЭМ!$A$39:$A$782,$A128,СВЦЭМ!$B$39:$B$782,B$119)+'СЕТ СН'!$I$12+СВЦЭМ!$D$10+'СЕТ СН'!$I$5-'СЕТ СН'!$I$20</f>
        <v>6324.6685982300005</v>
      </c>
      <c r="C128" s="36">
        <f>SUMIFS(СВЦЭМ!$C$39:$C$782,СВЦЭМ!$A$39:$A$782,$A128,СВЦЭМ!$B$39:$B$782,C$119)+'СЕТ СН'!$I$12+СВЦЭМ!$D$10+'СЕТ СН'!$I$5-'СЕТ СН'!$I$20</f>
        <v>6384.1268603299995</v>
      </c>
      <c r="D128" s="36">
        <f>SUMIFS(СВЦЭМ!$C$39:$C$782,СВЦЭМ!$A$39:$A$782,$A128,СВЦЭМ!$B$39:$B$782,D$119)+'СЕТ СН'!$I$12+СВЦЭМ!$D$10+'СЕТ СН'!$I$5-'СЕТ СН'!$I$20</f>
        <v>6470.35625162</v>
      </c>
      <c r="E128" s="36">
        <f>SUMIFS(СВЦЭМ!$C$39:$C$782,СВЦЭМ!$A$39:$A$782,$A128,СВЦЭМ!$B$39:$B$782,E$119)+'СЕТ СН'!$I$12+СВЦЭМ!$D$10+'СЕТ СН'!$I$5-'СЕТ СН'!$I$20</f>
        <v>6476.1317366799994</v>
      </c>
      <c r="F128" s="36">
        <f>SUMIFS(СВЦЭМ!$C$39:$C$782,СВЦЭМ!$A$39:$A$782,$A128,СВЦЭМ!$B$39:$B$782,F$119)+'СЕТ СН'!$I$12+СВЦЭМ!$D$10+'СЕТ СН'!$I$5-'СЕТ СН'!$I$20</f>
        <v>6489.02005697</v>
      </c>
      <c r="G128" s="36">
        <f>SUMIFS(СВЦЭМ!$C$39:$C$782,СВЦЭМ!$A$39:$A$782,$A128,СВЦЭМ!$B$39:$B$782,G$119)+'СЕТ СН'!$I$12+СВЦЭМ!$D$10+'СЕТ СН'!$I$5-'СЕТ СН'!$I$20</f>
        <v>6468.1389767999999</v>
      </c>
      <c r="H128" s="36">
        <f>SUMIFS(СВЦЭМ!$C$39:$C$782,СВЦЭМ!$A$39:$A$782,$A128,СВЦЭМ!$B$39:$B$782,H$119)+'СЕТ СН'!$I$12+СВЦЭМ!$D$10+'СЕТ СН'!$I$5-'СЕТ СН'!$I$20</f>
        <v>6449.3429343500002</v>
      </c>
      <c r="I128" s="36">
        <f>SUMIFS(СВЦЭМ!$C$39:$C$782,СВЦЭМ!$A$39:$A$782,$A128,СВЦЭМ!$B$39:$B$782,I$119)+'СЕТ СН'!$I$12+СВЦЭМ!$D$10+'СЕТ СН'!$I$5-'СЕТ СН'!$I$20</f>
        <v>6405.9965033299995</v>
      </c>
      <c r="J128" s="36">
        <f>SUMIFS(СВЦЭМ!$C$39:$C$782,СВЦЭМ!$A$39:$A$782,$A128,СВЦЭМ!$B$39:$B$782,J$119)+'СЕТ СН'!$I$12+СВЦЭМ!$D$10+'СЕТ СН'!$I$5-'СЕТ СН'!$I$20</f>
        <v>6346.3923488199998</v>
      </c>
      <c r="K128" s="36">
        <f>SUMIFS(СВЦЭМ!$C$39:$C$782,СВЦЭМ!$A$39:$A$782,$A128,СВЦЭМ!$B$39:$B$782,K$119)+'СЕТ СН'!$I$12+СВЦЭМ!$D$10+'СЕТ СН'!$I$5-'СЕТ СН'!$I$20</f>
        <v>6299.9376199600001</v>
      </c>
      <c r="L128" s="36">
        <f>SUMIFS(СВЦЭМ!$C$39:$C$782,СВЦЭМ!$A$39:$A$782,$A128,СВЦЭМ!$B$39:$B$782,L$119)+'СЕТ СН'!$I$12+СВЦЭМ!$D$10+'СЕТ СН'!$I$5-'СЕТ СН'!$I$20</f>
        <v>6237.9544600400004</v>
      </c>
      <c r="M128" s="36">
        <f>SUMIFS(СВЦЭМ!$C$39:$C$782,СВЦЭМ!$A$39:$A$782,$A128,СВЦЭМ!$B$39:$B$782,M$119)+'СЕТ СН'!$I$12+СВЦЭМ!$D$10+'СЕТ СН'!$I$5-'СЕТ СН'!$I$20</f>
        <v>6224.93861509</v>
      </c>
      <c r="N128" s="36">
        <f>SUMIFS(СВЦЭМ!$C$39:$C$782,СВЦЭМ!$A$39:$A$782,$A128,СВЦЭМ!$B$39:$B$782,N$119)+'СЕТ СН'!$I$12+СВЦЭМ!$D$10+'СЕТ СН'!$I$5-'СЕТ СН'!$I$20</f>
        <v>6267.4656471799999</v>
      </c>
      <c r="O128" s="36">
        <f>SUMIFS(СВЦЭМ!$C$39:$C$782,СВЦЭМ!$A$39:$A$782,$A128,СВЦЭМ!$B$39:$B$782,O$119)+'СЕТ СН'!$I$12+СВЦЭМ!$D$10+'СЕТ СН'!$I$5-'СЕТ СН'!$I$20</f>
        <v>6262.3764110800003</v>
      </c>
      <c r="P128" s="36">
        <f>SUMIFS(СВЦЭМ!$C$39:$C$782,СВЦЭМ!$A$39:$A$782,$A128,СВЦЭМ!$B$39:$B$782,P$119)+'СЕТ СН'!$I$12+СВЦЭМ!$D$10+'СЕТ СН'!$I$5-'СЕТ СН'!$I$20</f>
        <v>6281.8402138300007</v>
      </c>
      <c r="Q128" s="36">
        <f>SUMIFS(СВЦЭМ!$C$39:$C$782,СВЦЭМ!$A$39:$A$782,$A128,СВЦЭМ!$B$39:$B$782,Q$119)+'СЕТ СН'!$I$12+СВЦЭМ!$D$10+'СЕТ СН'!$I$5-'СЕТ СН'!$I$20</f>
        <v>6312.4332615900003</v>
      </c>
      <c r="R128" s="36">
        <f>SUMIFS(СВЦЭМ!$C$39:$C$782,СВЦЭМ!$A$39:$A$782,$A128,СВЦЭМ!$B$39:$B$782,R$119)+'СЕТ СН'!$I$12+СВЦЭМ!$D$10+'СЕТ СН'!$I$5-'СЕТ СН'!$I$20</f>
        <v>6304.97912911</v>
      </c>
      <c r="S128" s="36">
        <f>SUMIFS(СВЦЭМ!$C$39:$C$782,СВЦЭМ!$A$39:$A$782,$A128,СВЦЭМ!$B$39:$B$782,S$119)+'СЕТ СН'!$I$12+СВЦЭМ!$D$10+'СЕТ СН'!$I$5-'СЕТ СН'!$I$20</f>
        <v>6296.3839108800003</v>
      </c>
      <c r="T128" s="36">
        <f>SUMIFS(СВЦЭМ!$C$39:$C$782,СВЦЭМ!$A$39:$A$782,$A128,СВЦЭМ!$B$39:$B$782,T$119)+'СЕТ СН'!$I$12+СВЦЭМ!$D$10+'СЕТ СН'!$I$5-'СЕТ СН'!$I$20</f>
        <v>6242.0410006399998</v>
      </c>
      <c r="U128" s="36">
        <f>SUMIFS(СВЦЭМ!$C$39:$C$782,СВЦЭМ!$A$39:$A$782,$A128,СВЦЭМ!$B$39:$B$782,U$119)+'СЕТ СН'!$I$12+СВЦЭМ!$D$10+'СЕТ СН'!$I$5-'СЕТ СН'!$I$20</f>
        <v>6268.9623345</v>
      </c>
      <c r="V128" s="36">
        <f>SUMIFS(СВЦЭМ!$C$39:$C$782,СВЦЭМ!$A$39:$A$782,$A128,СВЦЭМ!$B$39:$B$782,V$119)+'СЕТ СН'!$I$12+СВЦЭМ!$D$10+'СЕТ СН'!$I$5-'СЕТ СН'!$I$20</f>
        <v>6301.9275423199997</v>
      </c>
      <c r="W128" s="36">
        <f>SUMIFS(СВЦЭМ!$C$39:$C$782,СВЦЭМ!$A$39:$A$782,$A128,СВЦЭМ!$B$39:$B$782,W$119)+'СЕТ СН'!$I$12+СВЦЭМ!$D$10+'СЕТ СН'!$I$5-'СЕТ СН'!$I$20</f>
        <v>6283.6458486000001</v>
      </c>
      <c r="X128" s="36">
        <f>SUMIFS(СВЦЭМ!$C$39:$C$782,СВЦЭМ!$A$39:$A$782,$A128,СВЦЭМ!$B$39:$B$782,X$119)+'СЕТ СН'!$I$12+СВЦЭМ!$D$10+'СЕТ СН'!$I$5-'СЕТ СН'!$I$20</f>
        <v>6327.6474432200002</v>
      </c>
      <c r="Y128" s="36">
        <f>SUMIFS(СВЦЭМ!$C$39:$C$782,СВЦЭМ!$A$39:$A$782,$A128,СВЦЭМ!$B$39:$B$782,Y$119)+'СЕТ СН'!$I$12+СВЦЭМ!$D$10+'СЕТ СН'!$I$5-'СЕТ СН'!$I$20</f>
        <v>6374.26931178</v>
      </c>
    </row>
    <row r="129" spans="1:25" ht="15.75" x14ac:dyDescent="0.2">
      <c r="A129" s="35">
        <f t="shared" si="3"/>
        <v>45270</v>
      </c>
      <c r="B129" s="36">
        <f>SUMIFS(СВЦЭМ!$C$39:$C$782,СВЦЭМ!$A$39:$A$782,$A129,СВЦЭМ!$B$39:$B$782,B$119)+'СЕТ СН'!$I$12+СВЦЭМ!$D$10+'СЕТ СН'!$I$5-'СЕТ СН'!$I$20</f>
        <v>6300.0749047400004</v>
      </c>
      <c r="C129" s="36">
        <f>SUMIFS(СВЦЭМ!$C$39:$C$782,СВЦЭМ!$A$39:$A$782,$A129,СВЦЭМ!$B$39:$B$782,C$119)+'СЕТ СН'!$I$12+СВЦЭМ!$D$10+'СЕТ СН'!$I$5-'СЕТ СН'!$I$20</f>
        <v>6361.9418860799997</v>
      </c>
      <c r="D129" s="36">
        <f>SUMIFS(СВЦЭМ!$C$39:$C$782,СВЦЭМ!$A$39:$A$782,$A129,СВЦЭМ!$B$39:$B$782,D$119)+'СЕТ СН'!$I$12+СВЦЭМ!$D$10+'СЕТ СН'!$I$5-'СЕТ СН'!$I$20</f>
        <v>6390.5906493700004</v>
      </c>
      <c r="E129" s="36">
        <f>SUMIFS(СВЦЭМ!$C$39:$C$782,СВЦЭМ!$A$39:$A$782,$A129,СВЦЭМ!$B$39:$B$782,E$119)+'СЕТ СН'!$I$12+СВЦЭМ!$D$10+'СЕТ СН'!$I$5-'СЕТ СН'!$I$20</f>
        <v>6414.9164056400004</v>
      </c>
      <c r="F129" s="36">
        <f>SUMIFS(СВЦЭМ!$C$39:$C$782,СВЦЭМ!$A$39:$A$782,$A129,СВЦЭМ!$B$39:$B$782,F$119)+'СЕТ СН'!$I$12+СВЦЭМ!$D$10+'СЕТ СН'!$I$5-'СЕТ СН'!$I$20</f>
        <v>6402.9214294699996</v>
      </c>
      <c r="G129" s="36">
        <f>SUMIFS(СВЦЭМ!$C$39:$C$782,СВЦЭМ!$A$39:$A$782,$A129,СВЦЭМ!$B$39:$B$782,G$119)+'СЕТ СН'!$I$12+СВЦЭМ!$D$10+'СЕТ СН'!$I$5-'СЕТ СН'!$I$20</f>
        <v>6365.6090921800005</v>
      </c>
      <c r="H129" s="36">
        <f>SUMIFS(СВЦЭМ!$C$39:$C$782,СВЦЭМ!$A$39:$A$782,$A129,СВЦЭМ!$B$39:$B$782,H$119)+'СЕТ СН'!$I$12+СВЦЭМ!$D$10+'СЕТ СН'!$I$5-'СЕТ СН'!$I$20</f>
        <v>6391.9263968699997</v>
      </c>
      <c r="I129" s="36">
        <f>SUMIFS(СВЦЭМ!$C$39:$C$782,СВЦЭМ!$A$39:$A$782,$A129,СВЦЭМ!$B$39:$B$782,I$119)+'СЕТ СН'!$I$12+СВЦЭМ!$D$10+'СЕТ СН'!$I$5-'СЕТ СН'!$I$20</f>
        <v>6364.9799687200002</v>
      </c>
      <c r="J129" s="36">
        <f>SUMIFS(СВЦЭМ!$C$39:$C$782,СВЦЭМ!$A$39:$A$782,$A129,СВЦЭМ!$B$39:$B$782,J$119)+'СЕТ СН'!$I$12+СВЦЭМ!$D$10+'СЕТ СН'!$I$5-'СЕТ СН'!$I$20</f>
        <v>6305.0943670199995</v>
      </c>
      <c r="K129" s="36">
        <f>SUMIFS(СВЦЭМ!$C$39:$C$782,СВЦЭМ!$A$39:$A$782,$A129,СВЦЭМ!$B$39:$B$782,K$119)+'СЕТ СН'!$I$12+СВЦЭМ!$D$10+'СЕТ СН'!$I$5-'СЕТ СН'!$I$20</f>
        <v>6217.3162873800002</v>
      </c>
      <c r="L129" s="36">
        <f>SUMIFS(СВЦЭМ!$C$39:$C$782,СВЦЭМ!$A$39:$A$782,$A129,СВЦЭМ!$B$39:$B$782,L$119)+'СЕТ СН'!$I$12+СВЦЭМ!$D$10+'СЕТ СН'!$I$5-'СЕТ СН'!$I$20</f>
        <v>6171.1900298300006</v>
      </c>
      <c r="M129" s="36">
        <f>SUMIFS(СВЦЭМ!$C$39:$C$782,СВЦЭМ!$A$39:$A$782,$A129,СВЦЭМ!$B$39:$B$782,M$119)+'СЕТ СН'!$I$12+СВЦЭМ!$D$10+'СЕТ СН'!$I$5-'СЕТ СН'!$I$20</f>
        <v>6163.7062794200001</v>
      </c>
      <c r="N129" s="36">
        <f>SUMIFS(СВЦЭМ!$C$39:$C$782,СВЦЭМ!$A$39:$A$782,$A129,СВЦЭМ!$B$39:$B$782,N$119)+'СЕТ СН'!$I$12+СВЦЭМ!$D$10+'СЕТ СН'!$I$5-'СЕТ СН'!$I$20</f>
        <v>6178.4253822400005</v>
      </c>
      <c r="O129" s="36">
        <f>SUMIFS(СВЦЭМ!$C$39:$C$782,СВЦЭМ!$A$39:$A$782,$A129,СВЦЭМ!$B$39:$B$782,O$119)+'СЕТ СН'!$I$12+СВЦЭМ!$D$10+'СЕТ СН'!$I$5-'СЕТ СН'!$I$20</f>
        <v>6220.2147474600006</v>
      </c>
      <c r="P129" s="36">
        <f>SUMIFS(СВЦЭМ!$C$39:$C$782,СВЦЭМ!$A$39:$A$782,$A129,СВЦЭМ!$B$39:$B$782,P$119)+'СЕТ СН'!$I$12+СВЦЭМ!$D$10+'СЕТ СН'!$I$5-'СЕТ СН'!$I$20</f>
        <v>6243.9726770699999</v>
      </c>
      <c r="Q129" s="36">
        <f>SUMIFS(СВЦЭМ!$C$39:$C$782,СВЦЭМ!$A$39:$A$782,$A129,СВЦЭМ!$B$39:$B$782,Q$119)+'СЕТ СН'!$I$12+СВЦЭМ!$D$10+'СЕТ СН'!$I$5-'СЕТ СН'!$I$20</f>
        <v>6241.2755176700002</v>
      </c>
      <c r="R129" s="36">
        <f>SUMIFS(СВЦЭМ!$C$39:$C$782,СВЦЭМ!$A$39:$A$782,$A129,СВЦЭМ!$B$39:$B$782,R$119)+'СЕТ СН'!$I$12+СВЦЭМ!$D$10+'СЕТ СН'!$I$5-'СЕТ СН'!$I$20</f>
        <v>6228.83200966</v>
      </c>
      <c r="S129" s="36">
        <f>SUMIFS(СВЦЭМ!$C$39:$C$782,СВЦЭМ!$A$39:$A$782,$A129,СВЦЭМ!$B$39:$B$782,S$119)+'СЕТ СН'!$I$12+СВЦЭМ!$D$10+'СЕТ СН'!$I$5-'СЕТ СН'!$I$20</f>
        <v>6156.9316625700003</v>
      </c>
      <c r="T129" s="36">
        <f>SUMIFS(СВЦЭМ!$C$39:$C$782,СВЦЭМ!$A$39:$A$782,$A129,СВЦЭМ!$B$39:$B$782,T$119)+'СЕТ СН'!$I$12+СВЦЭМ!$D$10+'СЕТ СН'!$I$5-'СЕТ СН'!$I$20</f>
        <v>6106.8871236600007</v>
      </c>
      <c r="U129" s="36">
        <f>SUMIFS(СВЦЭМ!$C$39:$C$782,СВЦЭМ!$A$39:$A$782,$A129,СВЦЭМ!$B$39:$B$782,U$119)+'СЕТ СН'!$I$12+СВЦЭМ!$D$10+'СЕТ СН'!$I$5-'СЕТ СН'!$I$20</f>
        <v>6126.0213193100008</v>
      </c>
      <c r="V129" s="36">
        <f>SUMIFS(СВЦЭМ!$C$39:$C$782,СВЦЭМ!$A$39:$A$782,$A129,СВЦЭМ!$B$39:$B$782,V$119)+'СЕТ СН'!$I$12+СВЦЭМ!$D$10+'СЕТ СН'!$I$5-'СЕТ СН'!$I$20</f>
        <v>6156.0713637099998</v>
      </c>
      <c r="W129" s="36">
        <f>SUMIFS(СВЦЭМ!$C$39:$C$782,СВЦЭМ!$A$39:$A$782,$A129,СВЦЭМ!$B$39:$B$782,W$119)+'СЕТ СН'!$I$12+СВЦЭМ!$D$10+'СЕТ СН'!$I$5-'СЕТ СН'!$I$20</f>
        <v>6183.8885365700007</v>
      </c>
      <c r="X129" s="36">
        <f>SUMIFS(СВЦЭМ!$C$39:$C$782,СВЦЭМ!$A$39:$A$782,$A129,СВЦЭМ!$B$39:$B$782,X$119)+'СЕТ СН'!$I$12+СВЦЭМ!$D$10+'СЕТ СН'!$I$5-'СЕТ СН'!$I$20</f>
        <v>6237.5381858800001</v>
      </c>
      <c r="Y129" s="36">
        <f>SUMIFS(СВЦЭМ!$C$39:$C$782,СВЦЭМ!$A$39:$A$782,$A129,СВЦЭМ!$B$39:$B$782,Y$119)+'СЕТ СН'!$I$12+СВЦЭМ!$D$10+'СЕТ СН'!$I$5-'СЕТ СН'!$I$20</f>
        <v>6281.5067043899999</v>
      </c>
    </row>
    <row r="130" spans="1:25" ht="15.75" x14ac:dyDescent="0.2">
      <c r="A130" s="35">
        <f t="shared" si="3"/>
        <v>45271</v>
      </c>
      <c r="B130" s="36">
        <f>SUMIFS(СВЦЭМ!$C$39:$C$782,СВЦЭМ!$A$39:$A$782,$A130,СВЦЭМ!$B$39:$B$782,B$119)+'СЕТ СН'!$I$12+СВЦЭМ!$D$10+'СЕТ СН'!$I$5-'СЕТ СН'!$I$20</f>
        <v>6286.10467952</v>
      </c>
      <c r="C130" s="36">
        <f>SUMIFS(СВЦЭМ!$C$39:$C$782,СВЦЭМ!$A$39:$A$782,$A130,СВЦЭМ!$B$39:$B$782,C$119)+'СЕТ СН'!$I$12+СВЦЭМ!$D$10+'СЕТ СН'!$I$5-'СЕТ СН'!$I$20</f>
        <v>6315.9251110499999</v>
      </c>
      <c r="D130" s="36">
        <f>SUMIFS(СВЦЭМ!$C$39:$C$782,СВЦЭМ!$A$39:$A$782,$A130,СВЦЭМ!$B$39:$B$782,D$119)+'СЕТ СН'!$I$12+СВЦЭМ!$D$10+'СЕТ СН'!$I$5-'СЕТ СН'!$I$20</f>
        <v>6358.5371963699999</v>
      </c>
      <c r="E130" s="36">
        <f>SUMIFS(СВЦЭМ!$C$39:$C$782,СВЦЭМ!$A$39:$A$782,$A130,СВЦЭМ!$B$39:$B$782,E$119)+'СЕТ СН'!$I$12+СВЦЭМ!$D$10+'СЕТ СН'!$I$5-'СЕТ СН'!$I$20</f>
        <v>6371.9516077799999</v>
      </c>
      <c r="F130" s="36">
        <f>SUMIFS(СВЦЭМ!$C$39:$C$782,СВЦЭМ!$A$39:$A$782,$A130,СВЦЭМ!$B$39:$B$782,F$119)+'СЕТ СН'!$I$12+СВЦЭМ!$D$10+'СЕТ СН'!$I$5-'СЕТ СН'!$I$20</f>
        <v>6346.0942841199994</v>
      </c>
      <c r="G130" s="36">
        <f>SUMIFS(СВЦЭМ!$C$39:$C$782,СВЦЭМ!$A$39:$A$782,$A130,СВЦЭМ!$B$39:$B$782,G$119)+'СЕТ СН'!$I$12+СВЦЭМ!$D$10+'СЕТ СН'!$I$5-'СЕТ СН'!$I$20</f>
        <v>6333.8189120000006</v>
      </c>
      <c r="H130" s="36">
        <f>SUMIFS(СВЦЭМ!$C$39:$C$782,СВЦЭМ!$A$39:$A$782,$A130,СВЦЭМ!$B$39:$B$782,H$119)+'СЕТ СН'!$I$12+СВЦЭМ!$D$10+'СЕТ СН'!$I$5-'СЕТ СН'!$I$20</f>
        <v>6257.1088378000004</v>
      </c>
      <c r="I130" s="36">
        <f>SUMIFS(СВЦЭМ!$C$39:$C$782,СВЦЭМ!$A$39:$A$782,$A130,СВЦЭМ!$B$39:$B$782,I$119)+'СЕТ СН'!$I$12+СВЦЭМ!$D$10+'СЕТ СН'!$I$5-'СЕТ СН'!$I$20</f>
        <v>6225.3624624599997</v>
      </c>
      <c r="J130" s="36">
        <f>SUMIFS(СВЦЭМ!$C$39:$C$782,СВЦЭМ!$A$39:$A$782,$A130,СВЦЭМ!$B$39:$B$782,J$119)+'СЕТ СН'!$I$12+СВЦЭМ!$D$10+'СЕТ СН'!$I$5-'СЕТ СН'!$I$20</f>
        <v>6168.6374901100007</v>
      </c>
      <c r="K130" s="36">
        <f>SUMIFS(СВЦЭМ!$C$39:$C$782,СВЦЭМ!$A$39:$A$782,$A130,СВЦЭМ!$B$39:$B$782,K$119)+'СЕТ СН'!$I$12+СВЦЭМ!$D$10+'СЕТ СН'!$I$5-'СЕТ СН'!$I$20</f>
        <v>6153.7596778999996</v>
      </c>
      <c r="L130" s="36">
        <f>SUMIFS(СВЦЭМ!$C$39:$C$782,СВЦЭМ!$A$39:$A$782,$A130,СВЦЭМ!$B$39:$B$782,L$119)+'СЕТ СН'!$I$12+СВЦЭМ!$D$10+'СЕТ СН'!$I$5-'СЕТ СН'!$I$20</f>
        <v>6142.0434906</v>
      </c>
      <c r="M130" s="36">
        <f>SUMIFS(СВЦЭМ!$C$39:$C$782,СВЦЭМ!$A$39:$A$782,$A130,СВЦЭМ!$B$39:$B$782,M$119)+'СЕТ СН'!$I$12+СВЦЭМ!$D$10+'СЕТ СН'!$I$5-'СЕТ СН'!$I$20</f>
        <v>6152.1421573299995</v>
      </c>
      <c r="N130" s="36">
        <f>SUMIFS(СВЦЭМ!$C$39:$C$782,СВЦЭМ!$A$39:$A$782,$A130,СВЦЭМ!$B$39:$B$782,N$119)+'СЕТ СН'!$I$12+СВЦЭМ!$D$10+'СЕТ СН'!$I$5-'СЕТ СН'!$I$20</f>
        <v>6158.0047942199999</v>
      </c>
      <c r="O130" s="36">
        <f>SUMIFS(СВЦЭМ!$C$39:$C$782,СВЦЭМ!$A$39:$A$782,$A130,СВЦЭМ!$B$39:$B$782,O$119)+'СЕТ СН'!$I$12+СВЦЭМ!$D$10+'СЕТ СН'!$I$5-'СЕТ СН'!$I$20</f>
        <v>6179.8409191600003</v>
      </c>
      <c r="P130" s="36">
        <f>SUMIFS(СВЦЭМ!$C$39:$C$782,СВЦЭМ!$A$39:$A$782,$A130,СВЦЭМ!$B$39:$B$782,P$119)+'СЕТ СН'!$I$12+СВЦЭМ!$D$10+'СЕТ СН'!$I$5-'СЕТ СН'!$I$20</f>
        <v>6194.6978278799997</v>
      </c>
      <c r="Q130" s="36">
        <f>SUMIFS(СВЦЭМ!$C$39:$C$782,СВЦЭМ!$A$39:$A$782,$A130,СВЦЭМ!$B$39:$B$782,Q$119)+'СЕТ СН'!$I$12+СВЦЭМ!$D$10+'СЕТ СН'!$I$5-'СЕТ СН'!$I$20</f>
        <v>6190.9871962500001</v>
      </c>
      <c r="R130" s="36">
        <f>SUMIFS(СВЦЭМ!$C$39:$C$782,СВЦЭМ!$A$39:$A$782,$A130,СВЦЭМ!$B$39:$B$782,R$119)+'СЕТ СН'!$I$12+СВЦЭМ!$D$10+'СЕТ СН'!$I$5-'СЕТ СН'!$I$20</f>
        <v>6177.19582163</v>
      </c>
      <c r="S130" s="36">
        <f>SUMIFS(СВЦЭМ!$C$39:$C$782,СВЦЭМ!$A$39:$A$782,$A130,СВЦЭМ!$B$39:$B$782,S$119)+'СЕТ СН'!$I$12+СВЦЭМ!$D$10+'СЕТ СН'!$I$5-'СЕТ СН'!$I$20</f>
        <v>6114.4893350900002</v>
      </c>
      <c r="T130" s="36">
        <f>SUMIFS(СВЦЭМ!$C$39:$C$782,СВЦЭМ!$A$39:$A$782,$A130,СВЦЭМ!$B$39:$B$782,T$119)+'СЕТ СН'!$I$12+СВЦЭМ!$D$10+'СЕТ СН'!$I$5-'СЕТ СН'!$I$20</f>
        <v>6074.5373789999994</v>
      </c>
      <c r="U130" s="36">
        <f>SUMIFS(СВЦЭМ!$C$39:$C$782,СВЦЭМ!$A$39:$A$782,$A130,СВЦЭМ!$B$39:$B$782,U$119)+'СЕТ СН'!$I$12+СВЦЭМ!$D$10+'СЕТ СН'!$I$5-'СЕТ СН'!$I$20</f>
        <v>6101.5053959500001</v>
      </c>
      <c r="V130" s="36">
        <f>SUMIFS(СВЦЭМ!$C$39:$C$782,СВЦЭМ!$A$39:$A$782,$A130,СВЦЭМ!$B$39:$B$782,V$119)+'СЕТ СН'!$I$12+СВЦЭМ!$D$10+'СЕТ СН'!$I$5-'СЕТ СН'!$I$20</f>
        <v>6133.3673636100002</v>
      </c>
      <c r="W130" s="36">
        <f>SUMIFS(СВЦЭМ!$C$39:$C$782,СВЦЭМ!$A$39:$A$782,$A130,СВЦЭМ!$B$39:$B$782,W$119)+'СЕТ СН'!$I$12+СВЦЭМ!$D$10+'СЕТ СН'!$I$5-'СЕТ СН'!$I$20</f>
        <v>6159.0440066199999</v>
      </c>
      <c r="X130" s="36">
        <f>SUMIFS(СВЦЭМ!$C$39:$C$782,СВЦЭМ!$A$39:$A$782,$A130,СВЦЭМ!$B$39:$B$782,X$119)+'СЕТ СН'!$I$12+СВЦЭМ!$D$10+'СЕТ СН'!$I$5-'СЕТ СН'!$I$20</f>
        <v>6188.3378309300006</v>
      </c>
      <c r="Y130" s="36">
        <f>SUMIFS(СВЦЭМ!$C$39:$C$782,СВЦЭМ!$A$39:$A$782,$A130,СВЦЭМ!$B$39:$B$782,Y$119)+'СЕТ СН'!$I$12+СВЦЭМ!$D$10+'СЕТ СН'!$I$5-'СЕТ СН'!$I$20</f>
        <v>6212.4437823500002</v>
      </c>
    </row>
    <row r="131" spans="1:25" ht="15.75" x14ac:dyDescent="0.2">
      <c r="A131" s="35">
        <f t="shared" si="3"/>
        <v>45272</v>
      </c>
      <c r="B131" s="36">
        <f>SUMIFS(СВЦЭМ!$C$39:$C$782,СВЦЭМ!$A$39:$A$782,$A131,СВЦЭМ!$B$39:$B$782,B$119)+'СЕТ СН'!$I$12+СВЦЭМ!$D$10+'СЕТ СН'!$I$5-'СЕТ СН'!$I$20</f>
        <v>6399.42659112</v>
      </c>
      <c r="C131" s="36">
        <f>SUMIFS(СВЦЭМ!$C$39:$C$782,СВЦЭМ!$A$39:$A$782,$A131,СВЦЭМ!$B$39:$B$782,C$119)+'СЕТ СН'!$I$12+СВЦЭМ!$D$10+'СЕТ СН'!$I$5-'СЕТ СН'!$I$20</f>
        <v>6439.0601445900002</v>
      </c>
      <c r="D131" s="36">
        <f>SUMIFS(СВЦЭМ!$C$39:$C$782,СВЦЭМ!$A$39:$A$782,$A131,СВЦЭМ!$B$39:$B$782,D$119)+'СЕТ СН'!$I$12+СВЦЭМ!$D$10+'СЕТ СН'!$I$5-'СЕТ СН'!$I$20</f>
        <v>6448.9025849200007</v>
      </c>
      <c r="E131" s="36">
        <f>SUMIFS(СВЦЭМ!$C$39:$C$782,СВЦЭМ!$A$39:$A$782,$A131,СВЦЭМ!$B$39:$B$782,E$119)+'СЕТ СН'!$I$12+СВЦЭМ!$D$10+'СЕТ СН'!$I$5-'СЕТ СН'!$I$20</f>
        <v>6467.3842636200006</v>
      </c>
      <c r="F131" s="36">
        <f>SUMIFS(СВЦЭМ!$C$39:$C$782,СВЦЭМ!$A$39:$A$782,$A131,СВЦЭМ!$B$39:$B$782,F$119)+'СЕТ СН'!$I$12+СВЦЭМ!$D$10+'СЕТ СН'!$I$5-'СЕТ СН'!$I$20</f>
        <v>6430.0304401200001</v>
      </c>
      <c r="G131" s="36">
        <f>SUMIFS(СВЦЭМ!$C$39:$C$782,СВЦЭМ!$A$39:$A$782,$A131,СВЦЭМ!$B$39:$B$782,G$119)+'СЕТ СН'!$I$12+СВЦЭМ!$D$10+'СЕТ СН'!$I$5-'СЕТ СН'!$I$20</f>
        <v>6414.7819789499999</v>
      </c>
      <c r="H131" s="36">
        <f>SUMIFS(СВЦЭМ!$C$39:$C$782,СВЦЭМ!$A$39:$A$782,$A131,СВЦЭМ!$B$39:$B$782,H$119)+'СЕТ СН'!$I$12+СВЦЭМ!$D$10+'СЕТ СН'!$I$5-'СЕТ СН'!$I$20</f>
        <v>6379.3689495799999</v>
      </c>
      <c r="I131" s="36">
        <f>SUMIFS(СВЦЭМ!$C$39:$C$782,СВЦЭМ!$A$39:$A$782,$A131,СВЦЭМ!$B$39:$B$782,I$119)+'СЕТ СН'!$I$12+СВЦЭМ!$D$10+'СЕТ СН'!$I$5-'СЕТ СН'!$I$20</f>
        <v>6298.8065203200003</v>
      </c>
      <c r="J131" s="36">
        <f>SUMIFS(СВЦЭМ!$C$39:$C$782,СВЦЭМ!$A$39:$A$782,$A131,СВЦЭМ!$B$39:$B$782,J$119)+'СЕТ СН'!$I$12+СВЦЭМ!$D$10+'СЕТ СН'!$I$5-'СЕТ СН'!$I$20</f>
        <v>6252.8018674499999</v>
      </c>
      <c r="K131" s="36">
        <f>SUMIFS(СВЦЭМ!$C$39:$C$782,СВЦЭМ!$A$39:$A$782,$A131,СВЦЭМ!$B$39:$B$782,K$119)+'СЕТ СН'!$I$12+СВЦЭМ!$D$10+'СЕТ СН'!$I$5-'СЕТ СН'!$I$20</f>
        <v>6235.2263140200002</v>
      </c>
      <c r="L131" s="36">
        <f>SUMIFS(СВЦЭМ!$C$39:$C$782,СВЦЭМ!$A$39:$A$782,$A131,СВЦЭМ!$B$39:$B$782,L$119)+'СЕТ СН'!$I$12+СВЦЭМ!$D$10+'СЕТ СН'!$I$5-'СЕТ СН'!$I$20</f>
        <v>6223.8537605599995</v>
      </c>
      <c r="M131" s="36">
        <f>SUMIFS(СВЦЭМ!$C$39:$C$782,СВЦЭМ!$A$39:$A$782,$A131,СВЦЭМ!$B$39:$B$782,M$119)+'СЕТ СН'!$I$12+СВЦЭМ!$D$10+'СЕТ СН'!$I$5-'СЕТ СН'!$I$20</f>
        <v>6252.9336562200006</v>
      </c>
      <c r="N131" s="36">
        <f>SUMIFS(СВЦЭМ!$C$39:$C$782,СВЦЭМ!$A$39:$A$782,$A131,СВЦЭМ!$B$39:$B$782,N$119)+'СЕТ СН'!$I$12+СВЦЭМ!$D$10+'СЕТ СН'!$I$5-'СЕТ СН'!$I$20</f>
        <v>6256.9814882999999</v>
      </c>
      <c r="O131" s="36">
        <f>SUMIFS(СВЦЭМ!$C$39:$C$782,СВЦЭМ!$A$39:$A$782,$A131,СВЦЭМ!$B$39:$B$782,O$119)+'СЕТ СН'!$I$12+СВЦЭМ!$D$10+'СЕТ СН'!$I$5-'СЕТ СН'!$I$20</f>
        <v>6272.2840378000001</v>
      </c>
      <c r="P131" s="36">
        <f>SUMIFS(СВЦЭМ!$C$39:$C$782,СВЦЭМ!$A$39:$A$782,$A131,СВЦЭМ!$B$39:$B$782,P$119)+'СЕТ СН'!$I$12+СВЦЭМ!$D$10+'СЕТ СН'!$I$5-'СЕТ СН'!$I$20</f>
        <v>6266.7575488000002</v>
      </c>
      <c r="Q131" s="36">
        <f>SUMIFS(СВЦЭМ!$C$39:$C$782,СВЦЭМ!$A$39:$A$782,$A131,СВЦЭМ!$B$39:$B$782,Q$119)+'СЕТ СН'!$I$12+СВЦЭМ!$D$10+'СЕТ СН'!$I$5-'СЕТ СН'!$I$20</f>
        <v>6285.1025437200005</v>
      </c>
      <c r="R131" s="36">
        <f>SUMIFS(СВЦЭМ!$C$39:$C$782,СВЦЭМ!$A$39:$A$782,$A131,СВЦЭМ!$B$39:$B$782,R$119)+'СЕТ СН'!$I$12+СВЦЭМ!$D$10+'СЕТ СН'!$I$5-'СЕТ СН'!$I$20</f>
        <v>6289.4802745199995</v>
      </c>
      <c r="S131" s="36">
        <f>SUMIFS(СВЦЭМ!$C$39:$C$782,СВЦЭМ!$A$39:$A$782,$A131,СВЦЭМ!$B$39:$B$782,S$119)+'СЕТ СН'!$I$12+СВЦЭМ!$D$10+'СЕТ СН'!$I$5-'СЕТ СН'!$I$20</f>
        <v>6224.9856213000003</v>
      </c>
      <c r="T131" s="36">
        <f>SUMIFS(СВЦЭМ!$C$39:$C$782,СВЦЭМ!$A$39:$A$782,$A131,СВЦЭМ!$B$39:$B$782,T$119)+'СЕТ СН'!$I$12+СВЦЭМ!$D$10+'СЕТ СН'!$I$5-'СЕТ СН'!$I$20</f>
        <v>6184.3156865500005</v>
      </c>
      <c r="U131" s="36">
        <f>SUMIFS(СВЦЭМ!$C$39:$C$782,СВЦЭМ!$A$39:$A$782,$A131,СВЦЭМ!$B$39:$B$782,U$119)+'СЕТ СН'!$I$12+СВЦЭМ!$D$10+'СЕТ СН'!$I$5-'СЕТ СН'!$I$20</f>
        <v>6203.7443135900003</v>
      </c>
      <c r="V131" s="36">
        <f>SUMIFS(СВЦЭМ!$C$39:$C$782,СВЦЭМ!$A$39:$A$782,$A131,СВЦЭМ!$B$39:$B$782,V$119)+'СЕТ СН'!$I$12+СВЦЭМ!$D$10+'СЕТ СН'!$I$5-'СЕТ СН'!$I$20</f>
        <v>6223.9834558900002</v>
      </c>
      <c r="W131" s="36">
        <f>SUMIFS(СВЦЭМ!$C$39:$C$782,СВЦЭМ!$A$39:$A$782,$A131,СВЦЭМ!$B$39:$B$782,W$119)+'СЕТ СН'!$I$12+СВЦЭМ!$D$10+'СЕТ СН'!$I$5-'СЕТ СН'!$I$20</f>
        <v>6241.6083611899994</v>
      </c>
      <c r="X131" s="36">
        <f>SUMIFS(СВЦЭМ!$C$39:$C$782,СВЦЭМ!$A$39:$A$782,$A131,СВЦЭМ!$B$39:$B$782,X$119)+'СЕТ СН'!$I$12+СВЦЭМ!$D$10+'СЕТ СН'!$I$5-'СЕТ СН'!$I$20</f>
        <v>6288.9111998500002</v>
      </c>
      <c r="Y131" s="36">
        <f>SUMIFS(СВЦЭМ!$C$39:$C$782,СВЦЭМ!$A$39:$A$782,$A131,СВЦЭМ!$B$39:$B$782,Y$119)+'СЕТ СН'!$I$12+СВЦЭМ!$D$10+'СЕТ СН'!$I$5-'СЕТ СН'!$I$20</f>
        <v>6323.1985127000007</v>
      </c>
    </row>
    <row r="132" spans="1:25" ht="15.75" x14ac:dyDescent="0.2">
      <c r="A132" s="35">
        <f t="shared" si="3"/>
        <v>45273</v>
      </c>
      <c r="B132" s="36">
        <f>SUMIFS(СВЦЭМ!$C$39:$C$782,СВЦЭМ!$A$39:$A$782,$A132,СВЦЭМ!$B$39:$B$782,B$119)+'СЕТ СН'!$I$12+СВЦЭМ!$D$10+'СЕТ СН'!$I$5-'СЕТ СН'!$I$20</f>
        <v>6302.7532779900002</v>
      </c>
      <c r="C132" s="36">
        <f>SUMIFS(СВЦЭМ!$C$39:$C$782,СВЦЭМ!$A$39:$A$782,$A132,СВЦЭМ!$B$39:$B$782,C$119)+'СЕТ СН'!$I$12+СВЦЭМ!$D$10+'СЕТ СН'!$I$5-'СЕТ СН'!$I$20</f>
        <v>6334.1824997500007</v>
      </c>
      <c r="D132" s="36">
        <f>SUMIFS(СВЦЭМ!$C$39:$C$782,СВЦЭМ!$A$39:$A$782,$A132,СВЦЭМ!$B$39:$B$782,D$119)+'СЕТ СН'!$I$12+СВЦЭМ!$D$10+'СЕТ СН'!$I$5-'СЕТ СН'!$I$20</f>
        <v>6380.9920037000002</v>
      </c>
      <c r="E132" s="36">
        <f>SUMIFS(СВЦЭМ!$C$39:$C$782,СВЦЭМ!$A$39:$A$782,$A132,СВЦЭМ!$B$39:$B$782,E$119)+'СЕТ СН'!$I$12+СВЦЭМ!$D$10+'СЕТ СН'!$I$5-'СЕТ СН'!$I$20</f>
        <v>6367.7945959299996</v>
      </c>
      <c r="F132" s="36">
        <f>SUMIFS(СВЦЭМ!$C$39:$C$782,СВЦЭМ!$A$39:$A$782,$A132,СВЦЭМ!$B$39:$B$782,F$119)+'СЕТ СН'!$I$12+СВЦЭМ!$D$10+'СЕТ СН'!$I$5-'СЕТ СН'!$I$20</f>
        <v>6388.0158558900002</v>
      </c>
      <c r="G132" s="36">
        <f>SUMIFS(СВЦЭМ!$C$39:$C$782,СВЦЭМ!$A$39:$A$782,$A132,СВЦЭМ!$B$39:$B$782,G$119)+'СЕТ СН'!$I$12+СВЦЭМ!$D$10+'СЕТ СН'!$I$5-'СЕТ СН'!$I$20</f>
        <v>6352.9061141700004</v>
      </c>
      <c r="H132" s="36">
        <f>SUMIFS(СВЦЭМ!$C$39:$C$782,СВЦЭМ!$A$39:$A$782,$A132,СВЦЭМ!$B$39:$B$782,H$119)+'СЕТ СН'!$I$12+СВЦЭМ!$D$10+'СЕТ СН'!$I$5-'СЕТ СН'!$I$20</f>
        <v>6276.7893595300002</v>
      </c>
      <c r="I132" s="36">
        <f>SUMIFS(СВЦЭМ!$C$39:$C$782,СВЦЭМ!$A$39:$A$782,$A132,СВЦЭМ!$B$39:$B$782,I$119)+'СЕТ СН'!$I$12+СВЦЭМ!$D$10+'СЕТ СН'!$I$5-'СЕТ СН'!$I$20</f>
        <v>6157.2626691900005</v>
      </c>
      <c r="J132" s="36">
        <f>SUMIFS(СВЦЭМ!$C$39:$C$782,СВЦЭМ!$A$39:$A$782,$A132,СВЦЭМ!$B$39:$B$782,J$119)+'СЕТ СН'!$I$12+СВЦЭМ!$D$10+'СЕТ СН'!$I$5-'СЕТ СН'!$I$20</f>
        <v>6108.3073324300003</v>
      </c>
      <c r="K132" s="36">
        <f>SUMIFS(СВЦЭМ!$C$39:$C$782,СВЦЭМ!$A$39:$A$782,$A132,СВЦЭМ!$B$39:$B$782,K$119)+'СЕТ СН'!$I$12+СВЦЭМ!$D$10+'СЕТ СН'!$I$5-'СЕТ СН'!$I$20</f>
        <v>6154.8995773000006</v>
      </c>
      <c r="L132" s="36">
        <f>SUMIFS(СВЦЭМ!$C$39:$C$782,СВЦЭМ!$A$39:$A$782,$A132,СВЦЭМ!$B$39:$B$782,L$119)+'СЕТ СН'!$I$12+СВЦЭМ!$D$10+'СЕТ СН'!$I$5-'СЕТ СН'!$I$20</f>
        <v>6144.3912500000006</v>
      </c>
      <c r="M132" s="36">
        <f>SUMIFS(СВЦЭМ!$C$39:$C$782,СВЦЭМ!$A$39:$A$782,$A132,СВЦЭМ!$B$39:$B$782,M$119)+'СЕТ СН'!$I$12+СВЦЭМ!$D$10+'СЕТ СН'!$I$5-'СЕТ СН'!$I$20</f>
        <v>6179.7562076699996</v>
      </c>
      <c r="N132" s="36">
        <f>SUMIFS(СВЦЭМ!$C$39:$C$782,СВЦЭМ!$A$39:$A$782,$A132,СВЦЭМ!$B$39:$B$782,N$119)+'СЕТ СН'!$I$12+СВЦЭМ!$D$10+'СЕТ СН'!$I$5-'СЕТ СН'!$I$20</f>
        <v>6197.3308776499998</v>
      </c>
      <c r="O132" s="36">
        <f>SUMIFS(СВЦЭМ!$C$39:$C$782,СВЦЭМ!$A$39:$A$782,$A132,СВЦЭМ!$B$39:$B$782,O$119)+'СЕТ СН'!$I$12+СВЦЭМ!$D$10+'СЕТ СН'!$I$5-'СЕТ СН'!$I$20</f>
        <v>6216.05403191</v>
      </c>
      <c r="P132" s="36">
        <f>SUMIFS(СВЦЭМ!$C$39:$C$782,СВЦЭМ!$A$39:$A$782,$A132,СВЦЭМ!$B$39:$B$782,P$119)+'СЕТ СН'!$I$12+СВЦЭМ!$D$10+'СЕТ СН'!$I$5-'СЕТ СН'!$I$20</f>
        <v>6218.3939705900002</v>
      </c>
      <c r="Q132" s="36">
        <f>SUMIFS(СВЦЭМ!$C$39:$C$782,СВЦЭМ!$A$39:$A$782,$A132,СВЦЭМ!$B$39:$B$782,Q$119)+'СЕТ СН'!$I$12+СВЦЭМ!$D$10+'СЕТ СН'!$I$5-'СЕТ СН'!$I$20</f>
        <v>6218.5630379899994</v>
      </c>
      <c r="R132" s="36">
        <f>SUMIFS(СВЦЭМ!$C$39:$C$782,СВЦЭМ!$A$39:$A$782,$A132,СВЦЭМ!$B$39:$B$782,R$119)+'СЕТ СН'!$I$12+СВЦЭМ!$D$10+'СЕТ СН'!$I$5-'СЕТ СН'!$I$20</f>
        <v>6200.9806887499999</v>
      </c>
      <c r="S132" s="36">
        <f>SUMIFS(СВЦЭМ!$C$39:$C$782,СВЦЭМ!$A$39:$A$782,$A132,СВЦЭМ!$B$39:$B$782,S$119)+'СЕТ СН'!$I$12+СВЦЭМ!$D$10+'СЕТ СН'!$I$5-'СЕТ СН'!$I$20</f>
        <v>6089.3536792899995</v>
      </c>
      <c r="T132" s="36">
        <f>SUMIFS(СВЦЭМ!$C$39:$C$782,СВЦЭМ!$A$39:$A$782,$A132,СВЦЭМ!$B$39:$B$782,T$119)+'СЕТ СН'!$I$12+СВЦЭМ!$D$10+'СЕТ СН'!$I$5-'СЕТ СН'!$I$20</f>
        <v>6057.7366819700001</v>
      </c>
      <c r="U132" s="36">
        <f>SUMIFS(СВЦЭМ!$C$39:$C$782,СВЦЭМ!$A$39:$A$782,$A132,СВЦЭМ!$B$39:$B$782,U$119)+'СЕТ СН'!$I$12+СВЦЭМ!$D$10+'СЕТ СН'!$I$5-'СЕТ СН'!$I$20</f>
        <v>6080.2743751600001</v>
      </c>
      <c r="V132" s="36">
        <f>SUMIFS(СВЦЭМ!$C$39:$C$782,СВЦЭМ!$A$39:$A$782,$A132,СВЦЭМ!$B$39:$B$782,V$119)+'СЕТ СН'!$I$12+СВЦЭМ!$D$10+'СЕТ СН'!$I$5-'СЕТ СН'!$I$20</f>
        <v>6061.8887088800002</v>
      </c>
      <c r="W132" s="36">
        <f>SUMIFS(СВЦЭМ!$C$39:$C$782,СВЦЭМ!$A$39:$A$782,$A132,СВЦЭМ!$B$39:$B$782,W$119)+'СЕТ СН'!$I$12+СВЦЭМ!$D$10+'СЕТ СН'!$I$5-'СЕТ СН'!$I$20</f>
        <v>6075.08495795</v>
      </c>
      <c r="X132" s="36">
        <f>SUMIFS(СВЦЭМ!$C$39:$C$782,СВЦЭМ!$A$39:$A$782,$A132,СВЦЭМ!$B$39:$B$782,X$119)+'СЕТ СН'!$I$12+СВЦЭМ!$D$10+'СЕТ СН'!$I$5-'СЕТ СН'!$I$20</f>
        <v>6118.1280746499997</v>
      </c>
      <c r="Y132" s="36">
        <f>SUMIFS(СВЦЭМ!$C$39:$C$782,СВЦЭМ!$A$39:$A$782,$A132,СВЦЭМ!$B$39:$B$782,Y$119)+'СЕТ СН'!$I$12+СВЦЭМ!$D$10+'СЕТ СН'!$I$5-'СЕТ СН'!$I$20</f>
        <v>6143.3355814900005</v>
      </c>
    </row>
    <row r="133" spans="1:25" ht="15.75" x14ac:dyDescent="0.2">
      <c r="A133" s="35">
        <f t="shared" si="3"/>
        <v>45274</v>
      </c>
      <c r="B133" s="36">
        <f>SUMIFS(СВЦЭМ!$C$39:$C$782,СВЦЭМ!$A$39:$A$782,$A133,СВЦЭМ!$B$39:$B$782,B$119)+'СЕТ СН'!$I$12+СВЦЭМ!$D$10+'СЕТ СН'!$I$5-'СЕТ СН'!$I$20</f>
        <v>6291.1000629299997</v>
      </c>
      <c r="C133" s="36">
        <f>SUMIFS(СВЦЭМ!$C$39:$C$782,СВЦЭМ!$A$39:$A$782,$A133,СВЦЭМ!$B$39:$B$782,C$119)+'СЕТ СН'!$I$12+СВЦЭМ!$D$10+'СЕТ СН'!$I$5-'СЕТ СН'!$I$20</f>
        <v>6332.6865426200002</v>
      </c>
      <c r="D133" s="36">
        <f>SUMIFS(СВЦЭМ!$C$39:$C$782,СВЦЭМ!$A$39:$A$782,$A133,СВЦЭМ!$B$39:$B$782,D$119)+'СЕТ СН'!$I$12+СВЦЭМ!$D$10+'СЕТ СН'!$I$5-'СЕТ СН'!$I$20</f>
        <v>6368.3162058300004</v>
      </c>
      <c r="E133" s="36">
        <f>SUMIFS(СВЦЭМ!$C$39:$C$782,СВЦЭМ!$A$39:$A$782,$A133,СВЦЭМ!$B$39:$B$782,E$119)+'СЕТ СН'!$I$12+СВЦЭМ!$D$10+'СЕТ СН'!$I$5-'СЕТ СН'!$I$20</f>
        <v>6380.0538660000002</v>
      </c>
      <c r="F133" s="36">
        <f>SUMIFS(СВЦЭМ!$C$39:$C$782,СВЦЭМ!$A$39:$A$782,$A133,СВЦЭМ!$B$39:$B$782,F$119)+'СЕТ СН'!$I$12+СВЦЭМ!$D$10+'СЕТ СН'!$I$5-'СЕТ СН'!$I$20</f>
        <v>6376.1055417799998</v>
      </c>
      <c r="G133" s="36">
        <f>SUMIFS(СВЦЭМ!$C$39:$C$782,СВЦЭМ!$A$39:$A$782,$A133,СВЦЭМ!$B$39:$B$782,G$119)+'СЕТ СН'!$I$12+СВЦЭМ!$D$10+'СЕТ СН'!$I$5-'СЕТ СН'!$I$20</f>
        <v>6356.6009327299998</v>
      </c>
      <c r="H133" s="36">
        <f>SUMIFS(СВЦЭМ!$C$39:$C$782,СВЦЭМ!$A$39:$A$782,$A133,СВЦЭМ!$B$39:$B$782,H$119)+'СЕТ СН'!$I$12+СВЦЭМ!$D$10+'СЕТ СН'!$I$5-'СЕТ СН'!$I$20</f>
        <v>6291.7978052199996</v>
      </c>
      <c r="I133" s="36">
        <f>SUMIFS(СВЦЭМ!$C$39:$C$782,СВЦЭМ!$A$39:$A$782,$A133,СВЦЭМ!$B$39:$B$782,I$119)+'СЕТ СН'!$I$12+СВЦЭМ!$D$10+'СЕТ СН'!$I$5-'СЕТ СН'!$I$20</f>
        <v>6228.6639478100005</v>
      </c>
      <c r="J133" s="36">
        <f>SUMIFS(СВЦЭМ!$C$39:$C$782,СВЦЭМ!$A$39:$A$782,$A133,СВЦЭМ!$B$39:$B$782,J$119)+'СЕТ СН'!$I$12+СВЦЭМ!$D$10+'СЕТ СН'!$I$5-'СЕТ СН'!$I$20</f>
        <v>6162.0151494900001</v>
      </c>
      <c r="K133" s="36">
        <f>SUMIFS(СВЦЭМ!$C$39:$C$782,СВЦЭМ!$A$39:$A$782,$A133,СВЦЭМ!$B$39:$B$782,K$119)+'СЕТ СН'!$I$12+СВЦЭМ!$D$10+'СЕТ СН'!$I$5-'СЕТ СН'!$I$20</f>
        <v>6159.6618717700003</v>
      </c>
      <c r="L133" s="36">
        <f>SUMIFS(СВЦЭМ!$C$39:$C$782,СВЦЭМ!$A$39:$A$782,$A133,СВЦЭМ!$B$39:$B$782,L$119)+'СЕТ СН'!$I$12+СВЦЭМ!$D$10+'СЕТ СН'!$I$5-'СЕТ СН'!$I$20</f>
        <v>6169.0175570299998</v>
      </c>
      <c r="M133" s="36">
        <f>SUMIFS(СВЦЭМ!$C$39:$C$782,СВЦЭМ!$A$39:$A$782,$A133,СВЦЭМ!$B$39:$B$782,M$119)+'СЕТ СН'!$I$12+СВЦЭМ!$D$10+'СЕТ СН'!$I$5-'СЕТ СН'!$I$20</f>
        <v>6186.6591972599999</v>
      </c>
      <c r="N133" s="36">
        <f>SUMIFS(СВЦЭМ!$C$39:$C$782,СВЦЭМ!$A$39:$A$782,$A133,СВЦЭМ!$B$39:$B$782,N$119)+'СЕТ СН'!$I$12+СВЦЭМ!$D$10+'СЕТ СН'!$I$5-'СЕТ СН'!$I$20</f>
        <v>6232.0177942</v>
      </c>
      <c r="O133" s="36">
        <f>SUMIFS(СВЦЭМ!$C$39:$C$782,СВЦЭМ!$A$39:$A$782,$A133,СВЦЭМ!$B$39:$B$782,O$119)+'СЕТ СН'!$I$12+СВЦЭМ!$D$10+'СЕТ СН'!$I$5-'СЕТ СН'!$I$20</f>
        <v>6229.4897974100004</v>
      </c>
      <c r="P133" s="36">
        <f>SUMIFS(СВЦЭМ!$C$39:$C$782,СВЦЭМ!$A$39:$A$782,$A133,СВЦЭМ!$B$39:$B$782,P$119)+'СЕТ СН'!$I$12+СВЦЭМ!$D$10+'СЕТ СН'!$I$5-'СЕТ СН'!$I$20</f>
        <v>6269.9990347399998</v>
      </c>
      <c r="Q133" s="36">
        <f>SUMIFS(СВЦЭМ!$C$39:$C$782,СВЦЭМ!$A$39:$A$782,$A133,СВЦЭМ!$B$39:$B$782,Q$119)+'СЕТ СН'!$I$12+СВЦЭМ!$D$10+'СЕТ СН'!$I$5-'СЕТ СН'!$I$20</f>
        <v>6262.0787793899999</v>
      </c>
      <c r="R133" s="36">
        <f>SUMIFS(СВЦЭМ!$C$39:$C$782,СВЦЭМ!$A$39:$A$782,$A133,СВЦЭМ!$B$39:$B$782,R$119)+'СЕТ СН'!$I$12+СВЦЭМ!$D$10+'СЕТ СН'!$I$5-'СЕТ СН'!$I$20</f>
        <v>6255.07277978</v>
      </c>
      <c r="S133" s="36">
        <f>SUMIFS(СВЦЭМ!$C$39:$C$782,СВЦЭМ!$A$39:$A$782,$A133,СВЦЭМ!$B$39:$B$782,S$119)+'СЕТ СН'!$I$12+СВЦЭМ!$D$10+'СЕТ СН'!$I$5-'СЕТ СН'!$I$20</f>
        <v>6238.1839598000006</v>
      </c>
      <c r="T133" s="36">
        <f>SUMIFS(СВЦЭМ!$C$39:$C$782,СВЦЭМ!$A$39:$A$782,$A133,СВЦЭМ!$B$39:$B$782,T$119)+'СЕТ СН'!$I$12+СВЦЭМ!$D$10+'СЕТ СН'!$I$5-'СЕТ СН'!$I$20</f>
        <v>6184.4611312300003</v>
      </c>
      <c r="U133" s="36">
        <f>SUMIFS(СВЦЭМ!$C$39:$C$782,СВЦЭМ!$A$39:$A$782,$A133,СВЦЭМ!$B$39:$B$782,U$119)+'СЕТ СН'!$I$12+СВЦЭМ!$D$10+'СЕТ СН'!$I$5-'СЕТ СН'!$I$20</f>
        <v>6162.2461553800003</v>
      </c>
      <c r="V133" s="36">
        <f>SUMIFS(СВЦЭМ!$C$39:$C$782,СВЦЭМ!$A$39:$A$782,$A133,СВЦЭМ!$B$39:$B$782,V$119)+'СЕТ СН'!$I$12+СВЦЭМ!$D$10+'СЕТ СН'!$I$5-'СЕТ СН'!$I$20</f>
        <v>6144.9582181799997</v>
      </c>
      <c r="W133" s="36">
        <f>SUMIFS(СВЦЭМ!$C$39:$C$782,СВЦЭМ!$A$39:$A$782,$A133,СВЦЭМ!$B$39:$B$782,W$119)+'СЕТ СН'!$I$12+СВЦЭМ!$D$10+'СЕТ СН'!$I$5-'СЕТ СН'!$I$20</f>
        <v>6180.9544220900007</v>
      </c>
      <c r="X133" s="36">
        <f>SUMIFS(СВЦЭМ!$C$39:$C$782,СВЦЭМ!$A$39:$A$782,$A133,СВЦЭМ!$B$39:$B$782,X$119)+'СЕТ СН'!$I$12+СВЦЭМ!$D$10+'СЕТ СН'!$I$5-'СЕТ СН'!$I$20</f>
        <v>6234.9313177700005</v>
      </c>
      <c r="Y133" s="36">
        <f>SUMIFS(СВЦЭМ!$C$39:$C$782,СВЦЭМ!$A$39:$A$782,$A133,СВЦЭМ!$B$39:$B$782,Y$119)+'СЕТ СН'!$I$12+СВЦЭМ!$D$10+'СЕТ СН'!$I$5-'СЕТ СН'!$I$20</f>
        <v>6284.5726788800002</v>
      </c>
    </row>
    <row r="134" spans="1:25" ht="15.75" x14ac:dyDescent="0.2">
      <c r="A134" s="35">
        <f t="shared" si="3"/>
        <v>45275</v>
      </c>
      <c r="B134" s="36">
        <f>SUMIFS(СВЦЭМ!$C$39:$C$782,СВЦЭМ!$A$39:$A$782,$A134,СВЦЭМ!$B$39:$B$782,B$119)+'СЕТ СН'!$I$12+СВЦЭМ!$D$10+'СЕТ СН'!$I$5-'СЕТ СН'!$I$20</f>
        <v>6255.79462857</v>
      </c>
      <c r="C134" s="36">
        <f>SUMIFS(СВЦЭМ!$C$39:$C$782,СВЦЭМ!$A$39:$A$782,$A134,СВЦЭМ!$B$39:$B$782,C$119)+'СЕТ СН'!$I$12+СВЦЭМ!$D$10+'СЕТ СН'!$I$5-'СЕТ СН'!$I$20</f>
        <v>6351.3314266500001</v>
      </c>
      <c r="D134" s="36">
        <f>SUMIFS(СВЦЭМ!$C$39:$C$782,СВЦЭМ!$A$39:$A$782,$A134,СВЦЭМ!$B$39:$B$782,D$119)+'СЕТ СН'!$I$12+СВЦЭМ!$D$10+'СЕТ СН'!$I$5-'СЕТ СН'!$I$20</f>
        <v>6375.0415965900002</v>
      </c>
      <c r="E134" s="36">
        <f>SUMIFS(СВЦЭМ!$C$39:$C$782,СВЦЭМ!$A$39:$A$782,$A134,СВЦЭМ!$B$39:$B$782,E$119)+'СЕТ СН'!$I$12+СВЦЭМ!$D$10+'СЕТ СН'!$I$5-'СЕТ СН'!$I$20</f>
        <v>6388.5406264600006</v>
      </c>
      <c r="F134" s="36">
        <f>SUMIFS(СВЦЭМ!$C$39:$C$782,СВЦЭМ!$A$39:$A$782,$A134,СВЦЭМ!$B$39:$B$782,F$119)+'СЕТ СН'!$I$12+СВЦЭМ!$D$10+'СЕТ СН'!$I$5-'СЕТ СН'!$I$20</f>
        <v>6391.6129416399999</v>
      </c>
      <c r="G134" s="36">
        <f>SUMIFS(СВЦЭМ!$C$39:$C$782,СВЦЭМ!$A$39:$A$782,$A134,СВЦЭМ!$B$39:$B$782,G$119)+'СЕТ СН'!$I$12+СВЦЭМ!$D$10+'СЕТ СН'!$I$5-'СЕТ СН'!$I$20</f>
        <v>6368.8941864900007</v>
      </c>
      <c r="H134" s="36">
        <f>SUMIFS(СВЦЭМ!$C$39:$C$782,СВЦЭМ!$A$39:$A$782,$A134,СВЦЭМ!$B$39:$B$782,H$119)+'СЕТ СН'!$I$12+СВЦЭМ!$D$10+'СЕТ СН'!$I$5-'СЕТ СН'!$I$20</f>
        <v>6298.1100303799994</v>
      </c>
      <c r="I134" s="36">
        <f>SUMIFS(СВЦЭМ!$C$39:$C$782,СВЦЭМ!$A$39:$A$782,$A134,СВЦЭМ!$B$39:$B$782,I$119)+'СЕТ СН'!$I$12+СВЦЭМ!$D$10+'СЕТ СН'!$I$5-'СЕТ СН'!$I$20</f>
        <v>6278.7848478800006</v>
      </c>
      <c r="J134" s="36">
        <f>SUMIFS(СВЦЭМ!$C$39:$C$782,СВЦЭМ!$A$39:$A$782,$A134,СВЦЭМ!$B$39:$B$782,J$119)+'СЕТ СН'!$I$12+СВЦЭМ!$D$10+'СЕТ СН'!$I$5-'СЕТ СН'!$I$20</f>
        <v>6226.17225134</v>
      </c>
      <c r="K134" s="36">
        <f>SUMIFS(СВЦЭМ!$C$39:$C$782,СВЦЭМ!$A$39:$A$782,$A134,СВЦЭМ!$B$39:$B$782,K$119)+'СЕТ СН'!$I$12+СВЦЭМ!$D$10+'СЕТ СН'!$I$5-'СЕТ СН'!$I$20</f>
        <v>6196.6704147600003</v>
      </c>
      <c r="L134" s="36">
        <f>SUMIFS(СВЦЭМ!$C$39:$C$782,СВЦЭМ!$A$39:$A$782,$A134,СВЦЭМ!$B$39:$B$782,L$119)+'СЕТ СН'!$I$12+СВЦЭМ!$D$10+'СЕТ СН'!$I$5-'СЕТ СН'!$I$20</f>
        <v>6193.62472987</v>
      </c>
      <c r="M134" s="36">
        <f>SUMIFS(СВЦЭМ!$C$39:$C$782,СВЦЭМ!$A$39:$A$782,$A134,СВЦЭМ!$B$39:$B$782,M$119)+'СЕТ СН'!$I$12+СВЦЭМ!$D$10+'СЕТ СН'!$I$5-'СЕТ СН'!$I$20</f>
        <v>6228.6782255400003</v>
      </c>
      <c r="N134" s="36">
        <f>SUMIFS(СВЦЭМ!$C$39:$C$782,СВЦЭМ!$A$39:$A$782,$A134,СВЦЭМ!$B$39:$B$782,N$119)+'СЕТ СН'!$I$12+СВЦЭМ!$D$10+'СЕТ СН'!$I$5-'СЕТ СН'!$I$20</f>
        <v>6284.5684225200002</v>
      </c>
      <c r="O134" s="36">
        <f>SUMIFS(СВЦЭМ!$C$39:$C$782,СВЦЭМ!$A$39:$A$782,$A134,СВЦЭМ!$B$39:$B$782,O$119)+'СЕТ СН'!$I$12+СВЦЭМ!$D$10+'СЕТ СН'!$I$5-'СЕТ СН'!$I$20</f>
        <v>6333.38452598</v>
      </c>
      <c r="P134" s="36">
        <f>SUMIFS(СВЦЭМ!$C$39:$C$782,СВЦЭМ!$A$39:$A$782,$A134,СВЦЭМ!$B$39:$B$782,P$119)+'СЕТ СН'!$I$12+СВЦЭМ!$D$10+'СЕТ СН'!$I$5-'СЕТ СН'!$I$20</f>
        <v>6333.8235560000003</v>
      </c>
      <c r="Q134" s="36">
        <f>SUMIFS(СВЦЭМ!$C$39:$C$782,СВЦЭМ!$A$39:$A$782,$A134,СВЦЭМ!$B$39:$B$782,Q$119)+'СЕТ СН'!$I$12+СВЦЭМ!$D$10+'СЕТ СН'!$I$5-'СЕТ СН'!$I$20</f>
        <v>6358.3671629700002</v>
      </c>
      <c r="R134" s="36">
        <f>SUMIFS(СВЦЭМ!$C$39:$C$782,СВЦЭМ!$A$39:$A$782,$A134,СВЦЭМ!$B$39:$B$782,R$119)+'СЕТ СН'!$I$12+СВЦЭМ!$D$10+'СЕТ СН'!$I$5-'СЕТ СН'!$I$20</f>
        <v>6340.0473661300002</v>
      </c>
      <c r="S134" s="36">
        <f>SUMIFS(СВЦЭМ!$C$39:$C$782,СВЦЭМ!$A$39:$A$782,$A134,СВЦЭМ!$B$39:$B$782,S$119)+'СЕТ СН'!$I$12+СВЦЭМ!$D$10+'СЕТ СН'!$I$5-'СЕТ СН'!$I$20</f>
        <v>6274.5385961600005</v>
      </c>
      <c r="T134" s="36">
        <f>SUMIFS(СВЦЭМ!$C$39:$C$782,СВЦЭМ!$A$39:$A$782,$A134,СВЦЭМ!$B$39:$B$782,T$119)+'СЕТ СН'!$I$12+СВЦЭМ!$D$10+'СЕТ СН'!$I$5-'СЕТ СН'!$I$20</f>
        <v>6183.7510524400004</v>
      </c>
      <c r="U134" s="36">
        <f>SUMIFS(СВЦЭМ!$C$39:$C$782,СВЦЭМ!$A$39:$A$782,$A134,СВЦЭМ!$B$39:$B$782,U$119)+'СЕТ СН'!$I$12+СВЦЭМ!$D$10+'СЕТ СН'!$I$5-'СЕТ СН'!$I$20</f>
        <v>6198.1137626</v>
      </c>
      <c r="V134" s="36">
        <f>SUMIFS(СВЦЭМ!$C$39:$C$782,СВЦЭМ!$A$39:$A$782,$A134,СВЦЭМ!$B$39:$B$782,V$119)+'СЕТ СН'!$I$12+СВЦЭМ!$D$10+'СЕТ СН'!$I$5-'СЕТ СН'!$I$20</f>
        <v>6213.1246057600001</v>
      </c>
      <c r="W134" s="36">
        <f>SUMIFS(СВЦЭМ!$C$39:$C$782,СВЦЭМ!$A$39:$A$782,$A134,СВЦЭМ!$B$39:$B$782,W$119)+'СЕТ СН'!$I$12+СВЦЭМ!$D$10+'СЕТ СН'!$I$5-'СЕТ СН'!$I$20</f>
        <v>6218.9600903700002</v>
      </c>
      <c r="X134" s="36">
        <f>SUMIFS(СВЦЭМ!$C$39:$C$782,СВЦЭМ!$A$39:$A$782,$A134,СВЦЭМ!$B$39:$B$782,X$119)+'СЕТ СН'!$I$12+СВЦЭМ!$D$10+'СЕТ СН'!$I$5-'СЕТ СН'!$I$20</f>
        <v>6238.0192820000002</v>
      </c>
      <c r="Y134" s="36">
        <f>SUMIFS(СВЦЭМ!$C$39:$C$782,СВЦЭМ!$A$39:$A$782,$A134,СВЦЭМ!$B$39:$B$782,Y$119)+'СЕТ СН'!$I$12+СВЦЭМ!$D$10+'СЕТ СН'!$I$5-'СЕТ СН'!$I$20</f>
        <v>6281.9989031000005</v>
      </c>
    </row>
    <row r="135" spans="1:25" ht="15.75" x14ac:dyDescent="0.2">
      <c r="A135" s="35">
        <f t="shared" si="3"/>
        <v>45276</v>
      </c>
      <c r="B135" s="36">
        <f>SUMIFS(СВЦЭМ!$C$39:$C$782,СВЦЭМ!$A$39:$A$782,$A135,СВЦЭМ!$B$39:$B$782,B$119)+'СЕТ СН'!$I$12+СВЦЭМ!$D$10+'СЕТ СН'!$I$5-'СЕТ СН'!$I$20</f>
        <v>6285.4299912500001</v>
      </c>
      <c r="C135" s="36">
        <f>SUMIFS(СВЦЭМ!$C$39:$C$782,СВЦЭМ!$A$39:$A$782,$A135,СВЦЭМ!$B$39:$B$782,C$119)+'СЕТ СН'!$I$12+СВЦЭМ!$D$10+'СЕТ СН'!$I$5-'СЕТ СН'!$I$20</f>
        <v>6325.8683001200006</v>
      </c>
      <c r="D135" s="36">
        <f>SUMIFS(СВЦЭМ!$C$39:$C$782,СВЦЭМ!$A$39:$A$782,$A135,СВЦЭМ!$B$39:$B$782,D$119)+'СЕТ СН'!$I$12+СВЦЭМ!$D$10+'СЕТ СН'!$I$5-'СЕТ СН'!$I$20</f>
        <v>6386.3099169400002</v>
      </c>
      <c r="E135" s="36">
        <f>SUMIFS(СВЦЭМ!$C$39:$C$782,СВЦЭМ!$A$39:$A$782,$A135,СВЦЭМ!$B$39:$B$782,E$119)+'СЕТ СН'!$I$12+СВЦЭМ!$D$10+'СЕТ СН'!$I$5-'СЕТ СН'!$I$20</f>
        <v>6395.03883013</v>
      </c>
      <c r="F135" s="36">
        <f>SUMIFS(СВЦЭМ!$C$39:$C$782,СВЦЭМ!$A$39:$A$782,$A135,СВЦЭМ!$B$39:$B$782,F$119)+'СЕТ СН'!$I$12+СВЦЭМ!$D$10+'СЕТ СН'!$I$5-'СЕТ СН'!$I$20</f>
        <v>6385.87076789</v>
      </c>
      <c r="G135" s="36">
        <f>SUMIFS(СВЦЭМ!$C$39:$C$782,СВЦЭМ!$A$39:$A$782,$A135,СВЦЭМ!$B$39:$B$782,G$119)+'СЕТ СН'!$I$12+СВЦЭМ!$D$10+'СЕТ СН'!$I$5-'СЕТ СН'!$I$20</f>
        <v>6378.8930594699996</v>
      </c>
      <c r="H135" s="36">
        <f>SUMIFS(СВЦЭМ!$C$39:$C$782,СВЦЭМ!$A$39:$A$782,$A135,СВЦЭМ!$B$39:$B$782,H$119)+'СЕТ СН'!$I$12+СВЦЭМ!$D$10+'СЕТ СН'!$I$5-'СЕТ СН'!$I$20</f>
        <v>6321.0381988899999</v>
      </c>
      <c r="I135" s="36">
        <f>SUMIFS(СВЦЭМ!$C$39:$C$782,СВЦЭМ!$A$39:$A$782,$A135,СВЦЭМ!$B$39:$B$782,I$119)+'СЕТ СН'!$I$12+СВЦЭМ!$D$10+'СЕТ СН'!$I$5-'СЕТ СН'!$I$20</f>
        <v>6286.6934759100004</v>
      </c>
      <c r="J135" s="36">
        <f>SUMIFS(СВЦЭМ!$C$39:$C$782,СВЦЭМ!$A$39:$A$782,$A135,СВЦЭМ!$B$39:$B$782,J$119)+'СЕТ СН'!$I$12+СВЦЭМ!$D$10+'СЕТ СН'!$I$5-'СЕТ СН'!$I$20</f>
        <v>6233.6156236699999</v>
      </c>
      <c r="K135" s="36">
        <f>SUMIFS(СВЦЭМ!$C$39:$C$782,СВЦЭМ!$A$39:$A$782,$A135,СВЦЭМ!$B$39:$B$782,K$119)+'СЕТ СН'!$I$12+СВЦЭМ!$D$10+'СЕТ СН'!$I$5-'СЕТ СН'!$I$20</f>
        <v>6170.5497035500002</v>
      </c>
      <c r="L135" s="36">
        <f>SUMIFS(СВЦЭМ!$C$39:$C$782,СВЦЭМ!$A$39:$A$782,$A135,СВЦЭМ!$B$39:$B$782,L$119)+'СЕТ СН'!$I$12+СВЦЭМ!$D$10+'СЕТ СН'!$I$5-'СЕТ СН'!$I$20</f>
        <v>6120.1216039199999</v>
      </c>
      <c r="M135" s="36">
        <f>SUMIFS(СВЦЭМ!$C$39:$C$782,СВЦЭМ!$A$39:$A$782,$A135,СВЦЭМ!$B$39:$B$782,M$119)+'СЕТ СН'!$I$12+СВЦЭМ!$D$10+'СЕТ СН'!$I$5-'СЕТ СН'!$I$20</f>
        <v>6090.0235830900001</v>
      </c>
      <c r="N135" s="36">
        <f>SUMIFS(СВЦЭМ!$C$39:$C$782,СВЦЭМ!$A$39:$A$782,$A135,СВЦЭМ!$B$39:$B$782,N$119)+'СЕТ СН'!$I$12+СВЦЭМ!$D$10+'СЕТ СН'!$I$5-'СЕТ СН'!$I$20</f>
        <v>6123.8728360599998</v>
      </c>
      <c r="O135" s="36">
        <f>SUMIFS(СВЦЭМ!$C$39:$C$782,СВЦЭМ!$A$39:$A$782,$A135,СВЦЭМ!$B$39:$B$782,O$119)+'СЕТ СН'!$I$12+СВЦЭМ!$D$10+'СЕТ СН'!$I$5-'СЕТ СН'!$I$20</f>
        <v>6140.2932112100007</v>
      </c>
      <c r="P135" s="36">
        <f>SUMIFS(СВЦЭМ!$C$39:$C$782,СВЦЭМ!$A$39:$A$782,$A135,СВЦЭМ!$B$39:$B$782,P$119)+'СЕТ СН'!$I$12+СВЦЭМ!$D$10+'СЕТ СН'!$I$5-'СЕТ СН'!$I$20</f>
        <v>6121.7440517499999</v>
      </c>
      <c r="Q135" s="36">
        <f>SUMIFS(СВЦЭМ!$C$39:$C$782,СВЦЭМ!$A$39:$A$782,$A135,СВЦЭМ!$B$39:$B$782,Q$119)+'СЕТ СН'!$I$12+СВЦЭМ!$D$10+'СЕТ СН'!$I$5-'СЕТ СН'!$I$20</f>
        <v>6145.8487338499999</v>
      </c>
      <c r="R135" s="36">
        <f>SUMIFS(СВЦЭМ!$C$39:$C$782,СВЦЭМ!$A$39:$A$782,$A135,СВЦЭМ!$B$39:$B$782,R$119)+'СЕТ СН'!$I$12+СВЦЭМ!$D$10+'СЕТ СН'!$I$5-'СЕТ СН'!$I$20</f>
        <v>6173.9906339500003</v>
      </c>
      <c r="S135" s="36">
        <f>SUMIFS(СВЦЭМ!$C$39:$C$782,СВЦЭМ!$A$39:$A$782,$A135,СВЦЭМ!$B$39:$B$782,S$119)+'СЕТ СН'!$I$12+СВЦЭМ!$D$10+'СЕТ СН'!$I$5-'СЕТ СН'!$I$20</f>
        <v>6128.6111476700007</v>
      </c>
      <c r="T135" s="36">
        <f>SUMIFS(СВЦЭМ!$C$39:$C$782,СВЦЭМ!$A$39:$A$782,$A135,СВЦЭМ!$B$39:$B$782,T$119)+'СЕТ СН'!$I$12+СВЦЭМ!$D$10+'СЕТ СН'!$I$5-'СЕТ СН'!$I$20</f>
        <v>6099.25319795</v>
      </c>
      <c r="U135" s="36">
        <f>SUMIFS(СВЦЭМ!$C$39:$C$782,СВЦЭМ!$A$39:$A$782,$A135,СВЦЭМ!$B$39:$B$782,U$119)+'СЕТ СН'!$I$12+СВЦЭМ!$D$10+'СЕТ СН'!$I$5-'СЕТ СН'!$I$20</f>
        <v>6136.1522761199994</v>
      </c>
      <c r="V135" s="36">
        <f>SUMIFS(СВЦЭМ!$C$39:$C$782,СВЦЭМ!$A$39:$A$782,$A135,СВЦЭМ!$B$39:$B$782,V$119)+'СЕТ СН'!$I$12+СВЦЭМ!$D$10+'СЕТ СН'!$I$5-'СЕТ СН'!$I$20</f>
        <v>6131.4145435200007</v>
      </c>
      <c r="W135" s="36">
        <f>SUMIFS(СВЦЭМ!$C$39:$C$782,СВЦЭМ!$A$39:$A$782,$A135,СВЦЭМ!$B$39:$B$782,W$119)+'СЕТ СН'!$I$12+СВЦЭМ!$D$10+'СЕТ СН'!$I$5-'СЕТ СН'!$I$20</f>
        <v>6134.9323902199994</v>
      </c>
      <c r="X135" s="36">
        <f>SUMIFS(СВЦЭМ!$C$39:$C$782,СВЦЭМ!$A$39:$A$782,$A135,СВЦЭМ!$B$39:$B$782,X$119)+'СЕТ СН'!$I$12+СВЦЭМ!$D$10+'СЕТ СН'!$I$5-'СЕТ СН'!$I$20</f>
        <v>6164.7748346200005</v>
      </c>
      <c r="Y135" s="36">
        <f>SUMIFS(СВЦЭМ!$C$39:$C$782,СВЦЭМ!$A$39:$A$782,$A135,СВЦЭМ!$B$39:$B$782,Y$119)+'СЕТ СН'!$I$12+СВЦЭМ!$D$10+'СЕТ СН'!$I$5-'СЕТ СН'!$I$20</f>
        <v>6209.7408707699997</v>
      </c>
    </row>
    <row r="136" spans="1:25" ht="15.75" x14ac:dyDescent="0.2">
      <c r="A136" s="35">
        <f t="shared" si="3"/>
        <v>45277</v>
      </c>
      <c r="B136" s="36">
        <f>SUMIFS(СВЦЭМ!$C$39:$C$782,СВЦЭМ!$A$39:$A$782,$A136,СВЦЭМ!$B$39:$B$782,B$119)+'СЕТ СН'!$I$12+СВЦЭМ!$D$10+'СЕТ СН'!$I$5-'СЕТ СН'!$I$20</f>
        <v>6311.0395729699994</v>
      </c>
      <c r="C136" s="36">
        <f>SUMIFS(СВЦЭМ!$C$39:$C$782,СВЦЭМ!$A$39:$A$782,$A136,СВЦЭМ!$B$39:$B$782,C$119)+'СЕТ СН'!$I$12+СВЦЭМ!$D$10+'СЕТ СН'!$I$5-'СЕТ СН'!$I$20</f>
        <v>6329.4341951400002</v>
      </c>
      <c r="D136" s="36">
        <f>SUMIFS(СВЦЭМ!$C$39:$C$782,СВЦЭМ!$A$39:$A$782,$A136,СВЦЭМ!$B$39:$B$782,D$119)+'СЕТ СН'!$I$12+СВЦЭМ!$D$10+'СЕТ СН'!$I$5-'СЕТ СН'!$I$20</f>
        <v>6379.7576805799999</v>
      </c>
      <c r="E136" s="36">
        <f>SUMIFS(СВЦЭМ!$C$39:$C$782,СВЦЭМ!$A$39:$A$782,$A136,СВЦЭМ!$B$39:$B$782,E$119)+'СЕТ СН'!$I$12+СВЦЭМ!$D$10+'СЕТ СН'!$I$5-'СЕТ СН'!$I$20</f>
        <v>6382.5697165199999</v>
      </c>
      <c r="F136" s="36">
        <f>SUMIFS(СВЦЭМ!$C$39:$C$782,СВЦЭМ!$A$39:$A$782,$A136,СВЦЭМ!$B$39:$B$782,F$119)+'СЕТ СН'!$I$12+СВЦЭМ!$D$10+'СЕТ СН'!$I$5-'СЕТ СН'!$I$20</f>
        <v>6380.24487236</v>
      </c>
      <c r="G136" s="36">
        <f>SUMIFS(СВЦЭМ!$C$39:$C$782,СВЦЭМ!$A$39:$A$782,$A136,СВЦЭМ!$B$39:$B$782,G$119)+'СЕТ СН'!$I$12+СВЦЭМ!$D$10+'СЕТ СН'!$I$5-'СЕТ СН'!$I$20</f>
        <v>6382.6502070099996</v>
      </c>
      <c r="H136" s="36">
        <f>SUMIFS(СВЦЭМ!$C$39:$C$782,СВЦЭМ!$A$39:$A$782,$A136,СВЦЭМ!$B$39:$B$782,H$119)+'СЕТ СН'!$I$12+СВЦЭМ!$D$10+'СЕТ СН'!$I$5-'СЕТ СН'!$I$20</f>
        <v>6363.7456461100001</v>
      </c>
      <c r="I136" s="36">
        <f>SUMIFS(СВЦЭМ!$C$39:$C$782,СВЦЭМ!$A$39:$A$782,$A136,СВЦЭМ!$B$39:$B$782,I$119)+'СЕТ СН'!$I$12+СВЦЭМ!$D$10+'СЕТ СН'!$I$5-'СЕТ СН'!$I$20</f>
        <v>6354.1764760400001</v>
      </c>
      <c r="J136" s="36">
        <f>SUMIFS(СВЦЭМ!$C$39:$C$782,СВЦЭМ!$A$39:$A$782,$A136,СВЦЭМ!$B$39:$B$782,J$119)+'СЕТ СН'!$I$12+СВЦЭМ!$D$10+'СЕТ СН'!$I$5-'СЕТ СН'!$I$20</f>
        <v>6305.2187543099999</v>
      </c>
      <c r="K136" s="36">
        <f>SUMIFS(СВЦЭМ!$C$39:$C$782,СВЦЭМ!$A$39:$A$782,$A136,СВЦЭМ!$B$39:$B$782,K$119)+'СЕТ СН'!$I$12+СВЦЭМ!$D$10+'СЕТ СН'!$I$5-'СЕТ СН'!$I$20</f>
        <v>6252.7558859700002</v>
      </c>
      <c r="L136" s="36">
        <f>SUMIFS(СВЦЭМ!$C$39:$C$782,СВЦЭМ!$A$39:$A$782,$A136,СВЦЭМ!$B$39:$B$782,L$119)+'СЕТ СН'!$I$12+СВЦЭМ!$D$10+'СЕТ СН'!$I$5-'СЕТ СН'!$I$20</f>
        <v>6193.0826683800005</v>
      </c>
      <c r="M136" s="36">
        <f>SUMIFS(СВЦЭМ!$C$39:$C$782,СВЦЭМ!$A$39:$A$782,$A136,СВЦЭМ!$B$39:$B$782,M$119)+'СЕТ СН'!$I$12+СВЦЭМ!$D$10+'СЕТ СН'!$I$5-'СЕТ СН'!$I$20</f>
        <v>6173.5673024000007</v>
      </c>
      <c r="N136" s="36">
        <f>SUMIFS(СВЦЭМ!$C$39:$C$782,СВЦЭМ!$A$39:$A$782,$A136,СВЦЭМ!$B$39:$B$782,N$119)+'СЕТ СН'!$I$12+СВЦЭМ!$D$10+'СЕТ СН'!$I$5-'СЕТ СН'!$I$20</f>
        <v>6192.49316215</v>
      </c>
      <c r="O136" s="36">
        <f>SUMIFS(СВЦЭМ!$C$39:$C$782,СВЦЭМ!$A$39:$A$782,$A136,СВЦЭМ!$B$39:$B$782,O$119)+'СЕТ СН'!$I$12+СВЦЭМ!$D$10+'СЕТ СН'!$I$5-'СЕТ СН'!$I$20</f>
        <v>6201.5788385300002</v>
      </c>
      <c r="P136" s="36">
        <f>SUMIFS(СВЦЭМ!$C$39:$C$782,СВЦЭМ!$A$39:$A$782,$A136,СВЦЭМ!$B$39:$B$782,P$119)+'СЕТ СН'!$I$12+СВЦЭМ!$D$10+'СЕТ СН'!$I$5-'СЕТ СН'!$I$20</f>
        <v>6203.5125730700001</v>
      </c>
      <c r="Q136" s="36">
        <f>SUMIFS(СВЦЭМ!$C$39:$C$782,СВЦЭМ!$A$39:$A$782,$A136,СВЦЭМ!$B$39:$B$782,Q$119)+'СЕТ СН'!$I$12+СВЦЭМ!$D$10+'СЕТ СН'!$I$5-'СЕТ СН'!$I$20</f>
        <v>6213.5368589899999</v>
      </c>
      <c r="R136" s="36">
        <f>SUMIFS(СВЦЭМ!$C$39:$C$782,СВЦЭМ!$A$39:$A$782,$A136,СВЦЭМ!$B$39:$B$782,R$119)+'СЕТ СН'!$I$12+СВЦЭМ!$D$10+'СЕТ СН'!$I$5-'СЕТ СН'!$I$20</f>
        <v>6225.0680812299997</v>
      </c>
      <c r="S136" s="36">
        <f>SUMIFS(СВЦЭМ!$C$39:$C$782,СВЦЭМ!$A$39:$A$782,$A136,СВЦЭМ!$B$39:$B$782,S$119)+'СЕТ СН'!$I$12+СВЦЭМ!$D$10+'СЕТ СН'!$I$5-'СЕТ СН'!$I$20</f>
        <v>6169.0436742800002</v>
      </c>
      <c r="T136" s="36">
        <f>SUMIFS(СВЦЭМ!$C$39:$C$782,СВЦЭМ!$A$39:$A$782,$A136,СВЦЭМ!$B$39:$B$782,T$119)+'СЕТ СН'!$I$12+СВЦЭМ!$D$10+'СЕТ СН'!$I$5-'СЕТ СН'!$I$20</f>
        <v>6113.6140348299996</v>
      </c>
      <c r="U136" s="36">
        <f>SUMIFS(СВЦЭМ!$C$39:$C$782,СВЦЭМ!$A$39:$A$782,$A136,СВЦЭМ!$B$39:$B$782,U$119)+'СЕТ СН'!$I$12+СВЦЭМ!$D$10+'СЕТ СН'!$I$5-'СЕТ СН'!$I$20</f>
        <v>6110.7281395700002</v>
      </c>
      <c r="V136" s="36">
        <f>SUMIFS(СВЦЭМ!$C$39:$C$782,СВЦЭМ!$A$39:$A$782,$A136,СВЦЭМ!$B$39:$B$782,V$119)+'СЕТ СН'!$I$12+СВЦЭМ!$D$10+'СЕТ СН'!$I$5-'СЕТ СН'!$I$20</f>
        <v>6150.0740335299997</v>
      </c>
      <c r="W136" s="36">
        <f>SUMIFS(СВЦЭМ!$C$39:$C$782,СВЦЭМ!$A$39:$A$782,$A136,СВЦЭМ!$B$39:$B$782,W$119)+'СЕТ СН'!$I$12+СВЦЭМ!$D$10+'СЕТ СН'!$I$5-'СЕТ СН'!$I$20</f>
        <v>6148.6412043600003</v>
      </c>
      <c r="X136" s="36">
        <f>SUMIFS(СВЦЭМ!$C$39:$C$782,СВЦЭМ!$A$39:$A$782,$A136,СВЦЭМ!$B$39:$B$782,X$119)+'СЕТ СН'!$I$12+СВЦЭМ!$D$10+'СЕТ СН'!$I$5-'СЕТ СН'!$I$20</f>
        <v>6198.7779473400005</v>
      </c>
      <c r="Y136" s="36">
        <f>SUMIFS(СВЦЭМ!$C$39:$C$782,СВЦЭМ!$A$39:$A$782,$A136,СВЦЭМ!$B$39:$B$782,Y$119)+'СЕТ СН'!$I$12+СВЦЭМ!$D$10+'СЕТ СН'!$I$5-'СЕТ СН'!$I$20</f>
        <v>6249.8732907100002</v>
      </c>
    </row>
    <row r="137" spans="1:25" ht="15.75" x14ac:dyDescent="0.2">
      <c r="A137" s="35">
        <f t="shared" si="3"/>
        <v>45278</v>
      </c>
      <c r="B137" s="36">
        <f>SUMIFS(СВЦЭМ!$C$39:$C$782,СВЦЭМ!$A$39:$A$782,$A137,СВЦЭМ!$B$39:$B$782,B$119)+'СЕТ СН'!$I$12+СВЦЭМ!$D$10+'СЕТ СН'!$I$5-'СЕТ СН'!$I$20</f>
        <v>6141.3822365599999</v>
      </c>
      <c r="C137" s="36">
        <f>SUMIFS(СВЦЭМ!$C$39:$C$782,СВЦЭМ!$A$39:$A$782,$A137,СВЦЭМ!$B$39:$B$782,C$119)+'СЕТ СН'!$I$12+СВЦЭМ!$D$10+'СЕТ СН'!$I$5-'СЕТ СН'!$I$20</f>
        <v>6186.5635124500004</v>
      </c>
      <c r="D137" s="36">
        <f>SUMIFS(СВЦЭМ!$C$39:$C$782,СВЦЭМ!$A$39:$A$782,$A137,СВЦЭМ!$B$39:$B$782,D$119)+'СЕТ СН'!$I$12+СВЦЭМ!$D$10+'СЕТ СН'!$I$5-'СЕТ СН'!$I$20</f>
        <v>6223.3741626199999</v>
      </c>
      <c r="E137" s="36">
        <f>SUMIFS(СВЦЭМ!$C$39:$C$782,СВЦЭМ!$A$39:$A$782,$A137,СВЦЭМ!$B$39:$B$782,E$119)+'СЕТ СН'!$I$12+СВЦЭМ!$D$10+'СЕТ СН'!$I$5-'СЕТ СН'!$I$20</f>
        <v>6237.6272705299998</v>
      </c>
      <c r="F137" s="36">
        <f>SUMIFS(СВЦЭМ!$C$39:$C$782,СВЦЭМ!$A$39:$A$782,$A137,СВЦЭМ!$B$39:$B$782,F$119)+'СЕТ СН'!$I$12+СВЦЭМ!$D$10+'СЕТ СН'!$I$5-'СЕТ СН'!$I$20</f>
        <v>6243.7725843400003</v>
      </c>
      <c r="G137" s="36">
        <f>SUMIFS(СВЦЭМ!$C$39:$C$782,СВЦЭМ!$A$39:$A$782,$A137,СВЦЭМ!$B$39:$B$782,G$119)+'СЕТ СН'!$I$12+СВЦЭМ!$D$10+'СЕТ СН'!$I$5-'СЕТ СН'!$I$20</f>
        <v>6216.3205962699994</v>
      </c>
      <c r="H137" s="36">
        <f>SUMIFS(СВЦЭМ!$C$39:$C$782,СВЦЭМ!$A$39:$A$782,$A137,СВЦЭМ!$B$39:$B$782,H$119)+'СЕТ СН'!$I$12+СВЦЭМ!$D$10+'СЕТ СН'!$I$5-'СЕТ СН'!$I$20</f>
        <v>6151.9774505000005</v>
      </c>
      <c r="I137" s="36">
        <f>SUMIFS(СВЦЭМ!$C$39:$C$782,СВЦЭМ!$A$39:$A$782,$A137,СВЦЭМ!$B$39:$B$782,I$119)+'СЕТ СН'!$I$12+СВЦЭМ!$D$10+'СЕТ СН'!$I$5-'СЕТ СН'!$I$20</f>
        <v>6086.3194107600002</v>
      </c>
      <c r="J137" s="36">
        <f>SUMIFS(СВЦЭМ!$C$39:$C$782,СВЦЭМ!$A$39:$A$782,$A137,СВЦЭМ!$B$39:$B$782,J$119)+'СЕТ СН'!$I$12+СВЦЭМ!$D$10+'СЕТ СН'!$I$5-'СЕТ СН'!$I$20</f>
        <v>6047.3408310800005</v>
      </c>
      <c r="K137" s="36">
        <f>SUMIFS(СВЦЭМ!$C$39:$C$782,СВЦЭМ!$A$39:$A$782,$A137,СВЦЭМ!$B$39:$B$782,K$119)+'СЕТ СН'!$I$12+СВЦЭМ!$D$10+'СЕТ СН'!$I$5-'СЕТ СН'!$I$20</f>
        <v>6003.8586013900003</v>
      </c>
      <c r="L137" s="36">
        <f>SUMIFS(СВЦЭМ!$C$39:$C$782,СВЦЭМ!$A$39:$A$782,$A137,СВЦЭМ!$B$39:$B$782,L$119)+'СЕТ СН'!$I$12+СВЦЭМ!$D$10+'СЕТ СН'!$I$5-'СЕТ СН'!$I$20</f>
        <v>5986.2767113099999</v>
      </c>
      <c r="M137" s="36">
        <f>SUMIFS(СВЦЭМ!$C$39:$C$782,СВЦЭМ!$A$39:$A$782,$A137,СВЦЭМ!$B$39:$B$782,M$119)+'СЕТ СН'!$I$12+СВЦЭМ!$D$10+'СЕТ СН'!$I$5-'СЕТ СН'!$I$20</f>
        <v>6017.0615928799998</v>
      </c>
      <c r="N137" s="36">
        <f>SUMIFS(СВЦЭМ!$C$39:$C$782,СВЦЭМ!$A$39:$A$782,$A137,СВЦЭМ!$B$39:$B$782,N$119)+'СЕТ СН'!$I$12+СВЦЭМ!$D$10+'СЕТ СН'!$I$5-'СЕТ СН'!$I$20</f>
        <v>6023.9439568400003</v>
      </c>
      <c r="O137" s="36">
        <f>SUMIFS(СВЦЭМ!$C$39:$C$782,СВЦЭМ!$A$39:$A$782,$A137,СВЦЭМ!$B$39:$B$782,O$119)+'СЕТ СН'!$I$12+СВЦЭМ!$D$10+'СЕТ СН'!$I$5-'СЕТ СН'!$I$20</f>
        <v>6039.2816339999999</v>
      </c>
      <c r="P137" s="36">
        <f>SUMIFS(СВЦЭМ!$C$39:$C$782,СВЦЭМ!$A$39:$A$782,$A137,СВЦЭМ!$B$39:$B$782,P$119)+'СЕТ СН'!$I$12+СВЦЭМ!$D$10+'СЕТ СН'!$I$5-'СЕТ СН'!$I$20</f>
        <v>6066.03685709</v>
      </c>
      <c r="Q137" s="36">
        <f>SUMIFS(СВЦЭМ!$C$39:$C$782,СВЦЭМ!$A$39:$A$782,$A137,СВЦЭМ!$B$39:$B$782,Q$119)+'СЕТ СН'!$I$12+СВЦЭМ!$D$10+'СЕТ СН'!$I$5-'СЕТ СН'!$I$20</f>
        <v>6068.9486355099998</v>
      </c>
      <c r="R137" s="36">
        <f>SUMIFS(СВЦЭМ!$C$39:$C$782,СВЦЭМ!$A$39:$A$782,$A137,СВЦЭМ!$B$39:$B$782,R$119)+'СЕТ СН'!$I$12+СВЦЭМ!$D$10+'СЕТ СН'!$I$5-'СЕТ СН'!$I$20</f>
        <v>6068.4335432299995</v>
      </c>
      <c r="S137" s="36">
        <f>SUMIFS(СВЦЭМ!$C$39:$C$782,СВЦЭМ!$A$39:$A$782,$A137,СВЦЭМ!$B$39:$B$782,S$119)+'СЕТ СН'!$I$12+СВЦЭМ!$D$10+'СЕТ СН'!$I$5-'СЕТ СН'!$I$20</f>
        <v>6032.6222037200005</v>
      </c>
      <c r="T137" s="36">
        <f>SUMIFS(СВЦЭМ!$C$39:$C$782,СВЦЭМ!$A$39:$A$782,$A137,СВЦЭМ!$B$39:$B$782,T$119)+'СЕТ СН'!$I$12+СВЦЭМ!$D$10+'СЕТ СН'!$I$5-'СЕТ СН'!$I$20</f>
        <v>5995.6821568800005</v>
      </c>
      <c r="U137" s="36">
        <f>SUMIFS(СВЦЭМ!$C$39:$C$782,СВЦЭМ!$A$39:$A$782,$A137,СВЦЭМ!$B$39:$B$782,U$119)+'СЕТ СН'!$I$12+СВЦЭМ!$D$10+'СЕТ СН'!$I$5-'СЕТ СН'!$I$20</f>
        <v>5978.81365078</v>
      </c>
      <c r="V137" s="36">
        <f>SUMIFS(СВЦЭМ!$C$39:$C$782,СВЦЭМ!$A$39:$A$782,$A137,СВЦЭМ!$B$39:$B$782,V$119)+'СЕТ СН'!$I$12+СВЦЭМ!$D$10+'СЕТ СН'!$I$5-'СЕТ СН'!$I$20</f>
        <v>6018.0630813000007</v>
      </c>
      <c r="W137" s="36">
        <f>SUMIFS(СВЦЭМ!$C$39:$C$782,СВЦЭМ!$A$39:$A$782,$A137,СВЦЭМ!$B$39:$B$782,W$119)+'СЕТ СН'!$I$12+СВЦЭМ!$D$10+'СЕТ СН'!$I$5-'СЕТ СН'!$I$20</f>
        <v>5990.8946813900002</v>
      </c>
      <c r="X137" s="36">
        <f>SUMIFS(СВЦЭМ!$C$39:$C$782,СВЦЭМ!$A$39:$A$782,$A137,СВЦЭМ!$B$39:$B$782,X$119)+'СЕТ СН'!$I$12+СВЦЭМ!$D$10+'СЕТ СН'!$I$5-'СЕТ СН'!$I$20</f>
        <v>6046.3234325600006</v>
      </c>
      <c r="Y137" s="36">
        <f>SUMIFS(СВЦЭМ!$C$39:$C$782,СВЦЭМ!$A$39:$A$782,$A137,СВЦЭМ!$B$39:$B$782,Y$119)+'СЕТ СН'!$I$12+СВЦЭМ!$D$10+'СЕТ СН'!$I$5-'СЕТ СН'!$I$20</f>
        <v>6078.8354665000006</v>
      </c>
    </row>
    <row r="138" spans="1:25" ht="15.75" x14ac:dyDescent="0.2">
      <c r="A138" s="35">
        <f t="shared" si="3"/>
        <v>45279</v>
      </c>
      <c r="B138" s="36">
        <f>SUMIFS(СВЦЭМ!$C$39:$C$782,СВЦЭМ!$A$39:$A$782,$A138,СВЦЭМ!$B$39:$B$782,B$119)+'СЕТ СН'!$I$12+СВЦЭМ!$D$10+'СЕТ СН'!$I$5-'СЕТ СН'!$I$20</f>
        <v>6137.2027278300002</v>
      </c>
      <c r="C138" s="36">
        <f>SUMIFS(СВЦЭМ!$C$39:$C$782,СВЦЭМ!$A$39:$A$782,$A138,СВЦЭМ!$B$39:$B$782,C$119)+'СЕТ СН'!$I$12+СВЦЭМ!$D$10+'СЕТ СН'!$I$5-'СЕТ СН'!$I$20</f>
        <v>6248.5370476500002</v>
      </c>
      <c r="D138" s="36">
        <f>SUMIFS(СВЦЭМ!$C$39:$C$782,СВЦЭМ!$A$39:$A$782,$A138,СВЦЭМ!$B$39:$B$782,D$119)+'СЕТ СН'!$I$12+СВЦЭМ!$D$10+'СЕТ СН'!$I$5-'СЕТ СН'!$I$20</f>
        <v>6303.5658214699997</v>
      </c>
      <c r="E138" s="36">
        <f>SUMIFS(СВЦЭМ!$C$39:$C$782,СВЦЭМ!$A$39:$A$782,$A138,СВЦЭМ!$B$39:$B$782,E$119)+'СЕТ СН'!$I$12+СВЦЭМ!$D$10+'СЕТ СН'!$I$5-'СЕТ СН'!$I$20</f>
        <v>6324.1557747699999</v>
      </c>
      <c r="F138" s="36">
        <f>SUMIFS(СВЦЭМ!$C$39:$C$782,СВЦЭМ!$A$39:$A$782,$A138,СВЦЭМ!$B$39:$B$782,F$119)+'СЕТ СН'!$I$12+СВЦЭМ!$D$10+'СЕТ СН'!$I$5-'СЕТ СН'!$I$20</f>
        <v>6314.3416917800005</v>
      </c>
      <c r="G138" s="36">
        <f>SUMIFS(СВЦЭМ!$C$39:$C$782,СВЦЭМ!$A$39:$A$782,$A138,СВЦЭМ!$B$39:$B$782,G$119)+'СЕТ СН'!$I$12+СВЦЭМ!$D$10+'СЕТ СН'!$I$5-'СЕТ СН'!$I$20</f>
        <v>6293.4395264499999</v>
      </c>
      <c r="H138" s="36">
        <f>SUMIFS(СВЦЭМ!$C$39:$C$782,СВЦЭМ!$A$39:$A$782,$A138,СВЦЭМ!$B$39:$B$782,H$119)+'СЕТ СН'!$I$12+СВЦЭМ!$D$10+'СЕТ СН'!$I$5-'СЕТ СН'!$I$20</f>
        <v>6203.9970426899999</v>
      </c>
      <c r="I138" s="36">
        <f>SUMIFS(СВЦЭМ!$C$39:$C$782,СВЦЭМ!$A$39:$A$782,$A138,СВЦЭМ!$B$39:$B$782,I$119)+'СЕТ СН'!$I$12+СВЦЭМ!$D$10+'СЕТ СН'!$I$5-'СЕТ СН'!$I$20</f>
        <v>6131.8964771800001</v>
      </c>
      <c r="J138" s="36">
        <f>SUMIFS(СВЦЭМ!$C$39:$C$782,СВЦЭМ!$A$39:$A$782,$A138,СВЦЭМ!$B$39:$B$782,J$119)+'СЕТ СН'!$I$12+СВЦЭМ!$D$10+'СЕТ СН'!$I$5-'СЕТ СН'!$I$20</f>
        <v>6104.7502409900007</v>
      </c>
      <c r="K138" s="36">
        <f>SUMIFS(СВЦЭМ!$C$39:$C$782,СВЦЭМ!$A$39:$A$782,$A138,СВЦЭМ!$B$39:$B$782,K$119)+'СЕТ СН'!$I$12+СВЦЭМ!$D$10+'СЕТ СН'!$I$5-'СЕТ СН'!$I$20</f>
        <v>6059.2659663100003</v>
      </c>
      <c r="L138" s="36">
        <f>SUMIFS(СВЦЭМ!$C$39:$C$782,СВЦЭМ!$A$39:$A$782,$A138,СВЦЭМ!$B$39:$B$782,L$119)+'СЕТ СН'!$I$12+СВЦЭМ!$D$10+'СЕТ СН'!$I$5-'СЕТ СН'!$I$20</f>
        <v>6040.0118849700002</v>
      </c>
      <c r="M138" s="36">
        <f>SUMIFS(СВЦЭМ!$C$39:$C$782,СВЦЭМ!$A$39:$A$782,$A138,СВЦЭМ!$B$39:$B$782,M$119)+'СЕТ СН'!$I$12+СВЦЭМ!$D$10+'СЕТ СН'!$I$5-'СЕТ СН'!$I$20</f>
        <v>6065.66404487</v>
      </c>
      <c r="N138" s="36">
        <f>SUMIFS(СВЦЭМ!$C$39:$C$782,СВЦЭМ!$A$39:$A$782,$A138,СВЦЭМ!$B$39:$B$782,N$119)+'СЕТ СН'!$I$12+СВЦЭМ!$D$10+'СЕТ СН'!$I$5-'СЕТ СН'!$I$20</f>
        <v>6089.2207126399999</v>
      </c>
      <c r="O138" s="36">
        <f>SUMIFS(СВЦЭМ!$C$39:$C$782,СВЦЭМ!$A$39:$A$782,$A138,СВЦЭМ!$B$39:$B$782,O$119)+'СЕТ СН'!$I$12+СВЦЭМ!$D$10+'СЕТ СН'!$I$5-'СЕТ СН'!$I$20</f>
        <v>6098.8316045900001</v>
      </c>
      <c r="P138" s="36">
        <f>SUMIFS(СВЦЭМ!$C$39:$C$782,СВЦЭМ!$A$39:$A$782,$A138,СВЦЭМ!$B$39:$B$782,P$119)+'СЕТ СН'!$I$12+СВЦЭМ!$D$10+'СЕТ СН'!$I$5-'СЕТ СН'!$I$20</f>
        <v>6113.4421799900001</v>
      </c>
      <c r="Q138" s="36">
        <f>SUMIFS(СВЦЭМ!$C$39:$C$782,СВЦЭМ!$A$39:$A$782,$A138,СВЦЭМ!$B$39:$B$782,Q$119)+'СЕТ СН'!$I$12+СВЦЭМ!$D$10+'СЕТ СН'!$I$5-'СЕТ СН'!$I$20</f>
        <v>6128.2246902500001</v>
      </c>
      <c r="R138" s="36">
        <f>SUMIFS(СВЦЭМ!$C$39:$C$782,СВЦЭМ!$A$39:$A$782,$A138,СВЦЭМ!$B$39:$B$782,R$119)+'СЕТ СН'!$I$12+СВЦЭМ!$D$10+'СЕТ СН'!$I$5-'СЕТ СН'!$I$20</f>
        <v>6118.2501230800008</v>
      </c>
      <c r="S138" s="36">
        <f>SUMIFS(СВЦЭМ!$C$39:$C$782,СВЦЭМ!$A$39:$A$782,$A138,СВЦЭМ!$B$39:$B$782,S$119)+'СЕТ СН'!$I$12+СВЦЭМ!$D$10+'СЕТ СН'!$I$5-'СЕТ СН'!$I$20</f>
        <v>6065.80774784</v>
      </c>
      <c r="T138" s="36">
        <f>SUMIFS(СВЦЭМ!$C$39:$C$782,СВЦЭМ!$A$39:$A$782,$A138,СВЦЭМ!$B$39:$B$782,T$119)+'СЕТ СН'!$I$12+СВЦЭМ!$D$10+'СЕТ СН'!$I$5-'СЕТ СН'!$I$20</f>
        <v>6027.9389699799995</v>
      </c>
      <c r="U138" s="36">
        <f>SUMIFS(СВЦЭМ!$C$39:$C$782,СВЦЭМ!$A$39:$A$782,$A138,СВЦЭМ!$B$39:$B$782,U$119)+'СЕТ СН'!$I$12+СВЦЭМ!$D$10+'СЕТ СН'!$I$5-'СЕТ СН'!$I$20</f>
        <v>6041.27868485</v>
      </c>
      <c r="V138" s="36">
        <f>SUMIFS(СВЦЭМ!$C$39:$C$782,СВЦЭМ!$A$39:$A$782,$A138,СВЦЭМ!$B$39:$B$782,V$119)+'СЕТ СН'!$I$12+СВЦЭМ!$D$10+'СЕТ СН'!$I$5-'СЕТ СН'!$I$20</f>
        <v>6067.1579897299998</v>
      </c>
      <c r="W138" s="36">
        <f>SUMIFS(СВЦЭМ!$C$39:$C$782,СВЦЭМ!$A$39:$A$782,$A138,СВЦЭМ!$B$39:$B$782,W$119)+'СЕТ СН'!$I$12+СВЦЭМ!$D$10+'СЕТ СН'!$I$5-'СЕТ СН'!$I$20</f>
        <v>6077.9752353000003</v>
      </c>
      <c r="X138" s="36">
        <f>SUMIFS(СВЦЭМ!$C$39:$C$782,СВЦЭМ!$A$39:$A$782,$A138,СВЦЭМ!$B$39:$B$782,X$119)+'СЕТ СН'!$I$12+СВЦЭМ!$D$10+'СЕТ СН'!$I$5-'СЕТ СН'!$I$20</f>
        <v>6116.6032778900008</v>
      </c>
      <c r="Y138" s="36">
        <f>SUMIFS(СВЦЭМ!$C$39:$C$782,СВЦЭМ!$A$39:$A$782,$A138,СВЦЭМ!$B$39:$B$782,Y$119)+'СЕТ СН'!$I$12+СВЦЭМ!$D$10+'СЕТ СН'!$I$5-'СЕТ СН'!$I$20</f>
        <v>6167.07337164</v>
      </c>
    </row>
    <row r="139" spans="1:25" ht="15.75" x14ac:dyDescent="0.2">
      <c r="A139" s="35">
        <f t="shared" si="3"/>
        <v>45280</v>
      </c>
      <c r="B139" s="36">
        <f>SUMIFS(СВЦЭМ!$C$39:$C$782,СВЦЭМ!$A$39:$A$782,$A139,СВЦЭМ!$B$39:$B$782,B$119)+'СЕТ СН'!$I$12+СВЦЭМ!$D$10+'СЕТ СН'!$I$5-'СЕТ СН'!$I$20</f>
        <v>6252.3831478499997</v>
      </c>
      <c r="C139" s="36">
        <f>SUMIFS(СВЦЭМ!$C$39:$C$782,СВЦЭМ!$A$39:$A$782,$A139,СВЦЭМ!$B$39:$B$782,C$119)+'СЕТ СН'!$I$12+СВЦЭМ!$D$10+'СЕТ СН'!$I$5-'СЕТ СН'!$I$20</f>
        <v>6303.1606911300005</v>
      </c>
      <c r="D139" s="36">
        <f>SUMIFS(СВЦЭМ!$C$39:$C$782,СВЦЭМ!$A$39:$A$782,$A139,СВЦЭМ!$B$39:$B$782,D$119)+'СЕТ СН'!$I$12+СВЦЭМ!$D$10+'СЕТ СН'!$I$5-'СЕТ СН'!$I$20</f>
        <v>6348.65201187</v>
      </c>
      <c r="E139" s="36">
        <f>SUMIFS(СВЦЭМ!$C$39:$C$782,СВЦЭМ!$A$39:$A$782,$A139,СВЦЭМ!$B$39:$B$782,E$119)+'СЕТ СН'!$I$12+СВЦЭМ!$D$10+'СЕТ СН'!$I$5-'СЕТ СН'!$I$20</f>
        <v>6360.7905745900007</v>
      </c>
      <c r="F139" s="36">
        <f>SUMIFS(СВЦЭМ!$C$39:$C$782,СВЦЭМ!$A$39:$A$782,$A139,СВЦЭМ!$B$39:$B$782,F$119)+'СЕТ СН'!$I$12+СВЦЭМ!$D$10+'СЕТ СН'!$I$5-'СЕТ СН'!$I$20</f>
        <v>6359.1936554900003</v>
      </c>
      <c r="G139" s="36">
        <f>SUMIFS(СВЦЭМ!$C$39:$C$782,СВЦЭМ!$A$39:$A$782,$A139,СВЦЭМ!$B$39:$B$782,G$119)+'СЕТ СН'!$I$12+СВЦЭМ!$D$10+'СЕТ СН'!$I$5-'СЕТ СН'!$I$20</f>
        <v>6316.5064944999995</v>
      </c>
      <c r="H139" s="36">
        <f>SUMIFS(СВЦЭМ!$C$39:$C$782,СВЦЭМ!$A$39:$A$782,$A139,СВЦЭМ!$B$39:$B$782,H$119)+'СЕТ СН'!$I$12+СВЦЭМ!$D$10+'СЕТ СН'!$I$5-'СЕТ СН'!$I$20</f>
        <v>6246.1143993599999</v>
      </c>
      <c r="I139" s="36">
        <f>SUMIFS(СВЦЭМ!$C$39:$C$782,СВЦЭМ!$A$39:$A$782,$A139,СВЦЭМ!$B$39:$B$782,I$119)+'СЕТ СН'!$I$12+СВЦЭМ!$D$10+'СЕТ СН'!$I$5-'СЕТ СН'!$I$20</f>
        <v>6191.0002465300004</v>
      </c>
      <c r="J139" s="36">
        <f>SUMIFS(СВЦЭМ!$C$39:$C$782,СВЦЭМ!$A$39:$A$782,$A139,СВЦЭМ!$B$39:$B$782,J$119)+'СЕТ СН'!$I$12+СВЦЭМ!$D$10+'СЕТ СН'!$I$5-'СЕТ СН'!$I$20</f>
        <v>6181.3693734500002</v>
      </c>
      <c r="K139" s="36">
        <f>SUMIFS(СВЦЭМ!$C$39:$C$782,СВЦЭМ!$A$39:$A$782,$A139,СВЦЭМ!$B$39:$B$782,K$119)+'СЕТ СН'!$I$12+СВЦЭМ!$D$10+'СЕТ СН'!$I$5-'СЕТ СН'!$I$20</f>
        <v>6148.1928196400004</v>
      </c>
      <c r="L139" s="36">
        <f>SUMIFS(СВЦЭМ!$C$39:$C$782,СВЦЭМ!$A$39:$A$782,$A139,СВЦЭМ!$B$39:$B$782,L$119)+'СЕТ СН'!$I$12+СВЦЭМ!$D$10+'СЕТ СН'!$I$5-'СЕТ СН'!$I$20</f>
        <v>6111.0319541999997</v>
      </c>
      <c r="M139" s="36">
        <f>SUMIFS(СВЦЭМ!$C$39:$C$782,СВЦЭМ!$A$39:$A$782,$A139,СВЦЭМ!$B$39:$B$782,M$119)+'СЕТ СН'!$I$12+СВЦЭМ!$D$10+'СЕТ СН'!$I$5-'СЕТ СН'!$I$20</f>
        <v>6143.60206131</v>
      </c>
      <c r="N139" s="36">
        <f>SUMIFS(СВЦЭМ!$C$39:$C$782,СВЦЭМ!$A$39:$A$782,$A139,СВЦЭМ!$B$39:$B$782,N$119)+'СЕТ СН'!$I$12+СВЦЭМ!$D$10+'СЕТ СН'!$I$5-'СЕТ СН'!$I$20</f>
        <v>6153.95293829</v>
      </c>
      <c r="O139" s="36">
        <f>SUMIFS(СВЦЭМ!$C$39:$C$782,СВЦЭМ!$A$39:$A$782,$A139,СВЦЭМ!$B$39:$B$782,O$119)+'СЕТ СН'!$I$12+СВЦЭМ!$D$10+'СЕТ СН'!$I$5-'СЕТ СН'!$I$20</f>
        <v>6175.4340700100001</v>
      </c>
      <c r="P139" s="36">
        <f>SUMIFS(СВЦЭМ!$C$39:$C$782,СВЦЭМ!$A$39:$A$782,$A139,СВЦЭМ!$B$39:$B$782,P$119)+'СЕТ СН'!$I$12+СВЦЭМ!$D$10+'СЕТ СН'!$I$5-'СЕТ СН'!$I$20</f>
        <v>6195.0966269599994</v>
      </c>
      <c r="Q139" s="36">
        <f>SUMIFS(СВЦЭМ!$C$39:$C$782,СВЦЭМ!$A$39:$A$782,$A139,СВЦЭМ!$B$39:$B$782,Q$119)+'СЕТ СН'!$I$12+СВЦЭМ!$D$10+'СЕТ СН'!$I$5-'СЕТ СН'!$I$20</f>
        <v>6211.5328403200001</v>
      </c>
      <c r="R139" s="36">
        <f>SUMIFS(СВЦЭМ!$C$39:$C$782,СВЦЭМ!$A$39:$A$782,$A139,СВЦЭМ!$B$39:$B$782,R$119)+'СЕТ СН'!$I$12+СВЦЭМ!$D$10+'СЕТ СН'!$I$5-'СЕТ СН'!$I$20</f>
        <v>6201.9396213</v>
      </c>
      <c r="S139" s="36">
        <f>SUMIFS(СВЦЭМ!$C$39:$C$782,СВЦЭМ!$A$39:$A$782,$A139,СВЦЭМ!$B$39:$B$782,S$119)+'СЕТ СН'!$I$12+СВЦЭМ!$D$10+'СЕТ СН'!$I$5-'СЕТ СН'!$I$20</f>
        <v>6160.1377053699998</v>
      </c>
      <c r="T139" s="36">
        <f>SUMIFS(СВЦЭМ!$C$39:$C$782,СВЦЭМ!$A$39:$A$782,$A139,СВЦЭМ!$B$39:$B$782,T$119)+'СЕТ СН'!$I$12+СВЦЭМ!$D$10+'СЕТ СН'!$I$5-'СЕТ СН'!$I$20</f>
        <v>6128.5289869200005</v>
      </c>
      <c r="U139" s="36">
        <f>SUMIFS(СВЦЭМ!$C$39:$C$782,СВЦЭМ!$A$39:$A$782,$A139,СВЦЭМ!$B$39:$B$782,U$119)+'СЕТ СН'!$I$12+СВЦЭМ!$D$10+'СЕТ СН'!$I$5-'СЕТ СН'!$I$20</f>
        <v>6129.7657786899999</v>
      </c>
      <c r="V139" s="36">
        <f>SUMIFS(СВЦЭМ!$C$39:$C$782,СВЦЭМ!$A$39:$A$782,$A139,СВЦЭМ!$B$39:$B$782,V$119)+'СЕТ СН'!$I$12+СВЦЭМ!$D$10+'СЕТ СН'!$I$5-'СЕТ СН'!$I$20</f>
        <v>6163.1423634900002</v>
      </c>
      <c r="W139" s="36">
        <f>SUMIFS(СВЦЭМ!$C$39:$C$782,СВЦЭМ!$A$39:$A$782,$A139,СВЦЭМ!$B$39:$B$782,W$119)+'СЕТ СН'!$I$12+СВЦЭМ!$D$10+'СЕТ СН'!$I$5-'СЕТ СН'!$I$20</f>
        <v>6171.5227404300003</v>
      </c>
      <c r="X139" s="36">
        <f>SUMIFS(СВЦЭМ!$C$39:$C$782,СВЦЭМ!$A$39:$A$782,$A139,СВЦЭМ!$B$39:$B$782,X$119)+'СЕТ СН'!$I$12+СВЦЭМ!$D$10+'СЕТ СН'!$I$5-'СЕТ СН'!$I$20</f>
        <v>6202.7541428799996</v>
      </c>
      <c r="Y139" s="36">
        <f>SUMIFS(СВЦЭМ!$C$39:$C$782,СВЦЭМ!$A$39:$A$782,$A139,СВЦЭМ!$B$39:$B$782,Y$119)+'СЕТ СН'!$I$12+СВЦЭМ!$D$10+'СЕТ СН'!$I$5-'СЕТ СН'!$I$20</f>
        <v>6216.8251681500005</v>
      </c>
    </row>
    <row r="140" spans="1:25" ht="15.75" x14ac:dyDescent="0.2">
      <c r="A140" s="35">
        <f t="shared" si="3"/>
        <v>45281</v>
      </c>
      <c r="B140" s="36">
        <f>SUMIFS(СВЦЭМ!$C$39:$C$782,СВЦЭМ!$A$39:$A$782,$A140,СВЦЭМ!$B$39:$B$782,B$119)+'СЕТ СН'!$I$12+СВЦЭМ!$D$10+'СЕТ СН'!$I$5-'СЕТ СН'!$I$20</f>
        <v>6312.4047770300003</v>
      </c>
      <c r="C140" s="36">
        <f>SUMIFS(СВЦЭМ!$C$39:$C$782,СВЦЭМ!$A$39:$A$782,$A140,СВЦЭМ!$B$39:$B$782,C$119)+'СЕТ СН'!$I$12+СВЦЭМ!$D$10+'СЕТ СН'!$I$5-'СЕТ СН'!$I$20</f>
        <v>6382.6811641500008</v>
      </c>
      <c r="D140" s="36">
        <f>SUMIFS(СВЦЭМ!$C$39:$C$782,СВЦЭМ!$A$39:$A$782,$A140,СВЦЭМ!$B$39:$B$782,D$119)+'СЕТ СН'!$I$12+СВЦЭМ!$D$10+'СЕТ СН'!$I$5-'СЕТ СН'!$I$20</f>
        <v>6421.2748166700003</v>
      </c>
      <c r="E140" s="36">
        <f>SUMIFS(СВЦЭМ!$C$39:$C$782,СВЦЭМ!$A$39:$A$782,$A140,СВЦЭМ!$B$39:$B$782,E$119)+'СЕТ СН'!$I$12+СВЦЭМ!$D$10+'СЕТ СН'!$I$5-'СЕТ СН'!$I$20</f>
        <v>6438.4195939900001</v>
      </c>
      <c r="F140" s="36">
        <f>SUMIFS(СВЦЭМ!$C$39:$C$782,СВЦЭМ!$A$39:$A$782,$A140,СВЦЭМ!$B$39:$B$782,F$119)+'СЕТ СН'!$I$12+СВЦЭМ!$D$10+'СЕТ СН'!$I$5-'СЕТ СН'!$I$20</f>
        <v>6442.5182428400003</v>
      </c>
      <c r="G140" s="36">
        <f>SUMIFS(СВЦЭМ!$C$39:$C$782,СВЦЭМ!$A$39:$A$782,$A140,СВЦЭМ!$B$39:$B$782,G$119)+'СЕТ СН'!$I$12+СВЦЭМ!$D$10+'СЕТ СН'!$I$5-'СЕТ СН'!$I$20</f>
        <v>6446.1808877900003</v>
      </c>
      <c r="H140" s="36">
        <f>SUMIFS(СВЦЭМ!$C$39:$C$782,СВЦЭМ!$A$39:$A$782,$A140,СВЦЭМ!$B$39:$B$782,H$119)+'СЕТ СН'!$I$12+СВЦЭМ!$D$10+'СЕТ СН'!$I$5-'СЕТ СН'!$I$20</f>
        <v>6387.8372915099999</v>
      </c>
      <c r="I140" s="36">
        <f>SUMIFS(СВЦЭМ!$C$39:$C$782,СВЦЭМ!$A$39:$A$782,$A140,СВЦЭМ!$B$39:$B$782,I$119)+'СЕТ СН'!$I$12+СВЦЭМ!$D$10+'СЕТ СН'!$I$5-'СЕТ СН'!$I$20</f>
        <v>6289.75251923</v>
      </c>
      <c r="J140" s="36">
        <f>SUMIFS(СВЦЭМ!$C$39:$C$782,СВЦЭМ!$A$39:$A$782,$A140,СВЦЭМ!$B$39:$B$782,J$119)+'СЕТ СН'!$I$12+СВЦЭМ!$D$10+'СЕТ СН'!$I$5-'СЕТ СН'!$I$20</f>
        <v>6250.25319012</v>
      </c>
      <c r="K140" s="36">
        <f>SUMIFS(СВЦЭМ!$C$39:$C$782,СВЦЭМ!$A$39:$A$782,$A140,СВЦЭМ!$B$39:$B$782,K$119)+'СЕТ СН'!$I$12+СВЦЭМ!$D$10+'СЕТ СН'!$I$5-'СЕТ СН'!$I$20</f>
        <v>6240.96898839</v>
      </c>
      <c r="L140" s="36">
        <f>SUMIFS(СВЦЭМ!$C$39:$C$782,СВЦЭМ!$A$39:$A$782,$A140,СВЦЭМ!$B$39:$B$782,L$119)+'СЕТ СН'!$I$12+СВЦЭМ!$D$10+'СЕТ СН'!$I$5-'СЕТ СН'!$I$20</f>
        <v>6245.2246809500002</v>
      </c>
      <c r="M140" s="36">
        <f>SUMIFS(СВЦЭМ!$C$39:$C$782,СВЦЭМ!$A$39:$A$782,$A140,СВЦЭМ!$B$39:$B$782,M$119)+'СЕТ СН'!$I$12+СВЦЭМ!$D$10+'СЕТ СН'!$I$5-'СЕТ СН'!$I$20</f>
        <v>6252.4681504099999</v>
      </c>
      <c r="N140" s="36">
        <f>SUMIFS(СВЦЭМ!$C$39:$C$782,СВЦЭМ!$A$39:$A$782,$A140,СВЦЭМ!$B$39:$B$782,N$119)+'СЕТ СН'!$I$12+СВЦЭМ!$D$10+'СЕТ СН'!$I$5-'СЕТ СН'!$I$20</f>
        <v>6271.9233188799999</v>
      </c>
      <c r="O140" s="36">
        <f>SUMIFS(СВЦЭМ!$C$39:$C$782,СВЦЭМ!$A$39:$A$782,$A140,СВЦЭМ!$B$39:$B$782,O$119)+'СЕТ СН'!$I$12+СВЦЭМ!$D$10+'СЕТ СН'!$I$5-'СЕТ СН'!$I$20</f>
        <v>6286.6528899700006</v>
      </c>
      <c r="P140" s="36">
        <f>SUMIFS(СВЦЭМ!$C$39:$C$782,СВЦЭМ!$A$39:$A$782,$A140,СВЦЭМ!$B$39:$B$782,P$119)+'СЕТ СН'!$I$12+СВЦЭМ!$D$10+'СЕТ СН'!$I$5-'СЕТ СН'!$I$20</f>
        <v>6300.1185768400001</v>
      </c>
      <c r="Q140" s="36">
        <f>SUMIFS(СВЦЭМ!$C$39:$C$782,СВЦЭМ!$A$39:$A$782,$A140,СВЦЭМ!$B$39:$B$782,Q$119)+'СЕТ СН'!$I$12+СВЦЭМ!$D$10+'СЕТ СН'!$I$5-'СЕТ СН'!$I$20</f>
        <v>6298.6428953300001</v>
      </c>
      <c r="R140" s="36">
        <f>SUMIFS(СВЦЭМ!$C$39:$C$782,СВЦЭМ!$A$39:$A$782,$A140,СВЦЭМ!$B$39:$B$782,R$119)+'СЕТ СН'!$I$12+СВЦЭМ!$D$10+'СЕТ СН'!$I$5-'СЕТ СН'!$I$20</f>
        <v>6278.1425004299999</v>
      </c>
      <c r="S140" s="36">
        <f>SUMIFS(СВЦЭМ!$C$39:$C$782,СВЦЭМ!$A$39:$A$782,$A140,СВЦЭМ!$B$39:$B$782,S$119)+'СЕТ СН'!$I$12+СВЦЭМ!$D$10+'СЕТ СН'!$I$5-'СЕТ СН'!$I$20</f>
        <v>6233.2199782999996</v>
      </c>
      <c r="T140" s="36">
        <f>SUMIFS(СВЦЭМ!$C$39:$C$782,СВЦЭМ!$A$39:$A$782,$A140,СВЦЭМ!$B$39:$B$782,T$119)+'СЕТ СН'!$I$12+СВЦЭМ!$D$10+'СЕТ СН'!$I$5-'СЕТ СН'!$I$20</f>
        <v>6197.5477174799998</v>
      </c>
      <c r="U140" s="36">
        <f>SUMIFS(СВЦЭМ!$C$39:$C$782,СВЦЭМ!$A$39:$A$782,$A140,СВЦЭМ!$B$39:$B$782,U$119)+'СЕТ СН'!$I$12+СВЦЭМ!$D$10+'СЕТ СН'!$I$5-'СЕТ СН'!$I$20</f>
        <v>6213.0373211999995</v>
      </c>
      <c r="V140" s="36">
        <f>SUMIFS(СВЦЭМ!$C$39:$C$782,СВЦЭМ!$A$39:$A$782,$A140,СВЦЭМ!$B$39:$B$782,V$119)+'СЕТ СН'!$I$12+СВЦЭМ!$D$10+'СЕТ СН'!$I$5-'СЕТ СН'!$I$20</f>
        <v>6251.4235359499999</v>
      </c>
      <c r="W140" s="36">
        <f>SUMIFS(СВЦЭМ!$C$39:$C$782,СВЦЭМ!$A$39:$A$782,$A140,СВЦЭМ!$B$39:$B$782,W$119)+'СЕТ СН'!$I$12+СВЦЭМ!$D$10+'СЕТ СН'!$I$5-'СЕТ СН'!$I$20</f>
        <v>6260.5910827600001</v>
      </c>
      <c r="X140" s="36">
        <f>SUMIFS(СВЦЭМ!$C$39:$C$782,СВЦЭМ!$A$39:$A$782,$A140,СВЦЭМ!$B$39:$B$782,X$119)+'СЕТ СН'!$I$12+СВЦЭМ!$D$10+'СЕТ СН'!$I$5-'СЕТ СН'!$I$20</f>
        <v>6301.4814992400006</v>
      </c>
      <c r="Y140" s="36">
        <f>SUMIFS(СВЦЭМ!$C$39:$C$782,СВЦЭМ!$A$39:$A$782,$A140,СВЦЭМ!$B$39:$B$782,Y$119)+'СЕТ СН'!$I$12+СВЦЭМ!$D$10+'СЕТ СН'!$I$5-'СЕТ СН'!$I$20</f>
        <v>6330.84273768</v>
      </c>
    </row>
    <row r="141" spans="1:25" ht="15.75" x14ac:dyDescent="0.2">
      <c r="A141" s="35">
        <f t="shared" si="3"/>
        <v>45282</v>
      </c>
      <c r="B141" s="36">
        <f>SUMIFS(СВЦЭМ!$C$39:$C$782,СВЦЭМ!$A$39:$A$782,$A141,СВЦЭМ!$B$39:$B$782,B$119)+'СЕТ СН'!$I$12+СВЦЭМ!$D$10+'СЕТ СН'!$I$5-'СЕТ СН'!$I$20</f>
        <v>6328.4769617800002</v>
      </c>
      <c r="C141" s="36">
        <f>SUMIFS(СВЦЭМ!$C$39:$C$782,СВЦЭМ!$A$39:$A$782,$A141,СВЦЭМ!$B$39:$B$782,C$119)+'СЕТ СН'!$I$12+СВЦЭМ!$D$10+'СЕТ СН'!$I$5-'СЕТ СН'!$I$20</f>
        <v>6391.4944348999998</v>
      </c>
      <c r="D141" s="36">
        <f>SUMIFS(СВЦЭМ!$C$39:$C$782,СВЦЭМ!$A$39:$A$782,$A141,СВЦЭМ!$B$39:$B$782,D$119)+'СЕТ СН'!$I$12+СВЦЭМ!$D$10+'СЕТ СН'!$I$5-'СЕТ СН'!$I$20</f>
        <v>6421.3466007300003</v>
      </c>
      <c r="E141" s="36">
        <f>SUMIFS(СВЦЭМ!$C$39:$C$782,СВЦЭМ!$A$39:$A$782,$A141,СВЦЭМ!$B$39:$B$782,E$119)+'СЕТ СН'!$I$12+СВЦЭМ!$D$10+'СЕТ СН'!$I$5-'СЕТ СН'!$I$20</f>
        <v>6586.5767328100001</v>
      </c>
      <c r="F141" s="36">
        <f>SUMIFS(СВЦЭМ!$C$39:$C$782,СВЦЭМ!$A$39:$A$782,$A141,СВЦЭМ!$B$39:$B$782,F$119)+'СЕТ СН'!$I$12+СВЦЭМ!$D$10+'СЕТ СН'!$I$5-'СЕТ СН'!$I$20</f>
        <v>6584.9630627799997</v>
      </c>
      <c r="G141" s="36">
        <f>SUMIFS(СВЦЭМ!$C$39:$C$782,СВЦЭМ!$A$39:$A$782,$A141,СВЦЭМ!$B$39:$B$782,G$119)+'СЕТ СН'!$I$12+СВЦЭМ!$D$10+'СЕТ СН'!$I$5-'СЕТ СН'!$I$20</f>
        <v>6574.41369252</v>
      </c>
      <c r="H141" s="36">
        <f>SUMIFS(СВЦЭМ!$C$39:$C$782,СВЦЭМ!$A$39:$A$782,$A141,СВЦЭМ!$B$39:$B$782,H$119)+'СЕТ СН'!$I$12+СВЦЭМ!$D$10+'СЕТ СН'!$I$5-'СЕТ СН'!$I$20</f>
        <v>6491.7643309699997</v>
      </c>
      <c r="I141" s="36">
        <f>SUMIFS(СВЦЭМ!$C$39:$C$782,СВЦЭМ!$A$39:$A$782,$A141,СВЦЭМ!$B$39:$B$782,I$119)+'СЕТ СН'!$I$12+СВЦЭМ!$D$10+'СЕТ СН'!$I$5-'СЕТ СН'!$I$20</f>
        <v>6408.2551121899996</v>
      </c>
      <c r="J141" s="36">
        <f>SUMIFS(СВЦЭМ!$C$39:$C$782,СВЦЭМ!$A$39:$A$782,$A141,СВЦЭМ!$B$39:$B$782,J$119)+'СЕТ СН'!$I$12+СВЦЭМ!$D$10+'СЕТ СН'!$I$5-'СЕТ СН'!$I$20</f>
        <v>6356.5735247900002</v>
      </c>
      <c r="K141" s="36">
        <f>SUMIFS(СВЦЭМ!$C$39:$C$782,СВЦЭМ!$A$39:$A$782,$A141,СВЦЭМ!$B$39:$B$782,K$119)+'СЕТ СН'!$I$12+СВЦЭМ!$D$10+'СЕТ СН'!$I$5-'СЕТ СН'!$I$20</f>
        <v>6307.3379392500001</v>
      </c>
      <c r="L141" s="36">
        <f>SUMIFS(СВЦЭМ!$C$39:$C$782,СВЦЭМ!$A$39:$A$782,$A141,СВЦЭМ!$B$39:$B$782,L$119)+'СЕТ СН'!$I$12+СВЦЭМ!$D$10+'СЕТ СН'!$I$5-'СЕТ СН'!$I$20</f>
        <v>6314.4598114300006</v>
      </c>
      <c r="M141" s="36">
        <f>SUMIFS(СВЦЭМ!$C$39:$C$782,СВЦЭМ!$A$39:$A$782,$A141,СВЦЭМ!$B$39:$B$782,M$119)+'СЕТ СН'!$I$12+СВЦЭМ!$D$10+'СЕТ СН'!$I$5-'СЕТ СН'!$I$20</f>
        <v>6325.9833709699997</v>
      </c>
      <c r="N141" s="36">
        <f>SUMIFS(СВЦЭМ!$C$39:$C$782,СВЦЭМ!$A$39:$A$782,$A141,СВЦЭМ!$B$39:$B$782,N$119)+'СЕТ СН'!$I$12+СВЦЭМ!$D$10+'СЕТ СН'!$I$5-'СЕТ СН'!$I$20</f>
        <v>6349.7319636000002</v>
      </c>
      <c r="O141" s="36">
        <f>SUMIFS(СВЦЭМ!$C$39:$C$782,СВЦЭМ!$A$39:$A$782,$A141,СВЦЭМ!$B$39:$B$782,O$119)+'СЕТ СН'!$I$12+СВЦЭМ!$D$10+'СЕТ СН'!$I$5-'СЕТ СН'!$I$20</f>
        <v>6373.5201892300001</v>
      </c>
      <c r="P141" s="36">
        <f>SUMIFS(СВЦЭМ!$C$39:$C$782,СВЦЭМ!$A$39:$A$782,$A141,СВЦЭМ!$B$39:$B$782,P$119)+'СЕТ СН'!$I$12+СВЦЭМ!$D$10+'СЕТ СН'!$I$5-'СЕТ СН'!$I$20</f>
        <v>6387.9309948299997</v>
      </c>
      <c r="Q141" s="36">
        <f>SUMIFS(СВЦЭМ!$C$39:$C$782,СВЦЭМ!$A$39:$A$782,$A141,СВЦЭМ!$B$39:$B$782,Q$119)+'СЕТ СН'!$I$12+СВЦЭМ!$D$10+'СЕТ СН'!$I$5-'СЕТ СН'!$I$20</f>
        <v>6398.0546227800005</v>
      </c>
      <c r="R141" s="36">
        <f>SUMIFS(СВЦЭМ!$C$39:$C$782,СВЦЭМ!$A$39:$A$782,$A141,СВЦЭМ!$B$39:$B$782,R$119)+'СЕТ СН'!$I$12+СВЦЭМ!$D$10+'СЕТ СН'!$I$5-'СЕТ СН'!$I$20</f>
        <v>6415.1170114199995</v>
      </c>
      <c r="S141" s="36">
        <f>SUMIFS(СВЦЭМ!$C$39:$C$782,СВЦЭМ!$A$39:$A$782,$A141,СВЦЭМ!$B$39:$B$782,S$119)+'СЕТ СН'!$I$12+СВЦЭМ!$D$10+'СЕТ СН'!$I$5-'СЕТ СН'!$I$20</f>
        <v>6375.62582974</v>
      </c>
      <c r="T141" s="36">
        <f>SUMIFS(СВЦЭМ!$C$39:$C$782,СВЦЭМ!$A$39:$A$782,$A141,СВЦЭМ!$B$39:$B$782,T$119)+'СЕТ СН'!$I$12+СВЦЭМ!$D$10+'СЕТ СН'!$I$5-'СЕТ СН'!$I$20</f>
        <v>6350.8721235699995</v>
      </c>
      <c r="U141" s="36">
        <f>SUMIFS(СВЦЭМ!$C$39:$C$782,СВЦЭМ!$A$39:$A$782,$A141,СВЦЭМ!$B$39:$B$782,U$119)+'СЕТ СН'!$I$12+СВЦЭМ!$D$10+'СЕТ СН'!$I$5-'СЕТ СН'!$I$20</f>
        <v>6360.9886565800007</v>
      </c>
      <c r="V141" s="36">
        <f>SUMIFS(СВЦЭМ!$C$39:$C$782,СВЦЭМ!$A$39:$A$782,$A141,СВЦЭМ!$B$39:$B$782,V$119)+'СЕТ СН'!$I$12+СВЦЭМ!$D$10+'СЕТ СН'!$I$5-'СЕТ СН'!$I$20</f>
        <v>6383.9722555400003</v>
      </c>
      <c r="W141" s="36">
        <f>SUMIFS(СВЦЭМ!$C$39:$C$782,СВЦЭМ!$A$39:$A$782,$A141,СВЦЭМ!$B$39:$B$782,W$119)+'СЕТ СН'!$I$12+СВЦЭМ!$D$10+'СЕТ СН'!$I$5-'СЕТ СН'!$I$20</f>
        <v>6398.2395354199998</v>
      </c>
      <c r="X141" s="36">
        <f>SUMIFS(СВЦЭМ!$C$39:$C$782,СВЦЭМ!$A$39:$A$782,$A141,СВЦЭМ!$B$39:$B$782,X$119)+'СЕТ СН'!$I$12+СВЦЭМ!$D$10+'СЕТ СН'!$I$5-'СЕТ СН'!$I$20</f>
        <v>6439.0290873499998</v>
      </c>
      <c r="Y141" s="36">
        <f>SUMIFS(СВЦЭМ!$C$39:$C$782,СВЦЭМ!$A$39:$A$782,$A141,СВЦЭМ!$B$39:$B$782,Y$119)+'СЕТ СН'!$I$12+СВЦЭМ!$D$10+'СЕТ СН'!$I$5-'СЕТ СН'!$I$20</f>
        <v>6470.86269042</v>
      </c>
    </row>
    <row r="142" spans="1:25" ht="15.75" x14ac:dyDescent="0.2">
      <c r="A142" s="35">
        <f t="shared" si="3"/>
        <v>45283</v>
      </c>
      <c r="B142" s="36">
        <f>SUMIFS(СВЦЭМ!$C$39:$C$782,СВЦЭМ!$A$39:$A$782,$A142,СВЦЭМ!$B$39:$B$782,B$119)+'СЕТ СН'!$I$12+СВЦЭМ!$D$10+'СЕТ СН'!$I$5-'СЕТ СН'!$I$20</f>
        <v>6272.4864340399999</v>
      </c>
      <c r="C142" s="36">
        <f>SUMIFS(СВЦЭМ!$C$39:$C$782,СВЦЭМ!$A$39:$A$782,$A142,СВЦЭМ!$B$39:$B$782,C$119)+'СЕТ СН'!$I$12+СВЦЭМ!$D$10+'СЕТ СН'!$I$5-'СЕТ СН'!$I$20</f>
        <v>6248.7974349899996</v>
      </c>
      <c r="D142" s="36">
        <f>SUMIFS(СВЦЭМ!$C$39:$C$782,СВЦЭМ!$A$39:$A$782,$A142,СВЦЭМ!$B$39:$B$782,D$119)+'СЕТ СН'!$I$12+СВЦЭМ!$D$10+'СЕТ СН'!$I$5-'СЕТ СН'!$I$20</f>
        <v>6300.1914742500003</v>
      </c>
      <c r="E142" s="36">
        <f>SUMIFS(СВЦЭМ!$C$39:$C$782,СВЦЭМ!$A$39:$A$782,$A142,СВЦЭМ!$B$39:$B$782,E$119)+'СЕТ СН'!$I$12+СВЦЭМ!$D$10+'СЕТ СН'!$I$5-'СЕТ СН'!$I$20</f>
        <v>6495.2109001099998</v>
      </c>
      <c r="F142" s="36">
        <f>SUMIFS(СВЦЭМ!$C$39:$C$782,СВЦЭМ!$A$39:$A$782,$A142,СВЦЭМ!$B$39:$B$782,F$119)+'СЕТ СН'!$I$12+СВЦЭМ!$D$10+'СЕТ СН'!$I$5-'СЕТ СН'!$I$20</f>
        <v>6496.0532797899996</v>
      </c>
      <c r="G142" s="36">
        <f>SUMIFS(СВЦЭМ!$C$39:$C$782,СВЦЭМ!$A$39:$A$782,$A142,СВЦЭМ!$B$39:$B$782,G$119)+'СЕТ СН'!$I$12+СВЦЭМ!$D$10+'СЕТ СН'!$I$5-'СЕТ СН'!$I$20</f>
        <v>6470.4281774600004</v>
      </c>
      <c r="H142" s="36">
        <f>SUMIFS(СВЦЭМ!$C$39:$C$782,СВЦЭМ!$A$39:$A$782,$A142,СВЦЭМ!$B$39:$B$782,H$119)+'СЕТ СН'!$I$12+СВЦЭМ!$D$10+'СЕТ СН'!$I$5-'СЕТ СН'!$I$20</f>
        <v>6450.12768074</v>
      </c>
      <c r="I142" s="36">
        <f>SUMIFS(СВЦЭМ!$C$39:$C$782,СВЦЭМ!$A$39:$A$782,$A142,СВЦЭМ!$B$39:$B$782,I$119)+'СЕТ СН'!$I$12+СВЦЭМ!$D$10+'СЕТ СН'!$I$5-'СЕТ СН'!$I$20</f>
        <v>6397.4670214899998</v>
      </c>
      <c r="J142" s="36">
        <f>SUMIFS(СВЦЭМ!$C$39:$C$782,СВЦЭМ!$A$39:$A$782,$A142,СВЦЭМ!$B$39:$B$782,J$119)+'СЕТ СН'!$I$12+СВЦЭМ!$D$10+'СЕТ СН'!$I$5-'СЕТ СН'!$I$20</f>
        <v>6330.2600349500008</v>
      </c>
      <c r="K142" s="36">
        <f>SUMIFS(СВЦЭМ!$C$39:$C$782,СВЦЭМ!$A$39:$A$782,$A142,СВЦЭМ!$B$39:$B$782,K$119)+'СЕТ СН'!$I$12+СВЦЭМ!$D$10+'СЕТ СН'!$I$5-'СЕТ СН'!$I$20</f>
        <v>6281.6297259299999</v>
      </c>
      <c r="L142" s="36">
        <f>SUMIFS(СВЦЭМ!$C$39:$C$782,СВЦЭМ!$A$39:$A$782,$A142,СВЦЭМ!$B$39:$B$782,L$119)+'СЕТ СН'!$I$12+СВЦЭМ!$D$10+'СЕТ СН'!$I$5-'СЕТ СН'!$I$20</f>
        <v>6231.47153205</v>
      </c>
      <c r="M142" s="36">
        <f>SUMIFS(СВЦЭМ!$C$39:$C$782,СВЦЭМ!$A$39:$A$782,$A142,СВЦЭМ!$B$39:$B$782,M$119)+'СЕТ СН'!$I$12+СВЦЭМ!$D$10+'СЕТ СН'!$I$5-'СЕТ СН'!$I$20</f>
        <v>6214.9308756999999</v>
      </c>
      <c r="N142" s="36">
        <f>SUMIFS(СВЦЭМ!$C$39:$C$782,СВЦЭМ!$A$39:$A$782,$A142,СВЦЭМ!$B$39:$B$782,N$119)+'СЕТ СН'!$I$12+СВЦЭМ!$D$10+'СЕТ СН'!$I$5-'СЕТ СН'!$I$20</f>
        <v>6200.2292537200001</v>
      </c>
      <c r="O142" s="36">
        <f>SUMIFS(СВЦЭМ!$C$39:$C$782,СВЦЭМ!$A$39:$A$782,$A142,СВЦЭМ!$B$39:$B$782,O$119)+'СЕТ СН'!$I$12+СВЦЭМ!$D$10+'СЕТ СН'!$I$5-'СЕТ СН'!$I$20</f>
        <v>6202.7660658599998</v>
      </c>
      <c r="P142" s="36">
        <f>SUMIFS(СВЦЭМ!$C$39:$C$782,СВЦЭМ!$A$39:$A$782,$A142,СВЦЭМ!$B$39:$B$782,P$119)+'СЕТ СН'!$I$12+СВЦЭМ!$D$10+'СЕТ СН'!$I$5-'СЕТ СН'!$I$20</f>
        <v>6210.0241992199999</v>
      </c>
      <c r="Q142" s="36">
        <f>SUMIFS(СВЦЭМ!$C$39:$C$782,СВЦЭМ!$A$39:$A$782,$A142,СВЦЭМ!$B$39:$B$782,Q$119)+'СЕТ СН'!$I$12+СВЦЭМ!$D$10+'СЕТ СН'!$I$5-'СЕТ СН'!$I$20</f>
        <v>6233.5726517700004</v>
      </c>
      <c r="R142" s="36">
        <f>SUMIFS(СВЦЭМ!$C$39:$C$782,СВЦЭМ!$A$39:$A$782,$A142,СВЦЭМ!$B$39:$B$782,R$119)+'СЕТ СН'!$I$12+СВЦЭМ!$D$10+'СЕТ СН'!$I$5-'СЕТ СН'!$I$20</f>
        <v>6216.9415718700002</v>
      </c>
      <c r="S142" s="36">
        <f>SUMIFS(СВЦЭМ!$C$39:$C$782,СВЦЭМ!$A$39:$A$782,$A142,СВЦЭМ!$B$39:$B$782,S$119)+'СЕТ СН'!$I$12+СВЦЭМ!$D$10+'СЕТ СН'!$I$5-'СЕТ СН'!$I$20</f>
        <v>6175.9779280900002</v>
      </c>
      <c r="T142" s="36">
        <f>SUMIFS(СВЦЭМ!$C$39:$C$782,СВЦЭМ!$A$39:$A$782,$A142,СВЦЭМ!$B$39:$B$782,T$119)+'СЕТ СН'!$I$12+СВЦЭМ!$D$10+'СЕТ СН'!$I$5-'СЕТ СН'!$I$20</f>
        <v>6202.0722773100006</v>
      </c>
      <c r="U142" s="36">
        <f>SUMIFS(СВЦЭМ!$C$39:$C$782,СВЦЭМ!$A$39:$A$782,$A142,СВЦЭМ!$B$39:$B$782,U$119)+'СЕТ СН'!$I$12+СВЦЭМ!$D$10+'СЕТ СН'!$I$5-'СЕТ СН'!$I$20</f>
        <v>6211.1954779200005</v>
      </c>
      <c r="V142" s="36">
        <f>SUMIFS(СВЦЭМ!$C$39:$C$782,СВЦЭМ!$A$39:$A$782,$A142,СВЦЭМ!$B$39:$B$782,V$119)+'СЕТ СН'!$I$12+СВЦЭМ!$D$10+'СЕТ СН'!$I$5-'СЕТ СН'!$I$20</f>
        <v>6235.8939246299997</v>
      </c>
      <c r="W142" s="36">
        <f>SUMIFS(СВЦЭМ!$C$39:$C$782,СВЦЭМ!$A$39:$A$782,$A142,СВЦЭМ!$B$39:$B$782,W$119)+'СЕТ СН'!$I$12+СВЦЭМ!$D$10+'СЕТ СН'!$I$5-'СЕТ СН'!$I$20</f>
        <v>6244.8482946300001</v>
      </c>
      <c r="X142" s="36">
        <f>SUMIFS(СВЦЭМ!$C$39:$C$782,СВЦЭМ!$A$39:$A$782,$A142,СВЦЭМ!$B$39:$B$782,X$119)+'СЕТ СН'!$I$12+СВЦЭМ!$D$10+'СЕТ СН'!$I$5-'СЕТ СН'!$I$20</f>
        <v>6289.4751109500003</v>
      </c>
      <c r="Y142" s="36">
        <f>SUMIFS(СВЦЭМ!$C$39:$C$782,СВЦЭМ!$A$39:$A$782,$A142,СВЦЭМ!$B$39:$B$782,Y$119)+'СЕТ СН'!$I$12+СВЦЭМ!$D$10+'СЕТ СН'!$I$5-'СЕТ СН'!$I$20</f>
        <v>6307.6695516099999</v>
      </c>
    </row>
    <row r="143" spans="1:25" ht="15.75" x14ac:dyDescent="0.2">
      <c r="A143" s="35">
        <f t="shared" si="3"/>
        <v>45284</v>
      </c>
      <c r="B143" s="36">
        <f>SUMIFS(СВЦЭМ!$C$39:$C$782,СВЦЭМ!$A$39:$A$782,$A143,СВЦЭМ!$B$39:$B$782,B$119)+'СЕТ СН'!$I$12+СВЦЭМ!$D$10+'СЕТ СН'!$I$5-'СЕТ СН'!$I$20</f>
        <v>6173.4053877900005</v>
      </c>
      <c r="C143" s="36">
        <f>SUMIFS(СВЦЭМ!$C$39:$C$782,СВЦЭМ!$A$39:$A$782,$A143,СВЦЭМ!$B$39:$B$782,C$119)+'СЕТ СН'!$I$12+СВЦЭМ!$D$10+'СЕТ СН'!$I$5-'СЕТ СН'!$I$20</f>
        <v>6260.9552796999997</v>
      </c>
      <c r="D143" s="36">
        <f>SUMIFS(СВЦЭМ!$C$39:$C$782,СВЦЭМ!$A$39:$A$782,$A143,СВЦЭМ!$B$39:$B$782,D$119)+'СЕТ СН'!$I$12+СВЦЭМ!$D$10+'СЕТ СН'!$I$5-'СЕТ СН'!$I$20</f>
        <v>6329.07043153</v>
      </c>
      <c r="E143" s="36">
        <f>SUMIFS(СВЦЭМ!$C$39:$C$782,СВЦЭМ!$A$39:$A$782,$A143,СВЦЭМ!$B$39:$B$782,E$119)+'СЕТ СН'!$I$12+СВЦЭМ!$D$10+'СЕТ СН'!$I$5-'СЕТ СН'!$I$20</f>
        <v>6384.3998740000006</v>
      </c>
      <c r="F143" s="36">
        <f>SUMIFS(СВЦЭМ!$C$39:$C$782,СВЦЭМ!$A$39:$A$782,$A143,СВЦЭМ!$B$39:$B$782,F$119)+'СЕТ СН'!$I$12+СВЦЭМ!$D$10+'СЕТ СН'!$I$5-'СЕТ СН'!$I$20</f>
        <v>6396.7533084700008</v>
      </c>
      <c r="G143" s="36">
        <f>SUMIFS(СВЦЭМ!$C$39:$C$782,СВЦЭМ!$A$39:$A$782,$A143,СВЦЭМ!$B$39:$B$782,G$119)+'СЕТ СН'!$I$12+СВЦЭМ!$D$10+'СЕТ СН'!$I$5-'СЕТ СН'!$I$20</f>
        <v>6370.9074141999999</v>
      </c>
      <c r="H143" s="36">
        <f>SUMIFS(СВЦЭМ!$C$39:$C$782,СВЦЭМ!$A$39:$A$782,$A143,СВЦЭМ!$B$39:$B$782,H$119)+'СЕТ СН'!$I$12+СВЦЭМ!$D$10+'СЕТ СН'!$I$5-'СЕТ СН'!$I$20</f>
        <v>6355.7550011000003</v>
      </c>
      <c r="I143" s="36">
        <f>SUMIFS(СВЦЭМ!$C$39:$C$782,СВЦЭМ!$A$39:$A$782,$A143,СВЦЭМ!$B$39:$B$782,I$119)+'СЕТ СН'!$I$12+СВЦЭМ!$D$10+'СЕТ СН'!$I$5-'СЕТ СН'!$I$20</f>
        <v>6318.9695602100001</v>
      </c>
      <c r="J143" s="36">
        <f>SUMIFS(СВЦЭМ!$C$39:$C$782,СВЦЭМ!$A$39:$A$782,$A143,СВЦЭМ!$B$39:$B$782,J$119)+'СЕТ СН'!$I$12+СВЦЭМ!$D$10+'СЕТ СН'!$I$5-'СЕТ СН'!$I$20</f>
        <v>6265.8526170099994</v>
      </c>
      <c r="K143" s="36">
        <f>SUMIFS(СВЦЭМ!$C$39:$C$782,СВЦЭМ!$A$39:$A$782,$A143,СВЦЭМ!$B$39:$B$782,K$119)+'СЕТ СН'!$I$12+СВЦЭМ!$D$10+'СЕТ СН'!$I$5-'СЕТ СН'!$I$20</f>
        <v>6247.8086145300003</v>
      </c>
      <c r="L143" s="36">
        <f>SUMIFS(СВЦЭМ!$C$39:$C$782,СВЦЭМ!$A$39:$A$782,$A143,СВЦЭМ!$B$39:$B$782,L$119)+'СЕТ СН'!$I$12+СВЦЭМ!$D$10+'СЕТ СН'!$I$5-'СЕТ СН'!$I$20</f>
        <v>6164.5773917000006</v>
      </c>
      <c r="M143" s="36">
        <f>SUMIFS(СВЦЭМ!$C$39:$C$782,СВЦЭМ!$A$39:$A$782,$A143,СВЦЭМ!$B$39:$B$782,M$119)+'СЕТ СН'!$I$12+СВЦЭМ!$D$10+'СЕТ СН'!$I$5-'СЕТ СН'!$I$20</f>
        <v>6145.5564696500005</v>
      </c>
      <c r="N143" s="36">
        <f>SUMIFS(СВЦЭМ!$C$39:$C$782,СВЦЭМ!$A$39:$A$782,$A143,СВЦЭМ!$B$39:$B$782,N$119)+'СЕТ СН'!$I$12+СВЦЭМ!$D$10+'СЕТ СН'!$I$5-'СЕТ СН'!$I$20</f>
        <v>6158.4362933299999</v>
      </c>
      <c r="O143" s="36">
        <f>SUMIFS(СВЦЭМ!$C$39:$C$782,СВЦЭМ!$A$39:$A$782,$A143,СВЦЭМ!$B$39:$B$782,O$119)+'СЕТ СН'!$I$12+СВЦЭМ!$D$10+'СЕТ СН'!$I$5-'СЕТ СН'!$I$20</f>
        <v>6194.92230913</v>
      </c>
      <c r="P143" s="36">
        <f>SUMIFS(СВЦЭМ!$C$39:$C$782,СВЦЭМ!$A$39:$A$782,$A143,СВЦЭМ!$B$39:$B$782,P$119)+'СЕТ СН'!$I$12+СВЦЭМ!$D$10+'СЕТ СН'!$I$5-'СЕТ СН'!$I$20</f>
        <v>6176.8380539099999</v>
      </c>
      <c r="Q143" s="36">
        <f>SUMIFS(СВЦЭМ!$C$39:$C$782,СВЦЭМ!$A$39:$A$782,$A143,СВЦЭМ!$B$39:$B$782,Q$119)+'СЕТ СН'!$I$12+СВЦЭМ!$D$10+'СЕТ СН'!$I$5-'СЕТ СН'!$I$20</f>
        <v>6172.9507577599998</v>
      </c>
      <c r="R143" s="36">
        <f>SUMIFS(СВЦЭМ!$C$39:$C$782,СВЦЭМ!$A$39:$A$782,$A143,СВЦЭМ!$B$39:$B$782,R$119)+'СЕТ СН'!$I$12+СВЦЭМ!$D$10+'СЕТ СН'!$I$5-'СЕТ СН'!$I$20</f>
        <v>6174.4020978200006</v>
      </c>
      <c r="S143" s="36">
        <f>SUMIFS(СВЦЭМ!$C$39:$C$782,СВЦЭМ!$A$39:$A$782,$A143,СВЦЭМ!$B$39:$B$782,S$119)+'СЕТ СН'!$I$12+СВЦЭМ!$D$10+'СЕТ СН'!$I$5-'СЕТ СН'!$I$20</f>
        <v>6154.9593861900003</v>
      </c>
      <c r="T143" s="36">
        <f>SUMIFS(СВЦЭМ!$C$39:$C$782,СВЦЭМ!$A$39:$A$782,$A143,СВЦЭМ!$B$39:$B$782,T$119)+'СЕТ СН'!$I$12+СВЦЭМ!$D$10+'СЕТ СН'!$I$5-'СЕТ СН'!$I$20</f>
        <v>6123.2477819800006</v>
      </c>
      <c r="U143" s="36">
        <f>SUMIFS(СВЦЭМ!$C$39:$C$782,СВЦЭМ!$A$39:$A$782,$A143,СВЦЭМ!$B$39:$B$782,U$119)+'СЕТ СН'!$I$12+СВЦЭМ!$D$10+'СЕТ СН'!$I$5-'СЕТ СН'!$I$20</f>
        <v>6131.1914075200002</v>
      </c>
      <c r="V143" s="36">
        <f>SUMIFS(СВЦЭМ!$C$39:$C$782,СВЦЭМ!$A$39:$A$782,$A143,СВЦЭМ!$B$39:$B$782,V$119)+'СЕТ СН'!$I$12+СВЦЭМ!$D$10+'СЕТ СН'!$I$5-'СЕТ СН'!$I$20</f>
        <v>6162.8384897199994</v>
      </c>
      <c r="W143" s="36">
        <f>SUMIFS(СВЦЭМ!$C$39:$C$782,СВЦЭМ!$A$39:$A$782,$A143,СВЦЭМ!$B$39:$B$782,W$119)+'СЕТ СН'!$I$12+СВЦЭМ!$D$10+'СЕТ СН'!$I$5-'СЕТ СН'!$I$20</f>
        <v>6177.4183504000002</v>
      </c>
      <c r="X143" s="36">
        <f>SUMIFS(СВЦЭМ!$C$39:$C$782,СВЦЭМ!$A$39:$A$782,$A143,СВЦЭМ!$B$39:$B$782,X$119)+'СЕТ СН'!$I$12+СВЦЭМ!$D$10+'СЕТ СН'!$I$5-'СЕТ СН'!$I$20</f>
        <v>6215.96806681</v>
      </c>
      <c r="Y143" s="36">
        <f>SUMIFS(СВЦЭМ!$C$39:$C$782,СВЦЭМ!$A$39:$A$782,$A143,СВЦЭМ!$B$39:$B$782,Y$119)+'СЕТ СН'!$I$12+СВЦЭМ!$D$10+'СЕТ СН'!$I$5-'СЕТ СН'!$I$20</f>
        <v>6233.5025670100003</v>
      </c>
    </row>
    <row r="144" spans="1:25" ht="15.75" x14ac:dyDescent="0.2">
      <c r="A144" s="35">
        <f t="shared" si="3"/>
        <v>45285</v>
      </c>
      <c r="B144" s="36">
        <f>SUMIFS(СВЦЭМ!$C$39:$C$782,СВЦЭМ!$A$39:$A$782,$A144,СВЦЭМ!$B$39:$B$782,B$119)+'СЕТ СН'!$I$12+СВЦЭМ!$D$10+'СЕТ СН'!$I$5-'СЕТ СН'!$I$20</f>
        <v>6324.8793868600005</v>
      </c>
      <c r="C144" s="36">
        <f>SUMIFS(СВЦЭМ!$C$39:$C$782,СВЦЭМ!$A$39:$A$782,$A144,СВЦЭМ!$B$39:$B$782,C$119)+'СЕТ СН'!$I$12+СВЦЭМ!$D$10+'СЕТ СН'!$I$5-'СЕТ СН'!$I$20</f>
        <v>6385.6710233100002</v>
      </c>
      <c r="D144" s="36">
        <f>SUMIFS(СВЦЭМ!$C$39:$C$782,СВЦЭМ!$A$39:$A$782,$A144,СВЦЭМ!$B$39:$B$782,D$119)+'СЕТ СН'!$I$12+СВЦЭМ!$D$10+'СЕТ СН'!$I$5-'СЕТ СН'!$I$20</f>
        <v>6404.8937055599999</v>
      </c>
      <c r="E144" s="36">
        <f>SUMIFS(СВЦЭМ!$C$39:$C$782,СВЦЭМ!$A$39:$A$782,$A144,СВЦЭМ!$B$39:$B$782,E$119)+'СЕТ СН'!$I$12+СВЦЭМ!$D$10+'СЕТ СН'!$I$5-'СЕТ СН'!$I$20</f>
        <v>6416.9129163600001</v>
      </c>
      <c r="F144" s="36">
        <f>SUMIFS(СВЦЭМ!$C$39:$C$782,СВЦЭМ!$A$39:$A$782,$A144,СВЦЭМ!$B$39:$B$782,F$119)+'СЕТ СН'!$I$12+СВЦЭМ!$D$10+'СЕТ СН'!$I$5-'СЕТ СН'!$I$20</f>
        <v>6411.3859614000003</v>
      </c>
      <c r="G144" s="36">
        <f>SUMIFS(СВЦЭМ!$C$39:$C$782,СВЦЭМ!$A$39:$A$782,$A144,СВЦЭМ!$B$39:$B$782,G$119)+'СЕТ СН'!$I$12+СВЦЭМ!$D$10+'СЕТ СН'!$I$5-'СЕТ СН'!$I$20</f>
        <v>6373.5835228699998</v>
      </c>
      <c r="H144" s="36">
        <f>SUMIFS(СВЦЭМ!$C$39:$C$782,СВЦЭМ!$A$39:$A$782,$A144,СВЦЭМ!$B$39:$B$782,H$119)+'СЕТ СН'!$I$12+СВЦЭМ!$D$10+'СЕТ СН'!$I$5-'СЕТ СН'!$I$20</f>
        <v>6334.7610552000006</v>
      </c>
      <c r="I144" s="36">
        <f>SUMIFS(СВЦЭМ!$C$39:$C$782,СВЦЭМ!$A$39:$A$782,$A144,СВЦЭМ!$B$39:$B$782,I$119)+'СЕТ СН'!$I$12+СВЦЭМ!$D$10+'СЕТ СН'!$I$5-'СЕТ СН'!$I$20</f>
        <v>6276.1343544600004</v>
      </c>
      <c r="J144" s="36">
        <f>SUMIFS(СВЦЭМ!$C$39:$C$782,СВЦЭМ!$A$39:$A$782,$A144,СВЦЭМ!$B$39:$B$782,J$119)+'СЕТ СН'!$I$12+СВЦЭМ!$D$10+'СЕТ СН'!$I$5-'СЕТ СН'!$I$20</f>
        <v>6201.1170451600001</v>
      </c>
      <c r="K144" s="36">
        <f>SUMIFS(СВЦЭМ!$C$39:$C$782,СВЦЭМ!$A$39:$A$782,$A144,СВЦЭМ!$B$39:$B$782,K$119)+'СЕТ СН'!$I$12+СВЦЭМ!$D$10+'СЕТ СН'!$I$5-'СЕТ СН'!$I$20</f>
        <v>6164.5800617700006</v>
      </c>
      <c r="L144" s="36">
        <f>SUMIFS(СВЦЭМ!$C$39:$C$782,СВЦЭМ!$A$39:$A$782,$A144,СВЦЭМ!$B$39:$B$782,L$119)+'СЕТ СН'!$I$12+СВЦЭМ!$D$10+'СЕТ СН'!$I$5-'СЕТ СН'!$I$20</f>
        <v>6145.7293647999995</v>
      </c>
      <c r="M144" s="36">
        <f>SUMIFS(СВЦЭМ!$C$39:$C$782,СВЦЭМ!$A$39:$A$782,$A144,СВЦЭМ!$B$39:$B$782,M$119)+'СЕТ СН'!$I$12+СВЦЭМ!$D$10+'СЕТ СН'!$I$5-'СЕТ СН'!$I$20</f>
        <v>6165.2463588700002</v>
      </c>
      <c r="N144" s="36">
        <f>SUMIFS(СВЦЭМ!$C$39:$C$782,СВЦЭМ!$A$39:$A$782,$A144,СВЦЭМ!$B$39:$B$782,N$119)+'СЕТ СН'!$I$12+СВЦЭМ!$D$10+'СЕТ СН'!$I$5-'СЕТ СН'!$I$20</f>
        <v>6162.97185111</v>
      </c>
      <c r="O144" s="36">
        <f>SUMIFS(СВЦЭМ!$C$39:$C$782,СВЦЭМ!$A$39:$A$782,$A144,СВЦЭМ!$B$39:$B$782,O$119)+'СЕТ СН'!$I$12+СВЦЭМ!$D$10+'СЕТ СН'!$I$5-'СЕТ СН'!$I$20</f>
        <v>6169.2471127400004</v>
      </c>
      <c r="P144" s="36">
        <f>SUMIFS(СВЦЭМ!$C$39:$C$782,СВЦЭМ!$A$39:$A$782,$A144,СВЦЭМ!$B$39:$B$782,P$119)+'СЕТ СН'!$I$12+СВЦЭМ!$D$10+'СЕТ СН'!$I$5-'СЕТ СН'!$I$20</f>
        <v>6166.6893125500001</v>
      </c>
      <c r="Q144" s="36">
        <f>SUMIFS(СВЦЭМ!$C$39:$C$782,СВЦЭМ!$A$39:$A$782,$A144,СВЦЭМ!$B$39:$B$782,Q$119)+'СЕТ СН'!$I$12+СВЦЭМ!$D$10+'СЕТ СН'!$I$5-'СЕТ СН'!$I$20</f>
        <v>6181.8067089899996</v>
      </c>
      <c r="R144" s="36">
        <f>SUMIFS(СВЦЭМ!$C$39:$C$782,СВЦЭМ!$A$39:$A$782,$A144,СВЦЭМ!$B$39:$B$782,R$119)+'СЕТ СН'!$I$12+СВЦЭМ!$D$10+'СЕТ СН'!$I$5-'СЕТ СН'!$I$20</f>
        <v>6206.5267895100005</v>
      </c>
      <c r="S144" s="36">
        <f>SUMIFS(СВЦЭМ!$C$39:$C$782,СВЦЭМ!$A$39:$A$782,$A144,СВЦЭМ!$B$39:$B$782,S$119)+'СЕТ СН'!$I$12+СВЦЭМ!$D$10+'СЕТ СН'!$I$5-'СЕТ СН'!$I$20</f>
        <v>6168.3055481800002</v>
      </c>
      <c r="T144" s="36">
        <f>SUMIFS(СВЦЭМ!$C$39:$C$782,СВЦЭМ!$A$39:$A$782,$A144,СВЦЭМ!$B$39:$B$782,T$119)+'СЕТ СН'!$I$12+СВЦЭМ!$D$10+'СЕТ СН'!$I$5-'СЕТ СН'!$I$20</f>
        <v>6119.9785397100004</v>
      </c>
      <c r="U144" s="36">
        <f>SUMIFS(СВЦЭМ!$C$39:$C$782,СВЦЭМ!$A$39:$A$782,$A144,СВЦЭМ!$B$39:$B$782,U$119)+'СЕТ СН'!$I$12+СВЦЭМ!$D$10+'СЕТ СН'!$I$5-'СЕТ СН'!$I$20</f>
        <v>6137.7434661500001</v>
      </c>
      <c r="V144" s="36">
        <f>SUMIFS(СВЦЭМ!$C$39:$C$782,СВЦЭМ!$A$39:$A$782,$A144,СВЦЭМ!$B$39:$B$782,V$119)+'СЕТ СН'!$I$12+СВЦЭМ!$D$10+'СЕТ СН'!$I$5-'СЕТ СН'!$I$20</f>
        <v>6167.6755277800003</v>
      </c>
      <c r="W144" s="36">
        <f>SUMIFS(СВЦЭМ!$C$39:$C$782,СВЦЭМ!$A$39:$A$782,$A144,СВЦЭМ!$B$39:$B$782,W$119)+'СЕТ СН'!$I$12+СВЦЭМ!$D$10+'СЕТ СН'!$I$5-'СЕТ СН'!$I$20</f>
        <v>6195.1610801200004</v>
      </c>
      <c r="X144" s="36">
        <f>SUMIFS(СВЦЭМ!$C$39:$C$782,СВЦЭМ!$A$39:$A$782,$A144,СВЦЭМ!$B$39:$B$782,X$119)+'СЕТ СН'!$I$12+СВЦЭМ!$D$10+'СЕТ СН'!$I$5-'СЕТ СН'!$I$20</f>
        <v>6242.3522564100003</v>
      </c>
      <c r="Y144" s="36">
        <f>SUMIFS(СВЦЭМ!$C$39:$C$782,СВЦЭМ!$A$39:$A$782,$A144,СВЦЭМ!$B$39:$B$782,Y$119)+'СЕТ СН'!$I$12+СВЦЭМ!$D$10+'СЕТ СН'!$I$5-'СЕТ СН'!$I$20</f>
        <v>6266.4659584700003</v>
      </c>
    </row>
    <row r="145" spans="1:26" ht="15.75" x14ac:dyDescent="0.2">
      <c r="A145" s="35">
        <f t="shared" si="3"/>
        <v>45286</v>
      </c>
      <c r="B145" s="36">
        <f>SUMIFS(СВЦЭМ!$C$39:$C$782,СВЦЭМ!$A$39:$A$782,$A145,СВЦЭМ!$B$39:$B$782,B$119)+'СЕТ СН'!$I$12+СВЦЭМ!$D$10+'СЕТ СН'!$I$5-'СЕТ СН'!$I$20</f>
        <v>6545.2099272699998</v>
      </c>
      <c r="C145" s="36">
        <f>SUMIFS(СВЦЭМ!$C$39:$C$782,СВЦЭМ!$A$39:$A$782,$A145,СВЦЭМ!$B$39:$B$782,C$119)+'СЕТ СН'!$I$12+СВЦЭМ!$D$10+'СЕТ СН'!$I$5-'СЕТ СН'!$I$20</f>
        <v>6585.3850551699998</v>
      </c>
      <c r="D145" s="36">
        <f>SUMIFS(СВЦЭМ!$C$39:$C$782,СВЦЭМ!$A$39:$A$782,$A145,СВЦЭМ!$B$39:$B$782,D$119)+'СЕТ СН'!$I$12+СВЦЭМ!$D$10+'СЕТ СН'!$I$5-'СЕТ СН'!$I$20</f>
        <v>6604.4320830800007</v>
      </c>
      <c r="E145" s="36">
        <f>SUMIFS(СВЦЭМ!$C$39:$C$782,СВЦЭМ!$A$39:$A$782,$A145,СВЦЭМ!$B$39:$B$782,E$119)+'СЕТ СН'!$I$12+СВЦЭМ!$D$10+'СЕТ СН'!$I$5-'СЕТ СН'!$I$20</f>
        <v>6615.5708856800002</v>
      </c>
      <c r="F145" s="36">
        <f>SUMIFS(СВЦЭМ!$C$39:$C$782,СВЦЭМ!$A$39:$A$782,$A145,СВЦЭМ!$B$39:$B$782,F$119)+'СЕТ СН'!$I$12+СВЦЭМ!$D$10+'СЕТ СН'!$I$5-'СЕТ СН'!$I$20</f>
        <v>6613.4674819800002</v>
      </c>
      <c r="G145" s="36">
        <f>SUMIFS(СВЦЭМ!$C$39:$C$782,СВЦЭМ!$A$39:$A$782,$A145,СВЦЭМ!$B$39:$B$782,G$119)+'СЕТ СН'!$I$12+СВЦЭМ!$D$10+'СЕТ СН'!$I$5-'СЕТ СН'!$I$20</f>
        <v>6579.9729281300006</v>
      </c>
      <c r="H145" s="36">
        <f>SUMIFS(СВЦЭМ!$C$39:$C$782,СВЦЭМ!$A$39:$A$782,$A145,СВЦЭМ!$B$39:$B$782,H$119)+'СЕТ СН'!$I$12+СВЦЭМ!$D$10+'СЕТ СН'!$I$5-'СЕТ СН'!$I$20</f>
        <v>6520.5982136299999</v>
      </c>
      <c r="I145" s="36">
        <f>SUMIFS(СВЦЭМ!$C$39:$C$782,СВЦЭМ!$A$39:$A$782,$A145,СВЦЭМ!$B$39:$B$782,I$119)+'СЕТ СН'!$I$12+СВЦЭМ!$D$10+'СЕТ СН'!$I$5-'СЕТ СН'!$I$20</f>
        <v>6462.3129459000002</v>
      </c>
      <c r="J145" s="36">
        <f>SUMIFS(СВЦЭМ!$C$39:$C$782,СВЦЭМ!$A$39:$A$782,$A145,СВЦЭМ!$B$39:$B$782,J$119)+'СЕТ СН'!$I$12+СВЦЭМ!$D$10+'СЕТ СН'!$I$5-'СЕТ СН'!$I$20</f>
        <v>6396.9476568800001</v>
      </c>
      <c r="K145" s="36">
        <f>SUMIFS(СВЦЭМ!$C$39:$C$782,СВЦЭМ!$A$39:$A$782,$A145,СВЦЭМ!$B$39:$B$782,K$119)+'СЕТ СН'!$I$12+СВЦЭМ!$D$10+'СЕТ СН'!$I$5-'СЕТ СН'!$I$20</f>
        <v>6344.4015624700005</v>
      </c>
      <c r="L145" s="36">
        <f>SUMIFS(СВЦЭМ!$C$39:$C$782,СВЦЭМ!$A$39:$A$782,$A145,СВЦЭМ!$B$39:$B$782,L$119)+'СЕТ СН'!$I$12+СВЦЭМ!$D$10+'СЕТ СН'!$I$5-'СЕТ СН'!$I$20</f>
        <v>6329.4522911500007</v>
      </c>
      <c r="M145" s="36">
        <f>SUMIFS(СВЦЭМ!$C$39:$C$782,СВЦЭМ!$A$39:$A$782,$A145,СВЦЭМ!$B$39:$B$782,M$119)+'СЕТ СН'!$I$12+СВЦЭМ!$D$10+'СЕТ СН'!$I$5-'СЕТ СН'!$I$20</f>
        <v>6343.2983326200001</v>
      </c>
      <c r="N145" s="36">
        <f>SUMIFS(СВЦЭМ!$C$39:$C$782,СВЦЭМ!$A$39:$A$782,$A145,СВЦЭМ!$B$39:$B$782,N$119)+'СЕТ СН'!$I$12+СВЦЭМ!$D$10+'СЕТ СН'!$I$5-'СЕТ СН'!$I$20</f>
        <v>6404.20475867</v>
      </c>
      <c r="O145" s="36">
        <f>SUMIFS(СВЦЭМ!$C$39:$C$782,СВЦЭМ!$A$39:$A$782,$A145,СВЦЭМ!$B$39:$B$782,O$119)+'СЕТ СН'!$I$12+СВЦЭМ!$D$10+'СЕТ СН'!$I$5-'СЕТ СН'!$I$20</f>
        <v>6454.1113387799996</v>
      </c>
      <c r="P145" s="36">
        <f>SUMIFS(СВЦЭМ!$C$39:$C$782,СВЦЭМ!$A$39:$A$782,$A145,СВЦЭМ!$B$39:$B$782,P$119)+'СЕТ СН'!$I$12+СВЦЭМ!$D$10+'СЕТ СН'!$I$5-'СЕТ СН'!$I$20</f>
        <v>6489.3813391200001</v>
      </c>
      <c r="Q145" s="36">
        <f>SUMIFS(СВЦЭМ!$C$39:$C$782,СВЦЭМ!$A$39:$A$782,$A145,СВЦЭМ!$B$39:$B$782,Q$119)+'СЕТ СН'!$I$12+СВЦЭМ!$D$10+'СЕТ СН'!$I$5-'СЕТ СН'!$I$20</f>
        <v>6526.9423083700003</v>
      </c>
      <c r="R145" s="36">
        <f>SUMIFS(СВЦЭМ!$C$39:$C$782,СВЦЭМ!$A$39:$A$782,$A145,СВЦЭМ!$B$39:$B$782,R$119)+'СЕТ СН'!$I$12+СВЦЭМ!$D$10+'СЕТ СН'!$I$5-'СЕТ СН'!$I$20</f>
        <v>6517.5443168399997</v>
      </c>
      <c r="S145" s="36">
        <f>SUMIFS(СВЦЭМ!$C$39:$C$782,СВЦЭМ!$A$39:$A$782,$A145,СВЦЭМ!$B$39:$B$782,S$119)+'СЕТ СН'!$I$12+СВЦЭМ!$D$10+'СЕТ СН'!$I$5-'СЕТ СН'!$I$20</f>
        <v>6444.1604175900002</v>
      </c>
      <c r="T145" s="36">
        <f>SUMIFS(СВЦЭМ!$C$39:$C$782,СВЦЭМ!$A$39:$A$782,$A145,СВЦЭМ!$B$39:$B$782,T$119)+'СЕТ СН'!$I$12+СВЦЭМ!$D$10+'СЕТ СН'!$I$5-'СЕТ СН'!$I$20</f>
        <v>6420.6935484599999</v>
      </c>
      <c r="U145" s="36">
        <f>SUMIFS(СВЦЭМ!$C$39:$C$782,СВЦЭМ!$A$39:$A$782,$A145,СВЦЭМ!$B$39:$B$782,U$119)+'СЕТ СН'!$I$12+СВЦЭМ!$D$10+'СЕТ СН'!$I$5-'СЕТ СН'!$I$20</f>
        <v>6436.0078378400003</v>
      </c>
      <c r="V145" s="36">
        <f>SUMIFS(СВЦЭМ!$C$39:$C$782,СВЦЭМ!$A$39:$A$782,$A145,СВЦЭМ!$B$39:$B$782,V$119)+'СЕТ СН'!$I$12+СВЦЭМ!$D$10+'СЕТ СН'!$I$5-'СЕТ СН'!$I$20</f>
        <v>6468.3809571100001</v>
      </c>
      <c r="W145" s="36">
        <f>SUMIFS(СВЦЭМ!$C$39:$C$782,СВЦЭМ!$A$39:$A$782,$A145,СВЦЭМ!$B$39:$B$782,W$119)+'СЕТ СН'!$I$12+СВЦЭМ!$D$10+'СЕТ СН'!$I$5-'СЕТ СН'!$I$20</f>
        <v>6504.3429502199997</v>
      </c>
      <c r="X145" s="36">
        <f>SUMIFS(СВЦЭМ!$C$39:$C$782,СВЦЭМ!$A$39:$A$782,$A145,СВЦЭМ!$B$39:$B$782,X$119)+'СЕТ СН'!$I$12+СВЦЭМ!$D$10+'СЕТ СН'!$I$5-'СЕТ СН'!$I$20</f>
        <v>6540.1972368799998</v>
      </c>
      <c r="Y145" s="36">
        <f>SUMIFS(СВЦЭМ!$C$39:$C$782,СВЦЭМ!$A$39:$A$782,$A145,СВЦЭМ!$B$39:$B$782,Y$119)+'СЕТ СН'!$I$12+СВЦЭМ!$D$10+'СЕТ СН'!$I$5-'СЕТ СН'!$I$20</f>
        <v>6562.7356051799998</v>
      </c>
    </row>
    <row r="146" spans="1:26" ht="15.75" x14ac:dyDescent="0.2">
      <c r="A146" s="35">
        <f t="shared" si="3"/>
        <v>45287</v>
      </c>
      <c r="B146" s="36">
        <f>SUMIFS(СВЦЭМ!$C$39:$C$782,СВЦЭМ!$A$39:$A$782,$A146,СВЦЭМ!$B$39:$B$782,B$119)+'СЕТ СН'!$I$12+СВЦЭМ!$D$10+'СЕТ СН'!$I$5-'СЕТ СН'!$I$20</f>
        <v>6493.9779732900006</v>
      </c>
      <c r="C146" s="36">
        <f>SUMIFS(СВЦЭМ!$C$39:$C$782,СВЦЭМ!$A$39:$A$782,$A146,СВЦЭМ!$B$39:$B$782,C$119)+'СЕТ СН'!$I$12+СВЦЭМ!$D$10+'СЕТ СН'!$I$5-'СЕТ СН'!$I$20</f>
        <v>6474.8441554599995</v>
      </c>
      <c r="D146" s="36">
        <f>SUMIFS(СВЦЭМ!$C$39:$C$782,СВЦЭМ!$A$39:$A$782,$A146,СВЦЭМ!$B$39:$B$782,D$119)+'СЕТ СН'!$I$12+СВЦЭМ!$D$10+'СЕТ СН'!$I$5-'СЕТ СН'!$I$20</f>
        <v>6488.0995367400001</v>
      </c>
      <c r="E146" s="36">
        <f>SUMIFS(СВЦЭМ!$C$39:$C$782,СВЦЭМ!$A$39:$A$782,$A146,СВЦЭМ!$B$39:$B$782,E$119)+'СЕТ СН'!$I$12+СВЦЭМ!$D$10+'СЕТ СН'!$I$5-'СЕТ СН'!$I$20</f>
        <v>6502.2296051900003</v>
      </c>
      <c r="F146" s="36">
        <f>SUMIFS(СВЦЭМ!$C$39:$C$782,СВЦЭМ!$A$39:$A$782,$A146,СВЦЭМ!$B$39:$B$782,F$119)+'СЕТ СН'!$I$12+СВЦЭМ!$D$10+'СЕТ СН'!$I$5-'СЕТ СН'!$I$20</f>
        <v>6581.8195887900001</v>
      </c>
      <c r="G146" s="36">
        <f>SUMIFS(СВЦЭМ!$C$39:$C$782,СВЦЭМ!$A$39:$A$782,$A146,СВЦЭМ!$B$39:$B$782,G$119)+'СЕТ СН'!$I$12+СВЦЭМ!$D$10+'СЕТ СН'!$I$5-'СЕТ СН'!$I$20</f>
        <v>6579.2626826899996</v>
      </c>
      <c r="H146" s="36">
        <f>SUMIFS(СВЦЭМ!$C$39:$C$782,СВЦЭМ!$A$39:$A$782,$A146,СВЦЭМ!$B$39:$B$782,H$119)+'СЕТ СН'!$I$12+СВЦЭМ!$D$10+'СЕТ СН'!$I$5-'СЕТ СН'!$I$20</f>
        <v>6508.6666824700005</v>
      </c>
      <c r="I146" s="36">
        <f>SUMIFS(СВЦЭМ!$C$39:$C$782,СВЦЭМ!$A$39:$A$782,$A146,СВЦЭМ!$B$39:$B$782,I$119)+'СЕТ СН'!$I$12+СВЦЭМ!$D$10+'СЕТ СН'!$I$5-'СЕТ СН'!$I$20</f>
        <v>6430.5309938800001</v>
      </c>
      <c r="J146" s="36">
        <f>SUMIFS(СВЦЭМ!$C$39:$C$782,СВЦЭМ!$A$39:$A$782,$A146,СВЦЭМ!$B$39:$B$782,J$119)+'СЕТ СН'!$I$12+СВЦЭМ!$D$10+'СЕТ СН'!$I$5-'СЕТ СН'!$I$20</f>
        <v>6410.7654784300003</v>
      </c>
      <c r="K146" s="36">
        <f>SUMIFS(СВЦЭМ!$C$39:$C$782,СВЦЭМ!$A$39:$A$782,$A146,СВЦЭМ!$B$39:$B$782,K$119)+'СЕТ СН'!$I$12+СВЦЭМ!$D$10+'СЕТ СН'!$I$5-'СЕТ СН'!$I$20</f>
        <v>6398.3334794900002</v>
      </c>
      <c r="L146" s="36">
        <f>SUMIFS(СВЦЭМ!$C$39:$C$782,СВЦЭМ!$A$39:$A$782,$A146,СВЦЭМ!$B$39:$B$782,L$119)+'СЕТ СН'!$I$12+СВЦЭМ!$D$10+'СЕТ СН'!$I$5-'СЕТ СН'!$I$20</f>
        <v>6364.2968802899995</v>
      </c>
      <c r="M146" s="36">
        <f>SUMIFS(СВЦЭМ!$C$39:$C$782,СВЦЭМ!$A$39:$A$782,$A146,СВЦЭМ!$B$39:$B$782,M$119)+'СЕТ СН'!$I$12+СВЦЭМ!$D$10+'СЕТ СН'!$I$5-'СЕТ СН'!$I$20</f>
        <v>6368.2113779499996</v>
      </c>
      <c r="N146" s="36">
        <f>SUMIFS(СВЦЭМ!$C$39:$C$782,СВЦЭМ!$A$39:$A$782,$A146,СВЦЭМ!$B$39:$B$782,N$119)+'СЕТ СН'!$I$12+СВЦЭМ!$D$10+'СЕТ СН'!$I$5-'СЕТ СН'!$I$20</f>
        <v>6398.4905151799994</v>
      </c>
      <c r="O146" s="36">
        <f>SUMIFS(СВЦЭМ!$C$39:$C$782,СВЦЭМ!$A$39:$A$782,$A146,СВЦЭМ!$B$39:$B$782,O$119)+'СЕТ СН'!$I$12+СВЦЭМ!$D$10+'СЕТ СН'!$I$5-'СЕТ СН'!$I$20</f>
        <v>6397.9852434799996</v>
      </c>
      <c r="P146" s="36">
        <f>SUMIFS(СВЦЭМ!$C$39:$C$782,СВЦЭМ!$A$39:$A$782,$A146,СВЦЭМ!$B$39:$B$782,P$119)+'СЕТ СН'!$I$12+СВЦЭМ!$D$10+'СЕТ СН'!$I$5-'СЕТ СН'!$I$20</f>
        <v>6400.8664762999997</v>
      </c>
      <c r="Q146" s="36">
        <f>SUMIFS(СВЦЭМ!$C$39:$C$782,СВЦЭМ!$A$39:$A$782,$A146,СВЦЭМ!$B$39:$B$782,Q$119)+'СЕТ СН'!$I$12+СВЦЭМ!$D$10+'СЕТ СН'!$I$5-'СЕТ СН'!$I$20</f>
        <v>6373.4551957599997</v>
      </c>
      <c r="R146" s="36">
        <f>SUMIFS(СВЦЭМ!$C$39:$C$782,СВЦЭМ!$A$39:$A$782,$A146,СВЦЭМ!$B$39:$B$782,R$119)+'СЕТ СН'!$I$12+СВЦЭМ!$D$10+'СЕТ СН'!$I$5-'СЕТ СН'!$I$20</f>
        <v>6370.43706406</v>
      </c>
      <c r="S146" s="36">
        <f>SUMIFS(СВЦЭМ!$C$39:$C$782,СВЦЭМ!$A$39:$A$782,$A146,СВЦЭМ!$B$39:$B$782,S$119)+'СЕТ СН'!$I$12+СВЦЭМ!$D$10+'СЕТ СН'!$I$5-'СЕТ СН'!$I$20</f>
        <v>6322.1669956400001</v>
      </c>
      <c r="T146" s="36">
        <f>SUMIFS(СВЦЭМ!$C$39:$C$782,СВЦЭМ!$A$39:$A$782,$A146,СВЦЭМ!$B$39:$B$782,T$119)+'СЕТ СН'!$I$12+СВЦЭМ!$D$10+'СЕТ СН'!$I$5-'СЕТ СН'!$I$20</f>
        <v>6348.2340255700001</v>
      </c>
      <c r="U146" s="36">
        <f>SUMIFS(СВЦЭМ!$C$39:$C$782,СВЦЭМ!$A$39:$A$782,$A146,СВЦЭМ!$B$39:$B$782,U$119)+'СЕТ СН'!$I$12+СВЦЭМ!$D$10+'СЕТ СН'!$I$5-'СЕТ СН'!$I$20</f>
        <v>6359.5554268699998</v>
      </c>
      <c r="V146" s="36">
        <f>SUMIFS(СВЦЭМ!$C$39:$C$782,СВЦЭМ!$A$39:$A$782,$A146,СВЦЭМ!$B$39:$B$782,V$119)+'СЕТ СН'!$I$12+СВЦЭМ!$D$10+'СЕТ СН'!$I$5-'СЕТ СН'!$I$20</f>
        <v>6382.0009552900001</v>
      </c>
      <c r="W146" s="36">
        <f>SUMIFS(СВЦЭМ!$C$39:$C$782,СВЦЭМ!$A$39:$A$782,$A146,СВЦЭМ!$B$39:$B$782,W$119)+'СЕТ СН'!$I$12+СВЦЭМ!$D$10+'СЕТ СН'!$I$5-'СЕТ СН'!$I$20</f>
        <v>6380.5451284700002</v>
      </c>
      <c r="X146" s="36">
        <f>SUMIFS(СВЦЭМ!$C$39:$C$782,СВЦЭМ!$A$39:$A$782,$A146,СВЦЭМ!$B$39:$B$782,X$119)+'СЕТ СН'!$I$12+СВЦЭМ!$D$10+'СЕТ СН'!$I$5-'СЕТ СН'!$I$20</f>
        <v>6408.6021592400002</v>
      </c>
      <c r="Y146" s="36">
        <f>SUMIFS(СВЦЭМ!$C$39:$C$782,СВЦЭМ!$A$39:$A$782,$A146,СВЦЭМ!$B$39:$B$782,Y$119)+'СЕТ СН'!$I$12+СВЦЭМ!$D$10+'СЕТ СН'!$I$5-'СЕТ СН'!$I$20</f>
        <v>6427.96160564</v>
      </c>
    </row>
    <row r="147" spans="1:26" ht="15.75" x14ac:dyDescent="0.2">
      <c r="A147" s="35">
        <f t="shared" si="3"/>
        <v>45288</v>
      </c>
      <c r="B147" s="36">
        <f>SUMIFS(СВЦЭМ!$C$39:$C$782,СВЦЭМ!$A$39:$A$782,$A147,СВЦЭМ!$B$39:$B$782,B$119)+'СЕТ СН'!$I$12+СВЦЭМ!$D$10+'СЕТ СН'!$I$5-'СЕТ СН'!$I$20</f>
        <v>6386.7010542299995</v>
      </c>
      <c r="C147" s="36">
        <f>SUMIFS(СВЦЭМ!$C$39:$C$782,СВЦЭМ!$A$39:$A$782,$A147,СВЦЭМ!$B$39:$B$782,C$119)+'СЕТ СН'!$I$12+СВЦЭМ!$D$10+'СЕТ СН'!$I$5-'СЕТ СН'!$I$20</f>
        <v>6446.1768010800006</v>
      </c>
      <c r="D147" s="36">
        <f>SUMIFS(СВЦЭМ!$C$39:$C$782,СВЦЭМ!$A$39:$A$782,$A147,СВЦЭМ!$B$39:$B$782,D$119)+'СЕТ СН'!$I$12+СВЦЭМ!$D$10+'СЕТ СН'!$I$5-'СЕТ СН'!$I$20</f>
        <v>6471.7563082500001</v>
      </c>
      <c r="E147" s="36">
        <f>SUMIFS(СВЦЭМ!$C$39:$C$782,СВЦЭМ!$A$39:$A$782,$A147,СВЦЭМ!$B$39:$B$782,E$119)+'СЕТ СН'!$I$12+СВЦЭМ!$D$10+'СЕТ СН'!$I$5-'СЕТ СН'!$I$20</f>
        <v>6478.1482844000002</v>
      </c>
      <c r="F147" s="36">
        <f>SUMIFS(СВЦЭМ!$C$39:$C$782,СВЦЭМ!$A$39:$A$782,$A147,СВЦЭМ!$B$39:$B$782,F$119)+'СЕТ СН'!$I$12+СВЦЭМ!$D$10+'СЕТ СН'!$I$5-'СЕТ СН'!$I$20</f>
        <v>6477.1428885400001</v>
      </c>
      <c r="G147" s="36">
        <f>SUMIFS(СВЦЭМ!$C$39:$C$782,СВЦЭМ!$A$39:$A$782,$A147,СВЦЭМ!$B$39:$B$782,G$119)+'СЕТ СН'!$I$12+СВЦЭМ!$D$10+'СЕТ СН'!$I$5-'СЕТ СН'!$I$20</f>
        <v>6469.2445938500005</v>
      </c>
      <c r="H147" s="36">
        <f>SUMIFS(СВЦЭМ!$C$39:$C$782,СВЦЭМ!$A$39:$A$782,$A147,СВЦЭМ!$B$39:$B$782,H$119)+'СЕТ СН'!$I$12+СВЦЭМ!$D$10+'СЕТ СН'!$I$5-'СЕТ СН'!$I$20</f>
        <v>6396.30778285</v>
      </c>
      <c r="I147" s="36">
        <f>SUMIFS(СВЦЭМ!$C$39:$C$782,СВЦЭМ!$A$39:$A$782,$A147,СВЦЭМ!$B$39:$B$782,I$119)+'СЕТ СН'!$I$12+СВЦЭМ!$D$10+'СЕТ СН'!$I$5-'СЕТ СН'!$I$20</f>
        <v>6323.9266435700001</v>
      </c>
      <c r="J147" s="36">
        <f>SUMIFS(СВЦЭМ!$C$39:$C$782,СВЦЭМ!$A$39:$A$782,$A147,СВЦЭМ!$B$39:$B$782,J$119)+'СЕТ СН'!$I$12+СВЦЭМ!$D$10+'СЕТ СН'!$I$5-'СЕТ СН'!$I$20</f>
        <v>6299.1403992400001</v>
      </c>
      <c r="K147" s="36">
        <f>SUMIFS(СВЦЭМ!$C$39:$C$782,СВЦЭМ!$A$39:$A$782,$A147,СВЦЭМ!$B$39:$B$782,K$119)+'СЕТ СН'!$I$12+СВЦЭМ!$D$10+'СЕТ СН'!$I$5-'СЕТ СН'!$I$20</f>
        <v>6268.9874478300007</v>
      </c>
      <c r="L147" s="36">
        <f>SUMIFS(СВЦЭМ!$C$39:$C$782,СВЦЭМ!$A$39:$A$782,$A147,СВЦЭМ!$B$39:$B$782,L$119)+'СЕТ СН'!$I$12+СВЦЭМ!$D$10+'СЕТ СН'!$I$5-'СЕТ СН'!$I$20</f>
        <v>6302.6226144299999</v>
      </c>
      <c r="M147" s="36">
        <f>SUMIFS(СВЦЭМ!$C$39:$C$782,СВЦЭМ!$A$39:$A$782,$A147,СВЦЭМ!$B$39:$B$782,M$119)+'СЕТ СН'!$I$12+СВЦЭМ!$D$10+'СЕТ СН'!$I$5-'СЕТ СН'!$I$20</f>
        <v>6336.9046300400005</v>
      </c>
      <c r="N147" s="36">
        <f>SUMIFS(СВЦЭМ!$C$39:$C$782,СВЦЭМ!$A$39:$A$782,$A147,СВЦЭМ!$B$39:$B$782,N$119)+'СЕТ СН'!$I$12+СВЦЭМ!$D$10+'СЕТ СН'!$I$5-'СЕТ СН'!$I$20</f>
        <v>6290.1648027800002</v>
      </c>
      <c r="O147" s="36">
        <f>SUMIFS(СВЦЭМ!$C$39:$C$782,СВЦЭМ!$A$39:$A$782,$A147,СВЦЭМ!$B$39:$B$782,O$119)+'СЕТ СН'!$I$12+СВЦЭМ!$D$10+'СЕТ СН'!$I$5-'СЕТ СН'!$I$20</f>
        <v>6302.0388125400004</v>
      </c>
      <c r="P147" s="36">
        <f>SUMIFS(СВЦЭМ!$C$39:$C$782,СВЦЭМ!$A$39:$A$782,$A147,СВЦЭМ!$B$39:$B$782,P$119)+'СЕТ СН'!$I$12+СВЦЭМ!$D$10+'СЕТ СН'!$I$5-'СЕТ СН'!$I$20</f>
        <v>6301.1925962200003</v>
      </c>
      <c r="Q147" s="36">
        <f>SUMIFS(СВЦЭМ!$C$39:$C$782,СВЦЭМ!$A$39:$A$782,$A147,СВЦЭМ!$B$39:$B$782,Q$119)+'СЕТ СН'!$I$12+СВЦЭМ!$D$10+'СЕТ СН'!$I$5-'СЕТ СН'!$I$20</f>
        <v>6226.6492849700007</v>
      </c>
      <c r="R147" s="36">
        <f>SUMIFS(СВЦЭМ!$C$39:$C$782,СВЦЭМ!$A$39:$A$782,$A147,СВЦЭМ!$B$39:$B$782,R$119)+'СЕТ СН'!$I$12+СВЦЭМ!$D$10+'СЕТ СН'!$I$5-'СЕТ СН'!$I$20</f>
        <v>6239.7201409600002</v>
      </c>
      <c r="S147" s="36">
        <f>SUMIFS(СВЦЭМ!$C$39:$C$782,СВЦЭМ!$A$39:$A$782,$A147,СВЦЭМ!$B$39:$B$782,S$119)+'СЕТ СН'!$I$12+СВЦЭМ!$D$10+'СЕТ СН'!$I$5-'СЕТ СН'!$I$20</f>
        <v>6279.3292664099999</v>
      </c>
      <c r="T147" s="36">
        <f>SUMIFS(СВЦЭМ!$C$39:$C$782,СВЦЭМ!$A$39:$A$782,$A147,СВЦЭМ!$B$39:$B$782,T$119)+'СЕТ СН'!$I$12+СВЦЭМ!$D$10+'СЕТ СН'!$I$5-'СЕТ СН'!$I$20</f>
        <v>6213.8766135200003</v>
      </c>
      <c r="U147" s="36">
        <f>SUMIFS(СВЦЭМ!$C$39:$C$782,СВЦЭМ!$A$39:$A$782,$A147,СВЦЭМ!$B$39:$B$782,U$119)+'СЕТ СН'!$I$12+СВЦЭМ!$D$10+'СЕТ СН'!$I$5-'СЕТ СН'!$I$20</f>
        <v>6263.2970273700003</v>
      </c>
      <c r="V147" s="36">
        <f>SUMIFS(СВЦЭМ!$C$39:$C$782,СВЦЭМ!$A$39:$A$782,$A147,СВЦЭМ!$B$39:$B$782,V$119)+'СЕТ СН'!$I$12+СВЦЭМ!$D$10+'СЕТ СН'!$I$5-'СЕТ СН'!$I$20</f>
        <v>6267.9944239500001</v>
      </c>
      <c r="W147" s="36">
        <f>SUMIFS(СВЦЭМ!$C$39:$C$782,СВЦЭМ!$A$39:$A$782,$A147,СВЦЭМ!$B$39:$B$782,W$119)+'СЕТ СН'!$I$12+СВЦЭМ!$D$10+'СЕТ СН'!$I$5-'СЕТ СН'!$I$20</f>
        <v>6298.3082348900007</v>
      </c>
      <c r="X147" s="36">
        <f>SUMIFS(СВЦЭМ!$C$39:$C$782,СВЦЭМ!$A$39:$A$782,$A147,СВЦЭМ!$B$39:$B$782,X$119)+'СЕТ СН'!$I$12+СВЦЭМ!$D$10+'СЕТ СН'!$I$5-'СЕТ СН'!$I$20</f>
        <v>6310.0449570700002</v>
      </c>
      <c r="Y147" s="36">
        <f>SUMIFS(СВЦЭМ!$C$39:$C$782,СВЦЭМ!$A$39:$A$782,$A147,СВЦЭМ!$B$39:$B$782,Y$119)+'СЕТ СН'!$I$12+СВЦЭМ!$D$10+'СЕТ СН'!$I$5-'СЕТ СН'!$I$20</f>
        <v>6361.9056362299998</v>
      </c>
    </row>
    <row r="148" spans="1:26" ht="15.75" x14ac:dyDescent="0.2">
      <c r="A148" s="35">
        <f t="shared" si="3"/>
        <v>45289</v>
      </c>
      <c r="B148" s="36">
        <f>SUMIFS(СВЦЭМ!$C$39:$C$782,СВЦЭМ!$A$39:$A$782,$A148,СВЦЭМ!$B$39:$B$782,B$119)+'СЕТ СН'!$I$12+СВЦЭМ!$D$10+'СЕТ СН'!$I$5-'СЕТ СН'!$I$20</f>
        <v>6520.6176563099998</v>
      </c>
      <c r="C148" s="36">
        <f>SUMIFS(СВЦЭМ!$C$39:$C$782,СВЦЭМ!$A$39:$A$782,$A148,СВЦЭМ!$B$39:$B$782,C$119)+'СЕТ СН'!$I$12+СВЦЭМ!$D$10+'СЕТ СН'!$I$5-'СЕТ СН'!$I$20</f>
        <v>6580.4549285699995</v>
      </c>
      <c r="D148" s="36">
        <f>SUMIFS(СВЦЭМ!$C$39:$C$782,СВЦЭМ!$A$39:$A$782,$A148,СВЦЭМ!$B$39:$B$782,D$119)+'СЕТ СН'!$I$12+СВЦЭМ!$D$10+'СЕТ СН'!$I$5-'СЕТ СН'!$I$20</f>
        <v>6540.0858101100002</v>
      </c>
      <c r="E148" s="36">
        <f>SUMIFS(СВЦЭМ!$C$39:$C$782,СВЦЭМ!$A$39:$A$782,$A148,СВЦЭМ!$B$39:$B$782,E$119)+'СЕТ СН'!$I$12+СВЦЭМ!$D$10+'СЕТ СН'!$I$5-'СЕТ СН'!$I$20</f>
        <v>6540.3570979599999</v>
      </c>
      <c r="F148" s="36">
        <f>SUMIFS(СВЦЭМ!$C$39:$C$782,СВЦЭМ!$A$39:$A$782,$A148,СВЦЭМ!$B$39:$B$782,F$119)+'СЕТ СН'!$I$12+СВЦЭМ!$D$10+'СЕТ СН'!$I$5-'СЕТ СН'!$I$20</f>
        <v>6532.4486570400004</v>
      </c>
      <c r="G148" s="36">
        <f>SUMIFS(СВЦЭМ!$C$39:$C$782,СВЦЭМ!$A$39:$A$782,$A148,СВЦЭМ!$B$39:$B$782,G$119)+'СЕТ СН'!$I$12+СВЦЭМ!$D$10+'СЕТ СН'!$I$5-'СЕТ СН'!$I$20</f>
        <v>6433.8621430900002</v>
      </c>
      <c r="H148" s="36">
        <f>SUMIFS(СВЦЭМ!$C$39:$C$782,СВЦЭМ!$A$39:$A$782,$A148,СВЦЭМ!$B$39:$B$782,H$119)+'СЕТ СН'!$I$12+СВЦЭМ!$D$10+'СЕТ СН'!$I$5-'СЕТ СН'!$I$20</f>
        <v>6464.02002593</v>
      </c>
      <c r="I148" s="36">
        <f>SUMIFS(СВЦЭМ!$C$39:$C$782,СВЦЭМ!$A$39:$A$782,$A148,СВЦЭМ!$B$39:$B$782,I$119)+'СЕТ СН'!$I$12+СВЦЭМ!$D$10+'СЕТ СН'!$I$5-'СЕТ СН'!$I$20</f>
        <v>6418.7914342599997</v>
      </c>
      <c r="J148" s="36">
        <f>SUMIFS(СВЦЭМ!$C$39:$C$782,СВЦЭМ!$A$39:$A$782,$A148,СВЦЭМ!$B$39:$B$782,J$119)+'СЕТ СН'!$I$12+СВЦЭМ!$D$10+'СЕТ СН'!$I$5-'СЕТ СН'!$I$20</f>
        <v>6417.5736469700005</v>
      </c>
      <c r="K148" s="36">
        <f>SUMIFS(СВЦЭМ!$C$39:$C$782,СВЦЭМ!$A$39:$A$782,$A148,СВЦЭМ!$B$39:$B$782,K$119)+'СЕТ СН'!$I$12+СВЦЭМ!$D$10+'СЕТ СН'!$I$5-'СЕТ СН'!$I$20</f>
        <v>6388.1355624200005</v>
      </c>
      <c r="L148" s="36">
        <f>SUMIFS(СВЦЭМ!$C$39:$C$782,СВЦЭМ!$A$39:$A$782,$A148,СВЦЭМ!$B$39:$B$782,L$119)+'СЕТ СН'!$I$12+СВЦЭМ!$D$10+'СЕТ СН'!$I$5-'СЕТ СН'!$I$20</f>
        <v>6400.1963617800002</v>
      </c>
      <c r="M148" s="36">
        <f>SUMIFS(СВЦЭМ!$C$39:$C$782,СВЦЭМ!$A$39:$A$782,$A148,СВЦЭМ!$B$39:$B$782,M$119)+'СЕТ СН'!$I$12+СВЦЭМ!$D$10+'СЕТ СН'!$I$5-'СЕТ СН'!$I$20</f>
        <v>6432.33651887</v>
      </c>
      <c r="N148" s="36">
        <f>SUMIFS(СВЦЭМ!$C$39:$C$782,СВЦЭМ!$A$39:$A$782,$A148,СВЦЭМ!$B$39:$B$782,N$119)+'СЕТ СН'!$I$12+СВЦЭМ!$D$10+'СЕТ СН'!$I$5-'СЕТ СН'!$I$20</f>
        <v>6430.1938337900001</v>
      </c>
      <c r="O148" s="36">
        <f>SUMIFS(СВЦЭМ!$C$39:$C$782,СВЦЭМ!$A$39:$A$782,$A148,СВЦЭМ!$B$39:$B$782,O$119)+'СЕТ СН'!$I$12+СВЦЭМ!$D$10+'СЕТ СН'!$I$5-'СЕТ СН'!$I$20</f>
        <v>6417.4954363400002</v>
      </c>
      <c r="P148" s="36">
        <f>SUMIFS(СВЦЭМ!$C$39:$C$782,СВЦЭМ!$A$39:$A$782,$A148,СВЦЭМ!$B$39:$B$782,P$119)+'СЕТ СН'!$I$12+СВЦЭМ!$D$10+'СЕТ СН'!$I$5-'СЕТ СН'!$I$20</f>
        <v>6424.68864476</v>
      </c>
      <c r="Q148" s="36">
        <f>SUMIFS(СВЦЭМ!$C$39:$C$782,СВЦЭМ!$A$39:$A$782,$A148,СВЦЭМ!$B$39:$B$782,Q$119)+'СЕТ СН'!$I$12+СВЦЭМ!$D$10+'СЕТ СН'!$I$5-'СЕТ СН'!$I$20</f>
        <v>6446.7761468799999</v>
      </c>
      <c r="R148" s="36">
        <f>SUMIFS(СВЦЭМ!$C$39:$C$782,СВЦЭМ!$A$39:$A$782,$A148,СВЦЭМ!$B$39:$B$782,R$119)+'СЕТ СН'!$I$12+СВЦЭМ!$D$10+'СЕТ СН'!$I$5-'СЕТ СН'!$I$20</f>
        <v>6441.5145326900001</v>
      </c>
      <c r="S148" s="36">
        <f>SUMIFS(СВЦЭМ!$C$39:$C$782,СВЦЭМ!$A$39:$A$782,$A148,СВЦЭМ!$B$39:$B$782,S$119)+'СЕТ СН'!$I$12+СВЦЭМ!$D$10+'СЕТ СН'!$I$5-'СЕТ СН'!$I$20</f>
        <v>6382.4412033600001</v>
      </c>
      <c r="T148" s="36">
        <f>SUMIFS(СВЦЭМ!$C$39:$C$782,СВЦЭМ!$A$39:$A$782,$A148,СВЦЭМ!$B$39:$B$782,T$119)+'СЕТ СН'!$I$12+СВЦЭМ!$D$10+'СЕТ СН'!$I$5-'СЕТ СН'!$I$20</f>
        <v>6395.5880299</v>
      </c>
      <c r="U148" s="36">
        <f>SUMIFS(СВЦЭМ!$C$39:$C$782,СВЦЭМ!$A$39:$A$782,$A148,СВЦЭМ!$B$39:$B$782,U$119)+'СЕТ СН'!$I$12+СВЦЭМ!$D$10+'СЕТ СН'!$I$5-'СЕТ СН'!$I$20</f>
        <v>6412.4911607399999</v>
      </c>
      <c r="V148" s="36">
        <f>SUMIFS(СВЦЭМ!$C$39:$C$782,СВЦЭМ!$A$39:$A$782,$A148,СВЦЭМ!$B$39:$B$782,V$119)+'СЕТ СН'!$I$12+СВЦЭМ!$D$10+'СЕТ СН'!$I$5-'СЕТ СН'!$I$20</f>
        <v>6445.9715144199999</v>
      </c>
      <c r="W148" s="36">
        <f>SUMIFS(СВЦЭМ!$C$39:$C$782,СВЦЭМ!$A$39:$A$782,$A148,СВЦЭМ!$B$39:$B$782,W$119)+'СЕТ СН'!$I$12+СВЦЭМ!$D$10+'СЕТ СН'!$I$5-'СЕТ СН'!$I$20</f>
        <v>6443.8642975299999</v>
      </c>
      <c r="X148" s="36">
        <f>SUMIFS(СВЦЭМ!$C$39:$C$782,СВЦЭМ!$A$39:$A$782,$A148,СВЦЭМ!$B$39:$B$782,X$119)+'СЕТ СН'!$I$12+СВЦЭМ!$D$10+'СЕТ СН'!$I$5-'СЕТ СН'!$I$20</f>
        <v>6443.1731833499998</v>
      </c>
      <c r="Y148" s="36">
        <f>SUMIFS(СВЦЭМ!$C$39:$C$782,СВЦЭМ!$A$39:$A$782,$A148,СВЦЭМ!$B$39:$B$782,Y$119)+'СЕТ СН'!$I$12+СВЦЭМ!$D$10+'СЕТ СН'!$I$5-'СЕТ СН'!$I$20</f>
        <v>6518.1427565200001</v>
      </c>
    </row>
    <row r="149" spans="1:26" ht="15.75" x14ac:dyDescent="0.2">
      <c r="A149" s="35">
        <f t="shared" si="3"/>
        <v>45290</v>
      </c>
      <c r="B149" s="36">
        <f>SUMIFS(СВЦЭМ!$C$39:$C$782,СВЦЭМ!$A$39:$A$782,$A149,СВЦЭМ!$B$39:$B$782,B$119)+'СЕТ СН'!$I$12+СВЦЭМ!$D$10+'СЕТ СН'!$I$5-'СЕТ СН'!$I$20</f>
        <v>6632.0448050200002</v>
      </c>
      <c r="C149" s="36">
        <f>SUMIFS(СВЦЭМ!$C$39:$C$782,СВЦЭМ!$A$39:$A$782,$A149,СВЦЭМ!$B$39:$B$782,C$119)+'СЕТ СН'!$I$12+СВЦЭМ!$D$10+'СЕТ СН'!$I$5-'СЕТ СН'!$I$20</f>
        <v>6689.1693040800001</v>
      </c>
      <c r="D149" s="36">
        <f>SUMIFS(СВЦЭМ!$C$39:$C$782,СВЦЭМ!$A$39:$A$782,$A149,СВЦЭМ!$B$39:$B$782,D$119)+'СЕТ СН'!$I$12+СВЦЭМ!$D$10+'СЕТ СН'!$I$5-'СЕТ СН'!$I$20</f>
        <v>6715.0941573199998</v>
      </c>
      <c r="E149" s="36">
        <f>SUMIFS(СВЦЭМ!$C$39:$C$782,СВЦЭМ!$A$39:$A$782,$A149,СВЦЭМ!$B$39:$B$782,E$119)+'СЕТ СН'!$I$12+СВЦЭМ!$D$10+'СЕТ СН'!$I$5-'СЕТ СН'!$I$20</f>
        <v>6708.3435589700002</v>
      </c>
      <c r="F149" s="36">
        <f>SUMIFS(СВЦЭМ!$C$39:$C$782,СВЦЭМ!$A$39:$A$782,$A149,СВЦЭМ!$B$39:$B$782,F$119)+'СЕТ СН'!$I$12+СВЦЭМ!$D$10+'СЕТ СН'!$I$5-'СЕТ СН'!$I$20</f>
        <v>6729.1821479299997</v>
      </c>
      <c r="G149" s="36">
        <f>SUMIFS(СВЦЭМ!$C$39:$C$782,СВЦЭМ!$A$39:$A$782,$A149,СВЦЭМ!$B$39:$B$782,G$119)+'СЕТ СН'!$I$12+СВЦЭМ!$D$10+'СЕТ СН'!$I$5-'СЕТ СН'!$I$20</f>
        <v>6716.3926594799996</v>
      </c>
      <c r="H149" s="36">
        <f>SUMIFS(СВЦЭМ!$C$39:$C$782,СВЦЭМ!$A$39:$A$782,$A149,СВЦЭМ!$B$39:$B$782,H$119)+'СЕТ СН'!$I$12+СВЦЭМ!$D$10+'СЕТ СН'!$I$5-'СЕТ СН'!$I$20</f>
        <v>6699.52344963</v>
      </c>
      <c r="I149" s="36">
        <f>SUMIFS(СВЦЭМ!$C$39:$C$782,СВЦЭМ!$A$39:$A$782,$A149,СВЦЭМ!$B$39:$B$782,I$119)+'СЕТ СН'!$I$12+СВЦЭМ!$D$10+'СЕТ СН'!$I$5-'СЕТ СН'!$I$20</f>
        <v>6616.2535173400001</v>
      </c>
      <c r="J149" s="36">
        <f>SUMIFS(СВЦЭМ!$C$39:$C$782,СВЦЭМ!$A$39:$A$782,$A149,СВЦЭМ!$B$39:$B$782,J$119)+'СЕТ СН'!$I$12+СВЦЭМ!$D$10+'СЕТ СН'!$I$5-'СЕТ СН'!$I$20</f>
        <v>6522.7430376699995</v>
      </c>
      <c r="K149" s="36">
        <f>SUMIFS(СВЦЭМ!$C$39:$C$782,СВЦЭМ!$A$39:$A$782,$A149,СВЦЭМ!$B$39:$B$782,K$119)+'СЕТ СН'!$I$12+СВЦЭМ!$D$10+'СЕТ СН'!$I$5-'СЕТ СН'!$I$20</f>
        <v>6524.5834200200006</v>
      </c>
      <c r="L149" s="36">
        <f>SUMIFS(СВЦЭМ!$C$39:$C$782,СВЦЭМ!$A$39:$A$782,$A149,СВЦЭМ!$B$39:$B$782,L$119)+'СЕТ СН'!$I$12+СВЦЭМ!$D$10+'СЕТ СН'!$I$5-'СЕТ СН'!$I$20</f>
        <v>6511.4320858499996</v>
      </c>
      <c r="M149" s="36">
        <f>SUMIFS(СВЦЭМ!$C$39:$C$782,СВЦЭМ!$A$39:$A$782,$A149,СВЦЭМ!$B$39:$B$782,M$119)+'СЕТ СН'!$I$12+СВЦЭМ!$D$10+'СЕТ СН'!$I$5-'СЕТ СН'!$I$20</f>
        <v>6552.7453140600001</v>
      </c>
      <c r="N149" s="36">
        <f>SUMIFS(СВЦЭМ!$C$39:$C$782,СВЦЭМ!$A$39:$A$782,$A149,СВЦЭМ!$B$39:$B$782,N$119)+'СЕТ СН'!$I$12+СВЦЭМ!$D$10+'СЕТ СН'!$I$5-'СЕТ СН'!$I$20</f>
        <v>6565.1529168500001</v>
      </c>
      <c r="O149" s="36">
        <f>SUMIFS(СВЦЭМ!$C$39:$C$782,СВЦЭМ!$A$39:$A$782,$A149,СВЦЭМ!$B$39:$B$782,O$119)+'СЕТ СН'!$I$12+СВЦЭМ!$D$10+'СЕТ СН'!$I$5-'СЕТ СН'!$I$20</f>
        <v>6579.12656952</v>
      </c>
      <c r="P149" s="36">
        <f>SUMIFS(СВЦЭМ!$C$39:$C$782,СВЦЭМ!$A$39:$A$782,$A149,СВЦЭМ!$B$39:$B$782,P$119)+'СЕТ СН'!$I$12+СВЦЭМ!$D$10+'СЕТ СН'!$I$5-'СЕТ СН'!$I$20</f>
        <v>6614.2871475600004</v>
      </c>
      <c r="Q149" s="36">
        <f>SUMIFS(СВЦЭМ!$C$39:$C$782,СВЦЭМ!$A$39:$A$782,$A149,СВЦЭМ!$B$39:$B$782,Q$119)+'СЕТ СН'!$I$12+СВЦЭМ!$D$10+'СЕТ СН'!$I$5-'СЕТ СН'!$I$20</f>
        <v>6630.4287757700004</v>
      </c>
      <c r="R149" s="36">
        <f>SUMIFS(СВЦЭМ!$C$39:$C$782,СВЦЭМ!$A$39:$A$782,$A149,СВЦЭМ!$B$39:$B$782,R$119)+'СЕТ СН'!$I$12+СВЦЭМ!$D$10+'СЕТ СН'!$I$5-'СЕТ СН'!$I$20</f>
        <v>6638.9790489400002</v>
      </c>
      <c r="S149" s="36">
        <f>SUMIFS(СВЦЭМ!$C$39:$C$782,СВЦЭМ!$A$39:$A$782,$A149,СВЦЭМ!$B$39:$B$782,S$119)+'СЕТ СН'!$I$12+СВЦЭМ!$D$10+'СЕТ СН'!$I$5-'СЕТ СН'!$I$20</f>
        <v>6603.8326372199999</v>
      </c>
      <c r="T149" s="36">
        <f>SUMIFS(СВЦЭМ!$C$39:$C$782,СВЦЭМ!$A$39:$A$782,$A149,СВЦЭМ!$B$39:$B$782,T$119)+'СЕТ СН'!$I$12+СВЦЭМ!$D$10+'СЕТ СН'!$I$5-'СЕТ СН'!$I$20</f>
        <v>6506.1259926399998</v>
      </c>
      <c r="U149" s="36">
        <f>SUMIFS(СВЦЭМ!$C$39:$C$782,СВЦЭМ!$A$39:$A$782,$A149,СВЦЭМ!$B$39:$B$782,U$119)+'СЕТ СН'!$I$12+СВЦЭМ!$D$10+'СЕТ СН'!$I$5-'СЕТ СН'!$I$20</f>
        <v>6553.6774607900006</v>
      </c>
      <c r="V149" s="36">
        <f>SUMIFS(СВЦЭМ!$C$39:$C$782,СВЦЭМ!$A$39:$A$782,$A149,СВЦЭМ!$B$39:$B$782,V$119)+'СЕТ СН'!$I$12+СВЦЭМ!$D$10+'СЕТ СН'!$I$5-'СЕТ СН'!$I$20</f>
        <v>6571.4856695300005</v>
      </c>
      <c r="W149" s="36">
        <f>SUMIFS(СВЦЭМ!$C$39:$C$782,СВЦЭМ!$A$39:$A$782,$A149,СВЦЭМ!$B$39:$B$782,W$119)+'СЕТ СН'!$I$12+СВЦЭМ!$D$10+'СЕТ СН'!$I$5-'СЕТ СН'!$I$20</f>
        <v>6580.2247720899995</v>
      </c>
      <c r="X149" s="36">
        <f>SUMIFS(СВЦЭМ!$C$39:$C$782,СВЦЭМ!$A$39:$A$782,$A149,СВЦЭМ!$B$39:$B$782,X$119)+'СЕТ СН'!$I$12+СВЦЭМ!$D$10+'СЕТ СН'!$I$5-'СЕТ СН'!$I$20</f>
        <v>6614.4384268800004</v>
      </c>
      <c r="Y149" s="36">
        <f>SUMIFS(СВЦЭМ!$C$39:$C$782,СВЦЭМ!$A$39:$A$782,$A149,СВЦЭМ!$B$39:$B$782,Y$119)+'СЕТ СН'!$I$12+СВЦЭМ!$D$10+'СЕТ СН'!$I$5-'СЕТ СН'!$I$20</f>
        <v>6639.7198820200001</v>
      </c>
    </row>
    <row r="150" spans="1:26" ht="15.75" x14ac:dyDescent="0.2">
      <c r="A150" s="35">
        <f t="shared" si="3"/>
        <v>45291</v>
      </c>
      <c r="B150" s="36">
        <f>SUMIFS(СВЦЭМ!$C$39:$C$782,СВЦЭМ!$A$39:$A$782,$A150,СВЦЭМ!$B$39:$B$782,B$119)+'СЕТ СН'!$I$12+СВЦЭМ!$D$10+'СЕТ СН'!$I$5-'СЕТ СН'!$I$20</f>
        <v>6571.3062308200006</v>
      </c>
      <c r="C150" s="36">
        <f>SUMIFS(СВЦЭМ!$C$39:$C$782,СВЦЭМ!$A$39:$A$782,$A150,СВЦЭМ!$B$39:$B$782,C$119)+'СЕТ СН'!$I$12+СВЦЭМ!$D$10+'СЕТ СН'!$I$5-'СЕТ СН'!$I$20</f>
        <v>6552.0274144300001</v>
      </c>
      <c r="D150" s="36">
        <f>SUMIFS(СВЦЭМ!$C$39:$C$782,СВЦЭМ!$A$39:$A$782,$A150,СВЦЭМ!$B$39:$B$782,D$119)+'СЕТ СН'!$I$12+СВЦЭМ!$D$10+'СЕТ СН'!$I$5-'СЕТ СН'!$I$20</f>
        <v>6569.8548509699995</v>
      </c>
      <c r="E150" s="36">
        <f>SUMIFS(СВЦЭМ!$C$39:$C$782,СВЦЭМ!$A$39:$A$782,$A150,СВЦЭМ!$B$39:$B$782,E$119)+'СЕТ СН'!$I$12+СВЦЭМ!$D$10+'СЕТ СН'!$I$5-'СЕТ СН'!$I$20</f>
        <v>6579.5421092199995</v>
      </c>
      <c r="F150" s="36">
        <f>SUMIFS(СВЦЭМ!$C$39:$C$782,СВЦЭМ!$A$39:$A$782,$A150,СВЦЭМ!$B$39:$B$782,F$119)+'СЕТ СН'!$I$12+СВЦЭМ!$D$10+'СЕТ СН'!$I$5-'СЕТ СН'!$I$20</f>
        <v>6576.4833810700002</v>
      </c>
      <c r="G150" s="36">
        <f>SUMIFS(СВЦЭМ!$C$39:$C$782,СВЦЭМ!$A$39:$A$782,$A150,СВЦЭМ!$B$39:$B$782,G$119)+'СЕТ СН'!$I$12+СВЦЭМ!$D$10+'СЕТ СН'!$I$5-'СЕТ СН'!$I$20</f>
        <v>6517.72792304</v>
      </c>
      <c r="H150" s="36">
        <f>SUMIFS(СВЦЭМ!$C$39:$C$782,СВЦЭМ!$A$39:$A$782,$A150,СВЦЭМ!$B$39:$B$782,H$119)+'СЕТ СН'!$I$12+СВЦЭМ!$D$10+'СЕТ СН'!$I$5-'СЕТ СН'!$I$20</f>
        <v>6512.0490274700005</v>
      </c>
      <c r="I150" s="36">
        <f>SUMIFS(СВЦЭМ!$C$39:$C$782,СВЦЭМ!$A$39:$A$782,$A150,СВЦЭМ!$B$39:$B$782,I$119)+'СЕТ СН'!$I$12+СВЦЭМ!$D$10+'СЕТ СН'!$I$5-'СЕТ СН'!$I$20</f>
        <v>6511.7684756500003</v>
      </c>
      <c r="J150" s="36">
        <f>SUMIFS(СВЦЭМ!$C$39:$C$782,СВЦЭМ!$A$39:$A$782,$A150,СВЦЭМ!$B$39:$B$782,J$119)+'СЕТ СН'!$I$12+СВЦЭМ!$D$10+'СЕТ СН'!$I$5-'СЕТ СН'!$I$20</f>
        <v>6480.1664921800002</v>
      </c>
      <c r="K150" s="36">
        <f>SUMIFS(СВЦЭМ!$C$39:$C$782,СВЦЭМ!$A$39:$A$782,$A150,СВЦЭМ!$B$39:$B$782,K$119)+'СЕТ СН'!$I$12+СВЦЭМ!$D$10+'СЕТ СН'!$I$5-'СЕТ СН'!$I$20</f>
        <v>6423.8482999600001</v>
      </c>
      <c r="L150" s="36">
        <f>SUMIFS(СВЦЭМ!$C$39:$C$782,СВЦЭМ!$A$39:$A$782,$A150,СВЦЭМ!$B$39:$B$782,L$119)+'СЕТ СН'!$I$12+СВЦЭМ!$D$10+'СЕТ СН'!$I$5-'СЕТ СН'!$I$20</f>
        <v>6404.3312016700002</v>
      </c>
      <c r="M150" s="36">
        <f>SUMIFS(СВЦЭМ!$C$39:$C$782,СВЦЭМ!$A$39:$A$782,$A150,СВЦЭМ!$B$39:$B$782,M$119)+'СЕТ СН'!$I$12+СВЦЭМ!$D$10+'СЕТ СН'!$I$5-'СЕТ СН'!$I$20</f>
        <v>6376.8674295999999</v>
      </c>
      <c r="N150" s="36">
        <f>SUMIFS(СВЦЭМ!$C$39:$C$782,СВЦЭМ!$A$39:$A$782,$A150,СВЦЭМ!$B$39:$B$782,N$119)+'СЕТ СН'!$I$12+СВЦЭМ!$D$10+'СЕТ СН'!$I$5-'СЕТ СН'!$I$20</f>
        <v>6386.0475307899997</v>
      </c>
      <c r="O150" s="36">
        <f>SUMIFS(СВЦЭМ!$C$39:$C$782,СВЦЭМ!$A$39:$A$782,$A150,СВЦЭМ!$B$39:$B$782,O$119)+'СЕТ СН'!$I$12+СВЦЭМ!$D$10+'СЕТ СН'!$I$5-'СЕТ СН'!$I$20</f>
        <v>6401.5932087900001</v>
      </c>
      <c r="P150" s="36">
        <f>SUMIFS(СВЦЭМ!$C$39:$C$782,СВЦЭМ!$A$39:$A$782,$A150,СВЦЭМ!$B$39:$B$782,P$119)+'СЕТ СН'!$I$12+СВЦЭМ!$D$10+'СЕТ СН'!$I$5-'СЕТ СН'!$I$20</f>
        <v>6441.3005882100006</v>
      </c>
      <c r="Q150" s="36">
        <f>SUMIFS(СВЦЭМ!$C$39:$C$782,СВЦЭМ!$A$39:$A$782,$A150,СВЦЭМ!$B$39:$B$782,Q$119)+'СЕТ СН'!$I$12+СВЦЭМ!$D$10+'СЕТ СН'!$I$5-'СЕТ СН'!$I$20</f>
        <v>6415.4946389899997</v>
      </c>
      <c r="R150" s="36">
        <f>SUMIFS(СВЦЭМ!$C$39:$C$782,СВЦЭМ!$A$39:$A$782,$A150,СВЦЭМ!$B$39:$B$782,R$119)+'СЕТ СН'!$I$12+СВЦЭМ!$D$10+'СЕТ СН'!$I$5-'СЕТ СН'!$I$20</f>
        <v>6437.84796267</v>
      </c>
      <c r="S150" s="36">
        <f>SUMIFS(СВЦЭМ!$C$39:$C$782,СВЦЭМ!$A$39:$A$782,$A150,СВЦЭМ!$B$39:$B$782,S$119)+'СЕТ СН'!$I$12+СВЦЭМ!$D$10+'СЕТ СН'!$I$5-'СЕТ СН'!$I$20</f>
        <v>6388.9226346200003</v>
      </c>
      <c r="T150" s="36">
        <f>SUMIFS(СВЦЭМ!$C$39:$C$782,СВЦЭМ!$A$39:$A$782,$A150,СВЦЭМ!$B$39:$B$782,T$119)+'СЕТ СН'!$I$12+СВЦЭМ!$D$10+'СЕТ СН'!$I$5-'СЕТ СН'!$I$20</f>
        <v>6294.3842377599995</v>
      </c>
      <c r="U150" s="36">
        <f>SUMIFS(СВЦЭМ!$C$39:$C$782,СВЦЭМ!$A$39:$A$782,$A150,СВЦЭМ!$B$39:$B$782,U$119)+'СЕТ СН'!$I$12+СВЦЭМ!$D$10+'СЕТ СН'!$I$5-'СЕТ СН'!$I$20</f>
        <v>6265.5888457700003</v>
      </c>
      <c r="V150" s="36">
        <f>SUMIFS(СВЦЭМ!$C$39:$C$782,СВЦЭМ!$A$39:$A$782,$A150,СВЦЭМ!$B$39:$B$782,V$119)+'СЕТ СН'!$I$12+СВЦЭМ!$D$10+'СЕТ СН'!$I$5-'СЕТ СН'!$I$20</f>
        <v>6314.1194853199995</v>
      </c>
      <c r="W150" s="36">
        <f>SUMIFS(СВЦЭМ!$C$39:$C$782,СВЦЭМ!$A$39:$A$782,$A150,СВЦЭМ!$B$39:$B$782,W$119)+'СЕТ СН'!$I$12+СВЦЭМ!$D$10+'СЕТ СН'!$I$5-'СЕТ СН'!$I$20</f>
        <v>6391.8078264100004</v>
      </c>
      <c r="X150" s="36">
        <f>SUMIFS(СВЦЭМ!$C$39:$C$782,СВЦЭМ!$A$39:$A$782,$A150,СВЦЭМ!$B$39:$B$782,X$119)+'СЕТ СН'!$I$12+СВЦЭМ!$D$10+'СЕТ СН'!$I$5-'СЕТ СН'!$I$20</f>
        <v>6469.1424838000003</v>
      </c>
      <c r="Y150" s="36">
        <f>SUMIFS(СВЦЭМ!$C$39:$C$782,СВЦЭМ!$A$39:$A$782,$A150,СВЦЭМ!$B$39:$B$782,Y$119)+'СЕТ СН'!$I$12+СВЦЭМ!$D$10+'СЕТ СН'!$I$5-'СЕТ СН'!$I$20</f>
        <v>6534.4876379500001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657505.56926254008</v>
      </c>
      <c r="O155" s="144"/>
      <c r="P155" s="143">
        <f>СВЦЭМ!$D$12+'СЕТ СН'!$F$13-'СЕТ СН'!$G$21</f>
        <v>657505.56926254008</v>
      </c>
      <c r="Q155" s="144"/>
      <c r="R155" s="143">
        <f>СВЦЭМ!$D$12+'СЕТ СН'!$F$13-'СЕТ СН'!$H$21</f>
        <v>657505.56926254008</v>
      </c>
      <c r="S155" s="144"/>
      <c r="T155" s="143">
        <f>СВЦЭМ!$D$12+'СЕТ СН'!$F$13-'СЕТ СН'!$I$21</f>
        <v>657505.56926254008</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SUMIFS(СВЦЭМ!$C$39:$C$782,СВЦЭМ!$A$39:$A$782,$A12,СВЦЭМ!$B$39:$B$782,B$11)+'СЕТ СН'!$F$12+СВЦЭМ!$D$10+'СЕТ СН'!$F$6-'СЕТ СН'!$F$22</f>
        <v>2537.9660425499997</v>
      </c>
      <c r="C12" s="36">
        <f>SUMIFS(СВЦЭМ!$C$39:$C$782,СВЦЭМ!$A$39:$A$782,$A12,СВЦЭМ!$B$39:$B$782,C$11)+'СЕТ СН'!$F$12+СВЦЭМ!$D$10+'СЕТ СН'!$F$6-'СЕТ СН'!$F$22</f>
        <v>2590.04159863</v>
      </c>
      <c r="D12" s="36">
        <f>SUMIFS(СВЦЭМ!$C$39:$C$782,СВЦЭМ!$A$39:$A$782,$A12,СВЦЭМ!$B$39:$B$782,D$11)+'СЕТ СН'!$F$12+СВЦЭМ!$D$10+'СЕТ СН'!$F$6-'СЕТ СН'!$F$22</f>
        <v>2635.6333156999999</v>
      </c>
      <c r="E12" s="36">
        <f>SUMIFS(СВЦЭМ!$C$39:$C$782,СВЦЭМ!$A$39:$A$782,$A12,СВЦЭМ!$B$39:$B$782,E$11)+'СЕТ СН'!$F$12+СВЦЭМ!$D$10+'СЕТ СН'!$F$6-'СЕТ СН'!$F$22</f>
        <v>2643.0364721199999</v>
      </c>
      <c r="F12" s="36">
        <f>SUMIFS(СВЦЭМ!$C$39:$C$782,СВЦЭМ!$A$39:$A$782,$A12,СВЦЭМ!$B$39:$B$782,F$11)+'СЕТ СН'!$F$12+СВЦЭМ!$D$10+'СЕТ СН'!$F$6-'СЕТ СН'!$F$22</f>
        <v>2654.2313377</v>
      </c>
      <c r="G12" s="36">
        <f>SUMIFS(СВЦЭМ!$C$39:$C$782,СВЦЭМ!$A$39:$A$782,$A12,СВЦЭМ!$B$39:$B$782,G$11)+'СЕТ СН'!$F$12+СВЦЭМ!$D$10+'СЕТ СН'!$F$6-'СЕТ СН'!$F$22</f>
        <v>2623.4040654</v>
      </c>
      <c r="H12" s="36">
        <f>SUMIFS(СВЦЭМ!$C$39:$C$782,СВЦЭМ!$A$39:$A$782,$A12,СВЦЭМ!$B$39:$B$782,H$11)+'СЕТ СН'!$F$12+СВЦЭМ!$D$10+'СЕТ СН'!$F$6-'СЕТ СН'!$F$22</f>
        <v>2562.61433528</v>
      </c>
      <c r="I12" s="36">
        <f>SUMIFS(СВЦЭМ!$C$39:$C$782,СВЦЭМ!$A$39:$A$782,$A12,СВЦЭМ!$B$39:$B$782,I$11)+'СЕТ СН'!$F$12+СВЦЭМ!$D$10+'СЕТ СН'!$F$6-'СЕТ СН'!$F$22</f>
        <v>2501.0747082999997</v>
      </c>
      <c r="J12" s="36">
        <f>SUMIFS(СВЦЭМ!$C$39:$C$782,СВЦЭМ!$A$39:$A$782,$A12,СВЦЭМ!$B$39:$B$782,J$11)+'СЕТ СН'!$F$12+СВЦЭМ!$D$10+'СЕТ СН'!$F$6-'СЕТ СН'!$F$22</f>
        <v>2439.18548908</v>
      </c>
      <c r="K12" s="36">
        <f>SUMIFS(СВЦЭМ!$C$39:$C$782,СВЦЭМ!$A$39:$A$782,$A12,СВЦЭМ!$B$39:$B$782,K$11)+'СЕТ СН'!$F$12+СВЦЭМ!$D$10+'СЕТ СН'!$F$6-'СЕТ СН'!$F$22</f>
        <v>2419.4409795199999</v>
      </c>
      <c r="L12" s="36">
        <f>SUMIFS(СВЦЭМ!$C$39:$C$782,СВЦЭМ!$A$39:$A$782,$A12,СВЦЭМ!$B$39:$B$782,L$11)+'СЕТ СН'!$F$12+СВЦЭМ!$D$10+'СЕТ СН'!$F$6-'СЕТ СН'!$F$22</f>
        <v>2413.8218342099999</v>
      </c>
      <c r="M12" s="36">
        <f>SUMIFS(СВЦЭМ!$C$39:$C$782,СВЦЭМ!$A$39:$A$782,$A12,СВЦЭМ!$B$39:$B$782,M$11)+'СЕТ СН'!$F$12+СВЦЭМ!$D$10+'СЕТ СН'!$F$6-'СЕТ СН'!$F$22</f>
        <v>2442.5759619199998</v>
      </c>
      <c r="N12" s="36">
        <f>SUMIFS(СВЦЭМ!$C$39:$C$782,СВЦЭМ!$A$39:$A$782,$A12,СВЦЭМ!$B$39:$B$782,N$11)+'СЕТ СН'!$F$12+СВЦЭМ!$D$10+'СЕТ СН'!$F$6-'СЕТ СН'!$F$22</f>
        <v>2460.72959894</v>
      </c>
      <c r="O12" s="36">
        <f>SUMIFS(СВЦЭМ!$C$39:$C$782,СВЦЭМ!$A$39:$A$782,$A12,СВЦЭМ!$B$39:$B$782,O$11)+'СЕТ СН'!$F$12+СВЦЭМ!$D$10+'СЕТ СН'!$F$6-'СЕТ СН'!$F$22</f>
        <v>2475.9463858300001</v>
      </c>
      <c r="P12" s="36">
        <f>SUMIFS(СВЦЭМ!$C$39:$C$782,СВЦЭМ!$A$39:$A$782,$A12,СВЦЭМ!$B$39:$B$782,P$11)+'СЕТ СН'!$F$12+СВЦЭМ!$D$10+'СЕТ СН'!$F$6-'СЕТ СН'!$F$22</f>
        <v>2492.7416248099998</v>
      </c>
      <c r="Q12" s="36">
        <f>SUMIFS(СВЦЭМ!$C$39:$C$782,СВЦЭМ!$A$39:$A$782,$A12,СВЦЭМ!$B$39:$B$782,Q$11)+'СЕТ СН'!$F$12+СВЦЭМ!$D$10+'СЕТ СН'!$F$6-'СЕТ СН'!$F$22</f>
        <v>2460.3957901599997</v>
      </c>
      <c r="R12" s="36">
        <f>SUMIFS(СВЦЭМ!$C$39:$C$782,СВЦЭМ!$A$39:$A$782,$A12,СВЦЭМ!$B$39:$B$782,R$11)+'СЕТ СН'!$F$12+СВЦЭМ!$D$10+'СЕТ СН'!$F$6-'СЕТ СН'!$F$22</f>
        <v>2469.6445378399999</v>
      </c>
      <c r="S12" s="36">
        <f>SUMIFS(СВЦЭМ!$C$39:$C$782,СВЦЭМ!$A$39:$A$782,$A12,СВЦЭМ!$B$39:$B$782,S$11)+'СЕТ СН'!$F$12+СВЦЭМ!$D$10+'СЕТ СН'!$F$6-'СЕТ СН'!$F$22</f>
        <v>2423.8914127399999</v>
      </c>
      <c r="T12" s="36">
        <f>SUMIFS(СВЦЭМ!$C$39:$C$782,СВЦЭМ!$A$39:$A$782,$A12,СВЦЭМ!$B$39:$B$782,T$11)+'СЕТ СН'!$F$12+СВЦЭМ!$D$10+'СЕТ СН'!$F$6-'СЕТ СН'!$F$22</f>
        <v>2367.2670758999998</v>
      </c>
      <c r="U12" s="36">
        <f>SUMIFS(СВЦЭМ!$C$39:$C$782,СВЦЭМ!$A$39:$A$782,$A12,СВЦЭМ!$B$39:$B$782,U$11)+'СЕТ СН'!$F$12+СВЦЭМ!$D$10+'СЕТ СН'!$F$6-'СЕТ СН'!$F$22</f>
        <v>2373.6186414099998</v>
      </c>
      <c r="V12" s="36">
        <f>SUMIFS(СВЦЭМ!$C$39:$C$782,СВЦЭМ!$A$39:$A$782,$A12,СВЦЭМ!$B$39:$B$782,V$11)+'СЕТ СН'!$F$12+СВЦЭМ!$D$10+'СЕТ СН'!$F$6-'СЕТ СН'!$F$22</f>
        <v>2410.5979196899998</v>
      </c>
      <c r="W12" s="36">
        <f>SUMIFS(СВЦЭМ!$C$39:$C$782,СВЦЭМ!$A$39:$A$782,$A12,СВЦЭМ!$B$39:$B$782,W$11)+'СЕТ СН'!$F$12+СВЦЭМ!$D$10+'СЕТ СН'!$F$6-'СЕТ СН'!$F$22</f>
        <v>2429.3715547199999</v>
      </c>
      <c r="X12" s="36">
        <f>SUMIFS(СВЦЭМ!$C$39:$C$782,СВЦЭМ!$A$39:$A$782,$A12,СВЦЭМ!$B$39:$B$782,X$11)+'СЕТ СН'!$F$12+СВЦЭМ!$D$10+'СЕТ СН'!$F$6-'СЕТ СН'!$F$22</f>
        <v>2440.0439380999997</v>
      </c>
      <c r="Y12" s="36">
        <f>SUMIFS(СВЦЭМ!$C$39:$C$782,СВЦЭМ!$A$39:$A$782,$A12,СВЦЭМ!$B$39:$B$782,Y$11)+'СЕТ СН'!$F$12+СВЦЭМ!$D$10+'СЕТ СН'!$F$6-'СЕТ СН'!$F$22</f>
        <v>2469.0420015699997</v>
      </c>
      <c r="AA12" s="37"/>
    </row>
    <row r="13" spans="1:27" ht="15.75" x14ac:dyDescent="0.2">
      <c r="A13" s="35">
        <f>A12+1</f>
        <v>45262</v>
      </c>
      <c r="B13" s="36">
        <f>SUMIFS(СВЦЭМ!$C$39:$C$782,СВЦЭМ!$A$39:$A$782,$A13,СВЦЭМ!$B$39:$B$782,B$11)+'СЕТ СН'!$F$12+СВЦЭМ!$D$10+'СЕТ СН'!$F$6-'СЕТ СН'!$F$22</f>
        <v>2635.6259514799999</v>
      </c>
      <c r="C13" s="36">
        <f>SUMIFS(СВЦЭМ!$C$39:$C$782,СВЦЭМ!$A$39:$A$782,$A13,СВЦЭМ!$B$39:$B$782,C$11)+'СЕТ СН'!$F$12+СВЦЭМ!$D$10+'СЕТ СН'!$F$6-'СЕТ СН'!$F$22</f>
        <v>2631.9841994999997</v>
      </c>
      <c r="D13" s="36">
        <f>SUMIFS(СВЦЭМ!$C$39:$C$782,СВЦЭМ!$A$39:$A$782,$A13,СВЦЭМ!$B$39:$B$782,D$11)+'СЕТ СН'!$F$12+СВЦЭМ!$D$10+'СЕТ СН'!$F$6-'СЕТ СН'!$F$22</f>
        <v>2651.4958470299998</v>
      </c>
      <c r="E13" s="36">
        <f>SUMIFS(СВЦЭМ!$C$39:$C$782,СВЦЭМ!$A$39:$A$782,$A13,СВЦЭМ!$B$39:$B$782,E$11)+'СЕТ СН'!$F$12+СВЦЭМ!$D$10+'СЕТ СН'!$F$6-'СЕТ СН'!$F$22</f>
        <v>2667.9202576600001</v>
      </c>
      <c r="F13" s="36">
        <f>SUMIFS(СВЦЭМ!$C$39:$C$782,СВЦЭМ!$A$39:$A$782,$A13,СВЦЭМ!$B$39:$B$782,F$11)+'СЕТ СН'!$F$12+СВЦЭМ!$D$10+'СЕТ СН'!$F$6-'СЕТ СН'!$F$22</f>
        <v>2677.2350642699998</v>
      </c>
      <c r="G13" s="36">
        <f>SUMIFS(СВЦЭМ!$C$39:$C$782,СВЦЭМ!$A$39:$A$782,$A13,СВЦЭМ!$B$39:$B$782,G$11)+'СЕТ СН'!$F$12+СВЦЭМ!$D$10+'СЕТ СН'!$F$6-'СЕТ СН'!$F$22</f>
        <v>2680.4938129099996</v>
      </c>
      <c r="H13" s="36">
        <f>SUMIFS(СВЦЭМ!$C$39:$C$782,СВЦЭМ!$A$39:$A$782,$A13,СВЦЭМ!$B$39:$B$782,H$11)+'СЕТ СН'!$F$12+СВЦЭМ!$D$10+'СЕТ СН'!$F$6-'СЕТ СН'!$F$22</f>
        <v>2679.1801982799998</v>
      </c>
      <c r="I13" s="36">
        <f>SUMIFS(СВЦЭМ!$C$39:$C$782,СВЦЭМ!$A$39:$A$782,$A13,СВЦЭМ!$B$39:$B$782,I$11)+'СЕТ СН'!$F$12+СВЦЭМ!$D$10+'СЕТ СН'!$F$6-'СЕТ СН'!$F$22</f>
        <v>2631.2785375899998</v>
      </c>
      <c r="J13" s="36">
        <f>SUMIFS(СВЦЭМ!$C$39:$C$782,СВЦЭМ!$A$39:$A$782,$A13,СВЦЭМ!$B$39:$B$782,J$11)+'СЕТ СН'!$F$12+СВЦЭМ!$D$10+'СЕТ СН'!$F$6-'СЕТ СН'!$F$22</f>
        <v>2569.8497594</v>
      </c>
      <c r="K13" s="36">
        <f>SUMIFS(СВЦЭМ!$C$39:$C$782,СВЦЭМ!$A$39:$A$782,$A13,СВЦЭМ!$B$39:$B$782,K$11)+'СЕТ СН'!$F$12+СВЦЭМ!$D$10+'СЕТ СН'!$F$6-'СЕТ СН'!$F$22</f>
        <v>2520.7123199099997</v>
      </c>
      <c r="L13" s="36">
        <f>SUMIFS(СВЦЭМ!$C$39:$C$782,СВЦЭМ!$A$39:$A$782,$A13,СВЦЭМ!$B$39:$B$782,L$11)+'СЕТ СН'!$F$12+СВЦЭМ!$D$10+'СЕТ СН'!$F$6-'СЕТ СН'!$F$22</f>
        <v>2474.9585535900001</v>
      </c>
      <c r="M13" s="36">
        <f>SUMIFS(СВЦЭМ!$C$39:$C$782,СВЦЭМ!$A$39:$A$782,$A13,СВЦЭМ!$B$39:$B$782,M$11)+'СЕТ СН'!$F$12+СВЦЭМ!$D$10+'СЕТ СН'!$F$6-'СЕТ СН'!$F$22</f>
        <v>2459.5616962999998</v>
      </c>
      <c r="N13" s="36">
        <f>SUMIFS(СВЦЭМ!$C$39:$C$782,СВЦЭМ!$A$39:$A$782,$A13,СВЦЭМ!$B$39:$B$782,N$11)+'СЕТ СН'!$F$12+СВЦЭМ!$D$10+'СЕТ СН'!$F$6-'СЕТ СН'!$F$22</f>
        <v>2488.7742852299998</v>
      </c>
      <c r="O13" s="36">
        <f>SUMIFS(СВЦЭМ!$C$39:$C$782,СВЦЭМ!$A$39:$A$782,$A13,СВЦЭМ!$B$39:$B$782,O$11)+'СЕТ СН'!$F$12+СВЦЭМ!$D$10+'СЕТ СН'!$F$6-'СЕТ СН'!$F$22</f>
        <v>2518.0596610499997</v>
      </c>
      <c r="P13" s="36">
        <f>SUMIFS(СВЦЭМ!$C$39:$C$782,СВЦЭМ!$A$39:$A$782,$A13,СВЦЭМ!$B$39:$B$782,P$11)+'СЕТ СН'!$F$12+СВЦЭМ!$D$10+'СЕТ СН'!$F$6-'СЕТ СН'!$F$22</f>
        <v>2538.1062295399997</v>
      </c>
      <c r="Q13" s="36">
        <f>SUMIFS(СВЦЭМ!$C$39:$C$782,СВЦЭМ!$A$39:$A$782,$A13,СВЦЭМ!$B$39:$B$782,Q$11)+'СЕТ СН'!$F$12+СВЦЭМ!$D$10+'СЕТ СН'!$F$6-'СЕТ СН'!$F$22</f>
        <v>2545.0479223799998</v>
      </c>
      <c r="R13" s="36">
        <f>SUMIFS(СВЦЭМ!$C$39:$C$782,СВЦЭМ!$A$39:$A$782,$A13,СВЦЭМ!$B$39:$B$782,R$11)+'СЕТ СН'!$F$12+СВЦЭМ!$D$10+'СЕТ СН'!$F$6-'СЕТ СН'!$F$22</f>
        <v>2512.9994468800001</v>
      </c>
      <c r="S13" s="36">
        <f>SUMIFS(СВЦЭМ!$C$39:$C$782,СВЦЭМ!$A$39:$A$782,$A13,СВЦЭМ!$B$39:$B$782,S$11)+'СЕТ СН'!$F$12+СВЦЭМ!$D$10+'СЕТ СН'!$F$6-'СЕТ СН'!$F$22</f>
        <v>2455.9395335300001</v>
      </c>
      <c r="T13" s="36">
        <f>SUMIFS(СВЦЭМ!$C$39:$C$782,СВЦЭМ!$A$39:$A$782,$A13,СВЦЭМ!$B$39:$B$782,T$11)+'СЕТ СН'!$F$12+СВЦЭМ!$D$10+'СЕТ СН'!$F$6-'СЕТ СН'!$F$22</f>
        <v>2411.8107904999997</v>
      </c>
      <c r="U13" s="36">
        <f>SUMIFS(СВЦЭМ!$C$39:$C$782,СВЦЭМ!$A$39:$A$782,$A13,СВЦЭМ!$B$39:$B$782,U$11)+'СЕТ СН'!$F$12+СВЦЭМ!$D$10+'СЕТ СН'!$F$6-'СЕТ СН'!$F$22</f>
        <v>2430.1332421899997</v>
      </c>
      <c r="V13" s="36">
        <f>SUMIFS(СВЦЭМ!$C$39:$C$782,СВЦЭМ!$A$39:$A$782,$A13,СВЦЭМ!$B$39:$B$782,V$11)+'СЕТ СН'!$F$12+СВЦЭМ!$D$10+'СЕТ СН'!$F$6-'СЕТ СН'!$F$22</f>
        <v>2467.02263107</v>
      </c>
      <c r="W13" s="36">
        <f>SUMIFS(СВЦЭМ!$C$39:$C$782,СВЦЭМ!$A$39:$A$782,$A13,СВЦЭМ!$B$39:$B$782,W$11)+'СЕТ СН'!$F$12+СВЦЭМ!$D$10+'СЕТ СН'!$F$6-'СЕТ СН'!$F$22</f>
        <v>2479.2794893999999</v>
      </c>
      <c r="X13" s="36">
        <f>SUMIFS(СВЦЭМ!$C$39:$C$782,СВЦЭМ!$A$39:$A$782,$A13,СВЦЭМ!$B$39:$B$782,X$11)+'СЕТ СН'!$F$12+СВЦЭМ!$D$10+'СЕТ СН'!$F$6-'СЕТ СН'!$F$22</f>
        <v>2522.42566747</v>
      </c>
      <c r="Y13" s="36">
        <f>SUMIFS(СВЦЭМ!$C$39:$C$782,СВЦЭМ!$A$39:$A$782,$A13,СВЦЭМ!$B$39:$B$782,Y$11)+'СЕТ СН'!$F$12+СВЦЭМ!$D$10+'СЕТ СН'!$F$6-'СЕТ СН'!$F$22</f>
        <v>2555.1682892499998</v>
      </c>
    </row>
    <row r="14" spans="1:27" ht="15.75" x14ac:dyDescent="0.2">
      <c r="A14" s="35">
        <f t="shared" ref="A14:A42" si="0">A13+1</f>
        <v>45263</v>
      </c>
      <c r="B14" s="36">
        <f>SUMIFS(СВЦЭМ!$C$39:$C$782,СВЦЭМ!$A$39:$A$782,$A14,СВЦЭМ!$B$39:$B$782,B$11)+'СЕТ СН'!$F$12+СВЦЭМ!$D$10+'СЕТ СН'!$F$6-'СЕТ СН'!$F$22</f>
        <v>2508.1922150599999</v>
      </c>
      <c r="C14" s="36">
        <f>SUMIFS(СВЦЭМ!$C$39:$C$782,СВЦЭМ!$A$39:$A$782,$A14,СВЦЭМ!$B$39:$B$782,C$11)+'СЕТ СН'!$F$12+СВЦЭМ!$D$10+'СЕТ СН'!$F$6-'СЕТ СН'!$F$22</f>
        <v>2567.5411976400001</v>
      </c>
      <c r="D14" s="36">
        <f>SUMIFS(СВЦЭМ!$C$39:$C$782,СВЦЭМ!$A$39:$A$782,$A14,СВЦЭМ!$B$39:$B$782,D$11)+'СЕТ СН'!$F$12+СВЦЭМ!$D$10+'СЕТ СН'!$F$6-'СЕТ СН'!$F$22</f>
        <v>2626.2015865399999</v>
      </c>
      <c r="E14" s="36">
        <f>SUMIFS(СВЦЭМ!$C$39:$C$782,СВЦЭМ!$A$39:$A$782,$A14,СВЦЭМ!$B$39:$B$782,E$11)+'СЕТ СН'!$F$12+СВЦЭМ!$D$10+'СЕТ СН'!$F$6-'СЕТ СН'!$F$22</f>
        <v>2621.7586226499998</v>
      </c>
      <c r="F14" s="36">
        <f>SUMIFS(СВЦЭМ!$C$39:$C$782,СВЦЭМ!$A$39:$A$782,$A14,СВЦЭМ!$B$39:$B$782,F$11)+'СЕТ СН'!$F$12+СВЦЭМ!$D$10+'СЕТ СН'!$F$6-'СЕТ СН'!$F$22</f>
        <v>2616.6716526599998</v>
      </c>
      <c r="G14" s="36">
        <f>SUMIFS(СВЦЭМ!$C$39:$C$782,СВЦЭМ!$A$39:$A$782,$A14,СВЦЭМ!$B$39:$B$782,G$11)+'СЕТ СН'!$F$12+СВЦЭМ!$D$10+'СЕТ СН'!$F$6-'СЕТ СН'!$F$22</f>
        <v>2633.0223395599996</v>
      </c>
      <c r="H14" s="36">
        <f>SUMIFS(СВЦЭМ!$C$39:$C$782,СВЦЭМ!$A$39:$A$782,$A14,СВЦЭМ!$B$39:$B$782,H$11)+'СЕТ СН'!$F$12+СВЦЭМ!$D$10+'СЕТ СН'!$F$6-'СЕТ СН'!$F$22</f>
        <v>2622.4933463299999</v>
      </c>
      <c r="I14" s="36">
        <f>SUMIFS(СВЦЭМ!$C$39:$C$782,СВЦЭМ!$A$39:$A$782,$A14,СВЦЭМ!$B$39:$B$782,I$11)+'СЕТ СН'!$F$12+СВЦЭМ!$D$10+'СЕТ СН'!$F$6-'СЕТ СН'!$F$22</f>
        <v>2619.9427879599998</v>
      </c>
      <c r="J14" s="36">
        <f>SUMIFS(СВЦЭМ!$C$39:$C$782,СВЦЭМ!$A$39:$A$782,$A14,СВЦЭМ!$B$39:$B$782,J$11)+'СЕТ СН'!$F$12+СВЦЭМ!$D$10+'СЕТ СН'!$F$6-'СЕТ СН'!$F$22</f>
        <v>2574.85753935</v>
      </c>
      <c r="K14" s="36">
        <f>SUMIFS(СВЦЭМ!$C$39:$C$782,СВЦЭМ!$A$39:$A$782,$A14,СВЦЭМ!$B$39:$B$782,K$11)+'СЕТ СН'!$F$12+СВЦЭМ!$D$10+'СЕТ СН'!$F$6-'СЕТ СН'!$F$22</f>
        <v>2530.1449937499997</v>
      </c>
      <c r="L14" s="36">
        <f>SUMIFS(СВЦЭМ!$C$39:$C$782,СВЦЭМ!$A$39:$A$782,$A14,СВЦЭМ!$B$39:$B$782,L$11)+'СЕТ СН'!$F$12+СВЦЭМ!$D$10+'СЕТ СН'!$F$6-'СЕТ СН'!$F$22</f>
        <v>2472.7616689199999</v>
      </c>
      <c r="M14" s="36">
        <f>SUMIFS(СВЦЭМ!$C$39:$C$782,СВЦЭМ!$A$39:$A$782,$A14,СВЦЭМ!$B$39:$B$782,M$11)+'СЕТ СН'!$F$12+СВЦЭМ!$D$10+'СЕТ СН'!$F$6-'СЕТ СН'!$F$22</f>
        <v>2468.16927154</v>
      </c>
      <c r="N14" s="36">
        <f>SUMIFS(СВЦЭМ!$C$39:$C$782,СВЦЭМ!$A$39:$A$782,$A14,СВЦЭМ!$B$39:$B$782,N$11)+'СЕТ СН'!$F$12+СВЦЭМ!$D$10+'СЕТ СН'!$F$6-'СЕТ СН'!$F$22</f>
        <v>2487.0892855699999</v>
      </c>
      <c r="O14" s="36">
        <f>SUMIFS(СВЦЭМ!$C$39:$C$782,СВЦЭМ!$A$39:$A$782,$A14,СВЦЭМ!$B$39:$B$782,O$11)+'СЕТ СН'!$F$12+СВЦЭМ!$D$10+'СЕТ СН'!$F$6-'СЕТ СН'!$F$22</f>
        <v>2522.0733264299997</v>
      </c>
      <c r="P14" s="36">
        <f>SUMIFS(СВЦЭМ!$C$39:$C$782,СВЦЭМ!$A$39:$A$782,$A14,СВЦЭМ!$B$39:$B$782,P$11)+'СЕТ СН'!$F$12+СВЦЭМ!$D$10+'СЕТ СН'!$F$6-'СЕТ СН'!$F$22</f>
        <v>2525.36781974</v>
      </c>
      <c r="Q14" s="36">
        <f>SUMIFS(СВЦЭМ!$C$39:$C$782,СВЦЭМ!$A$39:$A$782,$A14,СВЦЭМ!$B$39:$B$782,Q$11)+'СЕТ СН'!$F$12+СВЦЭМ!$D$10+'СЕТ СН'!$F$6-'СЕТ СН'!$F$22</f>
        <v>2536.9011540500001</v>
      </c>
      <c r="R14" s="36">
        <f>SUMIFS(СВЦЭМ!$C$39:$C$782,СВЦЭМ!$A$39:$A$782,$A14,СВЦЭМ!$B$39:$B$782,R$11)+'СЕТ СН'!$F$12+СВЦЭМ!$D$10+'СЕТ СН'!$F$6-'СЕТ СН'!$F$22</f>
        <v>2513.9754025499997</v>
      </c>
      <c r="S14" s="36">
        <f>SUMIFS(СВЦЭМ!$C$39:$C$782,СВЦЭМ!$A$39:$A$782,$A14,СВЦЭМ!$B$39:$B$782,S$11)+'СЕТ СН'!$F$12+СВЦЭМ!$D$10+'СЕТ СН'!$F$6-'СЕТ СН'!$F$22</f>
        <v>2445.24890344</v>
      </c>
      <c r="T14" s="36">
        <f>SUMIFS(СВЦЭМ!$C$39:$C$782,СВЦЭМ!$A$39:$A$782,$A14,СВЦЭМ!$B$39:$B$782,T$11)+'СЕТ СН'!$F$12+СВЦЭМ!$D$10+'СЕТ СН'!$F$6-'СЕТ СН'!$F$22</f>
        <v>2385.7124872199997</v>
      </c>
      <c r="U14" s="36">
        <f>SUMIFS(СВЦЭМ!$C$39:$C$782,СВЦЭМ!$A$39:$A$782,$A14,СВЦЭМ!$B$39:$B$782,U$11)+'СЕТ СН'!$F$12+СВЦЭМ!$D$10+'СЕТ СН'!$F$6-'СЕТ СН'!$F$22</f>
        <v>2393.9254905499997</v>
      </c>
      <c r="V14" s="36">
        <f>SUMIFS(СВЦЭМ!$C$39:$C$782,СВЦЭМ!$A$39:$A$782,$A14,СВЦЭМ!$B$39:$B$782,V$11)+'СЕТ СН'!$F$12+СВЦЭМ!$D$10+'СЕТ СН'!$F$6-'СЕТ СН'!$F$22</f>
        <v>2435.6679796999997</v>
      </c>
      <c r="W14" s="36">
        <f>SUMIFS(СВЦЭМ!$C$39:$C$782,СВЦЭМ!$A$39:$A$782,$A14,СВЦЭМ!$B$39:$B$782,W$11)+'СЕТ СН'!$F$12+СВЦЭМ!$D$10+'СЕТ СН'!$F$6-'СЕТ СН'!$F$22</f>
        <v>2448.8965543999998</v>
      </c>
      <c r="X14" s="36">
        <f>SUMIFS(СВЦЭМ!$C$39:$C$782,СВЦЭМ!$A$39:$A$782,$A14,СВЦЭМ!$B$39:$B$782,X$11)+'СЕТ СН'!$F$12+СВЦЭМ!$D$10+'СЕТ СН'!$F$6-'СЕТ СН'!$F$22</f>
        <v>2494.9635457899999</v>
      </c>
      <c r="Y14" s="36">
        <f>SUMIFS(СВЦЭМ!$C$39:$C$782,СВЦЭМ!$A$39:$A$782,$A14,СВЦЭМ!$B$39:$B$782,Y$11)+'СЕТ СН'!$F$12+СВЦЭМ!$D$10+'СЕТ СН'!$F$6-'СЕТ СН'!$F$22</f>
        <v>2562.3802184799997</v>
      </c>
    </row>
    <row r="15" spans="1:27" ht="15.75" x14ac:dyDescent="0.2">
      <c r="A15" s="35">
        <f t="shared" si="0"/>
        <v>45264</v>
      </c>
      <c r="B15" s="36">
        <f>SUMIFS(СВЦЭМ!$C$39:$C$782,СВЦЭМ!$A$39:$A$782,$A15,СВЦЭМ!$B$39:$B$782,B$11)+'СЕТ СН'!$F$12+СВЦЭМ!$D$10+'СЕТ СН'!$F$6-'СЕТ СН'!$F$22</f>
        <v>2591.6613189899999</v>
      </c>
      <c r="C15" s="36">
        <f>SUMIFS(СВЦЭМ!$C$39:$C$782,СВЦЭМ!$A$39:$A$782,$A15,СВЦЭМ!$B$39:$B$782,C$11)+'СЕТ СН'!$F$12+СВЦЭМ!$D$10+'СЕТ СН'!$F$6-'СЕТ СН'!$F$22</f>
        <v>2602.2546016799997</v>
      </c>
      <c r="D15" s="36">
        <f>SUMIFS(СВЦЭМ!$C$39:$C$782,СВЦЭМ!$A$39:$A$782,$A15,СВЦЭМ!$B$39:$B$782,D$11)+'СЕТ СН'!$F$12+СВЦЭМ!$D$10+'СЕТ СН'!$F$6-'СЕТ СН'!$F$22</f>
        <v>2592.1687659499999</v>
      </c>
      <c r="E15" s="36">
        <f>SUMIFS(СВЦЭМ!$C$39:$C$782,СВЦЭМ!$A$39:$A$782,$A15,СВЦЭМ!$B$39:$B$782,E$11)+'СЕТ СН'!$F$12+СВЦЭМ!$D$10+'СЕТ СН'!$F$6-'СЕТ СН'!$F$22</f>
        <v>2605.6524898600001</v>
      </c>
      <c r="F15" s="36">
        <f>SUMIFS(СВЦЭМ!$C$39:$C$782,СВЦЭМ!$A$39:$A$782,$A15,СВЦЭМ!$B$39:$B$782,F$11)+'СЕТ СН'!$F$12+СВЦЭМ!$D$10+'СЕТ СН'!$F$6-'СЕТ СН'!$F$22</f>
        <v>2598.7789551799997</v>
      </c>
      <c r="G15" s="36">
        <f>SUMIFS(СВЦЭМ!$C$39:$C$782,СВЦЭМ!$A$39:$A$782,$A15,СВЦЭМ!$B$39:$B$782,G$11)+'СЕТ СН'!$F$12+СВЦЭМ!$D$10+'СЕТ СН'!$F$6-'СЕТ СН'!$F$22</f>
        <v>2586.9201122999998</v>
      </c>
      <c r="H15" s="36">
        <f>SUMIFS(СВЦЭМ!$C$39:$C$782,СВЦЭМ!$A$39:$A$782,$A15,СВЦЭМ!$B$39:$B$782,H$11)+'СЕТ СН'!$F$12+СВЦЭМ!$D$10+'СЕТ СН'!$F$6-'СЕТ СН'!$F$22</f>
        <v>2546.25710265</v>
      </c>
      <c r="I15" s="36">
        <f>SUMIFS(СВЦЭМ!$C$39:$C$782,СВЦЭМ!$A$39:$A$782,$A15,СВЦЭМ!$B$39:$B$782,I$11)+'СЕТ СН'!$F$12+СВЦЭМ!$D$10+'СЕТ СН'!$F$6-'СЕТ СН'!$F$22</f>
        <v>2449.50679812</v>
      </c>
      <c r="J15" s="36">
        <f>SUMIFS(СВЦЭМ!$C$39:$C$782,СВЦЭМ!$A$39:$A$782,$A15,СВЦЭМ!$B$39:$B$782,J$11)+'СЕТ СН'!$F$12+СВЦЭМ!$D$10+'СЕТ СН'!$F$6-'СЕТ СН'!$F$22</f>
        <v>2418.8685972799999</v>
      </c>
      <c r="K15" s="36">
        <f>SUMIFS(СВЦЭМ!$C$39:$C$782,СВЦЭМ!$A$39:$A$782,$A15,СВЦЭМ!$B$39:$B$782,K$11)+'СЕТ СН'!$F$12+СВЦЭМ!$D$10+'СЕТ СН'!$F$6-'СЕТ СН'!$F$22</f>
        <v>2399.54232452</v>
      </c>
      <c r="L15" s="36">
        <f>SUMIFS(СВЦЭМ!$C$39:$C$782,СВЦЭМ!$A$39:$A$782,$A15,СВЦЭМ!$B$39:$B$782,L$11)+'СЕТ СН'!$F$12+СВЦЭМ!$D$10+'СЕТ СН'!$F$6-'СЕТ СН'!$F$22</f>
        <v>2393.1373611199997</v>
      </c>
      <c r="M15" s="36">
        <f>SUMIFS(СВЦЭМ!$C$39:$C$782,СВЦЭМ!$A$39:$A$782,$A15,СВЦЭМ!$B$39:$B$782,M$11)+'СЕТ СН'!$F$12+СВЦЭМ!$D$10+'СЕТ СН'!$F$6-'СЕТ СН'!$F$22</f>
        <v>2405.11634521</v>
      </c>
      <c r="N15" s="36">
        <f>SUMIFS(СВЦЭМ!$C$39:$C$782,СВЦЭМ!$A$39:$A$782,$A15,СВЦЭМ!$B$39:$B$782,N$11)+'СЕТ СН'!$F$12+СВЦЭМ!$D$10+'СЕТ СН'!$F$6-'СЕТ СН'!$F$22</f>
        <v>2416.7650625699998</v>
      </c>
      <c r="O15" s="36">
        <f>SUMIFS(СВЦЭМ!$C$39:$C$782,СВЦЭМ!$A$39:$A$782,$A15,СВЦЭМ!$B$39:$B$782,O$11)+'СЕТ СН'!$F$12+СВЦЭМ!$D$10+'СЕТ СН'!$F$6-'СЕТ СН'!$F$22</f>
        <v>2430.2833563999998</v>
      </c>
      <c r="P15" s="36">
        <f>SUMIFS(СВЦЭМ!$C$39:$C$782,СВЦЭМ!$A$39:$A$782,$A15,СВЦЭМ!$B$39:$B$782,P$11)+'СЕТ СН'!$F$12+СВЦЭМ!$D$10+'СЕТ СН'!$F$6-'СЕТ СН'!$F$22</f>
        <v>2455.0296121699998</v>
      </c>
      <c r="Q15" s="36">
        <f>SUMIFS(СВЦЭМ!$C$39:$C$782,СВЦЭМ!$A$39:$A$782,$A15,СВЦЭМ!$B$39:$B$782,Q$11)+'СЕТ СН'!$F$12+СВЦЭМ!$D$10+'СЕТ СН'!$F$6-'СЕТ СН'!$F$22</f>
        <v>2459.3638325899997</v>
      </c>
      <c r="R15" s="36">
        <f>SUMIFS(СВЦЭМ!$C$39:$C$782,СВЦЭМ!$A$39:$A$782,$A15,СВЦЭМ!$B$39:$B$782,R$11)+'СЕТ СН'!$F$12+СВЦЭМ!$D$10+'СЕТ СН'!$F$6-'СЕТ СН'!$F$22</f>
        <v>2441.7259358599999</v>
      </c>
      <c r="S15" s="36">
        <f>SUMIFS(СВЦЭМ!$C$39:$C$782,СВЦЭМ!$A$39:$A$782,$A15,СВЦЭМ!$B$39:$B$782,S$11)+'СЕТ СН'!$F$12+СВЦЭМ!$D$10+'СЕТ СН'!$F$6-'СЕТ СН'!$F$22</f>
        <v>2385.90382107</v>
      </c>
      <c r="T15" s="36">
        <f>SUMIFS(СВЦЭМ!$C$39:$C$782,СВЦЭМ!$A$39:$A$782,$A15,СВЦЭМ!$B$39:$B$782,T$11)+'СЕТ СН'!$F$12+СВЦЭМ!$D$10+'СЕТ СН'!$F$6-'СЕТ СН'!$F$22</f>
        <v>2356.2216787299999</v>
      </c>
      <c r="U15" s="36">
        <f>SUMIFS(СВЦЭМ!$C$39:$C$782,СВЦЭМ!$A$39:$A$782,$A15,СВЦЭМ!$B$39:$B$782,U$11)+'СЕТ СН'!$F$12+СВЦЭМ!$D$10+'СЕТ СН'!$F$6-'СЕТ СН'!$F$22</f>
        <v>2370.89391256</v>
      </c>
      <c r="V15" s="36">
        <f>SUMIFS(СВЦЭМ!$C$39:$C$782,СВЦЭМ!$A$39:$A$782,$A15,СВЦЭМ!$B$39:$B$782,V$11)+'СЕТ СН'!$F$12+СВЦЭМ!$D$10+'СЕТ СН'!$F$6-'СЕТ СН'!$F$22</f>
        <v>2398.0111796199999</v>
      </c>
      <c r="W15" s="36">
        <f>SUMIFS(СВЦЭМ!$C$39:$C$782,СВЦЭМ!$A$39:$A$782,$A15,СВЦЭМ!$B$39:$B$782,W$11)+'СЕТ СН'!$F$12+СВЦЭМ!$D$10+'СЕТ СН'!$F$6-'СЕТ СН'!$F$22</f>
        <v>2413.42167328</v>
      </c>
      <c r="X15" s="36">
        <f>SUMIFS(СВЦЭМ!$C$39:$C$782,СВЦЭМ!$A$39:$A$782,$A15,СВЦЭМ!$B$39:$B$782,X$11)+'СЕТ СН'!$F$12+СВЦЭМ!$D$10+'СЕТ СН'!$F$6-'СЕТ СН'!$F$22</f>
        <v>2463.46366373</v>
      </c>
      <c r="Y15" s="36">
        <f>SUMIFS(СВЦЭМ!$C$39:$C$782,СВЦЭМ!$A$39:$A$782,$A15,СВЦЭМ!$B$39:$B$782,Y$11)+'СЕТ СН'!$F$12+СВЦЭМ!$D$10+'СЕТ СН'!$F$6-'СЕТ СН'!$F$22</f>
        <v>2489.7152723099998</v>
      </c>
    </row>
    <row r="16" spans="1:27" ht="15.75" x14ac:dyDescent="0.2">
      <c r="A16" s="35">
        <f t="shared" si="0"/>
        <v>45265</v>
      </c>
      <c r="B16" s="36">
        <f>SUMIFS(СВЦЭМ!$C$39:$C$782,СВЦЭМ!$A$39:$A$782,$A16,СВЦЭМ!$B$39:$B$782,B$11)+'СЕТ СН'!$F$12+СВЦЭМ!$D$10+'СЕТ СН'!$F$6-'СЕТ СН'!$F$22</f>
        <v>2673.4208902</v>
      </c>
      <c r="C16" s="36">
        <f>SUMIFS(СВЦЭМ!$C$39:$C$782,СВЦЭМ!$A$39:$A$782,$A16,СВЦЭМ!$B$39:$B$782,C$11)+'СЕТ СН'!$F$12+СВЦЭМ!$D$10+'СЕТ СН'!$F$6-'СЕТ СН'!$F$22</f>
        <v>2697.65738362</v>
      </c>
      <c r="D16" s="36">
        <f>SUMIFS(СВЦЭМ!$C$39:$C$782,СВЦЭМ!$A$39:$A$782,$A16,СВЦЭМ!$B$39:$B$782,D$11)+'СЕТ СН'!$F$12+СВЦЭМ!$D$10+'СЕТ СН'!$F$6-'СЕТ СН'!$F$22</f>
        <v>2750.74641406</v>
      </c>
      <c r="E16" s="36">
        <f>SUMIFS(СВЦЭМ!$C$39:$C$782,СВЦЭМ!$A$39:$A$782,$A16,СВЦЭМ!$B$39:$B$782,E$11)+'СЕТ СН'!$F$12+СВЦЭМ!$D$10+'СЕТ СН'!$F$6-'СЕТ СН'!$F$22</f>
        <v>2710.5725648899997</v>
      </c>
      <c r="F16" s="36">
        <f>SUMIFS(СВЦЭМ!$C$39:$C$782,СВЦЭМ!$A$39:$A$782,$A16,СВЦЭМ!$B$39:$B$782,F$11)+'СЕТ СН'!$F$12+СВЦЭМ!$D$10+'СЕТ СН'!$F$6-'СЕТ СН'!$F$22</f>
        <v>2703.1411089499998</v>
      </c>
      <c r="G16" s="36">
        <f>SUMIFS(СВЦЭМ!$C$39:$C$782,СВЦЭМ!$A$39:$A$782,$A16,СВЦЭМ!$B$39:$B$782,G$11)+'СЕТ СН'!$F$12+СВЦЭМ!$D$10+'СЕТ СН'!$F$6-'СЕТ СН'!$F$22</f>
        <v>2699.3815744099998</v>
      </c>
      <c r="H16" s="36">
        <f>SUMIFS(СВЦЭМ!$C$39:$C$782,СВЦЭМ!$A$39:$A$782,$A16,СВЦЭМ!$B$39:$B$782,H$11)+'СЕТ СН'!$F$12+СВЦЭМ!$D$10+'СЕТ СН'!$F$6-'СЕТ СН'!$F$22</f>
        <v>2638.0975926299998</v>
      </c>
      <c r="I16" s="36">
        <f>SUMIFS(СВЦЭМ!$C$39:$C$782,СВЦЭМ!$A$39:$A$782,$A16,СВЦЭМ!$B$39:$B$782,I$11)+'СЕТ СН'!$F$12+СВЦЭМ!$D$10+'СЕТ СН'!$F$6-'СЕТ СН'!$F$22</f>
        <v>2580.8282082599999</v>
      </c>
      <c r="J16" s="36">
        <f>SUMIFS(СВЦЭМ!$C$39:$C$782,СВЦЭМ!$A$39:$A$782,$A16,СВЦЭМ!$B$39:$B$782,J$11)+'СЕТ СН'!$F$12+СВЦЭМ!$D$10+'СЕТ СН'!$F$6-'СЕТ СН'!$F$22</f>
        <v>2522.7746327099999</v>
      </c>
      <c r="K16" s="36">
        <f>SUMIFS(СВЦЭМ!$C$39:$C$782,СВЦЭМ!$A$39:$A$782,$A16,СВЦЭМ!$B$39:$B$782,K$11)+'СЕТ СН'!$F$12+СВЦЭМ!$D$10+'СЕТ СН'!$F$6-'СЕТ СН'!$F$22</f>
        <v>2521.85815791</v>
      </c>
      <c r="L16" s="36">
        <f>SUMIFS(СВЦЭМ!$C$39:$C$782,СВЦЭМ!$A$39:$A$782,$A16,СВЦЭМ!$B$39:$B$782,L$11)+'СЕТ СН'!$F$12+СВЦЭМ!$D$10+'СЕТ СН'!$F$6-'СЕТ СН'!$F$22</f>
        <v>2568.3521384399996</v>
      </c>
      <c r="M16" s="36">
        <f>SUMIFS(СВЦЭМ!$C$39:$C$782,СВЦЭМ!$A$39:$A$782,$A16,СВЦЭМ!$B$39:$B$782,M$11)+'СЕТ СН'!$F$12+СВЦЭМ!$D$10+'СЕТ СН'!$F$6-'СЕТ СН'!$F$22</f>
        <v>2654.9055252999997</v>
      </c>
      <c r="N16" s="36">
        <f>SUMIFS(СВЦЭМ!$C$39:$C$782,СВЦЭМ!$A$39:$A$782,$A16,СВЦЭМ!$B$39:$B$782,N$11)+'СЕТ СН'!$F$12+СВЦЭМ!$D$10+'СЕТ СН'!$F$6-'СЕТ СН'!$F$22</f>
        <v>2671.4600295199998</v>
      </c>
      <c r="O16" s="36">
        <f>SUMIFS(СВЦЭМ!$C$39:$C$782,СВЦЭМ!$A$39:$A$782,$A16,СВЦЭМ!$B$39:$B$782,O$11)+'СЕТ СН'!$F$12+СВЦЭМ!$D$10+'СЕТ СН'!$F$6-'СЕТ СН'!$F$22</f>
        <v>2684.13677865</v>
      </c>
      <c r="P16" s="36">
        <f>SUMIFS(СВЦЭМ!$C$39:$C$782,СВЦЭМ!$A$39:$A$782,$A16,СВЦЭМ!$B$39:$B$782,P$11)+'СЕТ СН'!$F$12+СВЦЭМ!$D$10+'СЕТ СН'!$F$6-'СЕТ СН'!$F$22</f>
        <v>2675.1809017699998</v>
      </c>
      <c r="Q16" s="36">
        <f>SUMIFS(СВЦЭМ!$C$39:$C$782,СВЦЭМ!$A$39:$A$782,$A16,СВЦЭМ!$B$39:$B$782,Q$11)+'СЕТ СН'!$F$12+СВЦЭМ!$D$10+'СЕТ СН'!$F$6-'СЕТ СН'!$F$22</f>
        <v>2673.1213822299997</v>
      </c>
      <c r="R16" s="36">
        <f>SUMIFS(СВЦЭМ!$C$39:$C$782,СВЦЭМ!$A$39:$A$782,$A16,СВЦЭМ!$B$39:$B$782,R$11)+'СЕТ СН'!$F$12+СВЦЭМ!$D$10+'СЕТ СН'!$F$6-'СЕТ СН'!$F$22</f>
        <v>2606.1628026399999</v>
      </c>
      <c r="S16" s="36">
        <f>SUMIFS(СВЦЭМ!$C$39:$C$782,СВЦЭМ!$A$39:$A$782,$A16,СВЦЭМ!$B$39:$B$782,S$11)+'СЕТ СН'!$F$12+СВЦЭМ!$D$10+'СЕТ СН'!$F$6-'СЕТ СН'!$F$22</f>
        <v>2524.2827247999999</v>
      </c>
      <c r="T16" s="36">
        <f>SUMIFS(СВЦЭМ!$C$39:$C$782,СВЦЭМ!$A$39:$A$782,$A16,СВЦЭМ!$B$39:$B$782,T$11)+'СЕТ СН'!$F$12+СВЦЭМ!$D$10+'СЕТ СН'!$F$6-'СЕТ СН'!$F$22</f>
        <v>2495.7283655199999</v>
      </c>
      <c r="U16" s="36">
        <f>SUMIFS(СВЦЭМ!$C$39:$C$782,СВЦЭМ!$A$39:$A$782,$A16,СВЦЭМ!$B$39:$B$782,U$11)+'СЕТ СН'!$F$12+СВЦЭМ!$D$10+'СЕТ СН'!$F$6-'СЕТ СН'!$F$22</f>
        <v>2511.7908122099998</v>
      </c>
      <c r="V16" s="36">
        <f>SUMIFS(СВЦЭМ!$C$39:$C$782,СВЦЭМ!$A$39:$A$782,$A16,СВЦЭМ!$B$39:$B$782,V$11)+'СЕТ СН'!$F$12+СВЦЭМ!$D$10+'СЕТ СН'!$F$6-'СЕТ СН'!$F$22</f>
        <v>2565.29284762</v>
      </c>
      <c r="W16" s="36">
        <f>SUMIFS(СВЦЭМ!$C$39:$C$782,СВЦЭМ!$A$39:$A$782,$A16,СВЦЭМ!$B$39:$B$782,W$11)+'СЕТ СН'!$F$12+СВЦЭМ!$D$10+'СЕТ СН'!$F$6-'СЕТ СН'!$F$22</f>
        <v>2575.6469539499999</v>
      </c>
      <c r="X16" s="36">
        <f>SUMIFS(СВЦЭМ!$C$39:$C$782,СВЦЭМ!$A$39:$A$782,$A16,СВЦЭМ!$B$39:$B$782,X$11)+'СЕТ СН'!$F$12+СВЦЭМ!$D$10+'СЕТ СН'!$F$6-'СЕТ СН'!$F$22</f>
        <v>2599.8548939399998</v>
      </c>
      <c r="Y16" s="36">
        <f>SUMIFS(СВЦЭМ!$C$39:$C$782,СВЦЭМ!$A$39:$A$782,$A16,СВЦЭМ!$B$39:$B$782,Y$11)+'СЕТ СН'!$F$12+СВЦЭМ!$D$10+'СЕТ СН'!$F$6-'СЕТ СН'!$F$22</f>
        <v>2640.1548085499999</v>
      </c>
    </row>
    <row r="17" spans="1:25" ht="15.75" x14ac:dyDescent="0.2">
      <c r="A17" s="35">
        <f t="shared" si="0"/>
        <v>45266</v>
      </c>
      <c r="B17" s="36">
        <f>SUMIFS(СВЦЭМ!$C$39:$C$782,СВЦЭМ!$A$39:$A$782,$A17,СВЦЭМ!$B$39:$B$782,B$11)+'СЕТ СН'!$F$12+СВЦЭМ!$D$10+'СЕТ СН'!$F$6-'СЕТ СН'!$F$22</f>
        <v>2526.6594626799997</v>
      </c>
      <c r="C17" s="36">
        <f>SUMIFS(СВЦЭМ!$C$39:$C$782,СВЦЭМ!$A$39:$A$782,$A17,СВЦЭМ!$B$39:$B$782,C$11)+'СЕТ СН'!$F$12+СВЦЭМ!$D$10+'СЕТ СН'!$F$6-'СЕТ СН'!$F$22</f>
        <v>2544.23363118</v>
      </c>
      <c r="D17" s="36">
        <f>SUMIFS(СВЦЭМ!$C$39:$C$782,СВЦЭМ!$A$39:$A$782,$A17,СВЦЭМ!$B$39:$B$782,D$11)+'СЕТ СН'!$F$12+СВЦЭМ!$D$10+'СЕТ СН'!$F$6-'СЕТ СН'!$F$22</f>
        <v>2587.6194521999996</v>
      </c>
      <c r="E17" s="36">
        <f>SUMIFS(СВЦЭМ!$C$39:$C$782,СВЦЭМ!$A$39:$A$782,$A17,СВЦЭМ!$B$39:$B$782,E$11)+'СЕТ СН'!$F$12+СВЦЭМ!$D$10+'СЕТ СН'!$F$6-'СЕТ СН'!$F$22</f>
        <v>2597.6568866499997</v>
      </c>
      <c r="F17" s="36">
        <f>SUMIFS(СВЦЭМ!$C$39:$C$782,СВЦЭМ!$A$39:$A$782,$A17,СВЦЭМ!$B$39:$B$782,F$11)+'СЕТ СН'!$F$12+СВЦЭМ!$D$10+'СЕТ СН'!$F$6-'СЕТ СН'!$F$22</f>
        <v>2580.5817067200001</v>
      </c>
      <c r="G17" s="36">
        <f>SUMIFS(СВЦЭМ!$C$39:$C$782,СВЦЭМ!$A$39:$A$782,$A17,СВЦЭМ!$B$39:$B$782,G$11)+'СЕТ СН'!$F$12+СВЦЭМ!$D$10+'СЕТ СН'!$F$6-'СЕТ СН'!$F$22</f>
        <v>2539.77172182</v>
      </c>
      <c r="H17" s="36">
        <f>SUMIFS(СВЦЭМ!$C$39:$C$782,СВЦЭМ!$A$39:$A$782,$A17,СВЦЭМ!$B$39:$B$782,H$11)+'СЕТ СН'!$F$12+СВЦЭМ!$D$10+'СЕТ СН'!$F$6-'СЕТ СН'!$F$22</f>
        <v>2475.43899173</v>
      </c>
      <c r="I17" s="36">
        <f>SUMIFS(СВЦЭМ!$C$39:$C$782,СВЦЭМ!$A$39:$A$782,$A17,СВЦЭМ!$B$39:$B$782,I$11)+'СЕТ СН'!$F$12+СВЦЭМ!$D$10+'СЕТ СН'!$F$6-'СЕТ СН'!$F$22</f>
        <v>2397.9644092599997</v>
      </c>
      <c r="J17" s="36">
        <f>SUMIFS(СВЦЭМ!$C$39:$C$782,СВЦЭМ!$A$39:$A$782,$A17,СВЦЭМ!$B$39:$B$782,J$11)+'СЕТ СН'!$F$12+СВЦЭМ!$D$10+'СЕТ СН'!$F$6-'СЕТ СН'!$F$22</f>
        <v>2392.7429003899997</v>
      </c>
      <c r="K17" s="36">
        <f>SUMIFS(СВЦЭМ!$C$39:$C$782,СВЦЭМ!$A$39:$A$782,$A17,СВЦЭМ!$B$39:$B$782,K$11)+'СЕТ СН'!$F$12+СВЦЭМ!$D$10+'СЕТ СН'!$F$6-'СЕТ СН'!$F$22</f>
        <v>2363.0179993299998</v>
      </c>
      <c r="L17" s="36">
        <f>SUMIFS(СВЦЭМ!$C$39:$C$782,СВЦЭМ!$A$39:$A$782,$A17,СВЦЭМ!$B$39:$B$782,L$11)+'СЕТ СН'!$F$12+СВЦЭМ!$D$10+'СЕТ СН'!$F$6-'СЕТ СН'!$F$22</f>
        <v>2338.3526986699999</v>
      </c>
      <c r="M17" s="36">
        <f>SUMIFS(СВЦЭМ!$C$39:$C$782,СВЦЭМ!$A$39:$A$782,$A17,СВЦЭМ!$B$39:$B$782,M$11)+'СЕТ СН'!$F$12+СВЦЭМ!$D$10+'СЕТ СН'!$F$6-'СЕТ СН'!$F$22</f>
        <v>2352.5466508199997</v>
      </c>
      <c r="N17" s="36">
        <f>SUMIFS(СВЦЭМ!$C$39:$C$782,СВЦЭМ!$A$39:$A$782,$A17,СВЦЭМ!$B$39:$B$782,N$11)+'СЕТ СН'!$F$12+СВЦЭМ!$D$10+'СЕТ СН'!$F$6-'СЕТ СН'!$F$22</f>
        <v>2401.6639216899998</v>
      </c>
      <c r="O17" s="36">
        <f>SUMIFS(СВЦЭМ!$C$39:$C$782,СВЦЭМ!$A$39:$A$782,$A17,СВЦЭМ!$B$39:$B$782,O$11)+'СЕТ СН'!$F$12+СВЦЭМ!$D$10+'СЕТ СН'!$F$6-'СЕТ СН'!$F$22</f>
        <v>2397.7448678299997</v>
      </c>
      <c r="P17" s="36">
        <f>SUMIFS(СВЦЭМ!$C$39:$C$782,СВЦЭМ!$A$39:$A$782,$A17,СВЦЭМ!$B$39:$B$782,P$11)+'СЕТ СН'!$F$12+СВЦЭМ!$D$10+'СЕТ СН'!$F$6-'СЕТ СН'!$F$22</f>
        <v>2414.7782736699996</v>
      </c>
      <c r="Q17" s="36">
        <f>SUMIFS(СВЦЭМ!$C$39:$C$782,СВЦЭМ!$A$39:$A$782,$A17,СВЦЭМ!$B$39:$B$782,Q$11)+'СЕТ СН'!$F$12+СВЦЭМ!$D$10+'СЕТ СН'!$F$6-'СЕТ СН'!$F$22</f>
        <v>2421.4100188799998</v>
      </c>
      <c r="R17" s="36">
        <f>SUMIFS(СВЦЭМ!$C$39:$C$782,СВЦЭМ!$A$39:$A$782,$A17,СВЦЭМ!$B$39:$B$782,R$11)+'СЕТ СН'!$F$12+СВЦЭМ!$D$10+'СЕТ СН'!$F$6-'СЕТ СН'!$F$22</f>
        <v>2413.8210639999998</v>
      </c>
      <c r="S17" s="36">
        <f>SUMIFS(СВЦЭМ!$C$39:$C$782,СВЦЭМ!$A$39:$A$782,$A17,СВЦЭМ!$B$39:$B$782,S$11)+'СЕТ СН'!$F$12+СВЦЭМ!$D$10+'СЕТ СН'!$F$6-'СЕТ СН'!$F$22</f>
        <v>2361.1989888399999</v>
      </c>
      <c r="T17" s="36">
        <f>SUMIFS(СВЦЭМ!$C$39:$C$782,СВЦЭМ!$A$39:$A$782,$A17,СВЦЭМ!$B$39:$B$782,T$11)+'СЕТ СН'!$F$12+СВЦЭМ!$D$10+'СЕТ СН'!$F$6-'СЕТ СН'!$F$22</f>
        <v>2334.92381462</v>
      </c>
      <c r="U17" s="36">
        <f>SUMIFS(СВЦЭМ!$C$39:$C$782,СВЦЭМ!$A$39:$A$782,$A17,СВЦЭМ!$B$39:$B$782,U$11)+'СЕТ СН'!$F$12+СВЦЭМ!$D$10+'СЕТ СН'!$F$6-'СЕТ СН'!$F$22</f>
        <v>2346.36907673</v>
      </c>
      <c r="V17" s="36">
        <f>SUMIFS(СВЦЭМ!$C$39:$C$782,СВЦЭМ!$A$39:$A$782,$A17,СВЦЭМ!$B$39:$B$782,V$11)+'СЕТ СН'!$F$12+СВЦЭМ!$D$10+'СЕТ СН'!$F$6-'СЕТ СН'!$F$22</f>
        <v>2389.0239809099999</v>
      </c>
      <c r="W17" s="36">
        <f>SUMIFS(СВЦЭМ!$C$39:$C$782,СВЦЭМ!$A$39:$A$782,$A17,СВЦЭМ!$B$39:$B$782,W$11)+'СЕТ СН'!$F$12+СВЦЭМ!$D$10+'СЕТ СН'!$F$6-'СЕТ СН'!$F$22</f>
        <v>2388.8713994199998</v>
      </c>
      <c r="X17" s="36">
        <f>SUMIFS(СВЦЭМ!$C$39:$C$782,СВЦЭМ!$A$39:$A$782,$A17,СВЦЭМ!$B$39:$B$782,X$11)+'СЕТ СН'!$F$12+СВЦЭМ!$D$10+'СЕТ СН'!$F$6-'СЕТ СН'!$F$22</f>
        <v>2428.0679497599999</v>
      </c>
      <c r="Y17" s="36">
        <f>SUMIFS(СВЦЭМ!$C$39:$C$782,СВЦЭМ!$A$39:$A$782,$A17,СВЦЭМ!$B$39:$B$782,Y$11)+'СЕТ СН'!$F$12+СВЦЭМ!$D$10+'СЕТ СН'!$F$6-'СЕТ СН'!$F$22</f>
        <v>2461.2663696999998</v>
      </c>
    </row>
    <row r="18" spans="1:25" ht="15.75" x14ac:dyDescent="0.2">
      <c r="A18" s="35">
        <f t="shared" si="0"/>
        <v>45267</v>
      </c>
      <c r="B18" s="36">
        <f>SUMIFS(СВЦЭМ!$C$39:$C$782,СВЦЭМ!$A$39:$A$782,$A18,СВЦЭМ!$B$39:$B$782,B$11)+'СЕТ СН'!$F$12+СВЦЭМ!$D$10+'СЕТ СН'!$F$6-'СЕТ СН'!$F$22</f>
        <v>2464.0438603899997</v>
      </c>
      <c r="C18" s="36">
        <f>SUMIFS(СВЦЭМ!$C$39:$C$782,СВЦЭМ!$A$39:$A$782,$A18,СВЦЭМ!$B$39:$B$782,C$11)+'СЕТ СН'!$F$12+СВЦЭМ!$D$10+'СЕТ СН'!$F$6-'СЕТ СН'!$F$22</f>
        <v>2490.28980555</v>
      </c>
      <c r="D18" s="36">
        <f>SUMIFS(СВЦЭМ!$C$39:$C$782,СВЦЭМ!$A$39:$A$782,$A18,СВЦЭМ!$B$39:$B$782,D$11)+'СЕТ СН'!$F$12+СВЦЭМ!$D$10+'СЕТ СН'!$F$6-'СЕТ СН'!$F$22</f>
        <v>2560.6182652999996</v>
      </c>
      <c r="E18" s="36">
        <f>SUMIFS(СВЦЭМ!$C$39:$C$782,СВЦЭМ!$A$39:$A$782,$A18,СВЦЭМ!$B$39:$B$782,E$11)+'СЕТ СН'!$F$12+СВЦЭМ!$D$10+'СЕТ СН'!$F$6-'СЕТ СН'!$F$22</f>
        <v>2549.3341124599997</v>
      </c>
      <c r="F18" s="36">
        <f>SUMIFS(СВЦЭМ!$C$39:$C$782,СВЦЭМ!$A$39:$A$782,$A18,СВЦЭМ!$B$39:$B$782,F$11)+'СЕТ СН'!$F$12+СВЦЭМ!$D$10+'СЕТ СН'!$F$6-'СЕТ СН'!$F$22</f>
        <v>2541.3757653299999</v>
      </c>
      <c r="G18" s="36">
        <f>SUMIFS(СВЦЭМ!$C$39:$C$782,СВЦЭМ!$A$39:$A$782,$A18,СВЦЭМ!$B$39:$B$782,G$11)+'СЕТ СН'!$F$12+СВЦЭМ!$D$10+'СЕТ СН'!$F$6-'СЕТ СН'!$F$22</f>
        <v>2543.7288987099996</v>
      </c>
      <c r="H18" s="36">
        <f>SUMIFS(СВЦЭМ!$C$39:$C$782,СВЦЭМ!$A$39:$A$782,$A18,СВЦЭМ!$B$39:$B$782,H$11)+'СЕТ СН'!$F$12+СВЦЭМ!$D$10+'СЕТ СН'!$F$6-'СЕТ СН'!$F$22</f>
        <v>2481.6783115799999</v>
      </c>
      <c r="I18" s="36">
        <f>SUMIFS(СВЦЭМ!$C$39:$C$782,СВЦЭМ!$A$39:$A$782,$A18,СВЦЭМ!$B$39:$B$782,I$11)+'СЕТ СН'!$F$12+СВЦЭМ!$D$10+'СЕТ СН'!$F$6-'СЕТ СН'!$F$22</f>
        <v>2418.9591597999997</v>
      </c>
      <c r="J18" s="36">
        <f>SUMIFS(СВЦЭМ!$C$39:$C$782,СВЦЭМ!$A$39:$A$782,$A18,СВЦЭМ!$B$39:$B$782,J$11)+'СЕТ СН'!$F$12+СВЦЭМ!$D$10+'СЕТ СН'!$F$6-'СЕТ СН'!$F$22</f>
        <v>2382.0837085199996</v>
      </c>
      <c r="K18" s="36">
        <f>SUMIFS(СВЦЭМ!$C$39:$C$782,СВЦЭМ!$A$39:$A$782,$A18,СВЦЭМ!$B$39:$B$782,K$11)+'СЕТ СН'!$F$12+СВЦЭМ!$D$10+'СЕТ СН'!$F$6-'СЕТ СН'!$F$22</f>
        <v>2374.5422119199998</v>
      </c>
      <c r="L18" s="36">
        <f>SUMIFS(СВЦЭМ!$C$39:$C$782,СВЦЭМ!$A$39:$A$782,$A18,СВЦЭМ!$B$39:$B$782,L$11)+'СЕТ СН'!$F$12+СВЦЭМ!$D$10+'СЕТ СН'!$F$6-'СЕТ СН'!$F$22</f>
        <v>2385.92829747</v>
      </c>
      <c r="M18" s="36">
        <f>SUMIFS(СВЦЭМ!$C$39:$C$782,СВЦЭМ!$A$39:$A$782,$A18,СВЦЭМ!$B$39:$B$782,M$11)+'СЕТ СН'!$F$12+СВЦЭМ!$D$10+'СЕТ СН'!$F$6-'СЕТ СН'!$F$22</f>
        <v>2429.9334173899997</v>
      </c>
      <c r="N18" s="36">
        <f>SUMIFS(СВЦЭМ!$C$39:$C$782,СВЦЭМ!$A$39:$A$782,$A18,СВЦЭМ!$B$39:$B$782,N$11)+'СЕТ СН'!$F$12+СВЦЭМ!$D$10+'СЕТ СН'!$F$6-'СЕТ СН'!$F$22</f>
        <v>2475.8432139299998</v>
      </c>
      <c r="O18" s="36">
        <f>SUMIFS(СВЦЭМ!$C$39:$C$782,СВЦЭМ!$A$39:$A$782,$A18,СВЦЭМ!$B$39:$B$782,O$11)+'СЕТ СН'!$F$12+СВЦЭМ!$D$10+'СЕТ СН'!$F$6-'СЕТ СН'!$F$22</f>
        <v>2530.72171587</v>
      </c>
      <c r="P18" s="36">
        <f>SUMIFS(СВЦЭМ!$C$39:$C$782,СВЦЭМ!$A$39:$A$782,$A18,СВЦЭМ!$B$39:$B$782,P$11)+'СЕТ СН'!$F$12+СВЦЭМ!$D$10+'СЕТ СН'!$F$6-'СЕТ СН'!$F$22</f>
        <v>2537.5325994699997</v>
      </c>
      <c r="Q18" s="36">
        <f>SUMIFS(СВЦЭМ!$C$39:$C$782,СВЦЭМ!$A$39:$A$782,$A18,СВЦЭМ!$B$39:$B$782,Q$11)+'СЕТ СН'!$F$12+СВЦЭМ!$D$10+'СЕТ СН'!$F$6-'СЕТ СН'!$F$22</f>
        <v>2540.4678765899998</v>
      </c>
      <c r="R18" s="36">
        <f>SUMIFS(СВЦЭМ!$C$39:$C$782,СВЦЭМ!$A$39:$A$782,$A18,СВЦЭМ!$B$39:$B$782,R$11)+'СЕТ СН'!$F$12+СВЦЭМ!$D$10+'СЕТ СН'!$F$6-'СЕТ СН'!$F$22</f>
        <v>2523.2941053</v>
      </c>
      <c r="S18" s="36">
        <f>SUMIFS(СВЦЭМ!$C$39:$C$782,СВЦЭМ!$A$39:$A$782,$A18,СВЦЭМ!$B$39:$B$782,S$11)+'СЕТ СН'!$F$12+СВЦЭМ!$D$10+'СЕТ СН'!$F$6-'СЕТ СН'!$F$22</f>
        <v>2483.3110659199997</v>
      </c>
      <c r="T18" s="36">
        <f>SUMIFS(СВЦЭМ!$C$39:$C$782,СВЦЭМ!$A$39:$A$782,$A18,СВЦЭМ!$B$39:$B$782,T$11)+'СЕТ СН'!$F$12+СВЦЭМ!$D$10+'СЕТ СН'!$F$6-'СЕТ СН'!$F$22</f>
        <v>2426.3166926399999</v>
      </c>
      <c r="U18" s="36">
        <f>SUMIFS(СВЦЭМ!$C$39:$C$782,СВЦЭМ!$A$39:$A$782,$A18,СВЦЭМ!$B$39:$B$782,U$11)+'СЕТ СН'!$F$12+СВЦЭМ!$D$10+'СЕТ СН'!$F$6-'СЕТ СН'!$F$22</f>
        <v>2436.8774509199998</v>
      </c>
      <c r="V18" s="36">
        <f>SUMIFS(СВЦЭМ!$C$39:$C$782,СВЦЭМ!$A$39:$A$782,$A18,СВЦЭМ!$B$39:$B$782,V$11)+'СЕТ СН'!$F$12+СВЦЭМ!$D$10+'СЕТ СН'!$F$6-'СЕТ СН'!$F$22</f>
        <v>2506.96173709</v>
      </c>
      <c r="W18" s="36">
        <f>SUMIFS(СВЦЭМ!$C$39:$C$782,СВЦЭМ!$A$39:$A$782,$A18,СВЦЭМ!$B$39:$B$782,W$11)+'СЕТ СН'!$F$12+СВЦЭМ!$D$10+'СЕТ СН'!$F$6-'СЕТ СН'!$F$22</f>
        <v>2540.8376610099999</v>
      </c>
      <c r="X18" s="36">
        <f>SUMIFS(СВЦЭМ!$C$39:$C$782,СВЦЭМ!$A$39:$A$782,$A18,СВЦЭМ!$B$39:$B$782,X$11)+'СЕТ СН'!$F$12+СВЦЭМ!$D$10+'СЕТ СН'!$F$6-'СЕТ СН'!$F$22</f>
        <v>2577.6656095599997</v>
      </c>
      <c r="Y18" s="36">
        <f>SUMIFS(СВЦЭМ!$C$39:$C$782,СВЦЭМ!$A$39:$A$782,$A18,СВЦЭМ!$B$39:$B$782,Y$11)+'СЕТ СН'!$F$12+СВЦЭМ!$D$10+'СЕТ СН'!$F$6-'СЕТ СН'!$F$22</f>
        <v>2620.6776503999999</v>
      </c>
    </row>
    <row r="19" spans="1:25" ht="15.75" x14ac:dyDescent="0.2">
      <c r="A19" s="35">
        <f t="shared" si="0"/>
        <v>45268</v>
      </c>
      <c r="B19" s="36">
        <f>SUMIFS(СВЦЭМ!$C$39:$C$782,СВЦЭМ!$A$39:$A$782,$A19,СВЦЭМ!$B$39:$B$782,B$11)+'СЕТ СН'!$F$12+СВЦЭМ!$D$10+'СЕТ СН'!$F$6-'СЕТ СН'!$F$22</f>
        <v>2535.4656657399996</v>
      </c>
      <c r="C19" s="36">
        <f>SUMIFS(СВЦЭМ!$C$39:$C$782,СВЦЭМ!$A$39:$A$782,$A19,СВЦЭМ!$B$39:$B$782,C$11)+'СЕТ СН'!$F$12+СВЦЭМ!$D$10+'СЕТ СН'!$F$6-'СЕТ СН'!$F$22</f>
        <v>2577.6776736899997</v>
      </c>
      <c r="D19" s="36">
        <f>SUMIFS(СВЦЭМ!$C$39:$C$782,СВЦЭМ!$A$39:$A$782,$A19,СВЦЭМ!$B$39:$B$782,D$11)+'СЕТ СН'!$F$12+СВЦЭМ!$D$10+'СЕТ СН'!$F$6-'СЕТ СН'!$F$22</f>
        <v>2589.4548417399997</v>
      </c>
      <c r="E19" s="36">
        <f>SUMIFS(СВЦЭМ!$C$39:$C$782,СВЦЭМ!$A$39:$A$782,$A19,СВЦЭМ!$B$39:$B$782,E$11)+'СЕТ СН'!$F$12+СВЦЭМ!$D$10+'СЕТ СН'!$F$6-'СЕТ СН'!$F$22</f>
        <v>2584.7421220199999</v>
      </c>
      <c r="F19" s="36">
        <f>SUMIFS(СВЦЭМ!$C$39:$C$782,СВЦЭМ!$A$39:$A$782,$A19,СВЦЭМ!$B$39:$B$782,F$11)+'СЕТ СН'!$F$12+СВЦЭМ!$D$10+'СЕТ СН'!$F$6-'СЕТ СН'!$F$22</f>
        <v>2588.0362570899997</v>
      </c>
      <c r="G19" s="36">
        <f>SUMIFS(СВЦЭМ!$C$39:$C$782,СВЦЭМ!$A$39:$A$782,$A19,СВЦЭМ!$B$39:$B$782,G$11)+'СЕТ СН'!$F$12+СВЦЭМ!$D$10+'СЕТ СН'!$F$6-'СЕТ СН'!$F$22</f>
        <v>2579.4144444499998</v>
      </c>
      <c r="H19" s="36">
        <f>SUMIFS(СВЦЭМ!$C$39:$C$782,СВЦЭМ!$A$39:$A$782,$A19,СВЦЭМ!$B$39:$B$782,H$11)+'СЕТ СН'!$F$12+СВЦЭМ!$D$10+'СЕТ СН'!$F$6-'СЕТ СН'!$F$22</f>
        <v>2520.7174995</v>
      </c>
      <c r="I19" s="36">
        <f>SUMIFS(СВЦЭМ!$C$39:$C$782,СВЦЭМ!$A$39:$A$782,$A19,СВЦЭМ!$B$39:$B$782,I$11)+'СЕТ СН'!$F$12+СВЦЭМ!$D$10+'СЕТ СН'!$F$6-'СЕТ СН'!$F$22</f>
        <v>2438.57780263</v>
      </c>
      <c r="J19" s="36">
        <f>SUMIFS(СВЦЭМ!$C$39:$C$782,СВЦЭМ!$A$39:$A$782,$A19,СВЦЭМ!$B$39:$B$782,J$11)+'СЕТ СН'!$F$12+СВЦЭМ!$D$10+'СЕТ СН'!$F$6-'СЕТ СН'!$F$22</f>
        <v>2383.8113575899997</v>
      </c>
      <c r="K19" s="36">
        <f>SUMIFS(СВЦЭМ!$C$39:$C$782,СВЦЭМ!$A$39:$A$782,$A19,СВЦЭМ!$B$39:$B$782,K$11)+'СЕТ СН'!$F$12+СВЦЭМ!$D$10+'СЕТ СН'!$F$6-'СЕТ СН'!$F$22</f>
        <v>2363.58364901</v>
      </c>
      <c r="L19" s="36">
        <f>SUMIFS(СВЦЭМ!$C$39:$C$782,СВЦЭМ!$A$39:$A$782,$A19,СВЦЭМ!$B$39:$B$782,L$11)+'СЕТ СН'!$F$12+СВЦЭМ!$D$10+'СЕТ СН'!$F$6-'СЕТ СН'!$F$22</f>
        <v>2360.8359563399999</v>
      </c>
      <c r="M19" s="36">
        <f>SUMIFS(СВЦЭМ!$C$39:$C$782,СВЦЭМ!$A$39:$A$782,$A19,СВЦЭМ!$B$39:$B$782,M$11)+'СЕТ СН'!$F$12+СВЦЭМ!$D$10+'СЕТ СН'!$F$6-'СЕТ СН'!$F$22</f>
        <v>2375.6559844599997</v>
      </c>
      <c r="N19" s="36">
        <f>SUMIFS(СВЦЭМ!$C$39:$C$782,СВЦЭМ!$A$39:$A$782,$A19,СВЦЭМ!$B$39:$B$782,N$11)+'СЕТ СН'!$F$12+СВЦЭМ!$D$10+'СЕТ СН'!$F$6-'СЕТ СН'!$F$22</f>
        <v>2380.6087581799998</v>
      </c>
      <c r="O19" s="36">
        <f>SUMIFS(СВЦЭМ!$C$39:$C$782,СВЦЭМ!$A$39:$A$782,$A19,СВЦЭМ!$B$39:$B$782,O$11)+'СЕТ СН'!$F$12+СВЦЭМ!$D$10+'СЕТ СН'!$F$6-'СЕТ СН'!$F$22</f>
        <v>2387.6402625000001</v>
      </c>
      <c r="P19" s="36">
        <f>SUMIFS(СВЦЭМ!$C$39:$C$782,СВЦЭМ!$A$39:$A$782,$A19,СВЦЭМ!$B$39:$B$782,P$11)+'СЕТ СН'!$F$12+СВЦЭМ!$D$10+'СЕТ СН'!$F$6-'СЕТ СН'!$F$22</f>
        <v>2408.4340456099999</v>
      </c>
      <c r="Q19" s="36">
        <f>SUMIFS(СВЦЭМ!$C$39:$C$782,СВЦЭМ!$A$39:$A$782,$A19,СВЦЭМ!$B$39:$B$782,Q$11)+'СЕТ СН'!$F$12+СВЦЭМ!$D$10+'СЕТ СН'!$F$6-'СЕТ СН'!$F$22</f>
        <v>2411.1644434099999</v>
      </c>
      <c r="R19" s="36">
        <f>SUMIFS(СВЦЭМ!$C$39:$C$782,СВЦЭМ!$A$39:$A$782,$A19,СВЦЭМ!$B$39:$B$782,R$11)+'СЕТ СН'!$F$12+СВЦЭМ!$D$10+'СЕТ СН'!$F$6-'СЕТ СН'!$F$22</f>
        <v>2395.93463995</v>
      </c>
      <c r="S19" s="36">
        <f>SUMIFS(СВЦЭМ!$C$39:$C$782,СВЦЭМ!$A$39:$A$782,$A19,СВЦЭМ!$B$39:$B$782,S$11)+'СЕТ СН'!$F$12+СВЦЭМ!$D$10+'СЕТ СН'!$F$6-'СЕТ СН'!$F$22</f>
        <v>2341.7400343499999</v>
      </c>
      <c r="T19" s="36">
        <f>SUMIFS(СВЦЭМ!$C$39:$C$782,СВЦЭМ!$A$39:$A$782,$A19,СВЦЭМ!$B$39:$B$782,T$11)+'СЕТ СН'!$F$12+СВЦЭМ!$D$10+'СЕТ СН'!$F$6-'СЕТ СН'!$F$22</f>
        <v>2321.2678678399998</v>
      </c>
      <c r="U19" s="36">
        <f>SUMIFS(СВЦЭМ!$C$39:$C$782,СВЦЭМ!$A$39:$A$782,$A19,СВЦЭМ!$B$39:$B$782,U$11)+'СЕТ СН'!$F$12+СВЦЭМ!$D$10+'СЕТ СН'!$F$6-'СЕТ СН'!$F$22</f>
        <v>2324.6578822699998</v>
      </c>
      <c r="V19" s="36">
        <f>SUMIFS(СВЦЭМ!$C$39:$C$782,СВЦЭМ!$A$39:$A$782,$A19,СВЦЭМ!$B$39:$B$782,V$11)+'СЕТ СН'!$F$12+СВЦЭМ!$D$10+'СЕТ СН'!$F$6-'СЕТ СН'!$F$22</f>
        <v>2338.6681499899996</v>
      </c>
      <c r="W19" s="36">
        <f>SUMIFS(СВЦЭМ!$C$39:$C$782,СВЦЭМ!$A$39:$A$782,$A19,СВЦЭМ!$B$39:$B$782,W$11)+'СЕТ СН'!$F$12+СВЦЭМ!$D$10+'СЕТ СН'!$F$6-'СЕТ СН'!$F$22</f>
        <v>2351.7278761999996</v>
      </c>
      <c r="X19" s="36">
        <f>SUMIFS(СВЦЭМ!$C$39:$C$782,СВЦЭМ!$A$39:$A$782,$A19,СВЦЭМ!$B$39:$B$782,X$11)+'СЕТ СН'!$F$12+СВЦЭМ!$D$10+'СЕТ СН'!$F$6-'СЕТ СН'!$F$22</f>
        <v>2396.9202347299997</v>
      </c>
      <c r="Y19" s="36">
        <f>SUMIFS(СВЦЭМ!$C$39:$C$782,СВЦЭМ!$A$39:$A$782,$A19,СВЦЭМ!$B$39:$B$782,Y$11)+'СЕТ СН'!$F$12+СВЦЭМ!$D$10+'СЕТ СН'!$F$6-'СЕТ СН'!$F$22</f>
        <v>2443.00125385</v>
      </c>
    </row>
    <row r="20" spans="1:25" ht="15.75" x14ac:dyDescent="0.2">
      <c r="A20" s="35">
        <f t="shared" si="0"/>
        <v>45269</v>
      </c>
      <c r="B20" s="36">
        <f>SUMIFS(СВЦЭМ!$C$39:$C$782,СВЦЭМ!$A$39:$A$782,$A20,СВЦЭМ!$B$39:$B$782,B$11)+'СЕТ СН'!$F$12+СВЦЭМ!$D$10+'СЕТ СН'!$F$6-'СЕТ СН'!$F$22</f>
        <v>2665.1985982299998</v>
      </c>
      <c r="C20" s="36">
        <f>SUMIFS(СВЦЭМ!$C$39:$C$782,СВЦЭМ!$A$39:$A$782,$A20,СВЦЭМ!$B$39:$B$782,C$11)+'СЕТ СН'!$F$12+СВЦЭМ!$D$10+'СЕТ СН'!$F$6-'СЕТ СН'!$F$22</f>
        <v>2724.6568603299997</v>
      </c>
      <c r="D20" s="36">
        <f>SUMIFS(СВЦЭМ!$C$39:$C$782,СВЦЭМ!$A$39:$A$782,$A20,СВЦЭМ!$B$39:$B$782,D$11)+'СЕТ СН'!$F$12+СВЦЭМ!$D$10+'СЕТ СН'!$F$6-'СЕТ СН'!$F$22</f>
        <v>2810.8862516199997</v>
      </c>
      <c r="E20" s="36">
        <f>SUMIFS(СВЦЭМ!$C$39:$C$782,СВЦЭМ!$A$39:$A$782,$A20,СВЦЭМ!$B$39:$B$782,E$11)+'СЕТ СН'!$F$12+СВЦЭМ!$D$10+'СЕТ СН'!$F$6-'СЕТ СН'!$F$22</f>
        <v>2816.6617366799996</v>
      </c>
      <c r="F20" s="36">
        <f>SUMIFS(СВЦЭМ!$C$39:$C$782,СВЦЭМ!$A$39:$A$782,$A20,СВЦЭМ!$B$39:$B$782,F$11)+'СЕТ СН'!$F$12+СВЦЭМ!$D$10+'СЕТ СН'!$F$6-'СЕТ СН'!$F$22</f>
        <v>2829.5500569699998</v>
      </c>
      <c r="G20" s="36">
        <f>SUMIFS(СВЦЭМ!$C$39:$C$782,СВЦЭМ!$A$39:$A$782,$A20,СВЦЭМ!$B$39:$B$782,G$11)+'СЕТ СН'!$F$12+СВЦЭМ!$D$10+'СЕТ СН'!$F$6-'СЕТ СН'!$F$22</f>
        <v>2808.6689767999997</v>
      </c>
      <c r="H20" s="36">
        <f>SUMIFS(СВЦЭМ!$C$39:$C$782,СВЦЭМ!$A$39:$A$782,$A20,СВЦЭМ!$B$39:$B$782,H$11)+'СЕТ СН'!$F$12+СВЦЭМ!$D$10+'СЕТ СН'!$F$6-'СЕТ СН'!$F$22</f>
        <v>2789.8729343499999</v>
      </c>
      <c r="I20" s="36">
        <f>SUMIFS(СВЦЭМ!$C$39:$C$782,СВЦЭМ!$A$39:$A$782,$A20,СВЦЭМ!$B$39:$B$782,I$11)+'СЕТ СН'!$F$12+СВЦЭМ!$D$10+'СЕТ СН'!$F$6-'СЕТ СН'!$F$22</f>
        <v>2746.5265033299997</v>
      </c>
      <c r="J20" s="36">
        <f>SUMIFS(СВЦЭМ!$C$39:$C$782,СВЦЭМ!$A$39:$A$782,$A20,СВЦЭМ!$B$39:$B$782,J$11)+'СЕТ СН'!$F$12+СВЦЭМ!$D$10+'СЕТ СН'!$F$6-'СЕТ СН'!$F$22</f>
        <v>2686.92234882</v>
      </c>
      <c r="K20" s="36">
        <f>SUMIFS(СВЦЭМ!$C$39:$C$782,СВЦЭМ!$A$39:$A$782,$A20,СВЦЭМ!$B$39:$B$782,K$11)+'СЕТ СН'!$F$12+СВЦЭМ!$D$10+'СЕТ СН'!$F$6-'СЕТ СН'!$F$22</f>
        <v>2640.4676199599999</v>
      </c>
      <c r="L20" s="36">
        <f>SUMIFS(СВЦЭМ!$C$39:$C$782,СВЦЭМ!$A$39:$A$782,$A20,СВЦЭМ!$B$39:$B$782,L$11)+'СЕТ СН'!$F$12+СВЦЭМ!$D$10+'СЕТ СН'!$F$6-'СЕТ СН'!$F$22</f>
        <v>2578.4844600399997</v>
      </c>
      <c r="M20" s="36">
        <f>SUMIFS(СВЦЭМ!$C$39:$C$782,СВЦЭМ!$A$39:$A$782,$A20,СВЦЭМ!$B$39:$B$782,M$11)+'СЕТ СН'!$F$12+СВЦЭМ!$D$10+'СЕТ СН'!$F$6-'СЕТ СН'!$F$22</f>
        <v>2565.4686150899997</v>
      </c>
      <c r="N20" s="36">
        <f>SUMIFS(СВЦЭМ!$C$39:$C$782,СВЦЭМ!$A$39:$A$782,$A20,СВЦЭМ!$B$39:$B$782,N$11)+'СЕТ СН'!$F$12+СВЦЭМ!$D$10+'СЕТ СН'!$F$6-'СЕТ СН'!$F$22</f>
        <v>2607.9956471799997</v>
      </c>
      <c r="O20" s="36">
        <f>SUMIFS(СВЦЭМ!$C$39:$C$782,СВЦЭМ!$A$39:$A$782,$A20,СВЦЭМ!$B$39:$B$782,O$11)+'СЕТ СН'!$F$12+СВЦЭМ!$D$10+'СЕТ СН'!$F$6-'СЕТ СН'!$F$22</f>
        <v>2602.90641108</v>
      </c>
      <c r="P20" s="36">
        <f>SUMIFS(СВЦЭМ!$C$39:$C$782,СВЦЭМ!$A$39:$A$782,$A20,СВЦЭМ!$B$39:$B$782,P$11)+'СЕТ СН'!$F$12+СВЦЭМ!$D$10+'СЕТ СН'!$F$6-'СЕТ СН'!$F$22</f>
        <v>2622.37021383</v>
      </c>
      <c r="Q20" s="36">
        <f>SUMIFS(СВЦЭМ!$C$39:$C$782,СВЦЭМ!$A$39:$A$782,$A20,СВЦЭМ!$B$39:$B$782,Q$11)+'СЕТ СН'!$F$12+СВЦЭМ!$D$10+'СЕТ СН'!$F$6-'СЕТ СН'!$F$22</f>
        <v>2652.96326159</v>
      </c>
      <c r="R20" s="36">
        <f>SUMIFS(СВЦЭМ!$C$39:$C$782,СВЦЭМ!$A$39:$A$782,$A20,СВЦЭМ!$B$39:$B$782,R$11)+'СЕТ СН'!$F$12+СВЦЭМ!$D$10+'СЕТ СН'!$F$6-'СЕТ СН'!$F$22</f>
        <v>2645.5091291099998</v>
      </c>
      <c r="S20" s="36">
        <f>SUMIFS(СВЦЭМ!$C$39:$C$782,СВЦЭМ!$A$39:$A$782,$A20,СВЦЭМ!$B$39:$B$782,S$11)+'СЕТ СН'!$F$12+СВЦЭМ!$D$10+'СЕТ СН'!$F$6-'СЕТ СН'!$F$22</f>
        <v>2636.91391088</v>
      </c>
      <c r="T20" s="36">
        <f>SUMIFS(СВЦЭМ!$C$39:$C$782,СВЦЭМ!$A$39:$A$782,$A20,СВЦЭМ!$B$39:$B$782,T$11)+'СЕТ СН'!$F$12+СВЦЭМ!$D$10+'СЕТ СН'!$F$6-'СЕТ СН'!$F$22</f>
        <v>2582.57100064</v>
      </c>
      <c r="U20" s="36">
        <f>SUMIFS(СВЦЭМ!$C$39:$C$782,СВЦЭМ!$A$39:$A$782,$A20,СВЦЭМ!$B$39:$B$782,U$11)+'СЕТ СН'!$F$12+СВЦЭМ!$D$10+'СЕТ СН'!$F$6-'СЕТ СН'!$F$22</f>
        <v>2609.4923344999997</v>
      </c>
      <c r="V20" s="36">
        <f>SUMIFS(СВЦЭМ!$C$39:$C$782,СВЦЭМ!$A$39:$A$782,$A20,СВЦЭМ!$B$39:$B$782,V$11)+'СЕТ СН'!$F$12+СВЦЭМ!$D$10+'СЕТ СН'!$F$6-'СЕТ СН'!$F$22</f>
        <v>2642.4575423199999</v>
      </c>
      <c r="W20" s="36">
        <f>SUMIFS(СВЦЭМ!$C$39:$C$782,СВЦЭМ!$A$39:$A$782,$A20,СВЦЭМ!$B$39:$B$782,W$11)+'СЕТ СН'!$F$12+СВЦЭМ!$D$10+'СЕТ СН'!$F$6-'СЕТ СН'!$F$22</f>
        <v>2624.1758485999999</v>
      </c>
      <c r="X20" s="36">
        <f>SUMIFS(СВЦЭМ!$C$39:$C$782,СВЦЭМ!$A$39:$A$782,$A20,СВЦЭМ!$B$39:$B$782,X$11)+'СЕТ СН'!$F$12+СВЦЭМ!$D$10+'СЕТ СН'!$F$6-'СЕТ СН'!$F$22</f>
        <v>2668.17744322</v>
      </c>
      <c r="Y20" s="36">
        <f>SUMIFS(СВЦЭМ!$C$39:$C$782,СВЦЭМ!$A$39:$A$782,$A20,СВЦЭМ!$B$39:$B$782,Y$11)+'СЕТ СН'!$F$12+СВЦЭМ!$D$10+'СЕТ СН'!$F$6-'СЕТ СН'!$F$22</f>
        <v>2714.7993117799997</v>
      </c>
    </row>
    <row r="21" spans="1:25" ht="15.75" x14ac:dyDescent="0.2">
      <c r="A21" s="35">
        <f t="shared" si="0"/>
        <v>45270</v>
      </c>
      <c r="B21" s="36">
        <f>SUMIFS(СВЦЭМ!$C$39:$C$782,СВЦЭМ!$A$39:$A$782,$A21,СВЦЭМ!$B$39:$B$782,B$11)+'СЕТ СН'!$F$12+СВЦЭМ!$D$10+'СЕТ СН'!$F$6-'СЕТ СН'!$F$22</f>
        <v>2640.6049047399997</v>
      </c>
      <c r="C21" s="36">
        <f>SUMIFS(СВЦЭМ!$C$39:$C$782,СВЦЭМ!$A$39:$A$782,$A21,СВЦЭМ!$B$39:$B$782,C$11)+'СЕТ СН'!$F$12+СВЦЭМ!$D$10+'СЕТ СН'!$F$6-'СЕТ СН'!$F$22</f>
        <v>2702.4718860799999</v>
      </c>
      <c r="D21" s="36">
        <f>SUMIFS(СВЦЭМ!$C$39:$C$782,СВЦЭМ!$A$39:$A$782,$A21,СВЦЭМ!$B$39:$B$782,D$11)+'СЕТ СН'!$F$12+СВЦЭМ!$D$10+'СЕТ СН'!$F$6-'СЕТ СН'!$F$22</f>
        <v>2731.1206493699997</v>
      </c>
      <c r="E21" s="36">
        <f>SUMIFS(СВЦЭМ!$C$39:$C$782,СВЦЭМ!$A$39:$A$782,$A21,СВЦЭМ!$B$39:$B$782,E$11)+'СЕТ СН'!$F$12+СВЦЭМ!$D$10+'СЕТ СН'!$F$6-'СЕТ СН'!$F$22</f>
        <v>2755.4464056399997</v>
      </c>
      <c r="F21" s="36">
        <f>SUMIFS(СВЦЭМ!$C$39:$C$782,СВЦЭМ!$A$39:$A$782,$A21,СВЦЭМ!$B$39:$B$782,F$11)+'СЕТ СН'!$F$12+СВЦЭМ!$D$10+'СЕТ СН'!$F$6-'СЕТ СН'!$F$22</f>
        <v>2743.4514294699998</v>
      </c>
      <c r="G21" s="36">
        <f>SUMIFS(СВЦЭМ!$C$39:$C$782,СВЦЭМ!$A$39:$A$782,$A21,СВЦЭМ!$B$39:$B$782,G$11)+'СЕТ СН'!$F$12+СВЦЭМ!$D$10+'СЕТ СН'!$F$6-'СЕТ СН'!$F$22</f>
        <v>2706.1390921799998</v>
      </c>
      <c r="H21" s="36">
        <f>SUMIFS(СВЦЭМ!$C$39:$C$782,СВЦЭМ!$A$39:$A$782,$A21,СВЦЭМ!$B$39:$B$782,H$11)+'СЕТ СН'!$F$12+СВЦЭМ!$D$10+'СЕТ СН'!$F$6-'СЕТ СН'!$F$22</f>
        <v>2732.4563968699999</v>
      </c>
      <c r="I21" s="36">
        <f>SUMIFS(СВЦЭМ!$C$39:$C$782,СВЦЭМ!$A$39:$A$782,$A21,СВЦЭМ!$B$39:$B$782,I$11)+'СЕТ СН'!$F$12+СВЦЭМ!$D$10+'СЕТ СН'!$F$6-'СЕТ СН'!$F$22</f>
        <v>2705.50996872</v>
      </c>
      <c r="J21" s="36">
        <f>SUMIFS(СВЦЭМ!$C$39:$C$782,СВЦЭМ!$A$39:$A$782,$A21,СВЦЭМ!$B$39:$B$782,J$11)+'СЕТ СН'!$F$12+СВЦЭМ!$D$10+'СЕТ СН'!$F$6-'СЕТ СН'!$F$22</f>
        <v>2645.6243670199997</v>
      </c>
      <c r="K21" s="36">
        <f>SUMIFS(СВЦЭМ!$C$39:$C$782,СВЦЭМ!$A$39:$A$782,$A21,СВЦЭМ!$B$39:$B$782,K$11)+'СЕТ СН'!$F$12+СВЦЭМ!$D$10+'СЕТ СН'!$F$6-'СЕТ СН'!$F$22</f>
        <v>2557.8462873799999</v>
      </c>
      <c r="L21" s="36">
        <f>SUMIFS(СВЦЭМ!$C$39:$C$782,СВЦЭМ!$A$39:$A$782,$A21,СВЦЭМ!$B$39:$B$782,L$11)+'СЕТ СН'!$F$12+СВЦЭМ!$D$10+'СЕТ СН'!$F$6-'СЕТ СН'!$F$22</f>
        <v>2511.7200298299999</v>
      </c>
      <c r="M21" s="36">
        <f>SUMIFS(СВЦЭМ!$C$39:$C$782,СВЦЭМ!$A$39:$A$782,$A21,СВЦЭМ!$B$39:$B$782,M$11)+'СЕТ СН'!$F$12+СВЦЭМ!$D$10+'СЕТ СН'!$F$6-'СЕТ СН'!$F$22</f>
        <v>2504.2362794199998</v>
      </c>
      <c r="N21" s="36">
        <f>SUMIFS(СВЦЭМ!$C$39:$C$782,СВЦЭМ!$A$39:$A$782,$A21,СВЦЭМ!$B$39:$B$782,N$11)+'СЕТ СН'!$F$12+СВЦЭМ!$D$10+'СЕТ СН'!$F$6-'СЕТ СН'!$F$22</f>
        <v>2518.9553822399998</v>
      </c>
      <c r="O21" s="36">
        <f>SUMIFS(СВЦЭМ!$C$39:$C$782,СВЦЭМ!$A$39:$A$782,$A21,СВЦЭМ!$B$39:$B$782,O$11)+'СЕТ СН'!$F$12+СВЦЭМ!$D$10+'СЕТ СН'!$F$6-'СЕТ СН'!$F$22</f>
        <v>2560.7447474599999</v>
      </c>
      <c r="P21" s="36">
        <f>SUMIFS(СВЦЭМ!$C$39:$C$782,СВЦЭМ!$A$39:$A$782,$A21,СВЦЭМ!$B$39:$B$782,P$11)+'СЕТ СН'!$F$12+СВЦЭМ!$D$10+'СЕТ СН'!$F$6-'СЕТ СН'!$F$22</f>
        <v>2584.5026770699997</v>
      </c>
      <c r="Q21" s="36">
        <f>SUMIFS(СВЦЭМ!$C$39:$C$782,СВЦЭМ!$A$39:$A$782,$A21,СВЦЭМ!$B$39:$B$782,Q$11)+'СЕТ СН'!$F$12+СВЦЭМ!$D$10+'СЕТ СН'!$F$6-'СЕТ СН'!$F$22</f>
        <v>2581.80551767</v>
      </c>
      <c r="R21" s="36">
        <f>SUMIFS(СВЦЭМ!$C$39:$C$782,СВЦЭМ!$A$39:$A$782,$A21,СВЦЭМ!$B$39:$B$782,R$11)+'СЕТ СН'!$F$12+СВЦЭМ!$D$10+'СЕТ СН'!$F$6-'СЕТ СН'!$F$22</f>
        <v>2569.3620096599998</v>
      </c>
      <c r="S21" s="36">
        <f>SUMIFS(СВЦЭМ!$C$39:$C$782,СВЦЭМ!$A$39:$A$782,$A21,СВЦЭМ!$B$39:$B$782,S$11)+'СЕТ СН'!$F$12+СВЦЭМ!$D$10+'СЕТ СН'!$F$6-'СЕТ СН'!$F$22</f>
        <v>2497.46166257</v>
      </c>
      <c r="T21" s="36">
        <f>SUMIFS(СВЦЭМ!$C$39:$C$782,СВЦЭМ!$A$39:$A$782,$A21,СВЦЭМ!$B$39:$B$782,T$11)+'СЕТ СН'!$F$12+СВЦЭМ!$D$10+'СЕТ СН'!$F$6-'СЕТ СН'!$F$22</f>
        <v>2447.41712366</v>
      </c>
      <c r="U21" s="36">
        <f>SUMIFS(СВЦЭМ!$C$39:$C$782,СВЦЭМ!$A$39:$A$782,$A21,СВЦЭМ!$B$39:$B$782,U$11)+'СЕТ СН'!$F$12+СВЦЭМ!$D$10+'СЕТ СН'!$F$6-'СЕТ СН'!$F$22</f>
        <v>2466.5513193100001</v>
      </c>
      <c r="V21" s="36">
        <f>SUMIFS(СВЦЭМ!$C$39:$C$782,СВЦЭМ!$A$39:$A$782,$A21,СВЦЭМ!$B$39:$B$782,V$11)+'СЕТ СН'!$F$12+СВЦЭМ!$D$10+'СЕТ СН'!$F$6-'СЕТ СН'!$F$22</f>
        <v>2496.60136371</v>
      </c>
      <c r="W21" s="36">
        <f>SUMIFS(СВЦЭМ!$C$39:$C$782,СВЦЭМ!$A$39:$A$782,$A21,СВЦЭМ!$B$39:$B$782,W$11)+'СЕТ СН'!$F$12+СВЦЭМ!$D$10+'СЕТ СН'!$F$6-'СЕТ СН'!$F$22</f>
        <v>2524.41853657</v>
      </c>
      <c r="X21" s="36">
        <f>SUMIFS(СВЦЭМ!$C$39:$C$782,СВЦЭМ!$A$39:$A$782,$A21,СВЦЭМ!$B$39:$B$782,X$11)+'СЕТ СН'!$F$12+СВЦЭМ!$D$10+'СЕТ СН'!$F$6-'СЕТ СН'!$F$22</f>
        <v>2578.0681858799999</v>
      </c>
      <c r="Y21" s="36">
        <f>SUMIFS(СВЦЭМ!$C$39:$C$782,СВЦЭМ!$A$39:$A$782,$A21,СВЦЭМ!$B$39:$B$782,Y$11)+'СЕТ СН'!$F$12+СВЦЭМ!$D$10+'СЕТ СН'!$F$6-'СЕТ СН'!$F$22</f>
        <v>2622.0367043899996</v>
      </c>
    </row>
    <row r="22" spans="1:25" ht="15.75" x14ac:dyDescent="0.2">
      <c r="A22" s="35">
        <f t="shared" si="0"/>
        <v>45271</v>
      </c>
      <c r="B22" s="36">
        <f>SUMIFS(СВЦЭМ!$C$39:$C$782,СВЦЭМ!$A$39:$A$782,$A22,СВЦЭМ!$B$39:$B$782,B$11)+'СЕТ СН'!$F$12+СВЦЭМ!$D$10+'СЕТ СН'!$F$6-'СЕТ СН'!$F$22</f>
        <v>2626.6346795199997</v>
      </c>
      <c r="C22" s="36">
        <f>SUMIFS(СВЦЭМ!$C$39:$C$782,СВЦЭМ!$A$39:$A$782,$A22,СВЦЭМ!$B$39:$B$782,C$11)+'СЕТ СН'!$F$12+СВЦЭМ!$D$10+'СЕТ СН'!$F$6-'СЕТ СН'!$F$22</f>
        <v>2656.4551110499997</v>
      </c>
      <c r="D22" s="36">
        <f>SUMIFS(СВЦЭМ!$C$39:$C$782,СВЦЭМ!$A$39:$A$782,$A22,СВЦЭМ!$B$39:$B$782,D$11)+'СЕТ СН'!$F$12+СВЦЭМ!$D$10+'СЕТ СН'!$F$6-'СЕТ СН'!$F$22</f>
        <v>2699.0671963699997</v>
      </c>
      <c r="E22" s="36">
        <f>SUMIFS(СВЦЭМ!$C$39:$C$782,СВЦЭМ!$A$39:$A$782,$A22,СВЦЭМ!$B$39:$B$782,E$11)+'СЕТ СН'!$F$12+СВЦЭМ!$D$10+'СЕТ СН'!$F$6-'СЕТ СН'!$F$22</f>
        <v>2712.4816077799996</v>
      </c>
      <c r="F22" s="36">
        <f>SUMIFS(СВЦЭМ!$C$39:$C$782,СВЦЭМ!$A$39:$A$782,$A22,СВЦЭМ!$B$39:$B$782,F$11)+'СЕТ СН'!$F$12+СВЦЭМ!$D$10+'СЕТ СН'!$F$6-'СЕТ СН'!$F$22</f>
        <v>2686.6242841199996</v>
      </c>
      <c r="G22" s="36">
        <f>SUMIFS(СВЦЭМ!$C$39:$C$782,СВЦЭМ!$A$39:$A$782,$A22,СВЦЭМ!$B$39:$B$782,G$11)+'СЕТ СН'!$F$12+СВЦЭМ!$D$10+'СЕТ СН'!$F$6-'СЕТ СН'!$F$22</f>
        <v>2674.3489119999999</v>
      </c>
      <c r="H22" s="36">
        <f>SUMIFS(СВЦЭМ!$C$39:$C$782,СВЦЭМ!$A$39:$A$782,$A22,СВЦЭМ!$B$39:$B$782,H$11)+'СЕТ СН'!$F$12+СВЦЭМ!$D$10+'СЕТ СН'!$F$6-'СЕТ СН'!$F$22</f>
        <v>2597.6388377999997</v>
      </c>
      <c r="I22" s="36">
        <f>SUMIFS(СВЦЭМ!$C$39:$C$782,СВЦЭМ!$A$39:$A$782,$A22,СВЦЭМ!$B$39:$B$782,I$11)+'СЕТ СН'!$F$12+СВЦЭМ!$D$10+'СЕТ СН'!$F$6-'СЕТ СН'!$F$22</f>
        <v>2565.8924624599999</v>
      </c>
      <c r="J22" s="36">
        <f>SUMIFS(СВЦЭМ!$C$39:$C$782,СВЦЭМ!$A$39:$A$782,$A22,СВЦЭМ!$B$39:$B$782,J$11)+'СЕТ СН'!$F$12+СВЦЭМ!$D$10+'СЕТ СН'!$F$6-'СЕТ СН'!$F$22</f>
        <v>2509.16749011</v>
      </c>
      <c r="K22" s="36">
        <f>SUMIFS(СВЦЭМ!$C$39:$C$782,СВЦЭМ!$A$39:$A$782,$A22,СВЦЭМ!$B$39:$B$782,K$11)+'СЕТ СН'!$F$12+СВЦЭМ!$D$10+'СЕТ СН'!$F$6-'СЕТ СН'!$F$22</f>
        <v>2494.2896778999998</v>
      </c>
      <c r="L22" s="36">
        <f>SUMIFS(СВЦЭМ!$C$39:$C$782,СВЦЭМ!$A$39:$A$782,$A22,СВЦЭМ!$B$39:$B$782,L$11)+'СЕТ СН'!$F$12+СВЦЭМ!$D$10+'СЕТ СН'!$F$6-'СЕТ СН'!$F$22</f>
        <v>2482.5734905999998</v>
      </c>
      <c r="M22" s="36">
        <f>SUMIFS(СВЦЭМ!$C$39:$C$782,СВЦЭМ!$A$39:$A$782,$A22,СВЦЭМ!$B$39:$B$782,M$11)+'СЕТ СН'!$F$12+СВЦЭМ!$D$10+'СЕТ СН'!$F$6-'СЕТ СН'!$F$22</f>
        <v>2492.6721573299997</v>
      </c>
      <c r="N22" s="36">
        <f>SUMIFS(СВЦЭМ!$C$39:$C$782,СВЦЭМ!$A$39:$A$782,$A22,СВЦЭМ!$B$39:$B$782,N$11)+'СЕТ СН'!$F$12+СВЦЭМ!$D$10+'СЕТ СН'!$F$6-'СЕТ СН'!$F$22</f>
        <v>2498.5347942199996</v>
      </c>
      <c r="O22" s="36">
        <f>SUMIFS(СВЦЭМ!$C$39:$C$782,СВЦЭМ!$A$39:$A$782,$A22,СВЦЭМ!$B$39:$B$782,O$11)+'СЕТ СН'!$F$12+СВЦЭМ!$D$10+'СЕТ СН'!$F$6-'СЕТ СН'!$F$22</f>
        <v>2520.3709191599996</v>
      </c>
      <c r="P22" s="36">
        <f>SUMIFS(СВЦЭМ!$C$39:$C$782,СВЦЭМ!$A$39:$A$782,$A22,СВЦЭМ!$B$39:$B$782,P$11)+'СЕТ СН'!$F$12+СВЦЭМ!$D$10+'СЕТ СН'!$F$6-'СЕТ СН'!$F$22</f>
        <v>2535.2278278799999</v>
      </c>
      <c r="Q22" s="36">
        <f>SUMIFS(СВЦЭМ!$C$39:$C$782,СВЦЭМ!$A$39:$A$782,$A22,СВЦЭМ!$B$39:$B$782,Q$11)+'СЕТ СН'!$F$12+СВЦЭМ!$D$10+'СЕТ СН'!$F$6-'СЕТ СН'!$F$22</f>
        <v>2531.5171962499999</v>
      </c>
      <c r="R22" s="36">
        <f>SUMIFS(СВЦЭМ!$C$39:$C$782,СВЦЭМ!$A$39:$A$782,$A22,СВЦЭМ!$B$39:$B$782,R$11)+'СЕТ СН'!$F$12+СВЦЭМ!$D$10+'СЕТ СН'!$F$6-'СЕТ СН'!$F$22</f>
        <v>2517.7258216299997</v>
      </c>
      <c r="S22" s="36">
        <f>SUMIFS(СВЦЭМ!$C$39:$C$782,СВЦЭМ!$A$39:$A$782,$A22,СВЦЭМ!$B$39:$B$782,S$11)+'СЕТ СН'!$F$12+СВЦЭМ!$D$10+'СЕТ СН'!$F$6-'СЕТ СН'!$F$22</f>
        <v>2455.0193350899999</v>
      </c>
      <c r="T22" s="36">
        <f>SUMIFS(СВЦЭМ!$C$39:$C$782,СВЦЭМ!$A$39:$A$782,$A22,СВЦЭМ!$B$39:$B$782,T$11)+'СЕТ СН'!$F$12+СВЦЭМ!$D$10+'СЕТ СН'!$F$6-'СЕТ СН'!$F$22</f>
        <v>2415.0673789999996</v>
      </c>
      <c r="U22" s="36">
        <f>SUMIFS(СВЦЭМ!$C$39:$C$782,СВЦЭМ!$A$39:$A$782,$A22,СВЦЭМ!$B$39:$B$782,U$11)+'СЕТ СН'!$F$12+СВЦЭМ!$D$10+'СЕТ СН'!$F$6-'СЕТ СН'!$F$22</f>
        <v>2442.0353959499998</v>
      </c>
      <c r="V22" s="36">
        <f>SUMIFS(СВЦЭМ!$C$39:$C$782,СВЦЭМ!$A$39:$A$782,$A22,СВЦЭМ!$B$39:$B$782,V$11)+'СЕТ СН'!$F$12+СВЦЭМ!$D$10+'СЕТ СН'!$F$6-'СЕТ СН'!$F$22</f>
        <v>2473.89736361</v>
      </c>
      <c r="W22" s="36">
        <f>SUMIFS(СВЦЭМ!$C$39:$C$782,СВЦЭМ!$A$39:$A$782,$A22,СВЦЭМ!$B$39:$B$782,W$11)+'СЕТ СН'!$F$12+СВЦЭМ!$D$10+'СЕТ СН'!$F$6-'СЕТ СН'!$F$22</f>
        <v>2499.5740066199996</v>
      </c>
      <c r="X22" s="36">
        <f>SUMIFS(СВЦЭМ!$C$39:$C$782,СВЦЭМ!$A$39:$A$782,$A22,СВЦЭМ!$B$39:$B$782,X$11)+'СЕТ СН'!$F$12+СВЦЭМ!$D$10+'СЕТ СН'!$F$6-'СЕТ СН'!$F$22</f>
        <v>2528.8678309299999</v>
      </c>
      <c r="Y22" s="36">
        <f>SUMIFS(СВЦЭМ!$C$39:$C$782,СВЦЭМ!$A$39:$A$782,$A22,СВЦЭМ!$B$39:$B$782,Y$11)+'СЕТ СН'!$F$12+СВЦЭМ!$D$10+'СЕТ СН'!$F$6-'СЕТ СН'!$F$22</f>
        <v>2552.97378235</v>
      </c>
    </row>
    <row r="23" spans="1:25" ht="15.75" x14ac:dyDescent="0.2">
      <c r="A23" s="35">
        <f t="shared" si="0"/>
        <v>45272</v>
      </c>
      <c r="B23" s="36">
        <f>SUMIFS(СВЦЭМ!$C$39:$C$782,СВЦЭМ!$A$39:$A$782,$A23,СВЦЭМ!$B$39:$B$782,B$11)+'СЕТ СН'!$F$12+СВЦЭМ!$D$10+'СЕТ СН'!$F$6-'СЕТ СН'!$F$22</f>
        <v>2739.9565911199998</v>
      </c>
      <c r="C23" s="36">
        <f>SUMIFS(СВЦЭМ!$C$39:$C$782,СВЦЭМ!$A$39:$A$782,$A23,СВЦЭМ!$B$39:$B$782,C$11)+'СЕТ СН'!$F$12+СВЦЭМ!$D$10+'СЕТ СН'!$F$6-'СЕТ СН'!$F$22</f>
        <v>2779.5901445899999</v>
      </c>
      <c r="D23" s="36">
        <f>SUMIFS(СВЦЭМ!$C$39:$C$782,СВЦЭМ!$A$39:$A$782,$A23,СВЦЭМ!$B$39:$B$782,D$11)+'СЕТ СН'!$F$12+СВЦЭМ!$D$10+'СЕТ СН'!$F$6-'СЕТ СН'!$F$22</f>
        <v>2789.43258492</v>
      </c>
      <c r="E23" s="36">
        <f>SUMIFS(СВЦЭМ!$C$39:$C$782,СВЦЭМ!$A$39:$A$782,$A23,СВЦЭМ!$B$39:$B$782,E$11)+'СЕТ СН'!$F$12+СВЦЭМ!$D$10+'СЕТ СН'!$F$6-'СЕТ СН'!$F$22</f>
        <v>2807.9142636199999</v>
      </c>
      <c r="F23" s="36">
        <f>SUMIFS(СВЦЭМ!$C$39:$C$782,СВЦЭМ!$A$39:$A$782,$A23,СВЦЭМ!$B$39:$B$782,F$11)+'СЕТ СН'!$F$12+СВЦЭМ!$D$10+'СЕТ СН'!$F$6-'СЕТ СН'!$F$22</f>
        <v>2770.5604401199998</v>
      </c>
      <c r="G23" s="36">
        <f>SUMIFS(СВЦЭМ!$C$39:$C$782,СВЦЭМ!$A$39:$A$782,$A23,СВЦЭМ!$B$39:$B$782,G$11)+'СЕТ СН'!$F$12+СВЦЭМ!$D$10+'СЕТ СН'!$F$6-'СЕТ СН'!$F$22</f>
        <v>2755.3119789499997</v>
      </c>
      <c r="H23" s="36">
        <f>SUMIFS(СВЦЭМ!$C$39:$C$782,СВЦЭМ!$A$39:$A$782,$A23,СВЦЭМ!$B$39:$B$782,H$11)+'СЕТ СН'!$F$12+СВЦЭМ!$D$10+'СЕТ СН'!$F$6-'СЕТ СН'!$F$22</f>
        <v>2719.8989495799997</v>
      </c>
      <c r="I23" s="36">
        <f>SUMIFS(СВЦЭМ!$C$39:$C$782,СВЦЭМ!$A$39:$A$782,$A23,СВЦЭМ!$B$39:$B$782,I$11)+'СЕТ СН'!$F$12+СВЦЭМ!$D$10+'СЕТ СН'!$F$6-'СЕТ СН'!$F$22</f>
        <v>2639.3365203199996</v>
      </c>
      <c r="J23" s="36">
        <f>SUMIFS(СВЦЭМ!$C$39:$C$782,СВЦЭМ!$A$39:$A$782,$A23,СВЦЭМ!$B$39:$B$782,J$11)+'СЕТ СН'!$F$12+СВЦЭМ!$D$10+'СЕТ СН'!$F$6-'СЕТ СН'!$F$22</f>
        <v>2593.3318674499997</v>
      </c>
      <c r="K23" s="36">
        <f>SUMIFS(СВЦЭМ!$C$39:$C$782,СВЦЭМ!$A$39:$A$782,$A23,СВЦЭМ!$B$39:$B$782,K$11)+'СЕТ СН'!$F$12+СВЦЭМ!$D$10+'СЕТ СН'!$F$6-'СЕТ СН'!$F$22</f>
        <v>2575.75631402</v>
      </c>
      <c r="L23" s="36">
        <f>SUMIFS(СВЦЭМ!$C$39:$C$782,СВЦЭМ!$A$39:$A$782,$A23,СВЦЭМ!$B$39:$B$782,L$11)+'СЕТ СН'!$F$12+СВЦЭМ!$D$10+'СЕТ СН'!$F$6-'СЕТ СН'!$F$22</f>
        <v>2564.3837605599997</v>
      </c>
      <c r="M23" s="36">
        <f>SUMIFS(СВЦЭМ!$C$39:$C$782,СВЦЭМ!$A$39:$A$782,$A23,СВЦЭМ!$B$39:$B$782,M$11)+'СЕТ СН'!$F$12+СВЦЭМ!$D$10+'СЕТ СН'!$F$6-'СЕТ СН'!$F$22</f>
        <v>2593.4636562199998</v>
      </c>
      <c r="N23" s="36">
        <f>SUMIFS(СВЦЭМ!$C$39:$C$782,СВЦЭМ!$A$39:$A$782,$A23,СВЦЭМ!$B$39:$B$782,N$11)+'СЕТ СН'!$F$12+СВЦЭМ!$D$10+'СЕТ СН'!$F$6-'СЕТ СН'!$F$22</f>
        <v>2597.5114882999997</v>
      </c>
      <c r="O23" s="36">
        <f>SUMIFS(СВЦЭМ!$C$39:$C$782,СВЦЭМ!$A$39:$A$782,$A23,СВЦЭМ!$B$39:$B$782,O$11)+'СЕТ СН'!$F$12+СВЦЭМ!$D$10+'СЕТ СН'!$F$6-'СЕТ СН'!$F$22</f>
        <v>2612.8140377999998</v>
      </c>
      <c r="P23" s="36">
        <f>SUMIFS(СВЦЭМ!$C$39:$C$782,СВЦЭМ!$A$39:$A$782,$A23,СВЦЭМ!$B$39:$B$782,P$11)+'СЕТ СН'!$F$12+СВЦЭМ!$D$10+'СЕТ СН'!$F$6-'СЕТ СН'!$F$22</f>
        <v>2607.2875488</v>
      </c>
      <c r="Q23" s="36">
        <f>SUMIFS(СВЦЭМ!$C$39:$C$782,СВЦЭМ!$A$39:$A$782,$A23,СВЦЭМ!$B$39:$B$782,Q$11)+'СЕТ СН'!$F$12+СВЦЭМ!$D$10+'СЕТ СН'!$F$6-'СЕТ СН'!$F$22</f>
        <v>2625.6325437199998</v>
      </c>
      <c r="R23" s="36">
        <f>SUMIFS(СВЦЭМ!$C$39:$C$782,СВЦЭМ!$A$39:$A$782,$A23,СВЦЭМ!$B$39:$B$782,R$11)+'СЕТ СН'!$F$12+СВЦЭМ!$D$10+'СЕТ СН'!$F$6-'СЕТ СН'!$F$22</f>
        <v>2630.0102745199997</v>
      </c>
      <c r="S23" s="36">
        <f>SUMIFS(СВЦЭМ!$C$39:$C$782,СВЦЭМ!$A$39:$A$782,$A23,СВЦЭМ!$B$39:$B$782,S$11)+'СЕТ СН'!$F$12+СВЦЭМ!$D$10+'СЕТ СН'!$F$6-'СЕТ СН'!$F$22</f>
        <v>2565.5156213</v>
      </c>
      <c r="T23" s="36">
        <f>SUMIFS(СВЦЭМ!$C$39:$C$782,СВЦЭМ!$A$39:$A$782,$A23,СВЦЭМ!$B$39:$B$782,T$11)+'СЕТ СН'!$F$12+СВЦЭМ!$D$10+'СЕТ СН'!$F$6-'СЕТ СН'!$F$22</f>
        <v>2524.8456865499998</v>
      </c>
      <c r="U23" s="36">
        <f>SUMIFS(СВЦЭМ!$C$39:$C$782,СВЦЭМ!$A$39:$A$782,$A23,СВЦЭМ!$B$39:$B$782,U$11)+'СЕТ СН'!$F$12+СВЦЭМ!$D$10+'СЕТ СН'!$F$6-'СЕТ СН'!$F$22</f>
        <v>2544.27431359</v>
      </c>
      <c r="V23" s="36">
        <f>SUMIFS(СВЦЭМ!$C$39:$C$782,СВЦЭМ!$A$39:$A$782,$A23,СВЦЭМ!$B$39:$B$782,V$11)+'СЕТ СН'!$F$12+СВЦЭМ!$D$10+'СЕТ СН'!$F$6-'СЕТ СН'!$F$22</f>
        <v>2564.5134558899999</v>
      </c>
      <c r="W23" s="36">
        <f>SUMIFS(СВЦЭМ!$C$39:$C$782,СВЦЭМ!$A$39:$A$782,$A23,СВЦЭМ!$B$39:$B$782,W$11)+'СЕТ СН'!$F$12+СВЦЭМ!$D$10+'СЕТ СН'!$F$6-'СЕТ СН'!$F$22</f>
        <v>2582.1383611899996</v>
      </c>
      <c r="X23" s="36">
        <f>SUMIFS(СВЦЭМ!$C$39:$C$782,СВЦЭМ!$A$39:$A$782,$A23,СВЦЭМ!$B$39:$B$782,X$11)+'СЕТ СН'!$F$12+СВЦЭМ!$D$10+'СЕТ СН'!$F$6-'СЕТ СН'!$F$22</f>
        <v>2629.44119985</v>
      </c>
      <c r="Y23" s="36">
        <f>SUMIFS(СВЦЭМ!$C$39:$C$782,СВЦЭМ!$A$39:$A$782,$A23,СВЦЭМ!$B$39:$B$782,Y$11)+'СЕТ СН'!$F$12+СВЦЭМ!$D$10+'СЕТ СН'!$F$6-'СЕТ СН'!$F$22</f>
        <v>2663.7285127</v>
      </c>
    </row>
    <row r="24" spans="1:25" ht="15.75" x14ac:dyDescent="0.2">
      <c r="A24" s="35">
        <f t="shared" si="0"/>
        <v>45273</v>
      </c>
      <c r="B24" s="36">
        <f>SUMIFS(СВЦЭМ!$C$39:$C$782,СВЦЭМ!$A$39:$A$782,$A24,СВЦЭМ!$B$39:$B$782,B$11)+'СЕТ СН'!$F$12+СВЦЭМ!$D$10+'СЕТ СН'!$F$6-'СЕТ СН'!$F$22</f>
        <v>2643.28327799</v>
      </c>
      <c r="C24" s="36">
        <f>SUMIFS(СВЦЭМ!$C$39:$C$782,СВЦЭМ!$A$39:$A$782,$A24,СВЦЭМ!$B$39:$B$782,C$11)+'СЕТ СН'!$F$12+СВЦЭМ!$D$10+'СЕТ СН'!$F$6-'СЕТ СН'!$F$22</f>
        <v>2674.71249975</v>
      </c>
      <c r="D24" s="36">
        <f>SUMIFS(СВЦЭМ!$C$39:$C$782,СВЦЭМ!$A$39:$A$782,$A24,СВЦЭМ!$B$39:$B$782,D$11)+'СЕТ СН'!$F$12+СВЦЭМ!$D$10+'СЕТ СН'!$F$6-'СЕТ СН'!$F$22</f>
        <v>2721.5220036999999</v>
      </c>
      <c r="E24" s="36">
        <f>SUMIFS(СВЦЭМ!$C$39:$C$782,СВЦЭМ!$A$39:$A$782,$A24,СВЦЭМ!$B$39:$B$782,E$11)+'СЕТ СН'!$F$12+СВЦЭМ!$D$10+'СЕТ СН'!$F$6-'СЕТ СН'!$F$22</f>
        <v>2708.3245959299998</v>
      </c>
      <c r="F24" s="36">
        <f>SUMIFS(СВЦЭМ!$C$39:$C$782,СВЦЭМ!$A$39:$A$782,$A24,СВЦЭМ!$B$39:$B$782,F$11)+'СЕТ СН'!$F$12+СВЦЭМ!$D$10+'СЕТ СН'!$F$6-'СЕТ СН'!$F$22</f>
        <v>2728.54585589</v>
      </c>
      <c r="G24" s="36">
        <f>SUMIFS(СВЦЭМ!$C$39:$C$782,СВЦЭМ!$A$39:$A$782,$A24,СВЦЭМ!$B$39:$B$782,G$11)+'СЕТ СН'!$F$12+СВЦЭМ!$D$10+'СЕТ СН'!$F$6-'СЕТ СН'!$F$22</f>
        <v>2693.4361141699997</v>
      </c>
      <c r="H24" s="36">
        <f>SUMIFS(СВЦЭМ!$C$39:$C$782,СВЦЭМ!$A$39:$A$782,$A24,СВЦЭМ!$B$39:$B$782,H$11)+'СЕТ СН'!$F$12+СВЦЭМ!$D$10+'СЕТ СН'!$F$6-'СЕТ СН'!$F$22</f>
        <v>2617.3193595299999</v>
      </c>
      <c r="I24" s="36">
        <f>SUMIFS(СВЦЭМ!$C$39:$C$782,СВЦЭМ!$A$39:$A$782,$A24,СВЦЭМ!$B$39:$B$782,I$11)+'СЕТ СН'!$F$12+СВЦЭМ!$D$10+'СЕТ СН'!$F$6-'СЕТ СН'!$F$22</f>
        <v>2497.7926691899997</v>
      </c>
      <c r="J24" s="36">
        <f>SUMIFS(СВЦЭМ!$C$39:$C$782,СВЦЭМ!$A$39:$A$782,$A24,СВЦЭМ!$B$39:$B$782,J$11)+'СЕТ СН'!$F$12+СВЦЭМ!$D$10+'СЕТ СН'!$F$6-'СЕТ СН'!$F$22</f>
        <v>2448.8373324300001</v>
      </c>
      <c r="K24" s="36">
        <f>SUMIFS(СВЦЭМ!$C$39:$C$782,СВЦЭМ!$A$39:$A$782,$A24,СВЦЭМ!$B$39:$B$782,K$11)+'СЕТ СН'!$F$12+СВЦЭМ!$D$10+'СЕТ СН'!$F$6-'СЕТ СН'!$F$22</f>
        <v>2495.4295772999999</v>
      </c>
      <c r="L24" s="36">
        <f>SUMIFS(СВЦЭМ!$C$39:$C$782,СВЦЭМ!$A$39:$A$782,$A24,СВЦЭМ!$B$39:$B$782,L$11)+'СЕТ СН'!$F$12+СВЦЭМ!$D$10+'СЕТ СН'!$F$6-'СЕТ СН'!$F$22</f>
        <v>2484.9212499999999</v>
      </c>
      <c r="M24" s="36">
        <f>SUMIFS(СВЦЭМ!$C$39:$C$782,СВЦЭМ!$A$39:$A$782,$A24,СВЦЭМ!$B$39:$B$782,M$11)+'СЕТ СН'!$F$12+СВЦЭМ!$D$10+'СЕТ СН'!$F$6-'СЕТ СН'!$F$22</f>
        <v>2520.2862076699998</v>
      </c>
      <c r="N24" s="36">
        <f>SUMIFS(СВЦЭМ!$C$39:$C$782,СВЦЭМ!$A$39:$A$782,$A24,СВЦЭМ!$B$39:$B$782,N$11)+'СЕТ СН'!$F$12+СВЦЭМ!$D$10+'СЕТ СН'!$F$6-'СЕТ СН'!$F$22</f>
        <v>2537.86087765</v>
      </c>
      <c r="O24" s="36">
        <f>SUMIFS(СВЦЭМ!$C$39:$C$782,СВЦЭМ!$A$39:$A$782,$A24,СВЦЭМ!$B$39:$B$782,O$11)+'СЕТ СН'!$F$12+СВЦЭМ!$D$10+'СЕТ СН'!$F$6-'СЕТ СН'!$F$22</f>
        <v>2556.5840319099998</v>
      </c>
      <c r="P24" s="36">
        <f>SUMIFS(СВЦЭМ!$C$39:$C$782,СВЦЭМ!$A$39:$A$782,$A24,СВЦЭМ!$B$39:$B$782,P$11)+'СЕТ СН'!$F$12+СВЦЭМ!$D$10+'СЕТ СН'!$F$6-'СЕТ СН'!$F$22</f>
        <v>2558.92397059</v>
      </c>
      <c r="Q24" s="36">
        <f>SUMIFS(СВЦЭМ!$C$39:$C$782,СВЦЭМ!$A$39:$A$782,$A24,СВЦЭМ!$B$39:$B$782,Q$11)+'СЕТ СН'!$F$12+СВЦЭМ!$D$10+'СЕТ СН'!$F$6-'СЕТ СН'!$F$22</f>
        <v>2559.0930379899996</v>
      </c>
      <c r="R24" s="36">
        <f>SUMIFS(СВЦЭМ!$C$39:$C$782,СВЦЭМ!$A$39:$A$782,$A24,СВЦЭМ!$B$39:$B$782,R$11)+'СЕТ СН'!$F$12+СВЦЭМ!$D$10+'СЕТ СН'!$F$6-'СЕТ СН'!$F$22</f>
        <v>2541.5106887499996</v>
      </c>
      <c r="S24" s="36">
        <f>SUMIFS(СВЦЭМ!$C$39:$C$782,СВЦЭМ!$A$39:$A$782,$A24,СВЦЭМ!$B$39:$B$782,S$11)+'СЕТ СН'!$F$12+СВЦЭМ!$D$10+'СЕТ СН'!$F$6-'СЕТ СН'!$F$22</f>
        <v>2429.8836792899997</v>
      </c>
      <c r="T24" s="36">
        <f>SUMIFS(СВЦЭМ!$C$39:$C$782,СВЦЭМ!$A$39:$A$782,$A24,СВЦЭМ!$B$39:$B$782,T$11)+'СЕТ СН'!$F$12+СВЦЭМ!$D$10+'СЕТ СН'!$F$6-'СЕТ СН'!$F$22</f>
        <v>2398.2666819699998</v>
      </c>
      <c r="U24" s="36">
        <f>SUMIFS(СВЦЭМ!$C$39:$C$782,СВЦЭМ!$A$39:$A$782,$A24,СВЦЭМ!$B$39:$B$782,U$11)+'СЕТ СН'!$F$12+СВЦЭМ!$D$10+'СЕТ СН'!$F$6-'СЕТ СН'!$F$22</f>
        <v>2420.8043751599998</v>
      </c>
      <c r="V24" s="36">
        <f>SUMIFS(СВЦЭМ!$C$39:$C$782,СВЦЭМ!$A$39:$A$782,$A24,СВЦЭМ!$B$39:$B$782,V$11)+'СЕТ СН'!$F$12+СВЦЭМ!$D$10+'СЕТ СН'!$F$6-'СЕТ СН'!$F$22</f>
        <v>2402.4187088799999</v>
      </c>
      <c r="W24" s="36">
        <f>SUMIFS(СВЦЭМ!$C$39:$C$782,СВЦЭМ!$A$39:$A$782,$A24,СВЦЭМ!$B$39:$B$782,W$11)+'СЕТ СН'!$F$12+СВЦЭМ!$D$10+'СЕТ СН'!$F$6-'СЕТ СН'!$F$22</f>
        <v>2415.6149579499997</v>
      </c>
      <c r="X24" s="36">
        <f>SUMIFS(СВЦЭМ!$C$39:$C$782,СВЦЭМ!$A$39:$A$782,$A24,СВЦЭМ!$B$39:$B$782,X$11)+'СЕТ СН'!$F$12+СВЦЭМ!$D$10+'СЕТ СН'!$F$6-'СЕТ СН'!$F$22</f>
        <v>2458.6580746499999</v>
      </c>
      <c r="Y24" s="36">
        <f>SUMIFS(СВЦЭМ!$C$39:$C$782,СВЦЭМ!$A$39:$A$782,$A24,СВЦЭМ!$B$39:$B$782,Y$11)+'СЕТ СН'!$F$12+СВЦЭМ!$D$10+'СЕТ СН'!$F$6-'СЕТ СН'!$F$22</f>
        <v>2483.8655814899998</v>
      </c>
    </row>
    <row r="25" spans="1:25" ht="15.75" x14ac:dyDescent="0.2">
      <c r="A25" s="35">
        <f t="shared" si="0"/>
        <v>45274</v>
      </c>
      <c r="B25" s="36">
        <f>SUMIFS(СВЦЭМ!$C$39:$C$782,СВЦЭМ!$A$39:$A$782,$A25,СВЦЭМ!$B$39:$B$782,B$11)+'СЕТ СН'!$F$12+СВЦЭМ!$D$10+'СЕТ СН'!$F$6-'СЕТ СН'!$F$22</f>
        <v>2631.6300629299999</v>
      </c>
      <c r="C25" s="36">
        <f>SUMIFS(СВЦЭМ!$C$39:$C$782,СВЦЭМ!$A$39:$A$782,$A25,СВЦЭМ!$B$39:$B$782,C$11)+'СЕТ СН'!$F$12+СВЦЭМ!$D$10+'СЕТ СН'!$F$6-'СЕТ СН'!$F$22</f>
        <v>2673.2165426199999</v>
      </c>
      <c r="D25" s="36">
        <f>SUMIFS(СВЦЭМ!$C$39:$C$782,СВЦЭМ!$A$39:$A$782,$A25,СВЦЭМ!$B$39:$B$782,D$11)+'СЕТ СН'!$F$12+СВЦЭМ!$D$10+'СЕТ СН'!$F$6-'СЕТ СН'!$F$22</f>
        <v>2708.8462058299997</v>
      </c>
      <c r="E25" s="36">
        <f>SUMIFS(СВЦЭМ!$C$39:$C$782,СВЦЭМ!$A$39:$A$782,$A25,СВЦЭМ!$B$39:$B$782,E$11)+'СЕТ СН'!$F$12+СВЦЭМ!$D$10+'СЕТ СН'!$F$6-'СЕТ СН'!$F$22</f>
        <v>2720.5838659999999</v>
      </c>
      <c r="F25" s="36">
        <f>SUMIFS(СВЦЭМ!$C$39:$C$782,СВЦЭМ!$A$39:$A$782,$A25,СВЦЭМ!$B$39:$B$782,F$11)+'СЕТ СН'!$F$12+СВЦЭМ!$D$10+'СЕТ СН'!$F$6-'СЕТ СН'!$F$22</f>
        <v>2716.63554178</v>
      </c>
      <c r="G25" s="36">
        <f>SUMIFS(СВЦЭМ!$C$39:$C$782,СВЦЭМ!$A$39:$A$782,$A25,СВЦЭМ!$B$39:$B$782,G$11)+'СЕТ СН'!$F$12+СВЦЭМ!$D$10+'СЕТ СН'!$F$6-'СЕТ СН'!$F$22</f>
        <v>2697.13093273</v>
      </c>
      <c r="H25" s="36">
        <f>SUMIFS(СВЦЭМ!$C$39:$C$782,СВЦЭМ!$A$39:$A$782,$A25,СВЦЭМ!$B$39:$B$782,H$11)+'СЕТ СН'!$F$12+СВЦЭМ!$D$10+'СЕТ СН'!$F$6-'СЕТ СН'!$F$22</f>
        <v>2632.3278052199998</v>
      </c>
      <c r="I25" s="36">
        <f>SUMIFS(СВЦЭМ!$C$39:$C$782,СВЦЭМ!$A$39:$A$782,$A25,СВЦЭМ!$B$39:$B$782,I$11)+'СЕТ СН'!$F$12+СВЦЭМ!$D$10+'СЕТ СН'!$F$6-'СЕТ СН'!$F$22</f>
        <v>2569.1939478099998</v>
      </c>
      <c r="J25" s="36">
        <f>SUMIFS(СВЦЭМ!$C$39:$C$782,СВЦЭМ!$A$39:$A$782,$A25,СВЦЭМ!$B$39:$B$782,J$11)+'СЕТ СН'!$F$12+СВЦЭМ!$D$10+'СЕТ СН'!$F$6-'СЕТ СН'!$F$22</f>
        <v>2502.5451494899999</v>
      </c>
      <c r="K25" s="36">
        <f>SUMIFS(СВЦЭМ!$C$39:$C$782,СВЦЭМ!$A$39:$A$782,$A25,СВЦЭМ!$B$39:$B$782,K$11)+'СЕТ СН'!$F$12+СВЦЭМ!$D$10+'СЕТ СН'!$F$6-'СЕТ СН'!$F$22</f>
        <v>2500.19187177</v>
      </c>
      <c r="L25" s="36">
        <f>SUMIFS(СВЦЭМ!$C$39:$C$782,СВЦЭМ!$A$39:$A$782,$A25,СВЦЭМ!$B$39:$B$782,L$11)+'СЕТ СН'!$F$12+СВЦЭМ!$D$10+'СЕТ СН'!$F$6-'СЕТ СН'!$F$22</f>
        <v>2509.54755703</v>
      </c>
      <c r="M25" s="36">
        <f>SUMIFS(СВЦЭМ!$C$39:$C$782,СВЦЭМ!$A$39:$A$782,$A25,СВЦЭМ!$B$39:$B$782,M$11)+'СЕТ СН'!$F$12+СВЦЭМ!$D$10+'СЕТ СН'!$F$6-'СЕТ СН'!$F$22</f>
        <v>2527.1891972599997</v>
      </c>
      <c r="N25" s="36">
        <f>SUMIFS(СВЦЭМ!$C$39:$C$782,СВЦЭМ!$A$39:$A$782,$A25,СВЦЭМ!$B$39:$B$782,N$11)+'СЕТ СН'!$F$12+СВЦЭМ!$D$10+'СЕТ СН'!$F$6-'СЕТ СН'!$F$22</f>
        <v>2572.5477941999998</v>
      </c>
      <c r="O25" s="36">
        <f>SUMIFS(СВЦЭМ!$C$39:$C$782,СВЦЭМ!$A$39:$A$782,$A25,СВЦЭМ!$B$39:$B$782,O$11)+'СЕТ СН'!$F$12+СВЦЭМ!$D$10+'СЕТ СН'!$F$6-'СЕТ СН'!$F$22</f>
        <v>2570.0197974099997</v>
      </c>
      <c r="P25" s="36">
        <f>SUMIFS(СВЦЭМ!$C$39:$C$782,СВЦЭМ!$A$39:$A$782,$A25,СВЦЭМ!$B$39:$B$782,P$11)+'СЕТ СН'!$F$12+СВЦЭМ!$D$10+'СЕТ СН'!$F$6-'СЕТ СН'!$F$22</f>
        <v>2610.52903474</v>
      </c>
      <c r="Q25" s="36">
        <f>SUMIFS(СВЦЭМ!$C$39:$C$782,СВЦЭМ!$A$39:$A$782,$A25,СВЦЭМ!$B$39:$B$782,Q$11)+'СЕТ СН'!$F$12+СВЦЭМ!$D$10+'СЕТ СН'!$F$6-'СЕТ СН'!$F$22</f>
        <v>2602.6087793899997</v>
      </c>
      <c r="R25" s="36">
        <f>SUMIFS(СВЦЭМ!$C$39:$C$782,СВЦЭМ!$A$39:$A$782,$A25,СВЦЭМ!$B$39:$B$782,R$11)+'СЕТ СН'!$F$12+СВЦЭМ!$D$10+'СЕТ СН'!$F$6-'СЕТ СН'!$F$22</f>
        <v>2595.6027797799998</v>
      </c>
      <c r="S25" s="36">
        <f>SUMIFS(СВЦЭМ!$C$39:$C$782,СВЦЭМ!$A$39:$A$782,$A25,СВЦЭМ!$B$39:$B$782,S$11)+'СЕТ СН'!$F$12+СВЦЭМ!$D$10+'СЕТ СН'!$F$6-'СЕТ СН'!$F$22</f>
        <v>2578.7139597999999</v>
      </c>
      <c r="T25" s="36">
        <f>SUMIFS(СВЦЭМ!$C$39:$C$782,СВЦЭМ!$A$39:$A$782,$A25,СВЦЭМ!$B$39:$B$782,T$11)+'СЕТ СН'!$F$12+СВЦЭМ!$D$10+'СЕТ СН'!$F$6-'СЕТ СН'!$F$22</f>
        <v>2524.9911312300001</v>
      </c>
      <c r="U25" s="36">
        <f>SUMIFS(СВЦЭМ!$C$39:$C$782,СВЦЭМ!$A$39:$A$782,$A25,СВЦЭМ!$B$39:$B$782,U$11)+'СЕТ СН'!$F$12+СВЦЭМ!$D$10+'СЕТ СН'!$F$6-'СЕТ СН'!$F$22</f>
        <v>2502.7761553799996</v>
      </c>
      <c r="V25" s="36">
        <f>SUMIFS(СВЦЭМ!$C$39:$C$782,СВЦЭМ!$A$39:$A$782,$A25,СВЦЭМ!$B$39:$B$782,V$11)+'СЕТ СН'!$F$12+СВЦЭМ!$D$10+'СЕТ СН'!$F$6-'СЕТ СН'!$F$22</f>
        <v>2485.4882181799999</v>
      </c>
      <c r="W25" s="36">
        <f>SUMIFS(СВЦЭМ!$C$39:$C$782,СВЦЭМ!$A$39:$A$782,$A25,СВЦЭМ!$B$39:$B$782,W$11)+'СЕТ СН'!$F$12+СВЦЭМ!$D$10+'СЕТ СН'!$F$6-'СЕТ СН'!$F$22</f>
        <v>2521.48442209</v>
      </c>
      <c r="X25" s="36">
        <f>SUMIFS(СВЦЭМ!$C$39:$C$782,СВЦЭМ!$A$39:$A$782,$A25,СВЦЭМ!$B$39:$B$782,X$11)+'СЕТ СН'!$F$12+СВЦЭМ!$D$10+'СЕТ СН'!$F$6-'СЕТ СН'!$F$22</f>
        <v>2575.4613177699998</v>
      </c>
      <c r="Y25" s="36">
        <f>SUMIFS(СВЦЭМ!$C$39:$C$782,СВЦЭМ!$A$39:$A$782,$A25,СВЦЭМ!$B$39:$B$782,Y$11)+'СЕТ СН'!$F$12+СВЦЭМ!$D$10+'СЕТ СН'!$F$6-'СЕТ СН'!$F$22</f>
        <v>2625.10267888</v>
      </c>
    </row>
    <row r="26" spans="1:25" ht="15.75" x14ac:dyDescent="0.2">
      <c r="A26" s="35">
        <f t="shared" si="0"/>
        <v>45275</v>
      </c>
      <c r="B26" s="36">
        <f>SUMIFS(СВЦЭМ!$C$39:$C$782,СВЦЭМ!$A$39:$A$782,$A26,СВЦЭМ!$B$39:$B$782,B$11)+'СЕТ СН'!$F$12+СВЦЭМ!$D$10+'СЕТ СН'!$F$6-'СЕТ СН'!$F$22</f>
        <v>2596.3246285699997</v>
      </c>
      <c r="C26" s="36">
        <f>SUMIFS(СВЦЭМ!$C$39:$C$782,СВЦЭМ!$A$39:$A$782,$A26,СВЦЭМ!$B$39:$B$782,C$11)+'СЕТ СН'!$F$12+СВЦЭМ!$D$10+'СЕТ СН'!$F$6-'СЕТ СН'!$F$22</f>
        <v>2691.8614266499999</v>
      </c>
      <c r="D26" s="36">
        <f>SUMIFS(СВЦЭМ!$C$39:$C$782,СВЦЭМ!$A$39:$A$782,$A26,СВЦЭМ!$B$39:$B$782,D$11)+'СЕТ СН'!$F$12+СВЦЭМ!$D$10+'СЕТ СН'!$F$6-'СЕТ СН'!$F$22</f>
        <v>2715.5715965899999</v>
      </c>
      <c r="E26" s="36">
        <f>SUMIFS(СВЦЭМ!$C$39:$C$782,СВЦЭМ!$A$39:$A$782,$A26,СВЦЭМ!$B$39:$B$782,E$11)+'СЕТ СН'!$F$12+СВЦЭМ!$D$10+'СЕТ СН'!$F$6-'СЕТ СН'!$F$22</f>
        <v>2729.0706264599999</v>
      </c>
      <c r="F26" s="36">
        <f>SUMIFS(СВЦЭМ!$C$39:$C$782,СВЦЭМ!$A$39:$A$782,$A26,СВЦЭМ!$B$39:$B$782,F$11)+'СЕТ СН'!$F$12+СВЦЭМ!$D$10+'СЕТ СН'!$F$6-'СЕТ СН'!$F$22</f>
        <v>2732.1429416399997</v>
      </c>
      <c r="G26" s="36">
        <f>SUMIFS(СВЦЭМ!$C$39:$C$782,СВЦЭМ!$A$39:$A$782,$A26,СВЦЭМ!$B$39:$B$782,G$11)+'СЕТ СН'!$F$12+СВЦЭМ!$D$10+'СЕТ СН'!$F$6-'СЕТ СН'!$F$22</f>
        <v>2709.42418649</v>
      </c>
      <c r="H26" s="36">
        <f>SUMIFS(СВЦЭМ!$C$39:$C$782,СВЦЭМ!$A$39:$A$782,$A26,СВЦЭМ!$B$39:$B$782,H$11)+'СЕТ СН'!$F$12+СВЦЭМ!$D$10+'СЕТ СН'!$F$6-'СЕТ СН'!$F$22</f>
        <v>2638.6400303799996</v>
      </c>
      <c r="I26" s="36">
        <f>SUMIFS(СВЦЭМ!$C$39:$C$782,СВЦЭМ!$A$39:$A$782,$A26,СВЦЭМ!$B$39:$B$782,I$11)+'СЕТ СН'!$F$12+СВЦЭМ!$D$10+'СЕТ СН'!$F$6-'СЕТ СН'!$F$22</f>
        <v>2619.3148478799999</v>
      </c>
      <c r="J26" s="36">
        <f>SUMIFS(СВЦЭМ!$C$39:$C$782,СВЦЭМ!$A$39:$A$782,$A26,СВЦЭМ!$B$39:$B$782,J$11)+'СЕТ СН'!$F$12+СВЦЭМ!$D$10+'СЕТ СН'!$F$6-'СЕТ СН'!$F$22</f>
        <v>2566.7022513399997</v>
      </c>
      <c r="K26" s="36">
        <f>SUMIFS(СВЦЭМ!$C$39:$C$782,СВЦЭМ!$A$39:$A$782,$A26,СВЦЭМ!$B$39:$B$782,K$11)+'СЕТ СН'!$F$12+СВЦЭМ!$D$10+'СЕТ СН'!$F$6-'СЕТ СН'!$F$22</f>
        <v>2537.2004147600001</v>
      </c>
      <c r="L26" s="36">
        <f>SUMIFS(СВЦЭМ!$C$39:$C$782,СВЦЭМ!$A$39:$A$782,$A26,СВЦЭМ!$B$39:$B$782,L$11)+'СЕТ СН'!$F$12+СВЦЭМ!$D$10+'СЕТ СН'!$F$6-'СЕТ СН'!$F$22</f>
        <v>2534.1547298699998</v>
      </c>
      <c r="M26" s="36">
        <f>SUMIFS(СВЦЭМ!$C$39:$C$782,СВЦЭМ!$A$39:$A$782,$A26,СВЦЭМ!$B$39:$B$782,M$11)+'СЕТ СН'!$F$12+СВЦЭМ!$D$10+'СЕТ СН'!$F$6-'СЕТ СН'!$F$22</f>
        <v>2569.2082255400001</v>
      </c>
      <c r="N26" s="36">
        <f>SUMIFS(СВЦЭМ!$C$39:$C$782,СВЦЭМ!$A$39:$A$782,$A26,СВЦЭМ!$B$39:$B$782,N$11)+'СЕТ СН'!$F$12+СВЦЭМ!$D$10+'СЕТ СН'!$F$6-'СЕТ СН'!$F$22</f>
        <v>2625.09842252</v>
      </c>
      <c r="O26" s="36">
        <f>SUMIFS(СВЦЭМ!$C$39:$C$782,СВЦЭМ!$A$39:$A$782,$A26,СВЦЭМ!$B$39:$B$782,O$11)+'СЕТ СН'!$F$12+СВЦЭМ!$D$10+'СЕТ СН'!$F$6-'СЕТ СН'!$F$22</f>
        <v>2673.9145259799998</v>
      </c>
      <c r="P26" s="36">
        <f>SUMIFS(СВЦЭМ!$C$39:$C$782,СВЦЭМ!$A$39:$A$782,$A26,СВЦЭМ!$B$39:$B$782,P$11)+'СЕТ СН'!$F$12+СВЦЭМ!$D$10+'СЕТ СН'!$F$6-'СЕТ СН'!$F$22</f>
        <v>2674.353556</v>
      </c>
      <c r="Q26" s="36">
        <f>SUMIFS(СВЦЭМ!$C$39:$C$782,СВЦЭМ!$A$39:$A$782,$A26,СВЦЭМ!$B$39:$B$782,Q$11)+'СЕТ СН'!$F$12+СВЦЭМ!$D$10+'СЕТ СН'!$F$6-'СЕТ СН'!$F$22</f>
        <v>2698.89716297</v>
      </c>
      <c r="R26" s="36">
        <f>SUMIFS(СВЦЭМ!$C$39:$C$782,СВЦЭМ!$A$39:$A$782,$A26,СВЦЭМ!$B$39:$B$782,R$11)+'СЕТ СН'!$F$12+СВЦЭМ!$D$10+'СЕТ СН'!$F$6-'СЕТ СН'!$F$22</f>
        <v>2680.57736613</v>
      </c>
      <c r="S26" s="36">
        <f>SUMIFS(СВЦЭМ!$C$39:$C$782,СВЦЭМ!$A$39:$A$782,$A26,СВЦЭМ!$B$39:$B$782,S$11)+'СЕТ СН'!$F$12+СВЦЭМ!$D$10+'СЕТ СН'!$F$6-'СЕТ СН'!$F$22</f>
        <v>2615.0685961599997</v>
      </c>
      <c r="T26" s="36">
        <f>SUMIFS(СВЦЭМ!$C$39:$C$782,СВЦЭМ!$A$39:$A$782,$A26,СВЦЭМ!$B$39:$B$782,T$11)+'СЕТ СН'!$F$12+СВЦЭМ!$D$10+'СЕТ СН'!$F$6-'СЕТ СН'!$F$22</f>
        <v>2524.2810524399997</v>
      </c>
      <c r="U26" s="36">
        <f>SUMIFS(СВЦЭМ!$C$39:$C$782,СВЦЭМ!$A$39:$A$782,$A26,СВЦЭМ!$B$39:$B$782,U$11)+'СЕТ СН'!$F$12+СВЦЭМ!$D$10+'СЕТ СН'!$F$6-'СЕТ СН'!$F$22</f>
        <v>2538.6437625999997</v>
      </c>
      <c r="V26" s="36">
        <f>SUMIFS(СВЦЭМ!$C$39:$C$782,СВЦЭМ!$A$39:$A$782,$A26,СВЦЭМ!$B$39:$B$782,V$11)+'СЕТ СН'!$F$12+СВЦЭМ!$D$10+'СЕТ СН'!$F$6-'СЕТ СН'!$F$22</f>
        <v>2553.6546057599999</v>
      </c>
      <c r="W26" s="36">
        <f>SUMIFS(СВЦЭМ!$C$39:$C$782,СВЦЭМ!$A$39:$A$782,$A26,СВЦЭМ!$B$39:$B$782,W$11)+'СЕТ СН'!$F$12+СВЦЭМ!$D$10+'СЕТ СН'!$F$6-'СЕТ СН'!$F$22</f>
        <v>2559.49009037</v>
      </c>
      <c r="X26" s="36">
        <f>SUMIFS(СВЦЭМ!$C$39:$C$782,СВЦЭМ!$A$39:$A$782,$A26,СВЦЭМ!$B$39:$B$782,X$11)+'СЕТ СН'!$F$12+СВЦЭМ!$D$10+'СЕТ СН'!$F$6-'СЕТ СН'!$F$22</f>
        <v>2578.5492819999999</v>
      </c>
      <c r="Y26" s="36">
        <f>SUMIFS(СВЦЭМ!$C$39:$C$782,СВЦЭМ!$A$39:$A$782,$A26,СВЦЭМ!$B$39:$B$782,Y$11)+'СЕТ СН'!$F$12+СВЦЭМ!$D$10+'СЕТ СН'!$F$6-'СЕТ СН'!$F$22</f>
        <v>2622.5289030999998</v>
      </c>
    </row>
    <row r="27" spans="1:25" ht="15.75" x14ac:dyDescent="0.2">
      <c r="A27" s="35">
        <f t="shared" si="0"/>
        <v>45276</v>
      </c>
      <c r="B27" s="36">
        <f>SUMIFS(СВЦЭМ!$C$39:$C$782,СВЦЭМ!$A$39:$A$782,$A27,СВЦЭМ!$B$39:$B$782,B$11)+'СЕТ СН'!$F$12+СВЦЭМ!$D$10+'СЕТ СН'!$F$6-'СЕТ СН'!$F$22</f>
        <v>2625.9599912499998</v>
      </c>
      <c r="C27" s="36">
        <f>SUMIFS(СВЦЭМ!$C$39:$C$782,СВЦЭМ!$A$39:$A$782,$A27,СВЦЭМ!$B$39:$B$782,C$11)+'СЕТ СН'!$F$12+СВЦЭМ!$D$10+'СЕТ СН'!$F$6-'СЕТ СН'!$F$22</f>
        <v>2666.3983001199999</v>
      </c>
      <c r="D27" s="36">
        <f>SUMIFS(СВЦЭМ!$C$39:$C$782,СВЦЭМ!$A$39:$A$782,$A27,СВЦЭМ!$B$39:$B$782,D$11)+'СЕТ СН'!$F$12+СВЦЭМ!$D$10+'СЕТ СН'!$F$6-'СЕТ СН'!$F$22</f>
        <v>2726.83991694</v>
      </c>
      <c r="E27" s="36">
        <f>SUMIFS(СВЦЭМ!$C$39:$C$782,СВЦЭМ!$A$39:$A$782,$A27,СВЦЭМ!$B$39:$B$782,E$11)+'СЕТ СН'!$F$12+СВЦЭМ!$D$10+'СЕТ СН'!$F$6-'СЕТ СН'!$F$22</f>
        <v>2735.5688301299997</v>
      </c>
      <c r="F27" s="36">
        <f>SUMIFS(СВЦЭМ!$C$39:$C$782,СВЦЭМ!$A$39:$A$782,$A27,СВЦЭМ!$B$39:$B$782,F$11)+'СЕТ СН'!$F$12+СВЦЭМ!$D$10+'СЕТ СН'!$F$6-'СЕТ СН'!$F$22</f>
        <v>2726.4007678899998</v>
      </c>
      <c r="G27" s="36">
        <f>SUMIFS(СВЦЭМ!$C$39:$C$782,СВЦЭМ!$A$39:$A$782,$A27,СВЦЭМ!$B$39:$B$782,G$11)+'СЕТ СН'!$F$12+СВЦЭМ!$D$10+'СЕТ СН'!$F$6-'СЕТ СН'!$F$22</f>
        <v>2719.4230594699998</v>
      </c>
      <c r="H27" s="36">
        <f>SUMIFS(СВЦЭМ!$C$39:$C$782,СВЦЭМ!$A$39:$A$782,$A27,СВЦЭМ!$B$39:$B$782,H$11)+'СЕТ СН'!$F$12+СВЦЭМ!$D$10+'СЕТ СН'!$F$6-'СЕТ СН'!$F$22</f>
        <v>2661.5681988899996</v>
      </c>
      <c r="I27" s="36">
        <f>SUMIFS(СВЦЭМ!$C$39:$C$782,СВЦЭМ!$A$39:$A$782,$A27,СВЦЭМ!$B$39:$B$782,I$11)+'СЕТ СН'!$F$12+СВЦЭМ!$D$10+'СЕТ СН'!$F$6-'СЕТ СН'!$F$22</f>
        <v>2627.2234759099997</v>
      </c>
      <c r="J27" s="36">
        <f>SUMIFS(СВЦЭМ!$C$39:$C$782,СВЦЭМ!$A$39:$A$782,$A27,СВЦЭМ!$B$39:$B$782,J$11)+'СЕТ СН'!$F$12+СВЦЭМ!$D$10+'СЕТ СН'!$F$6-'СЕТ СН'!$F$22</f>
        <v>2574.1456236699996</v>
      </c>
      <c r="K27" s="36">
        <f>SUMIFS(СВЦЭМ!$C$39:$C$782,СВЦЭМ!$A$39:$A$782,$A27,СВЦЭМ!$B$39:$B$782,K$11)+'СЕТ СН'!$F$12+СВЦЭМ!$D$10+'СЕТ СН'!$F$6-'СЕТ СН'!$F$22</f>
        <v>2511.07970355</v>
      </c>
      <c r="L27" s="36">
        <f>SUMIFS(СВЦЭМ!$C$39:$C$782,СВЦЭМ!$A$39:$A$782,$A27,СВЦЭМ!$B$39:$B$782,L$11)+'СЕТ СН'!$F$12+СВЦЭМ!$D$10+'СЕТ СН'!$F$6-'СЕТ СН'!$F$22</f>
        <v>2460.6516039199996</v>
      </c>
      <c r="M27" s="36">
        <f>SUMIFS(СВЦЭМ!$C$39:$C$782,СВЦЭМ!$A$39:$A$782,$A27,СВЦЭМ!$B$39:$B$782,M$11)+'СЕТ СН'!$F$12+СВЦЭМ!$D$10+'СЕТ СН'!$F$6-'СЕТ СН'!$F$22</f>
        <v>2430.5535830899998</v>
      </c>
      <c r="N27" s="36">
        <f>SUMIFS(СВЦЭМ!$C$39:$C$782,СВЦЭМ!$A$39:$A$782,$A27,СВЦЭМ!$B$39:$B$782,N$11)+'СЕТ СН'!$F$12+СВЦЭМ!$D$10+'СЕТ СН'!$F$6-'СЕТ СН'!$F$22</f>
        <v>2464.40283606</v>
      </c>
      <c r="O27" s="36">
        <f>SUMIFS(СВЦЭМ!$C$39:$C$782,СВЦЭМ!$A$39:$A$782,$A27,СВЦЭМ!$B$39:$B$782,O$11)+'СЕТ СН'!$F$12+СВЦЭМ!$D$10+'СЕТ СН'!$F$6-'СЕТ СН'!$F$22</f>
        <v>2480.82321121</v>
      </c>
      <c r="P27" s="36">
        <f>SUMIFS(СВЦЭМ!$C$39:$C$782,СВЦЭМ!$A$39:$A$782,$A27,СВЦЭМ!$B$39:$B$782,P$11)+'СЕТ СН'!$F$12+СВЦЭМ!$D$10+'СЕТ СН'!$F$6-'СЕТ СН'!$F$22</f>
        <v>2462.2740517499997</v>
      </c>
      <c r="Q27" s="36">
        <f>SUMIFS(СВЦЭМ!$C$39:$C$782,СВЦЭМ!$A$39:$A$782,$A27,СВЦЭМ!$B$39:$B$782,Q$11)+'СЕТ СН'!$F$12+СВЦЭМ!$D$10+'СЕТ СН'!$F$6-'СЕТ СН'!$F$22</f>
        <v>2486.3787338499997</v>
      </c>
      <c r="R27" s="36">
        <f>SUMIFS(СВЦЭМ!$C$39:$C$782,СВЦЭМ!$A$39:$A$782,$A27,СВЦЭМ!$B$39:$B$782,R$11)+'СЕТ СН'!$F$12+СВЦЭМ!$D$10+'СЕТ СН'!$F$6-'СЕТ СН'!$F$22</f>
        <v>2514.52063395</v>
      </c>
      <c r="S27" s="36">
        <f>SUMIFS(СВЦЭМ!$C$39:$C$782,СВЦЭМ!$A$39:$A$782,$A27,СВЦЭМ!$B$39:$B$782,S$11)+'СЕТ СН'!$F$12+СВЦЭМ!$D$10+'СЕТ СН'!$F$6-'СЕТ СН'!$F$22</f>
        <v>2469.14114767</v>
      </c>
      <c r="T27" s="36">
        <f>SUMIFS(СВЦЭМ!$C$39:$C$782,СВЦЭМ!$A$39:$A$782,$A27,СВЦЭМ!$B$39:$B$782,T$11)+'СЕТ СН'!$F$12+СВЦЭМ!$D$10+'СЕТ СН'!$F$6-'СЕТ СН'!$F$22</f>
        <v>2439.7831979499997</v>
      </c>
      <c r="U27" s="36">
        <f>SUMIFS(СВЦЭМ!$C$39:$C$782,СВЦЭМ!$A$39:$A$782,$A27,СВЦЭМ!$B$39:$B$782,U$11)+'СЕТ СН'!$F$12+СВЦЭМ!$D$10+'СЕТ СН'!$F$6-'СЕТ СН'!$F$22</f>
        <v>2476.6822761199996</v>
      </c>
      <c r="V27" s="36">
        <f>SUMIFS(СВЦЭМ!$C$39:$C$782,СВЦЭМ!$A$39:$A$782,$A27,СВЦЭМ!$B$39:$B$782,V$11)+'СЕТ СН'!$F$12+СВЦЭМ!$D$10+'СЕТ СН'!$F$6-'СЕТ СН'!$F$22</f>
        <v>2471.94454352</v>
      </c>
      <c r="W27" s="36">
        <f>SUMIFS(СВЦЭМ!$C$39:$C$782,СВЦЭМ!$A$39:$A$782,$A27,СВЦЭМ!$B$39:$B$782,W$11)+'СЕТ СН'!$F$12+СВЦЭМ!$D$10+'СЕТ СН'!$F$6-'СЕТ СН'!$F$22</f>
        <v>2475.4623902199996</v>
      </c>
      <c r="X27" s="36">
        <f>SUMIFS(СВЦЭМ!$C$39:$C$782,СВЦЭМ!$A$39:$A$782,$A27,СВЦЭМ!$B$39:$B$782,X$11)+'СЕТ СН'!$F$12+СВЦЭМ!$D$10+'СЕТ СН'!$F$6-'СЕТ СН'!$F$22</f>
        <v>2505.3048346199998</v>
      </c>
      <c r="Y27" s="36">
        <f>SUMIFS(СВЦЭМ!$C$39:$C$782,СВЦЭМ!$A$39:$A$782,$A27,СВЦЭМ!$B$39:$B$782,Y$11)+'СЕТ СН'!$F$12+СВЦЭМ!$D$10+'СЕТ СН'!$F$6-'СЕТ СН'!$F$22</f>
        <v>2550.2708707699999</v>
      </c>
    </row>
    <row r="28" spans="1:25" ht="15.75" x14ac:dyDescent="0.2">
      <c r="A28" s="35">
        <f t="shared" si="0"/>
        <v>45277</v>
      </c>
      <c r="B28" s="36">
        <f>SUMIFS(СВЦЭМ!$C$39:$C$782,СВЦЭМ!$A$39:$A$782,$A28,СВЦЭМ!$B$39:$B$782,B$11)+'СЕТ СН'!$F$12+СВЦЭМ!$D$10+'СЕТ СН'!$F$6-'СЕТ СН'!$F$22</f>
        <v>2651.5695729699996</v>
      </c>
      <c r="C28" s="36">
        <f>SUMIFS(СВЦЭМ!$C$39:$C$782,СВЦЭМ!$A$39:$A$782,$A28,СВЦЭМ!$B$39:$B$782,C$11)+'СЕТ СН'!$F$12+СВЦЭМ!$D$10+'СЕТ СН'!$F$6-'СЕТ СН'!$F$22</f>
        <v>2669.9641951399999</v>
      </c>
      <c r="D28" s="36">
        <f>SUMIFS(СВЦЭМ!$C$39:$C$782,СВЦЭМ!$A$39:$A$782,$A28,СВЦЭМ!$B$39:$B$782,D$11)+'СЕТ СН'!$F$12+СВЦЭМ!$D$10+'СЕТ СН'!$F$6-'СЕТ СН'!$F$22</f>
        <v>2720.2876805799997</v>
      </c>
      <c r="E28" s="36">
        <f>SUMIFS(СВЦЭМ!$C$39:$C$782,СВЦЭМ!$A$39:$A$782,$A28,СВЦЭМ!$B$39:$B$782,E$11)+'СЕТ СН'!$F$12+СВЦЭМ!$D$10+'СЕТ СН'!$F$6-'СЕТ СН'!$F$22</f>
        <v>2723.0997165199997</v>
      </c>
      <c r="F28" s="36">
        <f>SUMIFS(СВЦЭМ!$C$39:$C$782,СВЦЭМ!$A$39:$A$782,$A28,СВЦЭМ!$B$39:$B$782,F$11)+'СЕТ СН'!$F$12+СВЦЭМ!$D$10+'СЕТ СН'!$F$6-'СЕТ СН'!$F$22</f>
        <v>2720.7748723599998</v>
      </c>
      <c r="G28" s="36">
        <f>SUMIFS(СВЦЭМ!$C$39:$C$782,СВЦЭМ!$A$39:$A$782,$A28,СВЦЭМ!$B$39:$B$782,G$11)+'СЕТ СН'!$F$12+СВЦЭМ!$D$10+'СЕТ СН'!$F$6-'СЕТ СН'!$F$22</f>
        <v>2723.1802070099998</v>
      </c>
      <c r="H28" s="36">
        <f>SUMIFS(СВЦЭМ!$C$39:$C$782,СВЦЭМ!$A$39:$A$782,$A28,СВЦЭМ!$B$39:$B$782,H$11)+'СЕТ СН'!$F$12+СВЦЭМ!$D$10+'СЕТ СН'!$F$6-'СЕТ СН'!$F$22</f>
        <v>2704.2756461099998</v>
      </c>
      <c r="I28" s="36">
        <f>SUMIFS(СВЦЭМ!$C$39:$C$782,СВЦЭМ!$A$39:$A$782,$A28,СВЦЭМ!$B$39:$B$782,I$11)+'СЕТ СН'!$F$12+СВЦЭМ!$D$10+'СЕТ СН'!$F$6-'СЕТ СН'!$F$22</f>
        <v>2694.7064760399999</v>
      </c>
      <c r="J28" s="36">
        <f>SUMIFS(СВЦЭМ!$C$39:$C$782,СВЦЭМ!$A$39:$A$782,$A28,СВЦЭМ!$B$39:$B$782,J$11)+'СЕТ СН'!$F$12+СВЦЭМ!$D$10+'СЕТ СН'!$F$6-'СЕТ СН'!$F$22</f>
        <v>2645.7487543099996</v>
      </c>
      <c r="K28" s="36">
        <f>SUMIFS(СВЦЭМ!$C$39:$C$782,СВЦЭМ!$A$39:$A$782,$A28,СВЦЭМ!$B$39:$B$782,K$11)+'СЕТ СН'!$F$12+СВЦЭМ!$D$10+'СЕТ СН'!$F$6-'СЕТ СН'!$F$22</f>
        <v>2593.28588597</v>
      </c>
      <c r="L28" s="36">
        <f>SUMIFS(СВЦЭМ!$C$39:$C$782,СВЦЭМ!$A$39:$A$782,$A28,СВЦЭМ!$B$39:$B$782,L$11)+'СЕТ СН'!$F$12+СВЦЭМ!$D$10+'СЕТ СН'!$F$6-'СЕТ СН'!$F$22</f>
        <v>2533.6126683799998</v>
      </c>
      <c r="M28" s="36">
        <f>SUMIFS(СВЦЭМ!$C$39:$C$782,СВЦЭМ!$A$39:$A$782,$A28,СВЦЭМ!$B$39:$B$782,M$11)+'СЕТ СН'!$F$12+СВЦЭМ!$D$10+'СЕТ СН'!$F$6-'СЕТ СН'!$F$22</f>
        <v>2514.0973024</v>
      </c>
      <c r="N28" s="36">
        <f>SUMIFS(СВЦЭМ!$C$39:$C$782,СВЦЭМ!$A$39:$A$782,$A28,СВЦЭМ!$B$39:$B$782,N$11)+'СЕТ СН'!$F$12+СВЦЭМ!$D$10+'СЕТ СН'!$F$6-'СЕТ СН'!$F$22</f>
        <v>2533.0231621499997</v>
      </c>
      <c r="O28" s="36">
        <f>SUMIFS(СВЦЭМ!$C$39:$C$782,СВЦЭМ!$A$39:$A$782,$A28,СВЦЭМ!$B$39:$B$782,O$11)+'СЕТ СН'!$F$12+СВЦЭМ!$D$10+'СЕТ СН'!$F$6-'СЕТ СН'!$F$22</f>
        <v>2542.10883853</v>
      </c>
      <c r="P28" s="36">
        <f>SUMIFS(СВЦЭМ!$C$39:$C$782,СВЦЭМ!$A$39:$A$782,$A28,СВЦЭМ!$B$39:$B$782,P$11)+'СЕТ СН'!$F$12+СВЦЭМ!$D$10+'СЕТ СН'!$F$6-'СЕТ СН'!$F$22</f>
        <v>2544.0425730699999</v>
      </c>
      <c r="Q28" s="36">
        <f>SUMIFS(СВЦЭМ!$C$39:$C$782,СВЦЭМ!$A$39:$A$782,$A28,СВЦЭМ!$B$39:$B$782,Q$11)+'СЕТ СН'!$F$12+СВЦЭМ!$D$10+'СЕТ СН'!$F$6-'СЕТ СН'!$F$22</f>
        <v>2554.0668589899997</v>
      </c>
      <c r="R28" s="36">
        <f>SUMIFS(СВЦЭМ!$C$39:$C$782,СВЦЭМ!$A$39:$A$782,$A28,СВЦЭМ!$B$39:$B$782,R$11)+'СЕТ СН'!$F$12+СВЦЭМ!$D$10+'СЕТ СН'!$F$6-'СЕТ СН'!$F$22</f>
        <v>2565.5980812299999</v>
      </c>
      <c r="S28" s="36">
        <f>SUMIFS(СВЦЭМ!$C$39:$C$782,СВЦЭМ!$A$39:$A$782,$A28,СВЦЭМ!$B$39:$B$782,S$11)+'СЕТ СН'!$F$12+СВЦЭМ!$D$10+'СЕТ СН'!$F$6-'СЕТ СН'!$F$22</f>
        <v>2509.57367428</v>
      </c>
      <c r="T28" s="36">
        <f>SUMIFS(СВЦЭМ!$C$39:$C$782,СВЦЭМ!$A$39:$A$782,$A28,СВЦЭМ!$B$39:$B$782,T$11)+'СЕТ СН'!$F$12+СВЦЭМ!$D$10+'СЕТ СН'!$F$6-'СЕТ СН'!$F$22</f>
        <v>2454.1440348299998</v>
      </c>
      <c r="U28" s="36">
        <f>SUMIFS(СВЦЭМ!$C$39:$C$782,СВЦЭМ!$A$39:$A$782,$A28,СВЦЭМ!$B$39:$B$782,U$11)+'СЕТ СН'!$F$12+СВЦЭМ!$D$10+'СЕТ СН'!$F$6-'СЕТ СН'!$F$22</f>
        <v>2451.2581395699999</v>
      </c>
      <c r="V28" s="36">
        <f>SUMIFS(СВЦЭМ!$C$39:$C$782,СВЦЭМ!$A$39:$A$782,$A28,СВЦЭМ!$B$39:$B$782,V$11)+'СЕТ СН'!$F$12+СВЦЭМ!$D$10+'СЕТ СН'!$F$6-'СЕТ СН'!$F$22</f>
        <v>2490.6040335299999</v>
      </c>
      <c r="W28" s="36">
        <f>SUMIFS(СВЦЭМ!$C$39:$C$782,СВЦЭМ!$A$39:$A$782,$A28,СВЦЭМ!$B$39:$B$782,W$11)+'СЕТ СН'!$F$12+СВЦЭМ!$D$10+'СЕТ СН'!$F$6-'СЕТ СН'!$F$22</f>
        <v>2489.17120436</v>
      </c>
      <c r="X28" s="36">
        <f>SUMIFS(СВЦЭМ!$C$39:$C$782,СВЦЭМ!$A$39:$A$782,$A28,СВЦЭМ!$B$39:$B$782,X$11)+'СЕТ СН'!$F$12+СВЦЭМ!$D$10+'СЕТ СН'!$F$6-'СЕТ СН'!$F$22</f>
        <v>2539.3079473399998</v>
      </c>
      <c r="Y28" s="36">
        <f>SUMIFS(СВЦЭМ!$C$39:$C$782,СВЦЭМ!$A$39:$A$782,$A28,СВЦЭМ!$B$39:$B$782,Y$11)+'СЕТ СН'!$F$12+СВЦЭМ!$D$10+'СЕТ СН'!$F$6-'СЕТ СН'!$F$22</f>
        <v>2590.40329071</v>
      </c>
    </row>
    <row r="29" spans="1:25" ht="15.75" x14ac:dyDescent="0.2">
      <c r="A29" s="35">
        <f t="shared" si="0"/>
        <v>45278</v>
      </c>
      <c r="B29" s="36">
        <f>SUMIFS(СВЦЭМ!$C$39:$C$782,СВЦЭМ!$A$39:$A$782,$A29,СВЦЭМ!$B$39:$B$782,B$11)+'СЕТ СН'!$F$12+СВЦЭМ!$D$10+'СЕТ СН'!$F$6-'СЕТ СН'!$F$22</f>
        <v>2481.9122365599997</v>
      </c>
      <c r="C29" s="36">
        <f>SUMIFS(СВЦЭМ!$C$39:$C$782,СВЦЭМ!$A$39:$A$782,$A29,СВЦЭМ!$B$39:$B$782,C$11)+'СЕТ СН'!$F$12+СВЦЭМ!$D$10+'СЕТ СН'!$F$6-'СЕТ СН'!$F$22</f>
        <v>2527.0935124499997</v>
      </c>
      <c r="D29" s="36">
        <f>SUMIFS(СВЦЭМ!$C$39:$C$782,СВЦЭМ!$A$39:$A$782,$A29,СВЦЭМ!$B$39:$B$782,D$11)+'СЕТ СН'!$F$12+СВЦЭМ!$D$10+'СЕТ СН'!$F$6-'СЕТ СН'!$F$22</f>
        <v>2563.9041626199996</v>
      </c>
      <c r="E29" s="36">
        <f>SUMIFS(СВЦЭМ!$C$39:$C$782,СВЦЭМ!$A$39:$A$782,$A29,СВЦЭМ!$B$39:$B$782,E$11)+'СЕТ СН'!$F$12+СВЦЭМ!$D$10+'СЕТ СН'!$F$6-'СЕТ СН'!$F$22</f>
        <v>2578.15727053</v>
      </c>
      <c r="F29" s="36">
        <f>SUMIFS(СВЦЭМ!$C$39:$C$782,СВЦЭМ!$A$39:$A$782,$A29,СВЦЭМ!$B$39:$B$782,F$11)+'СЕТ СН'!$F$12+СВЦЭМ!$D$10+'СЕТ СН'!$F$6-'СЕТ СН'!$F$22</f>
        <v>2584.3025843400001</v>
      </c>
      <c r="G29" s="36">
        <f>SUMIFS(СВЦЭМ!$C$39:$C$782,СВЦЭМ!$A$39:$A$782,$A29,СВЦЭМ!$B$39:$B$782,G$11)+'СЕТ СН'!$F$12+СВЦЭМ!$D$10+'СЕТ СН'!$F$6-'СЕТ СН'!$F$22</f>
        <v>2556.8505962699996</v>
      </c>
      <c r="H29" s="36">
        <f>SUMIFS(СВЦЭМ!$C$39:$C$782,СВЦЭМ!$A$39:$A$782,$A29,СВЦЭМ!$B$39:$B$782,H$11)+'СЕТ СН'!$F$12+СВЦЭМ!$D$10+'СЕТ СН'!$F$6-'СЕТ СН'!$F$22</f>
        <v>2492.5074504999998</v>
      </c>
      <c r="I29" s="36">
        <f>SUMIFS(СВЦЭМ!$C$39:$C$782,СВЦЭМ!$A$39:$A$782,$A29,СВЦЭМ!$B$39:$B$782,I$11)+'СЕТ СН'!$F$12+СВЦЭМ!$D$10+'СЕТ СН'!$F$6-'СЕТ СН'!$F$22</f>
        <v>2426.84941076</v>
      </c>
      <c r="J29" s="36">
        <f>SUMIFS(СВЦЭМ!$C$39:$C$782,СВЦЭМ!$A$39:$A$782,$A29,СВЦЭМ!$B$39:$B$782,J$11)+'СЕТ СН'!$F$12+СВЦЭМ!$D$10+'СЕТ СН'!$F$6-'СЕТ СН'!$F$22</f>
        <v>2387.8708310799998</v>
      </c>
      <c r="K29" s="36">
        <f>SUMIFS(СВЦЭМ!$C$39:$C$782,СВЦЭМ!$A$39:$A$782,$A29,СВЦЭМ!$B$39:$B$782,K$11)+'СЕТ СН'!$F$12+СВЦЭМ!$D$10+'СЕТ СН'!$F$6-'СЕТ СН'!$F$22</f>
        <v>2344.3886013899996</v>
      </c>
      <c r="L29" s="36">
        <f>SUMIFS(СВЦЭМ!$C$39:$C$782,СВЦЭМ!$A$39:$A$782,$A29,СВЦЭМ!$B$39:$B$782,L$11)+'СЕТ СН'!$F$12+СВЦЭМ!$D$10+'СЕТ СН'!$F$6-'СЕТ СН'!$F$22</f>
        <v>2326.8067113099996</v>
      </c>
      <c r="M29" s="36">
        <f>SUMIFS(СВЦЭМ!$C$39:$C$782,СВЦЭМ!$A$39:$A$782,$A29,СВЦЭМ!$B$39:$B$782,M$11)+'СЕТ СН'!$F$12+СВЦЭМ!$D$10+'СЕТ СН'!$F$6-'СЕТ СН'!$F$22</f>
        <v>2357.59159288</v>
      </c>
      <c r="N29" s="36">
        <f>SUMIFS(СВЦЭМ!$C$39:$C$782,СВЦЭМ!$A$39:$A$782,$A29,СВЦЭМ!$B$39:$B$782,N$11)+'СЕТ СН'!$F$12+СВЦЭМ!$D$10+'СЕТ СН'!$F$6-'СЕТ СН'!$F$22</f>
        <v>2364.47395684</v>
      </c>
      <c r="O29" s="36">
        <f>SUMIFS(СВЦЭМ!$C$39:$C$782,СВЦЭМ!$A$39:$A$782,$A29,СВЦЭМ!$B$39:$B$782,O$11)+'СЕТ СН'!$F$12+СВЦЭМ!$D$10+'СЕТ СН'!$F$6-'СЕТ СН'!$F$22</f>
        <v>2379.8116339999997</v>
      </c>
      <c r="P29" s="36">
        <f>SUMIFS(СВЦЭМ!$C$39:$C$782,СВЦЭМ!$A$39:$A$782,$A29,СВЦЭМ!$B$39:$B$782,P$11)+'СЕТ СН'!$F$12+СВЦЭМ!$D$10+'СЕТ СН'!$F$6-'СЕТ СН'!$F$22</f>
        <v>2406.5668570899998</v>
      </c>
      <c r="Q29" s="36">
        <f>SUMIFS(СВЦЭМ!$C$39:$C$782,СВЦЭМ!$A$39:$A$782,$A29,СВЦЭМ!$B$39:$B$782,Q$11)+'СЕТ СН'!$F$12+СВЦЭМ!$D$10+'СЕТ СН'!$F$6-'СЕТ СН'!$F$22</f>
        <v>2409.47863551</v>
      </c>
      <c r="R29" s="36">
        <f>SUMIFS(СВЦЭМ!$C$39:$C$782,СВЦЭМ!$A$39:$A$782,$A29,СВЦЭМ!$B$39:$B$782,R$11)+'СЕТ СН'!$F$12+СВЦЭМ!$D$10+'СЕТ СН'!$F$6-'СЕТ СН'!$F$22</f>
        <v>2408.9635432299997</v>
      </c>
      <c r="S29" s="36">
        <f>SUMIFS(СВЦЭМ!$C$39:$C$782,СВЦЭМ!$A$39:$A$782,$A29,СВЦЭМ!$B$39:$B$782,S$11)+'СЕТ СН'!$F$12+СВЦЭМ!$D$10+'СЕТ СН'!$F$6-'СЕТ СН'!$F$22</f>
        <v>2373.1522037199998</v>
      </c>
      <c r="T29" s="36">
        <f>SUMIFS(СВЦЭМ!$C$39:$C$782,СВЦЭМ!$A$39:$A$782,$A29,СВЦЭМ!$B$39:$B$782,T$11)+'СЕТ СН'!$F$12+СВЦЭМ!$D$10+'СЕТ СН'!$F$6-'СЕТ СН'!$F$22</f>
        <v>2336.2121568799998</v>
      </c>
      <c r="U29" s="36">
        <f>SUMIFS(СВЦЭМ!$C$39:$C$782,СВЦЭМ!$A$39:$A$782,$A29,СВЦЭМ!$B$39:$B$782,U$11)+'СЕТ СН'!$F$12+СВЦЭМ!$D$10+'СЕТ СН'!$F$6-'СЕТ СН'!$F$22</f>
        <v>2319.3436507799997</v>
      </c>
      <c r="V29" s="36">
        <f>SUMIFS(СВЦЭМ!$C$39:$C$782,СВЦЭМ!$A$39:$A$782,$A29,СВЦЭМ!$B$39:$B$782,V$11)+'СЕТ СН'!$F$12+СВЦЭМ!$D$10+'СЕТ СН'!$F$6-'СЕТ СН'!$F$22</f>
        <v>2358.5930813</v>
      </c>
      <c r="W29" s="36">
        <f>SUMIFS(СВЦЭМ!$C$39:$C$782,СВЦЭМ!$A$39:$A$782,$A29,СВЦЭМ!$B$39:$B$782,W$11)+'СЕТ СН'!$F$12+СВЦЭМ!$D$10+'СЕТ СН'!$F$6-'СЕТ СН'!$F$22</f>
        <v>2331.4246813899999</v>
      </c>
      <c r="X29" s="36">
        <f>SUMIFS(СВЦЭМ!$C$39:$C$782,СВЦЭМ!$A$39:$A$782,$A29,СВЦЭМ!$B$39:$B$782,X$11)+'СЕТ СН'!$F$12+СВЦЭМ!$D$10+'СЕТ СН'!$F$6-'СЕТ СН'!$F$22</f>
        <v>2386.8534325599999</v>
      </c>
      <c r="Y29" s="36">
        <f>SUMIFS(СВЦЭМ!$C$39:$C$782,СВЦЭМ!$A$39:$A$782,$A29,СВЦЭМ!$B$39:$B$782,Y$11)+'СЕТ СН'!$F$12+СВЦЭМ!$D$10+'СЕТ СН'!$F$6-'СЕТ СН'!$F$22</f>
        <v>2419.3654664999999</v>
      </c>
    </row>
    <row r="30" spans="1:25" ht="15.75" x14ac:dyDescent="0.2">
      <c r="A30" s="35">
        <f t="shared" si="0"/>
        <v>45279</v>
      </c>
      <c r="B30" s="36">
        <f>SUMIFS(СВЦЭМ!$C$39:$C$782,СВЦЭМ!$A$39:$A$782,$A30,СВЦЭМ!$B$39:$B$782,B$11)+'СЕТ СН'!$F$12+СВЦЭМ!$D$10+'СЕТ СН'!$F$6-'СЕТ СН'!$F$22</f>
        <v>2477.7327278299999</v>
      </c>
      <c r="C30" s="36">
        <f>SUMIFS(СВЦЭМ!$C$39:$C$782,СВЦЭМ!$A$39:$A$782,$A30,СВЦЭМ!$B$39:$B$782,C$11)+'СЕТ СН'!$F$12+СВЦЭМ!$D$10+'СЕТ СН'!$F$6-'СЕТ СН'!$F$22</f>
        <v>2589.0670476499999</v>
      </c>
      <c r="D30" s="36">
        <f>SUMIFS(СВЦЭМ!$C$39:$C$782,СВЦЭМ!$A$39:$A$782,$A30,СВЦЭМ!$B$39:$B$782,D$11)+'СЕТ СН'!$F$12+СВЦЭМ!$D$10+'СЕТ СН'!$F$6-'СЕТ СН'!$F$22</f>
        <v>2644.0958214699999</v>
      </c>
      <c r="E30" s="36">
        <f>SUMIFS(СВЦЭМ!$C$39:$C$782,СВЦЭМ!$A$39:$A$782,$A30,СВЦЭМ!$B$39:$B$782,E$11)+'СЕТ СН'!$F$12+СВЦЭМ!$D$10+'СЕТ СН'!$F$6-'СЕТ СН'!$F$22</f>
        <v>2664.6857747699996</v>
      </c>
      <c r="F30" s="36">
        <f>SUMIFS(СВЦЭМ!$C$39:$C$782,СВЦЭМ!$A$39:$A$782,$A30,СВЦЭМ!$B$39:$B$782,F$11)+'СЕТ СН'!$F$12+СВЦЭМ!$D$10+'СЕТ СН'!$F$6-'СЕТ СН'!$F$22</f>
        <v>2654.8716917799998</v>
      </c>
      <c r="G30" s="36">
        <f>SUMIFS(СВЦЭМ!$C$39:$C$782,СВЦЭМ!$A$39:$A$782,$A30,СВЦЭМ!$B$39:$B$782,G$11)+'СЕТ СН'!$F$12+СВЦЭМ!$D$10+'СЕТ СН'!$F$6-'СЕТ СН'!$F$22</f>
        <v>2633.9695264499996</v>
      </c>
      <c r="H30" s="36">
        <f>SUMIFS(СВЦЭМ!$C$39:$C$782,СВЦЭМ!$A$39:$A$782,$A30,СВЦЭМ!$B$39:$B$782,H$11)+'СЕТ СН'!$F$12+СВЦЭМ!$D$10+'СЕТ СН'!$F$6-'СЕТ СН'!$F$22</f>
        <v>2544.5270426899997</v>
      </c>
      <c r="I30" s="36">
        <f>SUMIFS(СВЦЭМ!$C$39:$C$782,СВЦЭМ!$A$39:$A$782,$A30,СВЦЭМ!$B$39:$B$782,I$11)+'СЕТ СН'!$F$12+СВЦЭМ!$D$10+'СЕТ СН'!$F$6-'СЕТ СН'!$F$22</f>
        <v>2472.4264771799999</v>
      </c>
      <c r="J30" s="36">
        <f>SUMIFS(СВЦЭМ!$C$39:$C$782,СВЦЭМ!$A$39:$A$782,$A30,СВЦЭМ!$B$39:$B$782,J$11)+'СЕТ СН'!$F$12+СВЦЭМ!$D$10+'СЕТ СН'!$F$6-'СЕТ СН'!$F$22</f>
        <v>2445.28024099</v>
      </c>
      <c r="K30" s="36">
        <f>SUMIFS(СВЦЭМ!$C$39:$C$782,СВЦЭМ!$A$39:$A$782,$A30,СВЦЭМ!$B$39:$B$782,K$11)+'СЕТ СН'!$F$12+СВЦЭМ!$D$10+'СЕТ СН'!$F$6-'СЕТ СН'!$F$22</f>
        <v>2399.79596631</v>
      </c>
      <c r="L30" s="36">
        <f>SUMIFS(СВЦЭМ!$C$39:$C$782,СВЦЭМ!$A$39:$A$782,$A30,СВЦЭМ!$B$39:$B$782,L$11)+'СЕТ СН'!$F$12+СВЦЭМ!$D$10+'СЕТ СН'!$F$6-'СЕТ СН'!$F$22</f>
        <v>2380.54188497</v>
      </c>
      <c r="M30" s="36">
        <f>SUMIFS(СВЦЭМ!$C$39:$C$782,СВЦЭМ!$A$39:$A$782,$A30,СВЦЭМ!$B$39:$B$782,M$11)+'СЕТ СН'!$F$12+СВЦЭМ!$D$10+'СЕТ СН'!$F$6-'СЕТ СН'!$F$22</f>
        <v>2406.1940448699997</v>
      </c>
      <c r="N30" s="36">
        <f>SUMIFS(СВЦЭМ!$C$39:$C$782,СВЦЭМ!$A$39:$A$782,$A30,СВЦЭМ!$B$39:$B$782,N$11)+'СЕТ СН'!$F$12+СВЦЭМ!$D$10+'СЕТ СН'!$F$6-'СЕТ СН'!$F$22</f>
        <v>2429.7507126399996</v>
      </c>
      <c r="O30" s="36">
        <f>SUMIFS(СВЦЭМ!$C$39:$C$782,СВЦЭМ!$A$39:$A$782,$A30,СВЦЭМ!$B$39:$B$782,O$11)+'СЕТ СН'!$F$12+СВЦЭМ!$D$10+'СЕТ СН'!$F$6-'СЕТ СН'!$F$22</f>
        <v>2439.3616045899998</v>
      </c>
      <c r="P30" s="36">
        <f>SUMIFS(СВЦЭМ!$C$39:$C$782,СВЦЭМ!$A$39:$A$782,$A30,СВЦЭМ!$B$39:$B$782,P$11)+'СЕТ СН'!$F$12+СВЦЭМ!$D$10+'СЕТ СН'!$F$6-'СЕТ СН'!$F$22</f>
        <v>2453.9721799899999</v>
      </c>
      <c r="Q30" s="36">
        <f>SUMIFS(СВЦЭМ!$C$39:$C$782,СВЦЭМ!$A$39:$A$782,$A30,СВЦЭМ!$B$39:$B$782,Q$11)+'СЕТ СН'!$F$12+СВЦЭМ!$D$10+'СЕТ СН'!$F$6-'СЕТ СН'!$F$22</f>
        <v>2468.7546902499998</v>
      </c>
      <c r="R30" s="36">
        <f>SUMIFS(СВЦЭМ!$C$39:$C$782,СВЦЭМ!$A$39:$A$782,$A30,СВЦЭМ!$B$39:$B$782,R$11)+'СЕТ СН'!$F$12+СВЦЭМ!$D$10+'СЕТ СН'!$F$6-'СЕТ СН'!$F$22</f>
        <v>2458.7801230800001</v>
      </c>
      <c r="S30" s="36">
        <f>SUMIFS(СВЦЭМ!$C$39:$C$782,СВЦЭМ!$A$39:$A$782,$A30,СВЦЭМ!$B$39:$B$782,S$11)+'СЕТ СН'!$F$12+СВЦЭМ!$D$10+'СЕТ СН'!$F$6-'СЕТ СН'!$F$22</f>
        <v>2406.3377478399998</v>
      </c>
      <c r="T30" s="36">
        <f>SUMIFS(СВЦЭМ!$C$39:$C$782,СВЦЭМ!$A$39:$A$782,$A30,СВЦЭМ!$B$39:$B$782,T$11)+'СЕТ СН'!$F$12+СВЦЭМ!$D$10+'СЕТ СН'!$F$6-'СЕТ СН'!$F$22</f>
        <v>2368.4689699799997</v>
      </c>
      <c r="U30" s="36">
        <f>SUMIFS(СВЦЭМ!$C$39:$C$782,СВЦЭМ!$A$39:$A$782,$A30,СВЦЭМ!$B$39:$B$782,U$11)+'СЕТ СН'!$F$12+СВЦЭМ!$D$10+'СЕТ СН'!$F$6-'СЕТ СН'!$F$22</f>
        <v>2381.8086848499997</v>
      </c>
      <c r="V30" s="36">
        <f>SUMIFS(СВЦЭМ!$C$39:$C$782,СВЦЭМ!$A$39:$A$782,$A30,СВЦЭМ!$B$39:$B$782,V$11)+'СЕТ СН'!$F$12+СВЦЭМ!$D$10+'СЕТ СН'!$F$6-'СЕТ СН'!$F$22</f>
        <v>2407.68798973</v>
      </c>
      <c r="W30" s="36">
        <f>SUMIFS(СВЦЭМ!$C$39:$C$782,СВЦЭМ!$A$39:$A$782,$A30,СВЦЭМ!$B$39:$B$782,W$11)+'СЕТ СН'!$F$12+СВЦЭМ!$D$10+'СЕТ СН'!$F$6-'СЕТ СН'!$F$22</f>
        <v>2418.5052352999996</v>
      </c>
      <c r="X30" s="36">
        <f>SUMIFS(СВЦЭМ!$C$39:$C$782,СВЦЭМ!$A$39:$A$782,$A30,СВЦЭМ!$B$39:$B$782,X$11)+'СЕТ СН'!$F$12+СВЦЭМ!$D$10+'СЕТ СН'!$F$6-'СЕТ СН'!$F$22</f>
        <v>2457.13327789</v>
      </c>
      <c r="Y30" s="36">
        <f>SUMIFS(СВЦЭМ!$C$39:$C$782,СВЦЭМ!$A$39:$A$782,$A30,СВЦЭМ!$B$39:$B$782,Y$11)+'СЕТ СН'!$F$12+СВЦЭМ!$D$10+'СЕТ СН'!$F$6-'СЕТ СН'!$F$22</f>
        <v>2507.6033716399998</v>
      </c>
    </row>
    <row r="31" spans="1:25" ht="15.75" x14ac:dyDescent="0.2">
      <c r="A31" s="35">
        <f t="shared" si="0"/>
        <v>45280</v>
      </c>
      <c r="B31" s="36">
        <f>SUMIFS(СВЦЭМ!$C$39:$C$782,СВЦЭМ!$A$39:$A$782,$A31,СВЦЭМ!$B$39:$B$782,B$11)+'СЕТ СН'!$F$12+СВЦЭМ!$D$10+'СЕТ СН'!$F$6-'СЕТ СН'!$F$22</f>
        <v>2592.9131478499999</v>
      </c>
      <c r="C31" s="36">
        <f>SUMIFS(СВЦЭМ!$C$39:$C$782,СВЦЭМ!$A$39:$A$782,$A31,СВЦЭМ!$B$39:$B$782,C$11)+'СЕТ СН'!$F$12+СВЦЭМ!$D$10+'СЕТ СН'!$F$6-'СЕТ СН'!$F$22</f>
        <v>2643.6906911299998</v>
      </c>
      <c r="D31" s="36">
        <f>SUMIFS(СВЦЭМ!$C$39:$C$782,СВЦЭМ!$A$39:$A$782,$A31,СВЦЭМ!$B$39:$B$782,D$11)+'СЕТ СН'!$F$12+СВЦЭМ!$D$10+'СЕТ СН'!$F$6-'СЕТ СН'!$F$22</f>
        <v>2689.1820118699998</v>
      </c>
      <c r="E31" s="36">
        <f>SUMIFS(СВЦЭМ!$C$39:$C$782,СВЦЭМ!$A$39:$A$782,$A31,СВЦЭМ!$B$39:$B$782,E$11)+'СЕТ СН'!$F$12+СВЦЭМ!$D$10+'СЕТ СН'!$F$6-'СЕТ СН'!$F$22</f>
        <v>2701.32057459</v>
      </c>
      <c r="F31" s="36">
        <f>SUMIFS(СВЦЭМ!$C$39:$C$782,СВЦЭМ!$A$39:$A$782,$A31,СВЦЭМ!$B$39:$B$782,F$11)+'СЕТ СН'!$F$12+СВЦЭМ!$D$10+'СЕТ СН'!$F$6-'СЕТ СН'!$F$22</f>
        <v>2699.7236554900001</v>
      </c>
      <c r="G31" s="36">
        <f>SUMIFS(СВЦЭМ!$C$39:$C$782,СВЦЭМ!$A$39:$A$782,$A31,СВЦЭМ!$B$39:$B$782,G$11)+'СЕТ СН'!$F$12+СВЦЭМ!$D$10+'СЕТ СН'!$F$6-'СЕТ СН'!$F$22</f>
        <v>2657.0364944999997</v>
      </c>
      <c r="H31" s="36">
        <f>SUMIFS(СВЦЭМ!$C$39:$C$782,СВЦЭМ!$A$39:$A$782,$A31,СВЦЭМ!$B$39:$B$782,H$11)+'СЕТ СН'!$F$12+СВЦЭМ!$D$10+'СЕТ СН'!$F$6-'СЕТ СН'!$F$22</f>
        <v>2586.6443993599996</v>
      </c>
      <c r="I31" s="36">
        <f>SUMIFS(СВЦЭМ!$C$39:$C$782,СВЦЭМ!$A$39:$A$782,$A31,СВЦЭМ!$B$39:$B$782,I$11)+'СЕТ СН'!$F$12+СВЦЭМ!$D$10+'СЕТ СН'!$F$6-'СЕТ СН'!$F$22</f>
        <v>2531.5302465299997</v>
      </c>
      <c r="J31" s="36">
        <f>SUMIFS(СВЦЭМ!$C$39:$C$782,СВЦЭМ!$A$39:$A$782,$A31,СВЦЭМ!$B$39:$B$782,J$11)+'СЕТ СН'!$F$12+СВЦЭМ!$D$10+'СЕТ СН'!$F$6-'СЕТ СН'!$F$22</f>
        <v>2521.89937345</v>
      </c>
      <c r="K31" s="36">
        <f>SUMIFS(СВЦЭМ!$C$39:$C$782,СВЦЭМ!$A$39:$A$782,$A31,СВЦЭМ!$B$39:$B$782,K$11)+'СЕТ СН'!$F$12+СВЦЭМ!$D$10+'СЕТ СН'!$F$6-'СЕТ СН'!$F$22</f>
        <v>2488.7228196399997</v>
      </c>
      <c r="L31" s="36">
        <f>SUMIFS(СВЦЭМ!$C$39:$C$782,СВЦЭМ!$A$39:$A$782,$A31,СВЦЭМ!$B$39:$B$782,L$11)+'СЕТ СН'!$F$12+СВЦЭМ!$D$10+'СЕТ СН'!$F$6-'СЕТ СН'!$F$22</f>
        <v>2451.5619541999999</v>
      </c>
      <c r="M31" s="36">
        <f>SUMIFS(СВЦЭМ!$C$39:$C$782,СВЦЭМ!$A$39:$A$782,$A31,СВЦЭМ!$B$39:$B$782,M$11)+'СЕТ СН'!$F$12+СВЦЭМ!$D$10+'СЕТ СН'!$F$6-'СЕТ СН'!$F$22</f>
        <v>2484.1320613099997</v>
      </c>
      <c r="N31" s="36">
        <f>SUMIFS(СВЦЭМ!$C$39:$C$782,СВЦЭМ!$A$39:$A$782,$A31,СВЦЭМ!$B$39:$B$782,N$11)+'СЕТ СН'!$F$12+СВЦЭМ!$D$10+'СЕТ СН'!$F$6-'СЕТ СН'!$F$22</f>
        <v>2494.4829382899998</v>
      </c>
      <c r="O31" s="36">
        <f>SUMIFS(СВЦЭМ!$C$39:$C$782,СВЦЭМ!$A$39:$A$782,$A31,СВЦЭМ!$B$39:$B$782,O$11)+'СЕТ СН'!$F$12+СВЦЭМ!$D$10+'СЕТ СН'!$F$6-'СЕТ СН'!$F$22</f>
        <v>2515.9640700099999</v>
      </c>
      <c r="P31" s="36">
        <f>SUMIFS(СВЦЭМ!$C$39:$C$782,СВЦЭМ!$A$39:$A$782,$A31,СВЦЭМ!$B$39:$B$782,P$11)+'СЕТ СН'!$F$12+СВЦЭМ!$D$10+'СЕТ СН'!$F$6-'СЕТ СН'!$F$22</f>
        <v>2535.6266269599996</v>
      </c>
      <c r="Q31" s="36">
        <f>SUMIFS(СВЦЭМ!$C$39:$C$782,СВЦЭМ!$A$39:$A$782,$A31,СВЦЭМ!$B$39:$B$782,Q$11)+'СЕТ СН'!$F$12+СВЦЭМ!$D$10+'СЕТ СН'!$F$6-'СЕТ СН'!$F$22</f>
        <v>2552.0628403199999</v>
      </c>
      <c r="R31" s="36">
        <f>SUMIFS(СВЦЭМ!$C$39:$C$782,СВЦЭМ!$A$39:$A$782,$A31,СВЦЭМ!$B$39:$B$782,R$11)+'СЕТ СН'!$F$12+СВЦЭМ!$D$10+'СЕТ СН'!$F$6-'СЕТ СН'!$F$22</f>
        <v>2542.4696212999997</v>
      </c>
      <c r="S31" s="36">
        <f>SUMIFS(СВЦЭМ!$C$39:$C$782,СВЦЭМ!$A$39:$A$782,$A31,СВЦЭМ!$B$39:$B$782,S$11)+'СЕТ СН'!$F$12+СВЦЭМ!$D$10+'СЕТ СН'!$F$6-'СЕТ СН'!$F$22</f>
        <v>2500.66770537</v>
      </c>
      <c r="T31" s="36">
        <f>SUMIFS(СВЦЭМ!$C$39:$C$782,СВЦЭМ!$A$39:$A$782,$A31,СВЦЭМ!$B$39:$B$782,T$11)+'СЕТ СН'!$F$12+СВЦЭМ!$D$10+'СЕТ СН'!$F$6-'СЕТ СН'!$F$22</f>
        <v>2469.0589869199998</v>
      </c>
      <c r="U31" s="36">
        <f>SUMIFS(СВЦЭМ!$C$39:$C$782,СВЦЭМ!$A$39:$A$782,$A31,СВЦЭМ!$B$39:$B$782,U$11)+'СЕТ СН'!$F$12+СВЦЭМ!$D$10+'СЕТ СН'!$F$6-'СЕТ СН'!$F$22</f>
        <v>2470.2957786899997</v>
      </c>
      <c r="V31" s="36">
        <f>SUMIFS(СВЦЭМ!$C$39:$C$782,СВЦЭМ!$A$39:$A$782,$A31,СВЦЭМ!$B$39:$B$782,V$11)+'СЕТ СН'!$F$12+СВЦЭМ!$D$10+'СЕТ СН'!$F$6-'СЕТ СН'!$F$22</f>
        <v>2503.67236349</v>
      </c>
      <c r="W31" s="36">
        <f>SUMIFS(СВЦЭМ!$C$39:$C$782,СВЦЭМ!$A$39:$A$782,$A31,СВЦЭМ!$B$39:$B$782,W$11)+'СЕТ СН'!$F$12+СВЦЭМ!$D$10+'СЕТ СН'!$F$6-'СЕТ СН'!$F$22</f>
        <v>2512.0527404299996</v>
      </c>
      <c r="X31" s="36">
        <f>SUMIFS(СВЦЭМ!$C$39:$C$782,СВЦЭМ!$A$39:$A$782,$A31,СВЦЭМ!$B$39:$B$782,X$11)+'СЕТ СН'!$F$12+СВЦЭМ!$D$10+'СЕТ СН'!$F$6-'СЕТ СН'!$F$22</f>
        <v>2543.2841428799998</v>
      </c>
      <c r="Y31" s="36">
        <f>SUMIFS(СВЦЭМ!$C$39:$C$782,СВЦЭМ!$A$39:$A$782,$A31,СВЦЭМ!$B$39:$B$782,Y$11)+'СЕТ СН'!$F$12+СВЦЭМ!$D$10+'СЕТ СН'!$F$6-'СЕТ СН'!$F$22</f>
        <v>2557.3551681499998</v>
      </c>
    </row>
    <row r="32" spans="1:25" ht="15.75" x14ac:dyDescent="0.2">
      <c r="A32" s="35">
        <f t="shared" si="0"/>
        <v>45281</v>
      </c>
      <c r="B32" s="36">
        <f>SUMIFS(СВЦЭМ!$C$39:$C$782,СВЦЭМ!$A$39:$A$782,$A32,СВЦЭМ!$B$39:$B$782,B$11)+'СЕТ СН'!$F$12+СВЦЭМ!$D$10+'СЕТ СН'!$F$6-'СЕТ СН'!$F$22</f>
        <v>2652.9347770299996</v>
      </c>
      <c r="C32" s="36">
        <f>SUMIFS(СВЦЭМ!$C$39:$C$782,СВЦЭМ!$A$39:$A$782,$A32,СВЦЭМ!$B$39:$B$782,C$11)+'СЕТ СН'!$F$12+СВЦЭМ!$D$10+'СЕТ СН'!$F$6-'СЕТ СН'!$F$22</f>
        <v>2723.2111641500001</v>
      </c>
      <c r="D32" s="36">
        <f>SUMIFS(СВЦЭМ!$C$39:$C$782,СВЦЭМ!$A$39:$A$782,$A32,СВЦЭМ!$B$39:$B$782,D$11)+'СЕТ СН'!$F$12+СВЦЭМ!$D$10+'СЕТ СН'!$F$6-'СЕТ СН'!$F$22</f>
        <v>2761.80481667</v>
      </c>
      <c r="E32" s="36">
        <f>SUMIFS(СВЦЭМ!$C$39:$C$782,СВЦЭМ!$A$39:$A$782,$A32,СВЦЭМ!$B$39:$B$782,E$11)+'СЕТ СН'!$F$12+СВЦЭМ!$D$10+'СЕТ СН'!$F$6-'СЕТ СН'!$F$22</f>
        <v>2778.9495939899998</v>
      </c>
      <c r="F32" s="36">
        <f>SUMIFS(СВЦЭМ!$C$39:$C$782,СВЦЭМ!$A$39:$A$782,$A32,СВЦЭМ!$B$39:$B$782,F$11)+'СЕТ СН'!$F$12+СВЦЭМ!$D$10+'СЕТ СН'!$F$6-'СЕТ СН'!$F$22</f>
        <v>2783.0482428400001</v>
      </c>
      <c r="G32" s="36">
        <f>SUMIFS(СВЦЭМ!$C$39:$C$782,СВЦЭМ!$A$39:$A$782,$A32,СВЦЭМ!$B$39:$B$782,G$11)+'СЕТ СН'!$F$12+СВЦЭМ!$D$10+'СЕТ СН'!$F$6-'СЕТ СН'!$F$22</f>
        <v>2786.71088779</v>
      </c>
      <c r="H32" s="36">
        <f>SUMIFS(СВЦЭМ!$C$39:$C$782,СВЦЭМ!$A$39:$A$782,$A32,СВЦЭМ!$B$39:$B$782,H$11)+'СЕТ СН'!$F$12+СВЦЭМ!$D$10+'СЕТ СН'!$F$6-'СЕТ СН'!$F$22</f>
        <v>2728.3672915099996</v>
      </c>
      <c r="I32" s="36">
        <f>SUMIFS(СВЦЭМ!$C$39:$C$782,СВЦЭМ!$A$39:$A$782,$A32,СВЦЭМ!$B$39:$B$782,I$11)+'СЕТ СН'!$F$12+СВЦЭМ!$D$10+'СЕТ СН'!$F$6-'СЕТ СН'!$F$22</f>
        <v>2630.2825192299997</v>
      </c>
      <c r="J32" s="36">
        <f>SUMIFS(СВЦЭМ!$C$39:$C$782,СВЦЭМ!$A$39:$A$782,$A32,СВЦЭМ!$B$39:$B$782,J$11)+'СЕТ СН'!$F$12+СВЦЭМ!$D$10+'СЕТ СН'!$F$6-'СЕТ СН'!$F$22</f>
        <v>2590.7831901199997</v>
      </c>
      <c r="K32" s="36">
        <f>SUMIFS(СВЦЭМ!$C$39:$C$782,СВЦЭМ!$A$39:$A$782,$A32,СВЦЭМ!$B$39:$B$782,K$11)+'СЕТ СН'!$F$12+СВЦЭМ!$D$10+'СЕТ СН'!$F$6-'СЕТ СН'!$F$22</f>
        <v>2581.4989883899998</v>
      </c>
      <c r="L32" s="36">
        <f>SUMIFS(СВЦЭМ!$C$39:$C$782,СВЦЭМ!$A$39:$A$782,$A32,СВЦЭМ!$B$39:$B$782,L$11)+'СЕТ СН'!$F$12+СВЦЭМ!$D$10+'СЕТ СН'!$F$6-'СЕТ СН'!$F$22</f>
        <v>2585.75468095</v>
      </c>
      <c r="M32" s="36">
        <f>SUMIFS(СВЦЭМ!$C$39:$C$782,СВЦЭМ!$A$39:$A$782,$A32,СВЦЭМ!$B$39:$B$782,M$11)+'СЕТ СН'!$F$12+СВЦЭМ!$D$10+'СЕТ СН'!$F$6-'СЕТ СН'!$F$22</f>
        <v>2592.9981504099997</v>
      </c>
      <c r="N32" s="36">
        <f>SUMIFS(СВЦЭМ!$C$39:$C$782,СВЦЭМ!$A$39:$A$782,$A32,СВЦЭМ!$B$39:$B$782,N$11)+'СЕТ СН'!$F$12+СВЦЭМ!$D$10+'СЕТ СН'!$F$6-'СЕТ СН'!$F$22</f>
        <v>2612.4533188799996</v>
      </c>
      <c r="O32" s="36">
        <f>SUMIFS(СВЦЭМ!$C$39:$C$782,СВЦЭМ!$A$39:$A$782,$A32,СВЦЭМ!$B$39:$B$782,O$11)+'СЕТ СН'!$F$12+СВЦЭМ!$D$10+'СЕТ СН'!$F$6-'СЕТ СН'!$F$22</f>
        <v>2627.1828899699999</v>
      </c>
      <c r="P32" s="36">
        <f>SUMIFS(СВЦЭМ!$C$39:$C$782,СВЦЭМ!$A$39:$A$782,$A32,СВЦЭМ!$B$39:$B$782,P$11)+'СЕТ СН'!$F$12+СВЦЭМ!$D$10+'СЕТ СН'!$F$6-'СЕТ СН'!$F$22</f>
        <v>2640.6485768399998</v>
      </c>
      <c r="Q32" s="36">
        <f>SUMIFS(СВЦЭМ!$C$39:$C$782,СВЦЭМ!$A$39:$A$782,$A32,СВЦЭМ!$B$39:$B$782,Q$11)+'СЕТ СН'!$F$12+СВЦЭМ!$D$10+'СЕТ СН'!$F$6-'СЕТ СН'!$F$22</f>
        <v>2639.1728953299998</v>
      </c>
      <c r="R32" s="36">
        <f>SUMIFS(СВЦЭМ!$C$39:$C$782,СВЦЭМ!$A$39:$A$782,$A32,СВЦЭМ!$B$39:$B$782,R$11)+'СЕТ СН'!$F$12+СВЦЭМ!$D$10+'СЕТ СН'!$F$6-'СЕТ СН'!$F$22</f>
        <v>2618.6725004299997</v>
      </c>
      <c r="S32" s="36">
        <f>SUMIFS(СВЦЭМ!$C$39:$C$782,СВЦЭМ!$A$39:$A$782,$A32,СВЦЭМ!$B$39:$B$782,S$11)+'СЕТ СН'!$F$12+СВЦЭМ!$D$10+'СЕТ СН'!$F$6-'СЕТ СН'!$F$22</f>
        <v>2573.7499782999998</v>
      </c>
      <c r="T32" s="36">
        <f>SUMIFS(СВЦЭМ!$C$39:$C$782,СВЦЭМ!$A$39:$A$782,$A32,СВЦЭМ!$B$39:$B$782,T$11)+'СЕТ СН'!$F$12+СВЦЭМ!$D$10+'СЕТ СН'!$F$6-'СЕТ СН'!$F$22</f>
        <v>2538.07771748</v>
      </c>
      <c r="U32" s="36">
        <f>SUMIFS(СВЦЭМ!$C$39:$C$782,СВЦЭМ!$A$39:$A$782,$A32,СВЦЭМ!$B$39:$B$782,U$11)+'СЕТ СН'!$F$12+СВЦЭМ!$D$10+'СЕТ СН'!$F$6-'СЕТ СН'!$F$22</f>
        <v>2553.5673211999997</v>
      </c>
      <c r="V32" s="36">
        <f>SUMIFS(СВЦЭМ!$C$39:$C$782,СВЦЭМ!$A$39:$A$782,$A32,СВЦЭМ!$B$39:$B$782,V$11)+'СЕТ СН'!$F$12+СВЦЭМ!$D$10+'СЕТ СН'!$F$6-'СЕТ СН'!$F$22</f>
        <v>2591.9535359500001</v>
      </c>
      <c r="W32" s="36">
        <f>SUMIFS(СВЦЭМ!$C$39:$C$782,СВЦЭМ!$A$39:$A$782,$A32,СВЦЭМ!$B$39:$B$782,W$11)+'СЕТ СН'!$F$12+СВЦЭМ!$D$10+'СЕТ СН'!$F$6-'СЕТ СН'!$F$22</f>
        <v>2601.1210827599998</v>
      </c>
      <c r="X32" s="36">
        <f>SUMIFS(СВЦЭМ!$C$39:$C$782,СВЦЭМ!$A$39:$A$782,$A32,СВЦЭМ!$B$39:$B$782,X$11)+'СЕТ СН'!$F$12+СВЦЭМ!$D$10+'СЕТ СН'!$F$6-'СЕТ СН'!$F$22</f>
        <v>2642.0114992399999</v>
      </c>
      <c r="Y32" s="36">
        <f>SUMIFS(СВЦЭМ!$C$39:$C$782,СВЦЭМ!$A$39:$A$782,$A32,СВЦЭМ!$B$39:$B$782,Y$11)+'СЕТ СН'!$F$12+СВЦЭМ!$D$10+'СЕТ СН'!$F$6-'СЕТ СН'!$F$22</f>
        <v>2671.3727376799998</v>
      </c>
    </row>
    <row r="33" spans="1:25" ht="15.75" x14ac:dyDescent="0.2">
      <c r="A33" s="35">
        <f t="shared" si="0"/>
        <v>45282</v>
      </c>
      <c r="B33" s="36">
        <f>SUMIFS(СВЦЭМ!$C$39:$C$782,СВЦЭМ!$A$39:$A$782,$A33,СВЦЭМ!$B$39:$B$782,B$11)+'СЕТ СН'!$F$12+СВЦЭМ!$D$10+'СЕТ СН'!$F$6-'СЕТ СН'!$F$22</f>
        <v>2669.00696178</v>
      </c>
      <c r="C33" s="36">
        <f>SUMIFS(СВЦЭМ!$C$39:$C$782,СВЦЭМ!$A$39:$A$782,$A33,СВЦЭМ!$B$39:$B$782,C$11)+'СЕТ СН'!$F$12+СВЦЭМ!$D$10+'СЕТ СН'!$F$6-'СЕТ СН'!$F$22</f>
        <v>2732.0244349</v>
      </c>
      <c r="D33" s="36">
        <f>SUMIFS(СВЦЭМ!$C$39:$C$782,СВЦЭМ!$A$39:$A$782,$A33,СВЦЭМ!$B$39:$B$782,D$11)+'СЕТ СН'!$F$12+СВЦЭМ!$D$10+'СЕТ СН'!$F$6-'СЕТ СН'!$F$22</f>
        <v>2761.8766007300001</v>
      </c>
      <c r="E33" s="36">
        <f>SUMIFS(СВЦЭМ!$C$39:$C$782,СВЦЭМ!$A$39:$A$782,$A33,СВЦЭМ!$B$39:$B$782,E$11)+'СЕТ СН'!$F$12+СВЦЭМ!$D$10+'СЕТ СН'!$F$6-'СЕТ СН'!$F$22</f>
        <v>2927.1067328099998</v>
      </c>
      <c r="F33" s="36">
        <f>SUMIFS(СВЦЭМ!$C$39:$C$782,СВЦЭМ!$A$39:$A$782,$A33,СВЦЭМ!$B$39:$B$782,F$11)+'СЕТ СН'!$F$12+СВЦЭМ!$D$10+'СЕТ СН'!$F$6-'СЕТ СН'!$F$22</f>
        <v>2925.4930627799999</v>
      </c>
      <c r="G33" s="36">
        <f>SUMIFS(СВЦЭМ!$C$39:$C$782,СВЦЭМ!$A$39:$A$782,$A33,СВЦЭМ!$B$39:$B$782,G$11)+'СЕТ СН'!$F$12+СВЦЭМ!$D$10+'СЕТ СН'!$F$6-'СЕТ СН'!$F$22</f>
        <v>2914.9436925199998</v>
      </c>
      <c r="H33" s="36">
        <f>SUMIFS(СВЦЭМ!$C$39:$C$782,СВЦЭМ!$A$39:$A$782,$A33,СВЦЭМ!$B$39:$B$782,H$11)+'СЕТ СН'!$F$12+СВЦЭМ!$D$10+'СЕТ СН'!$F$6-'СЕТ СН'!$F$22</f>
        <v>2832.2943309699999</v>
      </c>
      <c r="I33" s="36">
        <f>SUMIFS(СВЦЭМ!$C$39:$C$782,СВЦЭМ!$A$39:$A$782,$A33,СВЦЭМ!$B$39:$B$782,I$11)+'СЕТ СН'!$F$12+СВЦЭМ!$D$10+'СЕТ СН'!$F$6-'СЕТ СН'!$F$22</f>
        <v>2748.7851121899998</v>
      </c>
      <c r="J33" s="36">
        <f>SUMIFS(СВЦЭМ!$C$39:$C$782,СВЦЭМ!$A$39:$A$782,$A33,СВЦЭМ!$B$39:$B$782,J$11)+'СЕТ СН'!$F$12+СВЦЭМ!$D$10+'СЕТ СН'!$F$6-'СЕТ СН'!$F$22</f>
        <v>2697.1035247899999</v>
      </c>
      <c r="K33" s="36">
        <f>SUMIFS(СВЦЭМ!$C$39:$C$782,СВЦЭМ!$A$39:$A$782,$A33,СВЦЭМ!$B$39:$B$782,K$11)+'СЕТ СН'!$F$12+СВЦЭМ!$D$10+'СЕТ СН'!$F$6-'СЕТ СН'!$F$22</f>
        <v>2647.8679392499998</v>
      </c>
      <c r="L33" s="36">
        <f>SUMIFS(СВЦЭМ!$C$39:$C$782,СВЦЭМ!$A$39:$A$782,$A33,СВЦЭМ!$B$39:$B$782,L$11)+'СЕТ СН'!$F$12+СВЦЭМ!$D$10+'СЕТ СН'!$F$6-'СЕТ СН'!$F$22</f>
        <v>2654.9898114299999</v>
      </c>
      <c r="M33" s="36">
        <f>SUMIFS(СВЦЭМ!$C$39:$C$782,СВЦЭМ!$A$39:$A$782,$A33,СВЦЭМ!$B$39:$B$782,M$11)+'СЕТ СН'!$F$12+СВЦЭМ!$D$10+'СЕТ СН'!$F$6-'СЕТ СН'!$F$22</f>
        <v>2666.5133709699999</v>
      </c>
      <c r="N33" s="36">
        <f>SUMIFS(СВЦЭМ!$C$39:$C$782,СВЦЭМ!$A$39:$A$782,$A33,СВЦЭМ!$B$39:$B$782,N$11)+'СЕТ СН'!$F$12+СВЦЭМ!$D$10+'СЕТ СН'!$F$6-'СЕТ СН'!$F$22</f>
        <v>2690.2619635999999</v>
      </c>
      <c r="O33" s="36">
        <f>SUMIFS(СВЦЭМ!$C$39:$C$782,СВЦЭМ!$A$39:$A$782,$A33,СВЦЭМ!$B$39:$B$782,O$11)+'СЕТ СН'!$F$12+СВЦЭМ!$D$10+'СЕТ СН'!$F$6-'СЕТ СН'!$F$22</f>
        <v>2714.0501892299999</v>
      </c>
      <c r="P33" s="36">
        <f>SUMIFS(СВЦЭМ!$C$39:$C$782,СВЦЭМ!$A$39:$A$782,$A33,СВЦЭМ!$B$39:$B$782,P$11)+'СЕТ СН'!$F$12+СВЦЭМ!$D$10+'СЕТ СН'!$F$6-'СЕТ СН'!$F$22</f>
        <v>2728.4609948299999</v>
      </c>
      <c r="Q33" s="36">
        <f>SUMIFS(СВЦЭМ!$C$39:$C$782,СВЦЭМ!$A$39:$A$782,$A33,СВЦЭМ!$B$39:$B$782,Q$11)+'СЕТ СН'!$F$12+СВЦЭМ!$D$10+'СЕТ СН'!$F$6-'СЕТ СН'!$F$22</f>
        <v>2738.5846227799998</v>
      </c>
      <c r="R33" s="36">
        <f>SUMIFS(СВЦЭМ!$C$39:$C$782,СВЦЭМ!$A$39:$A$782,$A33,СВЦЭМ!$B$39:$B$782,R$11)+'СЕТ СН'!$F$12+СВЦЭМ!$D$10+'СЕТ СН'!$F$6-'СЕТ СН'!$F$22</f>
        <v>2755.6470114199997</v>
      </c>
      <c r="S33" s="36">
        <f>SUMIFS(СВЦЭМ!$C$39:$C$782,СВЦЭМ!$A$39:$A$782,$A33,СВЦЭМ!$B$39:$B$782,S$11)+'СЕТ СН'!$F$12+СВЦЭМ!$D$10+'СЕТ СН'!$F$6-'СЕТ СН'!$F$22</f>
        <v>2716.1558297399997</v>
      </c>
      <c r="T33" s="36">
        <f>SUMIFS(СВЦЭМ!$C$39:$C$782,СВЦЭМ!$A$39:$A$782,$A33,СВЦЭМ!$B$39:$B$782,T$11)+'СЕТ СН'!$F$12+СВЦЭМ!$D$10+'СЕТ СН'!$F$6-'СЕТ СН'!$F$22</f>
        <v>2691.4021235699997</v>
      </c>
      <c r="U33" s="36">
        <f>SUMIFS(СВЦЭМ!$C$39:$C$782,СВЦЭМ!$A$39:$A$782,$A33,СВЦЭМ!$B$39:$B$782,U$11)+'СЕТ СН'!$F$12+СВЦЭМ!$D$10+'СЕТ СН'!$F$6-'СЕТ СН'!$F$22</f>
        <v>2701.51865658</v>
      </c>
      <c r="V33" s="36">
        <f>SUMIFS(СВЦЭМ!$C$39:$C$782,СВЦЭМ!$A$39:$A$782,$A33,СВЦЭМ!$B$39:$B$782,V$11)+'СЕТ СН'!$F$12+СВЦЭМ!$D$10+'СЕТ СН'!$F$6-'СЕТ СН'!$F$22</f>
        <v>2724.5022555399996</v>
      </c>
      <c r="W33" s="36">
        <f>SUMIFS(СВЦЭМ!$C$39:$C$782,СВЦЭМ!$A$39:$A$782,$A33,СВЦЭМ!$B$39:$B$782,W$11)+'СЕТ СН'!$F$12+СВЦЭМ!$D$10+'СЕТ СН'!$F$6-'СЕТ СН'!$F$22</f>
        <v>2738.76953542</v>
      </c>
      <c r="X33" s="36">
        <f>SUMIFS(СВЦЭМ!$C$39:$C$782,СВЦЭМ!$A$39:$A$782,$A33,СВЦЭМ!$B$39:$B$782,X$11)+'СЕТ СН'!$F$12+СВЦЭМ!$D$10+'СЕТ СН'!$F$6-'СЕТ СН'!$F$22</f>
        <v>2779.55908735</v>
      </c>
      <c r="Y33" s="36">
        <f>SUMIFS(СВЦЭМ!$C$39:$C$782,СВЦЭМ!$A$39:$A$782,$A33,СВЦЭМ!$B$39:$B$782,Y$11)+'СЕТ СН'!$F$12+СВЦЭМ!$D$10+'СЕТ СН'!$F$6-'СЕТ СН'!$F$22</f>
        <v>2811.3926904199998</v>
      </c>
    </row>
    <row r="34" spans="1:25" ht="15.75" x14ac:dyDescent="0.2">
      <c r="A34" s="35">
        <f t="shared" si="0"/>
        <v>45283</v>
      </c>
      <c r="B34" s="36">
        <f>SUMIFS(СВЦЭМ!$C$39:$C$782,СВЦЭМ!$A$39:$A$782,$A34,СВЦЭМ!$B$39:$B$782,B$11)+'СЕТ СН'!$F$12+СВЦЭМ!$D$10+'СЕТ СН'!$F$6-'СЕТ СН'!$F$22</f>
        <v>2613.0164340399997</v>
      </c>
      <c r="C34" s="36">
        <f>SUMIFS(СВЦЭМ!$C$39:$C$782,СВЦЭМ!$A$39:$A$782,$A34,СВЦЭМ!$B$39:$B$782,C$11)+'СЕТ СН'!$F$12+СВЦЭМ!$D$10+'СЕТ СН'!$F$6-'СЕТ СН'!$F$22</f>
        <v>2589.3274349899998</v>
      </c>
      <c r="D34" s="36">
        <f>SUMIFS(СВЦЭМ!$C$39:$C$782,СВЦЭМ!$A$39:$A$782,$A34,СВЦЭМ!$B$39:$B$782,D$11)+'СЕТ СН'!$F$12+СВЦЭМ!$D$10+'СЕТ СН'!$F$6-'СЕТ СН'!$F$22</f>
        <v>2640.72147425</v>
      </c>
      <c r="E34" s="36">
        <f>SUMIFS(СВЦЭМ!$C$39:$C$782,СВЦЭМ!$A$39:$A$782,$A34,СВЦЭМ!$B$39:$B$782,E$11)+'СЕТ СН'!$F$12+СВЦЭМ!$D$10+'СЕТ СН'!$F$6-'СЕТ СН'!$F$22</f>
        <v>2835.74090011</v>
      </c>
      <c r="F34" s="36">
        <f>SUMIFS(СВЦЭМ!$C$39:$C$782,СВЦЭМ!$A$39:$A$782,$A34,СВЦЭМ!$B$39:$B$782,F$11)+'СЕТ СН'!$F$12+СВЦЭМ!$D$10+'СЕТ СН'!$F$6-'СЕТ СН'!$F$22</f>
        <v>2836.5832797899998</v>
      </c>
      <c r="G34" s="36">
        <f>SUMIFS(СВЦЭМ!$C$39:$C$782,СВЦЭМ!$A$39:$A$782,$A34,СВЦЭМ!$B$39:$B$782,G$11)+'СЕТ СН'!$F$12+СВЦЭМ!$D$10+'СЕТ СН'!$F$6-'СЕТ СН'!$F$22</f>
        <v>2810.9581774599997</v>
      </c>
      <c r="H34" s="36">
        <f>SUMIFS(СВЦЭМ!$C$39:$C$782,СВЦЭМ!$A$39:$A$782,$A34,СВЦЭМ!$B$39:$B$782,H$11)+'СЕТ СН'!$F$12+СВЦЭМ!$D$10+'СЕТ СН'!$F$6-'СЕТ СН'!$F$22</f>
        <v>2790.6576807399997</v>
      </c>
      <c r="I34" s="36">
        <f>SUMIFS(СВЦЭМ!$C$39:$C$782,СВЦЭМ!$A$39:$A$782,$A34,СВЦЭМ!$B$39:$B$782,I$11)+'СЕТ СН'!$F$12+СВЦЭМ!$D$10+'СЕТ СН'!$F$6-'СЕТ СН'!$F$22</f>
        <v>2737.99702149</v>
      </c>
      <c r="J34" s="36">
        <f>SUMIFS(СВЦЭМ!$C$39:$C$782,СВЦЭМ!$A$39:$A$782,$A34,СВЦЭМ!$B$39:$B$782,J$11)+'СЕТ СН'!$F$12+СВЦЭМ!$D$10+'СЕТ СН'!$F$6-'СЕТ СН'!$F$22</f>
        <v>2670.7900349500001</v>
      </c>
      <c r="K34" s="36">
        <f>SUMIFS(СВЦЭМ!$C$39:$C$782,СВЦЭМ!$A$39:$A$782,$A34,СВЦЭМ!$B$39:$B$782,K$11)+'СЕТ СН'!$F$12+СВЦЭМ!$D$10+'СЕТ СН'!$F$6-'СЕТ СН'!$F$22</f>
        <v>2622.1597259299997</v>
      </c>
      <c r="L34" s="36">
        <f>SUMIFS(СВЦЭМ!$C$39:$C$782,СВЦЭМ!$A$39:$A$782,$A34,СВЦЭМ!$B$39:$B$782,L$11)+'СЕТ СН'!$F$12+СВЦЭМ!$D$10+'СЕТ СН'!$F$6-'СЕТ СН'!$F$22</f>
        <v>2572.0015320499997</v>
      </c>
      <c r="M34" s="36">
        <f>SUMIFS(СВЦЭМ!$C$39:$C$782,СВЦЭМ!$A$39:$A$782,$A34,СВЦЭМ!$B$39:$B$782,M$11)+'СЕТ СН'!$F$12+СВЦЭМ!$D$10+'СЕТ СН'!$F$6-'СЕТ СН'!$F$22</f>
        <v>2555.4608756999996</v>
      </c>
      <c r="N34" s="36">
        <f>SUMIFS(СВЦЭМ!$C$39:$C$782,СВЦЭМ!$A$39:$A$782,$A34,СВЦЭМ!$B$39:$B$782,N$11)+'СЕТ СН'!$F$12+СВЦЭМ!$D$10+'СЕТ СН'!$F$6-'СЕТ СН'!$F$22</f>
        <v>2540.7592537199998</v>
      </c>
      <c r="O34" s="36">
        <f>SUMIFS(СВЦЭМ!$C$39:$C$782,СВЦЭМ!$A$39:$A$782,$A34,СВЦЭМ!$B$39:$B$782,O$11)+'СЕТ СН'!$F$12+СВЦЭМ!$D$10+'СЕТ СН'!$F$6-'СЕТ СН'!$F$22</f>
        <v>2543.29606586</v>
      </c>
      <c r="P34" s="36">
        <f>SUMIFS(СВЦЭМ!$C$39:$C$782,СВЦЭМ!$A$39:$A$782,$A34,СВЦЭМ!$B$39:$B$782,P$11)+'СЕТ СН'!$F$12+СВЦЭМ!$D$10+'СЕТ СН'!$F$6-'СЕТ СН'!$F$22</f>
        <v>2550.5541992199996</v>
      </c>
      <c r="Q34" s="36">
        <f>SUMIFS(СВЦЭМ!$C$39:$C$782,СВЦЭМ!$A$39:$A$782,$A34,СВЦЭМ!$B$39:$B$782,Q$11)+'СЕТ СН'!$F$12+СВЦЭМ!$D$10+'СЕТ СН'!$F$6-'СЕТ СН'!$F$22</f>
        <v>2574.1026517699997</v>
      </c>
      <c r="R34" s="36">
        <f>SUMIFS(СВЦЭМ!$C$39:$C$782,СВЦЭМ!$A$39:$A$782,$A34,СВЦЭМ!$B$39:$B$782,R$11)+'СЕТ СН'!$F$12+СВЦЭМ!$D$10+'СЕТ СН'!$F$6-'СЕТ СН'!$F$22</f>
        <v>2557.4715718699999</v>
      </c>
      <c r="S34" s="36">
        <f>SUMIFS(СВЦЭМ!$C$39:$C$782,СВЦЭМ!$A$39:$A$782,$A34,СВЦЭМ!$B$39:$B$782,S$11)+'СЕТ СН'!$F$12+СВЦЭМ!$D$10+'СЕТ СН'!$F$6-'СЕТ СН'!$F$22</f>
        <v>2516.50792809</v>
      </c>
      <c r="T34" s="36">
        <f>SUMIFS(СВЦЭМ!$C$39:$C$782,СВЦЭМ!$A$39:$A$782,$A34,СВЦЭМ!$B$39:$B$782,T$11)+'СЕТ СН'!$F$12+СВЦЭМ!$D$10+'СЕТ СН'!$F$6-'СЕТ СН'!$F$22</f>
        <v>2542.6022773099999</v>
      </c>
      <c r="U34" s="36">
        <f>SUMIFS(СВЦЭМ!$C$39:$C$782,СВЦЭМ!$A$39:$A$782,$A34,СВЦЭМ!$B$39:$B$782,U$11)+'СЕТ СН'!$F$12+СВЦЭМ!$D$10+'СЕТ СН'!$F$6-'СЕТ СН'!$F$22</f>
        <v>2551.7254779199998</v>
      </c>
      <c r="V34" s="36">
        <f>SUMIFS(СВЦЭМ!$C$39:$C$782,СВЦЭМ!$A$39:$A$782,$A34,СВЦЭМ!$B$39:$B$782,V$11)+'СЕТ СН'!$F$12+СВЦЭМ!$D$10+'СЕТ СН'!$F$6-'СЕТ СН'!$F$22</f>
        <v>2576.4239246299999</v>
      </c>
      <c r="W34" s="36">
        <f>SUMIFS(СВЦЭМ!$C$39:$C$782,СВЦЭМ!$A$39:$A$782,$A34,СВЦЭМ!$B$39:$B$782,W$11)+'СЕТ СН'!$F$12+СВЦЭМ!$D$10+'СЕТ СН'!$F$6-'СЕТ СН'!$F$22</f>
        <v>2585.3782946299998</v>
      </c>
      <c r="X34" s="36">
        <f>SUMIFS(СВЦЭМ!$C$39:$C$782,СВЦЭМ!$A$39:$A$782,$A34,СВЦЭМ!$B$39:$B$782,X$11)+'СЕТ СН'!$F$12+СВЦЭМ!$D$10+'СЕТ СН'!$F$6-'СЕТ СН'!$F$22</f>
        <v>2630.00511095</v>
      </c>
      <c r="Y34" s="36">
        <f>SUMIFS(СВЦЭМ!$C$39:$C$782,СВЦЭМ!$A$39:$A$782,$A34,СВЦЭМ!$B$39:$B$782,Y$11)+'СЕТ СН'!$F$12+СВЦЭМ!$D$10+'СЕТ СН'!$F$6-'СЕТ СН'!$F$22</f>
        <v>2648.1995516099996</v>
      </c>
    </row>
    <row r="35" spans="1:25" ht="15.75" x14ac:dyDescent="0.2">
      <c r="A35" s="35">
        <f t="shared" si="0"/>
        <v>45284</v>
      </c>
      <c r="B35" s="36">
        <f>SUMIFS(СВЦЭМ!$C$39:$C$782,СВЦЭМ!$A$39:$A$782,$A35,СВЦЭМ!$B$39:$B$782,B$11)+'СЕТ СН'!$F$12+СВЦЭМ!$D$10+'СЕТ СН'!$F$6-'СЕТ СН'!$F$22</f>
        <v>2513.9353877899998</v>
      </c>
      <c r="C35" s="36">
        <f>SUMIFS(СВЦЭМ!$C$39:$C$782,СВЦЭМ!$A$39:$A$782,$A35,СВЦЭМ!$B$39:$B$782,C$11)+'СЕТ СН'!$F$12+СВЦЭМ!$D$10+'СЕТ СН'!$F$6-'СЕТ СН'!$F$22</f>
        <v>2601.4852796999999</v>
      </c>
      <c r="D35" s="36">
        <f>SUMIFS(СВЦЭМ!$C$39:$C$782,СВЦЭМ!$A$39:$A$782,$A35,СВЦЭМ!$B$39:$B$782,D$11)+'СЕТ СН'!$F$12+СВЦЭМ!$D$10+'СЕТ СН'!$F$6-'СЕТ СН'!$F$22</f>
        <v>2669.6004315299997</v>
      </c>
      <c r="E35" s="36">
        <f>SUMIFS(СВЦЭМ!$C$39:$C$782,СВЦЭМ!$A$39:$A$782,$A35,СВЦЭМ!$B$39:$B$782,E$11)+'СЕТ СН'!$F$12+СВЦЭМ!$D$10+'СЕТ СН'!$F$6-'СЕТ СН'!$F$22</f>
        <v>2724.9298739999999</v>
      </c>
      <c r="F35" s="36">
        <f>SUMIFS(СВЦЭМ!$C$39:$C$782,СВЦЭМ!$A$39:$A$782,$A35,СВЦЭМ!$B$39:$B$782,F$11)+'СЕТ СН'!$F$12+СВЦЭМ!$D$10+'СЕТ СН'!$F$6-'СЕТ СН'!$F$22</f>
        <v>2737.2833084700001</v>
      </c>
      <c r="G35" s="36">
        <f>SUMIFS(СВЦЭМ!$C$39:$C$782,СВЦЭМ!$A$39:$A$782,$A35,СВЦЭМ!$B$39:$B$782,G$11)+'СЕТ СН'!$F$12+СВЦЭМ!$D$10+'СЕТ СН'!$F$6-'СЕТ СН'!$F$22</f>
        <v>2711.4374141999997</v>
      </c>
      <c r="H35" s="36">
        <f>SUMIFS(СВЦЭМ!$C$39:$C$782,СВЦЭМ!$A$39:$A$782,$A35,СВЦЭМ!$B$39:$B$782,H$11)+'СЕТ СН'!$F$12+СВЦЭМ!$D$10+'СЕТ СН'!$F$6-'СЕТ СН'!$F$22</f>
        <v>2696.2850011</v>
      </c>
      <c r="I35" s="36">
        <f>SUMIFS(СВЦЭМ!$C$39:$C$782,СВЦЭМ!$A$39:$A$782,$A35,СВЦЭМ!$B$39:$B$782,I$11)+'СЕТ СН'!$F$12+СВЦЭМ!$D$10+'СЕТ СН'!$F$6-'СЕТ СН'!$F$22</f>
        <v>2659.4995602099998</v>
      </c>
      <c r="J35" s="36">
        <f>SUMIFS(СВЦЭМ!$C$39:$C$782,СВЦЭМ!$A$39:$A$782,$A35,СВЦЭМ!$B$39:$B$782,J$11)+'СЕТ СН'!$F$12+СВЦЭМ!$D$10+'СЕТ СН'!$F$6-'СЕТ СН'!$F$22</f>
        <v>2606.3826170099996</v>
      </c>
      <c r="K35" s="36">
        <f>SUMIFS(СВЦЭМ!$C$39:$C$782,СВЦЭМ!$A$39:$A$782,$A35,СВЦЭМ!$B$39:$B$782,K$11)+'СЕТ СН'!$F$12+СВЦЭМ!$D$10+'СЕТ СН'!$F$6-'СЕТ СН'!$F$22</f>
        <v>2588.3386145299996</v>
      </c>
      <c r="L35" s="36">
        <f>SUMIFS(СВЦЭМ!$C$39:$C$782,СВЦЭМ!$A$39:$A$782,$A35,СВЦЭМ!$B$39:$B$782,L$11)+'СЕТ СН'!$F$12+СВЦЭМ!$D$10+'СЕТ СН'!$F$6-'СЕТ СН'!$F$22</f>
        <v>2505.1073916999999</v>
      </c>
      <c r="M35" s="36">
        <f>SUMIFS(СВЦЭМ!$C$39:$C$782,СВЦЭМ!$A$39:$A$782,$A35,СВЦЭМ!$B$39:$B$782,M$11)+'СЕТ СН'!$F$12+СВЦЭМ!$D$10+'СЕТ СН'!$F$6-'СЕТ СН'!$F$22</f>
        <v>2486.0864696499998</v>
      </c>
      <c r="N35" s="36">
        <f>SUMIFS(СВЦЭМ!$C$39:$C$782,СВЦЭМ!$A$39:$A$782,$A35,СВЦЭМ!$B$39:$B$782,N$11)+'СЕТ СН'!$F$12+СВЦЭМ!$D$10+'СЕТ СН'!$F$6-'СЕТ СН'!$F$22</f>
        <v>2498.9662933299996</v>
      </c>
      <c r="O35" s="36">
        <f>SUMIFS(СВЦЭМ!$C$39:$C$782,СВЦЭМ!$A$39:$A$782,$A35,СВЦЭМ!$B$39:$B$782,O$11)+'СЕТ СН'!$F$12+СВЦЭМ!$D$10+'СЕТ СН'!$F$6-'СЕТ СН'!$F$22</f>
        <v>2535.4523091299998</v>
      </c>
      <c r="P35" s="36">
        <f>SUMIFS(СВЦЭМ!$C$39:$C$782,СВЦЭМ!$A$39:$A$782,$A35,СВЦЭМ!$B$39:$B$782,P$11)+'СЕТ СН'!$F$12+СВЦЭМ!$D$10+'СЕТ СН'!$F$6-'СЕТ СН'!$F$22</f>
        <v>2517.3680539099996</v>
      </c>
      <c r="Q35" s="36">
        <f>SUMIFS(СВЦЭМ!$C$39:$C$782,СВЦЭМ!$A$39:$A$782,$A35,СВЦЭМ!$B$39:$B$782,Q$11)+'СЕТ СН'!$F$12+СВЦЭМ!$D$10+'СЕТ СН'!$F$6-'СЕТ СН'!$F$22</f>
        <v>2513.48075776</v>
      </c>
      <c r="R35" s="36">
        <f>SUMIFS(СВЦЭМ!$C$39:$C$782,СВЦЭМ!$A$39:$A$782,$A35,СВЦЭМ!$B$39:$B$782,R$11)+'СЕТ СН'!$F$12+СВЦЭМ!$D$10+'СЕТ СН'!$F$6-'СЕТ СН'!$F$22</f>
        <v>2514.9320978199999</v>
      </c>
      <c r="S35" s="36">
        <f>SUMIFS(СВЦЭМ!$C$39:$C$782,СВЦЭМ!$A$39:$A$782,$A35,СВЦЭМ!$B$39:$B$782,S$11)+'СЕТ СН'!$F$12+СВЦЭМ!$D$10+'СЕТ СН'!$F$6-'СЕТ СН'!$F$22</f>
        <v>2495.48938619</v>
      </c>
      <c r="T35" s="36">
        <f>SUMIFS(СВЦЭМ!$C$39:$C$782,СВЦЭМ!$A$39:$A$782,$A35,СВЦЭМ!$B$39:$B$782,T$11)+'СЕТ СН'!$F$12+СВЦЭМ!$D$10+'СЕТ СН'!$F$6-'СЕТ СН'!$F$22</f>
        <v>2463.7777819799999</v>
      </c>
      <c r="U35" s="36">
        <f>SUMIFS(СВЦЭМ!$C$39:$C$782,СВЦЭМ!$A$39:$A$782,$A35,СВЦЭМ!$B$39:$B$782,U$11)+'СЕТ СН'!$F$12+СВЦЭМ!$D$10+'СЕТ СН'!$F$6-'СЕТ СН'!$F$22</f>
        <v>2471.72140752</v>
      </c>
      <c r="V35" s="36">
        <f>SUMIFS(СВЦЭМ!$C$39:$C$782,СВЦЭМ!$A$39:$A$782,$A35,СВЦЭМ!$B$39:$B$782,V$11)+'СЕТ СН'!$F$12+СВЦЭМ!$D$10+'СЕТ СН'!$F$6-'СЕТ СН'!$F$22</f>
        <v>2503.3684897199996</v>
      </c>
      <c r="W35" s="36">
        <f>SUMIFS(СВЦЭМ!$C$39:$C$782,СВЦЭМ!$A$39:$A$782,$A35,СВЦЭМ!$B$39:$B$782,W$11)+'СЕТ СН'!$F$12+СВЦЭМ!$D$10+'СЕТ СН'!$F$6-'СЕТ СН'!$F$22</f>
        <v>2517.9483504</v>
      </c>
      <c r="X35" s="36">
        <f>SUMIFS(СВЦЭМ!$C$39:$C$782,СВЦЭМ!$A$39:$A$782,$A35,СВЦЭМ!$B$39:$B$782,X$11)+'СЕТ СН'!$F$12+СВЦЭМ!$D$10+'СЕТ СН'!$F$6-'СЕТ СН'!$F$22</f>
        <v>2556.4980668099997</v>
      </c>
      <c r="Y35" s="36">
        <f>SUMIFS(СВЦЭМ!$C$39:$C$782,СВЦЭМ!$A$39:$A$782,$A35,СВЦЭМ!$B$39:$B$782,Y$11)+'СЕТ СН'!$F$12+СВЦЭМ!$D$10+'СЕТ СН'!$F$6-'СЕТ СН'!$F$22</f>
        <v>2574.0325670099996</v>
      </c>
    </row>
    <row r="36" spans="1:25" ht="15.75" x14ac:dyDescent="0.2">
      <c r="A36" s="35">
        <f t="shared" si="0"/>
        <v>45285</v>
      </c>
      <c r="B36" s="36">
        <f>SUMIFS(СВЦЭМ!$C$39:$C$782,СВЦЭМ!$A$39:$A$782,$A36,СВЦЭМ!$B$39:$B$782,B$11)+'СЕТ СН'!$F$12+СВЦЭМ!$D$10+'СЕТ СН'!$F$6-'СЕТ СН'!$F$22</f>
        <v>2665.4093868599998</v>
      </c>
      <c r="C36" s="36">
        <f>SUMIFS(СВЦЭМ!$C$39:$C$782,СВЦЭМ!$A$39:$A$782,$A36,СВЦЭМ!$B$39:$B$782,C$11)+'СЕТ СН'!$F$12+СВЦЭМ!$D$10+'СЕТ СН'!$F$6-'СЕТ СН'!$F$22</f>
        <v>2726.20102331</v>
      </c>
      <c r="D36" s="36">
        <f>SUMIFS(СВЦЭМ!$C$39:$C$782,СВЦЭМ!$A$39:$A$782,$A36,СВЦЭМ!$B$39:$B$782,D$11)+'СЕТ СН'!$F$12+СВЦЭМ!$D$10+'СЕТ СН'!$F$6-'СЕТ СН'!$F$22</f>
        <v>2745.4237055599997</v>
      </c>
      <c r="E36" s="36">
        <f>SUMIFS(СВЦЭМ!$C$39:$C$782,СВЦЭМ!$A$39:$A$782,$A36,СВЦЭМ!$B$39:$B$782,E$11)+'СЕТ СН'!$F$12+СВЦЭМ!$D$10+'СЕТ СН'!$F$6-'СЕТ СН'!$F$22</f>
        <v>2757.4429163599998</v>
      </c>
      <c r="F36" s="36">
        <f>SUMIFS(СВЦЭМ!$C$39:$C$782,СВЦЭМ!$A$39:$A$782,$A36,СВЦЭМ!$B$39:$B$782,F$11)+'СЕТ СН'!$F$12+СВЦЭМ!$D$10+'СЕТ СН'!$F$6-'СЕТ СН'!$F$22</f>
        <v>2751.9159614</v>
      </c>
      <c r="G36" s="36">
        <f>SUMIFS(СВЦЭМ!$C$39:$C$782,СВЦЭМ!$A$39:$A$782,$A36,СВЦЭМ!$B$39:$B$782,G$11)+'СЕТ СН'!$F$12+СВЦЭМ!$D$10+'СЕТ СН'!$F$6-'СЕТ СН'!$F$22</f>
        <v>2714.11352287</v>
      </c>
      <c r="H36" s="36">
        <f>SUMIFS(СВЦЭМ!$C$39:$C$782,СВЦЭМ!$A$39:$A$782,$A36,СВЦЭМ!$B$39:$B$782,H$11)+'СЕТ СН'!$F$12+СВЦЭМ!$D$10+'СЕТ СН'!$F$6-'СЕТ СН'!$F$22</f>
        <v>2675.2910551999998</v>
      </c>
      <c r="I36" s="36">
        <f>SUMIFS(СВЦЭМ!$C$39:$C$782,СВЦЭМ!$A$39:$A$782,$A36,СВЦЭМ!$B$39:$B$782,I$11)+'СЕТ СН'!$F$12+СВЦЭМ!$D$10+'СЕТ СН'!$F$6-'СЕТ СН'!$F$22</f>
        <v>2616.6643544599997</v>
      </c>
      <c r="J36" s="36">
        <f>SUMIFS(СВЦЭМ!$C$39:$C$782,СВЦЭМ!$A$39:$A$782,$A36,СВЦЭМ!$B$39:$B$782,J$11)+'СЕТ СН'!$F$12+СВЦЭМ!$D$10+'СЕТ СН'!$F$6-'СЕТ СН'!$F$22</f>
        <v>2541.6470451599998</v>
      </c>
      <c r="K36" s="36">
        <f>SUMIFS(СВЦЭМ!$C$39:$C$782,СВЦЭМ!$A$39:$A$782,$A36,СВЦЭМ!$B$39:$B$782,K$11)+'СЕТ СН'!$F$12+СВЦЭМ!$D$10+'СЕТ СН'!$F$6-'СЕТ СН'!$F$22</f>
        <v>2505.1100617699999</v>
      </c>
      <c r="L36" s="36">
        <f>SUMIFS(СВЦЭМ!$C$39:$C$782,СВЦЭМ!$A$39:$A$782,$A36,СВЦЭМ!$B$39:$B$782,L$11)+'СЕТ СН'!$F$12+СВЦЭМ!$D$10+'СЕТ СН'!$F$6-'СЕТ СН'!$F$22</f>
        <v>2486.2593647999997</v>
      </c>
      <c r="M36" s="36">
        <f>SUMIFS(СВЦЭМ!$C$39:$C$782,СВЦЭМ!$A$39:$A$782,$A36,СВЦЭМ!$B$39:$B$782,M$11)+'СЕТ СН'!$F$12+СВЦЭМ!$D$10+'СЕТ СН'!$F$6-'СЕТ СН'!$F$22</f>
        <v>2505.77635887</v>
      </c>
      <c r="N36" s="36">
        <f>SUMIFS(СВЦЭМ!$C$39:$C$782,СВЦЭМ!$A$39:$A$782,$A36,СВЦЭМ!$B$39:$B$782,N$11)+'СЕТ СН'!$F$12+СВЦЭМ!$D$10+'СЕТ СН'!$F$6-'СЕТ СН'!$F$22</f>
        <v>2503.5018511099997</v>
      </c>
      <c r="O36" s="36">
        <f>SUMIFS(СВЦЭМ!$C$39:$C$782,СВЦЭМ!$A$39:$A$782,$A36,СВЦЭМ!$B$39:$B$782,O$11)+'СЕТ СН'!$F$12+СВЦЭМ!$D$10+'СЕТ СН'!$F$6-'СЕТ СН'!$F$22</f>
        <v>2509.7771127399997</v>
      </c>
      <c r="P36" s="36">
        <f>SUMIFS(СВЦЭМ!$C$39:$C$782,СВЦЭМ!$A$39:$A$782,$A36,СВЦЭМ!$B$39:$B$782,P$11)+'СЕТ СН'!$F$12+СВЦЭМ!$D$10+'СЕТ СН'!$F$6-'СЕТ СН'!$F$22</f>
        <v>2507.2193125499998</v>
      </c>
      <c r="Q36" s="36">
        <f>SUMIFS(СВЦЭМ!$C$39:$C$782,СВЦЭМ!$A$39:$A$782,$A36,СВЦЭМ!$B$39:$B$782,Q$11)+'СЕТ СН'!$F$12+СВЦЭМ!$D$10+'СЕТ СН'!$F$6-'СЕТ СН'!$F$22</f>
        <v>2522.3367089899998</v>
      </c>
      <c r="R36" s="36">
        <f>SUMIFS(СВЦЭМ!$C$39:$C$782,СВЦЭМ!$A$39:$A$782,$A36,СВЦЭМ!$B$39:$B$782,R$11)+'СЕТ СН'!$F$12+СВЦЭМ!$D$10+'СЕТ СН'!$F$6-'СЕТ СН'!$F$22</f>
        <v>2547.0567895099998</v>
      </c>
      <c r="S36" s="36">
        <f>SUMIFS(СВЦЭМ!$C$39:$C$782,СВЦЭМ!$A$39:$A$782,$A36,СВЦЭМ!$B$39:$B$782,S$11)+'СЕТ СН'!$F$12+СВЦЭМ!$D$10+'СЕТ СН'!$F$6-'СЕТ СН'!$F$22</f>
        <v>2508.8355481799999</v>
      </c>
      <c r="T36" s="36">
        <f>SUMIFS(СВЦЭМ!$C$39:$C$782,СВЦЭМ!$A$39:$A$782,$A36,СВЦЭМ!$B$39:$B$782,T$11)+'СЕТ СН'!$F$12+СВЦЭМ!$D$10+'СЕТ СН'!$F$6-'СЕТ СН'!$F$22</f>
        <v>2460.5085397099997</v>
      </c>
      <c r="U36" s="36">
        <f>SUMIFS(СВЦЭМ!$C$39:$C$782,СВЦЭМ!$A$39:$A$782,$A36,СВЦЭМ!$B$39:$B$782,U$11)+'СЕТ СН'!$F$12+СВЦЭМ!$D$10+'СЕТ СН'!$F$6-'СЕТ СН'!$F$22</f>
        <v>2478.2734661499999</v>
      </c>
      <c r="V36" s="36">
        <f>SUMIFS(СВЦЭМ!$C$39:$C$782,СВЦЭМ!$A$39:$A$782,$A36,СВЦЭМ!$B$39:$B$782,V$11)+'СЕТ СН'!$F$12+СВЦЭМ!$D$10+'СЕТ СН'!$F$6-'СЕТ СН'!$F$22</f>
        <v>2508.20552778</v>
      </c>
      <c r="W36" s="36">
        <f>SUMIFS(СВЦЭМ!$C$39:$C$782,СВЦЭМ!$A$39:$A$782,$A36,СВЦЭМ!$B$39:$B$782,W$11)+'СЕТ СН'!$F$12+СВЦЭМ!$D$10+'СЕТ СН'!$F$6-'СЕТ СН'!$F$22</f>
        <v>2535.6910801199997</v>
      </c>
      <c r="X36" s="36">
        <f>SUMIFS(СВЦЭМ!$C$39:$C$782,СВЦЭМ!$A$39:$A$782,$A36,СВЦЭМ!$B$39:$B$782,X$11)+'СЕТ СН'!$F$12+СВЦЭМ!$D$10+'СЕТ СН'!$F$6-'СЕТ СН'!$F$22</f>
        <v>2582.8822564099996</v>
      </c>
      <c r="Y36" s="36">
        <f>SUMIFS(СВЦЭМ!$C$39:$C$782,СВЦЭМ!$A$39:$A$782,$A36,СВЦЭМ!$B$39:$B$782,Y$11)+'СЕТ СН'!$F$12+СВЦЭМ!$D$10+'СЕТ СН'!$F$6-'СЕТ СН'!$F$22</f>
        <v>2606.99595847</v>
      </c>
    </row>
    <row r="37" spans="1:25" ht="15.75" x14ac:dyDescent="0.2">
      <c r="A37" s="35">
        <f t="shared" si="0"/>
        <v>45286</v>
      </c>
      <c r="B37" s="36">
        <f>SUMIFS(СВЦЭМ!$C$39:$C$782,СВЦЭМ!$A$39:$A$782,$A37,СВЦЭМ!$B$39:$B$782,B$11)+'СЕТ СН'!$F$12+СВЦЭМ!$D$10+'СЕТ СН'!$F$6-'СЕТ СН'!$F$22</f>
        <v>2885.73992727</v>
      </c>
      <c r="C37" s="36">
        <f>SUMIFS(СВЦЭМ!$C$39:$C$782,СВЦЭМ!$A$39:$A$782,$A37,СВЦЭМ!$B$39:$B$782,C$11)+'СЕТ СН'!$F$12+СВЦЭМ!$D$10+'СЕТ СН'!$F$6-'СЕТ СН'!$F$22</f>
        <v>2925.91505517</v>
      </c>
      <c r="D37" s="36">
        <f>SUMIFS(СВЦЭМ!$C$39:$C$782,СВЦЭМ!$A$39:$A$782,$A37,СВЦЭМ!$B$39:$B$782,D$11)+'СЕТ СН'!$F$12+СВЦЭМ!$D$10+'СЕТ СН'!$F$6-'СЕТ СН'!$F$22</f>
        <v>2944.96208308</v>
      </c>
      <c r="E37" s="36">
        <f>SUMIFS(СВЦЭМ!$C$39:$C$782,СВЦЭМ!$A$39:$A$782,$A37,СВЦЭМ!$B$39:$B$782,E$11)+'СЕТ СН'!$F$12+СВЦЭМ!$D$10+'СЕТ СН'!$F$6-'СЕТ СН'!$F$22</f>
        <v>2956.1008856799999</v>
      </c>
      <c r="F37" s="36">
        <f>SUMIFS(СВЦЭМ!$C$39:$C$782,СВЦЭМ!$A$39:$A$782,$A37,СВЦЭМ!$B$39:$B$782,F$11)+'СЕТ СН'!$F$12+СВЦЭМ!$D$10+'СЕТ СН'!$F$6-'СЕТ СН'!$F$22</f>
        <v>2953.99748198</v>
      </c>
      <c r="G37" s="36">
        <f>SUMIFS(СВЦЭМ!$C$39:$C$782,СВЦЭМ!$A$39:$A$782,$A37,СВЦЭМ!$B$39:$B$782,G$11)+'СЕТ СН'!$F$12+СВЦЭМ!$D$10+'СЕТ СН'!$F$6-'СЕТ СН'!$F$22</f>
        <v>2920.5029281299999</v>
      </c>
      <c r="H37" s="36">
        <f>SUMIFS(СВЦЭМ!$C$39:$C$782,СВЦЭМ!$A$39:$A$782,$A37,СВЦЭМ!$B$39:$B$782,H$11)+'СЕТ СН'!$F$12+СВЦЭМ!$D$10+'СЕТ СН'!$F$6-'СЕТ СН'!$F$22</f>
        <v>2861.1282136299997</v>
      </c>
      <c r="I37" s="36">
        <f>SUMIFS(СВЦЭМ!$C$39:$C$782,СВЦЭМ!$A$39:$A$782,$A37,СВЦЭМ!$B$39:$B$782,I$11)+'СЕТ СН'!$F$12+СВЦЭМ!$D$10+'СЕТ СН'!$F$6-'СЕТ СН'!$F$22</f>
        <v>2802.8429458999999</v>
      </c>
      <c r="J37" s="36">
        <f>SUMIFS(СВЦЭМ!$C$39:$C$782,СВЦЭМ!$A$39:$A$782,$A37,СВЦЭМ!$B$39:$B$782,J$11)+'СЕТ СН'!$F$12+СВЦЭМ!$D$10+'СЕТ СН'!$F$6-'СЕТ СН'!$F$22</f>
        <v>2737.4776568799998</v>
      </c>
      <c r="K37" s="36">
        <f>SUMIFS(СВЦЭМ!$C$39:$C$782,СВЦЭМ!$A$39:$A$782,$A37,СВЦЭМ!$B$39:$B$782,K$11)+'СЕТ СН'!$F$12+СВЦЭМ!$D$10+'СЕТ СН'!$F$6-'СЕТ СН'!$F$22</f>
        <v>2684.9315624699998</v>
      </c>
      <c r="L37" s="36">
        <f>SUMIFS(СВЦЭМ!$C$39:$C$782,СВЦЭМ!$A$39:$A$782,$A37,СВЦЭМ!$B$39:$B$782,L$11)+'СЕТ СН'!$F$12+СВЦЭМ!$D$10+'СЕТ СН'!$F$6-'СЕТ СН'!$F$22</f>
        <v>2669.98229115</v>
      </c>
      <c r="M37" s="36">
        <f>SUMIFS(СВЦЭМ!$C$39:$C$782,СВЦЭМ!$A$39:$A$782,$A37,СВЦЭМ!$B$39:$B$782,M$11)+'СЕТ СН'!$F$12+СВЦЭМ!$D$10+'СЕТ СН'!$F$6-'СЕТ СН'!$F$22</f>
        <v>2683.8283326199999</v>
      </c>
      <c r="N37" s="36">
        <f>SUMIFS(СВЦЭМ!$C$39:$C$782,СВЦЭМ!$A$39:$A$782,$A37,СВЦЭМ!$B$39:$B$782,N$11)+'СЕТ СН'!$F$12+СВЦЭМ!$D$10+'СЕТ СН'!$F$6-'СЕТ СН'!$F$22</f>
        <v>2744.7347586699998</v>
      </c>
      <c r="O37" s="36">
        <f>SUMIFS(СВЦЭМ!$C$39:$C$782,СВЦЭМ!$A$39:$A$782,$A37,СВЦЭМ!$B$39:$B$782,O$11)+'СЕТ СН'!$F$12+СВЦЭМ!$D$10+'СЕТ СН'!$F$6-'СЕТ СН'!$F$22</f>
        <v>2794.6413387799998</v>
      </c>
      <c r="P37" s="36">
        <f>SUMIFS(СВЦЭМ!$C$39:$C$782,СВЦЭМ!$A$39:$A$782,$A37,СВЦЭМ!$B$39:$B$782,P$11)+'СЕТ СН'!$F$12+СВЦЭМ!$D$10+'СЕТ СН'!$F$6-'СЕТ СН'!$F$22</f>
        <v>2829.9113391199999</v>
      </c>
      <c r="Q37" s="36">
        <f>SUMIFS(СВЦЭМ!$C$39:$C$782,СВЦЭМ!$A$39:$A$782,$A37,СВЦЭМ!$B$39:$B$782,Q$11)+'СЕТ СН'!$F$12+СВЦЭМ!$D$10+'СЕТ СН'!$F$6-'СЕТ СН'!$F$22</f>
        <v>2867.4723083700001</v>
      </c>
      <c r="R37" s="36">
        <f>SUMIFS(СВЦЭМ!$C$39:$C$782,СВЦЭМ!$A$39:$A$782,$A37,СВЦЭМ!$B$39:$B$782,R$11)+'СЕТ СН'!$F$12+СВЦЭМ!$D$10+'СЕТ СН'!$F$6-'СЕТ СН'!$F$22</f>
        <v>2858.0743168399999</v>
      </c>
      <c r="S37" s="36">
        <f>SUMIFS(СВЦЭМ!$C$39:$C$782,СВЦЭМ!$A$39:$A$782,$A37,СВЦЭМ!$B$39:$B$782,S$11)+'СЕТ СН'!$F$12+СВЦЭМ!$D$10+'СЕТ СН'!$F$6-'СЕТ СН'!$F$22</f>
        <v>2784.6904175899999</v>
      </c>
      <c r="T37" s="36">
        <f>SUMIFS(СВЦЭМ!$C$39:$C$782,СВЦЭМ!$A$39:$A$782,$A37,СВЦЭМ!$B$39:$B$782,T$11)+'СЕТ СН'!$F$12+СВЦЭМ!$D$10+'СЕТ СН'!$F$6-'СЕТ СН'!$F$22</f>
        <v>2761.2235484599996</v>
      </c>
      <c r="U37" s="36">
        <f>SUMIFS(СВЦЭМ!$C$39:$C$782,СВЦЭМ!$A$39:$A$782,$A37,СВЦЭМ!$B$39:$B$782,U$11)+'СЕТ СН'!$F$12+СВЦЭМ!$D$10+'СЕТ СН'!$F$6-'СЕТ СН'!$F$22</f>
        <v>2776.5378378400001</v>
      </c>
      <c r="V37" s="36">
        <f>SUMIFS(СВЦЭМ!$C$39:$C$782,СВЦЭМ!$A$39:$A$782,$A37,СВЦЭМ!$B$39:$B$782,V$11)+'СЕТ СН'!$F$12+СВЦЭМ!$D$10+'СЕТ СН'!$F$6-'СЕТ СН'!$F$22</f>
        <v>2808.9109571099998</v>
      </c>
      <c r="W37" s="36">
        <f>SUMIFS(СВЦЭМ!$C$39:$C$782,СВЦЭМ!$A$39:$A$782,$A37,СВЦЭМ!$B$39:$B$782,W$11)+'СЕТ СН'!$F$12+СВЦЭМ!$D$10+'СЕТ СН'!$F$6-'СЕТ СН'!$F$22</f>
        <v>2844.8729502199999</v>
      </c>
      <c r="X37" s="36">
        <f>SUMIFS(СВЦЭМ!$C$39:$C$782,СВЦЭМ!$A$39:$A$782,$A37,СВЦЭМ!$B$39:$B$782,X$11)+'СЕТ СН'!$F$12+СВЦЭМ!$D$10+'СЕТ СН'!$F$6-'СЕТ СН'!$F$22</f>
        <v>2880.72723688</v>
      </c>
      <c r="Y37" s="36">
        <f>SUMIFS(СВЦЭМ!$C$39:$C$782,СВЦЭМ!$A$39:$A$782,$A37,СВЦЭМ!$B$39:$B$782,Y$11)+'СЕТ СН'!$F$12+СВЦЭМ!$D$10+'СЕТ СН'!$F$6-'СЕТ СН'!$F$22</f>
        <v>2903.26560518</v>
      </c>
    </row>
    <row r="38" spans="1:25" ht="15.75" x14ac:dyDescent="0.2">
      <c r="A38" s="35">
        <f t="shared" si="0"/>
        <v>45287</v>
      </c>
      <c r="B38" s="36">
        <f>SUMIFS(СВЦЭМ!$C$39:$C$782,СВЦЭМ!$A$39:$A$782,$A38,СВЦЭМ!$B$39:$B$782,B$11)+'СЕТ СН'!$F$12+СВЦЭМ!$D$10+'СЕТ СН'!$F$6-'СЕТ СН'!$F$22</f>
        <v>2834.5079732899999</v>
      </c>
      <c r="C38" s="36">
        <f>SUMIFS(СВЦЭМ!$C$39:$C$782,СВЦЭМ!$A$39:$A$782,$A38,СВЦЭМ!$B$39:$B$782,C$11)+'СЕТ СН'!$F$12+СВЦЭМ!$D$10+'СЕТ СН'!$F$6-'СЕТ СН'!$F$22</f>
        <v>2815.3741554599997</v>
      </c>
      <c r="D38" s="36">
        <f>SUMIFS(СВЦЭМ!$C$39:$C$782,СВЦЭМ!$A$39:$A$782,$A38,СВЦЭМ!$B$39:$B$782,D$11)+'СЕТ СН'!$F$12+СВЦЭМ!$D$10+'СЕТ СН'!$F$6-'СЕТ СН'!$F$22</f>
        <v>2828.6295367399998</v>
      </c>
      <c r="E38" s="36">
        <f>SUMIFS(СВЦЭМ!$C$39:$C$782,СВЦЭМ!$A$39:$A$782,$A38,СВЦЭМ!$B$39:$B$782,E$11)+'СЕТ СН'!$F$12+СВЦЭМ!$D$10+'СЕТ СН'!$F$6-'СЕТ СН'!$F$22</f>
        <v>2842.75960519</v>
      </c>
      <c r="F38" s="36">
        <f>SUMIFS(СВЦЭМ!$C$39:$C$782,СВЦЭМ!$A$39:$A$782,$A38,СВЦЭМ!$B$39:$B$782,F$11)+'СЕТ СН'!$F$12+СВЦЭМ!$D$10+'СЕТ СН'!$F$6-'СЕТ СН'!$F$22</f>
        <v>2922.3495887899999</v>
      </c>
      <c r="G38" s="36">
        <f>SUMIFS(СВЦЭМ!$C$39:$C$782,СВЦЭМ!$A$39:$A$782,$A38,СВЦЭМ!$B$39:$B$782,G$11)+'СЕТ СН'!$F$12+СВЦЭМ!$D$10+'СЕТ СН'!$F$6-'СЕТ СН'!$F$22</f>
        <v>2919.7926826899998</v>
      </c>
      <c r="H38" s="36">
        <f>SUMIFS(СВЦЭМ!$C$39:$C$782,СВЦЭМ!$A$39:$A$782,$A38,СВЦЭМ!$B$39:$B$782,H$11)+'СЕТ СН'!$F$12+СВЦЭМ!$D$10+'СЕТ СН'!$F$6-'СЕТ СН'!$F$22</f>
        <v>2849.1966824699998</v>
      </c>
      <c r="I38" s="36">
        <f>SUMIFS(СВЦЭМ!$C$39:$C$782,СВЦЭМ!$A$39:$A$782,$A38,СВЦЭМ!$B$39:$B$782,I$11)+'СЕТ СН'!$F$12+СВЦЭМ!$D$10+'СЕТ СН'!$F$6-'СЕТ СН'!$F$22</f>
        <v>2771.0609938799998</v>
      </c>
      <c r="J38" s="36">
        <f>SUMIFS(СВЦЭМ!$C$39:$C$782,СВЦЭМ!$A$39:$A$782,$A38,СВЦЭМ!$B$39:$B$782,J$11)+'СЕТ СН'!$F$12+СВЦЭМ!$D$10+'СЕТ СН'!$F$6-'СЕТ СН'!$F$22</f>
        <v>2751.29547843</v>
      </c>
      <c r="K38" s="36">
        <f>SUMIFS(СВЦЭМ!$C$39:$C$782,СВЦЭМ!$A$39:$A$782,$A38,СВЦЭМ!$B$39:$B$782,K$11)+'СЕТ СН'!$F$12+СВЦЭМ!$D$10+'СЕТ СН'!$F$6-'СЕТ СН'!$F$22</f>
        <v>2738.8634794899999</v>
      </c>
      <c r="L38" s="36">
        <f>SUMIFS(СВЦЭМ!$C$39:$C$782,СВЦЭМ!$A$39:$A$782,$A38,СВЦЭМ!$B$39:$B$782,L$11)+'СЕТ СН'!$F$12+СВЦЭМ!$D$10+'СЕТ СН'!$F$6-'СЕТ СН'!$F$22</f>
        <v>2704.8268802899997</v>
      </c>
      <c r="M38" s="36">
        <f>SUMIFS(СВЦЭМ!$C$39:$C$782,СВЦЭМ!$A$39:$A$782,$A38,СВЦЭМ!$B$39:$B$782,M$11)+'СЕТ СН'!$F$12+СВЦЭМ!$D$10+'СЕТ СН'!$F$6-'СЕТ СН'!$F$22</f>
        <v>2708.7413779499998</v>
      </c>
      <c r="N38" s="36">
        <f>SUMIFS(СВЦЭМ!$C$39:$C$782,СВЦЭМ!$A$39:$A$782,$A38,СВЦЭМ!$B$39:$B$782,N$11)+'СЕТ СН'!$F$12+СВЦЭМ!$D$10+'СЕТ СН'!$F$6-'СЕТ СН'!$F$22</f>
        <v>2739.0205151799996</v>
      </c>
      <c r="O38" s="36">
        <f>SUMIFS(СВЦЭМ!$C$39:$C$782,СВЦЭМ!$A$39:$A$782,$A38,СВЦЭМ!$B$39:$B$782,O$11)+'СЕТ СН'!$F$12+СВЦЭМ!$D$10+'СЕТ СН'!$F$6-'СЕТ СН'!$F$22</f>
        <v>2738.5152434799998</v>
      </c>
      <c r="P38" s="36">
        <f>SUMIFS(СВЦЭМ!$C$39:$C$782,СВЦЭМ!$A$39:$A$782,$A38,СВЦЭМ!$B$39:$B$782,P$11)+'СЕТ СН'!$F$12+СВЦЭМ!$D$10+'СЕТ СН'!$F$6-'СЕТ СН'!$F$22</f>
        <v>2741.3964762999999</v>
      </c>
      <c r="Q38" s="36">
        <f>SUMIFS(СВЦЭМ!$C$39:$C$782,СВЦЭМ!$A$39:$A$782,$A38,СВЦЭМ!$B$39:$B$782,Q$11)+'СЕТ СН'!$F$12+СВЦЭМ!$D$10+'СЕТ СН'!$F$6-'СЕТ СН'!$F$22</f>
        <v>2713.9851957599999</v>
      </c>
      <c r="R38" s="36">
        <f>SUMIFS(СВЦЭМ!$C$39:$C$782,СВЦЭМ!$A$39:$A$782,$A38,СВЦЭМ!$B$39:$B$782,R$11)+'СЕТ СН'!$F$12+СВЦЭМ!$D$10+'СЕТ СН'!$F$6-'СЕТ СН'!$F$22</f>
        <v>2710.9670640599998</v>
      </c>
      <c r="S38" s="36">
        <f>SUMIFS(СВЦЭМ!$C$39:$C$782,СВЦЭМ!$A$39:$A$782,$A38,СВЦЭМ!$B$39:$B$782,S$11)+'СЕТ СН'!$F$12+СВЦЭМ!$D$10+'СЕТ СН'!$F$6-'СЕТ СН'!$F$22</f>
        <v>2662.6969956399998</v>
      </c>
      <c r="T38" s="36">
        <f>SUMIFS(СВЦЭМ!$C$39:$C$782,СВЦЭМ!$A$39:$A$782,$A38,СВЦЭМ!$B$39:$B$782,T$11)+'СЕТ СН'!$F$12+СВЦЭМ!$D$10+'СЕТ СН'!$F$6-'СЕТ СН'!$F$22</f>
        <v>2688.7640255699998</v>
      </c>
      <c r="U38" s="36">
        <f>SUMIFS(СВЦЭМ!$C$39:$C$782,СВЦЭМ!$A$39:$A$782,$A38,СВЦЭМ!$B$39:$B$782,U$11)+'СЕТ СН'!$F$12+СВЦЭМ!$D$10+'СЕТ СН'!$F$6-'СЕТ СН'!$F$22</f>
        <v>2700.08542687</v>
      </c>
      <c r="V38" s="36">
        <f>SUMIFS(СВЦЭМ!$C$39:$C$782,СВЦЭМ!$A$39:$A$782,$A38,СВЦЭМ!$B$39:$B$782,V$11)+'СЕТ СН'!$F$12+СВЦЭМ!$D$10+'СЕТ СН'!$F$6-'СЕТ СН'!$F$22</f>
        <v>2722.5309552899998</v>
      </c>
      <c r="W38" s="36">
        <f>SUMIFS(СВЦЭМ!$C$39:$C$782,СВЦЭМ!$A$39:$A$782,$A38,СВЦЭМ!$B$39:$B$782,W$11)+'СЕТ СН'!$F$12+СВЦЭМ!$D$10+'СЕТ СН'!$F$6-'СЕТ СН'!$F$22</f>
        <v>2721.07512847</v>
      </c>
      <c r="X38" s="36">
        <f>SUMIFS(СВЦЭМ!$C$39:$C$782,СВЦЭМ!$A$39:$A$782,$A38,СВЦЭМ!$B$39:$B$782,X$11)+'СЕТ СН'!$F$12+СВЦЭМ!$D$10+'СЕТ СН'!$F$6-'СЕТ СН'!$F$22</f>
        <v>2749.13215924</v>
      </c>
      <c r="Y38" s="36">
        <f>SUMIFS(СВЦЭМ!$C$39:$C$782,СВЦЭМ!$A$39:$A$782,$A38,СВЦЭМ!$B$39:$B$782,Y$11)+'СЕТ СН'!$F$12+СВЦЭМ!$D$10+'СЕТ СН'!$F$6-'СЕТ СН'!$F$22</f>
        <v>2768.4916056399998</v>
      </c>
    </row>
    <row r="39" spans="1:25" ht="15.75" x14ac:dyDescent="0.2">
      <c r="A39" s="35">
        <f t="shared" si="0"/>
        <v>45288</v>
      </c>
      <c r="B39" s="36">
        <f>SUMIFS(СВЦЭМ!$C$39:$C$782,СВЦЭМ!$A$39:$A$782,$A39,СВЦЭМ!$B$39:$B$782,B$11)+'СЕТ СН'!$F$12+СВЦЭМ!$D$10+'СЕТ СН'!$F$6-'СЕТ СН'!$F$22</f>
        <v>2727.2310542299997</v>
      </c>
      <c r="C39" s="36">
        <f>SUMIFS(СВЦЭМ!$C$39:$C$782,СВЦЭМ!$A$39:$A$782,$A39,СВЦЭМ!$B$39:$B$782,C$11)+'СЕТ СН'!$F$12+СВЦЭМ!$D$10+'СЕТ СН'!$F$6-'СЕТ СН'!$F$22</f>
        <v>2786.7068010799999</v>
      </c>
      <c r="D39" s="36">
        <f>SUMIFS(СВЦЭМ!$C$39:$C$782,СВЦЭМ!$A$39:$A$782,$A39,СВЦЭМ!$B$39:$B$782,D$11)+'СЕТ СН'!$F$12+СВЦЭМ!$D$10+'СЕТ СН'!$F$6-'СЕТ СН'!$F$22</f>
        <v>2812.2863082499998</v>
      </c>
      <c r="E39" s="36">
        <f>SUMIFS(СВЦЭМ!$C$39:$C$782,СВЦЭМ!$A$39:$A$782,$A39,СВЦЭМ!$B$39:$B$782,E$11)+'СЕТ СН'!$F$12+СВЦЭМ!$D$10+'СЕТ СН'!$F$6-'СЕТ СН'!$F$22</f>
        <v>2818.6782843999999</v>
      </c>
      <c r="F39" s="36">
        <f>SUMIFS(СВЦЭМ!$C$39:$C$782,СВЦЭМ!$A$39:$A$782,$A39,СВЦЭМ!$B$39:$B$782,F$11)+'СЕТ СН'!$F$12+СВЦЭМ!$D$10+'СЕТ СН'!$F$6-'СЕТ СН'!$F$22</f>
        <v>2817.6728885399998</v>
      </c>
      <c r="G39" s="36">
        <f>SUMIFS(СВЦЭМ!$C$39:$C$782,СВЦЭМ!$A$39:$A$782,$A39,СВЦЭМ!$B$39:$B$782,G$11)+'СЕТ СН'!$F$12+СВЦЭМ!$D$10+'СЕТ СН'!$F$6-'СЕТ СН'!$F$22</f>
        <v>2809.7745938499997</v>
      </c>
      <c r="H39" s="36">
        <f>SUMIFS(СВЦЭМ!$C$39:$C$782,СВЦЭМ!$A$39:$A$782,$A39,СВЦЭМ!$B$39:$B$782,H$11)+'СЕТ СН'!$F$12+СВЦЭМ!$D$10+'СЕТ СН'!$F$6-'СЕТ СН'!$F$22</f>
        <v>2736.8377828499997</v>
      </c>
      <c r="I39" s="36">
        <f>SUMIFS(СВЦЭМ!$C$39:$C$782,СВЦЭМ!$A$39:$A$782,$A39,СВЦЭМ!$B$39:$B$782,I$11)+'СЕТ СН'!$F$12+СВЦЭМ!$D$10+'СЕТ СН'!$F$6-'СЕТ СН'!$F$22</f>
        <v>2664.4566435699999</v>
      </c>
      <c r="J39" s="36">
        <f>SUMIFS(СВЦЭМ!$C$39:$C$782,СВЦЭМ!$A$39:$A$782,$A39,СВЦЭМ!$B$39:$B$782,J$11)+'СЕТ СН'!$F$12+СВЦЭМ!$D$10+'СЕТ СН'!$F$6-'СЕТ СН'!$F$22</f>
        <v>2639.6703992399998</v>
      </c>
      <c r="K39" s="36">
        <f>SUMIFS(СВЦЭМ!$C$39:$C$782,СВЦЭМ!$A$39:$A$782,$A39,СВЦЭМ!$B$39:$B$782,K$11)+'СЕТ СН'!$F$12+СВЦЭМ!$D$10+'СЕТ СН'!$F$6-'СЕТ СН'!$F$22</f>
        <v>2609.51744783</v>
      </c>
      <c r="L39" s="36">
        <f>SUMIFS(СВЦЭМ!$C$39:$C$782,СВЦЭМ!$A$39:$A$782,$A39,СВЦЭМ!$B$39:$B$782,L$11)+'СЕТ СН'!$F$12+СВЦЭМ!$D$10+'СЕТ СН'!$F$6-'СЕТ СН'!$F$22</f>
        <v>2643.1526144299996</v>
      </c>
      <c r="M39" s="36">
        <f>SUMIFS(СВЦЭМ!$C$39:$C$782,СВЦЭМ!$A$39:$A$782,$A39,СВЦЭМ!$B$39:$B$782,M$11)+'СЕТ СН'!$F$12+СВЦЭМ!$D$10+'СЕТ СН'!$F$6-'СЕТ СН'!$F$22</f>
        <v>2677.4346300399998</v>
      </c>
      <c r="N39" s="36">
        <f>SUMIFS(СВЦЭМ!$C$39:$C$782,СВЦЭМ!$A$39:$A$782,$A39,СВЦЭМ!$B$39:$B$782,N$11)+'СЕТ СН'!$F$12+СВЦЭМ!$D$10+'СЕТ СН'!$F$6-'СЕТ СН'!$F$22</f>
        <v>2630.6948027799999</v>
      </c>
      <c r="O39" s="36">
        <f>SUMIFS(СВЦЭМ!$C$39:$C$782,СВЦЭМ!$A$39:$A$782,$A39,СВЦЭМ!$B$39:$B$782,O$11)+'СЕТ СН'!$F$12+СВЦЭМ!$D$10+'СЕТ СН'!$F$6-'СЕТ СН'!$F$22</f>
        <v>2642.5688125399997</v>
      </c>
      <c r="P39" s="36">
        <f>SUMIFS(СВЦЭМ!$C$39:$C$782,СВЦЭМ!$A$39:$A$782,$A39,СВЦЭМ!$B$39:$B$782,P$11)+'СЕТ СН'!$F$12+СВЦЭМ!$D$10+'СЕТ СН'!$F$6-'СЕТ СН'!$F$22</f>
        <v>2641.72259622</v>
      </c>
      <c r="Q39" s="36">
        <f>SUMIFS(СВЦЭМ!$C$39:$C$782,СВЦЭМ!$A$39:$A$782,$A39,СВЦЭМ!$B$39:$B$782,Q$11)+'СЕТ СН'!$F$12+СВЦЭМ!$D$10+'СЕТ СН'!$F$6-'СЕТ СН'!$F$22</f>
        <v>2567.17928497</v>
      </c>
      <c r="R39" s="36">
        <f>SUMIFS(СВЦЭМ!$C$39:$C$782,СВЦЭМ!$A$39:$A$782,$A39,СВЦЭМ!$B$39:$B$782,R$11)+'СЕТ СН'!$F$12+СВЦЭМ!$D$10+'СЕТ СН'!$F$6-'СЕТ СН'!$F$22</f>
        <v>2580.25014096</v>
      </c>
      <c r="S39" s="36">
        <f>SUMIFS(СВЦЭМ!$C$39:$C$782,СВЦЭМ!$A$39:$A$782,$A39,СВЦЭМ!$B$39:$B$782,S$11)+'СЕТ СН'!$F$12+СВЦЭМ!$D$10+'СЕТ СН'!$F$6-'СЕТ СН'!$F$22</f>
        <v>2619.8592664099997</v>
      </c>
      <c r="T39" s="36">
        <f>SUMIFS(СВЦЭМ!$C$39:$C$782,СВЦЭМ!$A$39:$A$782,$A39,СВЦЭМ!$B$39:$B$782,T$11)+'СЕТ СН'!$F$12+СВЦЭМ!$D$10+'СЕТ СН'!$F$6-'СЕТ СН'!$F$22</f>
        <v>2554.4066135200001</v>
      </c>
      <c r="U39" s="36">
        <f>SUMIFS(СВЦЭМ!$C$39:$C$782,СВЦЭМ!$A$39:$A$782,$A39,СВЦЭМ!$B$39:$B$782,U$11)+'СЕТ СН'!$F$12+СВЦЭМ!$D$10+'СЕТ СН'!$F$6-'СЕТ СН'!$F$22</f>
        <v>2603.82702737</v>
      </c>
      <c r="V39" s="36">
        <f>SUMIFS(СВЦЭМ!$C$39:$C$782,СВЦЭМ!$A$39:$A$782,$A39,СВЦЭМ!$B$39:$B$782,V$11)+'СЕТ СН'!$F$12+СВЦЭМ!$D$10+'СЕТ СН'!$F$6-'СЕТ СН'!$F$22</f>
        <v>2608.5244239499998</v>
      </c>
      <c r="W39" s="36">
        <f>SUMIFS(СВЦЭМ!$C$39:$C$782,СВЦЭМ!$A$39:$A$782,$A39,СВЦЭМ!$B$39:$B$782,W$11)+'СЕТ СН'!$F$12+СВЦЭМ!$D$10+'СЕТ СН'!$F$6-'СЕТ СН'!$F$22</f>
        <v>2638.83823489</v>
      </c>
      <c r="X39" s="36">
        <f>SUMIFS(СВЦЭМ!$C$39:$C$782,СВЦЭМ!$A$39:$A$782,$A39,СВЦЭМ!$B$39:$B$782,X$11)+'СЕТ СН'!$F$12+СВЦЭМ!$D$10+'СЕТ СН'!$F$6-'СЕТ СН'!$F$22</f>
        <v>2650.57495707</v>
      </c>
      <c r="Y39" s="36">
        <f>SUMIFS(СВЦЭМ!$C$39:$C$782,СВЦЭМ!$A$39:$A$782,$A39,СВЦЭМ!$B$39:$B$782,Y$11)+'СЕТ СН'!$F$12+СВЦЭМ!$D$10+'СЕТ СН'!$F$6-'СЕТ СН'!$F$22</f>
        <v>2702.43563623</v>
      </c>
    </row>
    <row r="40" spans="1:25" ht="15.75" x14ac:dyDescent="0.2">
      <c r="A40" s="35">
        <f t="shared" si="0"/>
        <v>45289</v>
      </c>
      <c r="B40" s="36">
        <f>SUMIFS(СВЦЭМ!$C$39:$C$782,СВЦЭМ!$A$39:$A$782,$A40,СВЦЭМ!$B$39:$B$782,B$11)+'СЕТ СН'!$F$12+СВЦЭМ!$D$10+'СЕТ СН'!$F$6-'СЕТ СН'!$F$22</f>
        <v>2861.14765631</v>
      </c>
      <c r="C40" s="36">
        <f>SUMIFS(СВЦЭМ!$C$39:$C$782,СВЦЭМ!$A$39:$A$782,$A40,СВЦЭМ!$B$39:$B$782,C$11)+'СЕТ СН'!$F$12+СВЦЭМ!$D$10+'СЕТ СН'!$F$6-'СЕТ СН'!$F$22</f>
        <v>2920.9849285699997</v>
      </c>
      <c r="D40" s="36">
        <f>SUMIFS(СВЦЭМ!$C$39:$C$782,СВЦЭМ!$A$39:$A$782,$A40,СВЦЭМ!$B$39:$B$782,D$11)+'СЕТ СН'!$F$12+СВЦЭМ!$D$10+'СЕТ СН'!$F$6-'СЕТ СН'!$F$22</f>
        <v>2880.61581011</v>
      </c>
      <c r="E40" s="36">
        <f>SUMIFS(СВЦЭМ!$C$39:$C$782,СВЦЭМ!$A$39:$A$782,$A40,СВЦЭМ!$B$39:$B$782,E$11)+'СЕТ СН'!$F$12+СВЦЭМ!$D$10+'СЕТ СН'!$F$6-'СЕТ СН'!$F$22</f>
        <v>2880.8870979599997</v>
      </c>
      <c r="F40" s="36">
        <f>SUMIFS(СВЦЭМ!$C$39:$C$782,СВЦЭМ!$A$39:$A$782,$A40,СВЦЭМ!$B$39:$B$782,F$11)+'СЕТ СН'!$F$12+СВЦЭМ!$D$10+'СЕТ СН'!$F$6-'СЕТ СН'!$F$22</f>
        <v>2872.9786570399997</v>
      </c>
      <c r="G40" s="36">
        <f>SUMIFS(СВЦЭМ!$C$39:$C$782,СВЦЭМ!$A$39:$A$782,$A40,СВЦЭМ!$B$39:$B$782,G$11)+'СЕТ СН'!$F$12+СВЦЭМ!$D$10+'СЕТ СН'!$F$6-'СЕТ СН'!$F$22</f>
        <v>2774.39214309</v>
      </c>
      <c r="H40" s="36">
        <f>SUMIFS(СВЦЭМ!$C$39:$C$782,СВЦЭМ!$A$39:$A$782,$A40,СВЦЭМ!$B$39:$B$782,H$11)+'СЕТ СН'!$F$12+СВЦЭМ!$D$10+'СЕТ СН'!$F$6-'СЕТ СН'!$F$22</f>
        <v>2804.5500259299997</v>
      </c>
      <c r="I40" s="36">
        <f>SUMIFS(СВЦЭМ!$C$39:$C$782,СВЦЭМ!$A$39:$A$782,$A40,СВЦЭМ!$B$39:$B$782,I$11)+'СЕТ СН'!$F$12+СВЦЭМ!$D$10+'СЕТ СН'!$F$6-'СЕТ СН'!$F$22</f>
        <v>2759.3214342599999</v>
      </c>
      <c r="J40" s="36">
        <f>SUMIFS(СВЦЭМ!$C$39:$C$782,СВЦЭМ!$A$39:$A$782,$A40,СВЦЭМ!$B$39:$B$782,J$11)+'СЕТ СН'!$F$12+СВЦЭМ!$D$10+'СЕТ СН'!$F$6-'СЕТ СН'!$F$22</f>
        <v>2758.1036469699998</v>
      </c>
      <c r="K40" s="36">
        <f>SUMIFS(СВЦЭМ!$C$39:$C$782,СВЦЭМ!$A$39:$A$782,$A40,СВЦЭМ!$B$39:$B$782,K$11)+'СЕТ СН'!$F$12+СВЦЭМ!$D$10+'СЕТ СН'!$F$6-'СЕТ СН'!$F$22</f>
        <v>2728.6655624199998</v>
      </c>
      <c r="L40" s="36">
        <f>SUMIFS(СВЦЭМ!$C$39:$C$782,СВЦЭМ!$A$39:$A$782,$A40,СВЦЭМ!$B$39:$B$782,L$11)+'СЕТ СН'!$F$12+СВЦЭМ!$D$10+'СЕТ СН'!$F$6-'СЕТ СН'!$F$22</f>
        <v>2740.7263617799999</v>
      </c>
      <c r="M40" s="36">
        <f>SUMIFS(СВЦЭМ!$C$39:$C$782,СВЦЭМ!$A$39:$A$782,$A40,СВЦЭМ!$B$39:$B$782,M$11)+'СЕТ СН'!$F$12+СВЦЭМ!$D$10+'СЕТ СН'!$F$6-'СЕТ СН'!$F$22</f>
        <v>2772.8665188699997</v>
      </c>
      <c r="N40" s="36">
        <f>SUMIFS(СВЦЭМ!$C$39:$C$782,СВЦЭМ!$A$39:$A$782,$A40,СВЦЭМ!$B$39:$B$782,N$11)+'СЕТ СН'!$F$12+СВЦЭМ!$D$10+'СЕТ СН'!$F$6-'СЕТ СН'!$F$22</f>
        <v>2770.7238337899998</v>
      </c>
      <c r="O40" s="36">
        <f>SUMIFS(СВЦЭМ!$C$39:$C$782,СВЦЭМ!$A$39:$A$782,$A40,СВЦЭМ!$B$39:$B$782,O$11)+'СЕТ СН'!$F$12+СВЦЭМ!$D$10+'СЕТ СН'!$F$6-'СЕТ СН'!$F$22</f>
        <v>2758.0254363399999</v>
      </c>
      <c r="P40" s="36">
        <f>SUMIFS(СВЦЭМ!$C$39:$C$782,СВЦЭМ!$A$39:$A$782,$A40,СВЦЭМ!$B$39:$B$782,P$11)+'СЕТ СН'!$F$12+СВЦЭМ!$D$10+'СЕТ СН'!$F$6-'СЕТ СН'!$F$22</f>
        <v>2765.2186447599997</v>
      </c>
      <c r="Q40" s="36">
        <f>SUMIFS(СВЦЭМ!$C$39:$C$782,СВЦЭМ!$A$39:$A$782,$A40,СВЦЭМ!$B$39:$B$782,Q$11)+'СЕТ СН'!$F$12+СВЦЭМ!$D$10+'СЕТ СН'!$F$6-'СЕТ СН'!$F$22</f>
        <v>2787.3061468799997</v>
      </c>
      <c r="R40" s="36">
        <f>SUMIFS(СВЦЭМ!$C$39:$C$782,СВЦЭМ!$A$39:$A$782,$A40,СВЦЭМ!$B$39:$B$782,R$11)+'СЕТ СН'!$F$12+СВЦЭМ!$D$10+'СЕТ СН'!$F$6-'СЕТ СН'!$F$22</f>
        <v>2782.0445326899999</v>
      </c>
      <c r="S40" s="36">
        <f>SUMIFS(СВЦЭМ!$C$39:$C$782,СВЦЭМ!$A$39:$A$782,$A40,СВЦЭМ!$B$39:$B$782,S$11)+'СЕТ СН'!$F$12+СВЦЭМ!$D$10+'СЕТ СН'!$F$6-'СЕТ СН'!$F$22</f>
        <v>2722.9712033599999</v>
      </c>
      <c r="T40" s="36">
        <f>SUMIFS(СВЦЭМ!$C$39:$C$782,СВЦЭМ!$A$39:$A$782,$A40,СВЦЭМ!$B$39:$B$782,T$11)+'СЕТ СН'!$F$12+СВЦЭМ!$D$10+'СЕТ СН'!$F$6-'СЕТ СН'!$F$22</f>
        <v>2736.1180298999998</v>
      </c>
      <c r="U40" s="36">
        <f>SUMIFS(СВЦЭМ!$C$39:$C$782,СВЦЭМ!$A$39:$A$782,$A40,СВЦЭМ!$B$39:$B$782,U$11)+'СЕТ СН'!$F$12+СВЦЭМ!$D$10+'СЕТ СН'!$F$6-'СЕТ СН'!$F$22</f>
        <v>2753.0211607399997</v>
      </c>
      <c r="V40" s="36">
        <f>SUMIFS(СВЦЭМ!$C$39:$C$782,СВЦЭМ!$A$39:$A$782,$A40,СВЦЭМ!$B$39:$B$782,V$11)+'СЕТ СН'!$F$12+СВЦЭМ!$D$10+'СЕТ СН'!$F$6-'СЕТ СН'!$F$22</f>
        <v>2786.5015144199997</v>
      </c>
      <c r="W40" s="36">
        <f>SUMIFS(СВЦЭМ!$C$39:$C$782,СВЦЭМ!$A$39:$A$782,$A40,СВЦЭМ!$B$39:$B$782,W$11)+'СЕТ СН'!$F$12+СВЦЭМ!$D$10+'СЕТ СН'!$F$6-'СЕТ СН'!$F$22</f>
        <v>2784.3942975299997</v>
      </c>
      <c r="X40" s="36">
        <f>SUMIFS(СВЦЭМ!$C$39:$C$782,СВЦЭМ!$A$39:$A$782,$A40,СВЦЭМ!$B$39:$B$782,X$11)+'СЕТ СН'!$F$12+СВЦЭМ!$D$10+'СЕТ СН'!$F$6-'СЕТ СН'!$F$22</f>
        <v>2783.70318335</v>
      </c>
      <c r="Y40" s="36">
        <f>SUMIFS(СВЦЭМ!$C$39:$C$782,СВЦЭМ!$A$39:$A$782,$A40,СВЦЭМ!$B$39:$B$782,Y$11)+'СЕТ СН'!$F$12+СВЦЭМ!$D$10+'СЕТ СН'!$F$6-'СЕТ СН'!$F$22</f>
        <v>2858.6727565199999</v>
      </c>
    </row>
    <row r="41" spans="1:25" ht="15.75" x14ac:dyDescent="0.2">
      <c r="A41" s="35">
        <f t="shared" si="0"/>
        <v>45290</v>
      </c>
      <c r="B41" s="36">
        <f>SUMIFS(СВЦЭМ!$C$39:$C$782,СВЦЭМ!$A$39:$A$782,$A41,СВЦЭМ!$B$39:$B$782,B$11)+'СЕТ СН'!$F$12+СВЦЭМ!$D$10+'СЕТ СН'!$F$6-'СЕТ СН'!$F$22</f>
        <v>2972.57480502</v>
      </c>
      <c r="C41" s="36">
        <f>SUMIFS(СВЦЭМ!$C$39:$C$782,СВЦЭМ!$A$39:$A$782,$A41,СВЦЭМ!$B$39:$B$782,C$11)+'СЕТ СН'!$F$12+СВЦЭМ!$D$10+'СЕТ СН'!$F$6-'СЕТ СН'!$F$22</f>
        <v>3029.6993040799998</v>
      </c>
      <c r="D41" s="36">
        <f>SUMIFS(СВЦЭМ!$C$39:$C$782,СВЦЭМ!$A$39:$A$782,$A41,СВЦЭМ!$B$39:$B$782,D$11)+'СЕТ СН'!$F$12+СВЦЭМ!$D$10+'СЕТ СН'!$F$6-'СЕТ СН'!$F$22</f>
        <v>3055.62415732</v>
      </c>
      <c r="E41" s="36">
        <f>SUMIFS(СВЦЭМ!$C$39:$C$782,СВЦЭМ!$A$39:$A$782,$A41,СВЦЭМ!$B$39:$B$782,E$11)+'СЕТ СН'!$F$12+СВЦЭМ!$D$10+'СЕТ СН'!$F$6-'СЕТ СН'!$F$22</f>
        <v>3048.87355897</v>
      </c>
      <c r="F41" s="36">
        <f>SUMIFS(СВЦЭМ!$C$39:$C$782,СВЦЭМ!$A$39:$A$782,$A41,СВЦЭМ!$B$39:$B$782,F$11)+'СЕТ СН'!$F$12+СВЦЭМ!$D$10+'СЕТ СН'!$F$6-'СЕТ СН'!$F$22</f>
        <v>3069.7121479299999</v>
      </c>
      <c r="G41" s="36">
        <f>SUMIFS(СВЦЭМ!$C$39:$C$782,СВЦЭМ!$A$39:$A$782,$A41,СВЦЭМ!$B$39:$B$782,G$11)+'СЕТ СН'!$F$12+СВЦЭМ!$D$10+'СЕТ СН'!$F$6-'СЕТ СН'!$F$22</f>
        <v>3056.9226594799998</v>
      </c>
      <c r="H41" s="36">
        <f>SUMIFS(СВЦЭМ!$C$39:$C$782,СВЦЭМ!$A$39:$A$782,$A41,СВЦЭМ!$B$39:$B$782,H$11)+'СЕТ СН'!$F$12+СВЦЭМ!$D$10+'СЕТ СН'!$F$6-'СЕТ СН'!$F$22</f>
        <v>3040.0534496299997</v>
      </c>
      <c r="I41" s="36">
        <f>SUMIFS(СВЦЭМ!$C$39:$C$782,СВЦЭМ!$A$39:$A$782,$A41,СВЦЭМ!$B$39:$B$782,I$11)+'СЕТ СН'!$F$12+СВЦЭМ!$D$10+'СЕТ СН'!$F$6-'СЕТ СН'!$F$22</f>
        <v>2956.7835173399999</v>
      </c>
      <c r="J41" s="36">
        <f>SUMIFS(СВЦЭМ!$C$39:$C$782,СВЦЭМ!$A$39:$A$782,$A41,СВЦЭМ!$B$39:$B$782,J$11)+'СЕТ СН'!$F$12+СВЦЭМ!$D$10+'СЕТ СН'!$F$6-'СЕТ СН'!$F$22</f>
        <v>2863.2730376699997</v>
      </c>
      <c r="K41" s="36">
        <f>SUMIFS(СВЦЭМ!$C$39:$C$782,СВЦЭМ!$A$39:$A$782,$A41,СВЦЭМ!$B$39:$B$782,K$11)+'СЕТ СН'!$F$12+СВЦЭМ!$D$10+'СЕТ СН'!$F$6-'СЕТ СН'!$F$22</f>
        <v>2865.1134200199999</v>
      </c>
      <c r="L41" s="36">
        <f>SUMIFS(СВЦЭМ!$C$39:$C$782,СВЦЭМ!$A$39:$A$782,$A41,СВЦЭМ!$B$39:$B$782,L$11)+'СЕТ СН'!$F$12+СВЦЭМ!$D$10+'СЕТ СН'!$F$6-'СЕТ СН'!$F$22</f>
        <v>2851.9620858499998</v>
      </c>
      <c r="M41" s="36">
        <f>SUMIFS(СВЦЭМ!$C$39:$C$782,СВЦЭМ!$A$39:$A$782,$A41,СВЦЭМ!$B$39:$B$782,M$11)+'СЕТ СН'!$F$12+СВЦЭМ!$D$10+'СЕТ СН'!$F$6-'СЕТ СН'!$F$22</f>
        <v>2893.2753140599998</v>
      </c>
      <c r="N41" s="36">
        <f>SUMIFS(СВЦЭМ!$C$39:$C$782,СВЦЭМ!$A$39:$A$782,$A41,СВЦЭМ!$B$39:$B$782,N$11)+'СЕТ СН'!$F$12+СВЦЭМ!$D$10+'СЕТ СН'!$F$6-'СЕТ СН'!$F$22</f>
        <v>2905.6829168499999</v>
      </c>
      <c r="O41" s="36">
        <f>SUMIFS(СВЦЭМ!$C$39:$C$782,СВЦЭМ!$A$39:$A$782,$A41,СВЦЭМ!$B$39:$B$782,O$11)+'СЕТ СН'!$F$12+СВЦЭМ!$D$10+'СЕТ СН'!$F$6-'СЕТ СН'!$F$22</f>
        <v>2919.6565695199997</v>
      </c>
      <c r="P41" s="36">
        <f>SUMIFS(СВЦЭМ!$C$39:$C$782,СВЦЭМ!$A$39:$A$782,$A41,СВЦЭМ!$B$39:$B$782,P$11)+'СЕТ СН'!$F$12+СВЦЭМ!$D$10+'СЕТ СН'!$F$6-'СЕТ СН'!$F$22</f>
        <v>2954.8171475599997</v>
      </c>
      <c r="Q41" s="36">
        <f>SUMIFS(СВЦЭМ!$C$39:$C$782,СВЦЭМ!$A$39:$A$782,$A41,СВЦЭМ!$B$39:$B$782,Q$11)+'СЕТ СН'!$F$12+СВЦЭМ!$D$10+'СЕТ СН'!$F$6-'СЕТ СН'!$F$22</f>
        <v>2970.9587757699996</v>
      </c>
      <c r="R41" s="36">
        <f>SUMIFS(СВЦЭМ!$C$39:$C$782,СВЦЭМ!$A$39:$A$782,$A41,СВЦЭМ!$B$39:$B$782,R$11)+'СЕТ СН'!$F$12+СВЦЭМ!$D$10+'СЕТ СН'!$F$6-'СЕТ СН'!$F$22</f>
        <v>2979.50904894</v>
      </c>
      <c r="S41" s="36">
        <f>SUMIFS(СВЦЭМ!$C$39:$C$782,СВЦЭМ!$A$39:$A$782,$A41,СВЦЭМ!$B$39:$B$782,S$11)+'СЕТ СН'!$F$12+СВЦЭМ!$D$10+'СЕТ СН'!$F$6-'СЕТ СН'!$F$22</f>
        <v>2944.3626372199997</v>
      </c>
      <c r="T41" s="36">
        <f>SUMIFS(СВЦЭМ!$C$39:$C$782,СВЦЭМ!$A$39:$A$782,$A41,СВЦЭМ!$B$39:$B$782,T$11)+'СЕТ СН'!$F$12+СВЦЭМ!$D$10+'СЕТ СН'!$F$6-'СЕТ СН'!$F$22</f>
        <v>2846.65599264</v>
      </c>
      <c r="U41" s="36">
        <f>SUMIFS(СВЦЭМ!$C$39:$C$782,СВЦЭМ!$A$39:$A$782,$A41,СВЦЭМ!$B$39:$B$782,U$11)+'СЕТ СН'!$F$12+СВЦЭМ!$D$10+'СЕТ СН'!$F$6-'СЕТ СН'!$F$22</f>
        <v>2894.2074607899999</v>
      </c>
      <c r="V41" s="36">
        <f>SUMIFS(СВЦЭМ!$C$39:$C$782,СВЦЭМ!$A$39:$A$782,$A41,СВЦЭМ!$B$39:$B$782,V$11)+'СЕТ СН'!$F$12+СВЦЭМ!$D$10+'СЕТ СН'!$F$6-'СЕТ СН'!$F$22</f>
        <v>2912.0156695299997</v>
      </c>
      <c r="W41" s="36">
        <f>SUMIFS(СВЦЭМ!$C$39:$C$782,СВЦЭМ!$A$39:$A$782,$A41,СВЦЭМ!$B$39:$B$782,W$11)+'СЕТ СН'!$F$12+СВЦЭМ!$D$10+'СЕТ СН'!$F$6-'СЕТ СН'!$F$22</f>
        <v>2920.7547720899997</v>
      </c>
      <c r="X41" s="36">
        <f>SUMIFS(СВЦЭМ!$C$39:$C$782,СВЦЭМ!$A$39:$A$782,$A41,СВЦЭМ!$B$39:$B$782,X$11)+'СЕТ СН'!$F$12+СВЦЭМ!$D$10+'СЕТ СН'!$F$6-'СЕТ СН'!$F$22</f>
        <v>2954.9684268799997</v>
      </c>
      <c r="Y41" s="36">
        <f>SUMIFS(СВЦЭМ!$C$39:$C$782,СВЦЭМ!$A$39:$A$782,$A41,СВЦЭМ!$B$39:$B$782,Y$11)+'СЕТ СН'!$F$12+СВЦЭМ!$D$10+'СЕТ СН'!$F$6-'СЕТ СН'!$F$22</f>
        <v>2980.2498820199999</v>
      </c>
    </row>
    <row r="42" spans="1:25" ht="15.75" x14ac:dyDescent="0.2">
      <c r="A42" s="35">
        <f t="shared" si="0"/>
        <v>45291</v>
      </c>
      <c r="B42" s="36">
        <f>SUMIFS(СВЦЭМ!$C$39:$C$782,СВЦЭМ!$A$39:$A$782,$A42,СВЦЭМ!$B$39:$B$782,B$11)+'СЕТ СН'!$F$12+СВЦЭМ!$D$10+'СЕТ СН'!$F$6-'СЕТ СН'!$F$22</f>
        <v>2911.8362308199999</v>
      </c>
      <c r="C42" s="36">
        <f>SUMIFS(СВЦЭМ!$C$39:$C$782,СВЦЭМ!$A$39:$A$782,$A42,СВЦЭМ!$B$39:$B$782,C$11)+'СЕТ СН'!$F$12+СВЦЭМ!$D$10+'СЕТ СН'!$F$6-'СЕТ СН'!$F$22</f>
        <v>2892.5574144299999</v>
      </c>
      <c r="D42" s="36">
        <f>SUMIFS(СВЦЭМ!$C$39:$C$782,СВЦЭМ!$A$39:$A$782,$A42,СВЦЭМ!$B$39:$B$782,D$11)+'СЕТ СН'!$F$12+СВЦЭМ!$D$10+'СЕТ СН'!$F$6-'СЕТ СН'!$F$22</f>
        <v>2910.3848509699997</v>
      </c>
      <c r="E42" s="36">
        <f>SUMIFS(СВЦЭМ!$C$39:$C$782,СВЦЭМ!$A$39:$A$782,$A42,СВЦЭМ!$B$39:$B$782,E$11)+'СЕТ СН'!$F$12+СВЦЭМ!$D$10+'СЕТ СН'!$F$6-'СЕТ СН'!$F$22</f>
        <v>2920.0721092199997</v>
      </c>
      <c r="F42" s="36">
        <f>SUMIFS(СВЦЭМ!$C$39:$C$782,СВЦЭМ!$A$39:$A$782,$A42,СВЦЭМ!$B$39:$B$782,F$11)+'СЕТ СН'!$F$12+СВЦЭМ!$D$10+'СЕТ СН'!$F$6-'СЕТ СН'!$F$22</f>
        <v>2917.0133810699999</v>
      </c>
      <c r="G42" s="36">
        <f>SUMIFS(СВЦЭМ!$C$39:$C$782,СВЦЭМ!$A$39:$A$782,$A42,СВЦЭМ!$B$39:$B$782,G$11)+'СЕТ СН'!$F$12+СВЦЭМ!$D$10+'СЕТ СН'!$F$6-'СЕТ СН'!$F$22</f>
        <v>2858.2579230399997</v>
      </c>
      <c r="H42" s="36">
        <f>SUMIFS(СВЦЭМ!$C$39:$C$782,СВЦЭМ!$A$39:$A$782,$A42,СВЦЭМ!$B$39:$B$782,H$11)+'СЕТ СН'!$F$12+СВЦЭМ!$D$10+'СЕТ СН'!$F$6-'СЕТ СН'!$F$22</f>
        <v>2852.5790274699998</v>
      </c>
      <c r="I42" s="36">
        <f>SUMIFS(СВЦЭМ!$C$39:$C$782,СВЦЭМ!$A$39:$A$782,$A42,СВЦЭМ!$B$39:$B$782,I$11)+'СЕТ СН'!$F$12+СВЦЭМ!$D$10+'СЕТ СН'!$F$6-'СЕТ СН'!$F$22</f>
        <v>2852.29847565</v>
      </c>
      <c r="J42" s="36">
        <f>SUMIFS(СВЦЭМ!$C$39:$C$782,СВЦЭМ!$A$39:$A$782,$A42,СВЦЭМ!$B$39:$B$782,J$11)+'СЕТ СН'!$F$12+СВЦЭМ!$D$10+'СЕТ СН'!$F$6-'СЕТ СН'!$F$22</f>
        <v>2820.69649218</v>
      </c>
      <c r="K42" s="36">
        <f>SUMIFS(СВЦЭМ!$C$39:$C$782,СВЦЭМ!$A$39:$A$782,$A42,СВЦЭМ!$B$39:$B$782,K$11)+'СЕТ СН'!$F$12+СВЦЭМ!$D$10+'СЕТ СН'!$F$6-'СЕТ СН'!$F$22</f>
        <v>2764.3782999599998</v>
      </c>
      <c r="L42" s="36">
        <f>SUMIFS(СВЦЭМ!$C$39:$C$782,СВЦЭМ!$A$39:$A$782,$A42,СВЦЭМ!$B$39:$B$782,L$11)+'СЕТ СН'!$F$12+СВЦЭМ!$D$10+'СЕТ СН'!$F$6-'СЕТ СН'!$F$22</f>
        <v>2744.8612016699999</v>
      </c>
      <c r="M42" s="36">
        <f>SUMIFS(СВЦЭМ!$C$39:$C$782,СВЦЭМ!$A$39:$A$782,$A42,СВЦЭМ!$B$39:$B$782,M$11)+'СЕТ СН'!$F$12+СВЦЭМ!$D$10+'СЕТ СН'!$F$6-'СЕТ СН'!$F$22</f>
        <v>2717.3974295999997</v>
      </c>
      <c r="N42" s="36">
        <f>SUMIFS(СВЦЭМ!$C$39:$C$782,СВЦЭМ!$A$39:$A$782,$A42,СВЦЭМ!$B$39:$B$782,N$11)+'СЕТ СН'!$F$12+СВЦЭМ!$D$10+'СЕТ СН'!$F$6-'СЕТ СН'!$F$22</f>
        <v>2726.5775307899999</v>
      </c>
      <c r="O42" s="36">
        <f>SUMIFS(СВЦЭМ!$C$39:$C$782,СВЦЭМ!$A$39:$A$782,$A42,СВЦЭМ!$B$39:$B$782,O$11)+'СЕТ СН'!$F$12+СВЦЭМ!$D$10+'СЕТ СН'!$F$6-'СЕТ СН'!$F$22</f>
        <v>2742.1232087899998</v>
      </c>
      <c r="P42" s="36">
        <f>SUMIFS(СВЦЭМ!$C$39:$C$782,СВЦЭМ!$A$39:$A$782,$A42,СВЦЭМ!$B$39:$B$782,P$11)+'СЕТ СН'!$F$12+СВЦЭМ!$D$10+'СЕТ СН'!$F$6-'СЕТ СН'!$F$22</f>
        <v>2781.8305882099999</v>
      </c>
      <c r="Q42" s="36">
        <f>SUMIFS(СВЦЭМ!$C$39:$C$782,СВЦЭМ!$A$39:$A$782,$A42,СВЦЭМ!$B$39:$B$782,Q$11)+'СЕТ СН'!$F$12+СВЦЭМ!$D$10+'СЕТ СН'!$F$6-'СЕТ СН'!$F$22</f>
        <v>2756.0246389899999</v>
      </c>
      <c r="R42" s="36">
        <f>SUMIFS(СВЦЭМ!$C$39:$C$782,СВЦЭМ!$A$39:$A$782,$A42,СВЦЭМ!$B$39:$B$782,R$11)+'СЕТ СН'!$F$12+СВЦЭМ!$D$10+'СЕТ СН'!$F$6-'СЕТ СН'!$F$22</f>
        <v>2778.3779626699998</v>
      </c>
      <c r="S42" s="36">
        <f>SUMIFS(СВЦЭМ!$C$39:$C$782,СВЦЭМ!$A$39:$A$782,$A42,СВЦЭМ!$B$39:$B$782,S$11)+'СЕТ СН'!$F$12+СВЦЭМ!$D$10+'СЕТ СН'!$F$6-'СЕТ СН'!$F$22</f>
        <v>2729.45263462</v>
      </c>
      <c r="T42" s="36">
        <f>SUMIFS(СВЦЭМ!$C$39:$C$782,СВЦЭМ!$A$39:$A$782,$A42,СВЦЭМ!$B$39:$B$782,T$11)+'СЕТ СН'!$F$12+СВЦЭМ!$D$10+'СЕТ СН'!$F$6-'СЕТ СН'!$F$22</f>
        <v>2634.9142377599997</v>
      </c>
      <c r="U42" s="36">
        <f>SUMIFS(СВЦЭМ!$C$39:$C$782,СВЦЭМ!$A$39:$A$782,$A42,СВЦЭМ!$B$39:$B$782,U$11)+'СЕТ СН'!$F$12+СВЦЭМ!$D$10+'СЕТ СН'!$F$6-'СЕТ СН'!$F$22</f>
        <v>2606.11884577</v>
      </c>
      <c r="V42" s="36">
        <f>SUMIFS(СВЦЭМ!$C$39:$C$782,СВЦЭМ!$A$39:$A$782,$A42,СВЦЭМ!$B$39:$B$782,V$11)+'СЕТ СН'!$F$12+СВЦЭМ!$D$10+'СЕТ СН'!$F$6-'СЕТ СН'!$F$22</f>
        <v>2654.6494853199997</v>
      </c>
      <c r="W42" s="36">
        <f>SUMIFS(СВЦЭМ!$C$39:$C$782,СВЦЭМ!$A$39:$A$782,$A42,СВЦЭМ!$B$39:$B$782,W$11)+'СЕТ СН'!$F$12+СВЦЭМ!$D$10+'СЕТ СН'!$F$6-'СЕТ СН'!$F$22</f>
        <v>2732.3378264099997</v>
      </c>
      <c r="X42" s="36">
        <f>SUMIFS(СВЦЭМ!$C$39:$C$782,СВЦЭМ!$A$39:$A$782,$A42,СВЦЭМ!$B$39:$B$782,X$11)+'СЕТ СН'!$F$12+СВЦЭМ!$D$10+'СЕТ СН'!$F$6-'СЕТ СН'!$F$22</f>
        <v>2809.6724838</v>
      </c>
      <c r="Y42" s="36">
        <f>SUMIFS(СВЦЭМ!$C$39:$C$782,СВЦЭМ!$A$39:$A$782,$A42,СВЦЭМ!$B$39:$B$782,Y$11)+'СЕТ СН'!$F$12+СВЦЭМ!$D$10+'СЕТ СН'!$F$6-'СЕТ СН'!$F$22</f>
        <v>2875.0176379499999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01.12.2023</v>
      </c>
      <c r="B48" s="36">
        <f>SUMIFS(СВЦЭМ!$C$39:$C$782,СВЦЭМ!$A$39:$A$782,$A48,СВЦЭМ!$B$39:$B$782,B$47)+'СЕТ СН'!$G$12+СВЦЭМ!$D$10+'СЕТ СН'!$G$6-'СЕТ СН'!$G$22</f>
        <v>2682.7460425499999</v>
      </c>
      <c r="C48" s="36">
        <f>SUMIFS(СВЦЭМ!$C$39:$C$782,СВЦЭМ!$A$39:$A$782,$A48,СВЦЭМ!$B$39:$B$782,C$47)+'СЕТ СН'!$G$12+СВЦЭМ!$D$10+'СЕТ СН'!$G$6-'СЕТ СН'!$G$22</f>
        <v>2734.8215986300002</v>
      </c>
      <c r="D48" s="36">
        <f>SUMIFS(СВЦЭМ!$C$39:$C$782,СВЦЭМ!$A$39:$A$782,$A48,СВЦЭМ!$B$39:$B$782,D$47)+'СЕТ СН'!$G$12+СВЦЭМ!$D$10+'СЕТ СН'!$G$6-'СЕТ СН'!$G$22</f>
        <v>2780.4133157000001</v>
      </c>
      <c r="E48" s="36">
        <f>SUMIFS(СВЦЭМ!$C$39:$C$782,СВЦЭМ!$A$39:$A$782,$A48,СВЦЭМ!$B$39:$B$782,E$47)+'СЕТ СН'!$G$12+СВЦЭМ!$D$10+'СЕТ СН'!$G$6-'СЕТ СН'!$G$22</f>
        <v>2787.8164721200001</v>
      </c>
      <c r="F48" s="36">
        <f>SUMIFS(СВЦЭМ!$C$39:$C$782,СВЦЭМ!$A$39:$A$782,$A48,СВЦЭМ!$B$39:$B$782,F$47)+'СЕТ СН'!$G$12+СВЦЭМ!$D$10+'СЕТ СН'!$G$6-'СЕТ СН'!$G$22</f>
        <v>2799.0113377000002</v>
      </c>
      <c r="G48" s="36">
        <f>SUMIFS(СВЦЭМ!$C$39:$C$782,СВЦЭМ!$A$39:$A$782,$A48,СВЦЭМ!$B$39:$B$782,G$47)+'СЕТ СН'!$G$12+СВЦЭМ!$D$10+'СЕТ СН'!$G$6-'СЕТ СН'!$G$22</f>
        <v>2768.1840654000002</v>
      </c>
      <c r="H48" s="36">
        <f>SUMIFS(СВЦЭМ!$C$39:$C$782,СВЦЭМ!$A$39:$A$782,$A48,СВЦЭМ!$B$39:$B$782,H$47)+'СЕТ СН'!$G$12+СВЦЭМ!$D$10+'СЕТ СН'!$G$6-'СЕТ СН'!$G$22</f>
        <v>2707.3943352800002</v>
      </c>
      <c r="I48" s="36">
        <f>SUMIFS(СВЦЭМ!$C$39:$C$782,СВЦЭМ!$A$39:$A$782,$A48,СВЦЭМ!$B$39:$B$782,I$47)+'СЕТ СН'!$G$12+СВЦЭМ!$D$10+'СЕТ СН'!$G$6-'СЕТ СН'!$G$22</f>
        <v>2645.8547082999999</v>
      </c>
      <c r="J48" s="36">
        <f>SUMIFS(СВЦЭМ!$C$39:$C$782,СВЦЭМ!$A$39:$A$782,$A48,СВЦЭМ!$B$39:$B$782,J$47)+'СЕТ СН'!$G$12+СВЦЭМ!$D$10+'СЕТ СН'!$G$6-'СЕТ СН'!$G$22</f>
        <v>2583.9654890800002</v>
      </c>
      <c r="K48" s="36">
        <f>SUMIFS(СВЦЭМ!$C$39:$C$782,СВЦЭМ!$A$39:$A$782,$A48,СВЦЭМ!$B$39:$B$782,K$47)+'СЕТ СН'!$G$12+СВЦЭМ!$D$10+'СЕТ СН'!$G$6-'СЕТ СН'!$G$22</f>
        <v>2564.2209795200001</v>
      </c>
      <c r="L48" s="36">
        <f>SUMIFS(СВЦЭМ!$C$39:$C$782,СВЦЭМ!$A$39:$A$782,$A48,СВЦЭМ!$B$39:$B$782,L$47)+'СЕТ СН'!$G$12+СВЦЭМ!$D$10+'СЕТ СН'!$G$6-'СЕТ СН'!$G$22</f>
        <v>2558.6018342100001</v>
      </c>
      <c r="M48" s="36">
        <f>SUMIFS(СВЦЭМ!$C$39:$C$782,СВЦЭМ!$A$39:$A$782,$A48,СВЦЭМ!$B$39:$B$782,M$47)+'СЕТ СН'!$G$12+СВЦЭМ!$D$10+'СЕТ СН'!$G$6-'СЕТ СН'!$G$22</f>
        <v>2587.35596192</v>
      </c>
      <c r="N48" s="36">
        <f>SUMIFS(СВЦЭМ!$C$39:$C$782,СВЦЭМ!$A$39:$A$782,$A48,СВЦЭМ!$B$39:$B$782,N$47)+'СЕТ СН'!$G$12+СВЦЭМ!$D$10+'СЕТ СН'!$G$6-'СЕТ СН'!$G$22</f>
        <v>2605.5095989400002</v>
      </c>
      <c r="O48" s="36">
        <f>SUMIFS(СВЦЭМ!$C$39:$C$782,СВЦЭМ!$A$39:$A$782,$A48,СВЦЭМ!$B$39:$B$782,O$47)+'СЕТ СН'!$G$12+СВЦЭМ!$D$10+'СЕТ СН'!$G$6-'СЕТ СН'!$G$22</f>
        <v>2620.7263858300003</v>
      </c>
      <c r="P48" s="36">
        <f>SUMIFS(СВЦЭМ!$C$39:$C$782,СВЦЭМ!$A$39:$A$782,$A48,СВЦЭМ!$B$39:$B$782,P$47)+'СЕТ СН'!$G$12+СВЦЭМ!$D$10+'СЕТ СН'!$G$6-'СЕТ СН'!$G$22</f>
        <v>2637.52162481</v>
      </c>
      <c r="Q48" s="36">
        <f>SUMIFS(СВЦЭМ!$C$39:$C$782,СВЦЭМ!$A$39:$A$782,$A48,СВЦЭМ!$B$39:$B$782,Q$47)+'СЕТ СН'!$G$12+СВЦЭМ!$D$10+'СЕТ СН'!$G$6-'СЕТ СН'!$G$22</f>
        <v>2605.1757901599999</v>
      </c>
      <c r="R48" s="36">
        <f>SUMIFS(СВЦЭМ!$C$39:$C$782,СВЦЭМ!$A$39:$A$782,$A48,СВЦЭМ!$B$39:$B$782,R$47)+'СЕТ СН'!$G$12+СВЦЭМ!$D$10+'СЕТ СН'!$G$6-'СЕТ СН'!$G$22</f>
        <v>2614.4245378400001</v>
      </c>
      <c r="S48" s="36">
        <f>SUMIFS(СВЦЭМ!$C$39:$C$782,СВЦЭМ!$A$39:$A$782,$A48,СВЦЭМ!$B$39:$B$782,S$47)+'СЕТ СН'!$G$12+СВЦЭМ!$D$10+'СЕТ СН'!$G$6-'СЕТ СН'!$G$22</f>
        <v>2568.6714127400001</v>
      </c>
      <c r="T48" s="36">
        <f>SUMIFS(СВЦЭМ!$C$39:$C$782,СВЦЭМ!$A$39:$A$782,$A48,СВЦЭМ!$B$39:$B$782,T$47)+'СЕТ СН'!$G$12+СВЦЭМ!$D$10+'СЕТ СН'!$G$6-'СЕТ СН'!$G$22</f>
        <v>2512.0470759</v>
      </c>
      <c r="U48" s="36">
        <f>SUMIFS(СВЦЭМ!$C$39:$C$782,СВЦЭМ!$A$39:$A$782,$A48,СВЦЭМ!$B$39:$B$782,U$47)+'СЕТ СН'!$G$12+СВЦЭМ!$D$10+'СЕТ СН'!$G$6-'СЕТ СН'!$G$22</f>
        <v>2518.39864141</v>
      </c>
      <c r="V48" s="36">
        <f>SUMIFS(СВЦЭМ!$C$39:$C$782,СВЦЭМ!$A$39:$A$782,$A48,СВЦЭМ!$B$39:$B$782,V$47)+'СЕТ СН'!$G$12+СВЦЭМ!$D$10+'СЕТ СН'!$G$6-'СЕТ СН'!$G$22</f>
        <v>2555.37791969</v>
      </c>
      <c r="W48" s="36">
        <f>SUMIFS(СВЦЭМ!$C$39:$C$782,СВЦЭМ!$A$39:$A$782,$A48,СВЦЭМ!$B$39:$B$782,W$47)+'СЕТ СН'!$G$12+СВЦЭМ!$D$10+'СЕТ СН'!$G$6-'СЕТ СН'!$G$22</f>
        <v>2574.1515547200001</v>
      </c>
      <c r="X48" s="36">
        <f>SUMIFS(СВЦЭМ!$C$39:$C$782,СВЦЭМ!$A$39:$A$782,$A48,СВЦЭМ!$B$39:$B$782,X$47)+'СЕТ СН'!$G$12+СВЦЭМ!$D$10+'СЕТ СН'!$G$6-'СЕТ СН'!$G$22</f>
        <v>2584.8239380999999</v>
      </c>
      <c r="Y48" s="36">
        <f>SUMIFS(СВЦЭМ!$C$39:$C$782,СВЦЭМ!$A$39:$A$782,$A48,СВЦЭМ!$B$39:$B$782,Y$47)+'СЕТ СН'!$G$12+СВЦЭМ!$D$10+'СЕТ СН'!$G$6-'СЕТ СН'!$G$22</f>
        <v>2613.8220015699999</v>
      </c>
    </row>
    <row r="49" spans="1:25" ht="15.75" x14ac:dyDescent="0.2">
      <c r="A49" s="35">
        <f>A48+1</f>
        <v>45262</v>
      </c>
      <c r="B49" s="36">
        <f>SUMIFS(СВЦЭМ!$C$39:$C$782,СВЦЭМ!$A$39:$A$782,$A49,СВЦЭМ!$B$39:$B$782,B$47)+'СЕТ СН'!$G$12+СВЦЭМ!$D$10+'СЕТ СН'!$G$6-'СЕТ СН'!$G$22</f>
        <v>2780.4059514800001</v>
      </c>
      <c r="C49" s="36">
        <f>SUMIFS(СВЦЭМ!$C$39:$C$782,СВЦЭМ!$A$39:$A$782,$A49,СВЦЭМ!$B$39:$B$782,C$47)+'СЕТ СН'!$G$12+СВЦЭМ!$D$10+'СЕТ СН'!$G$6-'СЕТ СН'!$G$22</f>
        <v>2776.7641994999999</v>
      </c>
      <c r="D49" s="36">
        <f>SUMIFS(СВЦЭМ!$C$39:$C$782,СВЦЭМ!$A$39:$A$782,$A49,СВЦЭМ!$B$39:$B$782,D$47)+'СЕТ СН'!$G$12+СВЦЭМ!$D$10+'СЕТ СН'!$G$6-'СЕТ СН'!$G$22</f>
        <v>2796.27584703</v>
      </c>
      <c r="E49" s="36">
        <f>SUMIFS(СВЦЭМ!$C$39:$C$782,СВЦЭМ!$A$39:$A$782,$A49,СВЦЭМ!$B$39:$B$782,E$47)+'СЕТ СН'!$G$12+СВЦЭМ!$D$10+'СЕТ СН'!$G$6-'СЕТ СН'!$G$22</f>
        <v>2812.7002576600003</v>
      </c>
      <c r="F49" s="36">
        <f>SUMIFS(СВЦЭМ!$C$39:$C$782,СВЦЭМ!$A$39:$A$782,$A49,СВЦЭМ!$B$39:$B$782,F$47)+'СЕТ СН'!$G$12+СВЦЭМ!$D$10+'СЕТ СН'!$G$6-'СЕТ СН'!$G$22</f>
        <v>2822.01506427</v>
      </c>
      <c r="G49" s="36">
        <f>SUMIFS(СВЦЭМ!$C$39:$C$782,СВЦЭМ!$A$39:$A$782,$A49,СВЦЭМ!$B$39:$B$782,G$47)+'СЕТ СН'!$G$12+СВЦЭМ!$D$10+'СЕТ СН'!$G$6-'СЕТ СН'!$G$22</f>
        <v>2825.2738129099998</v>
      </c>
      <c r="H49" s="36">
        <f>SUMIFS(СВЦЭМ!$C$39:$C$782,СВЦЭМ!$A$39:$A$782,$A49,СВЦЭМ!$B$39:$B$782,H$47)+'СЕТ СН'!$G$12+СВЦЭМ!$D$10+'СЕТ СН'!$G$6-'СЕТ СН'!$G$22</f>
        <v>2823.96019828</v>
      </c>
      <c r="I49" s="36">
        <f>SUMIFS(СВЦЭМ!$C$39:$C$782,СВЦЭМ!$A$39:$A$782,$A49,СВЦЭМ!$B$39:$B$782,I$47)+'СЕТ СН'!$G$12+СВЦЭМ!$D$10+'СЕТ СН'!$G$6-'СЕТ СН'!$G$22</f>
        <v>2776.05853759</v>
      </c>
      <c r="J49" s="36">
        <f>SUMIFS(СВЦЭМ!$C$39:$C$782,СВЦЭМ!$A$39:$A$782,$A49,СВЦЭМ!$B$39:$B$782,J$47)+'СЕТ СН'!$G$12+СВЦЭМ!$D$10+'СЕТ СН'!$G$6-'СЕТ СН'!$G$22</f>
        <v>2714.6297594000002</v>
      </c>
      <c r="K49" s="36">
        <f>SUMIFS(СВЦЭМ!$C$39:$C$782,СВЦЭМ!$A$39:$A$782,$A49,СВЦЭМ!$B$39:$B$782,K$47)+'СЕТ СН'!$G$12+СВЦЭМ!$D$10+'СЕТ СН'!$G$6-'СЕТ СН'!$G$22</f>
        <v>2665.4923199099999</v>
      </c>
      <c r="L49" s="36">
        <f>SUMIFS(СВЦЭМ!$C$39:$C$782,СВЦЭМ!$A$39:$A$782,$A49,СВЦЭМ!$B$39:$B$782,L$47)+'СЕТ СН'!$G$12+СВЦЭМ!$D$10+'СЕТ СН'!$G$6-'СЕТ СН'!$G$22</f>
        <v>2619.7385535900003</v>
      </c>
      <c r="M49" s="36">
        <f>SUMIFS(СВЦЭМ!$C$39:$C$782,СВЦЭМ!$A$39:$A$782,$A49,СВЦЭМ!$B$39:$B$782,M$47)+'СЕТ СН'!$G$12+СВЦЭМ!$D$10+'СЕТ СН'!$G$6-'СЕТ СН'!$G$22</f>
        <v>2604.3416963</v>
      </c>
      <c r="N49" s="36">
        <f>SUMIFS(СВЦЭМ!$C$39:$C$782,СВЦЭМ!$A$39:$A$782,$A49,СВЦЭМ!$B$39:$B$782,N$47)+'СЕТ СН'!$G$12+СВЦЭМ!$D$10+'СЕТ СН'!$G$6-'СЕТ СН'!$G$22</f>
        <v>2633.55428523</v>
      </c>
      <c r="O49" s="36">
        <f>SUMIFS(СВЦЭМ!$C$39:$C$782,СВЦЭМ!$A$39:$A$782,$A49,СВЦЭМ!$B$39:$B$782,O$47)+'СЕТ СН'!$G$12+СВЦЭМ!$D$10+'СЕТ СН'!$G$6-'СЕТ СН'!$G$22</f>
        <v>2662.8396610499999</v>
      </c>
      <c r="P49" s="36">
        <f>SUMIFS(СВЦЭМ!$C$39:$C$782,СВЦЭМ!$A$39:$A$782,$A49,СВЦЭМ!$B$39:$B$782,P$47)+'СЕТ СН'!$G$12+СВЦЭМ!$D$10+'СЕТ СН'!$G$6-'СЕТ СН'!$G$22</f>
        <v>2682.8862295399999</v>
      </c>
      <c r="Q49" s="36">
        <f>SUMIFS(СВЦЭМ!$C$39:$C$782,СВЦЭМ!$A$39:$A$782,$A49,СВЦЭМ!$B$39:$B$782,Q$47)+'СЕТ СН'!$G$12+СВЦЭМ!$D$10+'СЕТ СН'!$G$6-'СЕТ СН'!$G$22</f>
        <v>2689.82792238</v>
      </c>
      <c r="R49" s="36">
        <f>SUMIFS(СВЦЭМ!$C$39:$C$782,СВЦЭМ!$A$39:$A$782,$A49,СВЦЭМ!$B$39:$B$782,R$47)+'СЕТ СН'!$G$12+СВЦЭМ!$D$10+'СЕТ СН'!$G$6-'СЕТ СН'!$G$22</f>
        <v>2657.7794468800003</v>
      </c>
      <c r="S49" s="36">
        <f>SUMIFS(СВЦЭМ!$C$39:$C$782,СВЦЭМ!$A$39:$A$782,$A49,СВЦЭМ!$B$39:$B$782,S$47)+'СЕТ СН'!$G$12+СВЦЭМ!$D$10+'СЕТ СН'!$G$6-'СЕТ СН'!$G$22</f>
        <v>2600.7195335300003</v>
      </c>
      <c r="T49" s="36">
        <f>SUMIFS(СВЦЭМ!$C$39:$C$782,СВЦЭМ!$A$39:$A$782,$A49,СВЦЭМ!$B$39:$B$782,T$47)+'СЕТ СН'!$G$12+СВЦЭМ!$D$10+'СЕТ СН'!$G$6-'СЕТ СН'!$G$22</f>
        <v>2556.5907904999999</v>
      </c>
      <c r="U49" s="36">
        <f>SUMIFS(СВЦЭМ!$C$39:$C$782,СВЦЭМ!$A$39:$A$782,$A49,СВЦЭМ!$B$39:$B$782,U$47)+'СЕТ СН'!$G$12+СВЦЭМ!$D$10+'СЕТ СН'!$G$6-'СЕТ СН'!$G$22</f>
        <v>2574.9132421899999</v>
      </c>
      <c r="V49" s="36">
        <f>SUMIFS(СВЦЭМ!$C$39:$C$782,СВЦЭМ!$A$39:$A$782,$A49,СВЦЭМ!$B$39:$B$782,V$47)+'СЕТ СН'!$G$12+СВЦЭМ!$D$10+'СЕТ СН'!$G$6-'СЕТ СН'!$G$22</f>
        <v>2611.8026310700002</v>
      </c>
      <c r="W49" s="36">
        <f>SUMIFS(СВЦЭМ!$C$39:$C$782,СВЦЭМ!$A$39:$A$782,$A49,СВЦЭМ!$B$39:$B$782,W$47)+'СЕТ СН'!$G$12+СВЦЭМ!$D$10+'СЕТ СН'!$G$6-'СЕТ СН'!$G$22</f>
        <v>2624.0594894000001</v>
      </c>
      <c r="X49" s="36">
        <f>SUMIFS(СВЦЭМ!$C$39:$C$782,СВЦЭМ!$A$39:$A$782,$A49,СВЦЭМ!$B$39:$B$782,X$47)+'СЕТ СН'!$G$12+СВЦЭМ!$D$10+'СЕТ СН'!$G$6-'СЕТ СН'!$G$22</f>
        <v>2667.2056674700002</v>
      </c>
      <c r="Y49" s="36">
        <f>SUMIFS(СВЦЭМ!$C$39:$C$782,СВЦЭМ!$A$39:$A$782,$A49,СВЦЭМ!$B$39:$B$782,Y$47)+'СЕТ СН'!$G$12+СВЦЭМ!$D$10+'СЕТ СН'!$G$6-'СЕТ СН'!$G$22</f>
        <v>2699.94828925</v>
      </c>
    </row>
    <row r="50" spans="1:25" ht="15.75" x14ac:dyDescent="0.2">
      <c r="A50" s="35">
        <f t="shared" ref="A50:A78" si="1">A49+1</f>
        <v>45263</v>
      </c>
      <c r="B50" s="36">
        <f>SUMIFS(СВЦЭМ!$C$39:$C$782,СВЦЭМ!$A$39:$A$782,$A50,СВЦЭМ!$B$39:$B$782,B$47)+'СЕТ СН'!$G$12+СВЦЭМ!$D$10+'СЕТ СН'!$G$6-'СЕТ СН'!$G$22</f>
        <v>2652.9722150600001</v>
      </c>
      <c r="C50" s="36">
        <f>SUMIFS(СВЦЭМ!$C$39:$C$782,СВЦЭМ!$A$39:$A$782,$A50,СВЦЭМ!$B$39:$B$782,C$47)+'СЕТ СН'!$G$12+СВЦЭМ!$D$10+'СЕТ СН'!$G$6-'СЕТ СН'!$G$22</f>
        <v>2712.3211976400003</v>
      </c>
      <c r="D50" s="36">
        <f>SUMIFS(СВЦЭМ!$C$39:$C$782,СВЦЭМ!$A$39:$A$782,$A50,СВЦЭМ!$B$39:$B$782,D$47)+'СЕТ СН'!$G$12+СВЦЭМ!$D$10+'СЕТ СН'!$G$6-'СЕТ СН'!$G$22</f>
        <v>2770.9815865400001</v>
      </c>
      <c r="E50" s="36">
        <f>SUMIFS(СВЦЭМ!$C$39:$C$782,СВЦЭМ!$A$39:$A$782,$A50,СВЦЭМ!$B$39:$B$782,E$47)+'СЕТ СН'!$G$12+СВЦЭМ!$D$10+'СЕТ СН'!$G$6-'СЕТ СН'!$G$22</f>
        <v>2766.53862265</v>
      </c>
      <c r="F50" s="36">
        <f>SUMIFS(СВЦЭМ!$C$39:$C$782,СВЦЭМ!$A$39:$A$782,$A50,СВЦЭМ!$B$39:$B$782,F$47)+'СЕТ СН'!$G$12+СВЦЭМ!$D$10+'СЕТ СН'!$G$6-'СЕТ СН'!$G$22</f>
        <v>2761.45165266</v>
      </c>
      <c r="G50" s="36">
        <f>SUMIFS(СВЦЭМ!$C$39:$C$782,СВЦЭМ!$A$39:$A$782,$A50,СВЦЭМ!$B$39:$B$782,G$47)+'СЕТ СН'!$G$12+СВЦЭМ!$D$10+'СЕТ СН'!$G$6-'СЕТ СН'!$G$22</f>
        <v>2777.8023395599998</v>
      </c>
      <c r="H50" s="36">
        <f>SUMIFS(СВЦЭМ!$C$39:$C$782,СВЦЭМ!$A$39:$A$782,$A50,СВЦЭМ!$B$39:$B$782,H$47)+'СЕТ СН'!$G$12+СВЦЭМ!$D$10+'СЕТ СН'!$G$6-'СЕТ СН'!$G$22</f>
        <v>2767.2733463300001</v>
      </c>
      <c r="I50" s="36">
        <f>SUMIFS(СВЦЭМ!$C$39:$C$782,СВЦЭМ!$A$39:$A$782,$A50,СВЦЭМ!$B$39:$B$782,I$47)+'СЕТ СН'!$G$12+СВЦЭМ!$D$10+'СЕТ СН'!$G$6-'СЕТ СН'!$G$22</f>
        <v>2764.72278796</v>
      </c>
      <c r="J50" s="36">
        <f>SUMIFS(СВЦЭМ!$C$39:$C$782,СВЦЭМ!$A$39:$A$782,$A50,СВЦЭМ!$B$39:$B$782,J$47)+'СЕТ СН'!$G$12+СВЦЭМ!$D$10+'СЕТ СН'!$G$6-'СЕТ СН'!$G$22</f>
        <v>2719.6375393500002</v>
      </c>
      <c r="K50" s="36">
        <f>SUMIFS(СВЦЭМ!$C$39:$C$782,СВЦЭМ!$A$39:$A$782,$A50,СВЦЭМ!$B$39:$B$782,K$47)+'СЕТ СН'!$G$12+СВЦЭМ!$D$10+'СЕТ СН'!$G$6-'СЕТ СН'!$G$22</f>
        <v>2674.9249937499999</v>
      </c>
      <c r="L50" s="36">
        <f>SUMIFS(СВЦЭМ!$C$39:$C$782,СВЦЭМ!$A$39:$A$782,$A50,СВЦЭМ!$B$39:$B$782,L$47)+'СЕТ СН'!$G$12+СВЦЭМ!$D$10+'СЕТ СН'!$G$6-'СЕТ СН'!$G$22</f>
        <v>2617.5416689200001</v>
      </c>
      <c r="M50" s="36">
        <f>SUMIFS(СВЦЭМ!$C$39:$C$782,СВЦЭМ!$A$39:$A$782,$A50,СВЦЭМ!$B$39:$B$782,M$47)+'СЕТ СН'!$G$12+СВЦЭМ!$D$10+'СЕТ СН'!$G$6-'СЕТ СН'!$G$22</f>
        <v>2612.9492715400002</v>
      </c>
      <c r="N50" s="36">
        <f>SUMIFS(СВЦЭМ!$C$39:$C$782,СВЦЭМ!$A$39:$A$782,$A50,СВЦЭМ!$B$39:$B$782,N$47)+'СЕТ СН'!$G$12+СВЦЭМ!$D$10+'СЕТ СН'!$G$6-'СЕТ СН'!$G$22</f>
        <v>2631.8692855700001</v>
      </c>
      <c r="O50" s="36">
        <f>SUMIFS(СВЦЭМ!$C$39:$C$782,СВЦЭМ!$A$39:$A$782,$A50,СВЦЭМ!$B$39:$B$782,O$47)+'СЕТ СН'!$G$12+СВЦЭМ!$D$10+'СЕТ СН'!$G$6-'СЕТ СН'!$G$22</f>
        <v>2666.8533264299999</v>
      </c>
      <c r="P50" s="36">
        <f>SUMIFS(СВЦЭМ!$C$39:$C$782,СВЦЭМ!$A$39:$A$782,$A50,СВЦЭМ!$B$39:$B$782,P$47)+'СЕТ СН'!$G$12+СВЦЭМ!$D$10+'СЕТ СН'!$G$6-'СЕТ СН'!$G$22</f>
        <v>2670.1478197400002</v>
      </c>
      <c r="Q50" s="36">
        <f>SUMIFS(СВЦЭМ!$C$39:$C$782,СВЦЭМ!$A$39:$A$782,$A50,СВЦЭМ!$B$39:$B$782,Q$47)+'СЕТ СН'!$G$12+СВЦЭМ!$D$10+'СЕТ СН'!$G$6-'СЕТ СН'!$G$22</f>
        <v>2681.6811540500003</v>
      </c>
      <c r="R50" s="36">
        <f>SUMIFS(СВЦЭМ!$C$39:$C$782,СВЦЭМ!$A$39:$A$782,$A50,СВЦЭМ!$B$39:$B$782,R$47)+'СЕТ СН'!$G$12+СВЦЭМ!$D$10+'СЕТ СН'!$G$6-'СЕТ СН'!$G$22</f>
        <v>2658.7554025499999</v>
      </c>
      <c r="S50" s="36">
        <f>SUMIFS(СВЦЭМ!$C$39:$C$782,СВЦЭМ!$A$39:$A$782,$A50,СВЦЭМ!$B$39:$B$782,S$47)+'СЕТ СН'!$G$12+СВЦЭМ!$D$10+'СЕТ СН'!$G$6-'СЕТ СН'!$G$22</f>
        <v>2590.0289034400002</v>
      </c>
      <c r="T50" s="36">
        <f>SUMIFS(СВЦЭМ!$C$39:$C$782,СВЦЭМ!$A$39:$A$782,$A50,СВЦЭМ!$B$39:$B$782,T$47)+'СЕТ СН'!$G$12+СВЦЭМ!$D$10+'СЕТ СН'!$G$6-'СЕТ СН'!$G$22</f>
        <v>2530.4924872199999</v>
      </c>
      <c r="U50" s="36">
        <f>SUMIFS(СВЦЭМ!$C$39:$C$782,СВЦЭМ!$A$39:$A$782,$A50,СВЦЭМ!$B$39:$B$782,U$47)+'СЕТ СН'!$G$12+СВЦЭМ!$D$10+'СЕТ СН'!$G$6-'СЕТ СН'!$G$22</f>
        <v>2538.7054905499999</v>
      </c>
      <c r="V50" s="36">
        <f>SUMIFS(СВЦЭМ!$C$39:$C$782,СВЦЭМ!$A$39:$A$782,$A50,СВЦЭМ!$B$39:$B$782,V$47)+'СЕТ СН'!$G$12+СВЦЭМ!$D$10+'СЕТ СН'!$G$6-'СЕТ СН'!$G$22</f>
        <v>2580.4479796999999</v>
      </c>
      <c r="W50" s="36">
        <f>SUMIFS(СВЦЭМ!$C$39:$C$782,СВЦЭМ!$A$39:$A$782,$A50,СВЦЭМ!$B$39:$B$782,W$47)+'СЕТ СН'!$G$12+СВЦЭМ!$D$10+'СЕТ СН'!$G$6-'СЕТ СН'!$G$22</f>
        <v>2593.6765544</v>
      </c>
      <c r="X50" s="36">
        <f>SUMIFS(СВЦЭМ!$C$39:$C$782,СВЦЭМ!$A$39:$A$782,$A50,СВЦЭМ!$B$39:$B$782,X$47)+'СЕТ СН'!$G$12+СВЦЭМ!$D$10+'СЕТ СН'!$G$6-'СЕТ СН'!$G$22</f>
        <v>2639.7435457900001</v>
      </c>
      <c r="Y50" s="36">
        <f>SUMIFS(СВЦЭМ!$C$39:$C$782,СВЦЭМ!$A$39:$A$782,$A50,СВЦЭМ!$B$39:$B$782,Y$47)+'СЕТ СН'!$G$12+СВЦЭМ!$D$10+'СЕТ СН'!$G$6-'СЕТ СН'!$G$22</f>
        <v>2707.1602184799999</v>
      </c>
    </row>
    <row r="51" spans="1:25" ht="15.75" x14ac:dyDescent="0.2">
      <c r="A51" s="35">
        <f t="shared" si="1"/>
        <v>45264</v>
      </c>
      <c r="B51" s="36">
        <f>SUMIFS(СВЦЭМ!$C$39:$C$782,СВЦЭМ!$A$39:$A$782,$A51,СВЦЭМ!$B$39:$B$782,B$47)+'СЕТ СН'!$G$12+СВЦЭМ!$D$10+'СЕТ СН'!$G$6-'СЕТ СН'!$G$22</f>
        <v>2736.4413189900001</v>
      </c>
      <c r="C51" s="36">
        <f>SUMIFS(СВЦЭМ!$C$39:$C$782,СВЦЭМ!$A$39:$A$782,$A51,СВЦЭМ!$B$39:$B$782,C$47)+'СЕТ СН'!$G$12+СВЦЭМ!$D$10+'СЕТ СН'!$G$6-'СЕТ СН'!$G$22</f>
        <v>2747.0346016799999</v>
      </c>
      <c r="D51" s="36">
        <f>SUMIFS(СВЦЭМ!$C$39:$C$782,СВЦЭМ!$A$39:$A$782,$A51,СВЦЭМ!$B$39:$B$782,D$47)+'СЕТ СН'!$G$12+СВЦЭМ!$D$10+'СЕТ СН'!$G$6-'СЕТ СН'!$G$22</f>
        <v>2736.9487659500001</v>
      </c>
      <c r="E51" s="36">
        <f>SUMIFS(СВЦЭМ!$C$39:$C$782,СВЦЭМ!$A$39:$A$782,$A51,СВЦЭМ!$B$39:$B$782,E$47)+'СЕТ СН'!$G$12+СВЦЭМ!$D$10+'СЕТ СН'!$G$6-'СЕТ СН'!$G$22</f>
        <v>2750.4324898600003</v>
      </c>
      <c r="F51" s="36">
        <f>SUMIFS(СВЦЭМ!$C$39:$C$782,СВЦЭМ!$A$39:$A$782,$A51,СВЦЭМ!$B$39:$B$782,F$47)+'СЕТ СН'!$G$12+СВЦЭМ!$D$10+'СЕТ СН'!$G$6-'СЕТ СН'!$G$22</f>
        <v>2743.5589551799999</v>
      </c>
      <c r="G51" s="36">
        <f>SUMIFS(СВЦЭМ!$C$39:$C$782,СВЦЭМ!$A$39:$A$782,$A51,СВЦЭМ!$B$39:$B$782,G$47)+'СЕТ СН'!$G$12+СВЦЭМ!$D$10+'СЕТ СН'!$G$6-'СЕТ СН'!$G$22</f>
        <v>2731.7001123</v>
      </c>
      <c r="H51" s="36">
        <f>SUMIFS(СВЦЭМ!$C$39:$C$782,СВЦЭМ!$A$39:$A$782,$A51,СВЦЭМ!$B$39:$B$782,H$47)+'СЕТ СН'!$G$12+СВЦЭМ!$D$10+'СЕТ СН'!$G$6-'СЕТ СН'!$G$22</f>
        <v>2691.0371026500002</v>
      </c>
      <c r="I51" s="36">
        <f>SUMIFS(СВЦЭМ!$C$39:$C$782,СВЦЭМ!$A$39:$A$782,$A51,СВЦЭМ!$B$39:$B$782,I$47)+'СЕТ СН'!$G$12+СВЦЭМ!$D$10+'СЕТ СН'!$G$6-'СЕТ СН'!$G$22</f>
        <v>2594.2867981200002</v>
      </c>
      <c r="J51" s="36">
        <f>SUMIFS(СВЦЭМ!$C$39:$C$782,СВЦЭМ!$A$39:$A$782,$A51,СВЦЭМ!$B$39:$B$782,J$47)+'СЕТ СН'!$G$12+СВЦЭМ!$D$10+'СЕТ СН'!$G$6-'СЕТ СН'!$G$22</f>
        <v>2563.6485972800001</v>
      </c>
      <c r="K51" s="36">
        <f>SUMIFS(СВЦЭМ!$C$39:$C$782,СВЦЭМ!$A$39:$A$782,$A51,СВЦЭМ!$B$39:$B$782,K$47)+'СЕТ СН'!$G$12+СВЦЭМ!$D$10+'СЕТ СН'!$G$6-'СЕТ СН'!$G$22</f>
        <v>2544.3223245200002</v>
      </c>
      <c r="L51" s="36">
        <f>SUMIFS(СВЦЭМ!$C$39:$C$782,СВЦЭМ!$A$39:$A$782,$A51,СВЦЭМ!$B$39:$B$782,L$47)+'СЕТ СН'!$G$12+СВЦЭМ!$D$10+'СЕТ СН'!$G$6-'СЕТ СН'!$G$22</f>
        <v>2537.9173611199999</v>
      </c>
      <c r="M51" s="36">
        <f>SUMIFS(СВЦЭМ!$C$39:$C$782,СВЦЭМ!$A$39:$A$782,$A51,СВЦЭМ!$B$39:$B$782,M$47)+'СЕТ СН'!$G$12+СВЦЭМ!$D$10+'СЕТ СН'!$G$6-'СЕТ СН'!$G$22</f>
        <v>2549.8963452100002</v>
      </c>
      <c r="N51" s="36">
        <f>SUMIFS(СВЦЭМ!$C$39:$C$782,СВЦЭМ!$A$39:$A$782,$A51,СВЦЭМ!$B$39:$B$782,N$47)+'СЕТ СН'!$G$12+СВЦЭМ!$D$10+'СЕТ СН'!$G$6-'СЕТ СН'!$G$22</f>
        <v>2561.54506257</v>
      </c>
      <c r="O51" s="36">
        <f>SUMIFS(СВЦЭМ!$C$39:$C$782,СВЦЭМ!$A$39:$A$782,$A51,СВЦЭМ!$B$39:$B$782,O$47)+'СЕТ СН'!$G$12+СВЦЭМ!$D$10+'СЕТ СН'!$G$6-'СЕТ СН'!$G$22</f>
        <v>2575.0633564</v>
      </c>
      <c r="P51" s="36">
        <f>SUMIFS(СВЦЭМ!$C$39:$C$782,СВЦЭМ!$A$39:$A$782,$A51,СВЦЭМ!$B$39:$B$782,P$47)+'СЕТ СН'!$G$12+СВЦЭМ!$D$10+'СЕТ СН'!$G$6-'СЕТ СН'!$G$22</f>
        <v>2599.80961217</v>
      </c>
      <c r="Q51" s="36">
        <f>SUMIFS(СВЦЭМ!$C$39:$C$782,СВЦЭМ!$A$39:$A$782,$A51,СВЦЭМ!$B$39:$B$782,Q$47)+'СЕТ СН'!$G$12+СВЦЭМ!$D$10+'СЕТ СН'!$G$6-'СЕТ СН'!$G$22</f>
        <v>2604.1438325899999</v>
      </c>
      <c r="R51" s="36">
        <f>SUMIFS(СВЦЭМ!$C$39:$C$782,СВЦЭМ!$A$39:$A$782,$A51,СВЦЭМ!$B$39:$B$782,R$47)+'СЕТ СН'!$G$12+СВЦЭМ!$D$10+'СЕТ СН'!$G$6-'СЕТ СН'!$G$22</f>
        <v>2586.5059358600001</v>
      </c>
      <c r="S51" s="36">
        <f>SUMIFS(СВЦЭМ!$C$39:$C$782,СВЦЭМ!$A$39:$A$782,$A51,СВЦЭМ!$B$39:$B$782,S$47)+'СЕТ СН'!$G$12+СВЦЭМ!$D$10+'СЕТ СН'!$G$6-'СЕТ СН'!$G$22</f>
        <v>2530.6838210700002</v>
      </c>
      <c r="T51" s="36">
        <f>SUMIFS(СВЦЭМ!$C$39:$C$782,СВЦЭМ!$A$39:$A$782,$A51,СВЦЭМ!$B$39:$B$782,T$47)+'СЕТ СН'!$G$12+СВЦЭМ!$D$10+'СЕТ СН'!$G$6-'СЕТ СН'!$G$22</f>
        <v>2501.0016787300001</v>
      </c>
      <c r="U51" s="36">
        <f>SUMIFS(СВЦЭМ!$C$39:$C$782,СВЦЭМ!$A$39:$A$782,$A51,СВЦЭМ!$B$39:$B$782,U$47)+'СЕТ СН'!$G$12+СВЦЭМ!$D$10+'СЕТ СН'!$G$6-'СЕТ СН'!$G$22</f>
        <v>2515.6739125600002</v>
      </c>
      <c r="V51" s="36">
        <f>SUMIFS(СВЦЭМ!$C$39:$C$782,СВЦЭМ!$A$39:$A$782,$A51,СВЦЭМ!$B$39:$B$782,V$47)+'СЕТ СН'!$G$12+СВЦЭМ!$D$10+'СЕТ СН'!$G$6-'СЕТ СН'!$G$22</f>
        <v>2542.7911796200001</v>
      </c>
      <c r="W51" s="36">
        <f>SUMIFS(СВЦЭМ!$C$39:$C$782,СВЦЭМ!$A$39:$A$782,$A51,СВЦЭМ!$B$39:$B$782,W$47)+'СЕТ СН'!$G$12+СВЦЭМ!$D$10+'СЕТ СН'!$G$6-'СЕТ СН'!$G$22</f>
        <v>2558.2016732800003</v>
      </c>
      <c r="X51" s="36">
        <f>SUMIFS(СВЦЭМ!$C$39:$C$782,СВЦЭМ!$A$39:$A$782,$A51,СВЦЭМ!$B$39:$B$782,X$47)+'СЕТ СН'!$G$12+СВЦЭМ!$D$10+'СЕТ СН'!$G$6-'СЕТ СН'!$G$22</f>
        <v>2608.2436637300002</v>
      </c>
      <c r="Y51" s="36">
        <f>SUMIFS(СВЦЭМ!$C$39:$C$782,СВЦЭМ!$A$39:$A$782,$A51,СВЦЭМ!$B$39:$B$782,Y$47)+'СЕТ СН'!$G$12+СВЦЭМ!$D$10+'СЕТ СН'!$G$6-'СЕТ СН'!$G$22</f>
        <v>2634.49527231</v>
      </c>
    </row>
    <row r="52" spans="1:25" ht="15.75" x14ac:dyDescent="0.2">
      <c r="A52" s="35">
        <f t="shared" si="1"/>
        <v>45265</v>
      </c>
      <c r="B52" s="36">
        <f>SUMIFS(СВЦЭМ!$C$39:$C$782,СВЦЭМ!$A$39:$A$782,$A52,СВЦЭМ!$B$39:$B$782,B$47)+'СЕТ СН'!$G$12+СВЦЭМ!$D$10+'СЕТ СН'!$G$6-'СЕТ СН'!$G$22</f>
        <v>2818.2008902000002</v>
      </c>
      <c r="C52" s="36">
        <f>SUMIFS(СВЦЭМ!$C$39:$C$782,СВЦЭМ!$A$39:$A$782,$A52,СВЦЭМ!$B$39:$B$782,C$47)+'СЕТ СН'!$G$12+СВЦЭМ!$D$10+'СЕТ СН'!$G$6-'СЕТ СН'!$G$22</f>
        <v>2842.4373836200002</v>
      </c>
      <c r="D52" s="36">
        <f>SUMIFS(СВЦЭМ!$C$39:$C$782,СВЦЭМ!$A$39:$A$782,$A52,СВЦЭМ!$B$39:$B$782,D$47)+'СЕТ СН'!$G$12+СВЦЭМ!$D$10+'СЕТ СН'!$G$6-'СЕТ СН'!$G$22</f>
        <v>2895.5264140600002</v>
      </c>
      <c r="E52" s="36">
        <f>SUMIFS(СВЦЭМ!$C$39:$C$782,СВЦЭМ!$A$39:$A$782,$A52,СВЦЭМ!$B$39:$B$782,E$47)+'СЕТ СН'!$G$12+СВЦЭМ!$D$10+'СЕТ СН'!$G$6-'СЕТ СН'!$G$22</f>
        <v>2855.3525648899999</v>
      </c>
      <c r="F52" s="36">
        <f>SUMIFS(СВЦЭМ!$C$39:$C$782,СВЦЭМ!$A$39:$A$782,$A52,СВЦЭМ!$B$39:$B$782,F$47)+'СЕТ СН'!$G$12+СВЦЭМ!$D$10+'СЕТ СН'!$G$6-'СЕТ СН'!$G$22</f>
        <v>2847.92110895</v>
      </c>
      <c r="G52" s="36">
        <f>SUMIFS(СВЦЭМ!$C$39:$C$782,СВЦЭМ!$A$39:$A$782,$A52,СВЦЭМ!$B$39:$B$782,G$47)+'СЕТ СН'!$G$12+СВЦЭМ!$D$10+'СЕТ СН'!$G$6-'СЕТ СН'!$G$22</f>
        <v>2844.16157441</v>
      </c>
      <c r="H52" s="36">
        <f>SUMIFS(СВЦЭМ!$C$39:$C$782,СВЦЭМ!$A$39:$A$782,$A52,СВЦЭМ!$B$39:$B$782,H$47)+'СЕТ СН'!$G$12+СВЦЭМ!$D$10+'СЕТ СН'!$G$6-'СЕТ СН'!$G$22</f>
        <v>2782.87759263</v>
      </c>
      <c r="I52" s="36">
        <f>SUMIFS(СВЦЭМ!$C$39:$C$782,СВЦЭМ!$A$39:$A$782,$A52,СВЦЭМ!$B$39:$B$782,I$47)+'СЕТ СН'!$G$12+СВЦЭМ!$D$10+'СЕТ СН'!$G$6-'СЕТ СН'!$G$22</f>
        <v>2725.6082082600001</v>
      </c>
      <c r="J52" s="36">
        <f>SUMIFS(СВЦЭМ!$C$39:$C$782,СВЦЭМ!$A$39:$A$782,$A52,СВЦЭМ!$B$39:$B$782,J$47)+'СЕТ СН'!$G$12+СВЦЭМ!$D$10+'СЕТ СН'!$G$6-'СЕТ СН'!$G$22</f>
        <v>2667.5546327100001</v>
      </c>
      <c r="K52" s="36">
        <f>SUMIFS(СВЦЭМ!$C$39:$C$782,СВЦЭМ!$A$39:$A$782,$A52,СВЦЭМ!$B$39:$B$782,K$47)+'СЕТ СН'!$G$12+СВЦЭМ!$D$10+'СЕТ СН'!$G$6-'СЕТ СН'!$G$22</f>
        <v>2666.6381579100002</v>
      </c>
      <c r="L52" s="36">
        <f>SUMIFS(СВЦЭМ!$C$39:$C$782,СВЦЭМ!$A$39:$A$782,$A52,СВЦЭМ!$B$39:$B$782,L$47)+'СЕТ СН'!$G$12+СВЦЭМ!$D$10+'СЕТ СН'!$G$6-'СЕТ СН'!$G$22</f>
        <v>2713.1321384399998</v>
      </c>
      <c r="M52" s="36">
        <f>SUMIFS(СВЦЭМ!$C$39:$C$782,СВЦЭМ!$A$39:$A$782,$A52,СВЦЭМ!$B$39:$B$782,M$47)+'СЕТ СН'!$G$12+СВЦЭМ!$D$10+'СЕТ СН'!$G$6-'СЕТ СН'!$G$22</f>
        <v>2799.6855252999999</v>
      </c>
      <c r="N52" s="36">
        <f>SUMIFS(СВЦЭМ!$C$39:$C$782,СВЦЭМ!$A$39:$A$782,$A52,СВЦЭМ!$B$39:$B$782,N$47)+'СЕТ СН'!$G$12+СВЦЭМ!$D$10+'СЕТ СН'!$G$6-'СЕТ СН'!$G$22</f>
        <v>2816.24002952</v>
      </c>
      <c r="O52" s="36">
        <f>SUMIFS(СВЦЭМ!$C$39:$C$782,СВЦЭМ!$A$39:$A$782,$A52,СВЦЭМ!$B$39:$B$782,O$47)+'СЕТ СН'!$G$12+СВЦЭМ!$D$10+'СЕТ СН'!$G$6-'СЕТ СН'!$G$22</f>
        <v>2828.9167786500002</v>
      </c>
      <c r="P52" s="36">
        <f>SUMIFS(СВЦЭМ!$C$39:$C$782,СВЦЭМ!$A$39:$A$782,$A52,СВЦЭМ!$B$39:$B$782,P$47)+'СЕТ СН'!$G$12+СВЦЭМ!$D$10+'СЕТ СН'!$G$6-'СЕТ СН'!$G$22</f>
        <v>2819.96090177</v>
      </c>
      <c r="Q52" s="36">
        <f>SUMIFS(СВЦЭМ!$C$39:$C$782,СВЦЭМ!$A$39:$A$782,$A52,СВЦЭМ!$B$39:$B$782,Q$47)+'СЕТ СН'!$G$12+СВЦЭМ!$D$10+'СЕТ СН'!$G$6-'СЕТ СН'!$G$22</f>
        <v>2817.9013822299999</v>
      </c>
      <c r="R52" s="36">
        <f>SUMIFS(СВЦЭМ!$C$39:$C$782,СВЦЭМ!$A$39:$A$782,$A52,СВЦЭМ!$B$39:$B$782,R$47)+'СЕТ СН'!$G$12+СВЦЭМ!$D$10+'СЕТ СН'!$G$6-'СЕТ СН'!$G$22</f>
        <v>2750.9428026400001</v>
      </c>
      <c r="S52" s="36">
        <f>SUMIFS(СВЦЭМ!$C$39:$C$782,СВЦЭМ!$A$39:$A$782,$A52,СВЦЭМ!$B$39:$B$782,S$47)+'СЕТ СН'!$G$12+СВЦЭМ!$D$10+'СЕТ СН'!$G$6-'СЕТ СН'!$G$22</f>
        <v>2669.0627248000001</v>
      </c>
      <c r="T52" s="36">
        <f>SUMIFS(СВЦЭМ!$C$39:$C$782,СВЦЭМ!$A$39:$A$782,$A52,СВЦЭМ!$B$39:$B$782,T$47)+'СЕТ СН'!$G$12+СВЦЭМ!$D$10+'СЕТ СН'!$G$6-'СЕТ СН'!$G$22</f>
        <v>2640.5083655200001</v>
      </c>
      <c r="U52" s="36">
        <f>SUMIFS(СВЦЭМ!$C$39:$C$782,СВЦЭМ!$A$39:$A$782,$A52,СВЦЭМ!$B$39:$B$782,U$47)+'СЕТ СН'!$G$12+СВЦЭМ!$D$10+'СЕТ СН'!$G$6-'СЕТ СН'!$G$22</f>
        <v>2656.57081221</v>
      </c>
      <c r="V52" s="36">
        <f>SUMIFS(СВЦЭМ!$C$39:$C$782,СВЦЭМ!$A$39:$A$782,$A52,СВЦЭМ!$B$39:$B$782,V$47)+'СЕТ СН'!$G$12+СВЦЭМ!$D$10+'СЕТ СН'!$G$6-'СЕТ СН'!$G$22</f>
        <v>2710.0728476200002</v>
      </c>
      <c r="W52" s="36">
        <f>SUMIFS(СВЦЭМ!$C$39:$C$782,СВЦЭМ!$A$39:$A$782,$A52,СВЦЭМ!$B$39:$B$782,W$47)+'СЕТ СН'!$G$12+СВЦЭМ!$D$10+'СЕТ СН'!$G$6-'СЕТ СН'!$G$22</f>
        <v>2720.4269539500001</v>
      </c>
      <c r="X52" s="36">
        <f>SUMIFS(СВЦЭМ!$C$39:$C$782,СВЦЭМ!$A$39:$A$782,$A52,СВЦЭМ!$B$39:$B$782,X$47)+'СЕТ СН'!$G$12+СВЦЭМ!$D$10+'СЕТ СН'!$G$6-'СЕТ СН'!$G$22</f>
        <v>2744.63489394</v>
      </c>
      <c r="Y52" s="36">
        <f>SUMIFS(СВЦЭМ!$C$39:$C$782,СВЦЭМ!$A$39:$A$782,$A52,СВЦЭМ!$B$39:$B$782,Y$47)+'СЕТ СН'!$G$12+СВЦЭМ!$D$10+'СЕТ СН'!$G$6-'СЕТ СН'!$G$22</f>
        <v>2784.9348085500001</v>
      </c>
    </row>
    <row r="53" spans="1:25" ht="15.75" x14ac:dyDescent="0.2">
      <c r="A53" s="35">
        <f t="shared" si="1"/>
        <v>45266</v>
      </c>
      <c r="B53" s="36">
        <f>SUMIFS(СВЦЭМ!$C$39:$C$782,СВЦЭМ!$A$39:$A$782,$A53,СВЦЭМ!$B$39:$B$782,B$47)+'СЕТ СН'!$G$12+СВЦЭМ!$D$10+'СЕТ СН'!$G$6-'СЕТ СН'!$G$22</f>
        <v>2671.4394626799999</v>
      </c>
      <c r="C53" s="36">
        <f>SUMIFS(СВЦЭМ!$C$39:$C$782,СВЦЭМ!$A$39:$A$782,$A53,СВЦЭМ!$B$39:$B$782,C$47)+'СЕТ СН'!$G$12+СВЦЭМ!$D$10+'СЕТ СН'!$G$6-'СЕТ СН'!$G$22</f>
        <v>2689.0136311800002</v>
      </c>
      <c r="D53" s="36">
        <f>SUMIFS(СВЦЭМ!$C$39:$C$782,СВЦЭМ!$A$39:$A$782,$A53,СВЦЭМ!$B$39:$B$782,D$47)+'СЕТ СН'!$G$12+СВЦЭМ!$D$10+'СЕТ СН'!$G$6-'СЕТ СН'!$G$22</f>
        <v>2732.3994521999998</v>
      </c>
      <c r="E53" s="36">
        <f>SUMIFS(СВЦЭМ!$C$39:$C$782,СВЦЭМ!$A$39:$A$782,$A53,СВЦЭМ!$B$39:$B$782,E$47)+'СЕТ СН'!$G$12+СВЦЭМ!$D$10+'СЕТ СН'!$G$6-'СЕТ СН'!$G$22</f>
        <v>2742.4368866499999</v>
      </c>
      <c r="F53" s="36">
        <f>SUMIFS(СВЦЭМ!$C$39:$C$782,СВЦЭМ!$A$39:$A$782,$A53,СВЦЭМ!$B$39:$B$782,F$47)+'СЕТ СН'!$G$12+СВЦЭМ!$D$10+'СЕТ СН'!$G$6-'СЕТ СН'!$G$22</f>
        <v>2725.3617067200003</v>
      </c>
      <c r="G53" s="36">
        <f>SUMIFS(СВЦЭМ!$C$39:$C$782,СВЦЭМ!$A$39:$A$782,$A53,СВЦЭМ!$B$39:$B$782,G$47)+'СЕТ СН'!$G$12+СВЦЭМ!$D$10+'СЕТ СН'!$G$6-'СЕТ СН'!$G$22</f>
        <v>2684.5517218200002</v>
      </c>
      <c r="H53" s="36">
        <f>SUMIFS(СВЦЭМ!$C$39:$C$782,СВЦЭМ!$A$39:$A$782,$A53,СВЦЭМ!$B$39:$B$782,H$47)+'СЕТ СН'!$G$12+СВЦЭМ!$D$10+'СЕТ СН'!$G$6-'СЕТ СН'!$G$22</f>
        <v>2620.2189917300002</v>
      </c>
      <c r="I53" s="36">
        <f>SUMIFS(СВЦЭМ!$C$39:$C$782,СВЦЭМ!$A$39:$A$782,$A53,СВЦЭМ!$B$39:$B$782,I$47)+'СЕТ СН'!$G$12+СВЦЭМ!$D$10+'СЕТ СН'!$G$6-'СЕТ СН'!$G$22</f>
        <v>2542.7444092599999</v>
      </c>
      <c r="J53" s="36">
        <f>SUMIFS(СВЦЭМ!$C$39:$C$782,СВЦЭМ!$A$39:$A$782,$A53,СВЦЭМ!$B$39:$B$782,J$47)+'СЕТ СН'!$G$12+СВЦЭМ!$D$10+'СЕТ СН'!$G$6-'СЕТ СН'!$G$22</f>
        <v>2537.5229003899999</v>
      </c>
      <c r="K53" s="36">
        <f>SUMIFS(СВЦЭМ!$C$39:$C$782,СВЦЭМ!$A$39:$A$782,$A53,СВЦЭМ!$B$39:$B$782,K$47)+'СЕТ СН'!$G$12+СВЦЭМ!$D$10+'СЕТ СН'!$G$6-'СЕТ СН'!$G$22</f>
        <v>2507.79799933</v>
      </c>
      <c r="L53" s="36">
        <f>SUMIFS(СВЦЭМ!$C$39:$C$782,СВЦЭМ!$A$39:$A$782,$A53,СВЦЭМ!$B$39:$B$782,L$47)+'СЕТ СН'!$G$12+СВЦЭМ!$D$10+'СЕТ СН'!$G$6-'СЕТ СН'!$G$22</f>
        <v>2483.1326986700001</v>
      </c>
      <c r="M53" s="36">
        <f>SUMIFS(СВЦЭМ!$C$39:$C$782,СВЦЭМ!$A$39:$A$782,$A53,СВЦЭМ!$B$39:$B$782,M$47)+'СЕТ СН'!$G$12+СВЦЭМ!$D$10+'СЕТ СН'!$G$6-'СЕТ СН'!$G$22</f>
        <v>2497.3266508199999</v>
      </c>
      <c r="N53" s="36">
        <f>SUMIFS(СВЦЭМ!$C$39:$C$782,СВЦЭМ!$A$39:$A$782,$A53,СВЦЭМ!$B$39:$B$782,N$47)+'СЕТ СН'!$G$12+СВЦЭМ!$D$10+'СЕТ СН'!$G$6-'СЕТ СН'!$G$22</f>
        <v>2546.44392169</v>
      </c>
      <c r="O53" s="36">
        <f>SUMIFS(СВЦЭМ!$C$39:$C$782,СВЦЭМ!$A$39:$A$782,$A53,СВЦЭМ!$B$39:$B$782,O$47)+'СЕТ СН'!$G$12+СВЦЭМ!$D$10+'СЕТ СН'!$G$6-'СЕТ СН'!$G$22</f>
        <v>2542.5248678299999</v>
      </c>
      <c r="P53" s="36">
        <f>SUMIFS(СВЦЭМ!$C$39:$C$782,СВЦЭМ!$A$39:$A$782,$A53,СВЦЭМ!$B$39:$B$782,P$47)+'СЕТ СН'!$G$12+СВЦЭМ!$D$10+'СЕТ СН'!$G$6-'СЕТ СН'!$G$22</f>
        <v>2559.5582736699998</v>
      </c>
      <c r="Q53" s="36">
        <f>SUMIFS(СВЦЭМ!$C$39:$C$782,СВЦЭМ!$A$39:$A$782,$A53,СВЦЭМ!$B$39:$B$782,Q$47)+'СЕТ СН'!$G$12+СВЦЭМ!$D$10+'СЕТ СН'!$G$6-'СЕТ СН'!$G$22</f>
        <v>2566.19001888</v>
      </c>
      <c r="R53" s="36">
        <f>SUMIFS(СВЦЭМ!$C$39:$C$782,СВЦЭМ!$A$39:$A$782,$A53,СВЦЭМ!$B$39:$B$782,R$47)+'СЕТ СН'!$G$12+СВЦЭМ!$D$10+'СЕТ СН'!$G$6-'СЕТ СН'!$G$22</f>
        <v>2558.601064</v>
      </c>
      <c r="S53" s="36">
        <f>SUMIFS(СВЦЭМ!$C$39:$C$782,СВЦЭМ!$A$39:$A$782,$A53,СВЦЭМ!$B$39:$B$782,S$47)+'СЕТ СН'!$G$12+СВЦЭМ!$D$10+'СЕТ СН'!$G$6-'СЕТ СН'!$G$22</f>
        <v>2505.9789888400001</v>
      </c>
      <c r="T53" s="36">
        <f>SUMIFS(СВЦЭМ!$C$39:$C$782,СВЦЭМ!$A$39:$A$782,$A53,СВЦЭМ!$B$39:$B$782,T$47)+'СЕТ СН'!$G$12+СВЦЭМ!$D$10+'СЕТ СН'!$G$6-'СЕТ СН'!$G$22</f>
        <v>2479.7038146200002</v>
      </c>
      <c r="U53" s="36">
        <f>SUMIFS(СВЦЭМ!$C$39:$C$782,СВЦЭМ!$A$39:$A$782,$A53,СВЦЭМ!$B$39:$B$782,U$47)+'СЕТ СН'!$G$12+СВЦЭМ!$D$10+'СЕТ СН'!$G$6-'СЕТ СН'!$G$22</f>
        <v>2491.1490767300002</v>
      </c>
      <c r="V53" s="36">
        <f>SUMIFS(СВЦЭМ!$C$39:$C$782,СВЦЭМ!$A$39:$A$782,$A53,СВЦЭМ!$B$39:$B$782,V$47)+'СЕТ СН'!$G$12+СВЦЭМ!$D$10+'СЕТ СН'!$G$6-'СЕТ СН'!$G$22</f>
        <v>2533.8039809100001</v>
      </c>
      <c r="W53" s="36">
        <f>SUMIFS(СВЦЭМ!$C$39:$C$782,СВЦЭМ!$A$39:$A$782,$A53,СВЦЭМ!$B$39:$B$782,W$47)+'СЕТ СН'!$G$12+СВЦЭМ!$D$10+'СЕТ СН'!$G$6-'СЕТ СН'!$G$22</f>
        <v>2533.65139942</v>
      </c>
      <c r="X53" s="36">
        <f>SUMIFS(СВЦЭМ!$C$39:$C$782,СВЦЭМ!$A$39:$A$782,$A53,СВЦЭМ!$B$39:$B$782,X$47)+'СЕТ СН'!$G$12+СВЦЭМ!$D$10+'СЕТ СН'!$G$6-'СЕТ СН'!$G$22</f>
        <v>2572.8479497600001</v>
      </c>
      <c r="Y53" s="36">
        <f>SUMIFS(СВЦЭМ!$C$39:$C$782,СВЦЭМ!$A$39:$A$782,$A53,СВЦЭМ!$B$39:$B$782,Y$47)+'СЕТ СН'!$G$12+СВЦЭМ!$D$10+'СЕТ СН'!$G$6-'СЕТ СН'!$G$22</f>
        <v>2606.0463697</v>
      </c>
    </row>
    <row r="54" spans="1:25" ht="15.75" x14ac:dyDescent="0.2">
      <c r="A54" s="35">
        <f t="shared" si="1"/>
        <v>45267</v>
      </c>
      <c r="B54" s="36">
        <f>SUMIFS(СВЦЭМ!$C$39:$C$782,СВЦЭМ!$A$39:$A$782,$A54,СВЦЭМ!$B$39:$B$782,B$47)+'СЕТ СН'!$G$12+СВЦЭМ!$D$10+'СЕТ СН'!$G$6-'СЕТ СН'!$G$22</f>
        <v>2608.8238603899999</v>
      </c>
      <c r="C54" s="36">
        <f>SUMIFS(СВЦЭМ!$C$39:$C$782,СВЦЭМ!$A$39:$A$782,$A54,СВЦЭМ!$B$39:$B$782,C$47)+'СЕТ СН'!$G$12+СВЦЭМ!$D$10+'СЕТ СН'!$G$6-'СЕТ СН'!$G$22</f>
        <v>2635.0698055500002</v>
      </c>
      <c r="D54" s="36">
        <f>SUMIFS(СВЦЭМ!$C$39:$C$782,СВЦЭМ!$A$39:$A$782,$A54,СВЦЭМ!$B$39:$B$782,D$47)+'СЕТ СН'!$G$12+СВЦЭМ!$D$10+'СЕТ СН'!$G$6-'СЕТ СН'!$G$22</f>
        <v>2705.3982652999998</v>
      </c>
      <c r="E54" s="36">
        <f>SUMIFS(СВЦЭМ!$C$39:$C$782,СВЦЭМ!$A$39:$A$782,$A54,СВЦЭМ!$B$39:$B$782,E$47)+'СЕТ СН'!$G$12+СВЦЭМ!$D$10+'СЕТ СН'!$G$6-'СЕТ СН'!$G$22</f>
        <v>2694.1141124599999</v>
      </c>
      <c r="F54" s="36">
        <f>SUMIFS(СВЦЭМ!$C$39:$C$782,СВЦЭМ!$A$39:$A$782,$A54,СВЦЭМ!$B$39:$B$782,F$47)+'СЕТ СН'!$G$12+СВЦЭМ!$D$10+'СЕТ СН'!$G$6-'СЕТ СН'!$G$22</f>
        <v>2686.1557653300001</v>
      </c>
      <c r="G54" s="36">
        <f>SUMIFS(СВЦЭМ!$C$39:$C$782,СВЦЭМ!$A$39:$A$782,$A54,СВЦЭМ!$B$39:$B$782,G$47)+'СЕТ СН'!$G$12+СВЦЭМ!$D$10+'СЕТ СН'!$G$6-'СЕТ СН'!$G$22</f>
        <v>2688.5088987099998</v>
      </c>
      <c r="H54" s="36">
        <f>SUMIFS(СВЦЭМ!$C$39:$C$782,СВЦЭМ!$A$39:$A$782,$A54,СВЦЭМ!$B$39:$B$782,H$47)+'СЕТ СН'!$G$12+СВЦЭМ!$D$10+'СЕТ СН'!$G$6-'СЕТ СН'!$G$22</f>
        <v>2626.4583115800001</v>
      </c>
      <c r="I54" s="36">
        <f>SUMIFS(СВЦЭМ!$C$39:$C$782,СВЦЭМ!$A$39:$A$782,$A54,СВЦЭМ!$B$39:$B$782,I$47)+'СЕТ СН'!$G$12+СВЦЭМ!$D$10+'СЕТ СН'!$G$6-'СЕТ СН'!$G$22</f>
        <v>2563.7391597999999</v>
      </c>
      <c r="J54" s="36">
        <f>SUMIFS(СВЦЭМ!$C$39:$C$782,СВЦЭМ!$A$39:$A$782,$A54,СВЦЭМ!$B$39:$B$782,J$47)+'СЕТ СН'!$G$12+СВЦЭМ!$D$10+'СЕТ СН'!$G$6-'СЕТ СН'!$G$22</f>
        <v>2526.8637085199998</v>
      </c>
      <c r="K54" s="36">
        <f>SUMIFS(СВЦЭМ!$C$39:$C$782,СВЦЭМ!$A$39:$A$782,$A54,СВЦЭМ!$B$39:$B$782,K$47)+'СЕТ СН'!$G$12+СВЦЭМ!$D$10+'СЕТ СН'!$G$6-'СЕТ СН'!$G$22</f>
        <v>2519.32221192</v>
      </c>
      <c r="L54" s="36">
        <f>SUMIFS(СВЦЭМ!$C$39:$C$782,СВЦЭМ!$A$39:$A$782,$A54,СВЦЭМ!$B$39:$B$782,L$47)+'СЕТ СН'!$G$12+СВЦЭМ!$D$10+'СЕТ СН'!$G$6-'СЕТ СН'!$G$22</f>
        <v>2530.7082974700002</v>
      </c>
      <c r="M54" s="36">
        <f>SUMIFS(СВЦЭМ!$C$39:$C$782,СВЦЭМ!$A$39:$A$782,$A54,СВЦЭМ!$B$39:$B$782,M$47)+'СЕТ СН'!$G$12+СВЦЭМ!$D$10+'СЕТ СН'!$G$6-'СЕТ СН'!$G$22</f>
        <v>2574.7134173899999</v>
      </c>
      <c r="N54" s="36">
        <f>SUMIFS(СВЦЭМ!$C$39:$C$782,СВЦЭМ!$A$39:$A$782,$A54,СВЦЭМ!$B$39:$B$782,N$47)+'СЕТ СН'!$G$12+СВЦЭМ!$D$10+'СЕТ СН'!$G$6-'СЕТ СН'!$G$22</f>
        <v>2620.62321393</v>
      </c>
      <c r="O54" s="36">
        <f>SUMIFS(СВЦЭМ!$C$39:$C$782,СВЦЭМ!$A$39:$A$782,$A54,СВЦЭМ!$B$39:$B$782,O$47)+'СЕТ СН'!$G$12+СВЦЭМ!$D$10+'СЕТ СН'!$G$6-'СЕТ СН'!$G$22</f>
        <v>2675.5017158700002</v>
      </c>
      <c r="P54" s="36">
        <f>SUMIFS(СВЦЭМ!$C$39:$C$782,СВЦЭМ!$A$39:$A$782,$A54,СВЦЭМ!$B$39:$B$782,P$47)+'СЕТ СН'!$G$12+СВЦЭМ!$D$10+'СЕТ СН'!$G$6-'СЕТ СН'!$G$22</f>
        <v>2682.3125994699999</v>
      </c>
      <c r="Q54" s="36">
        <f>SUMIFS(СВЦЭМ!$C$39:$C$782,СВЦЭМ!$A$39:$A$782,$A54,СВЦЭМ!$B$39:$B$782,Q$47)+'СЕТ СН'!$G$12+СВЦЭМ!$D$10+'СЕТ СН'!$G$6-'СЕТ СН'!$G$22</f>
        <v>2685.24787659</v>
      </c>
      <c r="R54" s="36">
        <f>SUMIFS(СВЦЭМ!$C$39:$C$782,СВЦЭМ!$A$39:$A$782,$A54,СВЦЭМ!$B$39:$B$782,R$47)+'СЕТ СН'!$G$12+СВЦЭМ!$D$10+'СЕТ СН'!$G$6-'СЕТ СН'!$G$22</f>
        <v>2668.0741053000002</v>
      </c>
      <c r="S54" s="36">
        <f>SUMIFS(СВЦЭМ!$C$39:$C$782,СВЦЭМ!$A$39:$A$782,$A54,СВЦЭМ!$B$39:$B$782,S$47)+'СЕТ СН'!$G$12+СВЦЭМ!$D$10+'СЕТ СН'!$G$6-'СЕТ СН'!$G$22</f>
        <v>2628.0910659199999</v>
      </c>
      <c r="T54" s="36">
        <f>SUMIFS(СВЦЭМ!$C$39:$C$782,СВЦЭМ!$A$39:$A$782,$A54,СВЦЭМ!$B$39:$B$782,T$47)+'СЕТ СН'!$G$12+СВЦЭМ!$D$10+'СЕТ СН'!$G$6-'СЕТ СН'!$G$22</f>
        <v>2571.0966926400001</v>
      </c>
      <c r="U54" s="36">
        <f>SUMIFS(СВЦЭМ!$C$39:$C$782,СВЦЭМ!$A$39:$A$782,$A54,СВЦЭМ!$B$39:$B$782,U$47)+'СЕТ СН'!$G$12+СВЦЭМ!$D$10+'СЕТ СН'!$G$6-'СЕТ СН'!$G$22</f>
        <v>2581.65745092</v>
      </c>
      <c r="V54" s="36">
        <f>SUMIFS(СВЦЭМ!$C$39:$C$782,СВЦЭМ!$A$39:$A$782,$A54,СВЦЭМ!$B$39:$B$782,V$47)+'СЕТ СН'!$G$12+СВЦЭМ!$D$10+'СЕТ СН'!$G$6-'СЕТ СН'!$G$22</f>
        <v>2651.7417370900002</v>
      </c>
      <c r="W54" s="36">
        <f>SUMIFS(СВЦЭМ!$C$39:$C$782,СВЦЭМ!$A$39:$A$782,$A54,СВЦЭМ!$B$39:$B$782,W$47)+'СЕТ СН'!$G$12+СВЦЭМ!$D$10+'СЕТ СН'!$G$6-'СЕТ СН'!$G$22</f>
        <v>2685.6176610100001</v>
      </c>
      <c r="X54" s="36">
        <f>SUMIFS(СВЦЭМ!$C$39:$C$782,СВЦЭМ!$A$39:$A$782,$A54,СВЦЭМ!$B$39:$B$782,X$47)+'СЕТ СН'!$G$12+СВЦЭМ!$D$10+'СЕТ СН'!$G$6-'СЕТ СН'!$G$22</f>
        <v>2722.4456095599999</v>
      </c>
      <c r="Y54" s="36">
        <f>SUMIFS(СВЦЭМ!$C$39:$C$782,СВЦЭМ!$A$39:$A$782,$A54,СВЦЭМ!$B$39:$B$782,Y$47)+'СЕТ СН'!$G$12+СВЦЭМ!$D$10+'СЕТ СН'!$G$6-'СЕТ СН'!$G$22</f>
        <v>2765.4576504000001</v>
      </c>
    </row>
    <row r="55" spans="1:25" ht="15.75" x14ac:dyDescent="0.2">
      <c r="A55" s="35">
        <f t="shared" si="1"/>
        <v>45268</v>
      </c>
      <c r="B55" s="36">
        <f>SUMIFS(СВЦЭМ!$C$39:$C$782,СВЦЭМ!$A$39:$A$782,$A55,СВЦЭМ!$B$39:$B$782,B$47)+'СЕТ СН'!$G$12+СВЦЭМ!$D$10+'СЕТ СН'!$G$6-'СЕТ СН'!$G$22</f>
        <v>2680.2456657399998</v>
      </c>
      <c r="C55" s="36">
        <f>SUMIFS(СВЦЭМ!$C$39:$C$782,СВЦЭМ!$A$39:$A$782,$A55,СВЦЭМ!$B$39:$B$782,C$47)+'СЕТ СН'!$G$12+СВЦЭМ!$D$10+'СЕТ СН'!$G$6-'СЕТ СН'!$G$22</f>
        <v>2722.4576736899999</v>
      </c>
      <c r="D55" s="36">
        <f>SUMIFS(СВЦЭМ!$C$39:$C$782,СВЦЭМ!$A$39:$A$782,$A55,СВЦЭМ!$B$39:$B$782,D$47)+'СЕТ СН'!$G$12+СВЦЭМ!$D$10+'СЕТ СН'!$G$6-'СЕТ СН'!$G$22</f>
        <v>2734.2348417399999</v>
      </c>
      <c r="E55" s="36">
        <f>SUMIFS(СВЦЭМ!$C$39:$C$782,СВЦЭМ!$A$39:$A$782,$A55,СВЦЭМ!$B$39:$B$782,E$47)+'СЕТ СН'!$G$12+СВЦЭМ!$D$10+'СЕТ СН'!$G$6-'СЕТ СН'!$G$22</f>
        <v>2729.5221220200001</v>
      </c>
      <c r="F55" s="36">
        <f>SUMIFS(СВЦЭМ!$C$39:$C$782,СВЦЭМ!$A$39:$A$782,$A55,СВЦЭМ!$B$39:$B$782,F$47)+'СЕТ СН'!$G$12+СВЦЭМ!$D$10+'СЕТ СН'!$G$6-'СЕТ СН'!$G$22</f>
        <v>2732.8162570899999</v>
      </c>
      <c r="G55" s="36">
        <f>SUMIFS(СВЦЭМ!$C$39:$C$782,СВЦЭМ!$A$39:$A$782,$A55,СВЦЭМ!$B$39:$B$782,G$47)+'СЕТ СН'!$G$12+СВЦЭМ!$D$10+'СЕТ СН'!$G$6-'СЕТ СН'!$G$22</f>
        <v>2724.19444445</v>
      </c>
      <c r="H55" s="36">
        <f>SUMIFS(СВЦЭМ!$C$39:$C$782,СВЦЭМ!$A$39:$A$782,$A55,СВЦЭМ!$B$39:$B$782,H$47)+'СЕТ СН'!$G$12+СВЦЭМ!$D$10+'СЕТ СН'!$G$6-'СЕТ СН'!$G$22</f>
        <v>2665.4974995000002</v>
      </c>
      <c r="I55" s="36">
        <f>SUMIFS(СВЦЭМ!$C$39:$C$782,СВЦЭМ!$A$39:$A$782,$A55,СВЦЭМ!$B$39:$B$782,I$47)+'СЕТ СН'!$G$12+СВЦЭМ!$D$10+'СЕТ СН'!$G$6-'СЕТ СН'!$G$22</f>
        <v>2583.3578026300002</v>
      </c>
      <c r="J55" s="36">
        <f>SUMIFS(СВЦЭМ!$C$39:$C$782,СВЦЭМ!$A$39:$A$782,$A55,СВЦЭМ!$B$39:$B$782,J$47)+'СЕТ СН'!$G$12+СВЦЭМ!$D$10+'СЕТ СН'!$G$6-'СЕТ СН'!$G$22</f>
        <v>2528.5913575899999</v>
      </c>
      <c r="K55" s="36">
        <f>SUMIFS(СВЦЭМ!$C$39:$C$782,СВЦЭМ!$A$39:$A$782,$A55,СВЦЭМ!$B$39:$B$782,K$47)+'СЕТ СН'!$G$12+СВЦЭМ!$D$10+'СЕТ СН'!$G$6-'СЕТ СН'!$G$22</f>
        <v>2508.3636490100002</v>
      </c>
      <c r="L55" s="36">
        <f>SUMIFS(СВЦЭМ!$C$39:$C$782,СВЦЭМ!$A$39:$A$782,$A55,СВЦЭМ!$B$39:$B$782,L$47)+'СЕТ СН'!$G$12+СВЦЭМ!$D$10+'СЕТ СН'!$G$6-'СЕТ СН'!$G$22</f>
        <v>2505.6159563400001</v>
      </c>
      <c r="M55" s="36">
        <f>SUMIFS(СВЦЭМ!$C$39:$C$782,СВЦЭМ!$A$39:$A$782,$A55,СВЦЭМ!$B$39:$B$782,M$47)+'СЕТ СН'!$G$12+СВЦЭМ!$D$10+'СЕТ СН'!$G$6-'СЕТ СН'!$G$22</f>
        <v>2520.4359844599999</v>
      </c>
      <c r="N55" s="36">
        <f>SUMIFS(СВЦЭМ!$C$39:$C$782,СВЦЭМ!$A$39:$A$782,$A55,СВЦЭМ!$B$39:$B$782,N$47)+'СЕТ СН'!$G$12+СВЦЭМ!$D$10+'СЕТ СН'!$G$6-'СЕТ СН'!$G$22</f>
        <v>2525.38875818</v>
      </c>
      <c r="O55" s="36">
        <f>SUMIFS(СВЦЭМ!$C$39:$C$782,СВЦЭМ!$A$39:$A$782,$A55,СВЦЭМ!$B$39:$B$782,O$47)+'СЕТ СН'!$G$12+СВЦЭМ!$D$10+'СЕТ СН'!$G$6-'СЕТ СН'!$G$22</f>
        <v>2532.4202625000003</v>
      </c>
      <c r="P55" s="36">
        <f>SUMIFS(СВЦЭМ!$C$39:$C$782,СВЦЭМ!$A$39:$A$782,$A55,СВЦЭМ!$B$39:$B$782,P$47)+'СЕТ СН'!$G$12+СВЦЭМ!$D$10+'СЕТ СН'!$G$6-'СЕТ СН'!$G$22</f>
        <v>2553.2140456100001</v>
      </c>
      <c r="Q55" s="36">
        <f>SUMIFS(СВЦЭМ!$C$39:$C$782,СВЦЭМ!$A$39:$A$782,$A55,СВЦЭМ!$B$39:$B$782,Q$47)+'СЕТ СН'!$G$12+СВЦЭМ!$D$10+'СЕТ СН'!$G$6-'СЕТ СН'!$G$22</f>
        <v>2555.9444434100001</v>
      </c>
      <c r="R55" s="36">
        <f>SUMIFS(СВЦЭМ!$C$39:$C$782,СВЦЭМ!$A$39:$A$782,$A55,СВЦЭМ!$B$39:$B$782,R$47)+'СЕТ СН'!$G$12+СВЦЭМ!$D$10+'СЕТ СН'!$G$6-'СЕТ СН'!$G$22</f>
        <v>2540.7146399500002</v>
      </c>
      <c r="S55" s="36">
        <f>SUMIFS(СВЦЭМ!$C$39:$C$782,СВЦЭМ!$A$39:$A$782,$A55,СВЦЭМ!$B$39:$B$782,S$47)+'СЕТ СН'!$G$12+СВЦЭМ!$D$10+'СЕТ СН'!$G$6-'СЕТ СН'!$G$22</f>
        <v>2486.5200343500001</v>
      </c>
      <c r="T55" s="36">
        <f>SUMIFS(СВЦЭМ!$C$39:$C$782,СВЦЭМ!$A$39:$A$782,$A55,СВЦЭМ!$B$39:$B$782,T$47)+'СЕТ СН'!$G$12+СВЦЭМ!$D$10+'СЕТ СН'!$G$6-'СЕТ СН'!$G$22</f>
        <v>2466.04786784</v>
      </c>
      <c r="U55" s="36">
        <f>SUMIFS(СВЦЭМ!$C$39:$C$782,СВЦЭМ!$A$39:$A$782,$A55,СВЦЭМ!$B$39:$B$782,U$47)+'СЕТ СН'!$G$12+СВЦЭМ!$D$10+'СЕТ СН'!$G$6-'СЕТ СН'!$G$22</f>
        <v>2469.43788227</v>
      </c>
      <c r="V55" s="36">
        <f>SUMIFS(СВЦЭМ!$C$39:$C$782,СВЦЭМ!$A$39:$A$782,$A55,СВЦЭМ!$B$39:$B$782,V$47)+'СЕТ СН'!$G$12+СВЦЭМ!$D$10+'СЕТ СН'!$G$6-'СЕТ СН'!$G$22</f>
        <v>2483.4481499899998</v>
      </c>
      <c r="W55" s="36">
        <f>SUMIFS(СВЦЭМ!$C$39:$C$782,СВЦЭМ!$A$39:$A$782,$A55,СВЦЭМ!$B$39:$B$782,W$47)+'СЕТ СН'!$G$12+СВЦЭМ!$D$10+'СЕТ СН'!$G$6-'СЕТ СН'!$G$22</f>
        <v>2496.5078761999998</v>
      </c>
      <c r="X55" s="36">
        <f>SUMIFS(СВЦЭМ!$C$39:$C$782,СВЦЭМ!$A$39:$A$782,$A55,СВЦЭМ!$B$39:$B$782,X$47)+'СЕТ СН'!$G$12+СВЦЭМ!$D$10+'СЕТ СН'!$G$6-'СЕТ СН'!$G$22</f>
        <v>2541.7002347299999</v>
      </c>
      <c r="Y55" s="36">
        <f>SUMIFS(СВЦЭМ!$C$39:$C$782,СВЦЭМ!$A$39:$A$782,$A55,СВЦЭМ!$B$39:$B$782,Y$47)+'СЕТ СН'!$G$12+СВЦЭМ!$D$10+'СЕТ СН'!$G$6-'СЕТ СН'!$G$22</f>
        <v>2587.7812538500002</v>
      </c>
    </row>
    <row r="56" spans="1:25" ht="15.75" x14ac:dyDescent="0.2">
      <c r="A56" s="35">
        <f t="shared" si="1"/>
        <v>45269</v>
      </c>
      <c r="B56" s="36">
        <f>SUMIFS(СВЦЭМ!$C$39:$C$782,СВЦЭМ!$A$39:$A$782,$A56,СВЦЭМ!$B$39:$B$782,B$47)+'СЕТ СН'!$G$12+СВЦЭМ!$D$10+'СЕТ СН'!$G$6-'СЕТ СН'!$G$22</f>
        <v>2809.97859823</v>
      </c>
      <c r="C56" s="36">
        <f>SUMIFS(СВЦЭМ!$C$39:$C$782,СВЦЭМ!$A$39:$A$782,$A56,СВЦЭМ!$B$39:$B$782,C$47)+'СЕТ СН'!$G$12+СВЦЭМ!$D$10+'СЕТ СН'!$G$6-'СЕТ СН'!$G$22</f>
        <v>2869.4368603299999</v>
      </c>
      <c r="D56" s="36">
        <f>SUMIFS(СВЦЭМ!$C$39:$C$782,СВЦЭМ!$A$39:$A$782,$A56,СВЦЭМ!$B$39:$B$782,D$47)+'СЕТ СН'!$G$12+СВЦЭМ!$D$10+'СЕТ СН'!$G$6-'СЕТ СН'!$G$22</f>
        <v>2955.6662516199999</v>
      </c>
      <c r="E56" s="36">
        <f>SUMIFS(СВЦЭМ!$C$39:$C$782,СВЦЭМ!$A$39:$A$782,$A56,СВЦЭМ!$B$39:$B$782,E$47)+'СЕТ СН'!$G$12+СВЦЭМ!$D$10+'СЕТ СН'!$G$6-'СЕТ СН'!$G$22</f>
        <v>2961.4417366799998</v>
      </c>
      <c r="F56" s="36">
        <f>SUMIFS(СВЦЭМ!$C$39:$C$782,СВЦЭМ!$A$39:$A$782,$A56,СВЦЭМ!$B$39:$B$782,F$47)+'СЕТ СН'!$G$12+СВЦЭМ!$D$10+'СЕТ СН'!$G$6-'СЕТ СН'!$G$22</f>
        <v>2974.33005697</v>
      </c>
      <c r="G56" s="36">
        <f>SUMIFS(СВЦЭМ!$C$39:$C$782,СВЦЭМ!$A$39:$A$782,$A56,СВЦЭМ!$B$39:$B$782,G$47)+'СЕТ СН'!$G$12+СВЦЭМ!$D$10+'СЕТ СН'!$G$6-'СЕТ СН'!$G$22</f>
        <v>2953.4489767999999</v>
      </c>
      <c r="H56" s="36">
        <f>SUMIFS(СВЦЭМ!$C$39:$C$782,СВЦЭМ!$A$39:$A$782,$A56,СВЦЭМ!$B$39:$B$782,H$47)+'СЕТ СН'!$G$12+СВЦЭМ!$D$10+'СЕТ СН'!$G$6-'СЕТ СН'!$G$22</f>
        <v>2934.6529343500001</v>
      </c>
      <c r="I56" s="36">
        <f>SUMIFS(СВЦЭМ!$C$39:$C$782,СВЦЭМ!$A$39:$A$782,$A56,СВЦЭМ!$B$39:$B$782,I$47)+'СЕТ СН'!$G$12+СВЦЭМ!$D$10+'СЕТ СН'!$G$6-'СЕТ СН'!$G$22</f>
        <v>2891.3065033299999</v>
      </c>
      <c r="J56" s="36">
        <f>SUMIFS(СВЦЭМ!$C$39:$C$782,СВЦЭМ!$A$39:$A$782,$A56,СВЦЭМ!$B$39:$B$782,J$47)+'СЕТ СН'!$G$12+СВЦЭМ!$D$10+'СЕТ СН'!$G$6-'СЕТ СН'!$G$22</f>
        <v>2831.7023488200002</v>
      </c>
      <c r="K56" s="36">
        <f>SUMIFS(СВЦЭМ!$C$39:$C$782,СВЦЭМ!$A$39:$A$782,$A56,СВЦЭМ!$B$39:$B$782,K$47)+'СЕТ СН'!$G$12+СВЦЭМ!$D$10+'СЕТ СН'!$G$6-'СЕТ СН'!$G$22</f>
        <v>2785.2476199600001</v>
      </c>
      <c r="L56" s="36">
        <f>SUMIFS(СВЦЭМ!$C$39:$C$782,СВЦЭМ!$A$39:$A$782,$A56,СВЦЭМ!$B$39:$B$782,L$47)+'СЕТ СН'!$G$12+СВЦЭМ!$D$10+'СЕТ СН'!$G$6-'СЕТ СН'!$G$22</f>
        <v>2723.2644600399999</v>
      </c>
      <c r="M56" s="36">
        <f>SUMIFS(СВЦЭМ!$C$39:$C$782,СВЦЭМ!$A$39:$A$782,$A56,СВЦЭМ!$B$39:$B$782,M$47)+'СЕТ СН'!$G$12+СВЦЭМ!$D$10+'СЕТ СН'!$G$6-'СЕТ СН'!$G$22</f>
        <v>2710.2486150899999</v>
      </c>
      <c r="N56" s="36">
        <f>SUMIFS(СВЦЭМ!$C$39:$C$782,СВЦЭМ!$A$39:$A$782,$A56,СВЦЭМ!$B$39:$B$782,N$47)+'СЕТ СН'!$G$12+СВЦЭМ!$D$10+'СЕТ СН'!$G$6-'СЕТ СН'!$G$22</f>
        <v>2752.7756471799999</v>
      </c>
      <c r="O56" s="36">
        <f>SUMIFS(СВЦЭМ!$C$39:$C$782,СВЦЭМ!$A$39:$A$782,$A56,СВЦЭМ!$B$39:$B$782,O$47)+'СЕТ СН'!$G$12+СВЦЭМ!$D$10+'СЕТ СН'!$G$6-'СЕТ СН'!$G$22</f>
        <v>2747.6864110800002</v>
      </c>
      <c r="P56" s="36">
        <f>SUMIFS(СВЦЭМ!$C$39:$C$782,СВЦЭМ!$A$39:$A$782,$A56,СВЦЭМ!$B$39:$B$782,P$47)+'СЕТ СН'!$G$12+СВЦЭМ!$D$10+'СЕТ СН'!$G$6-'СЕТ СН'!$G$22</f>
        <v>2767.1502138300002</v>
      </c>
      <c r="Q56" s="36">
        <f>SUMIFS(СВЦЭМ!$C$39:$C$782,СВЦЭМ!$A$39:$A$782,$A56,СВЦЭМ!$B$39:$B$782,Q$47)+'СЕТ СН'!$G$12+СВЦЭМ!$D$10+'СЕТ СН'!$G$6-'СЕТ СН'!$G$22</f>
        <v>2797.7432615900002</v>
      </c>
      <c r="R56" s="36">
        <f>SUMIFS(СВЦЭМ!$C$39:$C$782,СВЦЭМ!$A$39:$A$782,$A56,СВЦЭМ!$B$39:$B$782,R$47)+'СЕТ СН'!$G$12+СВЦЭМ!$D$10+'СЕТ СН'!$G$6-'СЕТ СН'!$G$22</f>
        <v>2790.28912911</v>
      </c>
      <c r="S56" s="36">
        <f>SUMIFS(СВЦЭМ!$C$39:$C$782,СВЦЭМ!$A$39:$A$782,$A56,СВЦЭМ!$B$39:$B$782,S$47)+'СЕТ СН'!$G$12+СВЦЭМ!$D$10+'СЕТ СН'!$G$6-'СЕТ СН'!$G$22</f>
        <v>2781.6939108800002</v>
      </c>
      <c r="T56" s="36">
        <f>SUMIFS(СВЦЭМ!$C$39:$C$782,СВЦЭМ!$A$39:$A$782,$A56,СВЦЭМ!$B$39:$B$782,T$47)+'СЕТ СН'!$G$12+СВЦЭМ!$D$10+'СЕТ СН'!$G$6-'СЕТ СН'!$G$22</f>
        <v>2727.3510006400002</v>
      </c>
      <c r="U56" s="36">
        <f>SUMIFS(СВЦЭМ!$C$39:$C$782,СВЦЭМ!$A$39:$A$782,$A56,СВЦЭМ!$B$39:$B$782,U$47)+'СЕТ СН'!$G$12+СВЦЭМ!$D$10+'СЕТ СН'!$G$6-'СЕТ СН'!$G$22</f>
        <v>2754.2723344999999</v>
      </c>
      <c r="V56" s="36">
        <f>SUMIFS(СВЦЭМ!$C$39:$C$782,СВЦЭМ!$A$39:$A$782,$A56,СВЦЭМ!$B$39:$B$782,V$47)+'СЕТ СН'!$G$12+СВЦЭМ!$D$10+'СЕТ СН'!$G$6-'СЕТ СН'!$G$22</f>
        <v>2787.2375423200001</v>
      </c>
      <c r="W56" s="36">
        <f>SUMIFS(СВЦЭМ!$C$39:$C$782,СВЦЭМ!$A$39:$A$782,$A56,СВЦЭМ!$B$39:$B$782,W$47)+'СЕТ СН'!$G$12+СВЦЭМ!$D$10+'СЕТ СН'!$G$6-'СЕТ СН'!$G$22</f>
        <v>2768.9558486000001</v>
      </c>
      <c r="X56" s="36">
        <f>SUMIFS(СВЦЭМ!$C$39:$C$782,СВЦЭМ!$A$39:$A$782,$A56,СВЦЭМ!$B$39:$B$782,X$47)+'СЕТ СН'!$G$12+СВЦЭМ!$D$10+'СЕТ СН'!$G$6-'СЕТ СН'!$G$22</f>
        <v>2812.9574432200002</v>
      </c>
      <c r="Y56" s="36">
        <f>SUMIFS(СВЦЭМ!$C$39:$C$782,СВЦЭМ!$A$39:$A$782,$A56,СВЦЭМ!$B$39:$B$782,Y$47)+'СЕТ СН'!$G$12+СВЦЭМ!$D$10+'СЕТ СН'!$G$6-'СЕТ СН'!$G$22</f>
        <v>2859.5793117799999</v>
      </c>
    </row>
    <row r="57" spans="1:25" ht="15.75" x14ac:dyDescent="0.2">
      <c r="A57" s="35">
        <f t="shared" si="1"/>
        <v>45270</v>
      </c>
      <c r="B57" s="36">
        <f>SUMIFS(СВЦЭМ!$C$39:$C$782,СВЦЭМ!$A$39:$A$782,$A57,СВЦЭМ!$B$39:$B$782,B$47)+'СЕТ СН'!$G$12+СВЦЭМ!$D$10+'СЕТ СН'!$G$6-'СЕТ СН'!$G$22</f>
        <v>2785.3849047399999</v>
      </c>
      <c r="C57" s="36">
        <f>SUMIFS(СВЦЭМ!$C$39:$C$782,СВЦЭМ!$A$39:$A$782,$A57,СВЦЭМ!$B$39:$B$782,C$47)+'СЕТ СН'!$G$12+СВЦЭМ!$D$10+'СЕТ СН'!$G$6-'СЕТ СН'!$G$22</f>
        <v>2847.2518860800001</v>
      </c>
      <c r="D57" s="36">
        <f>SUMIFS(СВЦЭМ!$C$39:$C$782,СВЦЭМ!$A$39:$A$782,$A57,СВЦЭМ!$B$39:$B$782,D$47)+'СЕТ СН'!$G$12+СВЦЭМ!$D$10+'СЕТ СН'!$G$6-'СЕТ СН'!$G$22</f>
        <v>2875.9006493699999</v>
      </c>
      <c r="E57" s="36">
        <f>SUMIFS(СВЦЭМ!$C$39:$C$782,СВЦЭМ!$A$39:$A$782,$A57,СВЦЭМ!$B$39:$B$782,E$47)+'СЕТ СН'!$G$12+СВЦЭМ!$D$10+'СЕТ СН'!$G$6-'СЕТ СН'!$G$22</f>
        <v>2900.2264056399999</v>
      </c>
      <c r="F57" s="36">
        <f>SUMIFS(СВЦЭМ!$C$39:$C$782,СВЦЭМ!$A$39:$A$782,$A57,СВЦЭМ!$B$39:$B$782,F$47)+'СЕТ СН'!$G$12+СВЦЭМ!$D$10+'СЕТ СН'!$G$6-'СЕТ СН'!$G$22</f>
        <v>2888.23142947</v>
      </c>
      <c r="G57" s="36">
        <f>SUMIFS(СВЦЭМ!$C$39:$C$782,СВЦЭМ!$A$39:$A$782,$A57,СВЦЭМ!$B$39:$B$782,G$47)+'СЕТ СН'!$G$12+СВЦЭМ!$D$10+'СЕТ СН'!$G$6-'СЕТ СН'!$G$22</f>
        <v>2850.91909218</v>
      </c>
      <c r="H57" s="36">
        <f>SUMIFS(СВЦЭМ!$C$39:$C$782,СВЦЭМ!$A$39:$A$782,$A57,СВЦЭМ!$B$39:$B$782,H$47)+'СЕТ СН'!$G$12+СВЦЭМ!$D$10+'СЕТ СН'!$G$6-'СЕТ СН'!$G$22</f>
        <v>2877.2363968700001</v>
      </c>
      <c r="I57" s="36">
        <f>SUMIFS(СВЦЭМ!$C$39:$C$782,СВЦЭМ!$A$39:$A$782,$A57,СВЦЭМ!$B$39:$B$782,I$47)+'СЕТ СН'!$G$12+СВЦЭМ!$D$10+'СЕТ СН'!$G$6-'СЕТ СН'!$G$22</f>
        <v>2850.2899687200002</v>
      </c>
      <c r="J57" s="36">
        <f>SUMIFS(СВЦЭМ!$C$39:$C$782,СВЦЭМ!$A$39:$A$782,$A57,СВЦЭМ!$B$39:$B$782,J$47)+'СЕТ СН'!$G$12+СВЦЭМ!$D$10+'СЕТ СН'!$G$6-'СЕТ СН'!$G$22</f>
        <v>2790.4043670199999</v>
      </c>
      <c r="K57" s="36">
        <f>SUMIFS(СВЦЭМ!$C$39:$C$782,СВЦЭМ!$A$39:$A$782,$A57,СВЦЭМ!$B$39:$B$782,K$47)+'СЕТ СН'!$G$12+СВЦЭМ!$D$10+'СЕТ СН'!$G$6-'СЕТ СН'!$G$22</f>
        <v>2702.6262873800001</v>
      </c>
      <c r="L57" s="36">
        <f>SUMIFS(СВЦЭМ!$C$39:$C$782,СВЦЭМ!$A$39:$A$782,$A57,СВЦЭМ!$B$39:$B$782,L$47)+'СЕТ СН'!$G$12+СВЦЭМ!$D$10+'СЕТ СН'!$G$6-'СЕТ СН'!$G$22</f>
        <v>2656.5000298300001</v>
      </c>
      <c r="M57" s="36">
        <f>SUMIFS(СВЦЭМ!$C$39:$C$782,СВЦЭМ!$A$39:$A$782,$A57,СВЦЭМ!$B$39:$B$782,M$47)+'СЕТ СН'!$G$12+СВЦЭМ!$D$10+'СЕТ СН'!$G$6-'СЕТ СН'!$G$22</f>
        <v>2649.01627942</v>
      </c>
      <c r="N57" s="36">
        <f>SUMIFS(СВЦЭМ!$C$39:$C$782,СВЦЭМ!$A$39:$A$782,$A57,СВЦЭМ!$B$39:$B$782,N$47)+'СЕТ СН'!$G$12+СВЦЭМ!$D$10+'СЕТ СН'!$G$6-'СЕТ СН'!$G$22</f>
        <v>2663.73538224</v>
      </c>
      <c r="O57" s="36">
        <f>SUMIFS(СВЦЭМ!$C$39:$C$782,СВЦЭМ!$A$39:$A$782,$A57,СВЦЭМ!$B$39:$B$782,O$47)+'СЕТ СН'!$G$12+СВЦЭМ!$D$10+'СЕТ СН'!$G$6-'СЕТ СН'!$G$22</f>
        <v>2705.5247474600001</v>
      </c>
      <c r="P57" s="36">
        <f>SUMIFS(СВЦЭМ!$C$39:$C$782,СВЦЭМ!$A$39:$A$782,$A57,СВЦЭМ!$B$39:$B$782,P$47)+'СЕТ СН'!$G$12+СВЦЭМ!$D$10+'СЕТ СН'!$G$6-'СЕТ СН'!$G$22</f>
        <v>2729.2826770699999</v>
      </c>
      <c r="Q57" s="36">
        <f>SUMIFS(СВЦЭМ!$C$39:$C$782,СВЦЭМ!$A$39:$A$782,$A57,СВЦЭМ!$B$39:$B$782,Q$47)+'СЕТ СН'!$G$12+СВЦЭМ!$D$10+'СЕТ СН'!$G$6-'СЕТ СН'!$G$22</f>
        <v>2726.5855176700002</v>
      </c>
      <c r="R57" s="36">
        <f>SUMIFS(СВЦЭМ!$C$39:$C$782,СВЦЭМ!$A$39:$A$782,$A57,СВЦЭМ!$B$39:$B$782,R$47)+'СЕТ СН'!$G$12+СВЦЭМ!$D$10+'СЕТ СН'!$G$6-'СЕТ СН'!$G$22</f>
        <v>2714.14200966</v>
      </c>
      <c r="S57" s="36">
        <f>SUMIFS(СВЦЭМ!$C$39:$C$782,СВЦЭМ!$A$39:$A$782,$A57,СВЦЭМ!$B$39:$B$782,S$47)+'СЕТ СН'!$G$12+СВЦЭМ!$D$10+'СЕТ СН'!$G$6-'СЕТ СН'!$G$22</f>
        <v>2642.2416625700002</v>
      </c>
      <c r="T57" s="36">
        <f>SUMIFS(СВЦЭМ!$C$39:$C$782,СВЦЭМ!$A$39:$A$782,$A57,СВЦЭМ!$B$39:$B$782,T$47)+'СЕТ СН'!$G$12+СВЦЭМ!$D$10+'СЕТ СН'!$G$6-'СЕТ СН'!$G$22</f>
        <v>2592.1971236600002</v>
      </c>
      <c r="U57" s="36">
        <f>SUMIFS(СВЦЭМ!$C$39:$C$782,СВЦЭМ!$A$39:$A$782,$A57,СВЦЭМ!$B$39:$B$782,U$47)+'СЕТ СН'!$G$12+СВЦЭМ!$D$10+'СЕТ СН'!$G$6-'СЕТ СН'!$G$22</f>
        <v>2611.3313193100003</v>
      </c>
      <c r="V57" s="36">
        <f>SUMIFS(СВЦЭМ!$C$39:$C$782,СВЦЭМ!$A$39:$A$782,$A57,СВЦЭМ!$B$39:$B$782,V$47)+'СЕТ СН'!$G$12+СВЦЭМ!$D$10+'СЕТ СН'!$G$6-'СЕТ СН'!$G$22</f>
        <v>2641.3813637100002</v>
      </c>
      <c r="W57" s="36">
        <f>SUMIFS(СВЦЭМ!$C$39:$C$782,СВЦЭМ!$A$39:$A$782,$A57,СВЦЭМ!$B$39:$B$782,W$47)+'СЕТ СН'!$G$12+СВЦЭМ!$D$10+'СЕТ СН'!$G$6-'СЕТ СН'!$G$22</f>
        <v>2669.1985365700002</v>
      </c>
      <c r="X57" s="36">
        <f>SUMIFS(СВЦЭМ!$C$39:$C$782,СВЦЭМ!$A$39:$A$782,$A57,СВЦЭМ!$B$39:$B$782,X$47)+'СЕТ СН'!$G$12+СВЦЭМ!$D$10+'СЕТ СН'!$G$6-'СЕТ СН'!$G$22</f>
        <v>2722.8481858800001</v>
      </c>
      <c r="Y57" s="36">
        <f>SUMIFS(СВЦЭМ!$C$39:$C$782,СВЦЭМ!$A$39:$A$782,$A57,СВЦЭМ!$B$39:$B$782,Y$47)+'СЕТ СН'!$G$12+СВЦЭМ!$D$10+'СЕТ СН'!$G$6-'СЕТ СН'!$G$22</f>
        <v>2766.8167043899998</v>
      </c>
    </row>
    <row r="58" spans="1:25" ht="15.75" x14ac:dyDescent="0.2">
      <c r="A58" s="35">
        <f t="shared" si="1"/>
        <v>45271</v>
      </c>
      <c r="B58" s="36">
        <f>SUMIFS(СВЦЭМ!$C$39:$C$782,СВЦЭМ!$A$39:$A$782,$A58,СВЦЭМ!$B$39:$B$782,B$47)+'СЕТ СН'!$G$12+СВЦЭМ!$D$10+'СЕТ СН'!$G$6-'СЕТ СН'!$G$22</f>
        <v>2771.4146795199999</v>
      </c>
      <c r="C58" s="36">
        <f>SUMIFS(СВЦЭМ!$C$39:$C$782,СВЦЭМ!$A$39:$A$782,$A58,СВЦЭМ!$B$39:$B$782,C$47)+'СЕТ СН'!$G$12+СВЦЭМ!$D$10+'СЕТ СН'!$G$6-'СЕТ СН'!$G$22</f>
        <v>2801.2351110499999</v>
      </c>
      <c r="D58" s="36">
        <f>SUMIFS(СВЦЭМ!$C$39:$C$782,СВЦЭМ!$A$39:$A$782,$A58,СВЦЭМ!$B$39:$B$782,D$47)+'СЕТ СН'!$G$12+СВЦЭМ!$D$10+'СЕТ СН'!$G$6-'СЕТ СН'!$G$22</f>
        <v>2843.8471963699999</v>
      </c>
      <c r="E58" s="36">
        <f>SUMIFS(СВЦЭМ!$C$39:$C$782,СВЦЭМ!$A$39:$A$782,$A58,СВЦЭМ!$B$39:$B$782,E$47)+'СЕТ СН'!$G$12+СВЦЭМ!$D$10+'СЕТ СН'!$G$6-'СЕТ СН'!$G$22</f>
        <v>2857.2616077799998</v>
      </c>
      <c r="F58" s="36">
        <f>SUMIFS(СВЦЭМ!$C$39:$C$782,СВЦЭМ!$A$39:$A$782,$A58,СВЦЭМ!$B$39:$B$782,F$47)+'СЕТ СН'!$G$12+СВЦЭМ!$D$10+'СЕТ СН'!$G$6-'СЕТ СН'!$G$22</f>
        <v>2831.4042841199998</v>
      </c>
      <c r="G58" s="36">
        <f>SUMIFS(СВЦЭМ!$C$39:$C$782,СВЦЭМ!$A$39:$A$782,$A58,СВЦЭМ!$B$39:$B$782,G$47)+'СЕТ СН'!$G$12+СВЦЭМ!$D$10+'СЕТ СН'!$G$6-'СЕТ СН'!$G$22</f>
        <v>2819.1289120000001</v>
      </c>
      <c r="H58" s="36">
        <f>SUMIFS(СВЦЭМ!$C$39:$C$782,СВЦЭМ!$A$39:$A$782,$A58,СВЦЭМ!$B$39:$B$782,H$47)+'СЕТ СН'!$G$12+СВЦЭМ!$D$10+'СЕТ СН'!$G$6-'СЕТ СН'!$G$22</f>
        <v>2742.4188377999999</v>
      </c>
      <c r="I58" s="36">
        <f>SUMIFS(СВЦЭМ!$C$39:$C$782,СВЦЭМ!$A$39:$A$782,$A58,СВЦЭМ!$B$39:$B$782,I$47)+'СЕТ СН'!$G$12+СВЦЭМ!$D$10+'СЕТ СН'!$G$6-'СЕТ СН'!$G$22</f>
        <v>2710.6724624600001</v>
      </c>
      <c r="J58" s="36">
        <f>SUMIFS(СВЦЭМ!$C$39:$C$782,СВЦЭМ!$A$39:$A$782,$A58,СВЦЭМ!$B$39:$B$782,J$47)+'СЕТ СН'!$G$12+СВЦЭМ!$D$10+'СЕТ СН'!$G$6-'СЕТ СН'!$G$22</f>
        <v>2653.9474901100002</v>
      </c>
      <c r="K58" s="36">
        <f>SUMIFS(СВЦЭМ!$C$39:$C$782,СВЦЭМ!$A$39:$A$782,$A58,СВЦЭМ!$B$39:$B$782,K$47)+'СЕТ СН'!$G$12+СВЦЭМ!$D$10+'СЕТ СН'!$G$6-'СЕТ СН'!$G$22</f>
        <v>2639.0696779</v>
      </c>
      <c r="L58" s="36">
        <f>SUMIFS(СВЦЭМ!$C$39:$C$782,СВЦЭМ!$A$39:$A$782,$A58,СВЦЭМ!$B$39:$B$782,L$47)+'СЕТ СН'!$G$12+СВЦЭМ!$D$10+'СЕТ СН'!$G$6-'СЕТ СН'!$G$22</f>
        <v>2627.3534906</v>
      </c>
      <c r="M58" s="36">
        <f>SUMIFS(СВЦЭМ!$C$39:$C$782,СВЦЭМ!$A$39:$A$782,$A58,СВЦЭМ!$B$39:$B$782,M$47)+'СЕТ СН'!$G$12+СВЦЭМ!$D$10+'СЕТ СН'!$G$6-'СЕТ СН'!$G$22</f>
        <v>2637.4521573299999</v>
      </c>
      <c r="N58" s="36">
        <f>SUMIFS(СВЦЭМ!$C$39:$C$782,СВЦЭМ!$A$39:$A$782,$A58,СВЦЭМ!$B$39:$B$782,N$47)+'СЕТ СН'!$G$12+СВЦЭМ!$D$10+'СЕТ СН'!$G$6-'СЕТ СН'!$G$22</f>
        <v>2643.3147942199998</v>
      </c>
      <c r="O58" s="36">
        <f>SUMIFS(СВЦЭМ!$C$39:$C$782,СВЦЭМ!$A$39:$A$782,$A58,СВЦЭМ!$B$39:$B$782,O$47)+'СЕТ СН'!$G$12+СВЦЭМ!$D$10+'СЕТ СН'!$G$6-'СЕТ СН'!$G$22</f>
        <v>2665.1509191599998</v>
      </c>
      <c r="P58" s="36">
        <f>SUMIFS(СВЦЭМ!$C$39:$C$782,СВЦЭМ!$A$39:$A$782,$A58,СВЦЭМ!$B$39:$B$782,P$47)+'СЕТ СН'!$G$12+СВЦЭМ!$D$10+'СЕТ СН'!$G$6-'СЕТ СН'!$G$22</f>
        <v>2680.0078278800001</v>
      </c>
      <c r="Q58" s="36">
        <f>SUMIFS(СВЦЭМ!$C$39:$C$782,СВЦЭМ!$A$39:$A$782,$A58,СВЦЭМ!$B$39:$B$782,Q$47)+'СЕТ СН'!$G$12+СВЦЭМ!$D$10+'СЕТ СН'!$G$6-'СЕТ СН'!$G$22</f>
        <v>2676.2971962500001</v>
      </c>
      <c r="R58" s="36">
        <f>SUMIFS(СВЦЭМ!$C$39:$C$782,СВЦЭМ!$A$39:$A$782,$A58,СВЦЭМ!$B$39:$B$782,R$47)+'СЕТ СН'!$G$12+СВЦЭМ!$D$10+'СЕТ СН'!$G$6-'СЕТ СН'!$G$22</f>
        <v>2662.5058216299999</v>
      </c>
      <c r="S58" s="36">
        <f>SUMIFS(СВЦЭМ!$C$39:$C$782,СВЦЭМ!$A$39:$A$782,$A58,СВЦЭМ!$B$39:$B$782,S$47)+'СЕТ СН'!$G$12+СВЦЭМ!$D$10+'СЕТ СН'!$G$6-'СЕТ СН'!$G$22</f>
        <v>2599.7993350900001</v>
      </c>
      <c r="T58" s="36">
        <f>SUMIFS(СВЦЭМ!$C$39:$C$782,СВЦЭМ!$A$39:$A$782,$A58,СВЦЭМ!$B$39:$B$782,T$47)+'СЕТ СН'!$G$12+СВЦЭМ!$D$10+'СЕТ СН'!$G$6-'СЕТ СН'!$G$22</f>
        <v>2559.8473789999998</v>
      </c>
      <c r="U58" s="36">
        <f>SUMIFS(СВЦЭМ!$C$39:$C$782,СВЦЭМ!$A$39:$A$782,$A58,СВЦЭМ!$B$39:$B$782,U$47)+'СЕТ СН'!$G$12+СВЦЭМ!$D$10+'СЕТ СН'!$G$6-'СЕТ СН'!$G$22</f>
        <v>2586.81539595</v>
      </c>
      <c r="V58" s="36">
        <f>SUMIFS(СВЦЭМ!$C$39:$C$782,СВЦЭМ!$A$39:$A$782,$A58,СВЦЭМ!$B$39:$B$782,V$47)+'СЕТ СН'!$G$12+СВЦЭМ!$D$10+'СЕТ СН'!$G$6-'СЕТ СН'!$G$22</f>
        <v>2618.6773636100002</v>
      </c>
      <c r="W58" s="36">
        <f>SUMIFS(СВЦЭМ!$C$39:$C$782,СВЦЭМ!$A$39:$A$782,$A58,СВЦЭМ!$B$39:$B$782,W$47)+'СЕТ СН'!$G$12+СВЦЭМ!$D$10+'СЕТ СН'!$G$6-'СЕТ СН'!$G$22</f>
        <v>2644.3540066199998</v>
      </c>
      <c r="X58" s="36">
        <f>SUMIFS(СВЦЭМ!$C$39:$C$782,СВЦЭМ!$A$39:$A$782,$A58,СВЦЭМ!$B$39:$B$782,X$47)+'СЕТ СН'!$G$12+СВЦЭМ!$D$10+'СЕТ СН'!$G$6-'СЕТ СН'!$G$22</f>
        <v>2673.6478309300001</v>
      </c>
      <c r="Y58" s="36">
        <f>SUMIFS(СВЦЭМ!$C$39:$C$782,СВЦЭМ!$A$39:$A$782,$A58,СВЦЭМ!$B$39:$B$782,Y$47)+'СЕТ СН'!$G$12+СВЦЭМ!$D$10+'СЕТ СН'!$G$6-'СЕТ СН'!$G$22</f>
        <v>2697.7537823500002</v>
      </c>
    </row>
    <row r="59" spans="1:25" ht="15.75" x14ac:dyDescent="0.2">
      <c r="A59" s="35">
        <f t="shared" si="1"/>
        <v>45272</v>
      </c>
      <c r="B59" s="36">
        <f>SUMIFS(СВЦЭМ!$C$39:$C$782,СВЦЭМ!$A$39:$A$782,$A59,СВЦЭМ!$B$39:$B$782,B$47)+'СЕТ СН'!$G$12+СВЦЭМ!$D$10+'СЕТ СН'!$G$6-'СЕТ СН'!$G$22</f>
        <v>2884.73659112</v>
      </c>
      <c r="C59" s="36">
        <f>SUMIFS(СВЦЭМ!$C$39:$C$782,СВЦЭМ!$A$39:$A$782,$A59,СВЦЭМ!$B$39:$B$782,C$47)+'СЕТ СН'!$G$12+СВЦЭМ!$D$10+'СЕТ СН'!$G$6-'СЕТ СН'!$G$22</f>
        <v>2924.3701445900001</v>
      </c>
      <c r="D59" s="36">
        <f>SUMIFS(СВЦЭМ!$C$39:$C$782,СВЦЭМ!$A$39:$A$782,$A59,СВЦЭМ!$B$39:$B$782,D$47)+'СЕТ СН'!$G$12+СВЦЭМ!$D$10+'СЕТ СН'!$G$6-'СЕТ СН'!$G$22</f>
        <v>2934.2125849200002</v>
      </c>
      <c r="E59" s="36">
        <f>SUMIFS(СВЦЭМ!$C$39:$C$782,СВЦЭМ!$A$39:$A$782,$A59,СВЦЭМ!$B$39:$B$782,E$47)+'СЕТ СН'!$G$12+СВЦЭМ!$D$10+'СЕТ СН'!$G$6-'СЕТ СН'!$G$22</f>
        <v>2952.6942636200001</v>
      </c>
      <c r="F59" s="36">
        <f>SUMIFS(СВЦЭМ!$C$39:$C$782,СВЦЭМ!$A$39:$A$782,$A59,СВЦЭМ!$B$39:$B$782,F$47)+'СЕТ СН'!$G$12+СВЦЭМ!$D$10+'СЕТ СН'!$G$6-'СЕТ СН'!$G$22</f>
        <v>2915.34044012</v>
      </c>
      <c r="G59" s="36">
        <f>SUMIFS(СВЦЭМ!$C$39:$C$782,СВЦЭМ!$A$39:$A$782,$A59,СВЦЭМ!$B$39:$B$782,G$47)+'СЕТ СН'!$G$12+СВЦЭМ!$D$10+'СЕТ СН'!$G$6-'СЕТ СН'!$G$22</f>
        <v>2900.0919789499999</v>
      </c>
      <c r="H59" s="36">
        <f>SUMIFS(СВЦЭМ!$C$39:$C$782,СВЦЭМ!$A$39:$A$782,$A59,СВЦЭМ!$B$39:$B$782,H$47)+'СЕТ СН'!$G$12+СВЦЭМ!$D$10+'СЕТ СН'!$G$6-'СЕТ СН'!$G$22</f>
        <v>2864.6789495799999</v>
      </c>
      <c r="I59" s="36">
        <f>SUMIFS(СВЦЭМ!$C$39:$C$782,СВЦЭМ!$A$39:$A$782,$A59,СВЦЭМ!$B$39:$B$782,I$47)+'СЕТ СН'!$G$12+СВЦЭМ!$D$10+'СЕТ СН'!$G$6-'СЕТ СН'!$G$22</f>
        <v>2784.1165203199998</v>
      </c>
      <c r="J59" s="36">
        <f>SUMIFS(СВЦЭМ!$C$39:$C$782,СВЦЭМ!$A$39:$A$782,$A59,СВЦЭМ!$B$39:$B$782,J$47)+'СЕТ СН'!$G$12+СВЦЭМ!$D$10+'СЕТ СН'!$G$6-'СЕТ СН'!$G$22</f>
        <v>2738.1118674499999</v>
      </c>
      <c r="K59" s="36">
        <f>SUMIFS(СВЦЭМ!$C$39:$C$782,СВЦЭМ!$A$39:$A$782,$A59,СВЦЭМ!$B$39:$B$782,K$47)+'СЕТ СН'!$G$12+СВЦЭМ!$D$10+'СЕТ СН'!$G$6-'СЕТ СН'!$G$22</f>
        <v>2720.5363140200002</v>
      </c>
      <c r="L59" s="36">
        <f>SUMIFS(СВЦЭМ!$C$39:$C$782,СВЦЭМ!$A$39:$A$782,$A59,СВЦЭМ!$B$39:$B$782,L$47)+'СЕТ СН'!$G$12+СВЦЭМ!$D$10+'СЕТ СН'!$G$6-'СЕТ СН'!$G$22</f>
        <v>2709.1637605599999</v>
      </c>
      <c r="M59" s="36">
        <f>SUMIFS(СВЦЭМ!$C$39:$C$782,СВЦЭМ!$A$39:$A$782,$A59,СВЦЭМ!$B$39:$B$782,M$47)+'СЕТ СН'!$G$12+СВЦЭМ!$D$10+'СЕТ СН'!$G$6-'СЕТ СН'!$G$22</f>
        <v>2738.24365622</v>
      </c>
      <c r="N59" s="36">
        <f>SUMIFS(СВЦЭМ!$C$39:$C$782,СВЦЭМ!$A$39:$A$782,$A59,СВЦЭМ!$B$39:$B$782,N$47)+'СЕТ СН'!$G$12+СВЦЭМ!$D$10+'СЕТ СН'!$G$6-'СЕТ СН'!$G$22</f>
        <v>2742.2914882999999</v>
      </c>
      <c r="O59" s="36">
        <f>SUMIFS(СВЦЭМ!$C$39:$C$782,СВЦЭМ!$A$39:$A$782,$A59,СВЦЭМ!$B$39:$B$782,O$47)+'СЕТ СН'!$G$12+СВЦЭМ!$D$10+'СЕТ СН'!$G$6-'СЕТ СН'!$G$22</f>
        <v>2757.5940378</v>
      </c>
      <c r="P59" s="36">
        <f>SUMIFS(СВЦЭМ!$C$39:$C$782,СВЦЭМ!$A$39:$A$782,$A59,СВЦЭМ!$B$39:$B$782,P$47)+'СЕТ СН'!$G$12+СВЦЭМ!$D$10+'СЕТ СН'!$G$6-'СЕТ СН'!$G$22</f>
        <v>2752.0675488000002</v>
      </c>
      <c r="Q59" s="36">
        <f>SUMIFS(СВЦЭМ!$C$39:$C$782,СВЦЭМ!$A$39:$A$782,$A59,СВЦЭМ!$B$39:$B$782,Q$47)+'СЕТ СН'!$G$12+СВЦЭМ!$D$10+'СЕТ СН'!$G$6-'СЕТ СН'!$G$22</f>
        <v>2770.41254372</v>
      </c>
      <c r="R59" s="36">
        <f>SUMIFS(СВЦЭМ!$C$39:$C$782,СВЦЭМ!$A$39:$A$782,$A59,СВЦЭМ!$B$39:$B$782,R$47)+'СЕТ СН'!$G$12+СВЦЭМ!$D$10+'СЕТ СН'!$G$6-'СЕТ СН'!$G$22</f>
        <v>2774.7902745199999</v>
      </c>
      <c r="S59" s="36">
        <f>SUMIFS(СВЦЭМ!$C$39:$C$782,СВЦЭМ!$A$39:$A$782,$A59,СВЦЭМ!$B$39:$B$782,S$47)+'СЕТ СН'!$G$12+СВЦЭМ!$D$10+'СЕТ СН'!$G$6-'СЕТ СН'!$G$22</f>
        <v>2710.2956213000002</v>
      </c>
      <c r="T59" s="36">
        <f>SUMIFS(СВЦЭМ!$C$39:$C$782,СВЦЭМ!$A$39:$A$782,$A59,СВЦЭМ!$B$39:$B$782,T$47)+'СЕТ СН'!$G$12+СВЦЭМ!$D$10+'СЕТ СН'!$G$6-'СЕТ СН'!$G$22</f>
        <v>2669.62568655</v>
      </c>
      <c r="U59" s="36">
        <f>SUMIFS(СВЦЭМ!$C$39:$C$782,СВЦЭМ!$A$39:$A$782,$A59,СВЦЭМ!$B$39:$B$782,U$47)+'СЕТ СН'!$G$12+СВЦЭМ!$D$10+'СЕТ СН'!$G$6-'СЕТ СН'!$G$22</f>
        <v>2689.0543135900002</v>
      </c>
      <c r="V59" s="36">
        <f>SUMIFS(СВЦЭМ!$C$39:$C$782,СВЦЭМ!$A$39:$A$782,$A59,СВЦЭМ!$B$39:$B$782,V$47)+'СЕТ СН'!$G$12+СВЦЭМ!$D$10+'СЕТ СН'!$G$6-'СЕТ СН'!$G$22</f>
        <v>2709.2934558900001</v>
      </c>
      <c r="W59" s="36">
        <f>SUMIFS(СВЦЭМ!$C$39:$C$782,СВЦЭМ!$A$39:$A$782,$A59,СВЦЭМ!$B$39:$B$782,W$47)+'СЕТ СН'!$G$12+СВЦЭМ!$D$10+'СЕТ СН'!$G$6-'СЕТ СН'!$G$22</f>
        <v>2726.9183611899998</v>
      </c>
      <c r="X59" s="36">
        <f>SUMIFS(СВЦЭМ!$C$39:$C$782,СВЦЭМ!$A$39:$A$782,$A59,СВЦЭМ!$B$39:$B$782,X$47)+'СЕТ СН'!$G$12+СВЦЭМ!$D$10+'СЕТ СН'!$G$6-'СЕТ СН'!$G$22</f>
        <v>2774.2211998500002</v>
      </c>
      <c r="Y59" s="36">
        <f>SUMIFS(СВЦЭМ!$C$39:$C$782,СВЦЭМ!$A$39:$A$782,$A59,СВЦЭМ!$B$39:$B$782,Y$47)+'СЕТ СН'!$G$12+СВЦЭМ!$D$10+'СЕТ СН'!$G$6-'СЕТ СН'!$G$22</f>
        <v>2808.5085127000002</v>
      </c>
    </row>
    <row r="60" spans="1:25" ht="15.75" x14ac:dyDescent="0.2">
      <c r="A60" s="35">
        <f t="shared" si="1"/>
        <v>45273</v>
      </c>
      <c r="B60" s="36">
        <f>SUMIFS(СВЦЭМ!$C$39:$C$782,СВЦЭМ!$A$39:$A$782,$A60,СВЦЭМ!$B$39:$B$782,B$47)+'СЕТ СН'!$G$12+СВЦЭМ!$D$10+'СЕТ СН'!$G$6-'СЕТ СН'!$G$22</f>
        <v>2788.0632779900002</v>
      </c>
      <c r="C60" s="36">
        <f>SUMIFS(СВЦЭМ!$C$39:$C$782,СВЦЭМ!$A$39:$A$782,$A60,СВЦЭМ!$B$39:$B$782,C$47)+'СЕТ СН'!$G$12+СВЦЭМ!$D$10+'СЕТ СН'!$G$6-'СЕТ СН'!$G$22</f>
        <v>2819.4924997500002</v>
      </c>
      <c r="D60" s="36">
        <f>SUMIFS(СВЦЭМ!$C$39:$C$782,СВЦЭМ!$A$39:$A$782,$A60,СВЦЭМ!$B$39:$B$782,D$47)+'СЕТ СН'!$G$12+СВЦЭМ!$D$10+'СЕТ СН'!$G$6-'СЕТ СН'!$G$22</f>
        <v>2866.3020037000001</v>
      </c>
      <c r="E60" s="36">
        <f>SUMIFS(СВЦЭМ!$C$39:$C$782,СВЦЭМ!$A$39:$A$782,$A60,СВЦЭМ!$B$39:$B$782,E$47)+'СЕТ СН'!$G$12+СВЦЭМ!$D$10+'СЕТ СН'!$G$6-'СЕТ СН'!$G$22</f>
        <v>2853.10459593</v>
      </c>
      <c r="F60" s="36">
        <f>SUMIFS(СВЦЭМ!$C$39:$C$782,СВЦЭМ!$A$39:$A$782,$A60,СВЦЭМ!$B$39:$B$782,F$47)+'СЕТ СН'!$G$12+СВЦЭМ!$D$10+'СЕТ СН'!$G$6-'СЕТ СН'!$G$22</f>
        <v>2873.3258558900002</v>
      </c>
      <c r="G60" s="36">
        <f>SUMIFS(СВЦЭМ!$C$39:$C$782,СВЦЭМ!$A$39:$A$782,$A60,СВЦЭМ!$B$39:$B$782,G$47)+'СЕТ СН'!$G$12+СВЦЭМ!$D$10+'СЕТ СН'!$G$6-'СЕТ СН'!$G$22</f>
        <v>2838.2161141699999</v>
      </c>
      <c r="H60" s="36">
        <f>SUMIFS(СВЦЭМ!$C$39:$C$782,СВЦЭМ!$A$39:$A$782,$A60,СВЦЭМ!$B$39:$B$782,H$47)+'СЕТ СН'!$G$12+СВЦЭМ!$D$10+'СЕТ СН'!$G$6-'СЕТ СН'!$G$22</f>
        <v>2762.0993595300001</v>
      </c>
      <c r="I60" s="36">
        <f>SUMIFS(СВЦЭМ!$C$39:$C$782,СВЦЭМ!$A$39:$A$782,$A60,СВЦЭМ!$B$39:$B$782,I$47)+'СЕТ СН'!$G$12+СВЦЭМ!$D$10+'СЕТ СН'!$G$6-'СЕТ СН'!$G$22</f>
        <v>2642.5726691899999</v>
      </c>
      <c r="J60" s="36">
        <f>SUMIFS(СВЦЭМ!$C$39:$C$782,СВЦЭМ!$A$39:$A$782,$A60,СВЦЭМ!$B$39:$B$782,J$47)+'СЕТ СН'!$G$12+СВЦЭМ!$D$10+'СЕТ СН'!$G$6-'СЕТ СН'!$G$22</f>
        <v>2593.6173324300003</v>
      </c>
      <c r="K60" s="36">
        <f>SUMIFS(СВЦЭМ!$C$39:$C$782,СВЦЭМ!$A$39:$A$782,$A60,СВЦЭМ!$B$39:$B$782,K$47)+'СЕТ СН'!$G$12+СВЦЭМ!$D$10+'СЕТ СН'!$G$6-'СЕТ СН'!$G$22</f>
        <v>2640.2095773000001</v>
      </c>
      <c r="L60" s="36">
        <f>SUMIFS(СВЦЭМ!$C$39:$C$782,СВЦЭМ!$A$39:$A$782,$A60,СВЦЭМ!$B$39:$B$782,L$47)+'СЕТ СН'!$G$12+СВЦЭМ!$D$10+'СЕТ СН'!$G$6-'СЕТ СН'!$G$22</f>
        <v>2629.7012500000001</v>
      </c>
      <c r="M60" s="36">
        <f>SUMIFS(СВЦЭМ!$C$39:$C$782,СВЦЭМ!$A$39:$A$782,$A60,СВЦЭМ!$B$39:$B$782,M$47)+'СЕТ СН'!$G$12+СВЦЭМ!$D$10+'СЕТ СН'!$G$6-'СЕТ СН'!$G$22</f>
        <v>2665.06620767</v>
      </c>
      <c r="N60" s="36">
        <f>SUMIFS(СВЦЭМ!$C$39:$C$782,СВЦЭМ!$A$39:$A$782,$A60,СВЦЭМ!$B$39:$B$782,N$47)+'СЕТ СН'!$G$12+СВЦЭМ!$D$10+'СЕТ СН'!$G$6-'СЕТ СН'!$G$22</f>
        <v>2682.6408776500002</v>
      </c>
      <c r="O60" s="36">
        <f>SUMIFS(СВЦЭМ!$C$39:$C$782,СВЦЭМ!$A$39:$A$782,$A60,СВЦЭМ!$B$39:$B$782,O$47)+'СЕТ СН'!$G$12+СВЦЭМ!$D$10+'СЕТ СН'!$G$6-'СЕТ СН'!$G$22</f>
        <v>2701.36403191</v>
      </c>
      <c r="P60" s="36">
        <f>SUMIFS(СВЦЭМ!$C$39:$C$782,СВЦЭМ!$A$39:$A$782,$A60,СВЦЭМ!$B$39:$B$782,P$47)+'СЕТ СН'!$G$12+СВЦЭМ!$D$10+'СЕТ СН'!$G$6-'СЕТ СН'!$G$22</f>
        <v>2703.7039705900002</v>
      </c>
      <c r="Q60" s="36">
        <f>SUMIFS(СВЦЭМ!$C$39:$C$782,СВЦЭМ!$A$39:$A$782,$A60,СВЦЭМ!$B$39:$B$782,Q$47)+'СЕТ СН'!$G$12+СВЦЭМ!$D$10+'СЕТ СН'!$G$6-'СЕТ СН'!$G$22</f>
        <v>2703.8730379899998</v>
      </c>
      <c r="R60" s="36">
        <f>SUMIFS(СВЦЭМ!$C$39:$C$782,СВЦЭМ!$A$39:$A$782,$A60,СВЦЭМ!$B$39:$B$782,R$47)+'СЕТ СН'!$G$12+СВЦЭМ!$D$10+'СЕТ СН'!$G$6-'СЕТ СН'!$G$22</f>
        <v>2686.2906887499998</v>
      </c>
      <c r="S60" s="36">
        <f>SUMIFS(СВЦЭМ!$C$39:$C$782,СВЦЭМ!$A$39:$A$782,$A60,СВЦЭМ!$B$39:$B$782,S$47)+'СЕТ СН'!$G$12+СВЦЭМ!$D$10+'СЕТ СН'!$G$6-'СЕТ СН'!$G$22</f>
        <v>2574.6636792899999</v>
      </c>
      <c r="T60" s="36">
        <f>SUMIFS(СВЦЭМ!$C$39:$C$782,СВЦЭМ!$A$39:$A$782,$A60,СВЦЭМ!$B$39:$B$782,T$47)+'СЕТ СН'!$G$12+СВЦЭМ!$D$10+'СЕТ СН'!$G$6-'СЕТ СН'!$G$22</f>
        <v>2543.04668197</v>
      </c>
      <c r="U60" s="36">
        <f>SUMIFS(СВЦЭМ!$C$39:$C$782,СВЦЭМ!$A$39:$A$782,$A60,СВЦЭМ!$B$39:$B$782,U$47)+'СЕТ СН'!$G$12+СВЦЭМ!$D$10+'СЕТ СН'!$G$6-'СЕТ СН'!$G$22</f>
        <v>2565.58437516</v>
      </c>
      <c r="V60" s="36">
        <f>SUMIFS(СВЦЭМ!$C$39:$C$782,СВЦЭМ!$A$39:$A$782,$A60,СВЦЭМ!$B$39:$B$782,V$47)+'СЕТ СН'!$G$12+СВЦЭМ!$D$10+'СЕТ СН'!$G$6-'СЕТ СН'!$G$22</f>
        <v>2547.1987088800001</v>
      </c>
      <c r="W60" s="36">
        <f>SUMIFS(СВЦЭМ!$C$39:$C$782,СВЦЭМ!$A$39:$A$782,$A60,СВЦЭМ!$B$39:$B$782,W$47)+'СЕТ СН'!$G$12+СВЦЭМ!$D$10+'СЕТ СН'!$G$6-'СЕТ СН'!$G$22</f>
        <v>2560.3949579499999</v>
      </c>
      <c r="X60" s="36">
        <f>SUMIFS(СВЦЭМ!$C$39:$C$782,СВЦЭМ!$A$39:$A$782,$A60,СВЦЭМ!$B$39:$B$782,X$47)+'СЕТ СН'!$G$12+СВЦЭМ!$D$10+'СЕТ СН'!$G$6-'СЕТ СН'!$G$22</f>
        <v>2603.4380746500001</v>
      </c>
      <c r="Y60" s="36">
        <f>SUMIFS(СВЦЭМ!$C$39:$C$782,СВЦЭМ!$A$39:$A$782,$A60,СВЦЭМ!$B$39:$B$782,Y$47)+'СЕТ СН'!$G$12+СВЦЭМ!$D$10+'СЕТ СН'!$G$6-'СЕТ СН'!$G$22</f>
        <v>2628.64558149</v>
      </c>
    </row>
    <row r="61" spans="1:25" ht="15.75" x14ac:dyDescent="0.2">
      <c r="A61" s="35">
        <f t="shared" si="1"/>
        <v>45274</v>
      </c>
      <c r="B61" s="36">
        <f>SUMIFS(СВЦЭМ!$C$39:$C$782,СВЦЭМ!$A$39:$A$782,$A61,СВЦЭМ!$B$39:$B$782,B$47)+'СЕТ СН'!$G$12+СВЦЭМ!$D$10+'СЕТ СН'!$G$6-'СЕТ СН'!$G$22</f>
        <v>2776.4100629300001</v>
      </c>
      <c r="C61" s="36">
        <f>SUMIFS(СВЦЭМ!$C$39:$C$782,СВЦЭМ!$A$39:$A$782,$A61,СВЦЭМ!$B$39:$B$782,C$47)+'СЕТ СН'!$G$12+СВЦЭМ!$D$10+'СЕТ СН'!$G$6-'СЕТ СН'!$G$22</f>
        <v>2817.9965426200001</v>
      </c>
      <c r="D61" s="36">
        <f>SUMIFS(СВЦЭМ!$C$39:$C$782,СВЦЭМ!$A$39:$A$782,$A61,СВЦЭМ!$B$39:$B$782,D$47)+'СЕТ СН'!$G$12+СВЦЭМ!$D$10+'СЕТ СН'!$G$6-'СЕТ СН'!$G$22</f>
        <v>2853.6262058299999</v>
      </c>
      <c r="E61" s="36">
        <f>SUMIFS(СВЦЭМ!$C$39:$C$782,СВЦЭМ!$A$39:$A$782,$A61,СВЦЭМ!$B$39:$B$782,E$47)+'СЕТ СН'!$G$12+СВЦЭМ!$D$10+'СЕТ СН'!$G$6-'СЕТ СН'!$G$22</f>
        <v>2865.3638660000001</v>
      </c>
      <c r="F61" s="36">
        <f>SUMIFS(СВЦЭМ!$C$39:$C$782,СВЦЭМ!$A$39:$A$782,$A61,СВЦЭМ!$B$39:$B$782,F$47)+'СЕТ СН'!$G$12+СВЦЭМ!$D$10+'СЕТ СН'!$G$6-'СЕТ СН'!$G$22</f>
        <v>2861.4155417800002</v>
      </c>
      <c r="G61" s="36">
        <f>SUMIFS(СВЦЭМ!$C$39:$C$782,СВЦЭМ!$A$39:$A$782,$A61,СВЦЭМ!$B$39:$B$782,G$47)+'СЕТ СН'!$G$12+СВЦЭМ!$D$10+'СЕТ СН'!$G$6-'СЕТ СН'!$G$22</f>
        <v>2841.9109327300002</v>
      </c>
      <c r="H61" s="36">
        <f>SUMIFS(СВЦЭМ!$C$39:$C$782,СВЦЭМ!$A$39:$A$782,$A61,СВЦЭМ!$B$39:$B$782,H$47)+'СЕТ СН'!$G$12+СВЦЭМ!$D$10+'СЕТ СН'!$G$6-'СЕТ СН'!$G$22</f>
        <v>2777.10780522</v>
      </c>
      <c r="I61" s="36">
        <f>SUMIFS(СВЦЭМ!$C$39:$C$782,СВЦЭМ!$A$39:$A$782,$A61,СВЦЭМ!$B$39:$B$782,I$47)+'СЕТ СН'!$G$12+СВЦЭМ!$D$10+'СЕТ СН'!$G$6-'СЕТ СН'!$G$22</f>
        <v>2713.97394781</v>
      </c>
      <c r="J61" s="36">
        <f>SUMIFS(СВЦЭМ!$C$39:$C$782,СВЦЭМ!$A$39:$A$782,$A61,СВЦЭМ!$B$39:$B$782,J$47)+'СЕТ СН'!$G$12+СВЦЭМ!$D$10+'СЕТ СН'!$G$6-'СЕТ СН'!$G$22</f>
        <v>2647.3251494900001</v>
      </c>
      <c r="K61" s="36">
        <f>SUMIFS(СВЦЭМ!$C$39:$C$782,СВЦЭМ!$A$39:$A$782,$A61,СВЦЭМ!$B$39:$B$782,K$47)+'СЕТ СН'!$G$12+СВЦЭМ!$D$10+'СЕТ СН'!$G$6-'СЕТ СН'!$G$22</f>
        <v>2644.9718717700002</v>
      </c>
      <c r="L61" s="36">
        <f>SUMIFS(СВЦЭМ!$C$39:$C$782,СВЦЭМ!$A$39:$A$782,$A61,СВЦЭМ!$B$39:$B$782,L$47)+'СЕТ СН'!$G$12+СВЦЭМ!$D$10+'СЕТ СН'!$G$6-'СЕТ СН'!$G$22</f>
        <v>2654.3275570300002</v>
      </c>
      <c r="M61" s="36">
        <f>SUMIFS(СВЦЭМ!$C$39:$C$782,СВЦЭМ!$A$39:$A$782,$A61,СВЦЭМ!$B$39:$B$782,M$47)+'СЕТ СН'!$G$12+СВЦЭМ!$D$10+'СЕТ СН'!$G$6-'СЕТ СН'!$G$22</f>
        <v>2671.9691972599999</v>
      </c>
      <c r="N61" s="36">
        <f>SUMIFS(СВЦЭМ!$C$39:$C$782,СВЦЭМ!$A$39:$A$782,$A61,СВЦЭМ!$B$39:$B$782,N$47)+'СЕТ СН'!$G$12+СВЦЭМ!$D$10+'СЕТ СН'!$G$6-'СЕТ СН'!$G$22</f>
        <v>2717.3277942</v>
      </c>
      <c r="O61" s="36">
        <f>SUMIFS(СВЦЭМ!$C$39:$C$782,СВЦЭМ!$A$39:$A$782,$A61,СВЦЭМ!$B$39:$B$782,O$47)+'СЕТ СН'!$G$12+СВЦЭМ!$D$10+'СЕТ СН'!$G$6-'СЕТ СН'!$G$22</f>
        <v>2714.7997974099999</v>
      </c>
      <c r="P61" s="36">
        <f>SUMIFS(СВЦЭМ!$C$39:$C$782,СВЦЭМ!$A$39:$A$782,$A61,СВЦЭМ!$B$39:$B$782,P$47)+'СЕТ СН'!$G$12+СВЦЭМ!$D$10+'СЕТ СН'!$G$6-'СЕТ СН'!$G$22</f>
        <v>2755.3090347400002</v>
      </c>
      <c r="Q61" s="36">
        <f>SUMIFS(СВЦЭМ!$C$39:$C$782,СВЦЭМ!$A$39:$A$782,$A61,СВЦЭМ!$B$39:$B$782,Q$47)+'СЕТ СН'!$G$12+СВЦЭМ!$D$10+'СЕТ СН'!$G$6-'СЕТ СН'!$G$22</f>
        <v>2747.3887793899999</v>
      </c>
      <c r="R61" s="36">
        <f>SUMIFS(СВЦЭМ!$C$39:$C$782,СВЦЭМ!$A$39:$A$782,$A61,СВЦЭМ!$B$39:$B$782,R$47)+'СЕТ СН'!$G$12+СВЦЭМ!$D$10+'СЕТ СН'!$G$6-'СЕТ СН'!$G$22</f>
        <v>2740.38277978</v>
      </c>
      <c r="S61" s="36">
        <f>SUMIFS(СВЦЭМ!$C$39:$C$782,СВЦЭМ!$A$39:$A$782,$A61,СВЦЭМ!$B$39:$B$782,S$47)+'СЕТ СН'!$G$12+СВЦЭМ!$D$10+'СЕТ СН'!$G$6-'СЕТ СН'!$G$22</f>
        <v>2723.4939598000001</v>
      </c>
      <c r="T61" s="36">
        <f>SUMIFS(СВЦЭМ!$C$39:$C$782,СВЦЭМ!$A$39:$A$782,$A61,СВЦЭМ!$B$39:$B$782,T$47)+'СЕТ СН'!$G$12+СВЦЭМ!$D$10+'СЕТ СН'!$G$6-'СЕТ СН'!$G$22</f>
        <v>2669.7711312300003</v>
      </c>
      <c r="U61" s="36">
        <f>SUMIFS(СВЦЭМ!$C$39:$C$782,СВЦЭМ!$A$39:$A$782,$A61,СВЦЭМ!$B$39:$B$782,U$47)+'СЕТ СН'!$G$12+СВЦЭМ!$D$10+'СЕТ СН'!$G$6-'СЕТ СН'!$G$22</f>
        <v>2647.5561553799998</v>
      </c>
      <c r="V61" s="36">
        <f>SUMIFS(СВЦЭМ!$C$39:$C$782,СВЦЭМ!$A$39:$A$782,$A61,СВЦЭМ!$B$39:$B$782,V$47)+'СЕТ СН'!$G$12+СВЦЭМ!$D$10+'СЕТ СН'!$G$6-'СЕТ СН'!$G$22</f>
        <v>2630.2682181800001</v>
      </c>
      <c r="W61" s="36">
        <f>SUMIFS(СВЦЭМ!$C$39:$C$782,СВЦЭМ!$A$39:$A$782,$A61,СВЦЭМ!$B$39:$B$782,W$47)+'СЕТ СН'!$G$12+СВЦЭМ!$D$10+'СЕТ СН'!$G$6-'СЕТ СН'!$G$22</f>
        <v>2666.2644220900002</v>
      </c>
      <c r="X61" s="36">
        <f>SUMIFS(СВЦЭМ!$C$39:$C$782,СВЦЭМ!$A$39:$A$782,$A61,СВЦЭМ!$B$39:$B$782,X$47)+'СЕТ СН'!$G$12+СВЦЭМ!$D$10+'СЕТ СН'!$G$6-'СЕТ СН'!$G$22</f>
        <v>2720.24131777</v>
      </c>
      <c r="Y61" s="36">
        <f>SUMIFS(СВЦЭМ!$C$39:$C$782,СВЦЭМ!$A$39:$A$782,$A61,СВЦЭМ!$B$39:$B$782,Y$47)+'СЕТ СН'!$G$12+СВЦЭМ!$D$10+'СЕТ СН'!$G$6-'СЕТ СН'!$G$22</f>
        <v>2769.8826788800002</v>
      </c>
    </row>
    <row r="62" spans="1:25" ht="15.75" x14ac:dyDescent="0.2">
      <c r="A62" s="35">
        <f t="shared" si="1"/>
        <v>45275</v>
      </c>
      <c r="B62" s="36">
        <f>SUMIFS(СВЦЭМ!$C$39:$C$782,СВЦЭМ!$A$39:$A$782,$A62,СВЦЭМ!$B$39:$B$782,B$47)+'СЕТ СН'!$G$12+СВЦЭМ!$D$10+'СЕТ СН'!$G$6-'СЕТ СН'!$G$22</f>
        <v>2741.1046285699999</v>
      </c>
      <c r="C62" s="36">
        <f>SUMIFS(СВЦЭМ!$C$39:$C$782,СВЦЭМ!$A$39:$A$782,$A62,СВЦЭМ!$B$39:$B$782,C$47)+'СЕТ СН'!$G$12+СВЦЭМ!$D$10+'СЕТ СН'!$G$6-'СЕТ СН'!$G$22</f>
        <v>2836.6414266500001</v>
      </c>
      <c r="D62" s="36">
        <f>SUMIFS(СВЦЭМ!$C$39:$C$782,СВЦЭМ!$A$39:$A$782,$A62,СВЦЭМ!$B$39:$B$782,D$47)+'СЕТ СН'!$G$12+СВЦЭМ!$D$10+'СЕТ СН'!$G$6-'СЕТ СН'!$G$22</f>
        <v>2860.3515965900001</v>
      </c>
      <c r="E62" s="36">
        <f>SUMIFS(СВЦЭМ!$C$39:$C$782,СВЦЭМ!$A$39:$A$782,$A62,СВЦЭМ!$B$39:$B$782,E$47)+'СЕТ СН'!$G$12+СВЦЭМ!$D$10+'СЕТ СН'!$G$6-'СЕТ СН'!$G$22</f>
        <v>2873.8506264600001</v>
      </c>
      <c r="F62" s="36">
        <f>SUMIFS(СВЦЭМ!$C$39:$C$782,СВЦЭМ!$A$39:$A$782,$A62,СВЦЭМ!$B$39:$B$782,F$47)+'СЕТ СН'!$G$12+СВЦЭМ!$D$10+'СЕТ СН'!$G$6-'СЕТ СН'!$G$22</f>
        <v>2876.9229416399999</v>
      </c>
      <c r="G62" s="36">
        <f>SUMIFS(СВЦЭМ!$C$39:$C$782,СВЦЭМ!$A$39:$A$782,$A62,СВЦЭМ!$B$39:$B$782,G$47)+'СЕТ СН'!$G$12+СВЦЭМ!$D$10+'СЕТ СН'!$G$6-'СЕТ СН'!$G$22</f>
        <v>2854.2041864900002</v>
      </c>
      <c r="H62" s="36">
        <f>SUMIFS(СВЦЭМ!$C$39:$C$782,СВЦЭМ!$A$39:$A$782,$A62,СВЦЭМ!$B$39:$B$782,H$47)+'СЕТ СН'!$G$12+СВЦЭМ!$D$10+'СЕТ СН'!$G$6-'СЕТ СН'!$G$22</f>
        <v>2783.4200303799998</v>
      </c>
      <c r="I62" s="36">
        <f>SUMIFS(СВЦЭМ!$C$39:$C$782,СВЦЭМ!$A$39:$A$782,$A62,СВЦЭМ!$B$39:$B$782,I$47)+'СЕТ СН'!$G$12+СВЦЭМ!$D$10+'СЕТ СН'!$G$6-'СЕТ СН'!$G$22</f>
        <v>2764.0948478800001</v>
      </c>
      <c r="J62" s="36">
        <f>SUMIFS(СВЦЭМ!$C$39:$C$782,СВЦЭМ!$A$39:$A$782,$A62,СВЦЭМ!$B$39:$B$782,J$47)+'СЕТ СН'!$G$12+СВЦЭМ!$D$10+'СЕТ СН'!$G$6-'СЕТ СН'!$G$22</f>
        <v>2711.4822513399999</v>
      </c>
      <c r="K62" s="36">
        <f>SUMIFS(СВЦЭМ!$C$39:$C$782,СВЦЭМ!$A$39:$A$782,$A62,СВЦЭМ!$B$39:$B$782,K$47)+'СЕТ СН'!$G$12+СВЦЭМ!$D$10+'СЕТ СН'!$G$6-'СЕТ СН'!$G$22</f>
        <v>2681.9804147600003</v>
      </c>
      <c r="L62" s="36">
        <f>SUMIFS(СВЦЭМ!$C$39:$C$782,СВЦЭМ!$A$39:$A$782,$A62,СВЦЭМ!$B$39:$B$782,L$47)+'СЕТ СН'!$G$12+СВЦЭМ!$D$10+'СЕТ СН'!$G$6-'СЕТ СН'!$G$22</f>
        <v>2678.93472987</v>
      </c>
      <c r="M62" s="36">
        <f>SUMIFS(СВЦЭМ!$C$39:$C$782,СВЦЭМ!$A$39:$A$782,$A62,СВЦЭМ!$B$39:$B$782,M$47)+'СЕТ СН'!$G$12+СВЦЭМ!$D$10+'СЕТ СН'!$G$6-'СЕТ СН'!$G$22</f>
        <v>2713.9882255400003</v>
      </c>
      <c r="N62" s="36">
        <f>SUMIFS(СВЦЭМ!$C$39:$C$782,СВЦЭМ!$A$39:$A$782,$A62,СВЦЭМ!$B$39:$B$782,N$47)+'СЕТ СН'!$G$12+СВЦЭМ!$D$10+'СЕТ СН'!$G$6-'СЕТ СН'!$G$22</f>
        <v>2769.8784225200002</v>
      </c>
      <c r="O62" s="36">
        <f>SUMIFS(СВЦЭМ!$C$39:$C$782,СВЦЭМ!$A$39:$A$782,$A62,СВЦЭМ!$B$39:$B$782,O$47)+'СЕТ СН'!$G$12+СВЦЭМ!$D$10+'СЕТ СН'!$G$6-'СЕТ СН'!$G$22</f>
        <v>2818.69452598</v>
      </c>
      <c r="P62" s="36">
        <f>SUMIFS(СВЦЭМ!$C$39:$C$782,СВЦЭМ!$A$39:$A$782,$A62,СВЦЭМ!$B$39:$B$782,P$47)+'СЕТ СН'!$G$12+СВЦЭМ!$D$10+'СЕТ СН'!$G$6-'СЕТ СН'!$G$22</f>
        <v>2819.1335560000002</v>
      </c>
      <c r="Q62" s="36">
        <f>SUMIFS(СВЦЭМ!$C$39:$C$782,СВЦЭМ!$A$39:$A$782,$A62,СВЦЭМ!$B$39:$B$782,Q$47)+'СЕТ СН'!$G$12+СВЦЭМ!$D$10+'СЕТ СН'!$G$6-'СЕТ СН'!$G$22</f>
        <v>2843.6771629700002</v>
      </c>
      <c r="R62" s="36">
        <f>SUMIFS(СВЦЭМ!$C$39:$C$782,СВЦЭМ!$A$39:$A$782,$A62,СВЦЭМ!$B$39:$B$782,R$47)+'СЕТ СН'!$G$12+СВЦЭМ!$D$10+'СЕТ СН'!$G$6-'СЕТ СН'!$G$22</f>
        <v>2825.3573661300002</v>
      </c>
      <c r="S62" s="36">
        <f>SUMIFS(СВЦЭМ!$C$39:$C$782,СВЦЭМ!$A$39:$A$782,$A62,СВЦЭМ!$B$39:$B$782,S$47)+'СЕТ СН'!$G$12+СВЦЭМ!$D$10+'СЕТ СН'!$G$6-'СЕТ СН'!$G$22</f>
        <v>2759.8485961599999</v>
      </c>
      <c r="T62" s="36">
        <f>SUMIFS(СВЦЭМ!$C$39:$C$782,СВЦЭМ!$A$39:$A$782,$A62,СВЦЭМ!$B$39:$B$782,T$47)+'СЕТ СН'!$G$12+СВЦЭМ!$D$10+'СЕТ СН'!$G$6-'СЕТ СН'!$G$22</f>
        <v>2669.0610524399999</v>
      </c>
      <c r="U62" s="36">
        <f>SUMIFS(СВЦЭМ!$C$39:$C$782,СВЦЭМ!$A$39:$A$782,$A62,СВЦЭМ!$B$39:$B$782,U$47)+'СЕТ СН'!$G$12+СВЦЭМ!$D$10+'СЕТ СН'!$G$6-'СЕТ СН'!$G$22</f>
        <v>2683.4237625999999</v>
      </c>
      <c r="V62" s="36">
        <f>SUMIFS(СВЦЭМ!$C$39:$C$782,СВЦЭМ!$A$39:$A$782,$A62,СВЦЭМ!$B$39:$B$782,V$47)+'СЕТ СН'!$G$12+СВЦЭМ!$D$10+'СЕТ СН'!$G$6-'СЕТ СН'!$G$22</f>
        <v>2698.4346057600001</v>
      </c>
      <c r="W62" s="36">
        <f>SUMIFS(СВЦЭМ!$C$39:$C$782,СВЦЭМ!$A$39:$A$782,$A62,СВЦЭМ!$B$39:$B$782,W$47)+'СЕТ СН'!$G$12+СВЦЭМ!$D$10+'СЕТ СН'!$G$6-'СЕТ СН'!$G$22</f>
        <v>2704.2700903700002</v>
      </c>
      <c r="X62" s="36">
        <f>SUMIFS(СВЦЭМ!$C$39:$C$782,СВЦЭМ!$A$39:$A$782,$A62,СВЦЭМ!$B$39:$B$782,X$47)+'СЕТ СН'!$G$12+СВЦЭМ!$D$10+'СЕТ СН'!$G$6-'СЕТ СН'!$G$22</f>
        <v>2723.3292820000001</v>
      </c>
      <c r="Y62" s="36">
        <f>SUMIFS(СВЦЭМ!$C$39:$C$782,СВЦЭМ!$A$39:$A$782,$A62,СВЦЭМ!$B$39:$B$782,Y$47)+'СЕТ СН'!$G$12+СВЦЭМ!$D$10+'СЕТ СН'!$G$6-'СЕТ СН'!$G$22</f>
        <v>2767.3089031</v>
      </c>
    </row>
    <row r="63" spans="1:25" ht="15.75" x14ac:dyDescent="0.2">
      <c r="A63" s="35">
        <f t="shared" si="1"/>
        <v>45276</v>
      </c>
      <c r="B63" s="36">
        <f>SUMIFS(СВЦЭМ!$C$39:$C$782,СВЦЭМ!$A$39:$A$782,$A63,СВЦЭМ!$B$39:$B$782,B$47)+'СЕТ СН'!$G$12+СВЦЭМ!$D$10+'СЕТ СН'!$G$6-'СЕТ СН'!$G$22</f>
        <v>2770.73999125</v>
      </c>
      <c r="C63" s="36">
        <f>SUMIFS(СВЦЭМ!$C$39:$C$782,СВЦЭМ!$A$39:$A$782,$A63,СВЦЭМ!$B$39:$B$782,C$47)+'СЕТ СН'!$G$12+СВЦЭМ!$D$10+'СЕТ СН'!$G$6-'СЕТ СН'!$G$22</f>
        <v>2811.1783001200001</v>
      </c>
      <c r="D63" s="36">
        <f>SUMIFS(СВЦЭМ!$C$39:$C$782,СВЦЭМ!$A$39:$A$782,$A63,СВЦЭМ!$B$39:$B$782,D$47)+'СЕТ СН'!$G$12+СВЦЭМ!$D$10+'СЕТ СН'!$G$6-'СЕТ СН'!$G$22</f>
        <v>2871.6199169400002</v>
      </c>
      <c r="E63" s="36">
        <f>SUMIFS(СВЦЭМ!$C$39:$C$782,СВЦЭМ!$A$39:$A$782,$A63,СВЦЭМ!$B$39:$B$782,E$47)+'СЕТ СН'!$G$12+СВЦЭМ!$D$10+'СЕТ СН'!$G$6-'СЕТ СН'!$G$22</f>
        <v>2880.3488301299999</v>
      </c>
      <c r="F63" s="36">
        <f>SUMIFS(СВЦЭМ!$C$39:$C$782,СВЦЭМ!$A$39:$A$782,$A63,СВЦЭМ!$B$39:$B$782,F$47)+'СЕТ СН'!$G$12+СВЦЭМ!$D$10+'СЕТ СН'!$G$6-'СЕТ СН'!$G$22</f>
        <v>2871.18076789</v>
      </c>
      <c r="G63" s="36">
        <f>SUMIFS(СВЦЭМ!$C$39:$C$782,СВЦЭМ!$A$39:$A$782,$A63,СВЦЭМ!$B$39:$B$782,G$47)+'СЕТ СН'!$G$12+СВЦЭМ!$D$10+'СЕТ СН'!$G$6-'СЕТ СН'!$G$22</f>
        <v>2864.20305947</v>
      </c>
      <c r="H63" s="36">
        <f>SUMIFS(СВЦЭМ!$C$39:$C$782,СВЦЭМ!$A$39:$A$782,$A63,СВЦЭМ!$B$39:$B$782,H$47)+'СЕТ СН'!$G$12+СВЦЭМ!$D$10+'СЕТ СН'!$G$6-'СЕТ СН'!$G$22</f>
        <v>2806.3481988899998</v>
      </c>
      <c r="I63" s="36">
        <f>SUMIFS(СВЦЭМ!$C$39:$C$782,СВЦЭМ!$A$39:$A$782,$A63,СВЦЭМ!$B$39:$B$782,I$47)+'СЕТ СН'!$G$12+СВЦЭМ!$D$10+'СЕТ СН'!$G$6-'СЕТ СН'!$G$22</f>
        <v>2772.0034759099999</v>
      </c>
      <c r="J63" s="36">
        <f>SUMIFS(СВЦЭМ!$C$39:$C$782,СВЦЭМ!$A$39:$A$782,$A63,СВЦЭМ!$B$39:$B$782,J$47)+'СЕТ СН'!$G$12+СВЦЭМ!$D$10+'СЕТ СН'!$G$6-'СЕТ СН'!$G$22</f>
        <v>2718.9256236699998</v>
      </c>
      <c r="K63" s="36">
        <f>SUMIFS(СВЦЭМ!$C$39:$C$782,СВЦЭМ!$A$39:$A$782,$A63,СВЦЭМ!$B$39:$B$782,K$47)+'СЕТ СН'!$G$12+СВЦЭМ!$D$10+'СЕТ СН'!$G$6-'СЕТ СН'!$G$22</f>
        <v>2655.8597035500002</v>
      </c>
      <c r="L63" s="36">
        <f>SUMIFS(СВЦЭМ!$C$39:$C$782,СВЦЭМ!$A$39:$A$782,$A63,СВЦЭМ!$B$39:$B$782,L$47)+'СЕТ СН'!$G$12+СВЦЭМ!$D$10+'СЕТ СН'!$G$6-'СЕТ СН'!$G$22</f>
        <v>2605.4316039199998</v>
      </c>
      <c r="M63" s="36">
        <f>SUMIFS(СВЦЭМ!$C$39:$C$782,СВЦЭМ!$A$39:$A$782,$A63,СВЦЭМ!$B$39:$B$782,M$47)+'СЕТ СН'!$G$12+СВЦЭМ!$D$10+'СЕТ СН'!$G$6-'СЕТ СН'!$G$22</f>
        <v>2575.33358309</v>
      </c>
      <c r="N63" s="36">
        <f>SUMIFS(СВЦЭМ!$C$39:$C$782,СВЦЭМ!$A$39:$A$782,$A63,СВЦЭМ!$B$39:$B$782,N$47)+'СЕТ СН'!$G$12+СВЦЭМ!$D$10+'СЕТ СН'!$G$6-'СЕТ СН'!$G$22</f>
        <v>2609.1828360600002</v>
      </c>
      <c r="O63" s="36">
        <f>SUMIFS(СВЦЭМ!$C$39:$C$782,СВЦЭМ!$A$39:$A$782,$A63,СВЦЭМ!$B$39:$B$782,O$47)+'СЕТ СН'!$G$12+СВЦЭМ!$D$10+'СЕТ СН'!$G$6-'СЕТ СН'!$G$22</f>
        <v>2625.6032112100002</v>
      </c>
      <c r="P63" s="36">
        <f>SUMIFS(СВЦЭМ!$C$39:$C$782,СВЦЭМ!$A$39:$A$782,$A63,СВЦЭМ!$B$39:$B$782,P$47)+'СЕТ СН'!$G$12+СВЦЭМ!$D$10+'СЕТ СН'!$G$6-'СЕТ СН'!$G$22</f>
        <v>2607.0540517499999</v>
      </c>
      <c r="Q63" s="36">
        <f>SUMIFS(СВЦЭМ!$C$39:$C$782,СВЦЭМ!$A$39:$A$782,$A63,СВЦЭМ!$B$39:$B$782,Q$47)+'СЕТ СН'!$G$12+СВЦЭМ!$D$10+'СЕТ СН'!$G$6-'СЕТ СН'!$G$22</f>
        <v>2631.1587338499999</v>
      </c>
      <c r="R63" s="36">
        <f>SUMIFS(СВЦЭМ!$C$39:$C$782,СВЦЭМ!$A$39:$A$782,$A63,СВЦЭМ!$B$39:$B$782,R$47)+'СЕТ СН'!$G$12+СВЦЭМ!$D$10+'СЕТ СН'!$G$6-'СЕТ СН'!$G$22</f>
        <v>2659.3006339500002</v>
      </c>
      <c r="S63" s="36">
        <f>SUMIFS(СВЦЭМ!$C$39:$C$782,СВЦЭМ!$A$39:$A$782,$A63,СВЦЭМ!$B$39:$B$782,S$47)+'СЕТ СН'!$G$12+СВЦЭМ!$D$10+'СЕТ СН'!$G$6-'СЕТ СН'!$G$22</f>
        <v>2613.9211476700002</v>
      </c>
      <c r="T63" s="36">
        <f>SUMIFS(СВЦЭМ!$C$39:$C$782,СВЦЭМ!$A$39:$A$782,$A63,СВЦЭМ!$B$39:$B$782,T$47)+'СЕТ СН'!$G$12+СВЦЭМ!$D$10+'СЕТ СН'!$G$6-'СЕТ СН'!$G$22</f>
        <v>2584.5631979499999</v>
      </c>
      <c r="U63" s="36">
        <f>SUMIFS(СВЦЭМ!$C$39:$C$782,СВЦЭМ!$A$39:$A$782,$A63,СВЦЭМ!$B$39:$B$782,U$47)+'СЕТ СН'!$G$12+СВЦЭМ!$D$10+'СЕТ СН'!$G$6-'СЕТ СН'!$G$22</f>
        <v>2621.4622761199998</v>
      </c>
      <c r="V63" s="36">
        <f>SUMIFS(СВЦЭМ!$C$39:$C$782,СВЦЭМ!$A$39:$A$782,$A63,СВЦЭМ!$B$39:$B$782,V$47)+'СЕТ СН'!$G$12+СВЦЭМ!$D$10+'СЕТ СН'!$G$6-'СЕТ СН'!$G$22</f>
        <v>2616.7245435200002</v>
      </c>
      <c r="W63" s="36">
        <f>SUMIFS(СВЦЭМ!$C$39:$C$782,СВЦЭМ!$A$39:$A$782,$A63,СВЦЭМ!$B$39:$B$782,W$47)+'СЕТ СН'!$G$12+СВЦЭМ!$D$10+'СЕТ СН'!$G$6-'СЕТ СН'!$G$22</f>
        <v>2620.2423902199998</v>
      </c>
      <c r="X63" s="36">
        <f>SUMIFS(СВЦЭМ!$C$39:$C$782,СВЦЭМ!$A$39:$A$782,$A63,СВЦЭМ!$B$39:$B$782,X$47)+'СЕТ СН'!$G$12+СВЦЭМ!$D$10+'СЕТ СН'!$G$6-'СЕТ СН'!$G$22</f>
        <v>2650.08483462</v>
      </c>
      <c r="Y63" s="36">
        <f>SUMIFS(СВЦЭМ!$C$39:$C$782,СВЦЭМ!$A$39:$A$782,$A63,СВЦЭМ!$B$39:$B$782,Y$47)+'СЕТ СН'!$G$12+СВЦЭМ!$D$10+'СЕТ СН'!$G$6-'СЕТ СН'!$G$22</f>
        <v>2695.0508707700001</v>
      </c>
    </row>
    <row r="64" spans="1:25" ht="15.75" x14ac:dyDescent="0.2">
      <c r="A64" s="35">
        <f t="shared" si="1"/>
        <v>45277</v>
      </c>
      <c r="B64" s="36">
        <f>SUMIFS(СВЦЭМ!$C$39:$C$782,СВЦЭМ!$A$39:$A$782,$A64,СВЦЭМ!$B$39:$B$782,B$47)+'СЕТ СН'!$G$12+СВЦЭМ!$D$10+'СЕТ СН'!$G$6-'СЕТ СН'!$G$22</f>
        <v>2796.3495729699998</v>
      </c>
      <c r="C64" s="36">
        <f>SUMIFS(СВЦЭМ!$C$39:$C$782,СВЦЭМ!$A$39:$A$782,$A64,СВЦЭМ!$B$39:$B$782,C$47)+'СЕТ СН'!$G$12+СВЦЭМ!$D$10+'СЕТ СН'!$G$6-'СЕТ СН'!$G$22</f>
        <v>2814.7441951400001</v>
      </c>
      <c r="D64" s="36">
        <f>SUMIFS(СВЦЭМ!$C$39:$C$782,СВЦЭМ!$A$39:$A$782,$A64,СВЦЭМ!$B$39:$B$782,D$47)+'СЕТ СН'!$G$12+СВЦЭМ!$D$10+'СЕТ СН'!$G$6-'СЕТ СН'!$G$22</f>
        <v>2865.0676805799999</v>
      </c>
      <c r="E64" s="36">
        <f>SUMIFS(СВЦЭМ!$C$39:$C$782,СВЦЭМ!$A$39:$A$782,$A64,СВЦЭМ!$B$39:$B$782,E$47)+'СЕТ СН'!$G$12+СВЦЭМ!$D$10+'СЕТ СН'!$G$6-'СЕТ СН'!$G$22</f>
        <v>2867.8797165199999</v>
      </c>
      <c r="F64" s="36">
        <f>SUMIFS(СВЦЭМ!$C$39:$C$782,СВЦЭМ!$A$39:$A$782,$A64,СВЦЭМ!$B$39:$B$782,F$47)+'СЕТ СН'!$G$12+СВЦЭМ!$D$10+'СЕТ СН'!$G$6-'СЕТ СН'!$G$22</f>
        <v>2865.55487236</v>
      </c>
      <c r="G64" s="36">
        <f>SUMIFS(СВЦЭМ!$C$39:$C$782,СВЦЭМ!$A$39:$A$782,$A64,СВЦЭМ!$B$39:$B$782,G$47)+'СЕТ СН'!$G$12+СВЦЭМ!$D$10+'СЕТ СН'!$G$6-'СЕТ СН'!$G$22</f>
        <v>2867.96020701</v>
      </c>
      <c r="H64" s="36">
        <f>SUMIFS(СВЦЭМ!$C$39:$C$782,СВЦЭМ!$A$39:$A$782,$A64,СВЦЭМ!$B$39:$B$782,H$47)+'СЕТ СН'!$G$12+СВЦЭМ!$D$10+'СЕТ СН'!$G$6-'СЕТ СН'!$G$22</f>
        <v>2849.05564611</v>
      </c>
      <c r="I64" s="36">
        <f>SUMIFS(СВЦЭМ!$C$39:$C$782,СВЦЭМ!$A$39:$A$782,$A64,СВЦЭМ!$B$39:$B$782,I$47)+'СЕТ СН'!$G$12+СВЦЭМ!$D$10+'СЕТ СН'!$G$6-'СЕТ СН'!$G$22</f>
        <v>2839.4864760400001</v>
      </c>
      <c r="J64" s="36">
        <f>SUMIFS(СВЦЭМ!$C$39:$C$782,СВЦЭМ!$A$39:$A$782,$A64,СВЦЭМ!$B$39:$B$782,J$47)+'СЕТ СН'!$G$12+СВЦЭМ!$D$10+'СЕТ СН'!$G$6-'СЕТ СН'!$G$22</f>
        <v>2790.5287543099998</v>
      </c>
      <c r="K64" s="36">
        <f>SUMIFS(СВЦЭМ!$C$39:$C$782,СВЦЭМ!$A$39:$A$782,$A64,СВЦЭМ!$B$39:$B$782,K$47)+'СЕТ СН'!$G$12+СВЦЭМ!$D$10+'СЕТ СН'!$G$6-'СЕТ СН'!$G$22</f>
        <v>2738.0658859700002</v>
      </c>
      <c r="L64" s="36">
        <f>SUMIFS(СВЦЭМ!$C$39:$C$782,СВЦЭМ!$A$39:$A$782,$A64,СВЦЭМ!$B$39:$B$782,L$47)+'СЕТ СН'!$G$12+СВЦЭМ!$D$10+'СЕТ СН'!$G$6-'СЕТ СН'!$G$22</f>
        <v>2678.39266838</v>
      </c>
      <c r="M64" s="36">
        <f>SUMIFS(СВЦЭМ!$C$39:$C$782,СВЦЭМ!$A$39:$A$782,$A64,СВЦЭМ!$B$39:$B$782,M$47)+'СЕТ СН'!$G$12+СВЦЭМ!$D$10+'СЕТ СН'!$G$6-'СЕТ СН'!$G$22</f>
        <v>2658.8773024000002</v>
      </c>
      <c r="N64" s="36">
        <f>SUMIFS(СВЦЭМ!$C$39:$C$782,СВЦЭМ!$A$39:$A$782,$A64,СВЦЭМ!$B$39:$B$782,N$47)+'СЕТ СН'!$G$12+СВЦЭМ!$D$10+'СЕТ СН'!$G$6-'СЕТ СН'!$G$22</f>
        <v>2677.8031621499999</v>
      </c>
      <c r="O64" s="36">
        <f>SUMIFS(СВЦЭМ!$C$39:$C$782,СВЦЭМ!$A$39:$A$782,$A64,СВЦЭМ!$B$39:$B$782,O$47)+'СЕТ СН'!$G$12+СВЦЭМ!$D$10+'СЕТ СН'!$G$6-'СЕТ СН'!$G$22</f>
        <v>2686.8888385300002</v>
      </c>
      <c r="P64" s="36">
        <f>SUMIFS(СВЦЭМ!$C$39:$C$782,СВЦЭМ!$A$39:$A$782,$A64,СВЦЭМ!$B$39:$B$782,P$47)+'СЕТ СН'!$G$12+СВЦЭМ!$D$10+'СЕТ СН'!$G$6-'СЕТ СН'!$G$22</f>
        <v>2688.8225730700001</v>
      </c>
      <c r="Q64" s="36">
        <f>SUMIFS(СВЦЭМ!$C$39:$C$782,СВЦЭМ!$A$39:$A$782,$A64,СВЦЭМ!$B$39:$B$782,Q$47)+'СЕТ СН'!$G$12+СВЦЭМ!$D$10+'СЕТ СН'!$G$6-'СЕТ СН'!$G$22</f>
        <v>2698.8468589899999</v>
      </c>
      <c r="R64" s="36">
        <f>SUMIFS(СВЦЭМ!$C$39:$C$782,СВЦЭМ!$A$39:$A$782,$A64,СВЦЭМ!$B$39:$B$782,R$47)+'СЕТ СН'!$G$12+СВЦЭМ!$D$10+'СЕТ СН'!$G$6-'СЕТ СН'!$G$22</f>
        <v>2710.3780812300001</v>
      </c>
      <c r="S64" s="36">
        <f>SUMIFS(СВЦЭМ!$C$39:$C$782,СВЦЭМ!$A$39:$A$782,$A64,СВЦЭМ!$B$39:$B$782,S$47)+'СЕТ СН'!$G$12+СВЦЭМ!$D$10+'СЕТ СН'!$G$6-'СЕТ СН'!$G$22</f>
        <v>2654.3536742800002</v>
      </c>
      <c r="T64" s="36">
        <f>SUMIFS(СВЦЭМ!$C$39:$C$782,СВЦЭМ!$A$39:$A$782,$A64,СВЦЭМ!$B$39:$B$782,T$47)+'СЕТ СН'!$G$12+СВЦЭМ!$D$10+'СЕТ СН'!$G$6-'СЕТ СН'!$G$22</f>
        <v>2598.92403483</v>
      </c>
      <c r="U64" s="36">
        <f>SUMIFS(СВЦЭМ!$C$39:$C$782,СВЦЭМ!$A$39:$A$782,$A64,СВЦЭМ!$B$39:$B$782,U$47)+'СЕТ СН'!$G$12+СВЦЭМ!$D$10+'СЕТ СН'!$G$6-'СЕТ СН'!$G$22</f>
        <v>2596.0381395700001</v>
      </c>
      <c r="V64" s="36">
        <f>SUMIFS(СВЦЭМ!$C$39:$C$782,СВЦЭМ!$A$39:$A$782,$A64,СВЦЭМ!$B$39:$B$782,V$47)+'СЕТ СН'!$G$12+СВЦЭМ!$D$10+'СЕТ СН'!$G$6-'СЕТ СН'!$G$22</f>
        <v>2635.3840335300001</v>
      </c>
      <c r="W64" s="36">
        <f>SUMIFS(СВЦЭМ!$C$39:$C$782,СВЦЭМ!$A$39:$A$782,$A64,СВЦЭМ!$B$39:$B$782,W$47)+'СЕТ СН'!$G$12+СВЦЭМ!$D$10+'СЕТ СН'!$G$6-'СЕТ СН'!$G$22</f>
        <v>2633.9512043600002</v>
      </c>
      <c r="X64" s="36">
        <f>SUMIFS(СВЦЭМ!$C$39:$C$782,СВЦЭМ!$A$39:$A$782,$A64,СВЦЭМ!$B$39:$B$782,X$47)+'СЕТ СН'!$G$12+СВЦЭМ!$D$10+'СЕТ СН'!$G$6-'СЕТ СН'!$G$22</f>
        <v>2684.08794734</v>
      </c>
      <c r="Y64" s="36">
        <f>SUMIFS(СВЦЭМ!$C$39:$C$782,СВЦЭМ!$A$39:$A$782,$A64,СВЦЭМ!$B$39:$B$782,Y$47)+'СЕТ СН'!$G$12+СВЦЭМ!$D$10+'СЕТ СН'!$G$6-'СЕТ СН'!$G$22</f>
        <v>2735.1832907100002</v>
      </c>
    </row>
    <row r="65" spans="1:27" ht="15.75" x14ac:dyDescent="0.2">
      <c r="A65" s="35">
        <f t="shared" si="1"/>
        <v>45278</v>
      </c>
      <c r="B65" s="36">
        <f>SUMIFS(СВЦЭМ!$C$39:$C$782,СВЦЭМ!$A$39:$A$782,$A65,СВЦЭМ!$B$39:$B$782,B$47)+'СЕТ СН'!$G$12+СВЦЭМ!$D$10+'СЕТ СН'!$G$6-'СЕТ СН'!$G$22</f>
        <v>2626.6922365599999</v>
      </c>
      <c r="C65" s="36">
        <f>SUMIFS(СВЦЭМ!$C$39:$C$782,СВЦЭМ!$A$39:$A$782,$A65,СВЦЭМ!$B$39:$B$782,C$47)+'СЕТ СН'!$G$12+СВЦЭМ!$D$10+'СЕТ СН'!$G$6-'СЕТ СН'!$G$22</f>
        <v>2671.8735124499999</v>
      </c>
      <c r="D65" s="36">
        <f>SUMIFS(СВЦЭМ!$C$39:$C$782,СВЦЭМ!$A$39:$A$782,$A65,СВЦЭМ!$B$39:$B$782,D$47)+'СЕТ СН'!$G$12+СВЦЭМ!$D$10+'СЕТ СН'!$G$6-'СЕТ СН'!$G$22</f>
        <v>2708.6841626199998</v>
      </c>
      <c r="E65" s="36">
        <f>SUMIFS(СВЦЭМ!$C$39:$C$782,СВЦЭМ!$A$39:$A$782,$A65,СВЦЭМ!$B$39:$B$782,E$47)+'СЕТ СН'!$G$12+СВЦЭМ!$D$10+'СЕТ СН'!$G$6-'СЕТ СН'!$G$22</f>
        <v>2722.9372705300002</v>
      </c>
      <c r="F65" s="36">
        <f>SUMIFS(СВЦЭМ!$C$39:$C$782,СВЦЭМ!$A$39:$A$782,$A65,СВЦЭМ!$B$39:$B$782,F$47)+'СЕТ СН'!$G$12+СВЦЭМ!$D$10+'СЕТ СН'!$G$6-'СЕТ СН'!$G$22</f>
        <v>2729.0825843400003</v>
      </c>
      <c r="G65" s="36">
        <f>SUMIFS(СВЦЭМ!$C$39:$C$782,СВЦЭМ!$A$39:$A$782,$A65,СВЦЭМ!$B$39:$B$782,G$47)+'СЕТ СН'!$G$12+СВЦЭМ!$D$10+'СЕТ СН'!$G$6-'СЕТ СН'!$G$22</f>
        <v>2701.6305962699998</v>
      </c>
      <c r="H65" s="36">
        <f>SUMIFS(СВЦЭМ!$C$39:$C$782,СВЦЭМ!$A$39:$A$782,$A65,СВЦЭМ!$B$39:$B$782,H$47)+'СЕТ СН'!$G$12+СВЦЭМ!$D$10+'СЕТ СН'!$G$6-'СЕТ СН'!$G$22</f>
        <v>2637.2874505</v>
      </c>
      <c r="I65" s="36">
        <f>SUMIFS(СВЦЭМ!$C$39:$C$782,СВЦЭМ!$A$39:$A$782,$A65,СВЦЭМ!$B$39:$B$782,I$47)+'СЕТ СН'!$G$12+СВЦЭМ!$D$10+'СЕТ СН'!$G$6-'СЕТ СН'!$G$22</f>
        <v>2571.6294107600002</v>
      </c>
      <c r="J65" s="36">
        <f>SUMIFS(СВЦЭМ!$C$39:$C$782,СВЦЭМ!$A$39:$A$782,$A65,СВЦЭМ!$B$39:$B$782,J$47)+'СЕТ СН'!$G$12+СВЦЭМ!$D$10+'СЕТ СН'!$G$6-'СЕТ СН'!$G$22</f>
        <v>2532.65083108</v>
      </c>
      <c r="K65" s="36">
        <f>SUMIFS(СВЦЭМ!$C$39:$C$782,СВЦЭМ!$A$39:$A$782,$A65,СВЦЭМ!$B$39:$B$782,K$47)+'СЕТ СН'!$G$12+СВЦЭМ!$D$10+'СЕТ СН'!$G$6-'СЕТ СН'!$G$22</f>
        <v>2489.1686013899998</v>
      </c>
      <c r="L65" s="36">
        <f>SUMIFS(СВЦЭМ!$C$39:$C$782,СВЦЭМ!$A$39:$A$782,$A65,СВЦЭМ!$B$39:$B$782,L$47)+'СЕТ СН'!$G$12+СВЦЭМ!$D$10+'СЕТ СН'!$G$6-'СЕТ СН'!$G$22</f>
        <v>2471.5867113099998</v>
      </c>
      <c r="M65" s="36">
        <f>SUMIFS(СВЦЭМ!$C$39:$C$782,СВЦЭМ!$A$39:$A$782,$A65,СВЦЭМ!$B$39:$B$782,M$47)+'СЕТ СН'!$G$12+СВЦЭМ!$D$10+'СЕТ СН'!$G$6-'СЕТ СН'!$G$22</f>
        <v>2502.3715928800002</v>
      </c>
      <c r="N65" s="36">
        <f>SUMIFS(СВЦЭМ!$C$39:$C$782,СВЦЭМ!$A$39:$A$782,$A65,СВЦЭМ!$B$39:$B$782,N$47)+'СЕТ СН'!$G$12+СВЦЭМ!$D$10+'СЕТ СН'!$G$6-'СЕТ СН'!$G$22</f>
        <v>2509.2539568400002</v>
      </c>
      <c r="O65" s="36">
        <f>SUMIFS(СВЦЭМ!$C$39:$C$782,СВЦЭМ!$A$39:$A$782,$A65,СВЦЭМ!$B$39:$B$782,O$47)+'СЕТ СН'!$G$12+СВЦЭМ!$D$10+'СЕТ СН'!$G$6-'СЕТ СН'!$G$22</f>
        <v>2524.5916339999999</v>
      </c>
      <c r="P65" s="36">
        <f>SUMIFS(СВЦЭМ!$C$39:$C$782,СВЦЭМ!$A$39:$A$782,$A65,СВЦЭМ!$B$39:$B$782,P$47)+'СЕТ СН'!$G$12+СВЦЭМ!$D$10+'СЕТ СН'!$G$6-'СЕТ СН'!$G$22</f>
        <v>2551.34685709</v>
      </c>
      <c r="Q65" s="36">
        <f>SUMIFS(СВЦЭМ!$C$39:$C$782,СВЦЭМ!$A$39:$A$782,$A65,СВЦЭМ!$B$39:$B$782,Q$47)+'СЕТ СН'!$G$12+СВЦЭМ!$D$10+'СЕТ СН'!$G$6-'СЕТ СН'!$G$22</f>
        <v>2554.2586355100002</v>
      </c>
      <c r="R65" s="36">
        <f>SUMIFS(СВЦЭМ!$C$39:$C$782,СВЦЭМ!$A$39:$A$782,$A65,СВЦЭМ!$B$39:$B$782,R$47)+'СЕТ СН'!$G$12+СВЦЭМ!$D$10+'СЕТ СН'!$G$6-'СЕТ СН'!$G$22</f>
        <v>2553.7435432299999</v>
      </c>
      <c r="S65" s="36">
        <f>SUMIFS(СВЦЭМ!$C$39:$C$782,СВЦЭМ!$A$39:$A$782,$A65,СВЦЭМ!$B$39:$B$782,S$47)+'СЕТ СН'!$G$12+СВЦЭМ!$D$10+'СЕТ СН'!$G$6-'СЕТ СН'!$G$22</f>
        <v>2517.93220372</v>
      </c>
      <c r="T65" s="36">
        <f>SUMIFS(СВЦЭМ!$C$39:$C$782,СВЦЭМ!$A$39:$A$782,$A65,СВЦЭМ!$B$39:$B$782,T$47)+'СЕТ СН'!$G$12+СВЦЭМ!$D$10+'СЕТ СН'!$G$6-'СЕТ СН'!$G$22</f>
        <v>2480.99215688</v>
      </c>
      <c r="U65" s="36">
        <f>SUMIFS(СВЦЭМ!$C$39:$C$782,СВЦЭМ!$A$39:$A$782,$A65,СВЦЭМ!$B$39:$B$782,U$47)+'СЕТ СН'!$G$12+СВЦЭМ!$D$10+'СЕТ СН'!$G$6-'СЕТ СН'!$G$22</f>
        <v>2464.1236507799999</v>
      </c>
      <c r="V65" s="36">
        <f>SUMIFS(СВЦЭМ!$C$39:$C$782,СВЦЭМ!$A$39:$A$782,$A65,СВЦЭМ!$B$39:$B$782,V$47)+'СЕТ СН'!$G$12+СВЦЭМ!$D$10+'СЕТ СН'!$G$6-'СЕТ СН'!$G$22</f>
        <v>2503.3730813000002</v>
      </c>
      <c r="W65" s="36">
        <f>SUMIFS(СВЦЭМ!$C$39:$C$782,СВЦЭМ!$A$39:$A$782,$A65,СВЦЭМ!$B$39:$B$782,W$47)+'СЕТ СН'!$G$12+СВЦЭМ!$D$10+'СЕТ СН'!$G$6-'СЕТ СН'!$G$22</f>
        <v>2476.2046813900001</v>
      </c>
      <c r="X65" s="36">
        <f>SUMIFS(СВЦЭМ!$C$39:$C$782,СВЦЭМ!$A$39:$A$782,$A65,СВЦЭМ!$B$39:$B$782,X$47)+'СЕТ СН'!$G$12+СВЦЭМ!$D$10+'СЕТ СН'!$G$6-'СЕТ СН'!$G$22</f>
        <v>2531.6334325600001</v>
      </c>
      <c r="Y65" s="36">
        <f>SUMIFS(СВЦЭМ!$C$39:$C$782,СВЦЭМ!$A$39:$A$782,$A65,СВЦЭМ!$B$39:$B$782,Y$47)+'СЕТ СН'!$G$12+СВЦЭМ!$D$10+'СЕТ СН'!$G$6-'СЕТ СН'!$G$22</f>
        <v>2564.1454665000001</v>
      </c>
    </row>
    <row r="66" spans="1:27" ht="15.75" x14ac:dyDescent="0.2">
      <c r="A66" s="35">
        <f t="shared" si="1"/>
        <v>45279</v>
      </c>
      <c r="B66" s="36">
        <f>SUMIFS(СВЦЭМ!$C$39:$C$782,СВЦЭМ!$A$39:$A$782,$A66,СВЦЭМ!$B$39:$B$782,B$47)+'СЕТ СН'!$G$12+СВЦЭМ!$D$10+'СЕТ СН'!$G$6-'СЕТ СН'!$G$22</f>
        <v>2622.5127278300001</v>
      </c>
      <c r="C66" s="36">
        <f>SUMIFS(СВЦЭМ!$C$39:$C$782,СВЦЭМ!$A$39:$A$782,$A66,СВЦЭМ!$B$39:$B$782,C$47)+'СЕТ СН'!$G$12+СВЦЭМ!$D$10+'СЕТ СН'!$G$6-'СЕТ СН'!$G$22</f>
        <v>2733.8470476500001</v>
      </c>
      <c r="D66" s="36">
        <f>SUMIFS(СВЦЭМ!$C$39:$C$782,СВЦЭМ!$A$39:$A$782,$A66,СВЦЭМ!$B$39:$B$782,D$47)+'СЕТ СН'!$G$12+СВЦЭМ!$D$10+'СЕТ СН'!$G$6-'СЕТ СН'!$G$22</f>
        <v>2788.8758214700001</v>
      </c>
      <c r="E66" s="36">
        <f>SUMIFS(СВЦЭМ!$C$39:$C$782,СВЦЭМ!$A$39:$A$782,$A66,СВЦЭМ!$B$39:$B$782,E$47)+'СЕТ СН'!$G$12+СВЦЭМ!$D$10+'СЕТ СН'!$G$6-'СЕТ СН'!$G$22</f>
        <v>2809.4657747699998</v>
      </c>
      <c r="F66" s="36">
        <f>SUMIFS(СВЦЭМ!$C$39:$C$782,СВЦЭМ!$A$39:$A$782,$A66,СВЦЭМ!$B$39:$B$782,F$47)+'СЕТ СН'!$G$12+СВЦЭМ!$D$10+'СЕТ СН'!$G$6-'СЕТ СН'!$G$22</f>
        <v>2799.65169178</v>
      </c>
      <c r="G66" s="36">
        <f>SUMIFS(СВЦЭМ!$C$39:$C$782,СВЦЭМ!$A$39:$A$782,$A66,СВЦЭМ!$B$39:$B$782,G$47)+'СЕТ СН'!$G$12+СВЦЭМ!$D$10+'СЕТ СН'!$G$6-'СЕТ СН'!$G$22</f>
        <v>2778.7495264499998</v>
      </c>
      <c r="H66" s="36">
        <f>SUMIFS(СВЦЭМ!$C$39:$C$782,СВЦЭМ!$A$39:$A$782,$A66,СВЦЭМ!$B$39:$B$782,H$47)+'СЕТ СН'!$G$12+СВЦЭМ!$D$10+'СЕТ СН'!$G$6-'СЕТ СН'!$G$22</f>
        <v>2689.3070426899999</v>
      </c>
      <c r="I66" s="36">
        <f>SUMIFS(СВЦЭМ!$C$39:$C$782,СВЦЭМ!$A$39:$A$782,$A66,СВЦЭМ!$B$39:$B$782,I$47)+'СЕТ СН'!$G$12+СВЦЭМ!$D$10+'СЕТ СН'!$G$6-'СЕТ СН'!$G$22</f>
        <v>2617.2064771800001</v>
      </c>
      <c r="J66" s="36">
        <f>SUMIFS(СВЦЭМ!$C$39:$C$782,СВЦЭМ!$A$39:$A$782,$A66,СВЦЭМ!$B$39:$B$782,J$47)+'СЕТ СН'!$G$12+СВЦЭМ!$D$10+'СЕТ СН'!$G$6-'СЕТ СН'!$G$22</f>
        <v>2590.0602409900002</v>
      </c>
      <c r="K66" s="36">
        <f>SUMIFS(СВЦЭМ!$C$39:$C$782,СВЦЭМ!$A$39:$A$782,$A66,СВЦЭМ!$B$39:$B$782,K$47)+'СЕТ СН'!$G$12+СВЦЭМ!$D$10+'СЕТ СН'!$G$6-'СЕТ СН'!$G$22</f>
        <v>2544.5759663100002</v>
      </c>
      <c r="L66" s="36">
        <f>SUMIFS(СВЦЭМ!$C$39:$C$782,СВЦЭМ!$A$39:$A$782,$A66,СВЦЭМ!$B$39:$B$782,L$47)+'СЕТ СН'!$G$12+СВЦЭМ!$D$10+'СЕТ СН'!$G$6-'СЕТ СН'!$G$22</f>
        <v>2525.3218849700002</v>
      </c>
      <c r="M66" s="36">
        <f>SUMIFS(СВЦЭМ!$C$39:$C$782,СВЦЭМ!$A$39:$A$782,$A66,СВЦЭМ!$B$39:$B$782,M$47)+'СЕТ СН'!$G$12+СВЦЭМ!$D$10+'СЕТ СН'!$G$6-'СЕТ СН'!$G$22</f>
        <v>2550.9740448699999</v>
      </c>
      <c r="N66" s="36">
        <f>SUMIFS(СВЦЭМ!$C$39:$C$782,СВЦЭМ!$A$39:$A$782,$A66,СВЦЭМ!$B$39:$B$782,N$47)+'СЕТ СН'!$G$12+СВЦЭМ!$D$10+'СЕТ СН'!$G$6-'СЕТ СН'!$G$22</f>
        <v>2574.5307126399998</v>
      </c>
      <c r="O66" s="36">
        <f>SUMIFS(СВЦЭМ!$C$39:$C$782,СВЦЭМ!$A$39:$A$782,$A66,СВЦЭМ!$B$39:$B$782,O$47)+'СЕТ СН'!$G$12+СВЦЭМ!$D$10+'СЕТ СН'!$G$6-'СЕТ СН'!$G$22</f>
        <v>2584.14160459</v>
      </c>
      <c r="P66" s="36">
        <f>SUMIFS(СВЦЭМ!$C$39:$C$782,СВЦЭМ!$A$39:$A$782,$A66,СВЦЭМ!$B$39:$B$782,P$47)+'СЕТ СН'!$G$12+СВЦЭМ!$D$10+'СЕТ СН'!$G$6-'СЕТ СН'!$G$22</f>
        <v>2598.7521799900001</v>
      </c>
      <c r="Q66" s="36">
        <f>SUMIFS(СВЦЭМ!$C$39:$C$782,СВЦЭМ!$A$39:$A$782,$A66,СВЦЭМ!$B$39:$B$782,Q$47)+'СЕТ СН'!$G$12+СВЦЭМ!$D$10+'СЕТ СН'!$G$6-'СЕТ СН'!$G$22</f>
        <v>2613.53469025</v>
      </c>
      <c r="R66" s="36">
        <f>SUMIFS(СВЦЭМ!$C$39:$C$782,СВЦЭМ!$A$39:$A$782,$A66,СВЦЭМ!$B$39:$B$782,R$47)+'СЕТ СН'!$G$12+СВЦЭМ!$D$10+'СЕТ СН'!$G$6-'СЕТ СН'!$G$22</f>
        <v>2603.5601230800003</v>
      </c>
      <c r="S66" s="36">
        <f>SUMIFS(СВЦЭМ!$C$39:$C$782,СВЦЭМ!$A$39:$A$782,$A66,СВЦЭМ!$B$39:$B$782,S$47)+'СЕТ СН'!$G$12+СВЦЭМ!$D$10+'СЕТ СН'!$G$6-'СЕТ СН'!$G$22</f>
        <v>2551.11774784</v>
      </c>
      <c r="T66" s="36">
        <f>SUMIFS(СВЦЭМ!$C$39:$C$782,СВЦЭМ!$A$39:$A$782,$A66,СВЦЭМ!$B$39:$B$782,T$47)+'СЕТ СН'!$G$12+СВЦЭМ!$D$10+'СЕТ СН'!$G$6-'СЕТ СН'!$G$22</f>
        <v>2513.2489699799999</v>
      </c>
      <c r="U66" s="36">
        <f>SUMIFS(СВЦЭМ!$C$39:$C$782,СВЦЭМ!$A$39:$A$782,$A66,СВЦЭМ!$B$39:$B$782,U$47)+'СЕТ СН'!$G$12+СВЦЭМ!$D$10+'СЕТ СН'!$G$6-'СЕТ СН'!$G$22</f>
        <v>2526.5886848499999</v>
      </c>
      <c r="V66" s="36">
        <f>SUMIFS(СВЦЭМ!$C$39:$C$782,СВЦЭМ!$A$39:$A$782,$A66,СВЦЭМ!$B$39:$B$782,V$47)+'СЕТ СН'!$G$12+СВЦЭМ!$D$10+'СЕТ СН'!$G$6-'СЕТ СН'!$G$22</f>
        <v>2552.4679897300002</v>
      </c>
      <c r="W66" s="36">
        <f>SUMIFS(СВЦЭМ!$C$39:$C$782,СВЦЭМ!$A$39:$A$782,$A66,СВЦЭМ!$B$39:$B$782,W$47)+'СЕТ СН'!$G$12+СВЦЭМ!$D$10+'СЕТ СН'!$G$6-'СЕТ СН'!$G$22</f>
        <v>2563.2852352999998</v>
      </c>
      <c r="X66" s="36">
        <f>SUMIFS(СВЦЭМ!$C$39:$C$782,СВЦЭМ!$A$39:$A$782,$A66,СВЦЭМ!$B$39:$B$782,X$47)+'СЕТ СН'!$G$12+СВЦЭМ!$D$10+'СЕТ СН'!$G$6-'СЕТ СН'!$G$22</f>
        <v>2601.9132778900002</v>
      </c>
      <c r="Y66" s="36">
        <f>SUMIFS(СВЦЭМ!$C$39:$C$782,СВЦЭМ!$A$39:$A$782,$A66,СВЦЭМ!$B$39:$B$782,Y$47)+'СЕТ СН'!$G$12+СВЦЭМ!$D$10+'СЕТ СН'!$G$6-'СЕТ СН'!$G$22</f>
        <v>2652.38337164</v>
      </c>
    </row>
    <row r="67" spans="1:27" ht="15.75" x14ac:dyDescent="0.2">
      <c r="A67" s="35">
        <f t="shared" si="1"/>
        <v>45280</v>
      </c>
      <c r="B67" s="36">
        <f>SUMIFS(СВЦЭМ!$C$39:$C$782,СВЦЭМ!$A$39:$A$782,$A67,СВЦЭМ!$B$39:$B$782,B$47)+'СЕТ СН'!$G$12+СВЦЭМ!$D$10+'СЕТ СН'!$G$6-'СЕТ СН'!$G$22</f>
        <v>2737.6931478500001</v>
      </c>
      <c r="C67" s="36">
        <f>SUMIFS(СВЦЭМ!$C$39:$C$782,СВЦЭМ!$A$39:$A$782,$A67,СВЦЭМ!$B$39:$B$782,C$47)+'СЕТ СН'!$G$12+СВЦЭМ!$D$10+'СЕТ СН'!$G$6-'СЕТ СН'!$G$22</f>
        <v>2788.47069113</v>
      </c>
      <c r="D67" s="36">
        <f>SUMIFS(СВЦЭМ!$C$39:$C$782,СВЦЭМ!$A$39:$A$782,$A67,СВЦЭМ!$B$39:$B$782,D$47)+'СЕТ СН'!$G$12+СВЦЭМ!$D$10+'СЕТ СН'!$G$6-'СЕТ СН'!$G$22</f>
        <v>2833.96201187</v>
      </c>
      <c r="E67" s="36">
        <f>SUMIFS(СВЦЭМ!$C$39:$C$782,СВЦЭМ!$A$39:$A$782,$A67,СВЦЭМ!$B$39:$B$782,E$47)+'СЕТ СН'!$G$12+СВЦЭМ!$D$10+'СЕТ СН'!$G$6-'СЕТ СН'!$G$22</f>
        <v>2846.1005745900002</v>
      </c>
      <c r="F67" s="36">
        <f>SUMIFS(СВЦЭМ!$C$39:$C$782,СВЦЭМ!$A$39:$A$782,$A67,СВЦЭМ!$B$39:$B$782,F$47)+'СЕТ СН'!$G$12+СВЦЭМ!$D$10+'СЕТ СН'!$G$6-'СЕТ СН'!$G$22</f>
        <v>2844.5036554900003</v>
      </c>
      <c r="G67" s="36">
        <f>SUMIFS(СВЦЭМ!$C$39:$C$782,СВЦЭМ!$A$39:$A$782,$A67,СВЦЭМ!$B$39:$B$782,G$47)+'СЕТ СН'!$G$12+СВЦЭМ!$D$10+'СЕТ СН'!$G$6-'СЕТ СН'!$G$22</f>
        <v>2801.8164944999999</v>
      </c>
      <c r="H67" s="36">
        <f>SUMIFS(СВЦЭМ!$C$39:$C$782,СВЦЭМ!$A$39:$A$782,$A67,СВЦЭМ!$B$39:$B$782,H$47)+'СЕТ СН'!$G$12+СВЦЭМ!$D$10+'СЕТ СН'!$G$6-'СЕТ СН'!$G$22</f>
        <v>2731.4243993599998</v>
      </c>
      <c r="I67" s="36">
        <f>SUMIFS(СВЦЭМ!$C$39:$C$782,СВЦЭМ!$A$39:$A$782,$A67,СВЦЭМ!$B$39:$B$782,I$47)+'СЕТ СН'!$G$12+СВЦЭМ!$D$10+'СЕТ СН'!$G$6-'СЕТ СН'!$G$22</f>
        <v>2676.3102465299999</v>
      </c>
      <c r="J67" s="36">
        <f>SUMIFS(СВЦЭМ!$C$39:$C$782,СВЦЭМ!$A$39:$A$782,$A67,СВЦЭМ!$B$39:$B$782,J$47)+'СЕТ СН'!$G$12+СВЦЭМ!$D$10+'СЕТ СН'!$G$6-'СЕТ СН'!$G$22</f>
        <v>2666.6793734500002</v>
      </c>
      <c r="K67" s="36">
        <f>SUMIFS(СВЦЭМ!$C$39:$C$782,СВЦЭМ!$A$39:$A$782,$A67,СВЦЭМ!$B$39:$B$782,K$47)+'СЕТ СН'!$G$12+СВЦЭМ!$D$10+'СЕТ СН'!$G$6-'СЕТ СН'!$G$22</f>
        <v>2633.5028196399999</v>
      </c>
      <c r="L67" s="36">
        <f>SUMIFS(СВЦЭМ!$C$39:$C$782,СВЦЭМ!$A$39:$A$782,$A67,СВЦЭМ!$B$39:$B$782,L$47)+'СЕТ СН'!$G$12+СВЦЭМ!$D$10+'СЕТ СН'!$G$6-'СЕТ СН'!$G$22</f>
        <v>2596.3419542000001</v>
      </c>
      <c r="M67" s="36">
        <f>SUMIFS(СВЦЭМ!$C$39:$C$782,СВЦЭМ!$A$39:$A$782,$A67,СВЦЭМ!$B$39:$B$782,M$47)+'СЕТ СН'!$G$12+СВЦЭМ!$D$10+'СЕТ СН'!$G$6-'СЕТ СН'!$G$22</f>
        <v>2628.9120613099999</v>
      </c>
      <c r="N67" s="36">
        <f>SUMIFS(СВЦЭМ!$C$39:$C$782,СВЦЭМ!$A$39:$A$782,$A67,СВЦЭМ!$B$39:$B$782,N$47)+'СЕТ СН'!$G$12+СВЦЭМ!$D$10+'СЕТ СН'!$G$6-'СЕТ СН'!$G$22</f>
        <v>2639.26293829</v>
      </c>
      <c r="O67" s="36">
        <f>SUMIFS(СВЦЭМ!$C$39:$C$782,СВЦЭМ!$A$39:$A$782,$A67,СВЦЭМ!$B$39:$B$782,O$47)+'СЕТ СН'!$G$12+СВЦЭМ!$D$10+'СЕТ СН'!$G$6-'СЕТ СН'!$G$22</f>
        <v>2660.7440700100001</v>
      </c>
      <c r="P67" s="36">
        <f>SUMIFS(СВЦЭМ!$C$39:$C$782,СВЦЭМ!$A$39:$A$782,$A67,СВЦЭМ!$B$39:$B$782,P$47)+'СЕТ СН'!$G$12+СВЦЭМ!$D$10+'СЕТ СН'!$G$6-'СЕТ СН'!$G$22</f>
        <v>2680.4066269599998</v>
      </c>
      <c r="Q67" s="36">
        <f>SUMIFS(СВЦЭМ!$C$39:$C$782,СВЦЭМ!$A$39:$A$782,$A67,СВЦЭМ!$B$39:$B$782,Q$47)+'СЕТ СН'!$G$12+СВЦЭМ!$D$10+'СЕТ СН'!$G$6-'СЕТ СН'!$G$22</f>
        <v>2696.8428403200001</v>
      </c>
      <c r="R67" s="36">
        <f>SUMIFS(СВЦЭМ!$C$39:$C$782,СВЦЭМ!$A$39:$A$782,$A67,СВЦЭМ!$B$39:$B$782,R$47)+'СЕТ СН'!$G$12+СВЦЭМ!$D$10+'СЕТ СН'!$G$6-'СЕТ СН'!$G$22</f>
        <v>2687.2496212999999</v>
      </c>
      <c r="S67" s="36">
        <f>SUMIFS(СВЦЭМ!$C$39:$C$782,СВЦЭМ!$A$39:$A$782,$A67,СВЦЭМ!$B$39:$B$782,S$47)+'СЕТ СН'!$G$12+СВЦЭМ!$D$10+'СЕТ СН'!$G$6-'СЕТ СН'!$G$22</f>
        <v>2645.4477053700002</v>
      </c>
      <c r="T67" s="36">
        <f>SUMIFS(СВЦЭМ!$C$39:$C$782,СВЦЭМ!$A$39:$A$782,$A67,СВЦЭМ!$B$39:$B$782,T$47)+'СЕТ СН'!$G$12+СВЦЭМ!$D$10+'СЕТ СН'!$G$6-'СЕТ СН'!$G$22</f>
        <v>2613.83898692</v>
      </c>
      <c r="U67" s="36">
        <f>SUMIFS(СВЦЭМ!$C$39:$C$782,СВЦЭМ!$A$39:$A$782,$A67,СВЦЭМ!$B$39:$B$782,U$47)+'СЕТ СН'!$G$12+СВЦЭМ!$D$10+'СЕТ СН'!$G$6-'СЕТ СН'!$G$22</f>
        <v>2615.0757786899999</v>
      </c>
      <c r="V67" s="36">
        <f>SUMIFS(СВЦЭМ!$C$39:$C$782,СВЦЭМ!$A$39:$A$782,$A67,СВЦЭМ!$B$39:$B$782,V$47)+'СЕТ СН'!$G$12+СВЦЭМ!$D$10+'СЕТ СН'!$G$6-'СЕТ СН'!$G$22</f>
        <v>2648.4523634900002</v>
      </c>
      <c r="W67" s="36">
        <f>SUMIFS(СВЦЭМ!$C$39:$C$782,СВЦЭМ!$A$39:$A$782,$A67,СВЦЭМ!$B$39:$B$782,W$47)+'СЕТ СН'!$G$12+СВЦЭМ!$D$10+'СЕТ СН'!$G$6-'СЕТ СН'!$G$22</f>
        <v>2656.8327404299998</v>
      </c>
      <c r="X67" s="36">
        <f>SUMIFS(СВЦЭМ!$C$39:$C$782,СВЦЭМ!$A$39:$A$782,$A67,СВЦЭМ!$B$39:$B$782,X$47)+'СЕТ СН'!$G$12+СВЦЭМ!$D$10+'СЕТ СН'!$G$6-'СЕТ СН'!$G$22</f>
        <v>2688.06414288</v>
      </c>
      <c r="Y67" s="36">
        <f>SUMIFS(СВЦЭМ!$C$39:$C$782,СВЦЭМ!$A$39:$A$782,$A67,СВЦЭМ!$B$39:$B$782,Y$47)+'СЕТ СН'!$G$12+СВЦЭМ!$D$10+'СЕТ СН'!$G$6-'СЕТ СН'!$G$22</f>
        <v>2702.13516815</v>
      </c>
    </row>
    <row r="68" spans="1:27" ht="15.75" x14ac:dyDescent="0.2">
      <c r="A68" s="35">
        <f t="shared" si="1"/>
        <v>45281</v>
      </c>
      <c r="B68" s="36">
        <f>SUMIFS(СВЦЭМ!$C$39:$C$782,СВЦЭМ!$A$39:$A$782,$A68,СВЦЭМ!$B$39:$B$782,B$47)+'СЕТ СН'!$G$12+СВЦЭМ!$D$10+'СЕТ СН'!$G$6-'СЕТ СН'!$G$22</f>
        <v>2797.7147770299998</v>
      </c>
      <c r="C68" s="36">
        <f>SUMIFS(СВЦЭМ!$C$39:$C$782,СВЦЭМ!$A$39:$A$782,$A68,СВЦЭМ!$B$39:$B$782,C$47)+'СЕТ СН'!$G$12+СВЦЭМ!$D$10+'СЕТ СН'!$G$6-'СЕТ СН'!$G$22</f>
        <v>2867.9911641500003</v>
      </c>
      <c r="D68" s="36">
        <f>SUMIFS(СВЦЭМ!$C$39:$C$782,СВЦЭМ!$A$39:$A$782,$A68,СВЦЭМ!$B$39:$B$782,D$47)+'СЕТ СН'!$G$12+СВЦЭМ!$D$10+'СЕТ СН'!$G$6-'СЕТ СН'!$G$22</f>
        <v>2906.5848166700002</v>
      </c>
      <c r="E68" s="36">
        <f>SUMIFS(СВЦЭМ!$C$39:$C$782,СВЦЭМ!$A$39:$A$782,$A68,СВЦЭМ!$B$39:$B$782,E$47)+'СЕТ СН'!$G$12+СВЦЭМ!$D$10+'СЕТ СН'!$G$6-'СЕТ СН'!$G$22</f>
        <v>2923.72959399</v>
      </c>
      <c r="F68" s="36">
        <f>SUMIFS(СВЦЭМ!$C$39:$C$782,СВЦЭМ!$A$39:$A$782,$A68,СВЦЭМ!$B$39:$B$782,F$47)+'СЕТ СН'!$G$12+СВЦЭМ!$D$10+'СЕТ СН'!$G$6-'СЕТ СН'!$G$22</f>
        <v>2927.8282428400003</v>
      </c>
      <c r="G68" s="36">
        <f>SUMIFS(СВЦЭМ!$C$39:$C$782,СВЦЭМ!$A$39:$A$782,$A68,СВЦЭМ!$B$39:$B$782,G$47)+'СЕТ СН'!$G$12+СВЦЭМ!$D$10+'СЕТ СН'!$G$6-'СЕТ СН'!$G$22</f>
        <v>2931.4908877900002</v>
      </c>
      <c r="H68" s="36">
        <f>SUMIFS(СВЦЭМ!$C$39:$C$782,СВЦЭМ!$A$39:$A$782,$A68,СВЦЭМ!$B$39:$B$782,H$47)+'СЕТ СН'!$G$12+СВЦЭМ!$D$10+'СЕТ СН'!$G$6-'СЕТ СН'!$G$22</f>
        <v>2873.1472915099998</v>
      </c>
      <c r="I68" s="36">
        <f>SUMIFS(СВЦЭМ!$C$39:$C$782,СВЦЭМ!$A$39:$A$782,$A68,СВЦЭМ!$B$39:$B$782,I$47)+'СЕТ СН'!$G$12+СВЦЭМ!$D$10+'СЕТ СН'!$G$6-'СЕТ СН'!$G$22</f>
        <v>2775.0625192299999</v>
      </c>
      <c r="J68" s="36">
        <f>SUMIFS(СВЦЭМ!$C$39:$C$782,СВЦЭМ!$A$39:$A$782,$A68,СВЦЭМ!$B$39:$B$782,J$47)+'СЕТ СН'!$G$12+СВЦЭМ!$D$10+'СЕТ СН'!$G$6-'СЕТ СН'!$G$22</f>
        <v>2735.5631901199999</v>
      </c>
      <c r="K68" s="36">
        <f>SUMIFS(СВЦЭМ!$C$39:$C$782,СВЦЭМ!$A$39:$A$782,$A68,СВЦЭМ!$B$39:$B$782,K$47)+'СЕТ СН'!$G$12+СВЦЭМ!$D$10+'СЕТ СН'!$G$6-'СЕТ СН'!$G$22</f>
        <v>2726.27898839</v>
      </c>
      <c r="L68" s="36">
        <f>SUMIFS(СВЦЭМ!$C$39:$C$782,СВЦЭМ!$A$39:$A$782,$A68,СВЦЭМ!$B$39:$B$782,L$47)+'СЕТ СН'!$G$12+СВЦЭМ!$D$10+'СЕТ СН'!$G$6-'СЕТ СН'!$G$22</f>
        <v>2730.5346809500002</v>
      </c>
      <c r="M68" s="36">
        <f>SUMIFS(СВЦЭМ!$C$39:$C$782,СВЦЭМ!$A$39:$A$782,$A68,СВЦЭМ!$B$39:$B$782,M$47)+'СЕТ СН'!$G$12+СВЦЭМ!$D$10+'СЕТ СН'!$G$6-'СЕТ СН'!$G$22</f>
        <v>2737.7781504099999</v>
      </c>
      <c r="N68" s="36">
        <f>SUMIFS(СВЦЭМ!$C$39:$C$782,СВЦЭМ!$A$39:$A$782,$A68,СВЦЭМ!$B$39:$B$782,N$47)+'СЕТ СН'!$G$12+СВЦЭМ!$D$10+'СЕТ СН'!$G$6-'СЕТ СН'!$G$22</f>
        <v>2757.2333188799998</v>
      </c>
      <c r="O68" s="36">
        <f>SUMIFS(СВЦЭМ!$C$39:$C$782,СВЦЭМ!$A$39:$A$782,$A68,СВЦЭМ!$B$39:$B$782,O$47)+'СЕТ СН'!$G$12+СВЦЭМ!$D$10+'СЕТ СН'!$G$6-'СЕТ СН'!$G$22</f>
        <v>2771.9628899700001</v>
      </c>
      <c r="P68" s="36">
        <f>SUMIFS(СВЦЭМ!$C$39:$C$782,СВЦЭМ!$A$39:$A$782,$A68,СВЦЭМ!$B$39:$B$782,P$47)+'СЕТ СН'!$G$12+СВЦЭМ!$D$10+'СЕТ СН'!$G$6-'СЕТ СН'!$G$22</f>
        <v>2785.42857684</v>
      </c>
      <c r="Q68" s="36">
        <f>SUMIFS(СВЦЭМ!$C$39:$C$782,СВЦЭМ!$A$39:$A$782,$A68,СВЦЭМ!$B$39:$B$782,Q$47)+'СЕТ СН'!$G$12+СВЦЭМ!$D$10+'СЕТ СН'!$G$6-'СЕТ СН'!$G$22</f>
        <v>2783.95289533</v>
      </c>
      <c r="R68" s="36">
        <f>SUMIFS(СВЦЭМ!$C$39:$C$782,СВЦЭМ!$A$39:$A$782,$A68,СВЦЭМ!$B$39:$B$782,R$47)+'СЕТ СН'!$G$12+СВЦЭМ!$D$10+'СЕТ СН'!$G$6-'СЕТ СН'!$G$22</f>
        <v>2763.4525004299999</v>
      </c>
      <c r="S68" s="36">
        <f>SUMIFS(СВЦЭМ!$C$39:$C$782,СВЦЭМ!$A$39:$A$782,$A68,СВЦЭМ!$B$39:$B$782,S$47)+'СЕТ СН'!$G$12+СВЦЭМ!$D$10+'СЕТ СН'!$G$6-'СЕТ СН'!$G$22</f>
        <v>2718.5299783</v>
      </c>
      <c r="T68" s="36">
        <f>SUMIFS(СВЦЭМ!$C$39:$C$782,СВЦЭМ!$A$39:$A$782,$A68,СВЦЭМ!$B$39:$B$782,T$47)+'СЕТ СН'!$G$12+СВЦЭМ!$D$10+'СЕТ СН'!$G$6-'СЕТ СН'!$G$22</f>
        <v>2682.8577174800002</v>
      </c>
      <c r="U68" s="36">
        <f>SUMIFS(СВЦЭМ!$C$39:$C$782,СВЦЭМ!$A$39:$A$782,$A68,СВЦЭМ!$B$39:$B$782,U$47)+'СЕТ СН'!$G$12+СВЦЭМ!$D$10+'СЕТ СН'!$G$6-'СЕТ СН'!$G$22</f>
        <v>2698.3473211999999</v>
      </c>
      <c r="V68" s="36">
        <f>SUMIFS(СВЦЭМ!$C$39:$C$782,СВЦЭМ!$A$39:$A$782,$A68,СВЦЭМ!$B$39:$B$782,V$47)+'СЕТ СН'!$G$12+СВЦЭМ!$D$10+'СЕТ СН'!$G$6-'СЕТ СН'!$G$22</f>
        <v>2736.7335359500003</v>
      </c>
      <c r="W68" s="36">
        <f>SUMIFS(СВЦЭМ!$C$39:$C$782,СВЦЭМ!$A$39:$A$782,$A68,СВЦЭМ!$B$39:$B$782,W$47)+'СЕТ СН'!$G$12+СВЦЭМ!$D$10+'СЕТ СН'!$G$6-'СЕТ СН'!$G$22</f>
        <v>2745.90108276</v>
      </c>
      <c r="X68" s="36">
        <f>SUMIFS(СВЦЭМ!$C$39:$C$782,СВЦЭМ!$A$39:$A$782,$A68,СВЦЭМ!$B$39:$B$782,X$47)+'СЕТ СН'!$G$12+СВЦЭМ!$D$10+'СЕТ СН'!$G$6-'СЕТ СН'!$G$22</f>
        <v>2786.7914992400001</v>
      </c>
      <c r="Y68" s="36">
        <f>SUMIFS(СВЦЭМ!$C$39:$C$782,СВЦЭМ!$A$39:$A$782,$A68,СВЦЭМ!$B$39:$B$782,Y$47)+'СЕТ СН'!$G$12+СВЦЭМ!$D$10+'СЕТ СН'!$G$6-'СЕТ СН'!$G$22</f>
        <v>2816.15273768</v>
      </c>
    </row>
    <row r="69" spans="1:27" ht="15.75" x14ac:dyDescent="0.2">
      <c r="A69" s="35">
        <f t="shared" si="1"/>
        <v>45282</v>
      </c>
      <c r="B69" s="36">
        <f>SUMIFS(СВЦЭМ!$C$39:$C$782,СВЦЭМ!$A$39:$A$782,$A69,СВЦЭМ!$B$39:$B$782,B$47)+'СЕТ СН'!$G$12+СВЦЭМ!$D$10+'СЕТ СН'!$G$6-'СЕТ СН'!$G$22</f>
        <v>2813.7869617800002</v>
      </c>
      <c r="C69" s="36">
        <f>SUMIFS(СВЦЭМ!$C$39:$C$782,СВЦЭМ!$A$39:$A$782,$A69,СВЦЭМ!$B$39:$B$782,C$47)+'СЕТ СН'!$G$12+СВЦЭМ!$D$10+'СЕТ СН'!$G$6-'СЕТ СН'!$G$22</f>
        <v>2876.8044349000002</v>
      </c>
      <c r="D69" s="36">
        <f>SUMIFS(СВЦЭМ!$C$39:$C$782,СВЦЭМ!$A$39:$A$782,$A69,СВЦЭМ!$B$39:$B$782,D$47)+'СЕТ СН'!$G$12+СВЦЭМ!$D$10+'СЕТ СН'!$G$6-'СЕТ СН'!$G$22</f>
        <v>2906.6566007300003</v>
      </c>
      <c r="E69" s="36">
        <f>SUMIFS(СВЦЭМ!$C$39:$C$782,СВЦЭМ!$A$39:$A$782,$A69,СВЦЭМ!$B$39:$B$782,E$47)+'СЕТ СН'!$G$12+СВЦЭМ!$D$10+'СЕТ СН'!$G$6-'СЕТ СН'!$G$22</f>
        <v>3071.88673281</v>
      </c>
      <c r="F69" s="36">
        <f>SUMIFS(СВЦЭМ!$C$39:$C$782,СВЦЭМ!$A$39:$A$782,$A69,СВЦЭМ!$B$39:$B$782,F$47)+'СЕТ СН'!$G$12+СВЦЭМ!$D$10+'СЕТ СН'!$G$6-'СЕТ СН'!$G$22</f>
        <v>3070.2730627800001</v>
      </c>
      <c r="G69" s="36">
        <f>SUMIFS(СВЦЭМ!$C$39:$C$782,СВЦЭМ!$A$39:$A$782,$A69,СВЦЭМ!$B$39:$B$782,G$47)+'СЕТ СН'!$G$12+СВЦЭМ!$D$10+'СЕТ СН'!$G$6-'СЕТ СН'!$G$22</f>
        <v>3059.72369252</v>
      </c>
      <c r="H69" s="36">
        <f>SUMIFS(СВЦЭМ!$C$39:$C$782,СВЦЭМ!$A$39:$A$782,$A69,СВЦЭМ!$B$39:$B$782,H$47)+'СЕТ СН'!$G$12+СВЦЭМ!$D$10+'СЕТ СН'!$G$6-'СЕТ СН'!$G$22</f>
        <v>2977.0743309700001</v>
      </c>
      <c r="I69" s="36">
        <f>SUMIFS(СВЦЭМ!$C$39:$C$782,СВЦЭМ!$A$39:$A$782,$A69,СВЦЭМ!$B$39:$B$782,I$47)+'СЕТ СН'!$G$12+СВЦЭМ!$D$10+'СЕТ СН'!$G$6-'СЕТ СН'!$G$22</f>
        <v>2893.56511219</v>
      </c>
      <c r="J69" s="36">
        <f>SUMIFS(СВЦЭМ!$C$39:$C$782,СВЦЭМ!$A$39:$A$782,$A69,СВЦЭМ!$B$39:$B$782,J$47)+'СЕТ СН'!$G$12+СВЦЭМ!$D$10+'СЕТ СН'!$G$6-'СЕТ СН'!$G$22</f>
        <v>2841.8835247900001</v>
      </c>
      <c r="K69" s="36">
        <f>SUMIFS(СВЦЭМ!$C$39:$C$782,СВЦЭМ!$A$39:$A$782,$A69,СВЦЭМ!$B$39:$B$782,K$47)+'СЕТ СН'!$G$12+СВЦЭМ!$D$10+'СЕТ СН'!$G$6-'СЕТ СН'!$G$22</f>
        <v>2792.64793925</v>
      </c>
      <c r="L69" s="36">
        <f>SUMIFS(СВЦЭМ!$C$39:$C$782,СВЦЭМ!$A$39:$A$782,$A69,СВЦЭМ!$B$39:$B$782,L$47)+'СЕТ СН'!$G$12+СВЦЭМ!$D$10+'СЕТ СН'!$G$6-'СЕТ СН'!$G$22</f>
        <v>2799.7698114300001</v>
      </c>
      <c r="M69" s="36">
        <f>SUMIFS(СВЦЭМ!$C$39:$C$782,СВЦЭМ!$A$39:$A$782,$A69,СВЦЭМ!$B$39:$B$782,M$47)+'СЕТ СН'!$G$12+СВЦЭМ!$D$10+'СЕТ СН'!$G$6-'СЕТ СН'!$G$22</f>
        <v>2811.2933709700001</v>
      </c>
      <c r="N69" s="36">
        <f>SUMIFS(СВЦЭМ!$C$39:$C$782,СВЦЭМ!$A$39:$A$782,$A69,СВЦЭМ!$B$39:$B$782,N$47)+'СЕТ СН'!$G$12+СВЦЭМ!$D$10+'СЕТ СН'!$G$6-'СЕТ СН'!$G$22</f>
        <v>2835.0419636000001</v>
      </c>
      <c r="O69" s="36">
        <f>SUMIFS(СВЦЭМ!$C$39:$C$782,СВЦЭМ!$A$39:$A$782,$A69,СВЦЭМ!$B$39:$B$782,O$47)+'СЕТ СН'!$G$12+СВЦЭМ!$D$10+'СЕТ СН'!$G$6-'СЕТ СН'!$G$22</f>
        <v>2858.8301892300001</v>
      </c>
      <c r="P69" s="36">
        <f>SUMIFS(СВЦЭМ!$C$39:$C$782,СВЦЭМ!$A$39:$A$782,$A69,СВЦЭМ!$B$39:$B$782,P$47)+'СЕТ СН'!$G$12+СВЦЭМ!$D$10+'СЕТ СН'!$G$6-'СЕТ СН'!$G$22</f>
        <v>2873.2409948300001</v>
      </c>
      <c r="Q69" s="36">
        <f>SUMIFS(СВЦЭМ!$C$39:$C$782,СВЦЭМ!$A$39:$A$782,$A69,СВЦЭМ!$B$39:$B$782,Q$47)+'СЕТ СН'!$G$12+СВЦЭМ!$D$10+'СЕТ СН'!$G$6-'СЕТ СН'!$G$22</f>
        <v>2883.36462278</v>
      </c>
      <c r="R69" s="36">
        <f>SUMIFS(СВЦЭМ!$C$39:$C$782,СВЦЭМ!$A$39:$A$782,$A69,СВЦЭМ!$B$39:$B$782,R$47)+'СЕТ СН'!$G$12+СВЦЭМ!$D$10+'СЕТ СН'!$G$6-'СЕТ СН'!$G$22</f>
        <v>2900.4270114199999</v>
      </c>
      <c r="S69" s="36">
        <f>SUMIFS(СВЦЭМ!$C$39:$C$782,СВЦЭМ!$A$39:$A$782,$A69,СВЦЭМ!$B$39:$B$782,S$47)+'СЕТ СН'!$G$12+СВЦЭМ!$D$10+'СЕТ СН'!$G$6-'СЕТ СН'!$G$22</f>
        <v>2860.9358297399999</v>
      </c>
      <c r="T69" s="36">
        <f>SUMIFS(СВЦЭМ!$C$39:$C$782,СВЦЭМ!$A$39:$A$782,$A69,СВЦЭМ!$B$39:$B$782,T$47)+'СЕТ СН'!$G$12+СВЦЭМ!$D$10+'СЕТ СН'!$G$6-'СЕТ СН'!$G$22</f>
        <v>2836.1821235699999</v>
      </c>
      <c r="U69" s="36">
        <f>SUMIFS(СВЦЭМ!$C$39:$C$782,СВЦЭМ!$A$39:$A$782,$A69,СВЦЭМ!$B$39:$B$782,U$47)+'СЕТ СН'!$G$12+СВЦЭМ!$D$10+'СЕТ СН'!$G$6-'СЕТ СН'!$G$22</f>
        <v>2846.2986565800002</v>
      </c>
      <c r="V69" s="36">
        <f>SUMIFS(СВЦЭМ!$C$39:$C$782,СВЦЭМ!$A$39:$A$782,$A69,СВЦЭМ!$B$39:$B$782,V$47)+'СЕТ СН'!$G$12+СВЦЭМ!$D$10+'СЕТ СН'!$G$6-'СЕТ СН'!$G$22</f>
        <v>2869.2822555399998</v>
      </c>
      <c r="W69" s="36">
        <f>SUMIFS(СВЦЭМ!$C$39:$C$782,СВЦЭМ!$A$39:$A$782,$A69,СВЦЭМ!$B$39:$B$782,W$47)+'СЕТ СН'!$G$12+СВЦЭМ!$D$10+'СЕТ СН'!$G$6-'СЕТ СН'!$G$22</f>
        <v>2883.5495354200002</v>
      </c>
      <c r="X69" s="36">
        <f>SUMIFS(СВЦЭМ!$C$39:$C$782,СВЦЭМ!$A$39:$A$782,$A69,СВЦЭМ!$B$39:$B$782,X$47)+'СЕТ СН'!$G$12+СВЦЭМ!$D$10+'СЕТ СН'!$G$6-'СЕТ СН'!$G$22</f>
        <v>2924.3390873500002</v>
      </c>
      <c r="Y69" s="36">
        <f>SUMIFS(СВЦЭМ!$C$39:$C$782,СВЦЭМ!$A$39:$A$782,$A69,СВЦЭМ!$B$39:$B$782,Y$47)+'СЕТ СН'!$G$12+СВЦЭМ!$D$10+'СЕТ СН'!$G$6-'СЕТ СН'!$G$22</f>
        <v>2956.17269042</v>
      </c>
    </row>
    <row r="70" spans="1:27" ht="15.75" x14ac:dyDescent="0.2">
      <c r="A70" s="35">
        <f t="shared" si="1"/>
        <v>45283</v>
      </c>
      <c r="B70" s="36">
        <f>SUMIFS(СВЦЭМ!$C$39:$C$782,СВЦЭМ!$A$39:$A$782,$A70,СВЦЭМ!$B$39:$B$782,B$47)+'СЕТ СН'!$G$12+СВЦЭМ!$D$10+'СЕТ СН'!$G$6-'СЕТ СН'!$G$22</f>
        <v>2757.7964340399999</v>
      </c>
      <c r="C70" s="36">
        <f>SUMIFS(СВЦЭМ!$C$39:$C$782,СВЦЭМ!$A$39:$A$782,$A70,СВЦЭМ!$B$39:$B$782,C$47)+'СЕТ СН'!$G$12+СВЦЭМ!$D$10+'СЕТ СН'!$G$6-'СЕТ СН'!$G$22</f>
        <v>2734.10743499</v>
      </c>
      <c r="D70" s="36">
        <f>SUMIFS(СВЦЭМ!$C$39:$C$782,СВЦЭМ!$A$39:$A$782,$A70,СВЦЭМ!$B$39:$B$782,D$47)+'СЕТ СН'!$G$12+СВЦЭМ!$D$10+'СЕТ СН'!$G$6-'СЕТ СН'!$G$22</f>
        <v>2785.5014742500002</v>
      </c>
      <c r="E70" s="36">
        <f>SUMIFS(СВЦЭМ!$C$39:$C$782,СВЦЭМ!$A$39:$A$782,$A70,СВЦЭМ!$B$39:$B$782,E$47)+'СЕТ СН'!$G$12+СВЦЭМ!$D$10+'СЕТ СН'!$G$6-'СЕТ СН'!$G$22</f>
        <v>2980.5209001100002</v>
      </c>
      <c r="F70" s="36">
        <f>SUMIFS(СВЦЭМ!$C$39:$C$782,СВЦЭМ!$A$39:$A$782,$A70,СВЦЭМ!$B$39:$B$782,F$47)+'СЕТ СН'!$G$12+СВЦЭМ!$D$10+'СЕТ СН'!$G$6-'СЕТ СН'!$G$22</f>
        <v>2981.36327979</v>
      </c>
      <c r="G70" s="36">
        <f>SUMIFS(СВЦЭМ!$C$39:$C$782,СВЦЭМ!$A$39:$A$782,$A70,СВЦЭМ!$B$39:$B$782,G$47)+'СЕТ СН'!$G$12+СВЦЭМ!$D$10+'СЕТ СН'!$G$6-'СЕТ СН'!$G$22</f>
        <v>2955.7381774599999</v>
      </c>
      <c r="H70" s="36">
        <f>SUMIFS(СВЦЭМ!$C$39:$C$782,СВЦЭМ!$A$39:$A$782,$A70,СВЦЭМ!$B$39:$B$782,H$47)+'СЕТ СН'!$G$12+СВЦЭМ!$D$10+'СЕТ СН'!$G$6-'СЕТ СН'!$G$22</f>
        <v>2935.4376807399999</v>
      </c>
      <c r="I70" s="36">
        <f>SUMIFS(СВЦЭМ!$C$39:$C$782,СВЦЭМ!$A$39:$A$782,$A70,СВЦЭМ!$B$39:$B$782,I$47)+'СЕТ СН'!$G$12+СВЦЭМ!$D$10+'СЕТ СН'!$G$6-'СЕТ СН'!$G$22</f>
        <v>2882.7770214900002</v>
      </c>
      <c r="J70" s="36">
        <f>SUMIFS(СВЦЭМ!$C$39:$C$782,СВЦЭМ!$A$39:$A$782,$A70,СВЦЭМ!$B$39:$B$782,J$47)+'СЕТ СН'!$G$12+СВЦЭМ!$D$10+'СЕТ СН'!$G$6-'СЕТ СН'!$G$22</f>
        <v>2815.5700349500003</v>
      </c>
      <c r="K70" s="36">
        <f>SUMIFS(СВЦЭМ!$C$39:$C$782,СВЦЭМ!$A$39:$A$782,$A70,СВЦЭМ!$B$39:$B$782,K$47)+'СЕТ СН'!$G$12+СВЦЭМ!$D$10+'СЕТ СН'!$G$6-'СЕТ СН'!$G$22</f>
        <v>2766.9397259299999</v>
      </c>
      <c r="L70" s="36">
        <f>SUMIFS(СВЦЭМ!$C$39:$C$782,СВЦЭМ!$A$39:$A$782,$A70,СВЦЭМ!$B$39:$B$782,L$47)+'СЕТ СН'!$G$12+СВЦЭМ!$D$10+'СЕТ СН'!$G$6-'СЕТ СН'!$G$22</f>
        <v>2716.7815320499999</v>
      </c>
      <c r="M70" s="36">
        <f>SUMIFS(СВЦЭМ!$C$39:$C$782,СВЦЭМ!$A$39:$A$782,$A70,СВЦЭМ!$B$39:$B$782,M$47)+'СЕТ СН'!$G$12+СВЦЭМ!$D$10+'СЕТ СН'!$G$6-'СЕТ СН'!$G$22</f>
        <v>2700.2408756999998</v>
      </c>
      <c r="N70" s="36">
        <f>SUMIFS(СВЦЭМ!$C$39:$C$782,СВЦЭМ!$A$39:$A$782,$A70,СВЦЭМ!$B$39:$B$782,N$47)+'СЕТ СН'!$G$12+СВЦЭМ!$D$10+'СЕТ СН'!$G$6-'СЕТ СН'!$G$22</f>
        <v>2685.53925372</v>
      </c>
      <c r="O70" s="36">
        <f>SUMIFS(СВЦЭМ!$C$39:$C$782,СВЦЭМ!$A$39:$A$782,$A70,СВЦЭМ!$B$39:$B$782,O$47)+'СЕТ СН'!$G$12+СВЦЭМ!$D$10+'СЕТ СН'!$G$6-'СЕТ СН'!$G$22</f>
        <v>2688.0760658600002</v>
      </c>
      <c r="P70" s="36">
        <f>SUMIFS(СВЦЭМ!$C$39:$C$782,СВЦЭМ!$A$39:$A$782,$A70,СВЦЭМ!$B$39:$B$782,P$47)+'СЕТ СН'!$G$12+СВЦЭМ!$D$10+'СЕТ СН'!$G$6-'СЕТ СН'!$G$22</f>
        <v>2695.3341992199998</v>
      </c>
      <c r="Q70" s="36">
        <f>SUMIFS(СВЦЭМ!$C$39:$C$782,СВЦЭМ!$A$39:$A$782,$A70,СВЦЭМ!$B$39:$B$782,Q$47)+'СЕТ СН'!$G$12+СВЦЭМ!$D$10+'СЕТ СН'!$G$6-'СЕТ СН'!$G$22</f>
        <v>2718.8826517699999</v>
      </c>
      <c r="R70" s="36">
        <f>SUMIFS(СВЦЭМ!$C$39:$C$782,СВЦЭМ!$A$39:$A$782,$A70,СВЦЭМ!$B$39:$B$782,R$47)+'СЕТ СН'!$G$12+СВЦЭМ!$D$10+'СЕТ СН'!$G$6-'СЕТ СН'!$G$22</f>
        <v>2702.2515718700001</v>
      </c>
      <c r="S70" s="36">
        <f>SUMIFS(СВЦЭМ!$C$39:$C$782,СВЦЭМ!$A$39:$A$782,$A70,СВЦЭМ!$B$39:$B$782,S$47)+'СЕТ СН'!$G$12+СВЦЭМ!$D$10+'СЕТ СН'!$G$6-'СЕТ СН'!$G$22</f>
        <v>2661.2879280900002</v>
      </c>
      <c r="T70" s="36">
        <f>SUMIFS(СВЦЭМ!$C$39:$C$782,СВЦЭМ!$A$39:$A$782,$A70,СВЦЭМ!$B$39:$B$782,T$47)+'СЕТ СН'!$G$12+СВЦЭМ!$D$10+'СЕТ СН'!$G$6-'СЕТ СН'!$G$22</f>
        <v>2687.3822773100001</v>
      </c>
      <c r="U70" s="36">
        <f>SUMIFS(СВЦЭМ!$C$39:$C$782,СВЦЭМ!$A$39:$A$782,$A70,СВЦЭМ!$B$39:$B$782,U$47)+'СЕТ СН'!$G$12+СВЦЭМ!$D$10+'СЕТ СН'!$G$6-'СЕТ СН'!$G$22</f>
        <v>2696.50547792</v>
      </c>
      <c r="V70" s="36">
        <f>SUMIFS(СВЦЭМ!$C$39:$C$782,СВЦЭМ!$A$39:$A$782,$A70,СВЦЭМ!$B$39:$B$782,V$47)+'СЕТ СН'!$G$12+СВЦЭМ!$D$10+'СЕТ СН'!$G$6-'СЕТ СН'!$G$22</f>
        <v>2721.2039246300001</v>
      </c>
      <c r="W70" s="36">
        <f>SUMIFS(СВЦЭМ!$C$39:$C$782,СВЦЭМ!$A$39:$A$782,$A70,СВЦЭМ!$B$39:$B$782,W$47)+'СЕТ СН'!$G$12+СВЦЭМ!$D$10+'СЕТ СН'!$G$6-'СЕТ СН'!$G$22</f>
        <v>2730.15829463</v>
      </c>
      <c r="X70" s="36">
        <f>SUMIFS(СВЦЭМ!$C$39:$C$782,СВЦЭМ!$A$39:$A$782,$A70,СВЦЭМ!$B$39:$B$782,X$47)+'СЕТ СН'!$G$12+СВЦЭМ!$D$10+'СЕТ СН'!$G$6-'СЕТ СН'!$G$22</f>
        <v>2774.7851109500002</v>
      </c>
      <c r="Y70" s="36">
        <f>SUMIFS(СВЦЭМ!$C$39:$C$782,СВЦЭМ!$A$39:$A$782,$A70,СВЦЭМ!$B$39:$B$782,Y$47)+'СЕТ СН'!$G$12+СВЦЭМ!$D$10+'СЕТ СН'!$G$6-'СЕТ СН'!$G$22</f>
        <v>2792.9795516099998</v>
      </c>
    </row>
    <row r="71" spans="1:27" ht="15.75" x14ac:dyDescent="0.2">
      <c r="A71" s="35">
        <f t="shared" si="1"/>
        <v>45284</v>
      </c>
      <c r="B71" s="36">
        <f>SUMIFS(СВЦЭМ!$C$39:$C$782,СВЦЭМ!$A$39:$A$782,$A71,СВЦЭМ!$B$39:$B$782,B$47)+'СЕТ СН'!$G$12+СВЦЭМ!$D$10+'СЕТ СН'!$G$6-'СЕТ СН'!$G$22</f>
        <v>2658.71538779</v>
      </c>
      <c r="C71" s="36">
        <f>SUMIFS(СВЦЭМ!$C$39:$C$782,СВЦЭМ!$A$39:$A$782,$A71,СВЦЭМ!$B$39:$B$782,C$47)+'СЕТ СН'!$G$12+СВЦЭМ!$D$10+'СЕТ СН'!$G$6-'СЕТ СН'!$G$22</f>
        <v>2746.2652797000001</v>
      </c>
      <c r="D71" s="36">
        <f>SUMIFS(СВЦЭМ!$C$39:$C$782,СВЦЭМ!$A$39:$A$782,$A71,СВЦЭМ!$B$39:$B$782,D$47)+'СЕТ СН'!$G$12+СВЦЭМ!$D$10+'СЕТ СН'!$G$6-'СЕТ СН'!$G$22</f>
        <v>2814.3804315299999</v>
      </c>
      <c r="E71" s="36">
        <f>SUMIFS(СВЦЭМ!$C$39:$C$782,СВЦЭМ!$A$39:$A$782,$A71,СВЦЭМ!$B$39:$B$782,E$47)+'СЕТ СН'!$G$12+СВЦЭМ!$D$10+'СЕТ СН'!$G$6-'СЕТ СН'!$G$22</f>
        <v>2869.7098740000001</v>
      </c>
      <c r="F71" s="36">
        <f>SUMIFS(СВЦЭМ!$C$39:$C$782,СВЦЭМ!$A$39:$A$782,$A71,СВЦЭМ!$B$39:$B$782,F$47)+'СЕТ СН'!$G$12+СВЦЭМ!$D$10+'СЕТ СН'!$G$6-'СЕТ СН'!$G$22</f>
        <v>2882.0633084700003</v>
      </c>
      <c r="G71" s="36">
        <f>SUMIFS(СВЦЭМ!$C$39:$C$782,СВЦЭМ!$A$39:$A$782,$A71,СВЦЭМ!$B$39:$B$782,G$47)+'СЕТ СН'!$G$12+СВЦЭМ!$D$10+'СЕТ СН'!$G$6-'СЕТ СН'!$G$22</f>
        <v>2856.2174141999999</v>
      </c>
      <c r="H71" s="36">
        <f>SUMIFS(СВЦЭМ!$C$39:$C$782,СВЦЭМ!$A$39:$A$782,$A71,СВЦЭМ!$B$39:$B$782,H$47)+'СЕТ СН'!$G$12+СВЦЭМ!$D$10+'СЕТ СН'!$G$6-'СЕТ СН'!$G$22</f>
        <v>2841.0650011000002</v>
      </c>
      <c r="I71" s="36">
        <f>SUMIFS(СВЦЭМ!$C$39:$C$782,СВЦЭМ!$A$39:$A$782,$A71,СВЦЭМ!$B$39:$B$782,I$47)+'СЕТ СН'!$G$12+СВЦЭМ!$D$10+'СЕТ СН'!$G$6-'СЕТ СН'!$G$22</f>
        <v>2804.27956021</v>
      </c>
      <c r="J71" s="36">
        <f>SUMIFS(СВЦЭМ!$C$39:$C$782,СВЦЭМ!$A$39:$A$782,$A71,СВЦЭМ!$B$39:$B$782,J$47)+'СЕТ СН'!$G$12+СВЦЭМ!$D$10+'СЕТ СН'!$G$6-'СЕТ СН'!$G$22</f>
        <v>2751.1626170099998</v>
      </c>
      <c r="K71" s="36">
        <f>SUMIFS(СВЦЭМ!$C$39:$C$782,СВЦЭМ!$A$39:$A$782,$A71,СВЦЭМ!$B$39:$B$782,K$47)+'СЕТ СН'!$G$12+СВЦЭМ!$D$10+'СЕТ СН'!$G$6-'СЕТ СН'!$G$22</f>
        <v>2733.1186145299998</v>
      </c>
      <c r="L71" s="36">
        <f>SUMIFS(СВЦЭМ!$C$39:$C$782,СВЦЭМ!$A$39:$A$782,$A71,СВЦЭМ!$B$39:$B$782,L$47)+'СЕТ СН'!$G$12+СВЦЭМ!$D$10+'СЕТ СН'!$G$6-'СЕТ СН'!$G$22</f>
        <v>2649.8873917000001</v>
      </c>
      <c r="M71" s="36">
        <f>SUMIFS(СВЦЭМ!$C$39:$C$782,СВЦЭМ!$A$39:$A$782,$A71,СВЦЭМ!$B$39:$B$782,M$47)+'СЕТ СН'!$G$12+СВЦЭМ!$D$10+'СЕТ СН'!$G$6-'СЕТ СН'!$G$22</f>
        <v>2630.86646965</v>
      </c>
      <c r="N71" s="36">
        <f>SUMIFS(СВЦЭМ!$C$39:$C$782,СВЦЭМ!$A$39:$A$782,$A71,СВЦЭМ!$B$39:$B$782,N$47)+'СЕТ СН'!$G$12+СВЦЭМ!$D$10+'СЕТ СН'!$G$6-'СЕТ СН'!$G$22</f>
        <v>2643.7462933299998</v>
      </c>
      <c r="O71" s="36">
        <f>SUMIFS(СВЦЭМ!$C$39:$C$782,СВЦЭМ!$A$39:$A$782,$A71,СВЦЭМ!$B$39:$B$782,O$47)+'СЕТ СН'!$G$12+СВЦЭМ!$D$10+'СЕТ СН'!$G$6-'СЕТ СН'!$G$22</f>
        <v>2680.23230913</v>
      </c>
      <c r="P71" s="36">
        <f>SUMIFS(СВЦЭМ!$C$39:$C$782,СВЦЭМ!$A$39:$A$782,$A71,СВЦЭМ!$B$39:$B$782,P$47)+'СЕТ СН'!$G$12+СВЦЭМ!$D$10+'СЕТ СН'!$G$6-'СЕТ СН'!$G$22</f>
        <v>2662.1480539099998</v>
      </c>
      <c r="Q71" s="36">
        <f>SUMIFS(СВЦЭМ!$C$39:$C$782,СВЦЭМ!$A$39:$A$782,$A71,СВЦЭМ!$B$39:$B$782,Q$47)+'СЕТ СН'!$G$12+СВЦЭМ!$D$10+'СЕТ СН'!$G$6-'СЕТ СН'!$G$22</f>
        <v>2658.2607577600002</v>
      </c>
      <c r="R71" s="36">
        <f>SUMIFS(СВЦЭМ!$C$39:$C$782,СВЦЭМ!$A$39:$A$782,$A71,СВЦЭМ!$B$39:$B$782,R$47)+'СЕТ СН'!$G$12+СВЦЭМ!$D$10+'СЕТ СН'!$G$6-'СЕТ СН'!$G$22</f>
        <v>2659.7120978200001</v>
      </c>
      <c r="S71" s="36">
        <f>SUMIFS(СВЦЭМ!$C$39:$C$782,СВЦЭМ!$A$39:$A$782,$A71,СВЦЭМ!$B$39:$B$782,S$47)+'СЕТ СН'!$G$12+СВЦЭМ!$D$10+'СЕТ СН'!$G$6-'СЕТ СН'!$G$22</f>
        <v>2640.2693861900002</v>
      </c>
      <c r="T71" s="36">
        <f>SUMIFS(СВЦЭМ!$C$39:$C$782,СВЦЭМ!$A$39:$A$782,$A71,СВЦЭМ!$B$39:$B$782,T$47)+'СЕТ СН'!$G$12+СВЦЭМ!$D$10+'СЕТ СН'!$G$6-'СЕТ СН'!$G$22</f>
        <v>2608.5577819800001</v>
      </c>
      <c r="U71" s="36">
        <f>SUMIFS(СВЦЭМ!$C$39:$C$782,СВЦЭМ!$A$39:$A$782,$A71,СВЦЭМ!$B$39:$B$782,U$47)+'СЕТ СН'!$G$12+СВЦЭМ!$D$10+'СЕТ СН'!$G$6-'СЕТ СН'!$G$22</f>
        <v>2616.5014075200002</v>
      </c>
      <c r="V71" s="36">
        <f>SUMIFS(СВЦЭМ!$C$39:$C$782,СВЦЭМ!$A$39:$A$782,$A71,СВЦЭМ!$B$39:$B$782,V$47)+'СЕТ СН'!$G$12+СВЦЭМ!$D$10+'СЕТ СН'!$G$6-'СЕТ СН'!$G$22</f>
        <v>2648.1484897199998</v>
      </c>
      <c r="W71" s="36">
        <f>SUMIFS(СВЦЭМ!$C$39:$C$782,СВЦЭМ!$A$39:$A$782,$A71,СВЦЭМ!$B$39:$B$782,W$47)+'СЕТ СН'!$G$12+СВЦЭМ!$D$10+'СЕТ СН'!$G$6-'СЕТ СН'!$G$22</f>
        <v>2662.7283504000002</v>
      </c>
      <c r="X71" s="36">
        <f>SUMIFS(СВЦЭМ!$C$39:$C$782,СВЦЭМ!$A$39:$A$782,$A71,СВЦЭМ!$B$39:$B$782,X$47)+'СЕТ СН'!$G$12+СВЦЭМ!$D$10+'СЕТ СН'!$G$6-'СЕТ СН'!$G$22</f>
        <v>2701.2780668099999</v>
      </c>
      <c r="Y71" s="36">
        <f>SUMIFS(СВЦЭМ!$C$39:$C$782,СВЦЭМ!$A$39:$A$782,$A71,СВЦЭМ!$B$39:$B$782,Y$47)+'СЕТ СН'!$G$12+СВЦЭМ!$D$10+'СЕТ СН'!$G$6-'СЕТ СН'!$G$22</f>
        <v>2718.8125670099998</v>
      </c>
    </row>
    <row r="72" spans="1:27" ht="15.75" x14ac:dyDescent="0.2">
      <c r="A72" s="35">
        <f t="shared" si="1"/>
        <v>45285</v>
      </c>
      <c r="B72" s="36">
        <f>SUMIFS(СВЦЭМ!$C$39:$C$782,СВЦЭМ!$A$39:$A$782,$A72,СВЦЭМ!$B$39:$B$782,B$47)+'СЕТ СН'!$G$12+СВЦЭМ!$D$10+'СЕТ СН'!$G$6-'СЕТ СН'!$G$22</f>
        <v>2810.18938686</v>
      </c>
      <c r="C72" s="36">
        <f>SUMIFS(СВЦЭМ!$C$39:$C$782,СВЦЭМ!$A$39:$A$782,$A72,СВЦЭМ!$B$39:$B$782,C$47)+'СЕТ СН'!$G$12+СВЦЭМ!$D$10+'СЕТ СН'!$G$6-'СЕТ СН'!$G$22</f>
        <v>2870.9810233100002</v>
      </c>
      <c r="D72" s="36">
        <f>SUMIFS(СВЦЭМ!$C$39:$C$782,СВЦЭМ!$A$39:$A$782,$A72,СВЦЭМ!$B$39:$B$782,D$47)+'СЕТ СН'!$G$12+СВЦЭМ!$D$10+'СЕТ СН'!$G$6-'СЕТ СН'!$G$22</f>
        <v>2890.2037055599999</v>
      </c>
      <c r="E72" s="36">
        <f>SUMIFS(СВЦЭМ!$C$39:$C$782,СВЦЭМ!$A$39:$A$782,$A72,СВЦЭМ!$B$39:$B$782,E$47)+'СЕТ СН'!$G$12+СВЦЭМ!$D$10+'СЕТ СН'!$G$6-'СЕТ СН'!$G$22</f>
        <v>2902.22291636</v>
      </c>
      <c r="F72" s="36">
        <f>SUMIFS(СВЦЭМ!$C$39:$C$782,СВЦЭМ!$A$39:$A$782,$A72,СВЦЭМ!$B$39:$B$782,F$47)+'СЕТ СН'!$G$12+СВЦЭМ!$D$10+'СЕТ СН'!$G$6-'СЕТ СН'!$G$22</f>
        <v>2896.6959614000002</v>
      </c>
      <c r="G72" s="36">
        <f>SUMIFS(СВЦЭМ!$C$39:$C$782,СВЦЭМ!$A$39:$A$782,$A72,СВЦЭМ!$B$39:$B$782,G$47)+'СЕТ СН'!$G$12+СВЦЭМ!$D$10+'СЕТ СН'!$G$6-'СЕТ СН'!$G$22</f>
        <v>2858.8935228700002</v>
      </c>
      <c r="H72" s="36">
        <f>SUMIFS(СВЦЭМ!$C$39:$C$782,СВЦЭМ!$A$39:$A$782,$A72,СВЦЭМ!$B$39:$B$782,H$47)+'СЕТ СН'!$G$12+СВЦЭМ!$D$10+'СЕТ СН'!$G$6-'СЕТ СН'!$G$22</f>
        <v>2820.0710552</v>
      </c>
      <c r="I72" s="36">
        <f>SUMIFS(СВЦЭМ!$C$39:$C$782,СВЦЭМ!$A$39:$A$782,$A72,СВЦЭМ!$B$39:$B$782,I$47)+'СЕТ СН'!$G$12+СВЦЭМ!$D$10+'СЕТ СН'!$G$6-'СЕТ СН'!$G$22</f>
        <v>2761.4443544599999</v>
      </c>
      <c r="J72" s="36">
        <f>SUMIFS(СВЦЭМ!$C$39:$C$782,СВЦЭМ!$A$39:$A$782,$A72,СВЦЭМ!$B$39:$B$782,J$47)+'СЕТ СН'!$G$12+СВЦЭМ!$D$10+'СЕТ СН'!$G$6-'СЕТ СН'!$G$22</f>
        <v>2686.42704516</v>
      </c>
      <c r="K72" s="36">
        <f>SUMIFS(СВЦЭМ!$C$39:$C$782,СВЦЭМ!$A$39:$A$782,$A72,СВЦЭМ!$B$39:$B$782,K$47)+'СЕТ СН'!$G$12+СВЦЭМ!$D$10+'СЕТ СН'!$G$6-'СЕТ СН'!$G$22</f>
        <v>2649.8900617700001</v>
      </c>
      <c r="L72" s="36">
        <f>SUMIFS(СВЦЭМ!$C$39:$C$782,СВЦЭМ!$A$39:$A$782,$A72,СВЦЭМ!$B$39:$B$782,L$47)+'СЕТ СН'!$G$12+СВЦЭМ!$D$10+'СЕТ СН'!$G$6-'СЕТ СН'!$G$22</f>
        <v>2631.0393647999999</v>
      </c>
      <c r="M72" s="36">
        <f>SUMIFS(СВЦЭМ!$C$39:$C$782,СВЦЭМ!$A$39:$A$782,$A72,СВЦЭМ!$B$39:$B$782,M$47)+'СЕТ СН'!$G$12+СВЦЭМ!$D$10+'СЕТ СН'!$G$6-'СЕТ СН'!$G$22</f>
        <v>2650.5563588700002</v>
      </c>
      <c r="N72" s="36">
        <f>SUMIFS(СВЦЭМ!$C$39:$C$782,СВЦЭМ!$A$39:$A$782,$A72,СВЦЭМ!$B$39:$B$782,N$47)+'СЕТ СН'!$G$12+СВЦЭМ!$D$10+'СЕТ СН'!$G$6-'СЕТ СН'!$G$22</f>
        <v>2648.2818511099999</v>
      </c>
      <c r="O72" s="36">
        <f>SUMIFS(СВЦЭМ!$C$39:$C$782,СВЦЭМ!$A$39:$A$782,$A72,СВЦЭМ!$B$39:$B$782,O$47)+'СЕТ СН'!$G$12+СВЦЭМ!$D$10+'СЕТ СН'!$G$6-'СЕТ СН'!$G$22</f>
        <v>2654.5571127399999</v>
      </c>
      <c r="P72" s="36">
        <f>SUMIFS(СВЦЭМ!$C$39:$C$782,СВЦЭМ!$A$39:$A$782,$A72,СВЦЭМ!$B$39:$B$782,P$47)+'СЕТ СН'!$G$12+СВЦЭМ!$D$10+'СЕТ СН'!$G$6-'СЕТ СН'!$G$22</f>
        <v>2651.99931255</v>
      </c>
      <c r="Q72" s="36">
        <f>SUMIFS(СВЦЭМ!$C$39:$C$782,СВЦЭМ!$A$39:$A$782,$A72,СВЦЭМ!$B$39:$B$782,Q$47)+'СЕТ СН'!$G$12+СВЦЭМ!$D$10+'СЕТ СН'!$G$6-'СЕТ СН'!$G$22</f>
        <v>2667.11670899</v>
      </c>
      <c r="R72" s="36">
        <f>SUMIFS(СВЦЭМ!$C$39:$C$782,СВЦЭМ!$A$39:$A$782,$A72,СВЦЭМ!$B$39:$B$782,R$47)+'СЕТ СН'!$G$12+СВЦЭМ!$D$10+'СЕТ СН'!$G$6-'СЕТ СН'!$G$22</f>
        <v>2691.83678951</v>
      </c>
      <c r="S72" s="36">
        <f>SUMIFS(СВЦЭМ!$C$39:$C$782,СВЦЭМ!$A$39:$A$782,$A72,СВЦЭМ!$B$39:$B$782,S$47)+'СЕТ СН'!$G$12+СВЦЭМ!$D$10+'СЕТ СН'!$G$6-'СЕТ СН'!$G$22</f>
        <v>2653.6155481800001</v>
      </c>
      <c r="T72" s="36">
        <f>SUMIFS(СВЦЭМ!$C$39:$C$782,СВЦЭМ!$A$39:$A$782,$A72,СВЦЭМ!$B$39:$B$782,T$47)+'СЕТ СН'!$G$12+СВЦЭМ!$D$10+'СЕТ СН'!$G$6-'СЕТ СН'!$G$22</f>
        <v>2605.2885397099999</v>
      </c>
      <c r="U72" s="36">
        <f>SUMIFS(СВЦЭМ!$C$39:$C$782,СВЦЭМ!$A$39:$A$782,$A72,СВЦЭМ!$B$39:$B$782,U$47)+'СЕТ СН'!$G$12+СВЦЭМ!$D$10+'СЕТ СН'!$G$6-'СЕТ СН'!$G$22</f>
        <v>2623.0534661500001</v>
      </c>
      <c r="V72" s="36">
        <f>SUMIFS(СВЦЭМ!$C$39:$C$782,СВЦЭМ!$A$39:$A$782,$A72,СВЦЭМ!$B$39:$B$782,V$47)+'СЕТ СН'!$G$12+СВЦЭМ!$D$10+'СЕТ СН'!$G$6-'СЕТ СН'!$G$22</f>
        <v>2652.9855277800002</v>
      </c>
      <c r="W72" s="36">
        <f>SUMIFS(СВЦЭМ!$C$39:$C$782,СВЦЭМ!$A$39:$A$782,$A72,СВЦЭМ!$B$39:$B$782,W$47)+'СЕТ СН'!$G$12+СВЦЭМ!$D$10+'СЕТ СН'!$G$6-'СЕТ СН'!$G$22</f>
        <v>2680.4710801199999</v>
      </c>
      <c r="X72" s="36">
        <f>SUMIFS(СВЦЭМ!$C$39:$C$782,СВЦЭМ!$A$39:$A$782,$A72,СВЦЭМ!$B$39:$B$782,X$47)+'СЕТ СН'!$G$12+СВЦЭМ!$D$10+'СЕТ СН'!$G$6-'СЕТ СН'!$G$22</f>
        <v>2727.6622564099998</v>
      </c>
      <c r="Y72" s="36">
        <f>SUMIFS(СВЦЭМ!$C$39:$C$782,СВЦЭМ!$A$39:$A$782,$A72,СВЦЭМ!$B$39:$B$782,Y$47)+'СЕТ СН'!$G$12+СВЦЭМ!$D$10+'СЕТ СН'!$G$6-'СЕТ СН'!$G$22</f>
        <v>2751.7759584700002</v>
      </c>
    </row>
    <row r="73" spans="1:27" ht="15.75" x14ac:dyDescent="0.2">
      <c r="A73" s="35">
        <f t="shared" si="1"/>
        <v>45286</v>
      </c>
      <c r="B73" s="36">
        <f>SUMIFS(СВЦЭМ!$C$39:$C$782,СВЦЭМ!$A$39:$A$782,$A73,СВЦЭМ!$B$39:$B$782,B$47)+'СЕТ СН'!$G$12+СВЦЭМ!$D$10+'СЕТ СН'!$G$6-'СЕТ СН'!$G$22</f>
        <v>3030.5199272700002</v>
      </c>
      <c r="C73" s="36">
        <f>SUMIFS(СВЦЭМ!$C$39:$C$782,СВЦЭМ!$A$39:$A$782,$A73,СВЦЭМ!$B$39:$B$782,C$47)+'СЕТ СН'!$G$12+СВЦЭМ!$D$10+'СЕТ СН'!$G$6-'СЕТ СН'!$G$22</f>
        <v>3070.6950551700002</v>
      </c>
      <c r="D73" s="36">
        <f>SUMIFS(СВЦЭМ!$C$39:$C$782,СВЦЭМ!$A$39:$A$782,$A73,СВЦЭМ!$B$39:$B$782,D$47)+'СЕТ СН'!$G$12+СВЦЭМ!$D$10+'СЕТ СН'!$G$6-'СЕТ СН'!$G$22</f>
        <v>3089.7420830800002</v>
      </c>
      <c r="E73" s="36">
        <f>SUMIFS(СВЦЭМ!$C$39:$C$782,СВЦЭМ!$A$39:$A$782,$A73,СВЦЭМ!$B$39:$B$782,E$47)+'СЕТ СН'!$G$12+СВЦЭМ!$D$10+'СЕТ СН'!$G$6-'СЕТ СН'!$G$22</f>
        <v>3100.8808856800001</v>
      </c>
      <c r="F73" s="36">
        <f>SUMIFS(СВЦЭМ!$C$39:$C$782,СВЦЭМ!$A$39:$A$782,$A73,СВЦЭМ!$B$39:$B$782,F$47)+'СЕТ СН'!$G$12+СВЦЭМ!$D$10+'СЕТ СН'!$G$6-'СЕТ СН'!$G$22</f>
        <v>3098.7774819800002</v>
      </c>
      <c r="G73" s="36">
        <f>SUMIFS(СВЦЭМ!$C$39:$C$782,СВЦЭМ!$A$39:$A$782,$A73,СВЦЭМ!$B$39:$B$782,G$47)+'СЕТ СН'!$G$12+СВЦЭМ!$D$10+'СЕТ СН'!$G$6-'СЕТ СН'!$G$22</f>
        <v>3065.2829281300001</v>
      </c>
      <c r="H73" s="36">
        <f>SUMIFS(СВЦЭМ!$C$39:$C$782,СВЦЭМ!$A$39:$A$782,$A73,СВЦЭМ!$B$39:$B$782,H$47)+'СЕТ СН'!$G$12+СВЦЭМ!$D$10+'СЕТ СН'!$G$6-'СЕТ СН'!$G$22</f>
        <v>3005.9082136299999</v>
      </c>
      <c r="I73" s="36">
        <f>SUMIFS(СВЦЭМ!$C$39:$C$782,СВЦЭМ!$A$39:$A$782,$A73,СВЦЭМ!$B$39:$B$782,I$47)+'СЕТ СН'!$G$12+СВЦЭМ!$D$10+'СЕТ СН'!$G$6-'СЕТ СН'!$G$22</f>
        <v>2947.6229459000001</v>
      </c>
      <c r="J73" s="36">
        <f>SUMIFS(СВЦЭМ!$C$39:$C$782,СВЦЭМ!$A$39:$A$782,$A73,СВЦЭМ!$B$39:$B$782,J$47)+'СЕТ СН'!$G$12+СВЦЭМ!$D$10+'СЕТ СН'!$G$6-'СЕТ СН'!$G$22</f>
        <v>2882.25765688</v>
      </c>
      <c r="K73" s="36">
        <f>SUMIFS(СВЦЭМ!$C$39:$C$782,СВЦЭМ!$A$39:$A$782,$A73,СВЦЭМ!$B$39:$B$782,K$47)+'СЕТ СН'!$G$12+СВЦЭМ!$D$10+'СЕТ СН'!$G$6-'СЕТ СН'!$G$22</f>
        <v>2829.71156247</v>
      </c>
      <c r="L73" s="36">
        <f>SUMIFS(СВЦЭМ!$C$39:$C$782,СВЦЭМ!$A$39:$A$782,$A73,СВЦЭМ!$B$39:$B$782,L$47)+'СЕТ СН'!$G$12+СВЦЭМ!$D$10+'СЕТ СН'!$G$6-'СЕТ СН'!$G$22</f>
        <v>2814.7622911500002</v>
      </c>
      <c r="M73" s="36">
        <f>SUMIFS(СВЦЭМ!$C$39:$C$782,СВЦЭМ!$A$39:$A$782,$A73,СВЦЭМ!$B$39:$B$782,M$47)+'СЕТ СН'!$G$12+СВЦЭМ!$D$10+'СЕТ СН'!$G$6-'СЕТ СН'!$G$22</f>
        <v>2828.6083326200001</v>
      </c>
      <c r="N73" s="36">
        <f>SUMIFS(СВЦЭМ!$C$39:$C$782,СВЦЭМ!$A$39:$A$782,$A73,СВЦЭМ!$B$39:$B$782,N$47)+'СЕТ СН'!$G$12+СВЦЭМ!$D$10+'СЕТ СН'!$G$6-'СЕТ СН'!$G$22</f>
        <v>2889.51475867</v>
      </c>
      <c r="O73" s="36">
        <f>SUMIFS(СВЦЭМ!$C$39:$C$782,СВЦЭМ!$A$39:$A$782,$A73,СВЦЭМ!$B$39:$B$782,O$47)+'СЕТ СН'!$G$12+СВЦЭМ!$D$10+'СЕТ СН'!$G$6-'СЕТ СН'!$G$22</f>
        <v>2939.42133878</v>
      </c>
      <c r="P73" s="36">
        <f>SUMIFS(СВЦЭМ!$C$39:$C$782,СВЦЭМ!$A$39:$A$782,$A73,СВЦЭМ!$B$39:$B$782,P$47)+'СЕТ СН'!$G$12+СВЦЭМ!$D$10+'СЕТ СН'!$G$6-'СЕТ СН'!$G$22</f>
        <v>2974.6913391200001</v>
      </c>
      <c r="Q73" s="36">
        <f>SUMIFS(СВЦЭМ!$C$39:$C$782,СВЦЭМ!$A$39:$A$782,$A73,СВЦЭМ!$B$39:$B$782,Q$47)+'СЕТ СН'!$G$12+СВЦЭМ!$D$10+'СЕТ СН'!$G$6-'СЕТ СН'!$G$22</f>
        <v>3012.2523083700003</v>
      </c>
      <c r="R73" s="36">
        <f>SUMIFS(СВЦЭМ!$C$39:$C$782,СВЦЭМ!$A$39:$A$782,$A73,СВЦЭМ!$B$39:$B$782,R$47)+'СЕТ СН'!$G$12+СВЦЭМ!$D$10+'СЕТ СН'!$G$6-'СЕТ СН'!$G$22</f>
        <v>3002.8543168400001</v>
      </c>
      <c r="S73" s="36">
        <f>SUMIFS(СВЦЭМ!$C$39:$C$782,СВЦЭМ!$A$39:$A$782,$A73,СВЦЭМ!$B$39:$B$782,S$47)+'СЕТ СН'!$G$12+СВЦЭМ!$D$10+'СЕТ СН'!$G$6-'СЕТ СН'!$G$22</f>
        <v>2929.4704175900001</v>
      </c>
      <c r="T73" s="36">
        <f>SUMIFS(СВЦЭМ!$C$39:$C$782,СВЦЭМ!$A$39:$A$782,$A73,СВЦЭМ!$B$39:$B$782,T$47)+'СЕТ СН'!$G$12+СВЦЭМ!$D$10+'СЕТ СН'!$G$6-'СЕТ СН'!$G$22</f>
        <v>2906.0035484599998</v>
      </c>
      <c r="U73" s="36">
        <f>SUMIFS(СВЦЭМ!$C$39:$C$782,СВЦЭМ!$A$39:$A$782,$A73,СВЦЭМ!$B$39:$B$782,U$47)+'СЕТ СН'!$G$12+СВЦЭМ!$D$10+'СЕТ СН'!$G$6-'СЕТ СН'!$G$22</f>
        <v>2921.3178378400003</v>
      </c>
      <c r="V73" s="36">
        <f>SUMIFS(СВЦЭМ!$C$39:$C$782,СВЦЭМ!$A$39:$A$782,$A73,СВЦЭМ!$B$39:$B$782,V$47)+'СЕТ СН'!$G$12+СВЦЭМ!$D$10+'СЕТ СН'!$G$6-'СЕТ СН'!$G$22</f>
        <v>2953.69095711</v>
      </c>
      <c r="W73" s="36">
        <f>SUMIFS(СВЦЭМ!$C$39:$C$782,СВЦЭМ!$A$39:$A$782,$A73,СВЦЭМ!$B$39:$B$782,W$47)+'СЕТ СН'!$G$12+СВЦЭМ!$D$10+'СЕТ СН'!$G$6-'СЕТ СН'!$G$22</f>
        <v>2989.6529502200001</v>
      </c>
      <c r="X73" s="36">
        <f>SUMIFS(СВЦЭМ!$C$39:$C$782,СВЦЭМ!$A$39:$A$782,$A73,СВЦЭМ!$B$39:$B$782,X$47)+'СЕТ СН'!$G$12+СВЦЭМ!$D$10+'СЕТ СН'!$G$6-'СЕТ СН'!$G$22</f>
        <v>3025.5072368800002</v>
      </c>
      <c r="Y73" s="36">
        <f>SUMIFS(СВЦЭМ!$C$39:$C$782,СВЦЭМ!$A$39:$A$782,$A73,СВЦЭМ!$B$39:$B$782,Y$47)+'СЕТ СН'!$G$12+СВЦЭМ!$D$10+'СЕТ СН'!$G$6-'СЕТ СН'!$G$22</f>
        <v>3048.0456051800002</v>
      </c>
    </row>
    <row r="74" spans="1:27" ht="15.75" x14ac:dyDescent="0.2">
      <c r="A74" s="35">
        <f t="shared" si="1"/>
        <v>45287</v>
      </c>
      <c r="B74" s="36">
        <f>SUMIFS(СВЦЭМ!$C$39:$C$782,СВЦЭМ!$A$39:$A$782,$A74,СВЦЭМ!$B$39:$B$782,B$47)+'СЕТ СН'!$G$12+СВЦЭМ!$D$10+'СЕТ СН'!$G$6-'СЕТ СН'!$G$22</f>
        <v>2979.2879732900001</v>
      </c>
      <c r="C74" s="36">
        <f>SUMIFS(СВЦЭМ!$C$39:$C$782,СВЦЭМ!$A$39:$A$782,$A74,СВЦЭМ!$B$39:$B$782,C$47)+'СЕТ СН'!$G$12+СВЦЭМ!$D$10+'СЕТ СН'!$G$6-'СЕТ СН'!$G$22</f>
        <v>2960.1541554599999</v>
      </c>
      <c r="D74" s="36">
        <f>SUMIFS(СВЦЭМ!$C$39:$C$782,СВЦЭМ!$A$39:$A$782,$A74,СВЦЭМ!$B$39:$B$782,D$47)+'СЕТ СН'!$G$12+СВЦЭМ!$D$10+'СЕТ СН'!$G$6-'СЕТ СН'!$G$22</f>
        <v>2973.40953674</v>
      </c>
      <c r="E74" s="36">
        <f>SUMIFS(СВЦЭМ!$C$39:$C$782,СВЦЭМ!$A$39:$A$782,$A74,СВЦЭМ!$B$39:$B$782,E$47)+'СЕТ СН'!$G$12+СВЦЭМ!$D$10+'СЕТ СН'!$G$6-'СЕТ СН'!$G$22</f>
        <v>2987.5396051900002</v>
      </c>
      <c r="F74" s="36">
        <f>SUMIFS(СВЦЭМ!$C$39:$C$782,СВЦЭМ!$A$39:$A$782,$A74,СВЦЭМ!$B$39:$B$782,F$47)+'СЕТ СН'!$G$12+СВЦЭМ!$D$10+'СЕТ СН'!$G$6-'СЕТ СН'!$G$22</f>
        <v>3067.1295887900001</v>
      </c>
      <c r="G74" s="36">
        <f>SUMIFS(СВЦЭМ!$C$39:$C$782,СВЦЭМ!$A$39:$A$782,$A74,СВЦЭМ!$B$39:$B$782,G$47)+'СЕТ СН'!$G$12+СВЦЭМ!$D$10+'СЕТ СН'!$G$6-'СЕТ СН'!$G$22</f>
        <v>3064.57268269</v>
      </c>
      <c r="H74" s="36">
        <f>SUMIFS(СВЦЭМ!$C$39:$C$782,СВЦЭМ!$A$39:$A$782,$A74,СВЦЭМ!$B$39:$B$782,H$47)+'СЕТ СН'!$G$12+СВЦЭМ!$D$10+'СЕТ СН'!$G$6-'СЕТ СН'!$G$22</f>
        <v>2993.97668247</v>
      </c>
      <c r="I74" s="36">
        <f>SUMIFS(СВЦЭМ!$C$39:$C$782,СВЦЭМ!$A$39:$A$782,$A74,СВЦЭМ!$B$39:$B$782,I$47)+'СЕТ СН'!$G$12+СВЦЭМ!$D$10+'СЕТ СН'!$G$6-'СЕТ СН'!$G$22</f>
        <v>2915.84099388</v>
      </c>
      <c r="J74" s="36">
        <f>SUMIFS(СВЦЭМ!$C$39:$C$782,СВЦЭМ!$A$39:$A$782,$A74,СВЦЭМ!$B$39:$B$782,J$47)+'СЕТ СН'!$G$12+СВЦЭМ!$D$10+'СЕТ СН'!$G$6-'СЕТ СН'!$G$22</f>
        <v>2896.0754784300002</v>
      </c>
      <c r="K74" s="36">
        <f>SUMIFS(СВЦЭМ!$C$39:$C$782,СВЦЭМ!$A$39:$A$782,$A74,СВЦЭМ!$B$39:$B$782,K$47)+'СЕТ СН'!$G$12+СВЦЭМ!$D$10+'СЕТ СН'!$G$6-'СЕТ СН'!$G$22</f>
        <v>2883.6434794900001</v>
      </c>
      <c r="L74" s="36">
        <f>SUMIFS(СВЦЭМ!$C$39:$C$782,СВЦЭМ!$A$39:$A$782,$A74,СВЦЭМ!$B$39:$B$782,L$47)+'СЕТ СН'!$G$12+СВЦЭМ!$D$10+'СЕТ СН'!$G$6-'СЕТ СН'!$G$22</f>
        <v>2849.6068802899999</v>
      </c>
      <c r="M74" s="36">
        <f>SUMIFS(СВЦЭМ!$C$39:$C$782,СВЦЭМ!$A$39:$A$782,$A74,СВЦЭМ!$B$39:$B$782,M$47)+'СЕТ СН'!$G$12+СВЦЭМ!$D$10+'СЕТ СН'!$G$6-'СЕТ СН'!$G$22</f>
        <v>2853.52137795</v>
      </c>
      <c r="N74" s="36">
        <f>SUMIFS(СВЦЭМ!$C$39:$C$782,СВЦЭМ!$A$39:$A$782,$A74,СВЦЭМ!$B$39:$B$782,N$47)+'СЕТ СН'!$G$12+СВЦЭМ!$D$10+'СЕТ СН'!$G$6-'СЕТ СН'!$G$22</f>
        <v>2883.8005151799998</v>
      </c>
      <c r="O74" s="36">
        <f>SUMIFS(СВЦЭМ!$C$39:$C$782,СВЦЭМ!$A$39:$A$782,$A74,СВЦЭМ!$B$39:$B$782,O$47)+'СЕТ СН'!$G$12+СВЦЭМ!$D$10+'СЕТ СН'!$G$6-'СЕТ СН'!$G$22</f>
        <v>2883.29524348</v>
      </c>
      <c r="P74" s="36">
        <f>SUMIFS(СВЦЭМ!$C$39:$C$782,СВЦЭМ!$A$39:$A$782,$A74,СВЦЭМ!$B$39:$B$782,P$47)+'СЕТ СН'!$G$12+СВЦЭМ!$D$10+'СЕТ СН'!$G$6-'СЕТ СН'!$G$22</f>
        <v>2886.1764763000001</v>
      </c>
      <c r="Q74" s="36">
        <f>SUMIFS(СВЦЭМ!$C$39:$C$782,СВЦЭМ!$A$39:$A$782,$A74,СВЦЭМ!$B$39:$B$782,Q$47)+'СЕТ СН'!$G$12+СВЦЭМ!$D$10+'СЕТ СН'!$G$6-'СЕТ СН'!$G$22</f>
        <v>2858.7651957600001</v>
      </c>
      <c r="R74" s="36">
        <f>SUMIFS(СВЦЭМ!$C$39:$C$782,СВЦЭМ!$A$39:$A$782,$A74,СВЦЭМ!$B$39:$B$782,R$47)+'СЕТ СН'!$G$12+СВЦЭМ!$D$10+'СЕТ СН'!$G$6-'СЕТ СН'!$G$22</f>
        <v>2855.74706406</v>
      </c>
      <c r="S74" s="36">
        <f>SUMIFS(СВЦЭМ!$C$39:$C$782,СВЦЭМ!$A$39:$A$782,$A74,СВЦЭМ!$B$39:$B$782,S$47)+'СЕТ СН'!$G$12+СВЦЭМ!$D$10+'СЕТ СН'!$G$6-'СЕТ СН'!$G$22</f>
        <v>2807.47699564</v>
      </c>
      <c r="T74" s="36">
        <f>SUMIFS(СВЦЭМ!$C$39:$C$782,СВЦЭМ!$A$39:$A$782,$A74,СВЦЭМ!$B$39:$B$782,T$47)+'СЕТ СН'!$G$12+СВЦЭМ!$D$10+'СЕТ СН'!$G$6-'СЕТ СН'!$G$22</f>
        <v>2833.54402557</v>
      </c>
      <c r="U74" s="36">
        <f>SUMIFS(СВЦЭМ!$C$39:$C$782,СВЦЭМ!$A$39:$A$782,$A74,СВЦЭМ!$B$39:$B$782,U$47)+'СЕТ СН'!$G$12+СВЦЭМ!$D$10+'СЕТ СН'!$G$6-'СЕТ СН'!$G$22</f>
        <v>2844.8654268700002</v>
      </c>
      <c r="V74" s="36">
        <f>SUMIFS(СВЦЭМ!$C$39:$C$782,СВЦЭМ!$A$39:$A$782,$A74,СВЦЭМ!$B$39:$B$782,V$47)+'СЕТ СН'!$G$12+СВЦЭМ!$D$10+'СЕТ СН'!$G$6-'СЕТ СН'!$G$22</f>
        <v>2867.31095529</v>
      </c>
      <c r="W74" s="36">
        <f>SUMIFS(СВЦЭМ!$C$39:$C$782,СВЦЭМ!$A$39:$A$782,$A74,СВЦЭМ!$B$39:$B$782,W$47)+'СЕТ СН'!$G$12+СВЦЭМ!$D$10+'СЕТ СН'!$G$6-'СЕТ СН'!$G$22</f>
        <v>2865.8551284700002</v>
      </c>
      <c r="X74" s="36">
        <f>SUMIFS(СВЦЭМ!$C$39:$C$782,СВЦЭМ!$A$39:$A$782,$A74,СВЦЭМ!$B$39:$B$782,X$47)+'СЕТ СН'!$G$12+СВЦЭМ!$D$10+'СЕТ СН'!$G$6-'СЕТ СН'!$G$22</f>
        <v>2893.9121592400002</v>
      </c>
      <c r="Y74" s="36">
        <f>SUMIFS(СВЦЭМ!$C$39:$C$782,СВЦЭМ!$A$39:$A$782,$A74,СВЦЭМ!$B$39:$B$782,Y$47)+'СЕТ СН'!$G$12+СВЦЭМ!$D$10+'СЕТ СН'!$G$6-'СЕТ СН'!$G$22</f>
        <v>2913.27160564</v>
      </c>
    </row>
    <row r="75" spans="1:27" ht="15.75" x14ac:dyDescent="0.2">
      <c r="A75" s="35">
        <f t="shared" si="1"/>
        <v>45288</v>
      </c>
      <c r="B75" s="36">
        <f>SUMIFS(СВЦЭМ!$C$39:$C$782,СВЦЭМ!$A$39:$A$782,$A75,СВЦЭМ!$B$39:$B$782,B$47)+'СЕТ СН'!$G$12+СВЦЭМ!$D$10+'СЕТ СН'!$G$6-'СЕТ СН'!$G$22</f>
        <v>2872.0110542299999</v>
      </c>
      <c r="C75" s="36">
        <f>SUMIFS(СВЦЭМ!$C$39:$C$782,СВЦЭМ!$A$39:$A$782,$A75,СВЦЭМ!$B$39:$B$782,C$47)+'СЕТ СН'!$G$12+СВЦЭМ!$D$10+'СЕТ СН'!$G$6-'СЕТ СН'!$G$22</f>
        <v>2931.4868010800001</v>
      </c>
      <c r="D75" s="36">
        <f>SUMIFS(СВЦЭМ!$C$39:$C$782,СВЦЭМ!$A$39:$A$782,$A75,СВЦЭМ!$B$39:$B$782,D$47)+'СЕТ СН'!$G$12+СВЦЭМ!$D$10+'СЕТ СН'!$G$6-'СЕТ СН'!$G$22</f>
        <v>2957.06630825</v>
      </c>
      <c r="E75" s="36">
        <f>SUMIFS(СВЦЭМ!$C$39:$C$782,СВЦЭМ!$A$39:$A$782,$A75,СВЦЭМ!$B$39:$B$782,E$47)+'СЕТ СН'!$G$12+СВЦЭМ!$D$10+'СЕТ СН'!$G$6-'СЕТ СН'!$G$22</f>
        <v>2963.4582844000001</v>
      </c>
      <c r="F75" s="36">
        <f>SUMIFS(СВЦЭМ!$C$39:$C$782,СВЦЭМ!$A$39:$A$782,$A75,СВЦЭМ!$B$39:$B$782,F$47)+'СЕТ СН'!$G$12+СВЦЭМ!$D$10+'СЕТ СН'!$G$6-'СЕТ СН'!$G$22</f>
        <v>2962.45288854</v>
      </c>
      <c r="G75" s="36">
        <f>SUMIFS(СВЦЭМ!$C$39:$C$782,СВЦЭМ!$A$39:$A$782,$A75,СВЦЭМ!$B$39:$B$782,G$47)+'СЕТ СН'!$G$12+СВЦЭМ!$D$10+'СЕТ СН'!$G$6-'СЕТ СН'!$G$22</f>
        <v>2954.5545938499999</v>
      </c>
      <c r="H75" s="36">
        <f>SUMIFS(СВЦЭМ!$C$39:$C$782,СВЦЭМ!$A$39:$A$782,$A75,СВЦЭМ!$B$39:$B$782,H$47)+'СЕТ СН'!$G$12+СВЦЭМ!$D$10+'СЕТ СН'!$G$6-'СЕТ СН'!$G$22</f>
        <v>2881.6177828499999</v>
      </c>
      <c r="I75" s="36">
        <f>SUMIFS(СВЦЭМ!$C$39:$C$782,СВЦЭМ!$A$39:$A$782,$A75,СВЦЭМ!$B$39:$B$782,I$47)+'СЕТ СН'!$G$12+СВЦЭМ!$D$10+'СЕТ СН'!$G$6-'СЕТ СН'!$G$22</f>
        <v>2809.2366435700001</v>
      </c>
      <c r="J75" s="36">
        <f>SUMIFS(СВЦЭМ!$C$39:$C$782,СВЦЭМ!$A$39:$A$782,$A75,СВЦЭМ!$B$39:$B$782,J$47)+'СЕТ СН'!$G$12+СВЦЭМ!$D$10+'СЕТ СН'!$G$6-'СЕТ СН'!$G$22</f>
        <v>2784.45039924</v>
      </c>
      <c r="K75" s="36">
        <f>SUMIFS(СВЦЭМ!$C$39:$C$782,СВЦЭМ!$A$39:$A$782,$A75,СВЦЭМ!$B$39:$B$782,K$47)+'СЕТ СН'!$G$12+СВЦЭМ!$D$10+'СЕТ СН'!$G$6-'СЕТ СН'!$G$22</f>
        <v>2754.2974478300002</v>
      </c>
      <c r="L75" s="36">
        <f>SUMIFS(СВЦЭМ!$C$39:$C$782,СВЦЭМ!$A$39:$A$782,$A75,СВЦЭМ!$B$39:$B$782,L$47)+'СЕТ СН'!$G$12+СВЦЭМ!$D$10+'СЕТ СН'!$G$6-'СЕТ СН'!$G$22</f>
        <v>2787.9326144299998</v>
      </c>
      <c r="M75" s="36">
        <f>SUMIFS(СВЦЭМ!$C$39:$C$782,СВЦЭМ!$A$39:$A$782,$A75,СВЦЭМ!$B$39:$B$782,M$47)+'СЕТ СН'!$G$12+СВЦЭМ!$D$10+'СЕТ СН'!$G$6-'СЕТ СН'!$G$22</f>
        <v>2822.21463004</v>
      </c>
      <c r="N75" s="36">
        <f>SUMIFS(СВЦЭМ!$C$39:$C$782,СВЦЭМ!$A$39:$A$782,$A75,СВЦЭМ!$B$39:$B$782,N$47)+'СЕТ СН'!$G$12+СВЦЭМ!$D$10+'СЕТ СН'!$G$6-'СЕТ СН'!$G$22</f>
        <v>2775.4748027800001</v>
      </c>
      <c r="O75" s="36">
        <f>SUMIFS(СВЦЭМ!$C$39:$C$782,СВЦЭМ!$A$39:$A$782,$A75,СВЦЭМ!$B$39:$B$782,O$47)+'СЕТ СН'!$G$12+СВЦЭМ!$D$10+'СЕТ СН'!$G$6-'СЕТ СН'!$G$22</f>
        <v>2787.3488125399999</v>
      </c>
      <c r="P75" s="36">
        <f>SUMIFS(СВЦЭМ!$C$39:$C$782,СВЦЭМ!$A$39:$A$782,$A75,СВЦЭМ!$B$39:$B$782,P$47)+'СЕТ СН'!$G$12+СВЦЭМ!$D$10+'СЕТ СН'!$G$6-'СЕТ СН'!$G$22</f>
        <v>2786.5025962200002</v>
      </c>
      <c r="Q75" s="36">
        <f>SUMIFS(СВЦЭМ!$C$39:$C$782,СВЦЭМ!$A$39:$A$782,$A75,СВЦЭМ!$B$39:$B$782,Q$47)+'СЕТ СН'!$G$12+СВЦЭМ!$D$10+'СЕТ СН'!$G$6-'СЕТ СН'!$G$22</f>
        <v>2711.9592849700002</v>
      </c>
      <c r="R75" s="36">
        <f>SUMIFS(СВЦЭМ!$C$39:$C$782,СВЦЭМ!$A$39:$A$782,$A75,СВЦЭМ!$B$39:$B$782,R$47)+'СЕТ СН'!$G$12+СВЦЭМ!$D$10+'СЕТ СН'!$G$6-'СЕТ СН'!$G$22</f>
        <v>2725.0301409600002</v>
      </c>
      <c r="S75" s="36">
        <f>SUMIFS(СВЦЭМ!$C$39:$C$782,СВЦЭМ!$A$39:$A$782,$A75,СВЦЭМ!$B$39:$B$782,S$47)+'СЕТ СН'!$G$12+СВЦЭМ!$D$10+'СЕТ СН'!$G$6-'СЕТ СН'!$G$22</f>
        <v>2764.6392664099999</v>
      </c>
      <c r="T75" s="36">
        <f>SUMIFS(СВЦЭМ!$C$39:$C$782,СВЦЭМ!$A$39:$A$782,$A75,СВЦЭМ!$B$39:$B$782,T$47)+'СЕТ СН'!$G$12+СВЦЭМ!$D$10+'СЕТ СН'!$G$6-'СЕТ СН'!$G$22</f>
        <v>2699.1866135200003</v>
      </c>
      <c r="U75" s="36">
        <f>SUMIFS(СВЦЭМ!$C$39:$C$782,СВЦЭМ!$A$39:$A$782,$A75,СВЦЭМ!$B$39:$B$782,U$47)+'СЕТ СН'!$G$12+СВЦЭМ!$D$10+'СЕТ СН'!$G$6-'СЕТ СН'!$G$22</f>
        <v>2748.6070273700002</v>
      </c>
      <c r="V75" s="36">
        <f>SUMIFS(СВЦЭМ!$C$39:$C$782,СВЦЭМ!$A$39:$A$782,$A75,СВЦЭМ!$B$39:$B$782,V$47)+'СЕТ СН'!$G$12+СВЦЭМ!$D$10+'СЕТ СН'!$G$6-'СЕТ СН'!$G$22</f>
        <v>2753.30442395</v>
      </c>
      <c r="W75" s="36">
        <f>SUMIFS(СВЦЭМ!$C$39:$C$782,СВЦЭМ!$A$39:$A$782,$A75,СВЦЭМ!$B$39:$B$782,W$47)+'СЕТ СН'!$G$12+СВЦЭМ!$D$10+'СЕТ СН'!$G$6-'СЕТ СН'!$G$22</f>
        <v>2783.6182348900002</v>
      </c>
      <c r="X75" s="36">
        <f>SUMIFS(СВЦЭМ!$C$39:$C$782,СВЦЭМ!$A$39:$A$782,$A75,СВЦЭМ!$B$39:$B$782,X$47)+'СЕТ СН'!$G$12+СВЦЭМ!$D$10+'СЕТ СН'!$G$6-'СЕТ СН'!$G$22</f>
        <v>2795.3549570700002</v>
      </c>
      <c r="Y75" s="36">
        <f>SUMIFS(СВЦЭМ!$C$39:$C$782,СВЦЭМ!$A$39:$A$782,$A75,СВЦЭМ!$B$39:$B$782,Y$47)+'СЕТ СН'!$G$12+СВЦЭМ!$D$10+'СЕТ СН'!$G$6-'СЕТ СН'!$G$22</f>
        <v>2847.2156362300002</v>
      </c>
    </row>
    <row r="76" spans="1:27" ht="15.75" x14ac:dyDescent="0.2">
      <c r="A76" s="35">
        <f t="shared" si="1"/>
        <v>45289</v>
      </c>
      <c r="B76" s="36">
        <f>SUMIFS(СВЦЭМ!$C$39:$C$782,СВЦЭМ!$A$39:$A$782,$A76,СВЦЭМ!$B$39:$B$782,B$47)+'СЕТ СН'!$G$12+СВЦЭМ!$D$10+'СЕТ СН'!$G$6-'СЕТ СН'!$G$22</f>
        <v>3005.9276563100002</v>
      </c>
      <c r="C76" s="36">
        <f>SUMIFS(СВЦЭМ!$C$39:$C$782,СВЦЭМ!$A$39:$A$782,$A76,СВЦЭМ!$B$39:$B$782,C$47)+'СЕТ СН'!$G$12+СВЦЭМ!$D$10+'СЕТ СН'!$G$6-'СЕТ СН'!$G$22</f>
        <v>3065.7649285699999</v>
      </c>
      <c r="D76" s="36">
        <f>SUMIFS(СВЦЭМ!$C$39:$C$782,СВЦЭМ!$A$39:$A$782,$A76,СВЦЭМ!$B$39:$B$782,D$47)+'СЕТ СН'!$G$12+СВЦЭМ!$D$10+'СЕТ СН'!$G$6-'СЕТ СН'!$G$22</f>
        <v>3025.3958101100002</v>
      </c>
      <c r="E76" s="36">
        <f>SUMIFS(СВЦЭМ!$C$39:$C$782,СВЦЭМ!$A$39:$A$782,$A76,СВЦЭМ!$B$39:$B$782,E$47)+'СЕТ СН'!$G$12+СВЦЭМ!$D$10+'СЕТ СН'!$G$6-'СЕТ СН'!$G$22</f>
        <v>3025.6670979599999</v>
      </c>
      <c r="F76" s="36">
        <f>SUMIFS(СВЦЭМ!$C$39:$C$782,СВЦЭМ!$A$39:$A$782,$A76,СВЦЭМ!$B$39:$B$782,F$47)+'СЕТ СН'!$G$12+СВЦЭМ!$D$10+'СЕТ СН'!$G$6-'СЕТ СН'!$G$22</f>
        <v>3017.7586570399999</v>
      </c>
      <c r="G76" s="36">
        <f>SUMIFS(СВЦЭМ!$C$39:$C$782,СВЦЭМ!$A$39:$A$782,$A76,СВЦЭМ!$B$39:$B$782,G$47)+'СЕТ СН'!$G$12+СВЦЭМ!$D$10+'СЕТ СН'!$G$6-'СЕТ СН'!$G$22</f>
        <v>2919.1721430900002</v>
      </c>
      <c r="H76" s="36">
        <f>SUMIFS(СВЦЭМ!$C$39:$C$782,СВЦЭМ!$A$39:$A$782,$A76,СВЦЭМ!$B$39:$B$782,H$47)+'СЕТ СН'!$G$12+СВЦЭМ!$D$10+'СЕТ СН'!$G$6-'СЕТ СН'!$G$22</f>
        <v>2949.3300259299999</v>
      </c>
      <c r="I76" s="36">
        <f>SUMIFS(СВЦЭМ!$C$39:$C$782,СВЦЭМ!$A$39:$A$782,$A76,СВЦЭМ!$B$39:$B$782,I$47)+'СЕТ СН'!$G$12+СВЦЭМ!$D$10+'СЕТ СН'!$G$6-'СЕТ СН'!$G$22</f>
        <v>2904.1014342600001</v>
      </c>
      <c r="J76" s="36">
        <f>SUMIFS(СВЦЭМ!$C$39:$C$782,СВЦЭМ!$A$39:$A$782,$A76,СВЦЭМ!$B$39:$B$782,J$47)+'СЕТ СН'!$G$12+СВЦЭМ!$D$10+'СЕТ СН'!$G$6-'СЕТ СН'!$G$22</f>
        <v>2902.88364697</v>
      </c>
      <c r="K76" s="36">
        <f>SUMIFS(СВЦЭМ!$C$39:$C$782,СВЦЭМ!$A$39:$A$782,$A76,СВЦЭМ!$B$39:$B$782,K$47)+'СЕТ СН'!$G$12+СВЦЭМ!$D$10+'СЕТ СН'!$G$6-'СЕТ СН'!$G$22</f>
        <v>2873.44556242</v>
      </c>
      <c r="L76" s="36">
        <f>SUMIFS(СВЦЭМ!$C$39:$C$782,СВЦЭМ!$A$39:$A$782,$A76,СВЦЭМ!$B$39:$B$782,L$47)+'СЕТ СН'!$G$12+СВЦЭМ!$D$10+'СЕТ СН'!$G$6-'СЕТ СН'!$G$22</f>
        <v>2885.5063617800001</v>
      </c>
      <c r="M76" s="36">
        <f>SUMIFS(СВЦЭМ!$C$39:$C$782,СВЦЭМ!$A$39:$A$782,$A76,СВЦЭМ!$B$39:$B$782,M$47)+'СЕТ СН'!$G$12+СВЦЭМ!$D$10+'СЕТ СН'!$G$6-'СЕТ СН'!$G$22</f>
        <v>2917.6465188699999</v>
      </c>
      <c r="N76" s="36">
        <f>SUMIFS(СВЦЭМ!$C$39:$C$782,СВЦЭМ!$A$39:$A$782,$A76,СВЦЭМ!$B$39:$B$782,N$47)+'СЕТ СН'!$G$12+СВЦЭМ!$D$10+'СЕТ СН'!$G$6-'СЕТ СН'!$G$22</f>
        <v>2915.50383379</v>
      </c>
      <c r="O76" s="36">
        <f>SUMIFS(СВЦЭМ!$C$39:$C$782,СВЦЭМ!$A$39:$A$782,$A76,СВЦЭМ!$B$39:$B$782,O$47)+'СЕТ СН'!$G$12+СВЦЭМ!$D$10+'СЕТ СН'!$G$6-'СЕТ СН'!$G$22</f>
        <v>2902.8054363400001</v>
      </c>
      <c r="P76" s="36">
        <f>SUMIFS(СВЦЭМ!$C$39:$C$782,СВЦЭМ!$A$39:$A$782,$A76,СВЦЭМ!$B$39:$B$782,P$47)+'СЕТ СН'!$G$12+СВЦЭМ!$D$10+'СЕТ СН'!$G$6-'СЕТ СН'!$G$22</f>
        <v>2909.9986447599999</v>
      </c>
      <c r="Q76" s="36">
        <f>SUMIFS(СВЦЭМ!$C$39:$C$782,СВЦЭМ!$A$39:$A$782,$A76,СВЦЭМ!$B$39:$B$782,Q$47)+'СЕТ СН'!$G$12+СВЦЭМ!$D$10+'СЕТ СН'!$G$6-'СЕТ СН'!$G$22</f>
        <v>2932.0861468799999</v>
      </c>
      <c r="R76" s="36">
        <f>SUMIFS(СВЦЭМ!$C$39:$C$782,СВЦЭМ!$A$39:$A$782,$A76,СВЦЭМ!$B$39:$B$782,R$47)+'СЕТ СН'!$G$12+СВЦЭМ!$D$10+'СЕТ СН'!$G$6-'СЕТ СН'!$G$22</f>
        <v>2926.8245326900001</v>
      </c>
      <c r="S76" s="36">
        <f>SUMIFS(СВЦЭМ!$C$39:$C$782,СВЦЭМ!$A$39:$A$782,$A76,СВЦЭМ!$B$39:$B$782,S$47)+'СЕТ СН'!$G$12+СВЦЭМ!$D$10+'СЕТ СН'!$G$6-'СЕТ СН'!$G$22</f>
        <v>2867.7512033600001</v>
      </c>
      <c r="T76" s="36">
        <f>SUMIFS(СВЦЭМ!$C$39:$C$782,СВЦЭМ!$A$39:$A$782,$A76,СВЦЭМ!$B$39:$B$782,T$47)+'СЕТ СН'!$G$12+СВЦЭМ!$D$10+'СЕТ СН'!$G$6-'СЕТ СН'!$G$22</f>
        <v>2880.8980299</v>
      </c>
      <c r="U76" s="36">
        <f>SUMIFS(СВЦЭМ!$C$39:$C$782,СВЦЭМ!$A$39:$A$782,$A76,СВЦЭМ!$B$39:$B$782,U$47)+'СЕТ СН'!$G$12+СВЦЭМ!$D$10+'СЕТ СН'!$G$6-'СЕТ СН'!$G$22</f>
        <v>2897.8011607399999</v>
      </c>
      <c r="V76" s="36">
        <f>SUMIFS(СВЦЭМ!$C$39:$C$782,СВЦЭМ!$A$39:$A$782,$A76,СВЦЭМ!$B$39:$B$782,V$47)+'СЕТ СН'!$G$12+СВЦЭМ!$D$10+'СЕТ СН'!$G$6-'СЕТ СН'!$G$22</f>
        <v>2931.2815144199999</v>
      </c>
      <c r="W76" s="36">
        <f>SUMIFS(СВЦЭМ!$C$39:$C$782,СВЦЭМ!$A$39:$A$782,$A76,СВЦЭМ!$B$39:$B$782,W$47)+'СЕТ СН'!$G$12+СВЦЭМ!$D$10+'СЕТ СН'!$G$6-'СЕТ СН'!$G$22</f>
        <v>2929.1742975299999</v>
      </c>
      <c r="X76" s="36">
        <f>SUMIFS(СВЦЭМ!$C$39:$C$782,СВЦЭМ!$A$39:$A$782,$A76,СВЦЭМ!$B$39:$B$782,X$47)+'СЕТ СН'!$G$12+СВЦЭМ!$D$10+'СЕТ СН'!$G$6-'СЕТ СН'!$G$22</f>
        <v>2928.4831833500002</v>
      </c>
      <c r="Y76" s="36">
        <f>SUMIFS(СВЦЭМ!$C$39:$C$782,СВЦЭМ!$A$39:$A$782,$A76,СВЦЭМ!$B$39:$B$782,Y$47)+'СЕТ СН'!$G$12+СВЦЭМ!$D$10+'СЕТ СН'!$G$6-'СЕТ СН'!$G$22</f>
        <v>3003.4527565200001</v>
      </c>
    </row>
    <row r="77" spans="1:27" ht="15.75" x14ac:dyDescent="0.2">
      <c r="A77" s="35">
        <f t="shared" si="1"/>
        <v>45290</v>
      </c>
      <c r="B77" s="36">
        <f>SUMIFS(СВЦЭМ!$C$39:$C$782,СВЦЭМ!$A$39:$A$782,$A77,СВЦЭМ!$B$39:$B$782,B$47)+'СЕТ СН'!$G$12+СВЦЭМ!$D$10+'СЕТ СН'!$G$6-'СЕТ СН'!$G$22</f>
        <v>3117.3548050200002</v>
      </c>
      <c r="C77" s="36">
        <f>SUMIFS(СВЦЭМ!$C$39:$C$782,СВЦЭМ!$A$39:$A$782,$A77,СВЦЭМ!$B$39:$B$782,C$47)+'СЕТ СН'!$G$12+СВЦЭМ!$D$10+'СЕТ СН'!$G$6-'СЕТ СН'!$G$22</f>
        <v>3174.47930408</v>
      </c>
      <c r="D77" s="36">
        <f>SUMIFS(СВЦЭМ!$C$39:$C$782,СВЦЭМ!$A$39:$A$782,$A77,СВЦЭМ!$B$39:$B$782,D$47)+'СЕТ СН'!$G$12+СВЦЭМ!$D$10+'СЕТ СН'!$G$6-'СЕТ СН'!$G$22</f>
        <v>3200.4041573200002</v>
      </c>
      <c r="E77" s="36">
        <f>SUMIFS(СВЦЭМ!$C$39:$C$782,СВЦЭМ!$A$39:$A$782,$A77,СВЦЭМ!$B$39:$B$782,E$47)+'СЕТ СН'!$G$12+СВЦЭМ!$D$10+'СЕТ СН'!$G$6-'СЕТ СН'!$G$22</f>
        <v>3193.6535589700002</v>
      </c>
      <c r="F77" s="36">
        <f>SUMIFS(СВЦЭМ!$C$39:$C$782,СВЦЭМ!$A$39:$A$782,$A77,СВЦЭМ!$B$39:$B$782,F$47)+'СЕТ СН'!$G$12+СВЦЭМ!$D$10+'СЕТ СН'!$G$6-'СЕТ СН'!$G$22</f>
        <v>3214.4921479300001</v>
      </c>
      <c r="G77" s="36">
        <f>SUMIFS(СВЦЭМ!$C$39:$C$782,СВЦЭМ!$A$39:$A$782,$A77,СВЦЭМ!$B$39:$B$782,G$47)+'СЕТ СН'!$G$12+СВЦЭМ!$D$10+'СЕТ СН'!$G$6-'СЕТ СН'!$G$22</f>
        <v>3201.70265948</v>
      </c>
      <c r="H77" s="36">
        <f>SUMIFS(СВЦЭМ!$C$39:$C$782,СВЦЭМ!$A$39:$A$782,$A77,СВЦЭМ!$B$39:$B$782,H$47)+'СЕТ СН'!$G$12+СВЦЭМ!$D$10+'СЕТ СН'!$G$6-'СЕТ СН'!$G$22</f>
        <v>3184.8334496299999</v>
      </c>
      <c r="I77" s="36">
        <f>SUMIFS(СВЦЭМ!$C$39:$C$782,СВЦЭМ!$A$39:$A$782,$A77,СВЦЭМ!$B$39:$B$782,I$47)+'СЕТ СН'!$G$12+СВЦЭМ!$D$10+'СЕТ СН'!$G$6-'СЕТ СН'!$G$22</f>
        <v>3101.5635173400001</v>
      </c>
      <c r="J77" s="36">
        <f>SUMIFS(СВЦЭМ!$C$39:$C$782,СВЦЭМ!$A$39:$A$782,$A77,СВЦЭМ!$B$39:$B$782,J$47)+'СЕТ СН'!$G$12+СВЦЭМ!$D$10+'СЕТ СН'!$G$6-'СЕТ СН'!$G$22</f>
        <v>3008.0530376699999</v>
      </c>
      <c r="K77" s="36">
        <f>SUMIFS(СВЦЭМ!$C$39:$C$782,СВЦЭМ!$A$39:$A$782,$A77,СВЦЭМ!$B$39:$B$782,K$47)+'СЕТ СН'!$G$12+СВЦЭМ!$D$10+'СЕТ СН'!$G$6-'СЕТ СН'!$G$22</f>
        <v>3009.8934200200001</v>
      </c>
      <c r="L77" s="36">
        <f>SUMIFS(СВЦЭМ!$C$39:$C$782,СВЦЭМ!$A$39:$A$782,$A77,СВЦЭМ!$B$39:$B$782,L$47)+'СЕТ СН'!$G$12+СВЦЭМ!$D$10+'СЕТ СН'!$G$6-'СЕТ СН'!$G$22</f>
        <v>2996.74208585</v>
      </c>
      <c r="M77" s="36">
        <f>SUMIFS(СВЦЭМ!$C$39:$C$782,СВЦЭМ!$A$39:$A$782,$A77,СВЦЭМ!$B$39:$B$782,M$47)+'СЕТ СН'!$G$12+СВЦЭМ!$D$10+'СЕТ СН'!$G$6-'СЕТ СН'!$G$22</f>
        <v>3038.05531406</v>
      </c>
      <c r="N77" s="36">
        <f>SUMIFS(СВЦЭМ!$C$39:$C$782,СВЦЭМ!$A$39:$A$782,$A77,СВЦЭМ!$B$39:$B$782,N$47)+'СЕТ СН'!$G$12+СВЦЭМ!$D$10+'СЕТ СН'!$G$6-'СЕТ СН'!$G$22</f>
        <v>3050.4629168500001</v>
      </c>
      <c r="O77" s="36">
        <f>SUMIFS(СВЦЭМ!$C$39:$C$782,СВЦЭМ!$A$39:$A$782,$A77,СВЦЭМ!$B$39:$B$782,O$47)+'СЕТ СН'!$G$12+СВЦЭМ!$D$10+'СЕТ СН'!$G$6-'СЕТ СН'!$G$22</f>
        <v>3064.4365695199999</v>
      </c>
      <c r="P77" s="36">
        <f>SUMIFS(СВЦЭМ!$C$39:$C$782,СВЦЭМ!$A$39:$A$782,$A77,СВЦЭМ!$B$39:$B$782,P$47)+'СЕТ СН'!$G$12+СВЦЭМ!$D$10+'СЕТ СН'!$G$6-'СЕТ СН'!$G$22</f>
        <v>3099.5971475599999</v>
      </c>
      <c r="Q77" s="36">
        <f>SUMIFS(СВЦЭМ!$C$39:$C$782,СВЦЭМ!$A$39:$A$782,$A77,СВЦЭМ!$B$39:$B$782,Q$47)+'СЕТ СН'!$G$12+СВЦЭМ!$D$10+'СЕТ СН'!$G$6-'СЕТ СН'!$G$22</f>
        <v>3115.7387757699998</v>
      </c>
      <c r="R77" s="36">
        <f>SUMIFS(СВЦЭМ!$C$39:$C$782,СВЦЭМ!$A$39:$A$782,$A77,СВЦЭМ!$B$39:$B$782,R$47)+'СЕТ СН'!$G$12+СВЦЭМ!$D$10+'СЕТ СН'!$G$6-'СЕТ СН'!$G$22</f>
        <v>3124.2890489400002</v>
      </c>
      <c r="S77" s="36">
        <f>SUMIFS(СВЦЭМ!$C$39:$C$782,СВЦЭМ!$A$39:$A$782,$A77,СВЦЭМ!$B$39:$B$782,S$47)+'СЕТ СН'!$G$12+СВЦЭМ!$D$10+'СЕТ СН'!$G$6-'СЕТ СН'!$G$22</f>
        <v>3089.1426372199999</v>
      </c>
      <c r="T77" s="36">
        <f>SUMIFS(СВЦЭМ!$C$39:$C$782,СВЦЭМ!$A$39:$A$782,$A77,СВЦЭМ!$B$39:$B$782,T$47)+'СЕТ СН'!$G$12+СВЦЭМ!$D$10+'СЕТ СН'!$G$6-'СЕТ СН'!$G$22</f>
        <v>2991.4359926400002</v>
      </c>
      <c r="U77" s="36">
        <f>SUMIFS(СВЦЭМ!$C$39:$C$782,СВЦЭМ!$A$39:$A$782,$A77,СВЦЭМ!$B$39:$B$782,U$47)+'СЕТ СН'!$G$12+СВЦЭМ!$D$10+'СЕТ СН'!$G$6-'СЕТ СН'!$G$22</f>
        <v>3038.9874607900001</v>
      </c>
      <c r="V77" s="36">
        <f>SUMIFS(СВЦЭМ!$C$39:$C$782,СВЦЭМ!$A$39:$A$782,$A77,СВЦЭМ!$B$39:$B$782,V$47)+'СЕТ СН'!$G$12+СВЦЭМ!$D$10+'СЕТ СН'!$G$6-'СЕТ СН'!$G$22</f>
        <v>3056.7956695299999</v>
      </c>
      <c r="W77" s="36">
        <f>SUMIFS(СВЦЭМ!$C$39:$C$782,СВЦЭМ!$A$39:$A$782,$A77,СВЦЭМ!$B$39:$B$782,W$47)+'СЕТ СН'!$G$12+СВЦЭМ!$D$10+'СЕТ СН'!$G$6-'СЕТ СН'!$G$22</f>
        <v>3065.5347720899999</v>
      </c>
      <c r="X77" s="36">
        <f>SUMIFS(СВЦЭМ!$C$39:$C$782,СВЦЭМ!$A$39:$A$782,$A77,СВЦЭМ!$B$39:$B$782,X$47)+'СЕТ СН'!$G$12+СВЦЭМ!$D$10+'СЕТ СН'!$G$6-'СЕТ СН'!$G$22</f>
        <v>3099.7484268799999</v>
      </c>
      <c r="Y77" s="36">
        <f>SUMIFS(СВЦЭМ!$C$39:$C$782,СВЦЭМ!$A$39:$A$782,$A77,СВЦЭМ!$B$39:$B$782,Y$47)+'СЕТ СН'!$G$12+СВЦЭМ!$D$10+'СЕТ СН'!$G$6-'СЕТ СН'!$G$22</f>
        <v>3125.0298820200001</v>
      </c>
      <c r="AA77" s="37"/>
    </row>
    <row r="78" spans="1:27" ht="15.75" x14ac:dyDescent="0.2">
      <c r="A78" s="35">
        <f t="shared" si="1"/>
        <v>45291</v>
      </c>
      <c r="B78" s="36">
        <f>SUMIFS(СВЦЭМ!$C$39:$C$782,СВЦЭМ!$A$39:$A$782,$A78,СВЦЭМ!$B$39:$B$782,B$47)+'СЕТ СН'!$G$12+СВЦЭМ!$D$10+'СЕТ СН'!$G$6-'СЕТ СН'!$G$22</f>
        <v>3056.6162308200001</v>
      </c>
      <c r="C78" s="36">
        <f>SUMIFS(СВЦЭМ!$C$39:$C$782,СВЦЭМ!$A$39:$A$782,$A78,СВЦЭМ!$B$39:$B$782,C$47)+'СЕТ СН'!$G$12+СВЦЭМ!$D$10+'СЕТ СН'!$G$6-'СЕТ СН'!$G$22</f>
        <v>3037.3374144300001</v>
      </c>
      <c r="D78" s="36">
        <f>SUMIFS(СВЦЭМ!$C$39:$C$782,СВЦЭМ!$A$39:$A$782,$A78,СВЦЭМ!$B$39:$B$782,D$47)+'СЕТ СН'!$G$12+СВЦЭМ!$D$10+'СЕТ СН'!$G$6-'СЕТ СН'!$G$22</f>
        <v>3055.1648509699999</v>
      </c>
      <c r="E78" s="36">
        <f>SUMIFS(СВЦЭМ!$C$39:$C$782,СВЦЭМ!$A$39:$A$782,$A78,СВЦЭМ!$B$39:$B$782,E$47)+'СЕТ СН'!$G$12+СВЦЭМ!$D$10+'СЕТ СН'!$G$6-'СЕТ СН'!$G$22</f>
        <v>3064.8521092199999</v>
      </c>
      <c r="F78" s="36">
        <f>SUMIFS(СВЦЭМ!$C$39:$C$782,СВЦЭМ!$A$39:$A$782,$A78,СВЦЭМ!$B$39:$B$782,F$47)+'СЕТ СН'!$G$12+СВЦЭМ!$D$10+'СЕТ СН'!$G$6-'СЕТ СН'!$G$22</f>
        <v>3061.7933810700001</v>
      </c>
      <c r="G78" s="36">
        <f>SUMIFS(СВЦЭМ!$C$39:$C$782,СВЦЭМ!$A$39:$A$782,$A78,СВЦЭМ!$B$39:$B$782,G$47)+'СЕТ СН'!$G$12+СВЦЭМ!$D$10+'СЕТ СН'!$G$6-'СЕТ СН'!$G$22</f>
        <v>3003.0379230399999</v>
      </c>
      <c r="H78" s="36">
        <f>SUMIFS(СВЦЭМ!$C$39:$C$782,СВЦЭМ!$A$39:$A$782,$A78,СВЦЭМ!$B$39:$B$782,H$47)+'СЕТ СН'!$G$12+СВЦЭМ!$D$10+'СЕТ СН'!$G$6-'СЕТ СН'!$G$22</f>
        <v>2997.35902747</v>
      </c>
      <c r="I78" s="36">
        <f>SUMIFS(СВЦЭМ!$C$39:$C$782,СВЦЭМ!$A$39:$A$782,$A78,СВЦЭМ!$B$39:$B$782,I$47)+'СЕТ СН'!$G$12+СВЦЭМ!$D$10+'СЕТ СН'!$G$6-'СЕТ СН'!$G$22</f>
        <v>2997.0784756500002</v>
      </c>
      <c r="J78" s="36">
        <f>SUMIFS(СВЦЭМ!$C$39:$C$782,СВЦЭМ!$A$39:$A$782,$A78,СВЦЭМ!$B$39:$B$782,J$47)+'СЕТ СН'!$G$12+СВЦЭМ!$D$10+'СЕТ СН'!$G$6-'СЕТ СН'!$G$22</f>
        <v>2965.4764921800002</v>
      </c>
      <c r="K78" s="36">
        <f>SUMIFS(СВЦЭМ!$C$39:$C$782,СВЦЭМ!$A$39:$A$782,$A78,СВЦЭМ!$B$39:$B$782,K$47)+'СЕТ СН'!$G$12+СВЦЭМ!$D$10+'СЕТ СН'!$G$6-'СЕТ СН'!$G$22</f>
        <v>2909.15829996</v>
      </c>
      <c r="L78" s="36">
        <f>SUMIFS(СВЦЭМ!$C$39:$C$782,СВЦЭМ!$A$39:$A$782,$A78,СВЦЭМ!$B$39:$B$782,L$47)+'СЕТ СН'!$G$12+СВЦЭМ!$D$10+'СЕТ СН'!$G$6-'СЕТ СН'!$G$22</f>
        <v>2889.6412016700001</v>
      </c>
      <c r="M78" s="36">
        <f>SUMIFS(СВЦЭМ!$C$39:$C$782,СВЦЭМ!$A$39:$A$782,$A78,СВЦЭМ!$B$39:$B$782,M$47)+'СЕТ СН'!$G$12+СВЦЭМ!$D$10+'СЕТ СН'!$G$6-'СЕТ СН'!$G$22</f>
        <v>2862.1774295999999</v>
      </c>
      <c r="N78" s="36">
        <f>SUMIFS(СВЦЭМ!$C$39:$C$782,СВЦЭМ!$A$39:$A$782,$A78,СВЦЭМ!$B$39:$B$782,N$47)+'СЕТ СН'!$G$12+СВЦЭМ!$D$10+'СЕТ СН'!$G$6-'СЕТ СН'!$G$22</f>
        <v>2871.3575307900001</v>
      </c>
      <c r="O78" s="36">
        <f>SUMIFS(СВЦЭМ!$C$39:$C$782,СВЦЭМ!$A$39:$A$782,$A78,СВЦЭМ!$B$39:$B$782,O$47)+'СЕТ СН'!$G$12+СВЦЭМ!$D$10+'СЕТ СН'!$G$6-'СЕТ СН'!$G$22</f>
        <v>2886.90320879</v>
      </c>
      <c r="P78" s="36">
        <f>SUMIFS(СВЦЭМ!$C$39:$C$782,СВЦЭМ!$A$39:$A$782,$A78,СВЦЭМ!$B$39:$B$782,P$47)+'СЕТ СН'!$G$12+СВЦЭМ!$D$10+'СЕТ СН'!$G$6-'СЕТ СН'!$G$22</f>
        <v>2926.6105882100001</v>
      </c>
      <c r="Q78" s="36">
        <f>SUMIFS(СВЦЭМ!$C$39:$C$782,СВЦЭМ!$A$39:$A$782,$A78,СВЦЭМ!$B$39:$B$782,Q$47)+'СЕТ СН'!$G$12+СВЦЭМ!$D$10+'СЕТ СН'!$G$6-'СЕТ СН'!$G$22</f>
        <v>2900.8046389900001</v>
      </c>
      <c r="R78" s="36">
        <f>SUMIFS(СВЦЭМ!$C$39:$C$782,СВЦЭМ!$A$39:$A$782,$A78,СВЦЭМ!$B$39:$B$782,R$47)+'СЕТ СН'!$G$12+СВЦЭМ!$D$10+'СЕТ СН'!$G$6-'СЕТ СН'!$G$22</f>
        <v>2923.15796267</v>
      </c>
      <c r="S78" s="36">
        <f>SUMIFS(СВЦЭМ!$C$39:$C$782,СВЦЭМ!$A$39:$A$782,$A78,СВЦЭМ!$B$39:$B$782,S$47)+'СЕТ СН'!$G$12+СВЦЭМ!$D$10+'СЕТ СН'!$G$6-'СЕТ СН'!$G$22</f>
        <v>2874.2326346200002</v>
      </c>
      <c r="T78" s="36">
        <f>SUMIFS(СВЦЭМ!$C$39:$C$782,СВЦЭМ!$A$39:$A$782,$A78,СВЦЭМ!$B$39:$B$782,T$47)+'СЕТ СН'!$G$12+СВЦЭМ!$D$10+'СЕТ СН'!$G$6-'СЕТ СН'!$G$22</f>
        <v>2779.6942377599999</v>
      </c>
      <c r="U78" s="36">
        <f>SUMIFS(СВЦЭМ!$C$39:$C$782,СВЦЭМ!$A$39:$A$782,$A78,СВЦЭМ!$B$39:$B$782,U$47)+'СЕТ СН'!$G$12+СВЦЭМ!$D$10+'СЕТ СН'!$G$6-'СЕТ СН'!$G$22</f>
        <v>2750.8988457700002</v>
      </c>
      <c r="V78" s="36">
        <f>SUMIFS(СВЦЭМ!$C$39:$C$782,СВЦЭМ!$A$39:$A$782,$A78,СВЦЭМ!$B$39:$B$782,V$47)+'СЕТ СН'!$G$12+СВЦЭМ!$D$10+'СЕТ СН'!$G$6-'СЕТ СН'!$G$22</f>
        <v>2799.4294853199999</v>
      </c>
      <c r="W78" s="36">
        <f>SUMIFS(СВЦЭМ!$C$39:$C$782,СВЦЭМ!$A$39:$A$782,$A78,СВЦЭМ!$B$39:$B$782,W$47)+'СЕТ СН'!$G$12+СВЦЭМ!$D$10+'СЕТ СН'!$G$6-'СЕТ СН'!$G$22</f>
        <v>2877.1178264099999</v>
      </c>
      <c r="X78" s="36">
        <f>SUMIFS(СВЦЭМ!$C$39:$C$782,СВЦЭМ!$A$39:$A$782,$A78,СВЦЭМ!$B$39:$B$782,X$47)+'СЕТ СН'!$G$12+СВЦЭМ!$D$10+'СЕТ СН'!$G$6-'СЕТ СН'!$G$22</f>
        <v>2954.4524838000002</v>
      </c>
      <c r="Y78" s="36">
        <f>SUMIFS(СВЦЭМ!$C$39:$C$782,СВЦЭМ!$A$39:$A$782,$A78,СВЦЭМ!$B$39:$B$782,Y$47)+'СЕТ СН'!$G$12+СВЦЭМ!$D$10+'СЕТ СН'!$G$6-'СЕТ СН'!$G$22</f>
        <v>3019.7976379500001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01.12.2023</v>
      </c>
      <c r="B84" s="36">
        <f>SUMIFS(СВЦЭМ!$C$39:$C$782,СВЦЭМ!$A$39:$A$782,$A84,СВЦЭМ!$B$39:$B$782,B$83)+'СЕТ СН'!$H$12+СВЦЭМ!$D$10+'СЕТ СН'!$H$6-'СЕТ СН'!$H$22</f>
        <v>2726.1160425499997</v>
      </c>
      <c r="C84" s="36">
        <f>SUMIFS(СВЦЭМ!$C$39:$C$782,СВЦЭМ!$A$39:$A$782,$A84,СВЦЭМ!$B$39:$B$782,C$83)+'СЕТ СН'!$H$12+СВЦЭМ!$D$10+'СЕТ СН'!$H$6-'СЕТ СН'!$H$22</f>
        <v>2778.19159863</v>
      </c>
      <c r="D84" s="36">
        <f>SUMIFS(СВЦЭМ!$C$39:$C$782,СВЦЭМ!$A$39:$A$782,$A84,СВЦЭМ!$B$39:$B$782,D$83)+'СЕТ СН'!$H$12+СВЦЭМ!$D$10+'СЕТ СН'!$H$6-'СЕТ СН'!$H$22</f>
        <v>2823.7833157</v>
      </c>
      <c r="E84" s="36">
        <f>SUMIFS(СВЦЭМ!$C$39:$C$782,СВЦЭМ!$A$39:$A$782,$A84,СВЦЭМ!$B$39:$B$782,E$83)+'СЕТ СН'!$H$12+СВЦЭМ!$D$10+'СЕТ СН'!$H$6-'СЕТ СН'!$H$22</f>
        <v>2831.18647212</v>
      </c>
      <c r="F84" s="36">
        <f>SUMIFS(СВЦЭМ!$C$39:$C$782,СВЦЭМ!$A$39:$A$782,$A84,СВЦЭМ!$B$39:$B$782,F$83)+'СЕТ СН'!$H$12+СВЦЭМ!$D$10+'СЕТ СН'!$H$6-'СЕТ СН'!$H$22</f>
        <v>2842.3813377000001</v>
      </c>
      <c r="G84" s="36">
        <f>SUMIFS(СВЦЭМ!$C$39:$C$782,СВЦЭМ!$A$39:$A$782,$A84,СВЦЭМ!$B$39:$B$782,G$83)+'СЕТ СН'!$H$12+СВЦЭМ!$D$10+'СЕТ СН'!$H$6-'СЕТ СН'!$H$22</f>
        <v>2811.5540654000001</v>
      </c>
      <c r="H84" s="36">
        <f>SUMIFS(СВЦЭМ!$C$39:$C$782,СВЦЭМ!$A$39:$A$782,$A84,СВЦЭМ!$B$39:$B$782,H$83)+'СЕТ СН'!$H$12+СВЦЭМ!$D$10+'СЕТ СН'!$H$6-'СЕТ СН'!$H$22</f>
        <v>2750.7643352800001</v>
      </c>
      <c r="I84" s="36">
        <f>SUMIFS(СВЦЭМ!$C$39:$C$782,СВЦЭМ!$A$39:$A$782,$A84,СВЦЭМ!$B$39:$B$782,I$83)+'СЕТ СН'!$H$12+СВЦЭМ!$D$10+'СЕТ СН'!$H$6-'СЕТ СН'!$H$22</f>
        <v>2689.2247082999997</v>
      </c>
      <c r="J84" s="36">
        <f>SUMIFS(СВЦЭМ!$C$39:$C$782,СВЦЭМ!$A$39:$A$782,$A84,СВЦЭМ!$B$39:$B$782,J$83)+'СЕТ СН'!$H$12+СВЦЭМ!$D$10+'СЕТ СН'!$H$6-'СЕТ СН'!$H$22</f>
        <v>2627.3354890800001</v>
      </c>
      <c r="K84" s="36">
        <f>SUMIFS(СВЦЭМ!$C$39:$C$782,СВЦЭМ!$A$39:$A$782,$A84,СВЦЭМ!$B$39:$B$782,K$83)+'СЕТ СН'!$H$12+СВЦЭМ!$D$10+'СЕТ СН'!$H$6-'СЕТ СН'!$H$22</f>
        <v>2607.59097952</v>
      </c>
      <c r="L84" s="36">
        <f>SUMIFS(СВЦЭМ!$C$39:$C$782,СВЦЭМ!$A$39:$A$782,$A84,СВЦЭМ!$B$39:$B$782,L$83)+'СЕТ СН'!$H$12+СВЦЭМ!$D$10+'СЕТ СН'!$H$6-'СЕТ СН'!$H$22</f>
        <v>2601.97183421</v>
      </c>
      <c r="M84" s="36">
        <f>SUMIFS(СВЦЭМ!$C$39:$C$782,СВЦЭМ!$A$39:$A$782,$A84,СВЦЭМ!$B$39:$B$782,M$83)+'СЕТ СН'!$H$12+СВЦЭМ!$D$10+'СЕТ СН'!$H$6-'СЕТ СН'!$H$22</f>
        <v>2630.7259619199999</v>
      </c>
      <c r="N84" s="36">
        <f>SUMIFS(СВЦЭМ!$C$39:$C$782,СВЦЭМ!$A$39:$A$782,$A84,СВЦЭМ!$B$39:$B$782,N$83)+'СЕТ СН'!$H$12+СВЦЭМ!$D$10+'СЕТ СН'!$H$6-'СЕТ СН'!$H$22</f>
        <v>2648.8795989400001</v>
      </c>
      <c r="O84" s="36">
        <f>SUMIFS(СВЦЭМ!$C$39:$C$782,СВЦЭМ!$A$39:$A$782,$A84,СВЦЭМ!$B$39:$B$782,O$83)+'СЕТ СН'!$H$12+СВЦЭМ!$D$10+'СЕТ СН'!$H$6-'СЕТ СН'!$H$22</f>
        <v>2664.0963858300001</v>
      </c>
      <c r="P84" s="36">
        <f>SUMIFS(СВЦЭМ!$C$39:$C$782,СВЦЭМ!$A$39:$A$782,$A84,СВЦЭМ!$B$39:$B$782,P$83)+'СЕТ СН'!$H$12+СВЦЭМ!$D$10+'СЕТ СН'!$H$6-'СЕТ СН'!$H$22</f>
        <v>2680.8916248099999</v>
      </c>
      <c r="Q84" s="36">
        <f>SUMIFS(СВЦЭМ!$C$39:$C$782,СВЦЭМ!$A$39:$A$782,$A84,СВЦЭМ!$B$39:$B$782,Q$83)+'СЕТ СН'!$H$12+СВЦЭМ!$D$10+'СЕТ СН'!$H$6-'СЕТ СН'!$H$22</f>
        <v>2648.5457901599998</v>
      </c>
      <c r="R84" s="36">
        <f>SUMIFS(СВЦЭМ!$C$39:$C$782,СВЦЭМ!$A$39:$A$782,$A84,СВЦЭМ!$B$39:$B$782,R$83)+'СЕТ СН'!$H$12+СВЦЭМ!$D$10+'СЕТ СН'!$H$6-'СЕТ СН'!$H$22</f>
        <v>2657.79453784</v>
      </c>
      <c r="S84" s="36">
        <f>SUMIFS(СВЦЭМ!$C$39:$C$782,СВЦЭМ!$A$39:$A$782,$A84,СВЦЭМ!$B$39:$B$782,S$83)+'СЕТ СН'!$H$12+СВЦЭМ!$D$10+'СЕТ СН'!$H$6-'СЕТ СН'!$H$22</f>
        <v>2612.0414127399999</v>
      </c>
      <c r="T84" s="36">
        <f>SUMIFS(СВЦЭМ!$C$39:$C$782,СВЦЭМ!$A$39:$A$782,$A84,СВЦЭМ!$B$39:$B$782,T$83)+'СЕТ СН'!$H$12+СВЦЭМ!$D$10+'СЕТ СН'!$H$6-'СЕТ СН'!$H$22</f>
        <v>2555.4170758999999</v>
      </c>
      <c r="U84" s="36">
        <f>SUMIFS(СВЦЭМ!$C$39:$C$782,СВЦЭМ!$A$39:$A$782,$A84,СВЦЭМ!$B$39:$B$782,U$83)+'СЕТ СН'!$H$12+СВЦЭМ!$D$10+'СЕТ СН'!$H$6-'СЕТ СН'!$H$22</f>
        <v>2561.7686414099999</v>
      </c>
      <c r="V84" s="36">
        <f>SUMIFS(СВЦЭМ!$C$39:$C$782,СВЦЭМ!$A$39:$A$782,$A84,СВЦЭМ!$B$39:$B$782,V$83)+'СЕТ СН'!$H$12+СВЦЭМ!$D$10+'СЕТ СН'!$H$6-'СЕТ СН'!$H$22</f>
        <v>2598.7479196899999</v>
      </c>
      <c r="W84" s="36">
        <f>SUMIFS(СВЦЭМ!$C$39:$C$782,СВЦЭМ!$A$39:$A$782,$A84,СВЦЭМ!$B$39:$B$782,W$83)+'СЕТ СН'!$H$12+СВЦЭМ!$D$10+'СЕТ СН'!$H$6-'СЕТ СН'!$H$22</f>
        <v>2617.52155472</v>
      </c>
      <c r="X84" s="36">
        <f>SUMIFS(СВЦЭМ!$C$39:$C$782,СВЦЭМ!$A$39:$A$782,$A84,СВЦЭМ!$B$39:$B$782,X$83)+'СЕТ СН'!$H$12+СВЦЭМ!$D$10+'СЕТ СН'!$H$6-'СЕТ СН'!$H$22</f>
        <v>2628.1939380999997</v>
      </c>
      <c r="Y84" s="36">
        <f>SUMIFS(СВЦЭМ!$C$39:$C$782,СВЦЭМ!$A$39:$A$782,$A84,СВЦЭМ!$B$39:$B$782,Y$83)+'СЕТ СН'!$H$12+СВЦЭМ!$D$10+'СЕТ СН'!$H$6-'СЕТ СН'!$H$22</f>
        <v>2657.1920015699998</v>
      </c>
    </row>
    <row r="85" spans="1:25" ht="15.75" x14ac:dyDescent="0.2">
      <c r="A85" s="35">
        <f>A84+1</f>
        <v>45262</v>
      </c>
      <c r="B85" s="36">
        <f>SUMIFS(СВЦЭМ!$C$39:$C$782,СВЦЭМ!$A$39:$A$782,$A85,СВЦЭМ!$B$39:$B$782,B$83)+'СЕТ СН'!$H$12+СВЦЭМ!$D$10+'СЕТ СН'!$H$6-'СЕТ СН'!$H$22</f>
        <v>2823.77595148</v>
      </c>
      <c r="C85" s="36">
        <f>SUMIFS(СВЦЭМ!$C$39:$C$782,СВЦЭМ!$A$39:$A$782,$A85,СВЦЭМ!$B$39:$B$782,C$83)+'СЕТ СН'!$H$12+СВЦЭМ!$D$10+'СЕТ СН'!$H$6-'СЕТ СН'!$H$22</f>
        <v>2820.1341994999998</v>
      </c>
      <c r="D85" s="36">
        <f>SUMIFS(СВЦЭМ!$C$39:$C$782,СВЦЭМ!$A$39:$A$782,$A85,СВЦЭМ!$B$39:$B$782,D$83)+'СЕТ СН'!$H$12+СВЦЭМ!$D$10+'СЕТ СН'!$H$6-'СЕТ СН'!$H$22</f>
        <v>2839.6458470299999</v>
      </c>
      <c r="E85" s="36">
        <f>SUMIFS(СВЦЭМ!$C$39:$C$782,СВЦЭМ!$A$39:$A$782,$A85,СВЦЭМ!$B$39:$B$782,E$83)+'СЕТ СН'!$H$12+СВЦЭМ!$D$10+'СЕТ СН'!$H$6-'СЕТ СН'!$H$22</f>
        <v>2856.0702576600002</v>
      </c>
      <c r="F85" s="36">
        <f>SUMIFS(СВЦЭМ!$C$39:$C$782,СВЦЭМ!$A$39:$A$782,$A85,СВЦЭМ!$B$39:$B$782,F$83)+'СЕТ СН'!$H$12+СВЦЭМ!$D$10+'СЕТ СН'!$H$6-'СЕТ СН'!$H$22</f>
        <v>2865.3850642699999</v>
      </c>
      <c r="G85" s="36">
        <f>SUMIFS(СВЦЭМ!$C$39:$C$782,СВЦЭМ!$A$39:$A$782,$A85,СВЦЭМ!$B$39:$B$782,G$83)+'СЕТ СН'!$H$12+СВЦЭМ!$D$10+'СЕТ СН'!$H$6-'СЕТ СН'!$H$22</f>
        <v>2868.6438129099997</v>
      </c>
      <c r="H85" s="36">
        <f>SUMIFS(СВЦЭМ!$C$39:$C$782,СВЦЭМ!$A$39:$A$782,$A85,СВЦЭМ!$B$39:$B$782,H$83)+'СЕТ СН'!$H$12+СВЦЭМ!$D$10+'СЕТ СН'!$H$6-'СЕТ СН'!$H$22</f>
        <v>2867.3301982799999</v>
      </c>
      <c r="I85" s="36">
        <f>SUMIFS(СВЦЭМ!$C$39:$C$782,СВЦЭМ!$A$39:$A$782,$A85,СВЦЭМ!$B$39:$B$782,I$83)+'СЕТ СН'!$H$12+СВЦЭМ!$D$10+'СЕТ СН'!$H$6-'СЕТ СН'!$H$22</f>
        <v>2819.4285375899999</v>
      </c>
      <c r="J85" s="36">
        <f>SUMIFS(СВЦЭМ!$C$39:$C$782,СВЦЭМ!$A$39:$A$782,$A85,СВЦЭМ!$B$39:$B$782,J$83)+'СЕТ СН'!$H$12+СВЦЭМ!$D$10+'СЕТ СН'!$H$6-'СЕТ СН'!$H$22</f>
        <v>2757.9997594000001</v>
      </c>
      <c r="K85" s="36">
        <f>SUMIFS(СВЦЭМ!$C$39:$C$782,СВЦЭМ!$A$39:$A$782,$A85,СВЦЭМ!$B$39:$B$782,K$83)+'СЕТ СН'!$H$12+СВЦЭМ!$D$10+'СЕТ СН'!$H$6-'СЕТ СН'!$H$22</f>
        <v>2708.8623199099998</v>
      </c>
      <c r="L85" s="36">
        <f>SUMIFS(СВЦЭМ!$C$39:$C$782,СВЦЭМ!$A$39:$A$782,$A85,СВЦЭМ!$B$39:$B$782,L$83)+'СЕТ СН'!$H$12+СВЦЭМ!$D$10+'СЕТ СН'!$H$6-'СЕТ СН'!$H$22</f>
        <v>2663.1085535900002</v>
      </c>
      <c r="M85" s="36">
        <f>SUMIFS(СВЦЭМ!$C$39:$C$782,СВЦЭМ!$A$39:$A$782,$A85,СВЦЭМ!$B$39:$B$782,M$83)+'СЕТ СН'!$H$12+СВЦЭМ!$D$10+'СЕТ СН'!$H$6-'СЕТ СН'!$H$22</f>
        <v>2647.7116962999999</v>
      </c>
      <c r="N85" s="36">
        <f>SUMIFS(СВЦЭМ!$C$39:$C$782,СВЦЭМ!$A$39:$A$782,$A85,СВЦЭМ!$B$39:$B$782,N$83)+'СЕТ СН'!$H$12+СВЦЭМ!$D$10+'СЕТ СН'!$H$6-'СЕТ СН'!$H$22</f>
        <v>2676.9242852299999</v>
      </c>
      <c r="O85" s="36">
        <f>SUMIFS(СВЦЭМ!$C$39:$C$782,СВЦЭМ!$A$39:$A$782,$A85,СВЦЭМ!$B$39:$B$782,O$83)+'СЕТ СН'!$H$12+СВЦЭМ!$D$10+'СЕТ СН'!$H$6-'СЕТ СН'!$H$22</f>
        <v>2706.2096610499998</v>
      </c>
      <c r="P85" s="36">
        <f>SUMIFS(СВЦЭМ!$C$39:$C$782,СВЦЭМ!$A$39:$A$782,$A85,СВЦЭМ!$B$39:$B$782,P$83)+'СЕТ СН'!$H$12+СВЦЭМ!$D$10+'СЕТ СН'!$H$6-'СЕТ СН'!$H$22</f>
        <v>2726.2562295399998</v>
      </c>
      <c r="Q85" s="36">
        <f>SUMIFS(СВЦЭМ!$C$39:$C$782,СВЦЭМ!$A$39:$A$782,$A85,СВЦЭМ!$B$39:$B$782,Q$83)+'СЕТ СН'!$H$12+СВЦЭМ!$D$10+'СЕТ СН'!$H$6-'СЕТ СН'!$H$22</f>
        <v>2733.1979223799999</v>
      </c>
      <c r="R85" s="36">
        <f>SUMIFS(СВЦЭМ!$C$39:$C$782,СВЦЭМ!$A$39:$A$782,$A85,СВЦЭМ!$B$39:$B$782,R$83)+'СЕТ СН'!$H$12+СВЦЭМ!$D$10+'СЕТ СН'!$H$6-'СЕТ СН'!$H$22</f>
        <v>2701.1494468800001</v>
      </c>
      <c r="S85" s="36">
        <f>SUMIFS(СВЦЭМ!$C$39:$C$782,СВЦЭМ!$A$39:$A$782,$A85,СВЦЭМ!$B$39:$B$782,S$83)+'СЕТ СН'!$H$12+СВЦЭМ!$D$10+'СЕТ СН'!$H$6-'СЕТ СН'!$H$22</f>
        <v>2644.0895335300002</v>
      </c>
      <c r="T85" s="36">
        <f>SUMIFS(СВЦЭМ!$C$39:$C$782,СВЦЭМ!$A$39:$A$782,$A85,СВЦЭМ!$B$39:$B$782,T$83)+'СЕТ СН'!$H$12+СВЦЭМ!$D$10+'СЕТ СН'!$H$6-'СЕТ СН'!$H$22</f>
        <v>2599.9607904999998</v>
      </c>
      <c r="U85" s="36">
        <f>SUMIFS(СВЦЭМ!$C$39:$C$782,СВЦЭМ!$A$39:$A$782,$A85,СВЦЭМ!$B$39:$B$782,U$83)+'СЕТ СН'!$H$12+СВЦЭМ!$D$10+'СЕТ СН'!$H$6-'СЕТ СН'!$H$22</f>
        <v>2618.2832421899998</v>
      </c>
      <c r="V85" s="36">
        <f>SUMIFS(СВЦЭМ!$C$39:$C$782,СВЦЭМ!$A$39:$A$782,$A85,СВЦЭМ!$B$39:$B$782,V$83)+'СЕТ СН'!$H$12+СВЦЭМ!$D$10+'СЕТ СН'!$H$6-'СЕТ СН'!$H$22</f>
        <v>2655.1726310700001</v>
      </c>
      <c r="W85" s="36">
        <f>SUMIFS(СВЦЭМ!$C$39:$C$782,СВЦЭМ!$A$39:$A$782,$A85,СВЦЭМ!$B$39:$B$782,W$83)+'СЕТ СН'!$H$12+СВЦЭМ!$D$10+'СЕТ СН'!$H$6-'СЕТ СН'!$H$22</f>
        <v>2667.4294894</v>
      </c>
      <c r="X85" s="36">
        <f>SUMIFS(СВЦЭМ!$C$39:$C$782,СВЦЭМ!$A$39:$A$782,$A85,СВЦЭМ!$B$39:$B$782,X$83)+'СЕТ СН'!$H$12+СВЦЭМ!$D$10+'СЕТ СН'!$H$6-'СЕТ СН'!$H$22</f>
        <v>2710.5756674700001</v>
      </c>
      <c r="Y85" s="36">
        <f>SUMIFS(СВЦЭМ!$C$39:$C$782,СВЦЭМ!$A$39:$A$782,$A85,СВЦЭМ!$B$39:$B$782,Y$83)+'СЕТ СН'!$H$12+СВЦЭМ!$D$10+'СЕТ СН'!$H$6-'СЕТ СН'!$H$22</f>
        <v>2743.3182892499999</v>
      </c>
    </row>
    <row r="86" spans="1:25" ht="15.75" x14ac:dyDescent="0.2">
      <c r="A86" s="35">
        <f t="shared" ref="A86:A114" si="2">A85+1</f>
        <v>45263</v>
      </c>
      <c r="B86" s="36">
        <f>SUMIFS(СВЦЭМ!$C$39:$C$782,СВЦЭМ!$A$39:$A$782,$A86,СВЦЭМ!$B$39:$B$782,B$83)+'СЕТ СН'!$H$12+СВЦЭМ!$D$10+'СЕТ СН'!$H$6-'СЕТ СН'!$H$22</f>
        <v>2696.3422150599999</v>
      </c>
      <c r="C86" s="36">
        <f>SUMIFS(СВЦЭМ!$C$39:$C$782,СВЦЭМ!$A$39:$A$782,$A86,СВЦЭМ!$B$39:$B$782,C$83)+'СЕТ СН'!$H$12+СВЦЭМ!$D$10+'СЕТ СН'!$H$6-'СЕТ СН'!$H$22</f>
        <v>2755.6911976400002</v>
      </c>
      <c r="D86" s="36">
        <f>SUMIFS(СВЦЭМ!$C$39:$C$782,СВЦЭМ!$A$39:$A$782,$A86,СВЦЭМ!$B$39:$B$782,D$83)+'СЕТ СН'!$H$12+СВЦЭМ!$D$10+'СЕТ СН'!$H$6-'СЕТ СН'!$H$22</f>
        <v>2814.35158654</v>
      </c>
      <c r="E86" s="36">
        <f>SUMIFS(СВЦЭМ!$C$39:$C$782,СВЦЭМ!$A$39:$A$782,$A86,СВЦЭМ!$B$39:$B$782,E$83)+'СЕТ СН'!$H$12+СВЦЭМ!$D$10+'СЕТ СН'!$H$6-'СЕТ СН'!$H$22</f>
        <v>2809.9086226499999</v>
      </c>
      <c r="F86" s="36">
        <f>SUMIFS(СВЦЭМ!$C$39:$C$782,СВЦЭМ!$A$39:$A$782,$A86,СВЦЭМ!$B$39:$B$782,F$83)+'СЕТ СН'!$H$12+СВЦЭМ!$D$10+'СЕТ СН'!$H$6-'СЕТ СН'!$H$22</f>
        <v>2804.8216526599999</v>
      </c>
      <c r="G86" s="36">
        <f>SUMIFS(СВЦЭМ!$C$39:$C$782,СВЦЭМ!$A$39:$A$782,$A86,СВЦЭМ!$B$39:$B$782,G$83)+'СЕТ СН'!$H$12+СВЦЭМ!$D$10+'СЕТ СН'!$H$6-'СЕТ СН'!$H$22</f>
        <v>2821.1723395599997</v>
      </c>
      <c r="H86" s="36">
        <f>SUMIFS(СВЦЭМ!$C$39:$C$782,СВЦЭМ!$A$39:$A$782,$A86,СВЦЭМ!$B$39:$B$782,H$83)+'СЕТ СН'!$H$12+СВЦЭМ!$D$10+'СЕТ СН'!$H$6-'СЕТ СН'!$H$22</f>
        <v>2810.64334633</v>
      </c>
      <c r="I86" s="36">
        <f>SUMIFS(СВЦЭМ!$C$39:$C$782,СВЦЭМ!$A$39:$A$782,$A86,СВЦЭМ!$B$39:$B$782,I$83)+'СЕТ СН'!$H$12+СВЦЭМ!$D$10+'СЕТ СН'!$H$6-'СЕТ СН'!$H$22</f>
        <v>2808.0927879599999</v>
      </c>
      <c r="J86" s="36">
        <f>SUMIFS(СВЦЭМ!$C$39:$C$782,СВЦЭМ!$A$39:$A$782,$A86,СВЦЭМ!$B$39:$B$782,J$83)+'СЕТ СН'!$H$12+СВЦЭМ!$D$10+'СЕТ СН'!$H$6-'СЕТ СН'!$H$22</f>
        <v>2763.0075393500001</v>
      </c>
      <c r="K86" s="36">
        <f>SUMIFS(СВЦЭМ!$C$39:$C$782,СВЦЭМ!$A$39:$A$782,$A86,СВЦЭМ!$B$39:$B$782,K$83)+'СЕТ СН'!$H$12+СВЦЭМ!$D$10+'СЕТ СН'!$H$6-'СЕТ СН'!$H$22</f>
        <v>2718.2949937499998</v>
      </c>
      <c r="L86" s="36">
        <f>SUMIFS(СВЦЭМ!$C$39:$C$782,СВЦЭМ!$A$39:$A$782,$A86,СВЦЭМ!$B$39:$B$782,L$83)+'СЕТ СН'!$H$12+СВЦЭМ!$D$10+'СЕТ СН'!$H$6-'СЕТ СН'!$H$22</f>
        <v>2660.91166892</v>
      </c>
      <c r="M86" s="36">
        <f>SUMIFS(СВЦЭМ!$C$39:$C$782,СВЦЭМ!$A$39:$A$782,$A86,СВЦЭМ!$B$39:$B$782,M$83)+'СЕТ СН'!$H$12+СВЦЭМ!$D$10+'СЕТ СН'!$H$6-'СЕТ СН'!$H$22</f>
        <v>2656.31927154</v>
      </c>
      <c r="N86" s="36">
        <f>SUMIFS(СВЦЭМ!$C$39:$C$782,СВЦЭМ!$A$39:$A$782,$A86,СВЦЭМ!$B$39:$B$782,N$83)+'СЕТ СН'!$H$12+СВЦЭМ!$D$10+'СЕТ СН'!$H$6-'СЕТ СН'!$H$22</f>
        <v>2675.23928557</v>
      </c>
      <c r="O86" s="36">
        <f>SUMIFS(СВЦЭМ!$C$39:$C$782,СВЦЭМ!$A$39:$A$782,$A86,СВЦЭМ!$B$39:$B$782,O$83)+'СЕТ СН'!$H$12+СВЦЭМ!$D$10+'СЕТ СН'!$H$6-'СЕТ СН'!$H$22</f>
        <v>2710.2233264299998</v>
      </c>
      <c r="P86" s="36">
        <f>SUMIFS(СВЦЭМ!$C$39:$C$782,СВЦЭМ!$A$39:$A$782,$A86,СВЦЭМ!$B$39:$B$782,P$83)+'СЕТ СН'!$H$12+СВЦЭМ!$D$10+'СЕТ СН'!$H$6-'СЕТ СН'!$H$22</f>
        <v>2713.51781974</v>
      </c>
      <c r="Q86" s="36">
        <f>SUMIFS(СВЦЭМ!$C$39:$C$782,СВЦЭМ!$A$39:$A$782,$A86,СВЦЭМ!$B$39:$B$782,Q$83)+'СЕТ СН'!$H$12+СВЦЭМ!$D$10+'СЕТ СН'!$H$6-'СЕТ СН'!$H$22</f>
        <v>2725.0511540500002</v>
      </c>
      <c r="R86" s="36">
        <f>SUMIFS(СВЦЭМ!$C$39:$C$782,СВЦЭМ!$A$39:$A$782,$A86,СВЦЭМ!$B$39:$B$782,R$83)+'СЕТ СН'!$H$12+СВЦЭМ!$D$10+'СЕТ СН'!$H$6-'СЕТ СН'!$H$22</f>
        <v>2702.1254025499998</v>
      </c>
      <c r="S86" s="36">
        <f>SUMIFS(СВЦЭМ!$C$39:$C$782,СВЦЭМ!$A$39:$A$782,$A86,СВЦЭМ!$B$39:$B$782,S$83)+'СЕТ СН'!$H$12+СВЦЭМ!$D$10+'СЕТ СН'!$H$6-'СЕТ СН'!$H$22</f>
        <v>2633.3989034400001</v>
      </c>
      <c r="T86" s="36">
        <f>SUMIFS(СВЦЭМ!$C$39:$C$782,СВЦЭМ!$A$39:$A$782,$A86,СВЦЭМ!$B$39:$B$782,T$83)+'СЕТ СН'!$H$12+СВЦЭМ!$D$10+'СЕТ СН'!$H$6-'СЕТ СН'!$H$22</f>
        <v>2573.8624872199998</v>
      </c>
      <c r="U86" s="36">
        <f>SUMIFS(СВЦЭМ!$C$39:$C$782,СВЦЭМ!$A$39:$A$782,$A86,СВЦЭМ!$B$39:$B$782,U$83)+'СЕТ СН'!$H$12+СВЦЭМ!$D$10+'СЕТ СН'!$H$6-'СЕТ СН'!$H$22</f>
        <v>2582.0754905499998</v>
      </c>
      <c r="V86" s="36">
        <f>SUMIFS(СВЦЭМ!$C$39:$C$782,СВЦЭМ!$A$39:$A$782,$A86,СВЦЭМ!$B$39:$B$782,V$83)+'СЕТ СН'!$H$12+СВЦЭМ!$D$10+'СЕТ СН'!$H$6-'СЕТ СН'!$H$22</f>
        <v>2623.8179796999998</v>
      </c>
      <c r="W86" s="36">
        <f>SUMIFS(СВЦЭМ!$C$39:$C$782,СВЦЭМ!$A$39:$A$782,$A86,СВЦЭМ!$B$39:$B$782,W$83)+'СЕТ СН'!$H$12+СВЦЭМ!$D$10+'СЕТ СН'!$H$6-'СЕТ СН'!$H$22</f>
        <v>2637.0465543999999</v>
      </c>
      <c r="X86" s="36">
        <f>SUMIFS(СВЦЭМ!$C$39:$C$782,СВЦЭМ!$A$39:$A$782,$A86,СВЦЭМ!$B$39:$B$782,X$83)+'СЕТ СН'!$H$12+СВЦЭМ!$D$10+'СЕТ СН'!$H$6-'СЕТ СН'!$H$22</f>
        <v>2683.11354579</v>
      </c>
      <c r="Y86" s="36">
        <f>SUMIFS(СВЦЭМ!$C$39:$C$782,СВЦЭМ!$A$39:$A$782,$A86,СВЦЭМ!$B$39:$B$782,Y$83)+'СЕТ СН'!$H$12+СВЦЭМ!$D$10+'СЕТ СН'!$H$6-'СЕТ СН'!$H$22</f>
        <v>2750.5302184799998</v>
      </c>
    </row>
    <row r="87" spans="1:25" ht="15.75" x14ac:dyDescent="0.2">
      <c r="A87" s="35">
        <f t="shared" si="2"/>
        <v>45264</v>
      </c>
      <c r="B87" s="36">
        <f>SUMIFS(СВЦЭМ!$C$39:$C$782,СВЦЭМ!$A$39:$A$782,$A87,СВЦЭМ!$B$39:$B$782,B$83)+'СЕТ СН'!$H$12+СВЦЭМ!$D$10+'СЕТ СН'!$H$6-'СЕТ СН'!$H$22</f>
        <v>2779.81131899</v>
      </c>
      <c r="C87" s="36">
        <f>SUMIFS(СВЦЭМ!$C$39:$C$782,СВЦЭМ!$A$39:$A$782,$A87,СВЦЭМ!$B$39:$B$782,C$83)+'СЕТ СН'!$H$12+СВЦЭМ!$D$10+'СЕТ СН'!$H$6-'СЕТ СН'!$H$22</f>
        <v>2790.4046016799998</v>
      </c>
      <c r="D87" s="36">
        <f>SUMIFS(СВЦЭМ!$C$39:$C$782,СВЦЭМ!$A$39:$A$782,$A87,СВЦЭМ!$B$39:$B$782,D$83)+'СЕТ СН'!$H$12+СВЦЭМ!$D$10+'СЕТ СН'!$H$6-'СЕТ СН'!$H$22</f>
        <v>2780.3187659499999</v>
      </c>
      <c r="E87" s="36">
        <f>SUMIFS(СВЦЭМ!$C$39:$C$782,СВЦЭМ!$A$39:$A$782,$A87,СВЦЭМ!$B$39:$B$782,E$83)+'СЕТ СН'!$H$12+СВЦЭМ!$D$10+'СЕТ СН'!$H$6-'СЕТ СН'!$H$22</f>
        <v>2793.8024898600002</v>
      </c>
      <c r="F87" s="36">
        <f>SUMIFS(СВЦЭМ!$C$39:$C$782,СВЦЭМ!$A$39:$A$782,$A87,СВЦЭМ!$B$39:$B$782,F$83)+'СЕТ СН'!$H$12+СВЦЭМ!$D$10+'СЕТ СН'!$H$6-'СЕТ СН'!$H$22</f>
        <v>2786.9289551799998</v>
      </c>
      <c r="G87" s="36">
        <f>SUMIFS(СВЦЭМ!$C$39:$C$782,СВЦЭМ!$A$39:$A$782,$A87,СВЦЭМ!$B$39:$B$782,G$83)+'СЕТ СН'!$H$12+СВЦЭМ!$D$10+'СЕТ СН'!$H$6-'СЕТ СН'!$H$22</f>
        <v>2775.0701122999999</v>
      </c>
      <c r="H87" s="36">
        <f>SUMIFS(СВЦЭМ!$C$39:$C$782,СВЦЭМ!$A$39:$A$782,$A87,СВЦЭМ!$B$39:$B$782,H$83)+'СЕТ СН'!$H$12+СВЦЭМ!$D$10+'СЕТ СН'!$H$6-'СЕТ СН'!$H$22</f>
        <v>2734.4071026500001</v>
      </c>
      <c r="I87" s="36">
        <f>SUMIFS(СВЦЭМ!$C$39:$C$782,СВЦЭМ!$A$39:$A$782,$A87,СВЦЭМ!$B$39:$B$782,I$83)+'СЕТ СН'!$H$12+СВЦЭМ!$D$10+'СЕТ СН'!$H$6-'СЕТ СН'!$H$22</f>
        <v>2637.6567981200001</v>
      </c>
      <c r="J87" s="36">
        <f>SUMIFS(СВЦЭМ!$C$39:$C$782,СВЦЭМ!$A$39:$A$782,$A87,СВЦЭМ!$B$39:$B$782,J$83)+'СЕТ СН'!$H$12+СВЦЭМ!$D$10+'СЕТ СН'!$H$6-'СЕТ СН'!$H$22</f>
        <v>2607.01859728</v>
      </c>
      <c r="K87" s="36">
        <f>SUMIFS(СВЦЭМ!$C$39:$C$782,СВЦЭМ!$A$39:$A$782,$A87,СВЦЭМ!$B$39:$B$782,K$83)+'СЕТ СН'!$H$12+СВЦЭМ!$D$10+'СЕТ СН'!$H$6-'СЕТ СН'!$H$22</f>
        <v>2587.6923245200001</v>
      </c>
      <c r="L87" s="36">
        <f>SUMIFS(СВЦЭМ!$C$39:$C$782,СВЦЭМ!$A$39:$A$782,$A87,СВЦЭМ!$B$39:$B$782,L$83)+'СЕТ СН'!$H$12+СВЦЭМ!$D$10+'СЕТ СН'!$H$6-'СЕТ СН'!$H$22</f>
        <v>2581.2873611199998</v>
      </c>
      <c r="M87" s="36">
        <f>SUMIFS(СВЦЭМ!$C$39:$C$782,СВЦЭМ!$A$39:$A$782,$A87,СВЦЭМ!$B$39:$B$782,M$83)+'СЕТ СН'!$H$12+СВЦЭМ!$D$10+'СЕТ СН'!$H$6-'СЕТ СН'!$H$22</f>
        <v>2593.2663452100001</v>
      </c>
      <c r="N87" s="36">
        <f>SUMIFS(СВЦЭМ!$C$39:$C$782,СВЦЭМ!$A$39:$A$782,$A87,СВЦЭМ!$B$39:$B$782,N$83)+'СЕТ СН'!$H$12+СВЦЭМ!$D$10+'СЕТ СН'!$H$6-'СЕТ СН'!$H$22</f>
        <v>2604.9150625699999</v>
      </c>
      <c r="O87" s="36">
        <f>SUMIFS(СВЦЭМ!$C$39:$C$782,СВЦЭМ!$A$39:$A$782,$A87,СВЦЭМ!$B$39:$B$782,O$83)+'СЕТ СН'!$H$12+СВЦЭМ!$D$10+'СЕТ СН'!$H$6-'СЕТ СН'!$H$22</f>
        <v>2618.4333563999999</v>
      </c>
      <c r="P87" s="36">
        <f>SUMIFS(СВЦЭМ!$C$39:$C$782,СВЦЭМ!$A$39:$A$782,$A87,СВЦЭМ!$B$39:$B$782,P$83)+'СЕТ СН'!$H$12+СВЦЭМ!$D$10+'СЕТ СН'!$H$6-'СЕТ СН'!$H$22</f>
        <v>2643.1796121699999</v>
      </c>
      <c r="Q87" s="36">
        <f>SUMIFS(СВЦЭМ!$C$39:$C$782,СВЦЭМ!$A$39:$A$782,$A87,СВЦЭМ!$B$39:$B$782,Q$83)+'СЕТ СН'!$H$12+СВЦЭМ!$D$10+'СЕТ СН'!$H$6-'СЕТ СН'!$H$22</f>
        <v>2647.5138325899998</v>
      </c>
      <c r="R87" s="36">
        <f>SUMIFS(СВЦЭМ!$C$39:$C$782,СВЦЭМ!$A$39:$A$782,$A87,СВЦЭМ!$B$39:$B$782,R$83)+'СЕТ СН'!$H$12+СВЦЭМ!$D$10+'СЕТ СН'!$H$6-'СЕТ СН'!$H$22</f>
        <v>2629.87593586</v>
      </c>
      <c r="S87" s="36">
        <f>SUMIFS(СВЦЭМ!$C$39:$C$782,СВЦЭМ!$A$39:$A$782,$A87,СВЦЭМ!$B$39:$B$782,S$83)+'СЕТ СН'!$H$12+СВЦЭМ!$D$10+'СЕТ СН'!$H$6-'СЕТ СН'!$H$22</f>
        <v>2574.0538210700001</v>
      </c>
      <c r="T87" s="36">
        <f>SUMIFS(СВЦЭМ!$C$39:$C$782,СВЦЭМ!$A$39:$A$782,$A87,СВЦЭМ!$B$39:$B$782,T$83)+'СЕТ СН'!$H$12+СВЦЭМ!$D$10+'СЕТ СН'!$H$6-'СЕТ СН'!$H$22</f>
        <v>2544.37167873</v>
      </c>
      <c r="U87" s="36">
        <f>SUMIFS(СВЦЭМ!$C$39:$C$782,СВЦЭМ!$A$39:$A$782,$A87,СВЦЭМ!$B$39:$B$782,U$83)+'СЕТ СН'!$H$12+СВЦЭМ!$D$10+'СЕТ СН'!$H$6-'СЕТ СН'!$H$22</f>
        <v>2559.0439125600001</v>
      </c>
      <c r="V87" s="36">
        <f>SUMIFS(СВЦЭМ!$C$39:$C$782,СВЦЭМ!$A$39:$A$782,$A87,СВЦЭМ!$B$39:$B$782,V$83)+'СЕТ СН'!$H$12+СВЦЭМ!$D$10+'СЕТ СН'!$H$6-'СЕТ СН'!$H$22</f>
        <v>2586.16117962</v>
      </c>
      <c r="W87" s="36">
        <f>SUMIFS(СВЦЭМ!$C$39:$C$782,СВЦЭМ!$A$39:$A$782,$A87,СВЦЭМ!$B$39:$B$782,W$83)+'СЕТ СН'!$H$12+СВЦЭМ!$D$10+'СЕТ СН'!$H$6-'СЕТ СН'!$H$22</f>
        <v>2601.5716732800001</v>
      </c>
      <c r="X87" s="36">
        <f>SUMIFS(СВЦЭМ!$C$39:$C$782,СВЦЭМ!$A$39:$A$782,$A87,СВЦЭМ!$B$39:$B$782,X$83)+'СЕТ СН'!$H$12+СВЦЭМ!$D$10+'СЕТ СН'!$H$6-'СЕТ СН'!$H$22</f>
        <v>2651.6136637300001</v>
      </c>
      <c r="Y87" s="36">
        <f>SUMIFS(СВЦЭМ!$C$39:$C$782,СВЦЭМ!$A$39:$A$782,$A87,СВЦЭМ!$B$39:$B$782,Y$83)+'СЕТ СН'!$H$12+СВЦЭМ!$D$10+'СЕТ СН'!$H$6-'СЕТ СН'!$H$22</f>
        <v>2677.8652723099999</v>
      </c>
    </row>
    <row r="88" spans="1:25" ht="15.75" x14ac:dyDescent="0.2">
      <c r="A88" s="35">
        <f t="shared" si="2"/>
        <v>45265</v>
      </c>
      <c r="B88" s="36">
        <f>SUMIFS(СВЦЭМ!$C$39:$C$782,СВЦЭМ!$A$39:$A$782,$A88,СВЦЭМ!$B$39:$B$782,B$83)+'СЕТ СН'!$H$12+СВЦЭМ!$D$10+'СЕТ СН'!$H$6-'СЕТ СН'!$H$22</f>
        <v>2861.5708902000001</v>
      </c>
      <c r="C88" s="36">
        <f>SUMIFS(СВЦЭМ!$C$39:$C$782,СВЦЭМ!$A$39:$A$782,$A88,СВЦЭМ!$B$39:$B$782,C$83)+'СЕТ СН'!$H$12+СВЦЭМ!$D$10+'СЕТ СН'!$H$6-'СЕТ СН'!$H$22</f>
        <v>2885.8073836200001</v>
      </c>
      <c r="D88" s="36">
        <f>SUMIFS(СВЦЭМ!$C$39:$C$782,СВЦЭМ!$A$39:$A$782,$A88,СВЦЭМ!$B$39:$B$782,D$83)+'СЕТ СН'!$H$12+СВЦЭМ!$D$10+'СЕТ СН'!$H$6-'СЕТ СН'!$H$22</f>
        <v>2938.8964140600001</v>
      </c>
      <c r="E88" s="36">
        <f>SUMIFS(СВЦЭМ!$C$39:$C$782,СВЦЭМ!$A$39:$A$782,$A88,СВЦЭМ!$B$39:$B$782,E$83)+'СЕТ СН'!$H$12+СВЦЭМ!$D$10+'СЕТ СН'!$H$6-'СЕТ СН'!$H$22</f>
        <v>2898.7225648899998</v>
      </c>
      <c r="F88" s="36">
        <f>SUMIFS(СВЦЭМ!$C$39:$C$782,СВЦЭМ!$A$39:$A$782,$A88,СВЦЭМ!$B$39:$B$782,F$83)+'СЕТ СН'!$H$12+СВЦЭМ!$D$10+'СЕТ СН'!$H$6-'СЕТ СН'!$H$22</f>
        <v>2891.2911089499999</v>
      </c>
      <c r="G88" s="36">
        <f>SUMIFS(СВЦЭМ!$C$39:$C$782,СВЦЭМ!$A$39:$A$782,$A88,СВЦЭМ!$B$39:$B$782,G$83)+'СЕТ СН'!$H$12+СВЦЭМ!$D$10+'СЕТ СН'!$H$6-'СЕТ СН'!$H$22</f>
        <v>2887.5315744099998</v>
      </c>
      <c r="H88" s="36">
        <f>SUMIFS(СВЦЭМ!$C$39:$C$782,СВЦЭМ!$A$39:$A$782,$A88,СВЦЭМ!$B$39:$B$782,H$83)+'СЕТ СН'!$H$12+СВЦЭМ!$D$10+'СЕТ СН'!$H$6-'СЕТ СН'!$H$22</f>
        <v>2826.2475926299999</v>
      </c>
      <c r="I88" s="36">
        <f>SUMIFS(СВЦЭМ!$C$39:$C$782,СВЦЭМ!$A$39:$A$782,$A88,СВЦЭМ!$B$39:$B$782,I$83)+'СЕТ СН'!$H$12+СВЦЭМ!$D$10+'СЕТ СН'!$H$6-'СЕТ СН'!$H$22</f>
        <v>2768.97820826</v>
      </c>
      <c r="J88" s="36">
        <f>SUMIFS(СВЦЭМ!$C$39:$C$782,СВЦЭМ!$A$39:$A$782,$A88,СВЦЭМ!$B$39:$B$782,J$83)+'СЕТ СН'!$H$12+СВЦЭМ!$D$10+'СЕТ СН'!$H$6-'СЕТ СН'!$H$22</f>
        <v>2710.92463271</v>
      </c>
      <c r="K88" s="36">
        <f>SUMIFS(СВЦЭМ!$C$39:$C$782,СВЦЭМ!$A$39:$A$782,$A88,СВЦЭМ!$B$39:$B$782,K$83)+'СЕТ СН'!$H$12+СВЦЭМ!$D$10+'СЕТ СН'!$H$6-'СЕТ СН'!$H$22</f>
        <v>2710.0081579100001</v>
      </c>
      <c r="L88" s="36">
        <f>SUMIFS(СВЦЭМ!$C$39:$C$782,СВЦЭМ!$A$39:$A$782,$A88,СВЦЭМ!$B$39:$B$782,L$83)+'СЕТ СН'!$H$12+СВЦЭМ!$D$10+'СЕТ СН'!$H$6-'СЕТ СН'!$H$22</f>
        <v>2756.5021384399997</v>
      </c>
      <c r="M88" s="36">
        <f>SUMIFS(СВЦЭМ!$C$39:$C$782,СВЦЭМ!$A$39:$A$782,$A88,СВЦЭМ!$B$39:$B$782,M$83)+'СЕТ СН'!$H$12+СВЦЭМ!$D$10+'СЕТ СН'!$H$6-'СЕТ СН'!$H$22</f>
        <v>2843.0555252999998</v>
      </c>
      <c r="N88" s="36">
        <f>SUMIFS(СВЦЭМ!$C$39:$C$782,СВЦЭМ!$A$39:$A$782,$A88,СВЦЭМ!$B$39:$B$782,N$83)+'СЕТ СН'!$H$12+СВЦЭМ!$D$10+'СЕТ СН'!$H$6-'СЕТ СН'!$H$22</f>
        <v>2859.6100295199999</v>
      </c>
      <c r="O88" s="36">
        <f>SUMIFS(СВЦЭМ!$C$39:$C$782,СВЦЭМ!$A$39:$A$782,$A88,СВЦЭМ!$B$39:$B$782,O$83)+'СЕТ СН'!$H$12+СВЦЭМ!$D$10+'СЕТ СН'!$H$6-'СЕТ СН'!$H$22</f>
        <v>2872.2867786500001</v>
      </c>
      <c r="P88" s="36">
        <f>SUMIFS(СВЦЭМ!$C$39:$C$782,СВЦЭМ!$A$39:$A$782,$A88,СВЦЭМ!$B$39:$B$782,P$83)+'СЕТ СН'!$H$12+СВЦЭМ!$D$10+'СЕТ СН'!$H$6-'СЕТ СН'!$H$22</f>
        <v>2863.3309017699999</v>
      </c>
      <c r="Q88" s="36">
        <f>SUMIFS(СВЦЭМ!$C$39:$C$782,СВЦЭМ!$A$39:$A$782,$A88,СВЦЭМ!$B$39:$B$782,Q$83)+'СЕТ СН'!$H$12+СВЦЭМ!$D$10+'СЕТ СН'!$H$6-'СЕТ СН'!$H$22</f>
        <v>2861.2713822299997</v>
      </c>
      <c r="R88" s="36">
        <f>SUMIFS(СВЦЭМ!$C$39:$C$782,СВЦЭМ!$A$39:$A$782,$A88,СВЦЭМ!$B$39:$B$782,R$83)+'СЕТ СН'!$H$12+СВЦЭМ!$D$10+'СЕТ СН'!$H$6-'СЕТ СН'!$H$22</f>
        <v>2794.31280264</v>
      </c>
      <c r="S88" s="36">
        <f>SUMIFS(СВЦЭМ!$C$39:$C$782,СВЦЭМ!$A$39:$A$782,$A88,СВЦЭМ!$B$39:$B$782,S$83)+'СЕТ СН'!$H$12+СВЦЭМ!$D$10+'СЕТ СН'!$H$6-'СЕТ СН'!$H$22</f>
        <v>2712.4327248</v>
      </c>
      <c r="T88" s="36">
        <f>SUMIFS(СВЦЭМ!$C$39:$C$782,СВЦЭМ!$A$39:$A$782,$A88,СВЦЭМ!$B$39:$B$782,T$83)+'СЕТ СН'!$H$12+СВЦЭМ!$D$10+'СЕТ СН'!$H$6-'СЕТ СН'!$H$22</f>
        <v>2683.87836552</v>
      </c>
      <c r="U88" s="36">
        <f>SUMIFS(СВЦЭМ!$C$39:$C$782,СВЦЭМ!$A$39:$A$782,$A88,СВЦЭМ!$B$39:$B$782,U$83)+'СЕТ СН'!$H$12+СВЦЭМ!$D$10+'СЕТ СН'!$H$6-'СЕТ СН'!$H$22</f>
        <v>2699.9408122099999</v>
      </c>
      <c r="V88" s="36">
        <f>SUMIFS(СВЦЭМ!$C$39:$C$782,СВЦЭМ!$A$39:$A$782,$A88,СВЦЭМ!$B$39:$B$782,V$83)+'СЕТ СН'!$H$12+СВЦЭМ!$D$10+'СЕТ СН'!$H$6-'СЕТ СН'!$H$22</f>
        <v>2753.4428476200001</v>
      </c>
      <c r="W88" s="36">
        <f>SUMIFS(СВЦЭМ!$C$39:$C$782,СВЦЭМ!$A$39:$A$782,$A88,СВЦЭМ!$B$39:$B$782,W$83)+'СЕТ СН'!$H$12+СВЦЭМ!$D$10+'СЕТ СН'!$H$6-'СЕТ СН'!$H$22</f>
        <v>2763.79695395</v>
      </c>
      <c r="X88" s="36">
        <f>SUMIFS(СВЦЭМ!$C$39:$C$782,СВЦЭМ!$A$39:$A$782,$A88,СВЦЭМ!$B$39:$B$782,X$83)+'СЕТ СН'!$H$12+СВЦЭМ!$D$10+'СЕТ СН'!$H$6-'СЕТ СН'!$H$22</f>
        <v>2788.0048939399999</v>
      </c>
      <c r="Y88" s="36">
        <f>SUMIFS(СВЦЭМ!$C$39:$C$782,СВЦЭМ!$A$39:$A$782,$A88,СВЦЭМ!$B$39:$B$782,Y$83)+'СЕТ СН'!$H$12+СВЦЭМ!$D$10+'СЕТ СН'!$H$6-'СЕТ СН'!$H$22</f>
        <v>2828.30480855</v>
      </c>
    </row>
    <row r="89" spans="1:25" ht="15.75" x14ac:dyDescent="0.2">
      <c r="A89" s="35">
        <f t="shared" si="2"/>
        <v>45266</v>
      </c>
      <c r="B89" s="36">
        <f>SUMIFS(СВЦЭМ!$C$39:$C$782,СВЦЭМ!$A$39:$A$782,$A89,СВЦЭМ!$B$39:$B$782,B$83)+'СЕТ СН'!$H$12+СВЦЭМ!$D$10+'СЕТ СН'!$H$6-'СЕТ СН'!$H$22</f>
        <v>2714.8094626799998</v>
      </c>
      <c r="C89" s="36">
        <f>SUMIFS(СВЦЭМ!$C$39:$C$782,СВЦЭМ!$A$39:$A$782,$A89,СВЦЭМ!$B$39:$B$782,C$83)+'СЕТ СН'!$H$12+СВЦЭМ!$D$10+'СЕТ СН'!$H$6-'СЕТ СН'!$H$22</f>
        <v>2732.3836311800001</v>
      </c>
      <c r="D89" s="36">
        <f>SUMIFS(СВЦЭМ!$C$39:$C$782,СВЦЭМ!$A$39:$A$782,$A89,СВЦЭМ!$B$39:$B$782,D$83)+'СЕТ СН'!$H$12+СВЦЭМ!$D$10+'СЕТ СН'!$H$6-'СЕТ СН'!$H$22</f>
        <v>2775.7694521999997</v>
      </c>
      <c r="E89" s="36">
        <f>SUMIFS(СВЦЭМ!$C$39:$C$782,СВЦЭМ!$A$39:$A$782,$A89,СВЦЭМ!$B$39:$B$782,E$83)+'СЕТ СН'!$H$12+СВЦЭМ!$D$10+'СЕТ СН'!$H$6-'СЕТ СН'!$H$22</f>
        <v>2785.8068866499998</v>
      </c>
      <c r="F89" s="36">
        <f>SUMIFS(СВЦЭМ!$C$39:$C$782,СВЦЭМ!$A$39:$A$782,$A89,СВЦЭМ!$B$39:$B$782,F$83)+'СЕТ СН'!$H$12+СВЦЭМ!$D$10+'СЕТ СН'!$H$6-'СЕТ СН'!$H$22</f>
        <v>2768.7317067200001</v>
      </c>
      <c r="G89" s="36">
        <f>SUMIFS(СВЦЭМ!$C$39:$C$782,СВЦЭМ!$A$39:$A$782,$A89,СВЦЭМ!$B$39:$B$782,G$83)+'СЕТ СН'!$H$12+СВЦЭМ!$D$10+'СЕТ СН'!$H$6-'СЕТ СН'!$H$22</f>
        <v>2727.9217218200001</v>
      </c>
      <c r="H89" s="36">
        <f>SUMIFS(СВЦЭМ!$C$39:$C$782,СВЦЭМ!$A$39:$A$782,$A89,СВЦЭМ!$B$39:$B$782,H$83)+'СЕТ СН'!$H$12+СВЦЭМ!$D$10+'СЕТ СН'!$H$6-'СЕТ СН'!$H$22</f>
        <v>2663.5889917300001</v>
      </c>
      <c r="I89" s="36">
        <f>SUMIFS(СВЦЭМ!$C$39:$C$782,СВЦЭМ!$A$39:$A$782,$A89,СВЦЭМ!$B$39:$B$782,I$83)+'СЕТ СН'!$H$12+СВЦЭМ!$D$10+'СЕТ СН'!$H$6-'СЕТ СН'!$H$22</f>
        <v>2586.1144092599998</v>
      </c>
      <c r="J89" s="36">
        <f>SUMIFS(СВЦЭМ!$C$39:$C$782,СВЦЭМ!$A$39:$A$782,$A89,СВЦЭМ!$B$39:$B$782,J$83)+'СЕТ СН'!$H$12+СВЦЭМ!$D$10+'СЕТ СН'!$H$6-'СЕТ СН'!$H$22</f>
        <v>2580.8929003899998</v>
      </c>
      <c r="K89" s="36">
        <f>SUMIFS(СВЦЭМ!$C$39:$C$782,СВЦЭМ!$A$39:$A$782,$A89,СВЦЭМ!$B$39:$B$782,K$83)+'СЕТ СН'!$H$12+СВЦЭМ!$D$10+'СЕТ СН'!$H$6-'СЕТ СН'!$H$22</f>
        <v>2551.1679993299999</v>
      </c>
      <c r="L89" s="36">
        <f>SUMIFS(СВЦЭМ!$C$39:$C$782,СВЦЭМ!$A$39:$A$782,$A89,СВЦЭМ!$B$39:$B$782,L$83)+'СЕТ СН'!$H$12+СВЦЭМ!$D$10+'СЕТ СН'!$H$6-'СЕТ СН'!$H$22</f>
        <v>2526.50269867</v>
      </c>
      <c r="M89" s="36">
        <f>SUMIFS(СВЦЭМ!$C$39:$C$782,СВЦЭМ!$A$39:$A$782,$A89,СВЦЭМ!$B$39:$B$782,M$83)+'СЕТ СН'!$H$12+СВЦЭМ!$D$10+'СЕТ СН'!$H$6-'СЕТ СН'!$H$22</f>
        <v>2540.6966508199998</v>
      </c>
      <c r="N89" s="36">
        <f>SUMIFS(СВЦЭМ!$C$39:$C$782,СВЦЭМ!$A$39:$A$782,$A89,СВЦЭМ!$B$39:$B$782,N$83)+'СЕТ СН'!$H$12+СВЦЭМ!$D$10+'СЕТ СН'!$H$6-'СЕТ СН'!$H$22</f>
        <v>2589.8139216899999</v>
      </c>
      <c r="O89" s="36">
        <f>SUMIFS(СВЦЭМ!$C$39:$C$782,СВЦЭМ!$A$39:$A$782,$A89,СВЦЭМ!$B$39:$B$782,O$83)+'СЕТ СН'!$H$12+СВЦЭМ!$D$10+'СЕТ СН'!$H$6-'СЕТ СН'!$H$22</f>
        <v>2585.8948678299998</v>
      </c>
      <c r="P89" s="36">
        <f>SUMIFS(СВЦЭМ!$C$39:$C$782,СВЦЭМ!$A$39:$A$782,$A89,СВЦЭМ!$B$39:$B$782,P$83)+'СЕТ СН'!$H$12+СВЦЭМ!$D$10+'СЕТ СН'!$H$6-'СЕТ СН'!$H$22</f>
        <v>2602.9282736699997</v>
      </c>
      <c r="Q89" s="36">
        <f>SUMIFS(СВЦЭМ!$C$39:$C$782,СВЦЭМ!$A$39:$A$782,$A89,СВЦЭМ!$B$39:$B$782,Q$83)+'СЕТ СН'!$H$12+СВЦЭМ!$D$10+'СЕТ СН'!$H$6-'СЕТ СН'!$H$22</f>
        <v>2609.5600188799999</v>
      </c>
      <c r="R89" s="36">
        <f>SUMIFS(СВЦЭМ!$C$39:$C$782,СВЦЭМ!$A$39:$A$782,$A89,СВЦЭМ!$B$39:$B$782,R$83)+'СЕТ СН'!$H$12+СВЦЭМ!$D$10+'СЕТ СН'!$H$6-'СЕТ СН'!$H$22</f>
        <v>2601.9710639999998</v>
      </c>
      <c r="S89" s="36">
        <f>SUMIFS(СВЦЭМ!$C$39:$C$782,СВЦЭМ!$A$39:$A$782,$A89,СВЦЭМ!$B$39:$B$782,S$83)+'СЕТ СН'!$H$12+СВЦЭМ!$D$10+'СЕТ СН'!$H$6-'СЕТ СН'!$H$22</f>
        <v>2549.3489888399999</v>
      </c>
      <c r="T89" s="36">
        <f>SUMIFS(СВЦЭМ!$C$39:$C$782,СВЦЭМ!$A$39:$A$782,$A89,СВЦЭМ!$B$39:$B$782,T$83)+'СЕТ СН'!$H$12+СВЦЭМ!$D$10+'СЕТ СН'!$H$6-'СЕТ СН'!$H$22</f>
        <v>2523.0738146200001</v>
      </c>
      <c r="U89" s="36">
        <f>SUMIFS(СВЦЭМ!$C$39:$C$782,СВЦЭМ!$A$39:$A$782,$A89,СВЦЭМ!$B$39:$B$782,U$83)+'СЕТ СН'!$H$12+СВЦЭМ!$D$10+'СЕТ СН'!$H$6-'СЕТ СН'!$H$22</f>
        <v>2534.5190767300001</v>
      </c>
      <c r="V89" s="36">
        <f>SUMIFS(СВЦЭМ!$C$39:$C$782,СВЦЭМ!$A$39:$A$782,$A89,СВЦЭМ!$B$39:$B$782,V$83)+'СЕТ СН'!$H$12+СВЦЭМ!$D$10+'СЕТ СН'!$H$6-'СЕТ СН'!$H$22</f>
        <v>2577.17398091</v>
      </c>
      <c r="W89" s="36">
        <f>SUMIFS(СВЦЭМ!$C$39:$C$782,СВЦЭМ!$A$39:$A$782,$A89,СВЦЭМ!$B$39:$B$782,W$83)+'СЕТ СН'!$H$12+СВЦЭМ!$D$10+'СЕТ СН'!$H$6-'СЕТ СН'!$H$22</f>
        <v>2577.0213994199999</v>
      </c>
      <c r="X89" s="36">
        <f>SUMIFS(СВЦЭМ!$C$39:$C$782,СВЦЭМ!$A$39:$A$782,$A89,СВЦЭМ!$B$39:$B$782,X$83)+'СЕТ СН'!$H$12+СВЦЭМ!$D$10+'СЕТ СН'!$H$6-'СЕТ СН'!$H$22</f>
        <v>2616.21794976</v>
      </c>
      <c r="Y89" s="36">
        <f>SUMIFS(СВЦЭМ!$C$39:$C$782,СВЦЭМ!$A$39:$A$782,$A89,СВЦЭМ!$B$39:$B$782,Y$83)+'СЕТ СН'!$H$12+СВЦЭМ!$D$10+'СЕТ СН'!$H$6-'СЕТ СН'!$H$22</f>
        <v>2649.4163696999999</v>
      </c>
    </row>
    <row r="90" spans="1:25" ht="15.75" x14ac:dyDescent="0.2">
      <c r="A90" s="35">
        <f t="shared" si="2"/>
        <v>45267</v>
      </c>
      <c r="B90" s="36">
        <f>SUMIFS(СВЦЭМ!$C$39:$C$782,СВЦЭМ!$A$39:$A$782,$A90,СВЦЭМ!$B$39:$B$782,B$83)+'СЕТ СН'!$H$12+СВЦЭМ!$D$10+'СЕТ СН'!$H$6-'СЕТ СН'!$H$22</f>
        <v>2652.1938603899998</v>
      </c>
      <c r="C90" s="36">
        <f>SUMIFS(СВЦЭМ!$C$39:$C$782,СВЦЭМ!$A$39:$A$782,$A90,СВЦЭМ!$B$39:$B$782,C$83)+'СЕТ СН'!$H$12+СВЦЭМ!$D$10+'СЕТ СН'!$H$6-'СЕТ СН'!$H$22</f>
        <v>2678.4398055500001</v>
      </c>
      <c r="D90" s="36">
        <f>SUMIFS(СВЦЭМ!$C$39:$C$782,СВЦЭМ!$A$39:$A$782,$A90,СВЦЭМ!$B$39:$B$782,D$83)+'СЕТ СН'!$H$12+СВЦЭМ!$D$10+'СЕТ СН'!$H$6-'СЕТ СН'!$H$22</f>
        <v>2748.7682652999997</v>
      </c>
      <c r="E90" s="36">
        <f>SUMIFS(СВЦЭМ!$C$39:$C$782,СВЦЭМ!$A$39:$A$782,$A90,СВЦЭМ!$B$39:$B$782,E$83)+'СЕТ СН'!$H$12+СВЦЭМ!$D$10+'СЕТ СН'!$H$6-'СЕТ СН'!$H$22</f>
        <v>2737.4841124599998</v>
      </c>
      <c r="F90" s="36">
        <f>SUMIFS(СВЦЭМ!$C$39:$C$782,СВЦЭМ!$A$39:$A$782,$A90,СВЦЭМ!$B$39:$B$782,F$83)+'СЕТ СН'!$H$12+СВЦЭМ!$D$10+'СЕТ СН'!$H$6-'СЕТ СН'!$H$22</f>
        <v>2729.52576533</v>
      </c>
      <c r="G90" s="36">
        <f>SUMIFS(СВЦЭМ!$C$39:$C$782,СВЦЭМ!$A$39:$A$782,$A90,СВЦЭМ!$B$39:$B$782,G$83)+'СЕТ СН'!$H$12+СВЦЭМ!$D$10+'СЕТ СН'!$H$6-'СЕТ СН'!$H$22</f>
        <v>2731.8788987099997</v>
      </c>
      <c r="H90" s="36">
        <f>SUMIFS(СВЦЭМ!$C$39:$C$782,СВЦЭМ!$A$39:$A$782,$A90,СВЦЭМ!$B$39:$B$782,H$83)+'СЕТ СН'!$H$12+СВЦЭМ!$D$10+'СЕТ СН'!$H$6-'СЕТ СН'!$H$22</f>
        <v>2669.82831158</v>
      </c>
      <c r="I90" s="36">
        <f>SUMIFS(СВЦЭМ!$C$39:$C$782,СВЦЭМ!$A$39:$A$782,$A90,СВЦЭМ!$B$39:$B$782,I$83)+'СЕТ СН'!$H$12+СВЦЭМ!$D$10+'СЕТ СН'!$H$6-'СЕТ СН'!$H$22</f>
        <v>2607.1091597999998</v>
      </c>
      <c r="J90" s="36">
        <f>SUMIFS(СВЦЭМ!$C$39:$C$782,СВЦЭМ!$A$39:$A$782,$A90,СВЦЭМ!$B$39:$B$782,J$83)+'СЕТ СН'!$H$12+СВЦЭМ!$D$10+'СЕТ СН'!$H$6-'СЕТ СН'!$H$22</f>
        <v>2570.2337085199997</v>
      </c>
      <c r="K90" s="36">
        <f>SUMIFS(СВЦЭМ!$C$39:$C$782,СВЦЭМ!$A$39:$A$782,$A90,СВЦЭМ!$B$39:$B$782,K$83)+'СЕТ СН'!$H$12+СВЦЭМ!$D$10+'СЕТ СН'!$H$6-'СЕТ СН'!$H$22</f>
        <v>2562.6922119199999</v>
      </c>
      <c r="L90" s="36">
        <f>SUMIFS(СВЦЭМ!$C$39:$C$782,СВЦЭМ!$A$39:$A$782,$A90,СВЦЭМ!$B$39:$B$782,L$83)+'СЕТ СН'!$H$12+СВЦЭМ!$D$10+'СЕТ СН'!$H$6-'СЕТ СН'!$H$22</f>
        <v>2574.0782974700001</v>
      </c>
      <c r="M90" s="36">
        <f>SUMIFS(СВЦЭМ!$C$39:$C$782,СВЦЭМ!$A$39:$A$782,$A90,СВЦЭМ!$B$39:$B$782,M$83)+'СЕТ СН'!$H$12+СВЦЭМ!$D$10+'СЕТ СН'!$H$6-'СЕТ СН'!$H$22</f>
        <v>2618.0834173899998</v>
      </c>
      <c r="N90" s="36">
        <f>SUMIFS(СВЦЭМ!$C$39:$C$782,СВЦЭМ!$A$39:$A$782,$A90,СВЦЭМ!$B$39:$B$782,N$83)+'СЕТ СН'!$H$12+СВЦЭМ!$D$10+'СЕТ СН'!$H$6-'СЕТ СН'!$H$22</f>
        <v>2663.9932139299999</v>
      </c>
      <c r="O90" s="36">
        <f>SUMIFS(СВЦЭМ!$C$39:$C$782,СВЦЭМ!$A$39:$A$782,$A90,СВЦЭМ!$B$39:$B$782,O$83)+'СЕТ СН'!$H$12+СВЦЭМ!$D$10+'СЕТ СН'!$H$6-'СЕТ СН'!$H$22</f>
        <v>2718.8717158700001</v>
      </c>
      <c r="P90" s="36">
        <f>SUMIFS(СВЦЭМ!$C$39:$C$782,СВЦЭМ!$A$39:$A$782,$A90,СВЦЭМ!$B$39:$B$782,P$83)+'СЕТ СН'!$H$12+СВЦЭМ!$D$10+'СЕТ СН'!$H$6-'СЕТ СН'!$H$22</f>
        <v>2725.6825994699998</v>
      </c>
      <c r="Q90" s="36">
        <f>SUMIFS(СВЦЭМ!$C$39:$C$782,СВЦЭМ!$A$39:$A$782,$A90,СВЦЭМ!$B$39:$B$782,Q$83)+'СЕТ СН'!$H$12+СВЦЭМ!$D$10+'СЕТ СН'!$H$6-'СЕТ СН'!$H$22</f>
        <v>2728.6178765899999</v>
      </c>
      <c r="R90" s="36">
        <f>SUMIFS(СВЦЭМ!$C$39:$C$782,СВЦЭМ!$A$39:$A$782,$A90,СВЦЭМ!$B$39:$B$782,R$83)+'СЕТ СН'!$H$12+СВЦЭМ!$D$10+'СЕТ СН'!$H$6-'СЕТ СН'!$H$22</f>
        <v>2711.4441053</v>
      </c>
      <c r="S90" s="36">
        <f>SUMIFS(СВЦЭМ!$C$39:$C$782,СВЦЭМ!$A$39:$A$782,$A90,СВЦЭМ!$B$39:$B$782,S$83)+'СЕТ СН'!$H$12+СВЦЭМ!$D$10+'СЕТ СН'!$H$6-'СЕТ СН'!$H$22</f>
        <v>2671.4610659199998</v>
      </c>
      <c r="T90" s="36">
        <f>SUMIFS(СВЦЭМ!$C$39:$C$782,СВЦЭМ!$A$39:$A$782,$A90,СВЦЭМ!$B$39:$B$782,T$83)+'СЕТ СН'!$H$12+СВЦЭМ!$D$10+'СЕТ СН'!$H$6-'СЕТ СН'!$H$22</f>
        <v>2614.46669264</v>
      </c>
      <c r="U90" s="36">
        <f>SUMIFS(СВЦЭМ!$C$39:$C$782,СВЦЭМ!$A$39:$A$782,$A90,СВЦЭМ!$B$39:$B$782,U$83)+'СЕТ СН'!$H$12+СВЦЭМ!$D$10+'СЕТ СН'!$H$6-'СЕТ СН'!$H$22</f>
        <v>2625.0274509199999</v>
      </c>
      <c r="V90" s="36">
        <f>SUMIFS(СВЦЭМ!$C$39:$C$782,СВЦЭМ!$A$39:$A$782,$A90,СВЦЭМ!$B$39:$B$782,V$83)+'СЕТ СН'!$H$12+СВЦЭМ!$D$10+'СЕТ СН'!$H$6-'СЕТ СН'!$H$22</f>
        <v>2695.1117370900001</v>
      </c>
      <c r="W90" s="36">
        <f>SUMIFS(СВЦЭМ!$C$39:$C$782,СВЦЭМ!$A$39:$A$782,$A90,СВЦЭМ!$B$39:$B$782,W$83)+'СЕТ СН'!$H$12+СВЦЭМ!$D$10+'СЕТ СН'!$H$6-'СЕТ СН'!$H$22</f>
        <v>2728.98766101</v>
      </c>
      <c r="X90" s="36">
        <f>SUMIFS(СВЦЭМ!$C$39:$C$782,СВЦЭМ!$A$39:$A$782,$A90,СВЦЭМ!$B$39:$B$782,X$83)+'СЕТ СН'!$H$12+СВЦЭМ!$D$10+'СЕТ СН'!$H$6-'СЕТ СН'!$H$22</f>
        <v>2765.8156095599998</v>
      </c>
      <c r="Y90" s="36">
        <f>SUMIFS(СВЦЭМ!$C$39:$C$782,СВЦЭМ!$A$39:$A$782,$A90,СВЦЭМ!$B$39:$B$782,Y$83)+'СЕТ СН'!$H$12+СВЦЭМ!$D$10+'СЕТ СН'!$H$6-'СЕТ СН'!$H$22</f>
        <v>2808.8276504</v>
      </c>
    </row>
    <row r="91" spans="1:25" ht="15.75" x14ac:dyDescent="0.2">
      <c r="A91" s="35">
        <f t="shared" si="2"/>
        <v>45268</v>
      </c>
      <c r="B91" s="36">
        <f>SUMIFS(СВЦЭМ!$C$39:$C$782,СВЦЭМ!$A$39:$A$782,$A91,СВЦЭМ!$B$39:$B$782,B$83)+'СЕТ СН'!$H$12+СВЦЭМ!$D$10+'СЕТ СН'!$H$6-'СЕТ СН'!$H$22</f>
        <v>2723.6156657399997</v>
      </c>
      <c r="C91" s="36">
        <f>SUMIFS(СВЦЭМ!$C$39:$C$782,СВЦЭМ!$A$39:$A$782,$A91,СВЦЭМ!$B$39:$B$782,C$83)+'СЕТ СН'!$H$12+СВЦЭМ!$D$10+'СЕТ СН'!$H$6-'СЕТ СН'!$H$22</f>
        <v>2765.8276736899998</v>
      </c>
      <c r="D91" s="36">
        <f>SUMIFS(СВЦЭМ!$C$39:$C$782,СВЦЭМ!$A$39:$A$782,$A91,СВЦЭМ!$B$39:$B$782,D$83)+'СЕТ СН'!$H$12+СВЦЭМ!$D$10+'СЕТ СН'!$H$6-'СЕТ СН'!$H$22</f>
        <v>2777.6048417399998</v>
      </c>
      <c r="E91" s="36">
        <f>SUMIFS(СВЦЭМ!$C$39:$C$782,СВЦЭМ!$A$39:$A$782,$A91,СВЦЭМ!$B$39:$B$782,E$83)+'СЕТ СН'!$H$12+СВЦЭМ!$D$10+'СЕТ СН'!$H$6-'СЕТ СН'!$H$22</f>
        <v>2772.89212202</v>
      </c>
      <c r="F91" s="36">
        <f>SUMIFS(СВЦЭМ!$C$39:$C$782,СВЦЭМ!$A$39:$A$782,$A91,СВЦЭМ!$B$39:$B$782,F$83)+'СЕТ СН'!$H$12+СВЦЭМ!$D$10+'СЕТ СН'!$H$6-'СЕТ СН'!$H$22</f>
        <v>2776.1862570899998</v>
      </c>
      <c r="G91" s="36">
        <f>SUMIFS(СВЦЭМ!$C$39:$C$782,СВЦЭМ!$A$39:$A$782,$A91,СВЦЭМ!$B$39:$B$782,G$83)+'СЕТ СН'!$H$12+СВЦЭМ!$D$10+'СЕТ СН'!$H$6-'СЕТ СН'!$H$22</f>
        <v>2767.5644444499999</v>
      </c>
      <c r="H91" s="36">
        <f>SUMIFS(СВЦЭМ!$C$39:$C$782,СВЦЭМ!$A$39:$A$782,$A91,СВЦЭМ!$B$39:$B$782,H$83)+'СЕТ СН'!$H$12+СВЦЭМ!$D$10+'СЕТ СН'!$H$6-'СЕТ СН'!$H$22</f>
        <v>2708.8674995000001</v>
      </c>
      <c r="I91" s="36">
        <f>SUMIFS(СВЦЭМ!$C$39:$C$782,СВЦЭМ!$A$39:$A$782,$A91,СВЦЭМ!$B$39:$B$782,I$83)+'СЕТ СН'!$H$12+СВЦЭМ!$D$10+'СЕТ СН'!$H$6-'СЕТ СН'!$H$22</f>
        <v>2626.72780263</v>
      </c>
      <c r="J91" s="36">
        <f>SUMIFS(СВЦЭМ!$C$39:$C$782,СВЦЭМ!$A$39:$A$782,$A91,СВЦЭМ!$B$39:$B$782,J$83)+'СЕТ СН'!$H$12+СВЦЭМ!$D$10+'СЕТ СН'!$H$6-'СЕТ СН'!$H$22</f>
        <v>2571.9613575899998</v>
      </c>
      <c r="K91" s="36">
        <f>SUMIFS(СВЦЭМ!$C$39:$C$782,СВЦЭМ!$A$39:$A$782,$A91,СВЦЭМ!$B$39:$B$782,K$83)+'СЕТ СН'!$H$12+СВЦЭМ!$D$10+'СЕТ СН'!$H$6-'СЕТ СН'!$H$22</f>
        <v>2551.7336490100001</v>
      </c>
      <c r="L91" s="36">
        <f>SUMIFS(СВЦЭМ!$C$39:$C$782,СВЦЭМ!$A$39:$A$782,$A91,СВЦЭМ!$B$39:$B$782,L$83)+'СЕТ СН'!$H$12+СВЦЭМ!$D$10+'СЕТ СН'!$H$6-'СЕТ СН'!$H$22</f>
        <v>2548.98595634</v>
      </c>
      <c r="M91" s="36">
        <f>SUMIFS(СВЦЭМ!$C$39:$C$782,СВЦЭМ!$A$39:$A$782,$A91,СВЦЭМ!$B$39:$B$782,M$83)+'СЕТ СН'!$H$12+СВЦЭМ!$D$10+'СЕТ СН'!$H$6-'СЕТ СН'!$H$22</f>
        <v>2563.8059844599998</v>
      </c>
      <c r="N91" s="36">
        <f>SUMIFS(СВЦЭМ!$C$39:$C$782,СВЦЭМ!$A$39:$A$782,$A91,СВЦЭМ!$B$39:$B$782,N$83)+'СЕТ СН'!$H$12+СВЦЭМ!$D$10+'СЕТ СН'!$H$6-'СЕТ СН'!$H$22</f>
        <v>2568.7587581799999</v>
      </c>
      <c r="O91" s="36">
        <f>SUMIFS(СВЦЭМ!$C$39:$C$782,СВЦЭМ!$A$39:$A$782,$A91,СВЦЭМ!$B$39:$B$782,O$83)+'СЕТ СН'!$H$12+СВЦЭМ!$D$10+'СЕТ СН'!$H$6-'СЕТ СН'!$H$22</f>
        <v>2575.7902625000002</v>
      </c>
      <c r="P91" s="36">
        <f>SUMIFS(СВЦЭМ!$C$39:$C$782,СВЦЭМ!$A$39:$A$782,$A91,СВЦЭМ!$B$39:$B$782,P$83)+'СЕТ СН'!$H$12+СВЦЭМ!$D$10+'СЕТ СН'!$H$6-'СЕТ СН'!$H$22</f>
        <v>2596.58404561</v>
      </c>
      <c r="Q91" s="36">
        <f>SUMIFS(СВЦЭМ!$C$39:$C$782,СВЦЭМ!$A$39:$A$782,$A91,СВЦЭМ!$B$39:$B$782,Q$83)+'СЕТ СН'!$H$12+СВЦЭМ!$D$10+'СЕТ СН'!$H$6-'СЕТ СН'!$H$22</f>
        <v>2599.31444341</v>
      </c>
      <c r="R91" s="36">
        <f>SUMIFS(СВЦЭМ!$C$39:$C$782,СВЦЭМ!$A$39:$A$782,$A91,СВЦЭМ!$B$39:$B$782,R$83)+'СЕТ СН'!$H$12+СВЦЭМ!$D$10+'СЕТ СН'!$H$6-'СЕТ СН'!$H$22</f>
        <v>2584.0846399500001</v>
      </c>
      <c r="S91" s="36">
        <f>SUMIFS(СВЦЭМ!$C$39:$C$782,СВЦЭМ!$A$39:$A$782,$A91,СВЦЭМ!$B$39:$B$782,S$83)+'СЕТ СН'!$H$12+СВЦЭМ!$D$10+'СЕТ СН'!$H$6-'СЕТ СН'!$H$22</f>
        <v>2529.89003435</v>
      </c>
      <c r="T91" s="36">
        <f>SUMIFS(СВЦЭМ!$C$39:$C$782,СВЦЭМ!$A$39:$A$782,$A91,СВЦЭМ!$B$39:$B$782,T$83)+'СЕТ СН'!$H$12+СВЦЭМ!$D$10+'СЕТ СН'!$H$6-'СЕТ СН'!$H$22</f>
        <v>2509.4178678399999</v>
      </c>
      <c r="U91" s="36">
        <f>SUMIFS(СВЦЭМ!$C$39:$C$782,СВЦЭМ!$A$39:$A$782,$A91,СВЦЭМ!$B$39:$B$782,U$83)+'СЕТ СН'!$H$12+СВЦЭМ!$D$10+'СЕТ СН'!$H$6-'СЕТ СН'!$H$22</f>
        <v>2512.8078822699999</v>
      </c>
      <c r="V91" s="36">
        <f>SUMIFS(СВЦЭМ!$C$39:$C$782,СВЦЭМ!$A$39:$A$782,$A91,СВЦЭМ!$B$39:$B$782,V$83)+'СЕТ СН'!$H$12+СВЦЭМ!$D$10+'СЕТ СН'!$H$6-'СЕТ СН'!$H$22</f>
        <v>2526.8181499899997</v>
      </c>
      <c r="W91" s="36">
        <f>SUMIFS(СВЦЭМ!$C$39:$C$782,СВЦЭМ!$A$39:$A$782,$A91,СВЦЭМ!$B$39:$B$782,W$83)+'СЕТ СН'!$H$12+СВЦЭМ!$D$10+'СЕТ СН'!$H$6-'СЕТ СН'!$H$22</f>
        <v>2539.8778761999997</v>
      </c>
      <c r="X91" s="36">
        <f>SUMIFS(СВЦЭМ!$C$39:$C$782,СВЦЭМ!$A$39:$A$782,$A91,СВЦЭМ!$B$39:$B$782,X$83)+'СЕТ СН'!$H$12+СВЦЭМ!$D$10+'СЕТ СН'!$H$6-'СЕТ СН'!$H$22</f>
        <v>2585.0702347299998</v>
      </c>
      <c r="Y91" s="36">
        <f>SUMIFS(СВЦЭМ!$C$39:$C$782,СВЦЭМ!$A$39:$A$782,$A91,СВЦЭМ!$B$39:$B$782,Y$83)+'СЕТ СН'!$H$12+СВЦЭМ!$D$10+'СЕТ СН'!$H$6-'СЕТ СН'!$H$22</f>
        <v>2631.1512538500001</v>
      </c>
    </row>
    <row r="92" spans="1:25" ht="15.75" x14ac:dyDescent="0.2">
      <c r="A92" s="35">
        <f t="shared" si="2"/>
        <v>45269</v>
      </c>
      <c r="B92" s="36">
        <f>SUMIFS(СВЦЭМ!$C$39:$C$782,СВЦЭМ!$A$39:$A$782,$A92,СВЦЭМ!$B$39:$B$782,B$83)+'СЕТ СН'!$H$12+СВЦЭМ!$D$10+'СЕТ СН'!$H$6-'СЕТ СН'!$H$22</f>
        <v>2853.3485982299999</v>
      </c>
      <c r="C92" s="36">
        <f>SUMIFS(СВЦЭМ!$C$39:$C$782,СВЦЭМ!$A$39:$A$782,$A92,СВЦЭМ!$B$39:$B$782,C$83)+'СЕТ СН'!$H$12+СВЦЭМ!$D$10+'СЕТ СН'!$H$6-'СЕТ СН'!$H$22</f>
        <v>2912.8068603299998</v>
      </c>
      <c r="D92" s="36">
        <f>SUMIFS(СВЦЭМ!$C$39:$C$782,СВЦЭМ!$A$39:$A$782,$A92,СВЦЭМ!$B$39:$B$782,D$83)+'СЕТ СН'!$H$12+СВЦЭМ!$D$10+'СЕТ СН'!$H$6-'СЕТ СН'!$H$22</f>
        <v>2999.0362516199998</v>
      </c>
      <c r="E92" s="36">
        <f>SUMIFS(СВЦЭМ!$C$39:$C$782,СВЦЭМ!$A$39:$A$782,$A92,СВЦЭМ!$B$39:$B$782,E$83)+'СЕТ СН'!$H$12+СВЦЭМ!$D$10+'СЕТ СН'!$H$6-'СЕТ СН'!$H$22</f>
        <v>3004.8117366799997</v>
      </c>
      <c r="F92" s="36">
        <f>SUMIFS(СВЦЭМ!$C$39:$C$782,СВЦЭМ!$A$39:$A$782,$A92,СВЦЭМ!$B$39:$B$782,F$83)+'СЕТ СН'!$H$12+СВЦЭМ!$D$10+'СЕТ СН'!$H$6-'СЕТ СН'!$H$22</f>
        <v>3017.7000569699999</v>
      </c>
      <c r="G92" s="36">
        <f>SUMIFS(СВЦЭМ!$C$39:$C$782,СВЦЭМ!$A$39:$A$782,$A92,СВЦЭМ!$B$39:$B$782,G$83)+'СЕТ СН'!$H$12+СВЦЭМ!$D$10+'СЕТ СН'!$H$6-'СЕТ СН'!$H$22</f>
        <v>2996.8189767999997</v>
      </c>
      <c r="H92" s="36">
        <f>SUMIFS(СВЦЭМ!$C$39:$C$782,СВЦЭМ!$A$39:$A$782,$A92,СВЦЭМ!$B$39:$B$782,H$83)+'СЕТ СН'!$H$12+СВЦЭМ!$D$10+'СЕТ СН'!$H$6-'СЕТ СН'!$H$22</f>
        <v>2978.02293435</v>
      </c>
      <c r="I92" s="36">
        <f>SUMIFS(СВЦЭМ!$C$39:$C$782,СВЦЭМ!$A$39:$A$782,$A92,СВЦЭМ!$B$39:$B$782,I$83)+'СЕТ СН'!$H$12+СВЦЭМ!$D$10+'СЕТ СН'!$H$6-'СЕТ СН'!$H$22</f>
        <v>2934.6765033299998</v>
      </c>
      <c r="J92" s="36">
        <f>SUMIFS(СВЦЭМ!$C$39:$C$782,СВЦЭМ!$A$39:$A$782,$A92,СВЦЭМ!$B$39:$B$782,J$83)+'СЕТ СН'!$H$12+СВЦЭМ!$D$10+'СЕТ СН'!$H$6-'СЕТ СН'!$H$22</f>
        <v>2875.0723488200001</v>
      </c>
      <c r="K92" s="36">
        <f>SUMIFS(СВЦЭМ!$C$39:$C$782,СВЦЭМ!$A$39:$A$782,$A92,СВЦЭМ!$B$39:$B$782,K$83)+'СЕТ СН'!$H$12+СВЦЭМ!$D$10+'СЕТ СН'!$H$6-'СЕТ СН'!$H$22</f>
        <v>2828.61761996</v>
      </c>
      <c r="L92" s="36">
        <f>SUMIFS(СВЦЭМ!$C$39:$C$782,СВЦЭМ!$A$39:$A$782,$A92,СВЦЭМ!$B$39:$B$782,L$83)+'СЕТ СН'!$H$12+СВЦЭМ!$D$10+'СЕТ СН'!$H$6-'СЕТ СН'!$H$22</f>
        <v>2766.6344600399998</v>
      </c>
      <c r="M92" s="36">
        <f>SUMIFS(СВЦЭМ!$C$39:$C$782,СВЦЭМ!$A$39:$A$782,$A92,СВЦЭМ!$B$39:$B$782,M$83)+'СЕТ СН'!$H$12+СВЦЭМ!$D$10+'СЕТ СН'!$H$6-'СЕТ СН'!$H$22</f>
        <v>2753.6186150899998</v>
      </c>
      <c r="N92" s="36">
        <f>SUMIFS(СВЦЭМ!$C$39:$C$782,СВЦЭМ!$A$39:$A$782,$A92,СВЦЭМ!$B$39:$B$782,N$83)+'СЕТ СН'!$H$12+СВЦЭМ!$D$10+'СЕТ СН'!$H$6-'СЕТ СН'!$H$22</f>
        <v>2796.1456471799997</v>
      </c>
      <c r="O92" s="36">
        <f>SUMIFS(СВЦЭМ!$C$39:$C$782,СВЦЭМ!$A$39:$A$782,$A92,СВЦЭМ!$B$39:$B$782,O$83)+'СЕТ СН'!$H$12+СВЦЭМ!$D$10+'СЕТ СН'!$H$6-'СЕТ СН'!$H$22</f>
        <v>2791.0564110800001</v>
      </c>
      <c r="P92" s="36">
        <f>SUMIFS(СВЦЭМ!$C$39:$C$782,СВЦЭМ!$A$39:$A$782,$A92,СВЦЭМ!$B$39:$B$782,P$83)+'СЕТ СН'!$H$12+СВЦЭМ!$D$10+'СЕТ СН'!$H$6-'СЕТ СН'!$H$22</f>
        <v>2810.5202138300001</v>
      </c>
      <c r="Q92" s="36">
        <f>SUMIFS(СВЦЭМ!$C$39:$C$782,СВЦЭМ!$A$39:$A$782,$A92,СВЦЭМ!$B$39:$B$782,Q$83)+'СЕТ СН'!$H$12+СВЦЭМ!$D$10+'СЕТ СН'!$H$6-'СЕТ СН'!$H$22</f>
        <v>2841.1132615900001</v>
      </c>
      <c r="R92" s="36">
        <f>SUMIFS(СВЦЭМ!$C$39:$C$782,СВЦЭМ!$A$39:$A$782,$A92,СВЦЭМ!$B$39:$B$782,R$83)+'СЕТ СН'!$H$12+СВЦЭМ!$D$10+'СЕТ СН'!$H$6-'СЕТ СН'!$H$22</f>
        <v>2833.6591291099999</v>
      </c>
      <c r="S92" s="36">
        <f>SUMIFS(СВЦЭМ!$C$39:$C$782,СВЦЭМ!$A$39:$A$782,$A92,СВЦЭМ!$B$39:$B$782,S$83)+'СЕТ СН'!$H$12+СВЦЭМ!$D$10+'СЕТ СН'!$H$6-'СЕТ СН'!$H$22</f>
        <v>2825.0639108800001</v>
      </c>
      <c r="T92" s="36">
        <f>SUMIFS(СВЦЭМ!$C$39:$C$782,СВЦЭМ!$A$39:$A$782,$A92,СВЦЭМ!$B$39:$B$782,T$83)+'СЕТ СН'!$H$12+СВЦЭМ!$D$10+'СЕТ СН'!$H$6-'СЕТ СН'!$H$22</f>
        <v>2770.7210006400001</v>
      </c>
      <c r="U92" s="36">
        <f>SUMIFS(СВЦЭМ!$C$39:$C$782,СВЦЭМ!$A$39:$A$782,$A92,СВЦЭМ!$B$39:$B$782,U$83)+'СЕТ СН'!$H$12+СВЦЭМ!$D$10+'СЕТ СН'!$H$6-'СЕТ СН'!$H$22</f>
        <v>2797.6423344999998</v>
      </c>
      <c r="V92" s="36">
        <f>SUMIFS(СВЦЭМ!$C$39:$C$782,СВЦЭМ!$A$39:$A$782,$A92,СВЦЭМ!$B$39:$B$782,V$83)+'СЕТ СН'!$H$12+СВЦЭМ!$D$10+'СЕТ СН'!$H$6-'СЕТ СН'!$H$22</f>
        <v>2830.60754232</v>
      </c>
      <c r="W92" s="36">
        <f>SUMIFS(СВЦЭМ!$C$39:$C$782,СВЦЭМ!$A$39:$A$782,$A92,СВЦЭМ!$B$39:$B$782,W$83)+'СЕТ СН'!$H$12+СВЦЭМ!$D$10+'СЕТ СН'!$H$6-'СЕТ СН'!$H$22</f>
        <v>2812.3258486</v>
      </c>
      <c r="X92" s="36">
        <f>SUMIFS(СВЦЭМ!$C$39:$C$782,СВЦЭМ!$A$39:$A$782,$A92,СВЦЭМ!$B$39:$B$782,X$83)+'СЕТ СН'!$H$12+СВЦЭМ!$D$10+'СЕТ СН'!$H$6-'СЕТ СН'!$H$22</f>
        <v>2856.3274432200001</v>
      </c>
      <c r="Y92" s="36">
        <f>SUMIFS(СВЦЭМ!$C$39:$C$782,СВЦЭМ!$A$39:$A$782,$A92,СВЦЭМ!$B$39:$B$782,Y$83)+'СЕТ СН'!$H$12+СВЦЭМ!$D$10+'СЕТ СН'!$H$6-'СЕТ СН'!$H$22</f>
        <v>2902.9493117799998</v>
      </c>
    </row>
    <row r="93" spans="1:25" ht="15.75" x14ac:dyDescent="0.2">
      <c r="A93" s="35">
        <f t="shared" si="2"/>
        <v>45270</v>
      </c>
      <c r="B93" s="36">
        <f>SUMIFS(СВЦЭМ!$C$39:$C$782,СВЦЭМ!$A$39:$A$782,$A93,СВЦЭМ!$B$39:$B$782,B$83)+'СЕТ СН'!$H$12+СВЦЭМ!$D$10+'СЕТ СН'!$H$6-'СЕТ СН'!$H$22</f>
        <v>2828.7549047399998</v>
      </c>
      <c r="C93" s="36">
        <f>SUMIFS(СВЦЭМ!$C$39:$C$782,СВЦЭМ!$A$39:$A$782,$A93,СВЦЭМ!$B$39:$B$782,C$83)+'СЕТ СН'!$H$12+СВЦЭМ!$D$10+'СЕТ СН'!$H$6-'СЕТ СН'!$H$22</f>
        <v>2890.62188608</v>
      </c>
      <c r="D93" s="36">
        <f>SUMIFS(СВЦЭМ!$C$39:$C$782,СВЦЭМ!$A$39:$A$782,$A93,СВЦЭМ!$B$39:$B$782,D$83)+'СЕТ СН'!$H$12+СВЦЭМ!$D$10+'СЕТ СН'!$H$6-'СЕТ СН'!$H$22</f>
        <v>2919.2706493699998</v>
      </c>
      <c r="E93" s="36">
        <f>SUMIFS(СВЦЭМ!$C$39:$C$782,СВЦЭМ!$A$39:$A$782,$A93,СВЦЭМ!$B$39:$B$782,E$83)+'СЕТ СН'!$H$12+СВЦЭМ!$D$10+'СЕТ СН'!$H$6-'СЕТ СН'!$H$22</f>
        <v>2943.5964056399998</v>
      </c>
      <c r="F93" s="36">
        <f>SUMIFS(СВЦЭМ!$C$39:$C$782,СВЦЭМ!$A$39:$A$782,$A93,СВЦЭМ!$B$39:$B$782,F$83)+'СЕТ СН'!$H$12+СВЦЭМ!$D$10+'СЕТ СН'!$H$6-'СЕТ СН'!$H$22</f>
        <v>2931.6014294699999</v>
      </c>
      <c r="G93" s="36">
        <f>SUMIFS(СВЦЭМ!$C$39:$C$782,СВЦЭМ!$A$39:$A$782,$A93,СВЦЭМ!$B$39:$B$782,G$83)+'СЕТ СН'!$H$12+СВЦЭМ!$D$10+'СЕТ СН'!$H$6-'СЕТ СН'!$H$22</f>
        <v>2894.2890921799999</v>
      </c>
      <c r="H93" s="36">
        <f>SUMIFS(СВЦЭМ!$C$39:$C$782,СВЦЭМ!$A$39:$A$782,$A93,СВЦЭМ!$B$39:$B$782,H$83)+'СЕТ СН'!$H$12+СВЦЭМ!$D$10+'СЕТ СН'!$H$6-'СЕТ СН'!$H$22</f>
        <v>2920.60639687</v>
      </c>
      <c r="I93" s="36">
        <f>SUMIFS(СВЦЭМ!$C$39:$C$782,СВЦЭМ!$A$39:$A$782,$A93,СВЦЭМ!$B$39:$B$782,I$83)+'СЕТ СН'!$H$12+СВЦЭМ!$D$10+'СЕТ СН'!$H$6-'СЕТ СН'!$H$22</f>
        <v>2893.6599687200001</v>
      </c>
      <c r="J93" s="36">
        <f>SUMIFS(СВЦЭМ!$C$39:$C$782,СВЦЭМ!$A$39:$A$782,$A93,СВЦЭМ!$B$39:$B$782,J$83)+'СЕТ СН'!$H$12+СВЦЭМ!$D$10+'СЕТ СН'!$H$6-'СЕТ СН'!$H$22</f>
        <v>2833.7743670199998</v>
      </c>
      <c r="K93" s="36">
        <f>SUMIFS(СВЦЭМ!$C$39:$C$782,СВЦЭМ!$A$39:$A$782,$A93,СВЦЭМ!$B$39:$B$782,K$83)+'СЕТ СН'!$H$12+СВЦЭМ!$D$10+'СЕТ СН'!$H$6-'СЕТ СН'!$H$22</f>
        <v>2745.99628738</v>
      </c>
      <c r="L93" s="36">
        <f>SUMIFS(СВЦЭМ!$C$39:$C$782,СВЦЭМ!$A$39:$A$782,$A93,СВЦЭМ!$B$39:$B$782,L$83)+'СЕТ СН'!$H$12+СВЦЭМ!$D$10+'СЕТ СН'!$H$6-'СЕТ СН'!$H$22</f>
        <v>2699.87002983</v>
      </c>
      <c r="M93" s="36">
        <f>SUMIFS(СВЦЭМ!$C$39:$C$782,СВЦЭМ!$A$39:$A$782,$A93,СВЦЭМ!$B$39:$B$782,M$83)+'СЕТ СН'!$H$12+СВЦЭМ!$D$10+'СЕТ СН'!$H$6-'СЕТ СН'!$H$22</f>
        <v>2692.3862794199999</v>
      </c>
      <c r="N93" s="36">
        <f>SUMIFS(СВЦЭМ!$C$39:$C$782,СВЦЭМ!$A$39:$A$782,$A93,СВЦЭМ!$B$39:$B$782,N$83)+'СЕТ СН'!$H$12+СВЦЭМ!$D$10+'СЕТ СН'!$H$6-'СЕТ СН'!$H$22</f>
        <v>2707.1053822399999</v>
      </c>
      <c r="O93" s="36">
        <f>SUMIFS(СВЦЭМ!$C$39:$C$782,СВЦЭМ!$A$39:$A$782,$A93,СВЦЭМ!$B$39:$B$782,O$83)+'СЕТ СН'!$H$12+СВЦЭМ!$D$10+'СЕТ СН'!$H$6-'СЕТ СН'!$H$22</f>
        <v>2748.89474746</v>
      </c>
      <c r="P93" s="36">
        <f>SUMIFS(СВЦЭМ!$C$39:$C$782,СВЦЭМ!$A$39:$A$782,$A93,СВЦЭМ!$B$39:$B$782,P$83)+'СЕТ СН'!$H$12+СВЦЭМ!$D$10+'СЕТ СН'!$H$6-'СЕТ СН'!$H$22</f>
        <v>2772.6526770699998</v>
      </c>
      <c r="Q93" s="36">
        <f>SUMIFS(СВЦЭМ!$C$39:$C$782,СВЦЭМ!$A$39:$A$782,$A93,СВЦЭМ!$B$39:$B$782,Q$83)+'СЕТ СН'!$H$12+СВЦЭМ!$D$10+'СЕТ СН'!$H$6-'СЕТ СН'!$H$22</f>
        <v>2769.9555176700001</v>
      </c>
      <c r="R93" s="36">
        <f>SUMIFS(СВЦЭМ!$C$39:$C$782,СВЦЭМ!$A$39:$A$782,$A93,СВЦЭМ!$B$39:$B$782,R$83)+'СЕТ СН'!$H$12+СВЦЭМ!$D$10+'СЕТ СН'!$H$6-'СЕТ СН'!$H$22</f>
        <v>2757.5120096599999</v>
      </c>
      <c r="S93" s="36">
        <f>SUMIFS(СВЦЭМ!$C$39:$C$782,СВЦЭМ!$A$39:$A$782,$A93,СВЦЭМ!$B$39:$B$782,S$83)+'СЕТ СН'!$H$12+СВЦЭМ!$D$10+'СЕТ СН'!$H$6-'СЕТ СН'!$H$22</f>
        <v>2685.6116625700001</v>
      </c>
      <c r="T93" s="36">
        <f>SUMIFS(СВЦЭМ!$C$39:$C$782,СВЦЭМ!$A$39:$A$782,$A93,СВЦЭМ!$B$39:$B$782,T$83)+'СЕТ СН'!$H$12+СВЦЭМ!$D$10+'СЕТ СН'!$H$6-'СЕТ СН'!$H$22</f>
        <v>2635.5671236600001</v>
      </c>
      <c r="U93" s="36">
        <f>SUMIFS(СВЦЭМ!$C$39:$C$782,СВЦЭМ!$A$39:$A$782,$A93,СВЦЭМ!$B$39:$B$782,U$83)+'СЕТ СН'!$H$12+СВЦЭМ!$D$10+'СЕТ СН'!$H$6-'СЕТ СН'!$H$22</f>
        <v>2654.7013193100001</v>
      </c>
      <c r="V93" s="36">
        <f>SUMIFS(СВЦЭМ!$C$39:$C$782,СВЦЭМ!$A$39:$A$782,$A93,СВЦЭМ!$B$39:$B$782,V$83)+'СЕТ СН'!$H$12+СВЦЭМ!$D$10+'СЕТ СН'!$H$6-'СЕТ СН'!$H$22</f>
        <v>2684.7513637100001</v>
      </c>
      <c r="W93" s="36">
        <f>SUMIFS(СВЦЭМ!$C$39:$C$782,СВЦЭМ!$A$39:$A$782,$A93,СВЦЭМ!$B$39:$B$782,W$83)+'СЕТ СН'!$H$12+СВЦЭМ!$D$10+'СЕТ СН'!$H$6-'СЕТ СН'!$H$22</f>
        <v>2712.5685365700001</v>
      </c>
      <c r="X93" s="36">
        <f>SUMIFS(СВЦЭМ!$C$39:$C$782,СВЦЭМ!$A$39:$A$782,$A93,СВЦЭМ!$B$39:$B$782,X$83)+'СЕТ СН'!$H$12+СВЦЭМ!$D$10+'СЕТ СН'!$H$6-'СЕТ СН'!$H$22</f>
        <v>2766.21818588</v>
      </c>
      <c r="Y93" s="36">
        <f>SUMIFS(СВЦЭМ!$C$39:$C$782,СВЦЭМ!$A$39:$A$782,$A93,СВЦЭМ!$B$39:$B$782,Y$83)+'СЕТ СН'!$H$12+СВЦЭМ!$D$10+'СЕТ СН'!$H$6-'СЕТ СН'!$H$22</f>
        <v>2810.1867043899997</v>
      </c>
    </row>
    <row r="94" spans="1:25" ht="15.75" x14ac:dyDescent="0.2">
      <c r="A94" s="35">
        <f t="shared" si="2"/>
        <v>45271</v>
      </c>
      <c r="B94" s="36">
        <f>SUMIFS(СВЦЭМ!$C$39:$C$782,СВЦЭМ!$A$39:$A$782,$A94,СВЦЭМ!$B$39:$B$782,B$83)+'СЕТ СН'!$H$12+СВЦЭМ!$D$10+'СЕТ СН'!$H$6-'СЕТ СН'!$H$22</f>
        <v>2814.7846795199998</v>
      </c>
      <c r="C94" s="36">
        <f>SUMIFS(СВЦЭМ!$C$39:$C$782,СВЦЭМ!$A$39:$A$782,$A94,СВЦЭМ!$B$39:$B$782,C$83)+'СЕТ СН'!$H$12+СВЦЭМ!$D$10+'СЕТ СН'!$H$6-'СЕТ СН'!$H$22</f>
        <v>2844.6051110499998</v>
      </c>
      <c r="D94" s="36">
        <f>SUMIFS(СВЦЭМ!$C$39:$C$782,СВЦЭМ!$A$39:$A$782,$A94,СВЦЭМ!$B$39:$B$782,D$83)+'СЕТ СН'!$H$12+СВЦЭМ!$D$10+'СЕТ СН'!$H$6-'СЕТ СН'!$H$22</f>
        <v>2887.2171963699998</v>
      </c>
      <c r="E94" s="36">
        <f>SUMIFS(СВЦЭМ!$C$39:$C$782,СВЦЭМ!$A$39:$A$782,$A94,СВЦЭМ!$B$39:$B$782,E$83)+'СЕТ СН'!$H$12+СВЦЭМ!$D$10+'СЕТ СН'!$H$6-'СЕТ СН'!$H$22</f>
        <v>2900.6316077799997</v>
      </c>
      <c r="F94" s="36">
        <f>SUMIFS(СВЦЭМ!$C$39:$C$782,СВЦЭМ!$A$39:$A$782,$A94,СВЦЭМ!$B$39:$B$782,F$83)+'СЕТ СН'!$H$12+СВЦЭМ!$D$10+'СЕТ СН'!$H$6-'СЕТ СН'!$H$22</f>
        <v>2874.7742841199997</v>
      </c>
      <c r="G94" s="36">
        <f>SUMIFS(СВЦЭМ!$C$39:$C$782,СВЦЭМ!$A$39:$A$782,$A94,СВЦЭМ!$B$39:$B$782,G$83)+'СЕТ СН'!$H$12+СВЦЭМ!$D$10+'СЕТ СН'!$H$6-'СЕТ СН'!$H$22</f>
        <v>2862.498912</v>
      </c>
      <c r="H94" s="36">
        <f>SUMIFS(СВЦЭМ!$C$39:$C$782,СВЦЭМ!$A$39:$A$782,$A94,СВЦЭМ!$B$39:$B$782,H$83)+'СЕТ СН'!$H$12+СВЦЭМ!$D$10+'СЕТ СН'!$H$6-'СЕТ СН'!$H$22</f>
        <v>2785.7888377999998</v>
      </c>
      <c r="I94" s="36">
        <f>SUMIFS(СВЦЭМ!$C$39:$C$782,СВЦЭМ!$A$39:$A$782,$A94,СВЦЭМ!$B$39:$B$782,I$83)+'СЕТ СН'!$H$12+СВЦЭМ!$D$10+'СЕТ СН'!$H$6-'СЕТ СН'!$H$22</f>
        <v>2754.04246246</v>
      </c>
      <c r="J94" s="36">
        <f>SUMIFS(СВЦЭМ!$C$39:$C$782,СВЦЭМ!$A$39:$A$782,$A94,СВЦЭМ!$B$39:$B$782,J$83)+'СЕТ СН'!$H$12+СВЦЭМ!$D$10+'СЕТ СН'!$H$6-'СЕТ СН'!$H$22</f>
        <v>2697.3174901100001</v>
      </c>
      <c r="K94" s="36">
        <f>SUMIFS(СВЦЭМ!$C$39:$C$782,СВЦЭМ!$A$39:$A$782,$A94,СВЦЭМ!$B$39:$B$782,K$83)+'СЕТ СН'!$H$12+СВЦЭМ!$D$10+'СЕТ СН'!$H$6-'СЕТ СН'!$H$22</f>
        <v>2682.4396778999999</v>
      </c>
      <c r="L94" s="36">
        <f>SUMIFS(СВЦЭМ!$C$39:$C$782,СВЦЭМ!$A$39:$A$782,$A94,СВЦЭМ!$B$39:$B$782,L$83)+'СЕТ СН'!$H$12+СВЦЭМ!$D$10+'СЕТ СН'!$H$6-'СЕТ СН'!$H$22</f>
        <v>2670.7234905999999</v>
      </c>
      <c r="M94" s="36">
        <f>SUMIFS(СВЦЭМ!$C$39:$C$782,СВЦЭМ!$A$39:$A$782,$A94,СВЦЭМ!$B$39:$B$782,M$83)+'СЕТ СН'!$H$12+СВЦЭМ!$D$10+'СЕТ СН'!$H$6-'СЕТ СН'!$H$22</f>
        <v>2680.8221573299998</v>
      </c>
      <c r="N94" s="36">
        <f>SUMIFS(СВЦЭМ!$C$39:$C$782,СВЦЭМ!$A$39:$A$782,$A94,СВЦЭМ!$B$39:$B$782,N$83)+'СЕТ СН'!$H$12+СВЦЭМ!$D$10+'СЕТ СН'!$H$6-'СЕТ СН'!$H$22</f>
        <v>2686.6847942199997</v>
      </c>
      <c r="O94" s="36">
        <f>SUMIFS(СВЦЭМ!$C$39:$C$782,СВЦЭМ!$A$39:$A$782,$A94,СВЦЭМ!$B$39:$B$782,O$83)+'СЕТ СН'!$H$12+СВЦЭМ!$D$10+'СЕТ СН'!$H$6-'СЕТ СН'!$H$22</f>
        <v>2708.5209191599997</v>
      </c>
      <c r="P94" s="36">
        <f>SUMIFS(СВЦЭМ!$C$39:$C$782,СВЦЭМ!$A$39:$A$782,$A94,СВЦЭМ!$B$39:$B$782,P$83)+'СЕТ СН'!$H$12+СВЦЭМ!$D$10+'СЕТ СН'!$H$6-'СЕТ СН'!$H$22</f>
        <v>2723.37782788</v>
      </c>
      <c r="Q94" s="36">
        <f>SUMIFS(СВЦЭМ!$C$39:$C$782,СВЦЭМ!$A$39:$A$782,$A94,СВЦЭМ!$B$39:$B$782,Q$83)+'СЕТ СН'!$H$12+СВЦЭМ!$D$10+'СЕТ СН'!$H$6-'СЕТ СН'!$H$22</f>
        <v>2719.66719625</v>
      </c>
      <c r="R94" s="36">
        <f>SUMIFS(СВЦЭМ!$C$39:$C$782,СВЦЭМ!$A$39:$A$782,$A94,СВЦЭМ!$B$39:$B$782,R$83)+'СЕТ СН'!$H$12+СВЦЭМ!$D$10+'СЕТ СН'!$H$6-'СЕТ СН'!$H$22</f>
        <v>2705.8758216299998</v>
      </c>
      <c r="S94" s="36">
        <f>SUMIFS(СВЦЭМ!$C$39:$C$782,СВЦЭМ!$A$39:$A$782,$A94,СВЦЭМ!$B$39:$B$782,S$83)+'СЕТ СН'!$H$12+СВЦЭМ!$D$10+'СЕТ СН'!$H$6-'СЕТ СН'!$H$22</f>
        <v>2643.16933509</v>
      </c>
      <c r="T94" s="36">
        <f>SUMIFS(СВЦЭМ!$C$39:$C$782,СВЦЭМ!$A$39:$A$782,$A94,СВЦЭМ!$B$39:$B$782,T$83)+'СЕТ СН'!$H$12+СВЦЭМ!$D$10+'СЕТ СН'!$H$6-'СЕТ СН'!$H$22</f>
        <v>2603.2173789999997</v>
      </c>
      <c r="U94" s="36">
        <f>SUMIFS(СВЦЭМ!$C$39:$C$782,СВЦЭМ!$A$39:$A$782,$A94,СВЦЭМ!$B$39:$B$782,U$83)+'СЕТ СН'!$H$12+СВЦЭМ!$D$10+'СЕТ СН'!$H$6-'СЕТ СН'!$H$22</f>
        <v>2630.1853959499999</v>
      </c>
      <c r="V94" s="36">
        <f>SUMIFS(СВЦЭМ!$C$39:$C$782,СВЦЭМ!$A$39:$A$782,$A94,СВЦЭМ!$B$39:$B$782,V$83)+'СЕТ СН'!$H$12+СВЦЭМ!$D$10+'СЕТ СН'!$H$6-'СЕТ СН'!$H$22</f>
        <v>2662.04736361</v>
      </c>
      <c r="W94" s="36">
        <f>SUMIFS(СВЦЭМ!$C$39:$C$782,СВЦЭМ!$A$39:$A$782,$A94,СВЦЭМ!$B$39:$B$782,W$83)+'СЕТ СН'!$H$12+СВЦЭМ!$D$10+'СЕТ СН'!$H$6-'СЕТ СН'!$H$22</f>
        <v>2687.7240066199997</v>
      </c>
      <c r="X94" s="36">
        <f>SUMIFS(СВЦЭМ!$C$39:$C$782,СВЦЭМ!$A$39:$A$782,$A94,СВЦЭМ!$B$39:$B$782,X$83)+'СЕТ СН'!$H$12+СВЦЭМ!$D$10+'СЕТ СН'!$H$6-'СЕТ СН'!$H$22</f>
        <v>2717.0178309299999</v>
      </c>
      <c r="Y94" s="36">
        <f>SUMIFS(СВЦЭМ!$C$39:$C$782,СВЦЭМ!$A$39:$A$782,$A94,СВЦЭМ!$B$39:$B$782,Y$83)+'СЕТ СН'!$H$12+СВЦЭМ!$D$10+'СЕТ СН'!$H$6-'СЕТ СН'!$H$22</f>
        <v>2741.1237823500001</v>
      </c>
    </row>
    <row r="95" spans="1:25" ht="15.75" x14ac:dyDescent="0.2">
      <c r="A95" s="35">
        <f t="shared" si="2"/>
        <v>45272</v>
      </c>
      <c r="B95" s="36">
        <f>SUMIFS(СВЦЭМ!$C$39:$C$782,СВЦЭМ!$A$39:$A$782,$A95,СВЦЭМ!$B$39:$B$782,B$83)+'СЕТ СН'!$H$12+СВЦЭМ!$D$10+'СЕТ СН'!$H$6-'СЕТ СН'!$H$22</f>
        <v>2928.1065911199998</v>
      </c>
      <c r="C95" s="36">
        <f>SUMIFS(СВЦЭМ!$C$39:$C$782,СВЦЭМ!$A$39:$A$782,$A95,СВЦЭМ!$B$39:$B$782,C$83)+'СЕТ СН'!$H$12+СВЦЭМ!$D$10+'СЕТ СН'!$H$6-'СЕТ СН'!$H$22</f>
        <v>2967.74014459</v>
      </c>
      <c r="D95" s="36">
        <f>SUMIFS(СВЦЭМ!$C$39:$C$782,СВЦЭМ!$A$39:$A$782,$A95,СВЦЭМ!$B$39:$B$782,D$83)+'СЕТ СН'!$H$12+СВЦЭМ!$D$10+'СЕТ СН'!$H$6-'СЕТ СН'!$H$22</f>
        <v>2977.58258492</v>
      </c>
      <c r="E95" s="36">
        <f>SUMIFS(СВЦЭМ!$C$39:$C$782,СВЦЭМ!$A$39:$A$782,$A95,СВЦЭМ!$B$39:$B$782,E$83)+'СЕТ СН'!$H$12+СВЦЭМ!$D$10+'СЕТ СН'!$H$6-'СЕТ СН'!$H$22</f>
        <v>2996.06426362</v>
      </c>
      <c r="F95" s="36">
        <f>SUMIFS(СВЦЭМ!$C$39:$C$782,СВЦЭМ!$A$39:$A$782,$A95,СВЦЭМ!$B$39:$B$782,F$83)+'СЕТ СН'!$H$12+СВЦЭМ!$D$10+'СЕТ СН'!$H$6-'СЕТ СН'!$H$22</f>
        <v>2958.7104401199999</v>
      </c>
      <c r="G95" s="36">
        <f>SUMIFS(СВЦЭМ!$C$39:$C$782,СВЦЭМ!$A$39:$A$782,$A95,СВЦЭМ!$B$39:$B$782,G$83)+'СЕТ СН'!$H$12+СВЦЭМ!$D$10+'СЕТ СН'!$H$6-'СЕТ СН'!$H$22</f>
        <v>2943.4619789499998</v>
      </c>
      <c r="H95" s="36">
        <f>SUMIFS(СВЦЭМ!$C$39:$C$782,СВЦЭМ!$A$39:$A$782,$A95,СВЦЭМ!$B$39:$B$782,H$83)+'СЕТ СН'!$H$12+СВЦЭМ!$D$10+'СЕТ СН'!$H$6-'СЕТ СН'!$H$22</f>
        <v>2908.0489495799998</v>
      </c>
      <c r="I95" s="36">
        <f>SUMIFS(СВЦЭМ!$C$39:$C$782,СВЦЭМ!$A$39:$A$782,$A95,СВЦЭМ!$B$39:$B$782,I$83)+'СЕТ СН'!$H$12+СВЦЭМ!$D$10+'СЕТ СН'!$H$6-'СЕТ СН'!$H$22</f>
        <v>2827.4865203199997</v>
      </c>
      <c r="J95" s="36">
        <f>SUMIFS(СВЦЭМ!$C$39:$C$782,СВЦЭМ!$A$39:$A$782,$A95,СВЦЭМ!$B$39:$B$782,J$83)+'СЕТ СН'!$H$12+СВЦЭМ!$D$10+'СЕТ СН'!$H$6-'СЕТ СН'!$H$22</f>
        <v>2781.4818674499998</v>
      </c>
      <c r="K95" s="36">
        <f>SUMIFS(СВЦЭМ!$C$39:$C$782,СВЦЭМ!$A$39:$A$782,$A95,СВЦЭМ!$B$39:$B$782,K$83)+'СЕТ СН'!$H$12+СВЦЭМ!$D$10+'СЕТ СН'!$H$6-'СЕТ СН'!$H$22</f>
        <v>2763.9063140200001</v>
      </c>
      <c r="L95" s="36">
        <f>SUMIFS(СВЦЭМ!$C$39:$C$782,СВЦЭМ!$A$39:$A$782,$A95,СВЦЭМ!$B$39:$B$782,L$83)+'СЕТ СН'!$H$12+СВЦЭМ!$D$10+'СЕТ СН'!$H$6-'СЕТ СН'!$H$22</f>
        <v>2752.5337605599998</v>
      </c>
      <c r="M95" s="36">
        <f>SUMIFS(СВЦЭМ!$C$39:$C$782,СВЦЭМ!$A$39:$A$782,$A95,СВЦЭМ!$B$39:$B$782,M$83)+'СЕТ СН'!$H$12+СВЦЭМ!$D$10+'СЕТ СН'!$H$6-'СЕТ СН'!$H$22</f>
        <v>2781.6136562199999</v>
      </c>
      <c r="N95" s="36">
        <f>SUMIFS(СВЦЭМ!$C$39:$C$782,СВЦЭМ!$A$39:$A$782,$A95,СВЦЭМ!$B$39:$B$782,N$83)+'СЕТ СН'!$H$12+СВЦЭМ!$D$10+'СЕТ СН'!$H$6-'СЕТ СН'!$H$22</f>
        <v>2785.6614882999997</v>
      </c>
      <c r="O95" s="36">
        <f>SUMIFS(СВЦЭМ!$C$39:$C$782,СВЦЭМ!$A$39:$A$782,$A95,СВЦЭМ!$B$39:$B$782,O$83)+'СЕТ СН'!$H$12+СВЦЭМ!$D$10+'СЕТ СН'!$H$6-'СЕТ СН'!$H$22</f>
        <v>2800.9640377999999</v>
      </c>
      <c r="P95" s="36">
        <f>SUMIFS(СВЦЭМ!$C$39:$C$782,СВЦЭМ!$A$39:$A$782,$A95,СВЦЭМ!$B$39:$B$782,P$83)+'СЕТ СН'!$H$12+СВЦЭМ!$D$10+'СЕТ СН'!$H$6-'СЕТ СН'!$H$22</f>
        <v>2795.4375488000001</v>
      </c>
      <c r="Q95" s="36">
        <f>SUMIFS(СВЦЭМ!$C$39:$C$782,СВЦЭМ!$A$39:$A$782,$A95,СВЦЭМ!$B$39:$B$782,Q$83)+'СЕТ СН'!$H$12+СВЦЭМ!$D$10+'СЕТ СН'!$H$6-'СЕТ СН'!$H$22</f>
        <v>2813.7825437199999</v>
      </c>
      <c r="R95" s="36">
        <f>SUMIFS(СВЦЭМ!$C$39:$C$782,СВЦЭМ!$A$39:$A$782,$A95,СВЦЭМ!$B$39:$B$782,R$83)+'СЕТ СН'!$H$12+СВЦЭМ!$D$10+'СЕТ СН'!$H$6-'СЕТ СН'!$H$22</f>
        <v>2818.1602745199998</v>
      </c>
      <c r="S95" s="36">
        <f>SUMIFS(СВЦЭМ!$C$39:$C$782,СВЦЭМ!$A$39:$A$782,$A95,СВЦЭМ!$B$39:$B$782,S$83)+'СЕТ СН'!$H$12+СВЦЭМ!$D$10+'СЕТ СН'!$H$6-'СЕТ СН'!$H$22</f>
        <v>2753.6656213000001</v>
      </c>
      <c r="T95" s="36">
        <f>SUMIFS(СВЦЭМ!$C$39:$C$782,СВЦЭМ!$A$39:$A$782,$A95,СВЦЭМ!$B$39:$B$782,T$83)+'СЕТ СН'!$H$12+СВЦЭМ!$D$10+'СЕТ СН'!$H$6-'СЕТ СН'!$H$22</f>
        <v>2712.9956865499998</v>
      </c>
      <c r="U95" s="36">
        <f>SUMIFS(СВЦЭМ!$C$39:$C$782,СВЦЭМ!$A$39:$A$782,$A95,СВЦЭМ!$B$39:$B$782,U$83)+'СЕТ СН'!$H$12+СВЦЭМ!$D$10+'СЕТ СН'!$H$6-'СЕТ СН'!$H$22</f>
        <v>2732.4243135900001</v>
      </c>
      <c r="V95" s="36">
        <f>SUMIFS(СВЦЭМ!$C$39:$C$782,СВЦЭМ!$A$39:$A$782,$A95,СВЦЭМ!$B$39:$B$782,V$83)+'СЕТ СН'!$H$12+СВЦЭМ!$D$10+'СЕТ СН'!$H$6-'СЕТ СН'!$H$22</f>
        <v>2752.66345589</v>
      </c>
      <c r="W95" s="36">
        <f>SUMIFS(СВЦЭМ!$C$39:$C$782,СВЦЭМ!$A$39:$A$782,$A95,СВЦЭМ!$B$39:$B$782,W$83)+'СЕТ СН'!$H$12+СВЦЭМ!$D$10+'СЕТ СН'!$H$6-'СЕТ СН'!$H$22</f>
        <v>2770.2883611899997</v>
      </c>
      <c r="X95" s="36">
        <f>SUMIFS(СВЦЭМ!$C$39:$C$782,СВЦЭМ!$A$39:$A$782,$A95,СВЦЭМ!$B$39:$B$782,X$83)+'СЕТ СН'!$H$12+СВЦЭМ!$D$10+'СЕТ СН'!$H$6-'СЕТ СН'!$H$22</f>
        <v>2817.5911998500001</v>
      </c>
      <c r="Y95" s="36">
        <f>SUMIFS(СВЦЭМ!$C$39:$C$782,СВЦЭМ!$A$39:$A$782,$A95,СВЦЭМ!$B$39:$B$782,Y$83)+'СЕТ СН'!$H$12+СВЦЭМ!$D$10+'СЕТ СН'!$H$6-'СЕТ СН'!$H$22</f>
        <v>2851.8785127000001</v>
      </c>
    </row>
    <row r="96" spans="1:25" ht="15.75" x14ac:dyDescent="0.2">
      <c r="A96" s="35">
        <f t="shared" si="2"/>
        <v>45273</v>
      </c>
      <c r="B96" s="36">
        <f>SUMIFS(СВЦЭМ!$C$39:$C$782,СВЦЭМ!$A$39:$A$782,$A96,СВЦЭМ!$B$39:$B$782,B$83)+'СЕТ СН'!$H$12+СВЦЭМ!$D$10+'СЕТ СН'!$H$6-'СЕТ СН'!$H$22</f>
        <v>2831.4332779900001</v>
      </c>
      <c r="C96" s="36">
        <f>SUMIFS(СВЦЭМ!$C$39:$C$782,СВЦЭМ!$A$39:$A$782,$A96,СВЦЭМ!$B$39:$B$782,C$83)+'СЕТ СН'!$H$12+СВЦЭМ!$D$10+'СЕТ СН'!$H$6-'СЕТ СН'!$H$22</f>
        <v>2862.8624997500001</v>
      </c>
      <c r="D96" s="36">
        <f>SUMIFS(СВЦЭМ!$C$39:$C$782,СВЦЭМ!$A$39:$A$782,$A96,СВЦЭМ!$B$39:$B$782,D$83)+'СЕТ СН'!$H$12+СВЦЭМ!$D$10+'СЕТ СН'!$H$6-'СЕТ СН'!$H$22</f>
        <v>2909.6720037</v>
      </c>
      <c r="E96" s="36">
        <f>SUMIFS(СВЦЭМ!$C$39:$C$782,СВЦЭМ!$A$39:$A$782,$A96,СВЦЭМ!$B$39:$B$782,E$83)+'СЕТ СН'!$H$12+СВЦЭМ!$D$10+'СЕТ СН'!$H$6-'СЕТ СН'!$H$22</f>
        <v>2896.4745959299999</v>
      </c>
      <c r="F96" s="36">
        <f>SUMIFS(СВЦЭМ!$C$39:$C$782,СВЦЭМ!$A$39:$A$782,$A96,СВЦЭМ!$B$39:$B$782,F$83)+'СЕТ СН'!$H$12+СВЦЭМ!$D$10+'СЕТ СН'!$H$6-'СЕТ СН'!$H$22</f>
        <v>2916.6958558900001</v>
      </c>
      <c r="G96" s="36">
        <f>SUMIFS(СВЦЭМ!$C$39:$C$782,СВЦЭМ!$A$39:$A$782,$A96,СВЦЭМ!$B$39:$B$782,G$83)+'СЕТ СН'!$H$12+СВЦЭМ!$D$10+'СЕТ СН'!$H$6-'СЕТ СН'!$H$22</f>
        <v>2881.5861141699997</v>
      </c>
      <c r="H96" s="36">
        <f>SUMIFS(СВЦЭМ!$C$39:$C$782,СВЦЭМ!$A$39:$A$782,$A96,СВЦЭМ!$B$39:$B$782,H$83)+'СЕТ СН'!$H$12+СВЦЭМ!$D$10+'СЕТ СН'!$H$6-'СЕТ СН'!$H$22</f>
        <v>2805.46935953</v>
      </c>
      <c r="I96" s="36">
        <f>SUMIFS(СВЦЭМ!$C$39:$C$782,СВЦЭМ!$A$39:$A$782,$A96,СВЦЭМ!$B$39:$B$782,I$83)+'СЕТ СН'!$H$12+СВЦЭМ!$D$10+'СЕТ СН'!$H$6-'СЕТ СН'!$H$22</f>
        <v>2685.9426691899998</v>
      </c>
      <c r="J96" s="36">
        <f>SUMIFS(СВЦЭМ!$C$39:$C$782,СВЦЭМ!$A$39:$A$782,$A96,СВЦЭМ!$B$39:$B$782,J$83)+'СЕТ СН'!$H$12+СВЦЭМ!$D$10+'СЕТ СН'!$H$6-'СЕТ СН'!$H$22</f>
        <v>2636.9873324300002</v>
      </c>
      <c r="K96" s="36">
        <f>SUMIFS(СВЦЭМ!$C$39:$C$782,СВЦЭМ!$A$39:$A$782,$A96,СВЦЭМ!$B$39:$B$782,K$83)+'СЕТ СН'!$H$12+СВЦЭМ!$D$10+'СЕТ СН'!$H$6-'СЕТ СН'!$H$22</f>
        <v>2683.5795773</v>
      </c>
      <c r="L96" s="36">
        <f>SUMIFS(СВЦЭМ!$C$39:$C$782,СВЦЭМ!$A$39:$A$782,$A96,СВЦЭМ!$B$39:$B$782,L$83)+'СЕТ СН'!$H$12+СВЦЭМ!$D$10+'СЕТ СН'!$H$6-'СЕТ СН'!$H$22</f>
        <v>2673.07125</v>
      </c>
      <c r="M96" s="36">
        <f>SUMIFS(СВЦЭМ!$C$39:$C$782,СВЦЭМ!$A$39:$A$782,$A96,СВЦЭМ!$B$39:$B$782,M$83)+'СЕТ СН'!$H$12+СВЦЭМ!$D$10+'СЕТ СН'!$H$6-'СЕТ СН'!$H$22</f>
        <v>2708.4362076699999</v>
      </c>
      <c r="N96" s="36">
        <f>SUMIFS(СВЦЭМ!$C$39:$C$782,СВЦЭМ!$A$39:$A$782,$A96,СВЦЭМ!$B$39:$B$782,N$83)+'СЕТ СН'!$H$12+СВЦЭМ!$D$10+'СЕТ СН'!$H$6-'СЕТ СН'!$H$22</f>
        <v>2726.0108776500001</v>
      </c>
      <c r="O96" s="36">
        <f>SUMIFS(СВЦЭМ!$C$39:$C$782,СВЦЭМ!$A$39:$A$782,$A96,СВЦЭМ!$B$39:$B$782,O$83)+'СЕТ СН'!$H$12+СВЦЭМ!$D$10+'СЕТ СН'!$H$6-'СЕТ СН'!$H$22</f>
        <v>2744.7340319099999</v>
      </c>
      <c r="P96" s="36">
        <f>SUMIFS(СВЦЭМ!$C$39:$C$782,СВЦЭМ!$A$39:$A$782,$A96,СВЦЭМ!$B$39:$B$782,P$83)+'СЕТ СН'!$H$12+СВЦЭМ!$D$10+'СЕТ СН'!$H$6-'СЕТ СН'!$H$22</f>
        <v>2747.07397059</v>
      </c>
      <c r="Q96" s="36">
        <f>SUMIFS(СВЦЭМ!$C$39:$C$782,СВЦЭМ!$A$39:$A$782,$A96,СВЦЭМ!$B$39:$B$782,Q$83)+'СЕТ СН'!$H$12+СВЦЭМ!$D$10+'СЕТ СН'!$H$6-'СЕТ СН'!$H$22</f>
        <v>2747.2430379899997</v>
      </c>
      <c r="R96" s="36">
        <f>SUMIFS(СВЦЭМ!$C$39:$C$782,СВЦЭМ!$A$39:$A$782,$A96,СВЦЭМ!$B$39:$B$782,R$83)+'СЕТ СН'!$H$12+СВЦЭМ!$D$10+'СЕТ СН'!$H$6-'СЕТ СН'!$H$22</f>
        <v>2729.6606887499997</v>
      </c>
      <c r="S96" s="36">
        <f>SUMIFS(СВЦЭМ!$C$39:$C$782,СВЦЭМ!$A$39:$A$782,$A96,СВЦЭМ!$B$39:$B$782,S$83)+'СЕТ СН'!$H$12+СВЦЭМ!$D$10+'СЕТ СН'!$H$6-'СЕТ СН'!$H$22</f>
        <v>2618.0336792899998</v>
      </c>
      <c r="T96" s="36">
        <f>SUMIFS(СВЦЭМ!$C$39:$C$782,СВЦЭМ!$A$39:$A$782,$A96,СВЦЭМ!$B$39:$B$782,T$83)+'СЕТ СН'!$H$12+СВЦЭМ!$D$10+'СЕТ СН'!$H$6-'СЕТ СН'!$H$22</f>
        <v>2586.4166819699999</v>
      </c>
      <c r="U96" s="36">
        <f>SUMIFS(СВЦЭМ!$C$39:$C$782,СВЦЭМ!$A$39:$A$782,$A96,СВЦЭМ!$B$39:$B$782,U$83)+'СЕТ СН'!$H$12+СВЦЭМ!$D$10+'СЕТ СН'!$H$6-'СЕТ СН'!$H$22</f>
        <v>2608.9543751599999</v>
      </c>
      <c r="V96" s="36">
        <f>SUMIFS(СВЦЭМ!$C$39:$C$782,СВЦЭМ!$A$39:$A$782,$A96,СВЦЭМ!$B$39:$B$782,V$83)+'СЕТ СН'!$H$12+СВЦЭМ!$D$10+'СЕТ СН'!$H$6-'СЕТ СН'!$H$22</f>
        <v>2590.56870888</v>
      </c>
      <c r="W96" s="36">
        <f>SUMIFS(СВЦЭМ!$C$39:$C$782,СВЦЭМ!$A$39:$A$782,$A96,СВЦЭМ!$B$39:$B$782,W$83)+'СЕТ СН'!$H$12+СВЦЭМ!$D$10+'СЕТ СН'!$H$6-'СЕТ СН'!$H$22</f>
        <v>2603.7649579499998</v>
      </c>
      <c r="X96" s="36">
        <f>SUMIFS(СВЦЭМ!$C$39:$C$782,СВЦЭМ!$A$39:$A$782,$A96,СВЦЭМ!$B$39:$B$782,X$83)+'СЕТ СН'!$H$12+СВЦЭМ!$D$10+'СЕТ СН'!$H$6-'СЕТ СН'!$H$22</f>
        <v>2646.80807465</v>
      </c>
      <c r="Y96" s="36">
        <f>SUMIFS(СВЦЭМ!$C$39:$C$782,СВЦЭМ!$A$39:$A$782,$A96,СВЦЭМ!$B$39:$B$782,Y$83)+'СЕТ СН'!$H$12+СВЦЭМ!$D$10+'СЕТ СН'!$H$6-'СЕТ СН'!$H$22</f>
        <v>2672.0155814899999</v>
      </c>
    </row>
    <row r="97" spans="1:25" ht="15.75" x14ac:dyDescent="0.2">
      <c r="A97" s="35">
        <f t="shared" si="2"/>
        <v>45274</v>
      </c>
      <c r="B97" s="36">
        <f>SUMIFS(СВЦЭМ!$C$39:$C$782,СВЦЭМ!$A$39:$A$782,$A97,СВЦЭМ!$B$39:$B$782,B$83)+'СЕТ СН'!$H$12+СВЦЭМ!$D$10+'СЕТ СН'!$H$6-'СЕТ СН'!$H$22</f>
        <v>2819.78006293</v>
      </c>
      <c r="C97" s="36">
        <f>SUMIFS(СВЦЭМ!$C$39:$C$782,СВЦЭМ!$A$39:$A$782,$A97,СВЦЭМ!$B$39:$B$782,C$83)+'СЕТ СН'!$H$12+СВЦЭМ!$D$10+'СЕТ СН'!$H$6-'СЕТ СН'!$H$22</f>
        <v>2861.36654262</v>
      </c>
      <c r="D97" s="36">
        <f>SUMIFS(СВЦЭМ!$C$39:$C$782,СВЦЭМ!$A$39:$A$782,$A97,СВЦЭМ!$B$39:$B$782,D$83)+'СЕТ СН'!$H$12+СВЦЭМ!$D$10+'СЕТ СН'!$H$6-'СЕТ СН'!$H$22</f>
        <v>2896.9962058299998</v>
      </c>
      <c r="E97" s="36">
        <f>SUMIFS(СВЦЭМ!$C$39:$C$782,СВЦЭМ!$A$39:$A$782,$A97,СВЦЭМ!$B$39:$B$782,E$83)+'СЕТ СН'!$H$12+СВЦЭМ!$D$10+'СЕТ СН'!$H$6-'СЕТ СН'!$H$22</f>
        <v>2908.733866</v>
      </c>
      <c r="F97" s="36">
        <f>SUMIFS(СВЦЭМ!$C$39:$C$782,СВЦЭМ!$A$39:$A$782,$A97,СВЦЭМ!$B$39:$B$782,F$83)+'СЕТ СН'!$H$12+СВЦЭМ!$D$10+'СЕТ СН'!$H$6-'СЕТ СН'!$H$22</f>
        <v>2904.7855417800001</v>
      </c>
      <c r="G97" s="36">
        <f>SUMIFS(СВЦЭМ!$C$39:$C$782,СВЦЭМ!$A$39:$A$782,$A97,СВЦЭМ!$B$39:$B$782,G$83)+'СЕТ СН'!$H$12+СВЦЭМ!$D$10+'СЕТ СН'!$H$6-'СЕТ СН'!$H$22</f>
        <v>2885.2809327300001</v>
      </c>
      <c r="H97" s="36">
        <f>SUMIFS(СВЦЭМ!$C$39:$C$782,СВЦЭМ!$A$39:$A$782,$A97,СВЦЭМ!$B$39:$B$782,H$83)+'СЕТ СН'!$H$12+СВЦЭМ!$D$10+'СЕТ СН'!$H$6-'СЕТ СН'!$H$22</f>
        <v>2820.4778052199999</v>
      </c>
      <c r="I97" s="36">
        <f>SUMIFS(СВЦЭМ!$C$39:$C$782,СВЦЭМ!$A$39:$A$782,$A97,СВЦЭМ!$B$39:$B$782,I$83)+'СЕТ СН'!$H$12+СВЦЭМ!$D$10+'СЕТ СН'!$H$6-'СЕТ СН'!$H$22</f>
        <v>2757.3439478099999</v>
      </c>
      <c r="J97" s="36">
        <f>SUMIFS(СВЦЭМ!$C$39:$C$782,СВЦЭМ!$A$39:$A$782,$A97,СВЦЭМ!$B$39:$B$782,J$83)+'СЕТ СН'!$H$12+СВЦЭМ!$D$10+'СЕТ СН'!$H$6-'СЕТ СН'!$H$22</f>
        <v>2690.6951494899999</v>
      </c>
      <c r="K97" s="36">
        <f>SUMIFS(СВЦЭМ!$C$39:$C$782,СВЦЭМ!$A$39:$A$782,$A97,СВЦЭМ!$B$39:$B$782,K$83)+'СЕТ СН'!$H$12+СВЦЭМ!$D$10+'СЕТ СН'!$H$6-'СЕТ СН'!$H$22</f>
        <v>2688.3418717700001</v>
      </c>
      <c r="L97" s="36">
        <f>SUMIFS(СВЦЭМ!$C$39:$C$782,СВЦЭМ!$A$39:$A$782,$A97,СВЦЭМ!$B$39:$B$782,L$83)+'СЕТ СН'!$H$12+СВЦЭМ!$D$10+'СЕТ СН'!$H$6-'СЕТ СН'!$H$22</f>
        <v>2697.6975570300001</v>
      </c>
      <c r="M97" s="36">
        <f>SUMIFS(СВЦЭМ!$C$39:$C$782,СВЦЭМ!$A$39:$A$782,$A97,СВЦЭМ!$B$39:$B$782,M$83)+'СЕТ СН'!$H$12+СВЦЭМ!$D$10+'СЕТ СН'!$H$6-'СЕТ СН'!$H$22</f>
        <v>2715.3391972599998</v>
      </c>
      <c r="N97" s="36">
        <f>SUMIFS(СВЦЭМ!$C$39:$C$782,СВЦЭМ!$A$39:$A$782,$A97,СВЦЭМ!$B$39:$B$782,N$83)+'СЕТ СН'!$H$12+СВЦЭМ!$D$10+'СЕТ СН'!$H$6-'СЕТ СН'!$H$22</f>
        <v>2760.6977941999999</v>
      </c>
      <c r="O97" s="36">
        <f>SUMIFS(СВЦЭМ!$C$39:$C$782,СВЦЭМ!$A$39:$A$782,$A97,СВЦЭМ!$B$39:$B$782,O$83)+'СЕТ СН'!$H$12+СВЦЭМ!$D$10+'СЕТ СН'!$H$6-'СЕТ СН'!$H$22</f>
        <v>2758.1697974099998</v>
      </c>
      <c r="P97" s="36">
        <f>SUMIFS(СВЦЭМ!$C$39:$C$782,СВЦЭМ!$A$39:$A$782,$A97,СВЦЭМ!$B$39:$B$782,P$83)+'СЕТ СН'!$H$12+СВЦЭМ!$D$10+'СЕТ СН'!$H$6-'СЕТ СН'!$H$22</f>
        <v>2798.6790347400001</v>
      </c>
      <c r="Q97" s="36">
        <f>SUMIFS(СВЦЭМ!$C$39:$C$782,СВЦЭМ!$A$39:$A$782,$A97,СВЦЭМ!$B$39:$B$782,Q$83)+'СЕТ СН'!$H$12+СВЦЭМ!$D$10+'СЕТ СН'!$H$6-'СЕТ СН'!$H$22</f>
        <v>2790.7587793899997</v>
      </c>
      <c r="R97" s="36">
        <f>SUMIFS(СВЦЭМ!$C$39:$C$782,СВЦЭМ!$A$39:$A$782,$A97,СВЦЭМ!$B$39:$B$782,R$83)+'СЕТ СН'!$H$12+СВЦЭМ!$D$10+'СЕТ СН'!$H$6-'СЕТ СН'!$H$22</f>
        <v>2783.7527797799999</v>
      </c>
      <c r="S97" s="36">
        <f>SUMIFS(СВЦЭМ!$C$39:$C$782,СВЦЭМ!$A$39:$A$782,$A97,СВЦЭМ!$B$39:$B$782,S$83)+'СЕТ СН'!$H$12+СВЦЭМ!$D$10+'СЕТ СН'!$H$6-'СЕТ СН'!$H$22</f>
        <v>2766.8639598</v>
      </c>
      <c r="T97" s="36">
        <f>SUMIFS(СВЦЭМ!$C$39:$C$782,СВЦЭМ!$A$39:$A$782,$A97,СВЦЭМ!$B$39:$B$782,T$83)+'СЕТ СН'!$H$12+СВЦЭМ!$D$10+'СЕТ СН'!$H$6-'СЕТ СН'!$H$22</f>
        <v>2713.1411312300002</v>
      </c>
      <c r="U97" s="36">
        <f>SUMIFS(СВЦЭМ!$C$39:$C$782,СВЦЭМ!$A$39:$A$782,$A97,СВЦЭМ!$B$39:$B$782,U$83)+'СЕТ СН'!$H$12+СВЦЭМ!$D$10+'СЕТ СН'!$H$6-'СЕТ СН'!$H$22</f>
        <v>2690.9261553799997</v>
      </c>
      <c r="V97" s="36">
        <f>SUMIFS(СВЦЭМ!$C$39:$C$782,СВЦЭМ!$A$39:$A$782,$A97,СВЦЭМ!$B$39:$B$782,V$83)+'СЕТ СН'!$H$12+СВЦЭМ!$D$10+'СЕТ СН'!$H$6-'СЕТ СН'!$H$22</f>
        <v>2673.63821818</v>
      </c>
      <c r="W97" s="36">
        <f>SUMIFS(СВЦЭМ!$C$39:$C$782,СВЦЭМ!$A$39:$A$782,$A97,СВЦЭМ!$B$39:$B$782,W$83)+'СЕТ СН'!$H$12+СВЦЭМ!$D$10+'СЕТ СН'!$H$6-'СЕТ СН'!$H$22</f>
        <v>2709.63442209</v>
      </c>
      <c r="X97" s="36">
        <f>SUMIFS(СВЦЭМ!$C$39:$C$782,СВЦЭМ!$A$39:$A$782,$A97,СВЦЭМ!$B$39:$B$782,X$83)+'СЕТ СН'!$H$12+СВЦЭМ!$D$10+'СЕТ СН'!$H$6-'СЕТ СН'!$H$22</f>
        <v>2763.6113177699999</v>
      </c>
      <c r="Y97" s="36">
        <f>SUMIFS(СВЦЭМ!$C$39:$C$782,СВЦЭМ!$A$39:$A$782,$A97,СВЦЭМ!$B$39:$B$782,Y$83)+'СЕТ СН'!$H$12+СВЦЭМ!$D$10+'СЕТ СН'!$H$6-'СЕТ СН'!$H$22</f>
        <v>2813.2526788800001</v>
      </c>
    </row>
    <row r="98" spans="1:25" ht="15.75" x14ac:dyDescent="0.2">
      <c r="A98" s="35">
        <f t="shared" si="2"/>
        <v>45275</v>
      </c>
      <c r="B98" s="36">
        <f>SUMIFS(СВЦЭМ!$C$39:$C$782,СВЦЭМ!$A$39:$A$782,$A98,СВЦЭМ!$B$39:$B$782,B$83)+'СЕТ СН'!$H$12+СВЦЭМ!$D$10+'СЕТ СН'!$H$6-'СЕТ СН'!$H$22</f>
        <v>2784.4746285699998</v>
      </c>
      <c r="C98" s="36">
        <f>SUMIFS(СВЦЭМ!$C$39:$C$782,СВЦЭМ!$A$39:$A$782,$A98,СВЦЭМ!$B$39:$B$782,C$83)+'СЕТ СН'!$H$12+СВЦЭМ!$D$10+'СЕТ СН'!$H$6-'СЕТ СН'!$H$22</f>
        <v>2880.01142665</v>
      </c>
      <c r="D98" s="36">
        <f>SUMIFS(СВЦЭМ!$C$39:$C$782,СВЦЭМ!$A$39:$A$782,$A98,СВЦЭМ!$B$39:$B$782,D$83)+'СЕТ СН'!$H$12+СВЦЭМ!$D$10+'СЕТ СН'!$H$6-'СЕТ СН'!$H$22</f>
        <v>2903.72159659</v>
      </c>
      <c r="E98" s="36">
        <f>SUMIFS(СВЦЭМ!$C$39:$C$782,СВЦЭМ!$A$39:$A$782,$A98,СВЦЭМ!$B$39:$B$782,E$83)+'СЕТ СН'!$H$12+СВЦЭМ!$D$10+'СЕТ СН'!$H$6-'СЕТ СН'!$H$22</f>
        <v>2917.2206264599999</v>
      </c>
      <c r="F98" s="36">
        <f>SUMIFS(СВЦЭМ!$C$39:$C$782,СВЦЭМ!$A$39:$A$782,$A98,СВЦЭМ!$B$39:$B$782,F$83)+'СЕТ СН'!$H$12+СВЦЭМ!$D$10+'СЕТ СН'!$H$6-'СЕТ СН'!$H$22</f>
        <v>2920.2929416399998</v>
      </c>
      <c r="G98" s="36">
        <f>SUMIFS(СВЦЭМ!$C$39:$C$782,СВЦЭМ!$A$39:$A$782,$A98,СВЦЭМ!$B$39:$B$782,G$83)+'СЕТ СН'!$H$12+СВЦЭМ!$D$10+'СЕТ СН'!$H$6-'СЕТ СН'!$H$22</f>
        <v>2897.5741864900001</v>
      </c>
      <c r="H98" s="36">
        <f>SUMIFS(СВЦЭМ!$C$39:$C$782,СВЦЭМ!$A$39:$A$782,$A98,СВЦЭМ!$B$39:$B$782,H$83)+'СЕТ СН'!$H$12+СВЦЭМ!$D$10+'СЕТ СН'!$H$6-'СЕТ СН'!$H$22</f>
        <v>2826.7900303799997</v>
      </c>
      <c r="I98" s="36">
        <f>SUMIFS(СВЦЭМ!$C$39:$C$782,СВЦЭМ!$A$39:$A$782,$A98,СВЦЭМ!$B$39:$B$782,I$83)+'СЕТ СН'!$H$12+СВЦЭМ!$D$10+'СЕТ СН'!$H$6-'СЕТ СН'!$H$22</f>
        <v>2807.46484788</v>
      </c>
      <c r="J98" s="36">
        <f>SUMIFS(СВЦЭМ!$C$39:$C$782,СВЦЭМ!$A$39:$A$782,$A98,СВЦЭМ!$B$39:$B$782,J$83)+'СЕТ СН'!$H$12+СВЦЭМ!$D$10+'СЕТ СН'!$H$6-'СЕТ СН'!$H$22</f>
        <v>2754.8522513399998</v>
      </c>
      <c r="K98" s="36">
        <f>SUMIFS(СВЦЭМ!$C$39:$C$782,СВЦЭМ!$A$39:$A$782,$A98,СВЦЭМ!$B$39:$B$782,K$83)+'СЕТ СН'!$H$12+СВЦЭМ!$D$10+'СЕТ СН'!$H$6-'СЕТ СН'!$H$22</f>
        <v>2725.3504147600001</v>
      </c>
      <c r="L98" s="36">
        <f>SUMIFS(СВЦЭМ!$C$39:$C$782,СВЦЭМ!$A$39:$A$782,$A98,СВЦЭМ!$B$39:$B$782,L$83)+'СЕТ СН'!$H$12+СВЦЭМ!$D$10+'СЕТ СН'!$H$6-'СЕТ СН'!$H$22</f>
        <v>2722.3047298699998</v>
      </c>
      <c r="M98" s="36">
        <f>SUMIFS(СВЦЭМ!$C$39:$C$782,СВЦЭМ!$A$39:$A$782,$A98,СВЦЭМ!$B$39:$B$782,M$83)+'СЕТ СН'!$H$12+СВЦЭМ!$D$10+'СЕТ СН'!$H$6-'СЕТ СН'!$H$22</f>
        <v>2757.3582255400001</v>
      </c>
      <c r="N98" s="36">
        <f>SUMIFS(СВЦЭМ!$C$39:$C$782,СВЦЭМ!$A$39:$A$782,$A98,СВЦЭМ!$B$39:$B$782,N$83)+'СЕТ СН'!$H$12+СВЦЭМ!$D$10+'СЕТ СН'!$H$6-'СЕТ СН'!$H$22</f>
        <v>2813.2484225200001</v>
      </c>
      <c r="O98" s="36">
        <f>SUMIFS(СВЦЭМ!$C$39:$C$782,СВЦЭМ!$A$39:$A$782,$A98,СВЦЭМ!$B$39:$B$782,O$83)+'СЕТ СН'!$H$12+СВЦЭМ!$D$10+'СЕТ СН'!$H$6-'СЕТ СН'!$H$22</f>
        <v>2862.0645259799999</v>
      </c>
      <c r="P98" s="36">
        <f>SUMIFS(СВЦЭМ!$C$39:$C$782,СВЦЭМ!$A$39:$A$782,$A98,СВЦЭМ!$B$39:$B$782,P$83)+'СЕТ СН'!$H$12+СВЦЭМ!$D$10+'СЕТ СН'!$H$6-'СЕТ СН'!$H$22</f>
        <v>2862.5035560000001</v>
      </c>
      <c r="Q98" s="36">
        <f>SUMIFS(СВЦЭМ!$C$39:$C$782,СВЦЭМ!$A$39:$A$782,$A98,СВЦЭМ!$B$39:$B$782,Q$83)+'СЕТ СН'!$H$12+СВЦЭМ!$D$10+'СЕТ СН'!$H$6-'СЕТ СН'!$H$22</f>
        <v>2887.04716297</v>
      </c>
      <c r="R98" s="36">
        <f>SUMIFS(СВЦЭМ!$C$39:$C$782,СВЦЭМ!$A$39:$A$782,$A98,СВЦЭМ!$B$39:$B$782,R$83)+'СЕТ СН'!$H$12+СВЦЭМ!$D$10+'СЕТ СН'!$H$6-'СЕТ СН'!$H$22</f>
        <v>2868.7273661300001</v>
      </c>
      <c r="S98" s="36">
        <f>SUMIFS(СВЦЭМ!$C$39:$C$782,СВЦЭМ!$A$39:$A$782,$A98,СВЦЭМ!$B$39:$B$782,S$83)+'СЕТ СН'!$H$12+СВЦЭМ!$D$10+'СЕТ СН'!$H$6-'СЕТ СН'!$H$22</f>
        <v>2803.2185961599998</v>
      </c>
      <c r="T98" s="36">
        <f>SUMIFS(СВЦЭМ!$C$39:$C$782,СВЦЭМ!$A$39:$A$782,$A98,СВЦЭМ!$B$39:$B$782,T$83)+'СЕТ СН'!$H$12+СВЦЭМ!$D$10+'СЕТ СН'!$H$6-'СЕТ СН'!$H$22</f>
        <v>2712.4310524399998</v>
      </c>
      <c r="U98" s="36">
        <f>SUMIFS(СВЦЭМ!$C$39:$C$782,СВЦЭМ!$A$39:$A$782,$A98,СВЦЭМ!$B$39:$B$782,U$83)+'СЕТ СН'!$H$12+СВЦЭМ!$D$10+'СЕТ СН'!$H$6-'СЕТ СН'!$H$22</f>
        <v>2726.7937625999998</v>
      </c>
      <c r="V98" s="36">
        <f>SUMIFS(СВЦЭМ!$C$39:$C$782,СВЦЭМ!$A$39:$A$782,$A98,СВЦЭМ!$B$39:$B$782,V$83)+'СЕТ СН'!$H$12+СВЦЭМ!$D$10+'СЕТ СН'!$H$6-'СЕТ СН'!$H$22</f>
        <v>2741.80460576</v>
      </c>
      <c r="W98" s="36">
        <f>SUMIFS(СВЦЭМ!$C$39:$C$782,СВЦЭМ!$A$39:$A$782,$A98,СВЦЭМ!$B$39:$B$782,W$83)+'СЕТ СН'!$H$12+СВЦЭМ!$D$10+'СЕТ СН'!$H$6-'СЕТ СН'!$H$22</f>
        <v>2747.6400903700001</v>
      </c>
      <c r="X98" s="36">
        <f>SUMIFS(СВЦЭМ!$C$39:$C$782,СВЦЭМ!$A$39:$A$782,$A98,СВЦЭМ!$B$39:$B$782,X$83)+'СЕТ СН'!$H$12+СВЦЭМ!$D$10+'СЕТ СН'!$H$6-'СЕТ СН'!$H$22</f>
        <v>2766.699282</v>
      </c>
      <c r="Y98" s="36">
        <f>SUMIFS(СВЦЭМ!$C$39:$C$782,СВЦЭМ!$A$39:$A$782,$A98,СВЦЭМ!$B$39:$B$782,Y$83)+'СЕТ СН'!$H$12+СВЦЭМ!$D$10+'СЕТ СН'!$H$6-'СЕТ СН'!$H$22</f>
        <v>2810.6789030999998</v>
      </c>
    </row>
    <row r="99" spans="1:25" ht="15.75" x14ac:dyDescent="0.2">
      <c r="A99" s="35">
        <f t="shared" si="2"/>
        <v>45276</v>
      </c>
      <c r="B99" s="36">
        <f>SUMIFS(СВЦЭМ!$C$39:$C$782,СВЦЭМ!$A$39:$A$782,$A99,СВЦЭМ!$B$39:$B$782,B$83)+'СЕТ СН'!$H$12+СВЦЭМ!$D$10+'СЕТ СН'!$H$6-'СЕТ СН'!$H$22</f>
        <v>2814.1099912499999</v>
      </c>
      <c r="C99" s="36">
        <f>SUMIFS(СВЦЭМ!$C$39:$C$782,СВЦЭМ!$A$39:$A$782,$A99,СВЦЭМ!$B$39:$B$782,C$83)+'СЕТ СН'!$H$12+СВЦЭМ!$D$10+'СЕТ СН'!$H$6-'СЕТ СН'!$H$22</f>
        <v>2854.54830012</v>
      </c>
      <c r="D99" s="36">
        <f>SUMIFS(СВЦЭМ!$C$39:$C$782,СВЦЭМ!$A$39:$A$782,$A99,СВЦЭМ!$B$39:$B$782,D$83)+'СЕТ СН'!$H$12+СВЦЭМ!$D$10+'СЕТ СН'!$H$6-'СЕТ СН'!$H$22</f>
        <v>2914.9899169400001</v>
      </c>
      <c r="E99" s="36">
        <f>SUMIFS(СВЦЭМ!$C$39:$C$782,СВЦЭМ!$A$39:$A$782,$A99,СВЦЭМ!$B$39:$B$782,E$83)+'СЕТ СН'!$H$12+СВЦЭМ!$D$10+'СЕТ СН'!$H$6-'СЕТ СН'!$H$22</f>
        <v>2923.7188301299998</v>
      </c>
      <c r="F99" s="36">
        <f>SUMIFS(СВЦЭМ!$C$39:$C$782,СВЦЭМ!$A$39:$A$782,$A99,СВЦЭМ!$B$39:$B$782,F$83)+'СЕТ СН'!$H$12+СВЦЭМ!$D$10+'СЕТ СН'!$H$6-'СЕТ СН'!$H$22</f>
        <v>2914.5507678899999</v>
      </c>
      <c r="G99" s="36">
        <f>SUMIFS(СВЦЭМ!$C$39:$C$782,СВЦЭМ!$A$39:$A$782,$A99,СВЦЭМ!$B$39:$B$782,G$83)+'СЕТ СН'!$H$12+СВЦЭМ!$D$10+'СЕТ СН'!$H$6-'СЕТ СН'!$H$22</f>
        <v>2907.5730594699999</v>
      </c>
      <c r="H99" s="36">
        <f>SUMIFS(СВЦЭМ!$C$39:$C$782,СВЦЭМ!$A$39:$A$782,$A99,СВЦЭМ!$B$39:$B$782,H$83)+'СЕТ СН'!$H$12+СВЦЭМ!$D$10+'СЕТ СН'!$H$6-'СЕТ СН'!$H$22</f>
        <v>2849.7181988899997</v>
      </c>
      <c r="I99" s="36">
        <f>SUMIFS(СВЦЭМ!$C$39:$C$782,СВЦЭМ!$A$39:$A$782,$A99,СВЦЭМ!$B$39:$B$782,I$83)+'СЕТ СН'!$H$12+СВЦЭМ!$D$10+'СЕТ СН'!$H$6-'СЕТ СН'!$H$22</f>
        <v>2815.3734759099998</v>
      </c>
      <c r="J99" s="36">
        <f>SUMIFS(СВЦЭМ!$C$39:$C$782,СВЦЭМ!$A$39:$A$782,$A99,СВЦЭМ!$B$39:$B$782,J$83)+'СЕТ СН'!$H$12+СВЦЭМ!$D$10+'СЕТ СН'!$H$6-'СЕТ СН'!$H$22</f>
        <v>2762.2956236699997</v>
      </c>
      <c r="K99" s="36">
        <f>SUMIFS(СВЦЭМ!$C$39:$C$782,СВЦЭМ!$A$39:$A$782,$A99,СВЦЭМ!$B$39:$B$782,K$83)+'СЕТ СН'!$H$12+СВЦЭМ!$D$10+'СЕТ СН'!$H$6-'СЕТ СН'!$H$22</f>
        <v>2699.2297035500001</v>
      </c>
      <c r="L99" s="36">
        <f>SUMIFS(СВЦЭМ!$C$39:$C$782,СВЦЭМ!$A$39:$A$782,$A99,СВЦЭМ!$B$39:$B$782,L$83)+'СЕТ СН'!$H$12+СВЦЭМ!$D$10+'СЕТ СН'!$H$6-'СЕТ СН'!$H$22</f>
        <v>2648.8016039199997</v>
      </c>
      <c r="M99" s="36">
        <f>SUMIFS(СВЦЭМ!$C$39:$C$782,СВЦЭМ!$A$39:$A$782,$A99,СВЦЭМ!$B$39:$B$782,M$83)+'СЕТ СН'!$H$12+СВЦЭМ!$D$10+'СЕТ СН'!$H$6-'СЕТ СН'!$H$22</f>
        <v>2618.7035830899999</v>
      </c>
      <c r="N99" s="36">
        <f>SUMIFS(СВЦЭМ!$C$39:$C$782,СВЦЭМ!$A$39:$A$782,$A99,СВЦЭМ!$B$39:$B$782,N$83)+'СЕТ СН'!$H$12+СВЦЭМ!$D$10+'СЕТ СН'!$H$6-'СЕТ СН'!$H$22</f>
        <v>2652.5528360600001</v>
      </c>
      <c r="O99" s="36">
        <f>SUMIFS(СВЦЭМ!$C$39:$C$782,СВЦЭМ!$A$39:$A$782,$A99,СВЦЭМ!$B$39:$B$782,O$83)+'СЕТ СН'!$H$12+СВЦЭМ!$D$10+'СЕТ СН'!$H$6-'СЕТ СН'!$H$22</f>
        <v>2668.97321121</v>
      </c>
      <c r="P99" s="36">
        <f>SUMIFS(СВЦЭМ!$C$39:$C$782,СВЦЭМ!$A$39:$A$782,$A99,СВЦЭМ!$B$39:$B$782,P$83)+'СЕТ СН'!$H$12+СВЦЭМ!$D$10+'СЕТ СН'!$H$6-'СЕТ СН'!$H$22</f>
        <v>2650.4240517499998</v>
      </c>
      <c r="Q99" s="36">
        <f>SUMIFS(СВЦЭМ!$C$39:$C$782,СВЦЭМ!$A$39:$A$782,$A99,СВЦЭМ!$B$39:$B$782,Q$83)+'СЕТ СН'!$H$12+СВЦЭМ!$D$10+'СЕТ СН'!$H$6-'СЕТ СН'!$H$22</f>
        <v>2674.5287338499998</v>
      </c>
      <c r="R99" s="36">
        <f>SUMIFS(СВЦЭМ!$C$39:$C$782,СВЦЭМ!$A$39:$A$782,$A99,СВЦЭМ!$B$39:$B$782,R$83)+'СЕТ СН'!$H$12+СВЦЭМ!$D$10+'СЕТ СН'!$H$6-'СЕТ СН'!$H$22</f>
        <v>2702.6706339500001</v>
      </c>
      <c r="S99" s="36">
        <f>SUMIFS(СВЦЭМ!$C$39:$C$782,СВЦЭМ!$A$39:$A$782,$A99,СВЦЭМ!$B$39:$B$782,S$83)+'СЕТ СН'!$H$12+СВЦЭМ!$D$10+'СЕТ СН'!$H$6-'СЕТ СН'!$H$22</f>
        <v>2657.2911476700001</v>
      </c>
      <c r="T99" s="36">
        <f>SUMIFS(СВЦЭМ!$C$39:$C$782,СВЦЭМ!$A$39:$A$782,$A99,СВЦЭМ!$B$39:$B$782,T$83)+'СЕТ СН'!$H$12+СВЦЭМ!$D$10+'СЕТ СН'!$H$6-'СЕТ СН'!$H$22</f>
        <v>2627.9331979499998</v>
      </c>
      <c r="U99" s="36">
        <f>SUMIFS(СВЦЭМ!$C$39:$C$782,СВЦЭМ!$A$39:$A$782,$A99,СВЦЭМ!$B$39:$B$782,U$83)+'СЕТ СН'!$H$12+СВЦЭМ!$D$10+'СЕТ СН'!$H$6-'СЕТ СН'!$H$22</f>
        <v>2664.8322761199997</v>
      </c>
      <c r="V99" s="36">
        <f>SUMIFS(СВЦЭМ!$C$39:$C$782,СВЦЭМ!$A$39:$A$782,$A99,СВЦЭМ!$B$39:$B$782,V$83)+'СЕТ СН'!$H$12+СВЦЭМ!$D$10+'СЕТ СН'!$H$6-'СЕТ СН'!$H$22</f>
        <v>2660.0945435200001</v>
      </c>
      <c r="W99" s="36">
        <f>SUMIFS(СВЦЭМ!$C$39:$C$782,СВЦЭМ!$A$39:$A$782,$A99,СВЦЭМ!$B$39:$B$782,W$83)+'СЕТ СН'!$H$12+СВЦЭМ!$D$10+'СЕТ СН'!$H$6-'СЕТ СН'!$H$22</f>
        <v>2663.6123902199997</v>
      </c>
      <c r="X99" s="36">
        <f>SUMIFS(СВЦЭМ!$C$39:$C$782,СВЦЭМ!$A$39:$A$782,$A99,СВЦЭМ!$B$39:$B$782,X$83)+'СЕТ СН'!$H$12+СВЦЭМ!$D$10+'СЕТ СН'!$H$6-'СЕТ СН'!$H$22</f>
        <v>2693.4548346199999</v>
      </c>
      <c r="Y99" s="36">
        <f>SUMIFS(СВЦЭМ!$C$39:$C$782,СВЦЭМ!$A$39:$A$782,$A99,СВЦЭМ!$B$39:$B$782,Y$83)+'СЕТ СН'!$H$12+СВЦЭМ!$D$10+'СЕТ СН'!$H$6-'СЕТ СН'!$H$22</f>
        <v>2738.42087077</v>
      </c>
    </row>
    <row r="100" spans="1:25" ht="15.75" x14ac:dyDescent="0.2">
      <c r="A100" s="35">
        <f t="shared" si="2"/>
        <v>45277</v>
      </c>
      <c r="B100" s="36">
        <f>SUMIFS(СВЦЭМ!$C$39:$C$782,СВЦЭМ!$A$39:$A$782,$A100,СВЦЭМ!$B$39:$B$782,B$83)+'СЕТ СН'!$H$12+СВЦЭМ!$D$10+'СЕТ СН'!$H$6-'СЕТ СН'!$H$22</f>
        <v>2839.7195729699997</v>
      </c>
      <c r="C100" s="36">
        <f>SUMIFS(СВЦЭМ!$C$39:$C$782,СВЦЭМ!$A$39:$A$782,$A100,СВЦЭМ!$B$39:$B$782,C$83)+'СЕТ СН'!$H$12+СВЦЭМ!$D$10+'СЕТ СН'!$H$6-'СЕТ СН'!$H$22</f>
        <v>2858.11419514</v>
      </c>
      <c r="D100" s="36">
        <f>SUMIFS(СВЦЭМ!$C$39:$C$782,СВЦЭМ!$A$39:$A$782,$A100,СВЦЭМ!$B$39:$B$782,D$83)+'СЕТ СН'!$H$12+СВЦЭМ!$D$10+'СЕТ СН'!$H$6-'СЕТ СН'!$H$22</f>
        <v>2908.4376805799998</v>
      </c>
      <c r="E100" s="36">
        <f>SUMIFS(СВЦЭМ!$C$39:$C$782,СВЦЭМ!$A$39:$A$782,$A100,СВЦЭМ!$B$39:$B$782,E$83)+'СЕТ СН'!$H$12+СВЦЭМ!$D$10+'СЕТ СН'!$H$6-'СЕТ СН'!$H$22</f>
        <v>2911.2497165199998</v>
      </c>
      <c r="F100" s="36">
        <f>SUMIFS(СВЦЭМ!$C$39:$C$782,СВЦЭМ!$A$39:$A$782,$A100,СВЦЭМ!$B$39:$B$782,F$83)+'СЕТ СН'!$H$12+СВЦЭМ!$D$10+'СЕТ СН'!$H$6-'СЕТ СН'!$H$22</f>
        <v>2908.9248723599999</v>
      </c>
      <c r="G100" s="36">
        <f>SUMIFS(СВЦЭМ!$C$39:$C$782,СВЦЭМ!$A$39:$A$782,$A100,СВЦЭМ!$B$39:$B$782,G$83)+'СЕТ СН'!$H$12+СВЦЭМ!$D$10+'СЕТ СН'!$H$6-'СЕТ СН'!$H$22</f>
        <v>2911.3302070099999</v>
      </c>
      <c r="H100" s="36">
        <f>SUMIFS(СВЦЭМ!$C$39:$C$782,СВЦЭМ!$A$39:$A$782,$A100,СВЦЭМ!$B$39:$B$782,H$83)+'СЕТ СН'!$H$12+СВЦЭМ!$D$10+'СЕТ СН'!$H$6-'СЕТ СН'!$H$22</f>
        <v>2892.4256461099999</v>
      </c>
      <c r="I100" s="36">
        <f>SUMIFS(СВЦЭМ!$C$39:$C$782,СВЦЭМ!$A$39:$A$782,$A100,СВЦЭМ!$B$39:$B$782,I$83)+'СЕТ СН'!$H$12+СВЦЭМ!$D$10+'СЕТ СН'!$H$6-'СЕТ СН'!$H$22</f>
        <v>2882.85647604</v>
      </c>
      <c r="J100" s="36">
        <f>SUMIFS(СВЦЭМ!$C$39:$C$782,СВЦЭМ!$A$39:$A$782,$A100,СВЦЭМ!$B$39:$B$782,J$83)+'СЕТ СН'!$H$12+СВЦЭМ!$D$10+'СЕТ СН'!$H$6-'СЕТ СН'!$H$22</f>
        <v>2833.8987543099997</v>
      </c>
      <c r="K100" s="36">
        <f>SUMIFS(СВЦЭМ!$C$39:$C$782,СВЦЭМ!$A$39:$A$782,$A100,СВЦЭМ!$B$39:$B$782,K$83)+'СЕТ СН'!$H$12+СВЦЭМ!$D$10+'СЕТ СН'!$H$6-'СЕТ СН'!$H$22</f>
        <v>2781.4358859700001</v>
      </c>
      <c r="L100" s="36">
        <f>SUMIFS(СВЦЭМ!$C$39:$C$782,СВЦЭМ!$A$39:$A$782,$A100,СВЦЭМ!$B$39:$B$782,L$83)+'СЕТ СН'!$H$12+СВЦЭМ!$D$10+'СЕТ СН'!$H$6-'СЕТ СН'!$H$22</f>
        <v>2721.7626683799999</v>
      </c>
      <c r="M100" s="36">
        <f>SUMIFS(СВЦЭМ!$C$39:$C$782,СВЦЭМ!$A$39:$A$782,$A100,СВЦЭМ!$B$39:$B$782,M$83)+'СЕТ СН'!$H$12+СВЦЭМ!$D$10+'СЕТ СН'!$H$6-'СЕТ СН'!$H$22</f>
        <v>2702.2473024000001</v>
      </c>
      <c r="N100" s="36">
        <f>SUMIFS(СВЦЭМ!$C$39:$C$782,СВЦЭМ!$A$39:$A$782,$A100,СВЦЭМ!$B$39:$B$782,N$83)+'СЕТ СН'!$H$12+СВЦЭМ!$D$10+'СЕТ СН'!$H$6-'СЕТ СН'!$H$22</f>
        <v>2721.1731621499998</v>
      </c>
      <c r="O100" s="36">
        <f>SUMIFS(СВЦЭМ!$C$39:$C$782,СВЦЭМ!$A$39:$A$782,$A100,СВЦЭМ!$B$39:$B$782,O$83)+'СЕТ СН'!$H$12+СВЦЭМ!$D$10+'СЕТ СН'!$H$6-'СЕТ СН'!$H$22</f>
        <v>2730.25883853</v>
      </c>
      <c r="P100" s="36">
        <f>SUMIFS(СВЦЭМ!$C$39:$C$782,СВЦЭМ!$A$39:$A$782,$A100,СВЦЭМ!$B$39:$B$782,P$83)+'СЕТ СН'!$H$12+СВЦЭМ!$D$10+'СЕТ СН'!$H$6-'СЕТ СН'!$H$22</f>
        <v>2732.19257307</v>
      </c>
      <c r="Q100" s="36">
        <f>SUMIFS(СВЦЭМ!$C$39:$C$782,СВЦЭМ!$A$39:$A$782,$A100,СВЦЭМ!$B$39:$B$782,Q$83)+'СЕТ СН'!$H$12+СВЦЭМ!$D$10+'СЕТ СН'!$H$6-'СЕТ СН'!$H$22</f>
        <v>2742.2168589899998</v>
      </c>
      <c r="R100" s="36">
        <f>SUMIFS(СВЦЭМ!$C$39:$C$782,СВЦЭМ!$A$39:$A$782,$A100,СВЦЭМ!$B$39:$B$782,R$83)+'СЕТ СН'!$H$12+СВЦЭМ!$D$10+'СЕТ СН'!$H$6-'СЕТ СН'!$H$22</f>
        <v>2753.74808123</v>
      </c>
      <c r="S100" s="36">
        <f>SUMIFS(СВЦЭМ!$C$39:$C$782,СВЦЭМ!$A$39:$A$782,$A100,СВЦЭМ!$B$39:$B$782,S$83)+'СЕТ СН'!$H$12+СВЦЭМ!$D$10+'СЕТ СН'!$H$6-'СЕТ СН'!$H$22</f>
        <v>2697.7236742800001</v>
      </c>
      <c r="T100" s="36">
        <f>SUMIFS(СВЦЭМ!$C$39:$C$782,СВЦЭМ!$A$39:$A$782,$A100,СВЦЭМ!$B$39:$B$782,T$83)+'СЕТ СН'!$H$12+СВЦЭМ!$D$10+'СЕТ СН'!$H$6-'СЕТ СН'!$H$22</f>
        <v>2642.2940348299999</v>
      </c>
      <c r="U100" s="36">
        <f>SUMIFS(СВЦЭМ!$C$39:$C$782,СВЦЭМ!$A$39:$A$782,$A100,СВЦЭМ!$B$39:$B$782,U$83)+'СЕТ СН'!$H$12+СВЦЭМ!$D$10+'СЕТ СН'!$H$6-'СЕТ СН'!$H$22</f>
        <v>2639.40813957</v>
      </c>
      <c r="V100" s="36">
        <f>SUMIFS(СВЦЭМ!$C$39:$C$782,СВЦЭМ!$A$39:$A$782,$A100,СВЦЭМ!$B$39:$B$782,V$83)+'СЕТ СН'!$H$12+СВЦЭМ!$D$10+'СЕТ СН'!$H$6-'СЕТ СН'!$H$22</f>
        <v>2678.75403353</v>
      </c>
      <c r="W100" s="36">
        <f>SUMIFS(СВЦЭМ!$C$39:$C$782,СВЦЭМ!$A$39:$A$782,$A100,СВЦЭМ!$B$39:$B$782,W$83)+'СЕТ СН'!$H$12+СВЦЭМ!$D$10+'СЕТ СН'!$H$6-'СЕТ СН'!$H$22</f>
        <v>2677.3212043600001</v>
      </c>
      <c r="X100" s="36">
        <f>SUMIFS(СВЦЭМ!$C$39:$C$782,СВЦЭМ!$A$39:$A$782,$A100,СВЦЭМ!$B$39:$B$782,X$83)+'СЕТ СН'!$H$12+СВЦЭМ!$D$10+'СЕТ СН'!$H$6-'СЕТ СН'!$H$22</f>
        <v>2727.4579473399999</v>
      </c>
      <c r="Y100" s="36">
        <f>SUMIFS(СВЦЭМ!$C$39:$C$782,СВЦЭМ!$A$39:$A$782,$A100,СВЦЭМ!$B$39:$B$782,Y$83)+'СЕТ СН'!$H$12+СВЦЭМ!$D$10+'СЕТ СН'!$H$6-'СЕТ СН'!$H$22</f>
        <v>2778.5532907100001</v>
      </c>
    </row>
    <row r="101" spans="1:25" ht="15.75" x14ac:dyDescent="0.2">
      <c r="A101" s="35">
        <f t="shared" si="2"/>
        <v>45278</v>
      </c>
      <c r="B101" s="36">
        <f>SUMIFS(СВЦЭМ!$C$39:$C$782,СВЦЭМ!$A$39:$A$782,$A101,СВЦЭМ!$B$39:$B$782,B$83)+'СЕТ СН'!$H$12+СВЦЭМ!$D$10+'СЕТ СН'!$H$6-'СЕТ СН'!$H$22</f>
        <v>2670.0622365599997</v>
      </c>
      <c r="C101" s="36">
        <f>SUMIFS(СВЦЭМ!$C$39:$C$782,СВЦЭМ!$A$39:$A$782,$A101,СВЦЭМ!$B$39:$B$782,C$83)+'СЕТ СН'!$H$12+СВЦЭМ!$D$10+'СЕТ СН'!$H$6-'СЕТ СН'!$H$22</f>
        <v>2715.2435124499998</v>
      </c>
      <c r="D101" s="36">
        <f>SUMIFS(СВЦЭМ!$C$39:$C$782,СВЦЭМ!$A$39:$A$782,$A101,СВЦЭМ!$B$39:$B$782,D$83)+'СЕТ СН'!$H$12+СВЦЭМ!$D$10+'СЕТ СН'!$H$6-'СЕТ СН'!$H$22</f>
        <v>2752.0541626199997</v>
      </c>
      <c r="E101" s="36">
        <f>SUMIFS(СВЦЭМ!$C$39:$C$782,СВЦЭМ!$A$39:$A$782,$A101,СВЦЭМ!$B$39:$B$782,E$83)+'СЕТ СН'!$H$12+СВЦЭМ!$D$10+'СЕТ СН'!$H$6-'СЕТ СН'!$H$22</f>
        <v>2766.3072705300001</v>
      </c>
      <c r="F101" s="36">
        <f>SUMIFS(СВЦЭМ!$C$39:$C$782,СВЦЭМ!$A$39:$A$782,$A101,СВЦЭМ!$B$39:$B$782,F$83)+'СЕТ СН'!$H$12+СВЦЭМ!$D$10+'СЕТ СН'!$H$6-'СЕТ СН'!$H$22</f>
        <v>2772.4525843400002</v>
      </c>
      <c r="G101" s="36">
        <f>SUMIFS(СВЦЭМ!$C$39:$C$782,СВЦЭМ!$A$39:$A$782,$A101,СВЦЭМ!$B$39:$B$782,G$83)+'СЕТ СН'!$H$12+СВЦЭМ!$D$10+'СЕТ СН'!$H$6-'СЕТ СН'!$H$22</f>
        <v>2745.0005962699997</v>
      </c>
      <c r="H101" s="36">
        <f>SUMIFS(СВЦЭМ!$C$39:$C$782,СВЦЭМ!$A$39:$A$782,$A101,СВЦЭМ!$B$39:$B$782,H$83)+'СЕТ СН'!$H$12+СВЦЭМ!$D$10+'СЕТ СН'!$H$6-'СЕТ СН'!$H$22</f>
        <v>2680.6574504999999</v>
      </c>
      <c r="I101" s="36">
        <f>SUMIFS(СВЦЭМ!$C$39:$C$782,СВЦЭМ!$A$39:$A$782,$A101,СВЦЭМ!$B$39:$B$782,I$83)+'СЕТ СН'!$H$12+СВЦЭМ!$D$10+'СЕТ СН'!$H$6-'СЕТ СН'!$H$22</f>
        <v>2614.99941076</v>
      </c>
      <c r="J101" s="36">
        <f>SUMIFS(СВЦЭМ!$C$39:$C$782,СВЦЭМ!$A$39:$A$782,$A101,СВЦЭМ!$B$39:$B$782,J$83)+'СЕТ СН'!$H$12+СВЦЭМ!$D$10+'СЕТ СН'!$H$6-'СЕТ СН'!$H$22</f>
        <v>2576.0208310799999</v>
      </c>
      <c r="K101" s="36">
        <f>SUMIFS(СВЦЭМ!$C$39:$C$782,СВЦЭМ!$A$39:$A$782,$A101,СВЦЭМ!$B$39:$B$782,K$83)+'СЕТ СН'!$H$12+СВЦЭМ!$D$10+'СЕТ СН'!$H$6-'СЕТ СН'!$H$22</f>
        <v>2532.5386013899997</v>
      </c>
      <c r="L101" s="36">
        <f>SUMIFS(СВЦЭМ!$C$39:$C$782,СВЦЭМ!$A$39:$A$782,$A101,СВЦЭМ!$B$39:$B$782,L$83)+'СЕТ СН'!$H$12+СВЦЭМ!$D$10+'СЕТ СН'!$H$6-'СЕТ СН'!$H$22</f>
        <v>2514.9567113099997</v>
      </c>
      <c r="M101" s="36">
        <f>SUMIFS(СВЦЭМ!$C$39:$C$782,СВЦЭМ!$A$39:$A$782,$A101,СВЦЭМ!$B$39:$B$782,M$83)+'СЕТ СН'!$H$12+СВЦЭМ!$D$10+'СЕТ СН'!$H$6-'СЕТ СН'!$H$22</f>
        <v>2545.7415928800001</v>
      </c>
      <c r="N101" s="36">
        <f>SUMIFS(СВЦЭМ!$C$39:$C$782,СВЦЭМ!$A$39:$A$782,$A101,СВЦЭМ!$B$39:$B$782,N$83)+'СЕТ СН'!$H$12+СВЦЭМ!$D$10+'СЕТ СН'!$H$6-'СЕТ СН'!$H$22</f>
        <v>2552.6239568400001</v>
      </c>
      <c r="O101" s="36">
        <f>SUMIFS(СВЦЭМ!$C$39:$C$782,СВЦЭМ!$A$39:$A$782,$A101,СВЦЭМ!$B$39:$B$782,O$83)+'СЕТ СН'!$H$12+СВЦЭМ!$D$10+'СЕТ СН'!$H$6-'СЕТ СН'!$H$22</f>
        <v>2567.9616339999998</v>
      </c>
      <c r="P101" s="36">
        <f>SUMIFS(СВЦЭМ!$C$39:$C$782,СВЦЭМ!$A$39:$A$782,$A101,СВЦЭМ!$B$39:$B$782,P$83)+'СЕТ СН'!$H$12+СВЦЭМ!$D$10+'СЕТ СН'!$H$6-'СЕТ СН'!$H$22</f>
        <v>2594.7168570899998</v>
      </c>
      <c r="Q101" s="36">
        <f>SUMIFS(СВЦЭМ!$C$39:$C$782,СВЦЭМ!$A$39:$A$782,$A101,СВЦЭМ!$B$39:$B$782,Q$83)+'СЕТ СН'!$H$12+СВЦЭМ!$D$10+'СЕТ СН'!$H$6-'СЕТ СН'!$H$22</f>
        <v>2597.6286355100001</v>
      </c>
      <c r="R101" s="36">
        <f>SUMIFS(СВЦЭМ!$C$39:$C$782,СВЦЭМ!$A$39:$A$782,$A101,СВЦЭМ!$B$39:$B$782,R$83)+'СЕТ СН'!$H$12+СВЦЭМ!$D$10+'СЕТ СН'!$H$6-'СЕТ СН'!$H$22</f>
        <v>2597.1135432299998</v>
      </c>
      <c r="S101" s="36">
        <f>SUMIFS(СВЦЭМ!$C$39:$C$782,СВЦЭМ!$A$39:$A$782,$A101,СВЦЭМ!$B$39:$B$782,S$83)+'СЕТ СН'!$H$12+СВЦЭМ!$D$10+'СЕТ СН'!$H$6-'СЕТ СН'!$H$22</f>
        <v>2561.3022037199999</v>
      </c>
      <c r="T101" s="36">
        <f>SUMIFS(СВЦЭМ!$C$39:$C$782,СВЦЭМ!$A$39:$A$782,$A101,СВЦЭМ!$B$39:$B$782,T$83)+'СЕТ СН'!$H$12+СВЦЭМ!$D$10+'СЕТ СН'!$H$6-'СЕТ СН'!$H$22</f>
        <v>2524.3621568799999</v>
      </c>
      <c r="U101" s="36">
        <f>SUMIFS(СВЦЭМ!$C$39:$C$782,СВЦЭМ!$A$39:$A$782,$A101,СВЦЭМ!$B$39:$B$782,U$83)+'СЕТ СН'!$H$12+СВЦЭМ!$D$10+'СЕТ СН'!$H$6-'СЕТ СН'!$H$22</f>
        <v>2507.4936507799998</v>
      </c>
      <c r="V101" s="36">
        <f>SUMIFS(СВЦЭМ!$C$39:$C$782,СВЦЭМ!$A$39:$A$782,$A101,СВЦЭМ!$B$39:$B$782,V$83)+'СЕТ СН'!$H$12+СВЦЭМ!$D$10+'СЕТ СН'!$H$6-'СЕТ СН'!$H$22</f>
        <v>2546.7430813000001</v>
      </c>
      <c r="W101" s="36">
        <f>SUMIFS(СВЦЭМ!$C$39:$C$782,СВЦЭМ!$A$39:$A$782,$A101,СВЦЭМ!$B$39:$B$782,W$83)+'СЕТ СН'!$H$12+СВЦЭМ!$D$10+'СЕТ СН'!$H$6-'СЕТ СН'!$H$22</f>
        <v>2519.57468139</v>
      </c>
      <c r="X101" s="36">
        <f>SUMIFS(СВЦЭМ!$C$39:$C$782,СВЦЭМ!$A$39:$A$782,$A101,СВЦЭМ!$B$39:$B$782,X$83)+'СЕТ СН'!$H$12+СВЦЭМ!$D$10+'СЕТ СН'!$H$6-'СЕТ СН'!$H$22</f>
        <v>2575.00343256</v>
      </c>
      <c r="Y101" s="36">
        <f>SUMIFS(СВЦЭМ!$C$39:$C$782,СВЦЭМ!$A$39:$A$782,$A101,СВЦЭМ!$B$39:$B$782,Y$83)+'СЕТ СН'!$H$12+СВЦЭМ!$D$10+'СЕТ СН'!$H$6-'СЕТ СН'!$H$22</f>
        <v>2607.5154665</v>
      </c>
    </row>
    <row r="102" spans="1:25" ht="15.75" x14ac:dyDescent="0.2">
      <c r="A102" s="35">
        <f t="shared" si="2"/>
        <v>45279</v>
      </c>
      <c r="B102" s="36">
        <f>SUMIFS(СВЦЭМ!$C$39:$C$782,СВЦЭМ!$A$39:$A$782,$A102,СВЦЭМ!$B$39:$B$782,B$83)+'СЕТ СН'!$H$12+СВЦЭМ!$D$10+'СЕТ СН'!$H$6-'СЕТ СН'!$H$22</f>
        <v>2665.88272783</v>
      </c>
      <c r="C102" s="36">
        <f>SUMIFS(СВЦЭМ!$C$39:$C$782,СВЦЭМ!$A$39:$A$782,$A102,СВЦЭМ!$B$39:$B$782,C$83)+'СЕТ СН'!$H$12+СВЦЭМ!$D$10+'СЕТ СН'!$H$6-'СЕТ СН'!$H$22</f>
        <v>2777.21704765</v>
      </c>
      <c r="D102" s="36">
        <f>SUMIFS(СВЦЭМ!$C$39:$C$782,СВЦЭМ!$A$39:$A$782,$A102,СВЦЭМ!$B$39:$B$782,D$83)+'СЕТ СН'!$H$12+СВЦЭМ!$D$10+'СЕТ СН'!$H$6-'СЕТ СН'!$H$22</f>
        <v>2832.24582147</v>
      </c>
      <c r="E102" s="36">
        <f>SUMIFS(СВЦЭМ!$C$39:$C$782,СВЦЭМ!$A$39:$A$782,$A102,СВЦЭМ!$B$39:$B$782,E$83)+'СЕТ СН'!$H$12+СВЦЭМ!$D$10+'СЕТ СН'!$H$6-'СЕТ СН'!$H$22</f>
        <v>2852.8357747699997</v>
      </c>
      <c r="F102" s="36">
        <f>SUMIFS(СВЦЭМ!$C$39:$C$782,СВЦЭМ!$A$39:$A$782,$A102,СВЦЭМ!$B$39:$B$782,F$83)+'СЕТ СН'!$H$12+СВЦЭМ!$D$10+'СЕТ СН'!$H$6-'СЕТ СН'!$H$22</f>
        <v>2843.0216917799999</v>
      </c>
      <c r="G102" s="36">
        <f>SUMIFS(СВЦЭМ!$C$39:$C$782,СВЦЭМ!$A$39:$A$782,$A102,СВЦЭМ!$B$39:$B$782,G$83)+'СЕТ СН'!$H$12+СВЦЭМ!$D$10+'СЕТ СН'!$H$6-'СЕТ СН'!$H$22</f>
        <v>2822.1195264499997</v>
      </c>
      <c r="H102" s="36">
        <f>SUMIFS(СВЦЭМ!$C$39:$C$782,СВЦЭМ!$A$39:$A$782,$A102,СВЦЭМ!$B$39:$B$782,H$83)+'СЕТ СН'!$H$12+СВЦЭМ!$D$10+'СЕТ СН'!$H$6-'СЕТ СН'!$H$22</f>
        <v>2732.6770426899998</v>
      </c>
      <c r="I102" s="36">
        <f>SUMIFS(СВЦЭМ!$C$39:$C$782,СВЦЭМ!$A$39:$A$782,$A102,СВЦЭМ!$B$39:$B$782,I$83)+'СЕТ СН'!$H$12+СВЦЭМ!$D$10+'СЕТ СН'!$H$6-'СЕТ СН'!$H$22</f>
        <v>2660.57647718</v>
      </c>
      <c r="J102" s="36">
        <f>SUMIFS(СВЦЭМ!$C$39:$C$782,СВЦЭМ!$A$39:$A$782,$A102,СВЦЭМ!$B$39:$B$782,J$83)+'СЕТ СН'!$H$12+СВЦЭМ!$D$10+'СЕТ СН'!$H$6-'СЕТ СН'!$H$22</f>
        <v>2633.4302409900001</v>
      </c>
      <c r="K102" s="36">
        <f>SUMIFS(СВЦЭМ!$C$39:$C$782,СВЦЭМ!$A$39:$A$782,$A102,СВЦЭМ!$B$39:$B$782,K$83)+'СЕТ СН'!$H$12+СВЦЭМ!$D$10+'СЕТ СН'!$H$6-'СЕТ СН'!$H$22</f>
        <v>2587.9459663100001</v>
      </c>
      <c r="L102" s="36">
        <f>SUMIFS(СВЦЭМ!$C$39:$C$782,СВЦЭМ!$A$39:$A$782,$A102,СВЦЭМ!$B$39:$B$782,L$83)+'СЕТ СН'!$H$12+СВЦЭМ!$D$10+'СЕТ СН'!$H$6-'СЕТ СН'!$H$22</f>
        <v>2568.69188497</v>
      </c>
      <c r="M102" s="36">
        <f>SUMIFS(СВЦЭМ!$C$39:$C$782,СВЦЭМ!$A$39:$A$782,$A102,СВЦЭМ!$B$39:$B$782,M$83)+'СЕТ СН'!$H$12+СВЦЭМ!$D$10+'СЕТ СН'!$H$6-'СЕТ СН'!$H$22</f>
        <v>2594.3440448699998</v>
      </c>
      <c r="N102" s="36">
        <f>SUMIFS(СВЦЭМ!$C$39:$C$782,СВЦЭМ!$A$39:$A$782,$A102,СВЦЭМ!$B$39:$B$782,N$83)+'СЕТ СН'!$H$12+СВЦЭМ!$D$10+'СЕТ СН'!$H$6-'СЕТ СН'!$H$22</f>
        <v>2617.9007126399997</v>
      </c>
      <c r="O102" s="36">
        <f>SUMIFS(СВЦЭМ!$C$39:$C$782,СВЦЭМ!$A$39:$A$782,$A102,СВЦЭМ!$B$39:$B$782,O$83)+'СЕТ СН'!$H$12+СВЦЭМ!$D$10+'СЕТ СН'!$H$6-'СЕТ СН'!$H$22</f>
        <v>2627.5116045899999</v>
      </c>
      <c r="P102" s="36">
        <f>SUMIFS(СВЦЭМ!$C$39:$C$782,СВЦЭМ!$A$39:$A$782,$A102,СВЦЭМ!$B$39:$B$782,P$83)+'СЕТ СН'!$H$12+СВЦЭМ!$D$10+'СЕТ СН'!$H$6-'СЕТ СН'!$H$22</f>
        <v>2642.1221799899999</v>
      </c>
      <c r="Q102" s="36">
        <f>SUMIFS(СВЦЭМ!$C$39:$C$782,СВЦЭМ!$A$39:$A$782,$A102,СВЦЭМ!$B$39:$B$782,Q$83)+'СЕТ СН'!$H$12+СВЦЭМ!$D$10+'СЕТ СН'!$H$6-'СЕТ СН'!$H$22</f>
        <v>2656.9046902499999</v>
      </c>
      <c r="R102" s="36">
        <f>SUMIFS(СВЦЭМ!$C$39:$C$782,СВЦЭМ!$A$39:$A$782,$A102,СВЦЭМ!$B$39:$B$782,R$83)+'СЕТ СН'!$H$12+СВЦЭМ!$D$10+'СЕТ СН'!$H$6-'СЕТ СН'!$H$22</f>
        <v>2646.9301230800002</v>
      </c>
      <c r="S102" s="36">
        <f>SUMIFS(СВЦЭМ!$C$39:$C$782,СВЦЭМ!$A$39:$A$782,$A102,СВЦЭМ!$B$39:$B$782,S$83)+'СЕТ СН'!$H$12+СВЦЭМ!$D$10+'СЕТ СН'!$H$6-'СЕТ СН'!$H$22</f>
        <v>2594.4877478399999</v>
      </c>
      <c r="T102" s="36">
        <f>SUMIFS(СВЦЭМ!$C$39:$C$782,СВЦЭМ!$A$39:$A$782,$A102,СВЦЭМ!$B$39:$B$782,T$83)+'СЕТ СН'!$H$12+СВЦЭМ!$D$10+'СЕТ СН'!$H$6-'СЕТ СН'!$H$22</f>
        <v>2556.6189699799997</v>
      </c>
      <c r="U102" s="36">
        <f>SUMIFS(СВЦЭМ!$C$39:$C$782,СВЦЭМ!$A$39:$A$782,$A102,СВЦЭМ!$B$39:$B$782,U$83)+'СЕТ СН'!$H$12+СВЦЭМ!$D$10+'СЕТ СН'!$H$6-'СЕТ СН'!$H$22</f>
        <v>2569.9586848499998</v>
      </c>
      <c r="V102" s="36">
        <f>SUMIFS(СВЦЭМ!$C$39:$C$782,СВЦЭМ!$A$39:$A$782,$A102,СВЦЭМ!$B$39:$B$782,V$83)+'СЕТ СН'!$H$12+СВЦЭМ!$D$10+'СЕТ СН'!$H$6-'СЕТ СН'!$H$22</f>
        <v>2595.8379897300001</v>
      </c>
      <c r="W102" s="36">
        <f>SUMIFS(СВЦЭМ!$C$39:$C$782,СВЦЭМ!$A$39:$A$782,$A102,СВЦЭМ!$B$39:$B$782,W$83)+'СЕТ СН'!$H$12+СВЦЭМ!$D$10+'СЕТ СН'!$H$6-'СЕТ СН'!$H$22</f>
        <v>2606.6552352999997</v>
      </c>
      <c r="X102" s="36">
        <f>SUMIFS(СВЦЭМ!$C$39:$C$782,СВЦЭМ!$A$39:$A$782,$A102,СВЦЭМ!$B$39:$B$782,X$83)+'СЕТ СН'!$H$12+СВЦЭМ!$D$10+'СЕТ СН'!$H$6-'СЕТ СН'!$H$22</f>
        <v>2645.2832778900001</v>
      </c>
      <c r="Y102" s="36">
        <f>SUMIFS(СВЦЭМ!$C$39:$C$782,СВЦЭМ!$A$39:$A$782,$A102,СВЦЭМ!$B$39:$B$782,Y$83)+'СЕТ СН'!$H$12+СВЦЭМ!$D$10+'СЕТ СН'!$H$6-'СЕТ СН'!$H$22</f>
        <v>2695.7533716399998</v>
      </c>
    </row>
    <row r="103" spans="1:25" ht="15.75" x14ac:dyDescent="0.2">
      <c r="A103" s="35">
        <f t="shared" si="2"/>
        <v>45280</v>
      </c>
      <c r="B103" s="36">
        <f>SUMIFS(СВЦЭМ!$C$39:$C$782,СВЦЭМ!$A$39:$A$782,$A103,СВЦЭМ!$B$39:$B$782,B$83)+'СЕТ СН'!$H$12+СВЦЭМ!$D$10+'СЕТ СН'!$H$6-'СЕТ СН'!$H$22</f>
        <v>2781.06314785</v>
      </c>
      <c r="C103" s="36">
        <f>SUMIFS(СВЦЭМ!$C$39:$C$782,СВЦЭМ!$A$39:$A$782,$A103,СВЦЭМ!$B$39:$B$782,C$83)+'СЕТ СН'!$H$12+СВЦЭМ!$D$10+'СЕТ СН'!$H$6-'СЕТ СН'!$H$22</f>
        <v>2831.8406911299999</v>
      </c>
      <c r="D103" s="36">
        <f>SUMIFS(СВЦЭМ!$C$39:$C$782,СВЦЭМ!$A$39:$A$782,$A103,СВЦЭМ!$B$39:$B$782,D$83)+'СЕТ СН'!$H$12+СВЦЭМ!$D$10+'СЕТ СН'!$H$6-'СЕТ СН'!$H$22</f>
        <v>2877.3320118699999</v>
      </c>
      <c r="E103" s="36">
        <f>SUMIFS(СВЦЭМ!$C$39:$C$782,СВЦЭМ!$A$39:$A$782,$A103,СВЦЭМ!$B$39:$B$782,E$83)+'СЕТ СН'!$H$12+СВЦЭМ!$D$10+'СЕТ СН'!$H$6-'СЕТ СН'!$H$22</f>
        <v>2889.4705745900001</v>
      </c>
      <c r="F103" s="36">
        <f>SUMIFS(СВЦЭМ!$C$39:$C$782,СВЦЭМ!$A$39:$A$782,$A103,СВЦЭМ!$B$39:$B$782,F$83)+'СЕТ СН'!$H$12+СВЦЭМ!$D$10+'СЕТ СН'!$H$6-'СЕТ СН'!$H$22</f>
        <v>2887.8736554900001</v>
      </c>
      <c r="G103" s="36">
        <f>SUMIFS(СВЦЭМ!$C$39:$C$782,СВЦЭМ!$A$39:$A$782,$A103,СВЦЭМ!$B$39:$B$782,G$83)+'СЕТ СН'!$H$12+СВЦЭМ!$D$10+'СЕТ СН'!$H$6-'СЕТ СН'!$H$22</f>
        <v>2845.1864944999998</v>
      </c>
      <c r="H103" s="36">
        <f>SUMIFS(СВЦЭМ!$C$39:$C$782,СВЦЭМ!$A$39:$A$782,$A103,СВЦЭМ!$B$39:$B$782,H$83)+'СЕТ СН'!$H$12+СВЦЭМ!$D$10+'СЕТ СН'!$H$6-'СЕТ СН'!$H$22</f>
        <v>2774.7943993599997</v>
      </c>
      <c r="I103" s="36">
        <f>SUMIFS(СВЦЭМ!$C$39:$C$782,СВЦЭМ!$A$39:$A$782,$A103,СВЦЭМ!$B$39:$B$782,I$83)+'СЕТ СН'!$H$12+СВЦЭМ!$D$10+'СЕТ СН'!$H$6-'СЕТ СН'!$H$22</f>
        <v>2719.6802465299997</v>
      </c>
      <c r="J103" s="36">
        <f>SUMIFS(СВЦЭМ!$C$39:$C$782,СВЦЭМ!$A$39:$A$782,$A103,СВЦЭМ!$B$39:$B$782,J$83)+'СЕТ СН'!$H$12+СВЦЭМ!$D$10+'СЕТ СН'!$H$6-'СЕТ СН'!$H$22</f>
        <v>2710.0493734500001</v>
      </c>
      <c r="K103" s="36">
        <f>SUMIFS(СВЦЭМ!$C$39:$C$782,СВЦЭМ!$A$39:$A$782,$A103,СВЦЭМ!$B$39:$B$782,K$83)+'СЕТ СН'!$H$12+СВЦЭМ!$D$10+'СЕТ СН'!$H$6-'СЕТ СН'!$H$22</f>
        <v>2676.8728196399998</v>
      </c>
      <c r="L103" s="36">
        <f>SUMIFS(СВЦЭМ!$C$39:$C$782,СВЦЭМ!$A$39:$A$782,$A103,СВЦЭМ!$B$39:$B$782,L$83)+'СЕТ СН'!$H$12+СВЦЭМ!$D$10+'СЕТ СН'!$H$6-'СЕТ СН'!$H$22</f>
        <v>2639.7119542</v>
      </c>
      <c r="M103" s="36">
        <f>SUMIFS(СВЦЭМ!$C$39:$C$782,СВЦЭМ!$A$39:$A$782,$A103,СВЦЭМ!$B$39:$B$782,M$83)+'СЕТ СН'!$H$12+СВЦЭМ!$D$10+'СЕТ СН'!$H$6-'СЕТ СН'!$H$22</f>
        <v>2672.2820613099998</v>
      </c>
      <c r="N103" s="36">
        <f>SUMIFS(СВЦЭМ!$C$39:$C$782,СВЦЭМ!$A$39:$A$782,$A103,СВЦЭМ!$B$39:$B$782,N$83)+'СЕТ СН'!$H$12+СВЦЭМ!$D$10+'СЕТ СН'!$H$6-'СЕТ СН'!$H$22</f>
        <v>2682.6329382899999</v>
      </c>
      <c r="O103" s="36">
        <f>SUMIFS(СВЦЭМ!$C$39:$C$782,СВЦЭМ!$A$39:$A$782,$A103,СВЦЭМ!$B$39:$B$782,O$83)+'СЕТ СН'!$H$12+СВЦЭМ!$D$10+'СЕТ СН'!$H$6-'СЕТ СН'!$H$22</f>
        <v>2704.11407001</v>
      </c>
      <c r="P103" s="36">
        <f>SUMIFS(СВЦЭМ!$C$39:$C$782,СВЦЭМ!$A$39:$A$782,$A103,СВЦЭМ!$B$39:$B$782,P$83)+'СЕТ СН'!$H$12+СВЦЭМ!$D$10+'СЕТ СН'!$H$6-'СЕТ СН'!$H$22</f>
        <v>2723.7766269599997</v>
      </c>
      <c r="Q103" s="36">
        <f>SUMIFS(СВЦЭМ!$C$39:$C$782,СВЦЭМ!$A$39:$A$782,$A103,СВЦЭМ!$B$39:$B$782,Q$83)+'СЕТ СН'!$H$12+СВЦЭМ!$D$10+'СЕТ СН'!$H$6-'СЕТ СН'!$H$22</f>
        <v>2740.2128403199999</v>
      </c>
      <c r="R103" s="36">
        <f>SUMIFS(СВЦЭМ!$C$39:$C$782,СВЦЭМ!$A$39:$A$782,$A103,СВЦЭМ!$B$39:$B$782,R$83)+'СЕТ СН'!$H$12+СВЦЭМ!$D$10+'СЕТ СН'!$H$6-'СЕТ СН'!$H$22</f>
        <v>2730.6196212999998</v>
      </c>
      <c r="S103" s="36">
        <f>SUMIFS(СВЦЭМ!$C$39:$C$782,СВЦЭМ!$A$39:$A$782,$A103,СВЦЭМ!$B$39:$B$782,S$83)+'СЕТ СН'!$H$12+СВЦЭМ!$D$10+'СЕТ СН'!$H$6-'СЕТ СН'!$H$22</f>
        <v>2688.8177053700001</v>
      </c>
      <c r="T103" s="36">
        <f>SUMIFS(СВЦЭМ!$C$39:$C$782,СВЦЭМ!$A$39:$A$782,$A103,СВЦЭМ!$B$39:$B$782,T$83)+'СЕТ СН'!$H$12+СВЦЭМ!$D$10+'СЕТ СН'!$H$6-'СЕТ СН'!$H$22</f>
        <v>2657.2089869199999</v>
      </c>
      <c r="U103" s="36">
        <f>SUMIFS(СВЦЭМ!$C$39:$C$782,СВЦЭМ!$A$39:$A$782,$A103,СВЦЭМ!$B$39:$B$782,U$83)+'СЕТ СН'!$H$12+СВЦЭМ!$D$10+'СЕТ СН'!$H$6-'СЕТ СН'!$H$22</f>
        <v>2658.4457786899998</v>
      </c>
      <c r="V103" s="36">
        <f>SUMIFS(СВЦЭМ!$C$39:$C$782,СВЦЭМ!$A$39:$A$782,$A103,СВЦЭМ!$B$39:$B$782,V$83)+'СЕТ СН'!$H$12+СВЦЭМ!$D$10+'СЕТ СН'!$H$6-'СЕТ СН'!$H$22</f>
        <v>2691.82236349</v>
      </c>
      <c r="W103" s="36">
        <f>SUMIFS(СВЦЭМ!$C$39:$C$782,СВЦЭМ!$A$39:$A$782,$A103,СВЦЭМ!$B$39:$B$782,W$83)+'СЕТ СН'!$H$12+СВЦЭМ!$D$10+'СЕТ СН'!$H$6-'СЕТ СН'!$H$22</f>
        <v>2700.2027404299997</v>
      </c>
      <c r="X103" s="36">
        <f>SUMIFS(СВЦЭМ!$C$39:$C$782,СВЦЭМ!$A$39:$A$782,$A103,СВЦЭМ!$B$39:$B$782,X$83)+'СЕТ СН'!$H$12+СВЦЭМ!$D$10+'СЕТ СН'!$H$6-'СЕТ СН'!$H$22</f>
        <v>2731.4341428799999</v>
      </c>
      <c r="Y103" s="36">
        <f>SUMIFS(СВЦЭМ!$C$39:$C$782,СВЦЭМ!$A$39:$A$782,$A103,СВЦЭМ!$B$39:$B$782,Y$83)+'СЕТ СН'!$H$12+СВЦЭМ!$D$10+'СЕТ СН'!$H$6-'СЕТ СН'!$H$22</f>
        <v>2745.5051681499999</v>
      </c>
    </row>
    <row r="104" spans="1:25" ht="15.75" x14ac:dyDescent="0.2">
      <c r="A104" s="35">
        <f t="shared" si="2"/>
        <v>45281</v>
      </c>
      <c r="B104" s="36">
        <f>SUMIFS(СВЦЭМ!$C$39:$C$782,СВЦЭМ!$A$39:$A$782,$A104,СВЦЭМ!$B$39:$B$782,B$83)+'СЕТ СН'!$H$12+СВЦЭМ!$D$10+'СЕТ СН'!$H$6-'СЕТ СН'!$H$22</f>
        <v>2841.0847770299997</v>
      </c>
      <c r="C104" s="36">
        <f>SUMIFS(СВЦЭМ!$C$39:$C$782,СВЦЭМ!$A$39:$A$782,$A104,СВЦЭМ!$B$39:$B$782,C$83)+'СЕТ СН'!$H$12+СВЦЭМ!$D$10+'СЕТ СН'!$H$6-'СЕТ СН'!$H$22</f>
        <v>2911.3611641500001</v>
      </c>
      <c r="D104" s="36">
        <f>SUMIFS(СВЦЭМ!$C$39:$C$782,СВЦЭМ!$A$39:$A$782,$A104,СВЦЭМ!$B$39:$B$782,D$83)+'СЕТ СН'!$H$12+СВЦЭМ!$D$10+'СЕТ СН'!$H$6-'СЕТ СН'!$H$22</f>
        <v>2949.9548166700001</v>
      </c>
      <c r="E104" s="36">
        <f>SUMIFS(СВЦЭМ!$C$39:$C$782,СВЦЭМ!$A$39:$A$782,$A104,СВЦЭМ!$B$39:$B$782,E$83)+'СЕТ СН'!$H$12+СВЦЭМ!$D$10+'СЕТ СН'!$H$6-'СЕТ СН'!$H$22</f>
        <v>2967.0995939899999</v>
      </c>
      <c r="F104" s="36">
        <f>SUMIFS(СВЦЭМ!$C$39:$C$782,СВЦЭМ!$A$39:$A$782,$A104,СВЦЭМ!$B$39:$B$782,F$83)+'СЕТ СН'!$H$12+СВЦЭМ!$D$10+'СЕТ СН'!$H$6-'СЕТ СН'!$H$22</f>
        <v>2971.1982428400001</v>
      </c>
      <c r="G104" s="36">
        <f>SUMIFS(СВЦЭМ!$C$39:$C$782,СВЦЭМ!$A$39:$A$782,$A104,СВЦЭМ!$B$39:$B$782,G$83)+'СЕТ СН'!$H$12+СВЦЭМ!$D$10+'СЕТ СН'!$H$6-'СЕТ СН'!$H$22</f>
        <v>2974.8608877900001</v>
      </c>
      <c r="H104" s="36">
        <f>SUMIFS(СВЦЭМ!$C$39:$C$782,СВЦЭМ!$A$39:$A$782,$A104,СВЦЭМ!$B$39:$B$782,H$83)+'СЕТ СН'!$H$12+СВЦЭМ!$D$10+'СЕТ СН'!$H$6-'СЕТ СН'!$H$22</f>
        <v>2916.5172915099997</v>
      </c>
      <c r="I104" s="36">
        <f>SUMIFS(СВЦЭМ!$C$39:$C$782,СВЦЭМ!$A$39:$A$782,$A104,СВЦЭМ!$B$39:$B$782,I$83)+'СЕТ СН'!$H$12+СВЦЭМ!$D$10+'СЕТ СН'!$H$6-'СЕТ СН'!$H$22</f>
        <v>2818.4325192299998</v>
      </c>
      <c r="J104" s="36">
        <f>SUMIFS(СВЦЭМ!$C$39:$C$782,СВЦЭМ!$A$39:$A$782,$A104,СВЦЭМ!$B$39:$B$782,J$83)+'СЕТ СН'!$H$12+СВЦЭМ!$D$10+'СЕТ СН'!$H$6-'СЕТ СН'!$H$22</f>
        <v>2778.9331901199998</v>
      </c>
      <c r="K104" s="36">
        <f>SUMIFS(СВЦЭМ!$C$39:$C$782,СВЦЭМ!$A$39:$A$782,$A104,СВЦЭМ!$B$39:$B$782,K$83)+'СЕТ СН'!$H$12+СВЦЭМ!$D$10+'СЕТ СН'!$H$6-'СЕТ СН'!$H$22</f>
        <v>2769.6489883899999</v>
      </c>
      <c r="L104" s="36">
        <f>SUMIFS(СВЦЭМ!$C$39:$C$782,СВЦЭМ!$A$39:$A$782,$A104,СВЦЭМ!$B$39:$B$782,L$83)+'СЕТ СН'!$H$12+СВЦЭМ!$D$10+'СЕТ СН'!$H$6-'СЕТ СН'!$H$22</f>
        <v>2773.9046809500001</v>
      </c>
      <c r="M104" s="36">
        <f>SUMIFS(СВЦЭМ!$C$39:$C$782,СВЦЭМ!$A$39:$A$782,$A104,СВЦЭМ!$B$39:$B$782,M$83)+'СЕТ СН'!$H$12+СВЦЭМ!$D$10+'СЕТ СН'!$H$6-'СЕТ СН'!$H$22</f>
        <v>2781.1481504099997</v>
      </c>
      <c r="N104" s="36">
        <f>SUMIFS(СВЦЭМ!$C$39:$C$782,СВЦЭМ!$A$39:$A$782,$A104,СВЦЭМ!$B$39:$B$782,N$83)+'СЕТ СН'!$H$12+СВЦЭМ!$D$10+'СЕТ СН'!$H$6-'СЕТ СН'!$H$22</f>
        <v>2800.6033188799997</v>
      </c>
      <c r="O104" s="36">
        <f>SUMIFS(СВЦЭМ!$C$39:$C$782,СВЦЭМ!$A$39:$A$782,$A104,СВЦЭМ!$B$39:$B$782,O$83)+'СЕТ СН'!$H$12+СВЦЭМ!$D$10+'СЕТ СН'!$H$6-'СЕТ СН'!$H$22</f>
        <v>2815.33288997</v>
      </c>
      <c r="P104" s="36">
        <f>SUMIFS(СВЦЭМ!$C$39:$C$782,СВЦЭМ!$A$39:$A$782,$A104,СВЦЭМ!$B$39:$B$782,P$83)+'СЕТ СН'!$H$12+СВЦЭМ!$D$10+'СЕТ СН'!$H$6-'СЕТ СН'!$H$22</f>
        <v>2828.7985768399999</v>
      </c>
      <c r="Q104" s="36">
        <f>SUMIFS(СВЦЭМ!$C$39:$C$782,СВЦЭМ!$A$39:$A$782,$A104,СВЦЭМ!$B$39:$B$782,Q$83)+'СЕТ СН'!$H$12+СВЦЭМ!$D$10+'СЕТ СН'!$H$6-'СЕТ СН'!$H$22</f>
        <v>2827.3228953299999</v>
      </c>
      <c r="R104" s="36">
        <f>SUMIFS(СВЦЭМ!$C$39:$C$782,СВЦЭМ!$A$39:$A$782,$A104,СВЦЭМ!$B$39:$B$782,R$83)+'СЕТ СН'!$H$12+СВЦЭМ!$D$10+'СЕТ СН'!$H$6-'СЕТ СН'!$H$22</f>
        <v>2806.8225004299998</v>
      </c>
      <c r="S104" s="36">
        <f>SUMIFS(СВЦЭМ!$C$39:$C$782,СВЦЭМ!$A$39:$A$782,$A104,СВЦЭМ!$B$39:$B$782,S$83)+'СЕТ СН'!$H$12+СВЦЭМ!$D$10+'СЕТ СН'!$H$6-'СЕТ СН'!$H$22</f>
        <v>2761.8999782999999</v>
      </c>
      <c r="T104" s="36">
        <f>SUMIFS(СВЦЭМ!$C$39:$C$782,СВЦЭМ!$A$39:$A$782,$A104,СВЦЭМ!$B$39:$B$782,T$83)+'СЕТ СН'!$H$12+СВЦЭМ!$D$10+'СЕТ СН'!$H$6-'СЕТ СН'!$H$22</f>
        <v>2726.2277174800001</v>
      </c>
      <c r="U104" s="36">
        <f>SUMIFS(СВЦЭМ!$C$39:$C$782,СВЦЭМ!$A$39:$A$782,$A104,СВЦЭМ!$B$39:$B$782,U$83)+'СЕТ СН'!$H$12+СВЦЭМ!$D$10+'СЕТ СН'!$H$6-'СЕТ СН'!$H$22</f>
        <v>2741.7173211999998</v>
      </c>
      <c r="V104" s="36">
        <f>SUMIFS(СВЦЭМ!$C$39:$C$782,СВЦЭМ!$A$39:$A$782,$A104,СВЦЭМ!$B$39:$B$782,V$83)+'СЕТ СН'!$H$12+СВЦЭМ!$D$10+'СЕТ СН'!$H$6-'СЕТ СН'!$H$22</f>
        <v>2780.1035359500002</v>
      </c>
      <c r="W104" s="36">
        <f>SUMIFS(СВЦЭМ!$C$39:$C$782,СВЦЭМ!$A$39:$A$782,$A104,СВЦЭМ!$B$39:$B$782,W$83)+'СЕТ СН'!$H$12+СВЦЭМ!$D$10+'СЕТ СН'!$H$6-'СЕТ СН'!$H$22</f>
        <v>2789.2710827599999</v>
      </c>
      <c r="X104" s="36">
        <f>SUMIFS(СВЦЭМ!$C$39:$C$782,СВЦЭМ!$A$39:$A$782,$A104,СВЦЭМ!$B$39:$B$782,X$83)+'СЕТ СН'!$H$12+СВЦЭМ!$D$10+'СЕТ СН'!$H$6-'СЕТ СН'!$H$22</f>
        <v>2830.16149924</v>
      </c>
      <c r="Y104" s="36">
        <f>SUMIFS(СВЦЭМ!$C$39:$C$782,СВЦЭМ!$A$39:$A$782,$A104,СВЦЭМ!$B$39:$B$782,Y$83)+'СЕТ СН'!$H$12+СВЦЭМ!$D$10+'СЕТ СН'!$H$6-'СЕТ СН'!$H$22</f>
        <v>2859.5227376799999</v>
      </c>
    </row>
    <row r="105" spans="1:25" ht="15.75" x14ac:dyDescent="0.2">
      <c r="A105" s="35">
        <f t="shared" si="2"/>
        <v>45282</v>
      </c>
      <c r="B105" s="36">
        <f>SUMIFS(СВЦЭМ!$C$39:$C$782,СВЦЭМ!$A$39:$A$782,$A105,СВЦЭМ!$B$39:$B$782,B$83)+'СЕТ СН'!$H$12+СВЦЭМ!$D$10+'СЕТ СН'!$H$6-'СЕТ СН'!$H$22</f>
        <v>2857.1569617800001</v>
      </c>
      <c r="C105" s="36">
        <f>SUMIFS(СВЦЭМ!$C$39:$C$782,СВЦЭМ!$A$39:$A$782,$A105,СВЦЭМ!$B$39:$B$782,C$83)+'СЕТ СН'!$H$12+СВЦЭМ!$D$10+'СЕТ СН'!$H$6-'СЕТ СН'!$H$22</f>
        <v>2920.1744349000001</v>
      </c>
      <c r="D105" s="36">
        <f>SUMIFS(СВЦЭМ!$C$39:$C$782,СВЦЭМ!$A$39:$A$782,$A105,СВЦЭМ!$B$39:$B$782,D$83)+'СЕТ СН'!$H$12+СВЦЭМ!$D$10+'СЕТ СН'!$H$6-'СЕТ СН'!$H$22</f>
        <v>2950.0266007300002</v>
      </c>
      <c r="E105" s="36">
        <f>SUMIFS(СВЦЭМ!$C$39:$C$782,СВЦЭМ!$A$39:$A$782,$A105,СВЦЭМ!$B$39:$B$782,E$83)+'СЕТ СН'!$H$12+СВЦЭМ!$D$10+'СЕТ СН'!$H$6-'СЕТ СН'!$H$22</f>
        <v>3115.2567328099999</v>
      </c>
      <c r="F105" s="36">
        <f>SUMIFS(СВЦЭМ!$C$39:$C$782,СВЦЭМ!$A$39:$A$782,$A105,СВЦЭМ!$B$39:$B$782,F$83)+'СЕТ СН'!$H$12+СВЦЭМ!$D$10+'СЕТ СН'!$H$6-'СЕТ СН'!$H$22</f>
        <v>3113.64306278</v>
      </c>
      <c r="G105" s="36">
        <f>SUMIFS(СВЦЭМ!$C$39:$C$782,СВЦЭМ!$A$39:$A$782,$A105,СВЦЭМ!$B$39:$B$782,G$83)+'СЕТ СН'!$H$12+СВЦЭМ!$D$10+'СЕТ СН'!$H$6-'СЕТ СН'!$H$22</f>
        <v>3103.0936925199999</v>
      </c>
      <c r="H105" s="36">
        <f>SUMIFS(СВЦЭМ!$C$39:$C$782,СВЦЭМ!$A$39:$A$782,$A105,СВЦЭМ!$B$39:$B$782,H$83)+'СЕТ СН'!$H$12+СВЦЭМ!$D$10+'СЕТ СН'!$H$6-'СЕТ СН'!$H$22</f>
        <v>3020.44433097</v>
      </c>
      <c r="I105" s="36">
        <f>SUMIFS(СВЦЭМ!$C$39:$C$782,СВЦЭМ!$A$39:$A$782,$A105,СВЦЭМ!$B$39:$B$782,I$83)+'СЕТ СН'!$H$12+СВЦЭМ!$D$10+'СЕТ СН'!$H$6-'СЕТ СН'!$H$22</f>
        <v>2936.9351121899999</v>
      </c>
      <c r="J105" s="36">
        <f>SUMIFS(СВЦЭМ!$C$39:$C$782,СВЦЭМ!$A$39:$A$782,$A105,СВЦЭМ!$B$39:$B$782,J$83)+'СЕТ СН'!$H$12+СВЦЭМ!$D$10+'СЕТ СН'!$H$6-'СЕТ СН'!$H$22</f>
        <v>2885.25352479</v>
      </c>
      <c r="K105" s="36">
        <f>SUMIFS(СВЦЭМ!$C$39:$C$782,СВЦЭМ!$A$39:$A$782,$A105,СВЦЭМ!$B$39:$B$782,K$83)+'СЕТ СН'!$H$12+СВЦЭМ!$D$10+'СЕТ СН'!$H$6-'СЕТ СН'!$H$22</f>
        <v>2836.0179392499999</v>
      </c>
      <c r="L105" s="36">
        <f>SUMIFS(СВЦЭМ!$C$39:$C$782,СВЦЭМ!$A$39:$A$782,$A105,СВЦЭМ!$B$39:$B$782,L$83)+'СЕТ СН'!$H$12+СВЦЭМ!$D$10+'СЕТ СН'!$H$6-'СЕТ СН'!$H$22</f>
        <v>2843.13981143</v>
      </c>
      <c r="M105" s="36">
        <f>SUMIFS(СВЦЭМ!$C$39:$C$782,СВЦЭМ!$A$39:$A$782,$A105,СВЦЭМ!$B$39:$B$782,M$83)+'СЕТ СН'!$H$12+СВЦЭМ!$D$10+'СЕТ СН'!$H$6-'СЕТ СН'!$H$22</f>
        <v>2854.66337097</v>
      </c>
      <c r="N105" s="36">
        <f>SUMIFS(СВЦЭМ!$C$39:$C$782,СВЦЭМ!$A$39:$A$782,$A105,СВЦЭМ!$B$39:$B$782,N$83)+'СЕТ СН'!$H$12+СВЦЭМ!$D$10+'СЕТ СН'!$H$6-'СЕТ СН'!$H$22</f>
        <v>2878.4119636</v>
      </c>
      <c r="O105" s="36">
        <f>SUMIFS(СВЦЭМ!$C$39:$C$782,СВЦЭМ!$A$39:$A$782,$A105,СВЦЭМ!$B$39:$B$782,O$83)+'СЕТ СН'!$H$12+СВЦЭМ!$D$10+'СЕТ СН'!$H$6-'СЕТ СН'!$H$22</f>
        <v>2902.20018923</v>
      </c>
      <c r="P105" s="36">
        <f>SUMIFS(СВЦЭМ!$C$39:$C$782,СВЦЭМ!$A$39:$A$782,$A105,СВЦЭМ!$B$39:$B$782,P$83)+'СЕТ СН'!$H$12+СВЦЭМ!$D$10+'СЕТ СН'!$H$6-'СЕТ СН'!$H$22</f>
        <v>2916.61099483</v>
      </c>
      <c r="Q105" s="36">
        <f>SUMIFS(СВЦЭМ!$C$39:$C$782,СВЦЭМ!$A$39:$A$782,$A105,СВЦЭМ!$B$39:$B$782,Q$83)+'СЕТ СН'!$H$12+СВЦЭМ!$D$10+'СЕТ СН'!$H$6-'СЕТ СН'!$H$22</f>
        <v>2926.7346227799999</v>
      </c>
      <c r="R105" s="36">
        <f>SUMIFS(СВЦЭМ!$C$39:$C$782,СВЦЭМ!$A$39:$A$782,$A105,СВЦЭМ!$B$39:$B$782,R$83)+'СЕТ СН'!$H$12+СВЦЭМ!$D$10+'СЕТ СН'!$H$6-'СЕТ СН'!$H$22</f>
        <v>2943.7970114199998</v>
      </c>
      <c r="S105" s="36">
        <f>SUMIFS(СВЦЭМ!$C$39:$C$782,СВЦЭМ!$A$39:$A$782,$A105,СВЦЭМ!$B$39:$B$782,S$83)+'СЕТ СН'!$H$12+СВЦЭМ!$D$10+'СЕТ СН'!$H$6-'СЕТ СН'!$H$22</f>
        <v>2904.3058297399998</v>
      </c>
      <c r="T105" s="36">
        <f>SUMIFS(СВЦЭМ!$C$39:$C$782,СВЦЭМ!$A$39:$A$782,$A105,СВЦЭМ!$B$39:$B$782,T$83)+'СЕТ СН'!$H$12+СВЦЭМ!$D$10+'СЕТ СН'!$H$6-'СЕТ СН'!$H$22</f>
        <v>2879.5521235699998</v>
      </c>
      <c r="U105" s="36">
        <f>SUMIFS(СВЦЭМ!$C$39:$C$782,СВЦЭМ!$A$39:$A$782,$A105,СВЦЭМ!$B$39:$B$782,U$83)+'СЕТ СН'!$H$12+СВЦЭМ!$D$10+'СЕТ СН'!$H$6-'СЕТ СН'!$H$22</f>
        <v>2889.6686565800001</v>
      </c>
      <c r="V105" s="36">
        <f>SUMIFS(СВЦЭМ!$C$39:$C$782,СВЦЭМ!$A$39:$A$782,$A105,СВЦЭМ!$B$39:$B$782,V$83)+'СЕТ СН'!$H$12+СВЦЭМ!$D$10+'СЕТ СН'!$H$6-'СЕТ СН'!$H$22</f>
        <v>2912.6522555399997</v>
      </c>
      <c r="W105" s="36">
        <f>SUMIFS(СВЦЭМ!$C$39:$C$782,СВЦЭМ!$A$39:$A$782,$A105,СВЦЭМ!$B$39:$B$782,W$83)+'СЕТ СН'!$H$12+СВЦЭМ!$D$10+'СЕТ СН'!$H$6-'СЕТ СН'!$H$22</f>
        <v>2926.9195354200001</v>
      </c>
      <c r="X105" s="36">
        <f>SUMIFS(СВЦЭМ!$C$39:$C$782,СВЦЭМ!$A$39:$A$782,$A105,СВЦЭМ!$B$39:$B$782,X$83)+'СЕТ СН'!$H$12+СВЦЭМ!$D$10+'СЕТ СН'!$H$6-'СЕТ СН'!$H$22</f>
        <v>2967.7090873500001</v>
      </c>
      <c r="Y105" s="36">
        <f>SUMIFS(СВЦЭМ!$C$39:$C$782,СВЦЭМ!$A$39:$A$782,$A105,СВЦЭМ!$B$39:$B$782,Y$83)+'СЕТ СН'!$H$12+СВЦЭМ!$D$10+'СЕТ СН'!$H$6-'СЕТ СН'!$H$22</f>
        <v>2999.5426904199999</v>
      </c>
    </row>
    <row r="106" spans="1:25" ht="15.75" x14ac:dyDescent="0.2">
      <c r="A106" s="35">
        <f t="shared" si="2"/>
        <v>45283</v>
      </c>
      <c r="B106" s="36">
        <f>SUMIFS(СВЦЭМ!$C$39:$C$782,СВЦЭМ!$A$39:$A$782,$A106,СВЦЭМ!$B$39:$B$782,B$83)+'СЕТ СН'!$H$12+СВЦЭМ!$D$10+'СЕТ СН'!$H$6-'СЕТ СН'!$H$22</f>
        <v>2801.1664340399998</v>
      </c>
      <c r="C106" s="36">
        <f>SUMIFS(СВЦЭМ!$C$39:$C$782,СВЦЭМ!$A$39:$A$782,$A106,СВЦЭМ!$B$39:$B$782,C$83)+'СЕТ СН'!$H$12+СВЦЭМ!$D$10+'СЕТ СН'!$H$6-'СЕТ СН'!$H$22</f>
        <v>2777.4774349899999</v>
      </c>
      <c r="D106" s="36">
        <f>SUMIFS(СВЦЭМ!$C$39:$C$782,СВЦЭМ!$A$39:$A$782,$A106,СВЦЭМ!$B$39:$B$782,D$83)+'СЕТ СН'!$H$12+СВЦЭМ!$D$10+'СЕТ СН'!$H$6-'СЕТ СН'!$H$22</f>
        <v>2828.8714742500001</v>
      </c>
      <c r="E106" s="36">
        <f>SUMIFS(СВЦЭМ!$C$39:$C$782,СВЦЭМ!$A$39:$A$782,$A106,СВЦЭМ!$B$39:$B$782,E$83)+'СЕТ СН'!$H$12+СВЦЭМ!$D$10+'СЕТ СН'!$H$6-'СЕТ СН'!$H$22</f>
        <v>3023.8909001100001</v>
      </c>
      <c r="F106" s="36">
        <f>SUMIFS(СВЦЭМ!$C$39:$C$782,СВЦЭМ!$A$39:$A$782,$A106,СВЦЭМ!$B$39:$B$782,F$83)+'СЕТ СН'!$H$12+СВЦЭМ!$D$10+'СЕТ СН'!$H$6-'СЕТ СН'!$H$22</f>
        <v>3024.7332797899999</v>
      </c>
      <c r="G106" s="36">
        <f>SUMIFS(СВЦЭМ!$C$39:$C$782,СВЦЭМ!$A$39:$A$782,$A106,СВЦЭМ!$B$39:$B$782,G$83)+'СЕТ СН'!$H$12+СВЦЭМ!$D$10+'СЕТ СН'!$H$6-'СЕТ СН'!$H$22</f>
        <v>2999.1081774599998</v>
      </c>
      <c r="H106" s="36">
        <f>SUMIFS(СВЦЭМ!$C$39:$C$782,СВЦЭМ!$A$39:$A$782,$A106,СВЦЭМ!$B$39:$B$782,H$83)+'СЕТ СН'!$H$12+СВЦЭМ!$D$10+'СЕТ СН'!$H$6-'СЕТ СН'!$H$22</f>
        <v>2978.8076807399998</v>
      </c>
      <c r="I106" s="36">
        <f>SUMIFS(СВЦЭМ!$C$39:$C$782,СВЦЭМ!$A$39:$A$782,$A106,СВЦЭМ!$B$39:$B$782,I$83)+'СЕТ СН'!$H$12+СВЦЭМ!$D$10+'СЕТ СН'!$H$6-'СЕТ СН'!$H$22</f>
        <v>2926.14702149</v>
      </c>
      <c r="J106" s="36">
        <f>SUMIFS(СВЦЭМ!$C$39:$C$782,СВЦЭМ!$A$39:$A$782,$A106,СВЦЭМ!$B$39:$B$782,J$83)+'СЕТ СН'!$H$12+СВЦЭМ!$D$10+'СЕТ СН'!$H$6-'СЕТ СН'!$H$22</f>
        <v>2858.9400349500002</v>
      </c>
      <c r="K106" s="36">
        <f>SUMIFS(СВЦЭМ!$C$39:$C$782,СВЦЭМ!$A$39:$A$782,$A106,СВЦЭМ!$B$39:$B$782,K$83)+'СЕТ СН'!$H$12+СВЦЭМ!$D$10+'СЕТ СН'!$H$6-'СЕТ СН'!$H$22</f>
        <v>2810.3097259299998</v>
      </c>
      <c r="L106" s="36">
        <f>SUMIFS(СВЦЭМ!$C$39:$C$782,СВЦЭМ!$A$39:$A$782,$A106,СВЦЭМ!$B$39:$B$782,L$83)+'СЕТ СН'!$H$12+СВЦЭМ!$D$10+'СЕТ СН'!$H$6-'СЕТ СН'!$H$22</f>
        <v>2760.1515320499998</v>
      </c>
      <c r="M106" s="36">
        <f>SUMIFS(СВЦЭМ!$C$39:$C$782,СВЦЭМ!$A$39:$A$782,$A106,СВЦЭМ!$B$39:$B$782,M$83)+'СЕТ СН'!$H$12+СВЦЭМ!$D$10+'СЕТ СН'!$H$6-'СЕТ СН'!$H$22</f>
        <v>2743.6108756999997</v>
      </c>
      <c r="N106" s="36">
        <f>SUMIFS(СВЦЭМ!$C$39:$C$782,СВЦЭМ!$A$39:$A$782,$A106,СВЦЭМ!$B$39:$B$782,N$83)+'СЕТ СН'!$H$12+СВЦЭМ!$D$10+'СЕТ СН'!$H$6-'СЕТ СН'!$H$22</f>
        <v>2728.9092537199999</v>
      </c>
      <c r="O106" s="36">
        <f>SUMIFS(СВЦЭМ!$C$39:$C$782,СВЦЭМ!$A$39:$A$782,$A106,СВЦЭМ!$B$39:$B$782,O$83)+'СЕТ СН'!$H$12+СВЦЭМ!$D$10+'СЕТ СН'!$H$6-'СЕТ СН'!$H$22</f>
        <v>2731.4460658600001</v>
      </c>
      <c r="P106" s="36">
        <f>SUMIFS(СВЦЭМ!$C$39:$C$782,СВЦЭМ!$A$39:$A$782,$A106,СВЦЭМ!$B$39:$B$782,P$83)+'СЕТ СН'!$H$12+СВЦЭМ!$D$10+'СЕТ СН'!$H$6-'СЕТ СН'!$H$22</f>
        <v>2738.7041992199997</v>
      </c>
      <c r="Q106" s="36">
        <f>SUMIFS(СВЦЭМ!$C$39:$C$782,СВЦЭМ!$A$39:$A$782,$A106,СВЦЭМ!$B$39:$B$782,Q$83)+'СЕТ СН'!$H$12+СВЦЭМ!$D$10+'СЕТ СН'!$H$6-'СЕТ СН'!$H$22</f>
        <v>2762.2526517699998</v>
      </c>
      <c r="R106" s="36">
        <f>SUMIFS(СВЦЭМ!$C$39:$C$782,СВЦЭМ!$A$39:$A$782,$A106,СВЦЭМ!$B$39:$B$782,R$83)+'СЕТ СН'!$H$12+СВЦЭМ!$D$10+'СЕТ СН'!$H$6-'СЕТ СН'!$H$22</f>
        <v>2745.62157187</v>
      </c>
      <c r="S106" s="36">
        <f>SUMIFS(СВЦЭМ!$C$39:$C$782,СВЦЭМ!$A$39:$A$782,$A106,СВЦЭМ!$B$39:$B$782,S$83)+'СЕТ СН'!$H$12+СВЦЭМ!$D$10+'СЕТ СН'!$H$6-'СЕТ СН'!$H$22</f>
        <v>2704.65792809</v>
      </c>
      <c r="T106" s="36">
        <f>SUMIFS(СВЦЭМ!$C$39:$C$782,СВЦЭМ!$A$39:$A$782,$A106,СВЦЭМ!$B$39:$B$782,T$83)+'СЕТ СН'!$H$12+СВЦЭМ!$D$10+'СЕТ СН'!$H$6-'СЕТ СН'!$H$22</f>
        <v>2730.75227731</v>
      </c>
      <c r="U106" s="36">
        <f>SUMIFS(СВЦЭМ!$C$39:$C$782,СВЦЭМ!$A$39:$A$782,$A106,СВЦЭМ!$B$39:$B$782,U$83)+'СЕТ СН'!$H$12+СВЦЭМ!$D$10+'СЕТ СН'!$H$6-'СЕТ СН'!$H$22</f>
        <v>2739.8754779199999</v>
      </c>
      <c r="V106" s="36">
        <f>SUMIFS(СВЦЭМ!$C$39:$C$782,СВЦЭМ!$A$39:$A$782,$A106,СВЦЭМ!$B$39:$B$782,V$83)+'СЕТ СН'!$H$12+СВЦЭМ!$D$10+'СЕТ СН'!$H$6-'СЕТ СН'!$H$22</f>
        <v>2764.57392463</v>
      </c>
      <c r="W106" s="36">
        <f>SUMIFS(СВЦЭМ!$C$39:$C$782,СВЦЭМ!$A$39:$A$782,$A106,СВЦЭМ!$B$39:$B$782,W$83)+'СЕТ СН'!$H$12+СВЦЭМ!$D$10+'СЕТ СН'!$H$6-'СЕТ СН'!$H$22</f>
        <v>2773.5282946299999</v>
      </c>
      <c r="X106" s="36">
        <f>SUMIFS(СВЦЭМ!$C$39:$C$782,СВЦЭМ!$A$39:$A$782,$A106,СВЦЭМ!$B$39:$B$782,X$83)+'СЕТ СН'!$H$12+СВЦЭМ!$D$10+'СЕТ СН'!$H$6-'СЕТ СН'!$H$22</f>
        <v>2818.1551109500001</v>
      </c>
      <c r="Y106" s="36">
        <f>SUMIFS(СВЦЭМ!$C$39:$C$782,СВЦЭМ!$A$39:$A$782,$A106,СВЦЭМ!$B$39:$B$782,Y$83)+'СЕТ СН'!$H$12+СВЦЭМ!$D$10+'СЕТ СН'!$H$6-'СЕТ СН'!$H$22</f>
        <v>2836.3495516099997</v>
      </c>
    </row>
    <row r="107" spans="1:25" ht="15.75" x14ac:dyDescent="0.2">
      <c r="A107" s="35">
        <f t="shared" si="2"/>
        <v>45284</v>
      </c>
      <c r="B107" s="36">
        <f>SUMIFS(СВЦЭМ!$C$39:$C$782,СВЦЭМ!$A$39:$A$782,$A107,СВЦЭМ!$B$39:$B$782,B$83)+'СЕТ СН'!$H$12+СВЦЭМ!$D$10+'СЕТ СН'!$H$6-'СЕТ СН'!$H$22</f>
        <v>2702.0853877899999</v>
      </c>
      <c r="C107" s="36">
        <f>SUMIFS(СВЦЭМ!$C$39:$C$782,СВЦЭМ!$A$39:$A$782,$A107,СВЦЭМ!$B$39:$B$782,C$83)+'СЕТ СН'!$H$12+СВЦЭМ!$D$10+'СЕТ СН'!$H$6-'СЕТ СН'!$H$22</f>
        <v>2789.6352797</v>
      </c>
      <c r="D107" s="36">
        <f>SUMIFS(СВЦЭМ!$C$39:$C$782,СВЦЭМ!$A$39:$A$782,$A107,СВЦЭМ!$B$39:$B$782,D$83)+'СЕТ СН'!$H$12+СВЦЭМ!$D$10+'СЕТ СН'!$H$6-'СЕТ СН'!$H$22</f>
        <v>2857.7504315299998</v>
      </c>
      <c r="E107" s="36">
        <f>SUMIFS(СВЦЭМ!$C$39:$C$782,СВЦЭМ!$A$39:$A$782,$A107,СВЦЭМ!$B$39:$B$782,E$83)+'СЕТ СН'!$H$12+СВЦЭМ!$D$10+'СЕТ СН'!$H$6-'СЕТ СН'!$H$22</f>
        <v>2913.079874</v>
      </c>
      <c r="F107" s="36">
        <f>SUMIFS(СВЦЭМ!$C$39:$C$782,СВЦЭМ!$A$39:$A$782,$A107,СВЦЭМ!$B$39:$B$782,F$83)+'СЕТ СН'!$H$12+СВЦЭМ!$D$10+'СЕТ СН'!$H$6-'СЕТ СН'!$H$22</f>
        <v>2925.4333084700002</v>
      </c>
      <c r="G107" s="36">
        <f>SUMIFS(СВЦЭМ!$C$39:$C$782,СВЦЭМ!$A$39:$A$782,$A107,СВЦЭМ!$B$39:$B$782,G$83)+'СЕТ СН'!$H$12+СВЦЭМ!$D$10+'СЕТ СН'!$H$6-'СЕТ СН'!$H$22</f>
        <v>2899.5874141999998</v>
      </c>
      <c r="H107" s="36">
        <f>SUMIFS(СВЦЭМ!$C$39:$C$782,СВЦЭМ!$A$39:$A$782,$A107,СВЦЭМ!$B$39:$B$782,H$83)+'СЕТ СН'!$H$12+СВЦЭМ!$D$10+'СЕТ СН'!$H$6-'СЕТ СН'!$H$22</f>
        <v>2884.4350011000001</v>
      </c>
      <c r="I107" s="36">
        <f>SUMIFS(СВЦЭМ!$C$39:$C$782,СВЦЭМ!$A$39:$A$782,$A107,СВЦЭМ!$B$39:$B$782,I$83)+'СЕТ СН'!$H$12+СВЦЭМ!$D$10+'СЕТ СН'!$H$6-'СЕТ СН'!$H$22</f>
        <v>2847.6495602099999</v>
      </c>
      <c r="J107" s="36">
        <f>SUMIFS(СВЦЭМ!$C$39:$C$782,СВЦЭМ!$A$39:$A$782,$A107,СВЦЭМ!$B$39:$B$782,J$83)+'СЕТ СН'!$H$12+СВЦЭМ!$D$10+'СЕТ СН'!$H$6-'СЕТ СН'!$H$22</f>
        <v>2794.5326170099997</v>
      </c>
      <c r="K107" s="36">
        <f>SUMIFS(СВЦЭМ!$C$39:$C$782,СВЦЭМ!$A$39:$A$782,$A107,СВЦЭМ!$B$39:$B$782,K$83)+'СЕТ СН'!$H$12+СВЦЭМ!$D$10+'СЕТ СН'!$H$6-'СЕТ СН'!$H$22</f>
        <v>2776.4886145299997</v>
      </c>
      <c r="L107" s="36">
        <f>SUMIFS(СВЦЭМ!$C$39:$C$782,СВЦЭМ!$A$39:$A$782,$A107,СВЦЭМ!$B$39:$B$782,L$83)+'СЕТ СН'!$H$12+СВЦЭМ!$D$10+'СЕТ СН'!$H$6-'СЕТ СН'!$H$22</f>
        <v>2693.2573917</v>
      </c>
      <c r="M107" s="36">
        <f>SUMIFS(СВЦЭМ!$C$39:$C$782,СВЦЭМ!$A$39:$A$782,$A107,СВЦЭМ!$B$39:$B$782,M$83)+'СЕТ СН'!$H$12+СВЦЭМ!$D$10+'СЕТ СН'!$H$6-'СЕТ СН'!$H$22</f>
        <v>2674.2364696499999</v>
      </c>
      <c r="N107" s="36">
        <f>SUMIFS(СВЦЭМ!$C$39:$C$782,СВЦЭМ!$A$39:$A$782,$A107,СВЦЭМ!$B$39:$B$782,N$83)+'СЕТ СН'!$H$12+СВЦЭМ!$D$10+'СЕТ СН'!$H$6-'СЕТ СН'!$H$22</f>
        <v>2687.1162933299997</v>
      </c>
      <c r="O107" s="36">
        <f>SUMIFS(СВЦЭМ!$C$39:$C$782,СВЦЭМ!$A$39:$A$782,$A107,СВЦЭМ!$B$39:$B$782,O$83)+'СЕТ СН'!$H$12+СВЦЭМ!$D$10+'СЕТ СН'!$H$6-'СЕТ СН'!$H$22</f>
        <v>2723.6023091299999</v>
      </c>
      <c r="P107" s="36">
        <f>SUMIFS(СВЦЭМ!$C$39:$C$782,СВЦЭМ!$A$39:$A$782,$A107,СВЦЭМ!$B$39:$B$782,P$83)+'СЕТ СН'!$H$12+СВЦЭМ!$D$10+'СЕТ СН'!$H$6-'СЕТ СН'!$H$22</f>
        <v>2705.5180539099997</v>
      </c>
      <c r="Q107" s="36">
        <f>SUMIFS(СВЦЭМ!$C$39:$C$782,СВЦЭМ!$A$39:$A$782,$A107,СВЦЭМ!$B$39:$B$782,Q$83)+'СЕТ СН'!$H$12+СВЦЭМ!$D$10+'СЕТ СН'!$H$6-'СЕТ СН'!$H$22</f>
        <v>2701.6307577600001</v>
      </c>
      <c r="R107" s="36">
        <f>SUMIFS(СВЦЭМ!$C$39:$C$782,СВЦЭМ!$A$39:$A$782,$A107,СВЦЭМ!$B$39:$B$782,R$83)+'СЕТ СН'!$H$12+СВЦЭМ!$D$10+'СЕТ СН'!$H$6-'СЕТ СН'!$H$22</f>
        <v>2703.0820978199999</v>
      </c>
      <c r="S107" s="36">
        <f>SUMIFS(СВЦЭМ!$C$39:$C$782,СВЦЭМ!$A$39:$A$782,$A107,СВЦЭМ!$B$39:$B$782,S$83)+'СЕТ СН'!$H$12+СВЦЭМ!$D$10+'СЕТ СН'!$H$6-'СЕТ СН'!$H$22</f>
        <v>2683.6393861900001</v>
      </c>
      <c r="T107" s="36">
        <f>SUMIFS(СВЦЭМ!$C$39:$C$782,СВЦЭМ!$A$39:$A$782,$A107,СВЦЭМ!$B$39:$B$782,T$83)+'СЕТ СН'!$H$12+СВЦЭМ!$D$10+'СЕТ СН'!$H$6-'СЕТ СН'!$H$22</f>
        <v>2651.92778198</v>
      </c>
      <c r="U107" s="36">
        <f>SUMIFS(СВЦЭМ!$C$39:$C$782,СВЦЭМ!$A$39:$A$782,$A107,СВЦЭМ!$B$39:$B$782,U$83)+'СЕТ СН'!$H$12+СВЦЭМ!$D$10+'СЕТ СН'!$H$6-'СЕТ СН'!$H$22</f>
        <v>2659.87140752</v>
      </c>
      <c r="V107" s="36">
        <f>SUMIFS(СВЦЭМ!$C$39:$C$782,СВЦЭМ!$A$39:$A$782,$A107,СВЦЭМ!$B$39:$B$782,V$83)+'СЕТ СН'!$H$12+СВЦЭМ!$D$10+'СЕТ СН'!$H$6-'СЕТ СН'!$H$22</f>
        <v>2691.5184897199997</v>
      </c>
      <c r="W107" s="36">
        <f>SUMIFS(СВЦЭМ!$C$39:$C$782,СВЦЭМ!$A$39:$A$782,$A107,СВЦЭМ!$B$39:$B$782,W$83)+'СЕТ СН'!$H$12+СВЦЭМ!$D$10+'СЕТ СН'!$H$6-'СЕТ СН'!$H$22</f>
        <v>2706.0983504000001</v>
      </c>
      <c r="X107" s="36">
        <f>SUMIFS(СВЦЭМ!$C$39:$C$782,СВЦЭМ!$A$39:$A$782,$A107,СВЦЭМ!$B$39:$B$782,X$83)+'СЕТ СН'!$H$12+СВЦЭМ!$D$10+'СЕТ СН'!$H$6-'СЕТ СН'!$H$22</f>
        <v>2744.6480668099998</v>
      </c>
      <c r="Y107" s="36">
        <f>SUMIFS(СВЦЭМ!$C$39:$C$782,СВЦЭМ!$A$39:$A$782,$A107,СВЦЭМ!$B$39:$B$782,Y$83)+'СЕТ СН'!$H$12+СВЦЭМ!$D$10+'СЕТ СН'!$H$6-'СЕТ СН'!$H$22</f>
        <v>2762.1825670099997</v>
      </c>
    </row>
    <row r="108" spans="1:25" ht="15.75" x14ac:dyDescent="0.2">
      <c r="A108" s="35">
        <f t="shared" si="2"/>
        <v>45285</v>
      </c>
      <c r="B108" s="36">
        <f>SUMIFS(СВЦЭМ!$C$39:$C$782,СВЦЭМ!$A$39:$A$782,$A108,СВЦЭМ!$B$39:$B$782,B$83)+'СЕТ СН'!$H$12+СВЦЭМ!$D$10+'СЕТ СН'!$H$6-'СЕТ СН'!$H$22</f>
        <v>2853.5593868599999</v>
      </c>
      <c r="C108" s="36">
        <f>SUMIFS(СВЦЭМ!$C$39:$C$782,СВЦЭМ!$A$39:$A$782,$A108,СВЦЭМ!$B$39:$B$782,C$83)+'СЕТ СН'!$H$12+СВЦЭМ!$D$10+'СЕТ СН'!$H$6-'СЕТ СН'!$H$22</f>
        <v>2914.3510233100001</v>
      </c>
      <c r="D108" s="36">
        <f>SUMIFS(СВЦЭМ!$C$39:$C$782,СВЦЭМ!$A$39:$A$782,$A108,СВЦЭМ!$B$39:$B$782,D$83)+'СЕТ СН'!$H$12+СВЦЭМ!$D$10+'СЕТ СН'!$H$6-'СЕТ СН'!$H$22</f>
        <v>2933.5737055599998</v>
      </c>
      <c r="E108" s="36">
        <f>SUMIFS(СВЦЭМ!$C$39:$C$782,СВЦЭМ!$A$39:$A$782,$A108,СВЦЭМ!$B$39:$B$782,E$83)+'СЕТ СН'!$H$12+СВЦЭМ!$D$10+'СЕТ СН'!$H$6-'СЕТ СН'!$H$22</f>
        <v>2945.5929163599999</v>
      </c>
      <c r="F108" s="36">
        <f>SUMIFS(СВЦЭМ!$C$39:$C$782,СВЦЭМ!$A$39:$A$782,$A108,СВЦЭМ!$B$39:$B$782,F$83)+'СЕТ СН'!$H$12+СВЦЭМ!$D$10+'СЕТ СН'!$H$6-'СЕТ СН'!$H$22</f>
        <v>2940.0659614000001</v>
      </c>
      <c r="G108" s="36">
        <f>SUMIFS(СВЦЭМ!$C$39:$C$782,СВЦЭМ!$A$39:$A$782,$A108,СВЦЭМ!$B$39:$B$782,G$83)+'СЕТ СН'!$H$12+СВЦЭМ!$D$10+'СЕТ СН'!$H$6-'СЕТ СН'!$H$22</f>
        <v>2902.2635228700001</v>
      </c>
      <c r="H108" s="36">
        <f>SUMIFS(СВЦЭМ!$C$39:$C$782,СВЦЭМ!$A$39:$A$782,$A108,СВЦЭМ!$B$39:$B$782,H$83)+'СЕТ СН'!$H$12+СВЦЭМ!$D$10+'СЕТ СН'!$H$6-'СЕТ СН'!$H$22</f>
        <v>2863.4410551999999</v>
      </c>
      <c r="I108" s="36">
        <f>SUMIFS(СВЦЭМ!$C$39:$C$782,СВЦЭМ!$A$39:$A$782,$A108,СВЦЭМ!$B$39:$B$782,I$83)+'СЕТ СН'!$H$12+СВЦЭМ!$D$10+'СЕТ СН'!$H$6-'СЕТ СН'!$H$22</f>
        <v>2804.8143544599998</v>
      </c>
      <c r="J108" s="36">
        <f>SUMIFS(СВЦЭМ!$C$39:$C$782,СВЦЭМ!$A$39:$A$782,$A108,СВЦЭМ!$B$39:$B$782,J$83)+'СЕТ СН'!$H$12+СВЦЭМ!$D$10+'СЕТ СН'!$H$6-'СЕТ СН'!$H$22</f>
        <v>2729.7970451599999</v>
      </c>
      <c r="K108" s="36">
        <f>SUMIFS(СВЦЭМ!$C$39:$C$782,СВЦЭМ!$A$39:$A$782,$A108,СВЦЭМ!$B$39:$B$782,K$83)+'СЕТ СН'!$H$12+СВЦЭМ!$D$10+'СЕТ СН'!$H$6-'СЕТ СН'!$H$22</f>
        <v>2693.26006177</v>
      </c>
      <c r="L108" s="36">
        <f>SUMIFS(СВЦЭМ!$C$39:$C$782,СВЦЭМ!$A$39:$A$782,$A108,СВЦЭМ!$B$39:$B$782,L$83)+'СЕТ СН'!$H$12+СВЦЭМ!$D$10+'СЕТ СН'!$H$6-'СЕТ СН'!$H$22</f>
        <v>2674.4093647999998</v>
      </c>
      <c r="M108" s="36">
        <f>SUMIFS(СВЦЭМ!$C$39:$C$782,СВЦЭМ!$A$39:$A$782,$A108,СВЦЭМ!$B$39:$B$782,M$83)+'СЕТ СН'!$H$12+СВЦЭМ!$D$10+'СЕТ СН'!$H$6-'СЕТ СН'!$H$22</f>
        <v>2693.9263588700001</v>
      </c>
      <c r="N108" s="36">
        <f>SUMIFS(СВЦЭМ!$C$39:$C$782,СВЦЭМ!$A$39:$A$782,$A108,СВЦЭМ!$B$39:$B$782,N$83)+'СЕТ СН'!$H$12+СВЦЭМ!$D$10+'СЕТ СН'!$H$6-'СЕТ СН'!$H$22</f>
        <v>2691.6518511099998</v>
      </c>
      <c r="O108" s="36">
        <f>SUMIFS(СВЦЭМ!$C$39:$C$782,СВЦЭМ!$A$39:$A$782,$A108,СВЦЭМ!$B$39:$B$782,O$83)+'СЕТ СН'!$H$12+СВЦЭМ!$D$10+'СЕТ СН'!$H$6-'СЕТ СН'!$H$22</f>
        <v>2697.9271127399998</v>
      </c>
      <c r="P108" s="36">
        <f>SUMIFS(СВЦЭМ!$C$39:$C$782,СВЦЭМ!$A$39:$A$782,$A108,СВЦЭМ!$B$39:$B$782,P$83)+'СЕТ СН'!$H$12+СВЦЭМ!$D$10+'СЕТ СН'!$H$6-'СЕТ СН'!$H$22</f>
        <v>2695.3693125499999</v>
      </c>
      <c r="Q108" s="36">
        <f>SUMIFS(СВЦЭМ!$C$39:$C$782,СВЦЭМ!$A$39:$A$782,$A108,СВЦЭМ!$B$39:$B$782,Q$83)+'СЕТ СН'!$H$12+СВЦЭМ!$D$10+'СЕТ СН'!$H$6-'СЕТ СН'!$H$22</f>
        <v>2710.4867089899999</v>
      </c>
      <c r="R108" s="36">
        <f>SUMIFS(СВЦЭМ!$C$39:$C$782,СВЦЭМ!$A$39:$A$782,$A108,СВЦЭМ!$B$39:$B$782,R$83)+'СЕТ СН'!$H$12+СВЦЭМ!$D$10+'СЕТ СН'!$H$6-'СЕТ СН'!$H$22</f>
        <v>2735.2067895099999</v>
      </c>
      <c r="S108" s="36">
        <f>SUMIFS(СВЦЭМ!$C$39:$C$782,СВЦЭМ!$A$39:$A$782,$A108,СВЦЭМ!$B$39:$B$782,S$83)+'СЕТ СН'!$H$12+СВЦЭМ!$D$10+'СЕТ СН'!$H$6-'СЕТ СН'!$H$22</f>
        <v>2696.98554818</v>
      </c>
      <c r="T108" s="36">
        <f>SUMIFS(СВЦЭМ!$C$39:$C$782,СВЦЭМ!$A$39:$A$782,$A108,СВЦЭМ!$B$39:$B$782,T$83)+'СЕТ СН'!$H$12+СВЦЭМ!$D$10+'СЕТ СН'!$H$6-'СЕТ СН'!$H$22</f>
        <v>2648.6585397099998</v>
      </c>
      <c r="U108" s="36">
        <f>SUMIFS(СВЦЭМ!$C$39:$C$782,СВЦЭМ!$A$39:$A$782,$A108,СВЦЭМ!$B$39:$B$782,U$83)+'СЕТ СН'!$H$12+СВЦЭМ!$D$10+'СЕТ СН'!$H$6-'СЕТ СН'!$H$22</f>
        <v>2666.42346615</v>
      </c>
      <c r="V108" s="36">
        <f>SUMIFS(СВЦЭМ!$C$39:$C$782,СВЦЭМ!$A$39:$A$782,$A108,СВЦЭМ!$B$39:$B$782,V$83)+'СЕТ СН'!$H$12+СВЦЭМ!$D$10+'СЕТ СН'!$H$6-'СЕТ СН'!$H$22</f>
        <v>2696.3555277800001</v>
      </c>
      <c r="W108" s="36">
        <f>SUMIFS(СВЦЭМ!$C$39:$C$782,СВЦЭМ!$A$39:$A$782,$A108,СВЦЭМ!$B$39:$B$782,W$83)+'СЕТ СН'!$H$12+СВЦЭМ!$D$10+'СЕТ СН'!$H$6-'СЕТ СН'!$H$22</f>
        <v>2723.8410801199998</v>
      </c>
      <c r="X108" s="36">
        <f>SUMIFS(СВЦЭМ!$C$39:$C$782,СВЦЭМ!$A$39:$A$782,$A108,СВЦЭМ!$B$39:$B$782,X$83)+'СЕТ СН'!$H$12+СВЦЭМ!$D$10+'СЕТ СН'!$H$6-'СЕТ СН'!$H$22</f>
        <v>2771.0322564099997</v>
      </c>
      <c r="Y108" s="36">
        <f>SUMIFS(СВЦЭМ!$C$39:$C$782,СВЦЭМ!$A$39:$A$782,$A108,СВЦЭМ!$B$39:$B$782,Y$83)+'СЕТ СН'!$H$12+СВЦЭМ!$D$10+'СЕТ СН'!$H$6-'СЕТ СН'!$H$22</f>
        <v>2795.1459584700001</v>
      </c>
    </row>
    <row r="109" spans="1:25" ht="15.75" x14ac:dyDescent="0.2">
      <c r="A109" s="35">
        <f t="shared" si="2"/>
        <v>45286</v>
      </c>
      <c r="B109" s="36">
        <f>SUMIFS(СВЦЭМ!$C$39:$C$782,СВЦЭМ!$A$39:$A$782,$A109,СВЦЭМ!$B$39:$B$782,B$83)+'СЕТ СН'!$H$12+СВЦЭМ!$D$10+'СЕТ СН'!$H$6-'СЕТ СН'!$H$22</f>
        <v>3073.88992727</v>
      </c>
      <c r="C109" s="36">
        <f>SUMIFS(СВЦЭМ!$C$39:$C$782,СВЦЭМ!$A$39:$A$782,$A109,СВЦЭМ!$B$39:$B$782,C$83)+'СЕТ СН'!$H$12+СВЦЭМ!$D$10+'СЕТ СН'!$H$6-'СЕТ СН'!$H$22</f>
        <v>3114.0650551700001</v>
      </c>
      <c r="D109" s="36">
        <f>SUMIFS(СВЦЭМ!$C$39:$C$782,СВЦЭМ!$A$39:$A$782,$A109,СВЦЭМ!$B$39:$B$782,D$83)+'СЕТ СН'!$H$12+СВЦЭМ!$D$10+'СЕТ СН'!$H$6-'СЕТ СН'!$H$22</f>
        <v>3133.11208308</v>
      </c>
      <c r="E109" s="36">
        <f>SUMIFS(СВЦЭМ!$C$39:$C$782,СВЦЭМ!$A$39:$A$782,$A109,СВЦЭМ!$B$39:$B$782,E$83)+'СЕТ СН'!$H$12+СВЦЭМ!$D$10+'СЕТ СН'!$H$6-'СЕТ СН'!$H$22</f>
        <v>3144.25088568</v>
      </c>
      <c r="F109" s="36">
        <f>SUMIFS(СВЦЭМ!$C$39:$C$782,СВЦЭМ!$A$39:$A$782,$A109,СВЦЭМ!$B$39:$B$782,F$83)+'СЕТ СН'!$H$12+СВЦЭМ!$D$10+'СЕТ СН'!$H$6-'СЕТ СН'!$H$22</f>
        <v>3142.1474819800001</v>
      </c>
      <c r="G109" s="36">
        <f>SUMIFS(СВЦЭМ!$C$39:$C$782,СВЦЭМ!$A$39:$A$782,$A109,СВЦЭМ!$B$39:$B$782,G$83)+'СЕТ СН'!$H$12+СВЦЭМ!$D$10+'СЕТ СН'!$H$6-'СЕТ СН'!$H$22</f>
        <v>3108.65292813</v>
      </c>
      <c r="H109" s="36">
        <f>SUMIFS(СВЦЭМ!$C$39:$C$782,СВЦЭМ!$A$39:$A$782,$A109,СВЦЭМ!$B$39:$B$782,H$83)+'СЕТ СН'!$H$12+СВЦЭМ!$D$10+'СЕТ СН'!$H$6-'СЕТ СН'!$H$22</f>
        <v>3049.2782136299998</v>
      </c>
      <c r="I109" s="36">
        <f>SUMIFS(СВЦЭМ!$C$39:$C$782,СВЦЭМ!$A$39:$A$782,$A109,СВЦЭМ!$B$39:$B$782,I$83)+'СЕТ СН'!$H$12+СВЦЭМ!$D$10+'СЕТ СН'!$H$6-'СЕТ СН'!$H$22</f>
        <v>2990.9929459</v>
      </c>
      <c r="J109" s="36">
        <f>SUMIFS(СВЦЭМ!$C$39:$C$782,СВЦЭМ!$A$39:$A$782,$A109,СВЦЭМ!$B$39:$B$782,J$83)+'СЕТ СН'!$H$12+СВЦЭМ!$D$10+'СЕТ СН'!$H$6-'СЕТ СН'!$H$22</f>
        <v>2925.6276568799999</v>
      </c>
      <c r="K109" s="36">
        <f>SUMIFS(СВЦЭМ!$C$39:$C$782,СВЦЭМ!$A$39:$A$782,$A109,СВЦЭМ!$B$39:$B$782,K$83)+'СЕТ СН'!$H$12+СВЦЭМ!$D$10+'СЕТ СН'!$H$6-'СЕТ СН'!$H$22</f>
        <v>2873.0815624699999</v>
      </c>
      <c r="L109" s="36">
        <f>SUMIFS(СВЦЭМ!$C$39:$C$782,СВЦЭМ!$A$39:$A$782,$A109,СВЦЭМ!$B$39:$B$782,L$83)+'СЕТ СН'!$H$12+СВЦЭМ!$D$10+'СЕТ СН'!$H$6-'СЕТ СН'!$H$22</f>
        <v>2858.1322911500001</v>
      </c>
      <c r="M109" s="36">
        <f>SUMIFS(СВЦЭМ!$C$39:$C$782,СВЦЭМ!$A$39:$A$782,$A109,СВЦЭМ!$B$39:$B$782,M$83)+'СЕТ СН'!$H$12+СВЦЭМ!$D$10+'СЕТ СН'!$H$6-'СЕТ СН'!$H$22</f>
        <v>2871.9783326199999</v>
      </c>
      <c r="N109" s="36">
        <f>SUMIFS(СВЦЭМ!$C$39:$C$782,СВЦЭМ!$A$39:$A$782,$A109,СВЦЭМ!$B$39:$B$782,N$83)+'СЕТ СН'!$H$12+СВЦЭМ!$D$10+'СЕТ СН'!$H$6-'СЕТ СН'!$H$22</f>
        <v>2932.8847586699999</v>
      </c>
      <c r="O109" s="36">
        <f>SUMIFS(СВЦЭМ!$C$39:$C$782,СВЦЭМ!$A$39:$A$782,$A109,СВЦЭМ!$B$39:$B$782,O$83)+'СЕТ СН'!$H$12+СВЦЭМ!$D$10+'СЕТ СН'!$H$6-'СЕТ СН'!$H$22</f>
        <v>2982.7913387799999</v>
      </c>
      <c r="P109" s="36">
        <f>SUMIFS(СВЦЭМ!$C$39:$C$782,СВЦЭМ!$A$39:$A$782,$A109,СВЦЭМ!$B$39:$B$782,P$83)+'СЕТ СН'!$H$12+СВЦЭМ!$D$10+'СЕТ СН'!$H$6-'СЕТ СН'!$H$22</f>
        <v>3018.06133912</v>
      </c>
      <c r="Q109" s="36">
        <f>SUMIFS(СВЦЭМ!$C$39:$C$782,СВЦЭМ!$A$39:$A$782,$A109,СВЦЭМ!$B$39:$B$782,Q$83)+'СЕТ СН'!$H$12+СВЦЭМ!$D$10+'СЕТ СН'!$H$6-'СЕТ СН'!$H$22</f>
        <v>3055.6223083700002</v>
      </c>
      <c r="R109" s="36">
        <f>SUMIFS(СВЦЭМ!$C$39:$C$782,СВЦЭМ!$A$39:$A$782,$A109,СВЦЭМ!$B$39:$B$782,R$83)+'СЕТ СН'!$H$12+СВЦЭМ!$D$10+'СЕТ СН'!$H$6-'СЕТ СН'!$H$22</f>
        <v>3046.22431684</v>
      </c>
      <c r="S109" s="36">
        <f>SUMIFS(СВЦЭМ!$C$39:$C$782,СВЦЭМ!$A$39:$A$782,$A109,СВЦЭМ!$B$39:$B$782,S$83)+'СЕТ СН'!$H$12+СВЦЭМ!$D$10+'СЕТ СН'!$H$6-'СЕТ СН'!$H$22</f>
        <v>2972.84041759</v>
      </c>
      <c r="T109" s="36">
        <f>SUMIFS(СВЦЭМ!$C$39:$C$782,СВЦЭМ!$A$39:$A$782,$A109,СВЦЭМ!$B$39:$B$782,T$83)+'СЕТ СН'!$H$12+СВЦЭМ!$D$10+'СЕТ СН'!$H$6-'СЕТ СН'!$H$22</f>
        <v>2949.3735484599997</v>
      </c>
      <c r="U109" s="36">
        <f>SUMIFS(СВЦЭМ!$C$39:$C$782,СВЦЭМ!$A$39:$A$782,$A109,СВЦЭМ!$B$39:$B$782,U$83)+'СЕТ СН'!$H$12+СВЦЭМ!$D$10+'СЕТ СН'!$H$6-'СЕТ СН'!$H$22</f>
        <v>2964.6878378400002</v>
      </c>
      <c r="V109" s="36">
        <f>SUMIFS(СВЦЭМ!$C$39:$C$782,СВЦЭМ!$A$39:$A$782,$A109,СВЦЭМ!$B$39:$B$782,V$83)+'СЕТ СН'!$H$12+СВЦЭМ!$D$10+'СЕТ СН'!$H$6-'СЕТ СН'!$H$22</f>
        <v>2997.0609571099999</v>
      </c>
      <c r="W109" s="36">
        <f>SUMIFS(СВЦЭМ!$C$39:$C$782,СВЦЭМ!$A$39:$A$782,$A109,СВЦЭМ!$B$39:$B$782,W$83)+'СЕТ СН'!$H$12+СВЦЭМ!$D$10+'СЕТ СН'!$H$6-'СЕТ СН'!$H$22</f>
        <v>3033.02295022</v>
      </c>
      <c r="X109" s="36">
        <f>SUMIFS(СВЦЭМ!$C$39:$C$782,СВЦЭМ!$A$39:$A$782,$A109,СВЦЭМ!$B$39:$B$782,X$83)+'СЕТ СН'!$H$12+СВЦЭМ!$D$10+'СЕТ СН'!$H$6-'СЕТ СН'!$H$22</f>
        <v>3068.8772368800001</v>
      </c>
      <c r="Y109" s="36">
        <f>SUMIFS(СВЦЭМ!$C$39:$C$782,СВЦЭМ!$A$39:$A$782,$A109,СВЦЭМ!$B$39:$B$782,Y$83)+'СЕТ СН'!$H$12+СВЦЭМ!$D$10+'СЕТ СН'!$H$6-'СЕТ СН'!$H$22</f>
        <v>3091.4156051800001</v>
      </c>
    </row>
    <row r="110" spans="1:25" ht="15.75" x14ac:dyDescent="0.2">
      <c r="A110" s="35">
        <f t="shared" si="2"/>
        <v>45287</v>
      </c>
      <c r="B110" s="36">
        <f>SUMIFS(СВЦЭМ!$C$39:$C$782,СВЦЭМ!$A$39:$A$782,$A110,СВЦЭМ!$B$39:$B$782,B$83)+'СЕТ СН'!$H$12+СВЦЭМ!$D$10+'СЕТ СН'!$H$6-'СЕТ СН'!$H$22</f>
        <v>3022.65797329</v>
      </c>
      <c r="C110" s="36">
        <f>SUMIFS(СВЦЭМ!$C$39:$C$782,СВЦЭМ!$A$39:$A$782,$A110,СВЦЭМ!$B$39:$B$782,C$83)+'СЕТ СН'!$H$12+СВЦЭМ!$D$10+'СЕТ СН'!$H$6-'СЕТ СН'!$H$22</f>
        <v>3003.5241554599997</v>
      </c>
      <c r="D110" s="36">
        <f>SUMIFS(СВЦЭМ!$C$39:$C$782,СВЦЭМ!$A$39:$A$782,$A110,СВЦЭМ!$B$39:$B$782,D$83)+'СЕТ СН'!$H$12+СВЦЭМ!$D$10+'СЕТ СН'!$H$6-'СЕТ СН'!$H$22</f>
        <v>3016.7795367399999</v>
      </c>
      <c r="E110" s="36">
        <f>SUMIFS(СВЦЭМ!$C$39:$C$782,СВЦЭМ!$A$39:$A$782,$A110,СВЦЭМ!$B$39:$B$782,E$83)+'СЕТ СН'!$H$12+СВЦЭМ!$D$10+'СЕТ СН'!$H$6-'СЕТ СН'!$H$22</f>
        <v>3030.9096051900001</v>
      </c>
      <c r="F110" s="36">
        <f>SUMIFS(СВЦЭМ!$C$39:$C$782,СВЦЭМ!$A$39:$A$782,$A110,СВЦЭМ!$B$39:$B$782,F$83)+'СЕТ СН'!$H$12+СВЦЭМ!$D$10+'СЕТ СН'!$H$6-'СЕТ СН'!$H$22</f>
        <v>3110.49958879</v>
      </c>
      <c r="G110" s="36">
        <f>SUMIFS(СВЦЭМ!$C$39:$C$782,СВЦЭМ!$A$39:$A$782,$A110,СВЦЭМ!$B$39:$B$782,G$83)+'СЕТ СН'!$H$12+СВЦЭМ!$D$10+'СЕТ СН'!$H$6-'СЕТ СН'!$H$22</f>
        <v>3107.9426826899999</v>
      </c>
      <c r="H110" s="36">
        <f>SUMIFS(СВЦЭМ!$C$39:$C$782,СВЦЭМ!$A$39:$A$782,$A110,СВЦЭМ!$B$39:$B$782,H$83)+'СЕТ СН'!$H$12+СВЦЭМ!$D$10+'СЕТ СН'!$H$6-'СЕТ СН'!$H$22</f>
        <v>3037.3466824699999</v>
      </c>
      <c r="I110" s="36">
        <f>SUMIFS(СВЦЭМ!$C$39:$C$782,СВЦЭМ!$A$39:$A$782,$A110,СВЦЭМ!$B$39:$B$782,I$83)+'СЕТ СН'!$H$12+СВЦЭМ!$D$10+'СЕТ СН'!$H$6-'СЕТ СН'!$H$22</f>
        <v>2959.2109938799999</v>
      </c>
      <c r="J110" s="36">
        <f>SUMIFS(СВЦЭМ!$C$39:$C$782,СВЦЭМ!$A$39:$A$782,$A110,СВЦЭМ!$B$39:$B$782,J$83)+'СЕТ СН'!$H$12+СВЦЭМ!$D$10+'СЕТ СН'!$H$6-'СЕТ СН'!$H$22</f>
        <v>2939.4454784300001</v>
      </c>
      <c r="K110" s="36">
        <f>SUMIFS(СВЦЭМ!$C$39:$C$782,СВЦЭМ!$A$39:$A$782,$A110,СВЦЭМ!$B$39:$B$782,K$83)+'СЕТ СН'!$H$12+СВЦЭМ!$D$10+'СЕТ СН'!$H$6-'СЕТ СН'!$H$22</f>
        <v>2927.01347949</v>
      </c>
      <c r="L110" s="36">
        <f>SUMIFS(СВЦЭМ!$C$39:$C$782,СВЦЭМ!$A$39:$A$782,$A110,СВЦЭМ!$B$39:$B$782,L$83)+'СЕТ СН'!$H$12+СВЦЭМ!$D$10+'СЕТ СН'!$H$6-'СЕТ СН'!$H$22</f>
        <v>2892.9768802899998</v>
      </c>
      <c r="M110" s="36">
        <f>SUMIFS(СВЦЭМ!$C$39:$C$782,СВЦЭМ!$A$39:$A$782,$A110,СВЦЭМ!$B$39:$B$782,M$83)+'СЕТ СН'!$H$12+СВЦЭМ!$D$10+'СЕТ СН'!$H$6-'СЕТ СН'!$H$22</f>
        <v>2896.8913779499999</v>
      </c>
      <c r="N110" s="36">
        <f>SUMIFS(СВЦЭМ!$C$39:$C$782,СВЦЭМ!$A$39:$A$782,$A110,СВЦЭМ!$B$39:$B$782,N$83)+'СЕТ СН'!$H$12+СВЦЭМ!$D$10+'СЕТ СН'!$H$6-'СЕТ СН'!$H$22</f>
        <v>2927.1705151799997</v>
      </c>
      <c r="O110" s="36">
        <f>SUMIFS(СВЦЭМ!$C$39:$C$782,СВЦЭМ!$A$39:$A$782,$A110,СВЦЭМ!$B$39:$B$782,O$83)+'СЕТ СН'!$H$12+СВЦЭМ!$D$10+'СЕТ СН'!$H$6-'СЕТ СН'!$H$22</f>
        <v>2926.6652434799998</v>
      </c>
      <c r="P110" s="36">
        <f>SUMIFS(СВЦЭМ!$C$39:$C$782,СВЦЭМ!$A$39:$A$782,$A110,СВЦЭМ!$B$39:$B$782,P$83)+'СЕТ СН'!$H$12+СВЦЭМ!$D$10+'СЕТ СН'!$H$6-'СЕТ СН'!$H$22</f>
        <v>2929.5464763</v>
      </c>
      <c r="Q110" s="36">
        <f>SUMIFS(СВЦЭМ!$C$39:$C$782,СВЦЭМ!$A$39:$A$782,$A110,СВЦЭМ!$B$39:$B$782,Q$83)+'СЕТ СН'!$H$12+СВЦЭМ!$D$10+'СЕТ СН'!$H$6-'СЕТ СН'!$H$22</f>
        <v>2902.13519576</v>
      </c>
      <c r="R110" s="36">
        <f>SUMIFS(СВЦЭМ!$C$39:$C$782,СВЦЭМ!$A$39:$A$782,$A110,СВЦЭМ!$B$39:$B$782,R$83)+'СЕТ СН'!$H$12+СВЦЭМ!$D$10+'СЕТ СН'!$H$6-'СЕТ СН'!$H$22</f>
        <v>2899.1170640599998</v>
      </c>
      <c r="S110" s="36">
        <f>SUMIFS(СВЦЭМ!$C$39:$C$782,СВЦЭМ!$A$39:$A$782,$A110,СВЦЭМ!$B$39:$B$782,S$83)+'СЕТ СН'!$H$12+СВЦЭМ!$D$10+'СЕТ СН'!$H$6-'СЕТ СН'!$H$22</f>
        <v>2850.8469956399999</v>
      </c>
      <c r="T110" s="36">
        <f>SUMIFS(СВЦЭМ!$C$39:$C$782,СВЦЭМ!$A$39:$A$782,$A110,СВЦЭМ!$B$39:$B$782,T$83)+'СЕТ СН'!$H$12+СВЦЭМ!$D$10+'СЕТ СН'!$H$6-'СЕТ СН'!$H$22</f>
        <v>2876.9140255699999</v>
      </c>
      <c r="U110" s="36">
        <f>SUMIFS(СВЦЭМ!$C$39:$C$782,СВЦЭМ!$A$39:$A$782,$A110,СВЦЭМ!$B$39:$B$782,U$83)+'СЕТ СН'!$H$12+СВЦЭМ!$D$10+'СЕТ СН'!$H$6-'СЕТ СН'!$H$22</f>
        <v>2888.2354268700001</v>
      </c>
      <c r="V110" s="36">
        <f>SUMIFS(СВЦЭМ!$C$39:$C$782,СВЦЭМ!$A$39:$A$782,$A110,СВЦЭМ!$B$39:$B$782,V$83)+'СЕТ СН'!$H$12+СВЦЭМ!$D$10+'СЕТ СН'!$H$6-'СЕТ СН'!$H$22</f>
        <v>2910.6809552899999</v>
      </c>
      <c r="W110" s="36">
        <f>SUMIFS(СВЦЭМ!$C$39:$C$782,СВЦЭМ!$A$39:$A$782,$A110,СВЦЭМ!$B$39:$B$782,W$83)+'СЕТ СН'!$H$12+СВЦЭМ!$D$10+'СЕТ СН'!$H$6-'СЕТ СН'!$H$22</f>
        <v>2909.2251284700001</v>
      </c>
      <c r="X110" s="36">
        <f>SUMIFS(СВЦЭМ!$C$39:$C$782,СВЦЭМ!$A$39:$A$782,$A110,СВЦЭМ!$B$39:$B$782,X$83)+'СЕТ СН'!$H$12+СВЦЭМ!$D$10+'СЕТ СН'!$H$6-'СЕТ СН'!$H$22</f>
        <v>2937.2821592400001</v>
      </c>
      <c r="Y110" s="36">
        <f>SUMIFS(СВЦЭМ!$C$39:$C$782,СВЦЭМ!$A$39:$A$782,$A110,СВЦЭМ!$B$39:$B$782,Y$83)+'СЕТ СН'!$H$12+СВЦЭМ!$D$10+'СЕТ СН'!$H$6-'СЕТ СН'!$H$22</f>
        <v>2956.6416056399999</v>
      </c>
    </row>
    <row r="111" spans="1:25" ht="15.75" x14ac:dyDescent="0.2">
      <c r="A111" s="35">
        <f t="shared" si="2"/>
        <v>45288</v>
      </c>
      <c r="B111" s="36">
        <f>SUMIFS(СВЦЭМ!$C$39:$C$782,СВЦЭМ!$A$39:$A$782,$A111,СВЦЭМ!$B$39:$B$782,B$83)+'СЕТ СН'!$H$12+СВЦЭМ!$D$10+'СЕТ СН'!$H$6-'СЕТ СН'!$H$22</f>
        <v>2915.3810542299998</v>
      </c>
      <c r="C111" s="36">
        <f>SUMIFS(СВЦЭМ!$C$39:$C$782,СВЦЭМ!$A$39:$A$782,$A111,СВЦЭМ!$B$39:$B$782,C$83)+'СЕТ СН'!$H$12+СВЦЭМ!$D$10+'СЕТ СН'!$H$6-'СЕТ СН'!$H$22</f>
        <v>2974.85680108</v>
      </c>
      <c r="D111" s="36">
        <f>SUMIFS(СВЦЭМ!$C$39:$C$782,СВЦЭМ!$A$39:$A$782,$A111,СВЦЭМ!$B$39:$B$782,D$83)+'СЕТ СН'!$H$12+СВЦЭМ!$D$10+'СЕТ СН'!$H$6-'СЕТ СН'!$H$22</f>
        <v>3000.4363082499999</v>
      </c>
      <c r="E111" s="36">
        <f>SUMIFS(СВЦЭМ!$C$39:$C$782,СВЦЭМ!$A$39:$A$782,$A111,СВЦЭМ!$B$39:$B$782,E$83)+'СЕТ СН'!$H$12+СВЦЭМ!$D$10+'СЕТ СН'!$H$6-'СЕТ СН'!$H$22</f>
        <v>3006.8282844</v>
      </c>
      <c r="F111" s="36">
        <f>SUMIFS(СВЦЭМ!$C$39:$C$782,СВЦЭМ!$A$39:$A$782,$A111,СВЦЭМ!$B$39:$B$782,F$83)+'СЕТ СН'!$H$12+СВЦЭМ!$D$10+'СЕТ СН'!$H$6-'СЕТ СН'!$H$22</f>
        <v>3005.8228885399999</v>
      </c>
      <c r="G111" s="36">
        <f>SUMIFS(СВЦЭМ!$C$39:$C$782,СВЦЭМ!$A$39:$A$782,$A111,СВЦЭМ!$B$39:$B$782,G$83)+'СЕТ СН'!$H$12+СВЦЭМ!$D$10+'СЕТ СН'!$H$6-'СЕТ СН'!$H$22</f>
        <v>2997.9245938499998</v>
      </c>
      <c r="H111" s="36">
        <f>SUMIFS(СВЦЭМ!$C$39:$C$782,СВЦЭМ!$A$39:$A$782,$A111,СВЦЭМ!$B$39:$B$782,H$83)+'СЕТ СН'!$H$12+СВЦЭМ!$D$10+'СЕТ СН'!$H$6-'СЕТ СН'!$H$22</f>
        <v>2924.9877828499998</v>
      </c>
      <c r="I111" s="36">
        <f>SUMIFS(СВЦЭМ!$C$39:$C$782,СВЦЭМ!$A$39:$A$782,$A111,СВЦЭМ!$B$39:$B$782,I$83)+'СЕТ СН'!$H$12+СВЦЭМ!$D$10+'СЕТ СН'!$H$6-'СЕТ СН'!$H$22</f>
        <v>2852.60664357</v>
      </c>
      <c r="J111" s="36">
        <f>SUMIFS(СВЦЭМ!$C$39:$C$782,СВЦЭМ!$A$39:$A$782,$A111,СВЦЭМ!$B$39:$B$782,J$83)+'СЕТ СН'!$H$12+СВЦЭМ!$D$10+'СЕТ СН'!$H$6-'СЕТ СН'!$H$22</f>
        <v>2827.8203992399999</v>
      </c>
      <c r="K111" s="36">
        <f>SUMIFS(СВЦЭМ!$C$39:$C$782,СВЦЭМ!$A$39:$A$782,$A111,СВЦЭМ!$B$39:$B$782,K$83)+'СЕТ СН'!$H$12+СВЦЭМ!$D$10+'СЕТ СН'!$H$6-'СЕТ СН'!$H$22</f>
        <v>2797.6674478300001</v>
      </c>
      <c r="L111" s="36">
        <f>SUMIFS(СВЦЭМ!$C$39:$C$782,СВЦЭМ!$A$39:$A$782,$A111,СВЦЭМ!$B$39:$B$782,L$83)+'СЕТ СН'!$H$12+СВЦЭМ!$D$10+'СЕТ СН'!$H$6-'СЕТ СН'!$H$22</f>
        <v>2831.3026144299997</v>
      </c>
      <c r="M111" s="36">
        <f>SUMIFS(СВЦЭМ!$C$39:$C$782,СВЦЭМ!$A$39:$A$782,$A111,СВЦЭМ!$B$39:$B$782,M$83)+'СЕТ СН'!$H$12+СВЦЭМ!$D$10+'СЕТ СН'!$H$6-'СЕТ СН'!$H$22</f>
        <v>2865.5846300399999</v>
      </c>
      <c r="N111" s="36">
        <f>SUMIFS(СВЦЭМ!$C$39:$C$782,СВЦЭМ!$A$39:$A$782,$A111,СВЦЭМ!$B$39:$B$782,N$83)+'СЕТ СН'!$H$12+СВЦЭМ!$D$10+'СЕТ СН'!$H$6-'СЕТ СН'!$H$22</f>
        <v>2818.84480278</v>
      </c>
      <c r="O111" s="36">
        <f>SUMIFS(СВЦЭМ!$C$39:$C$782,СВЦЭМ!$A$39:$A$782,$A111,СВЦЭМ!$B$39:$B$782,O$83)+'СЕТ СН'!$H$12+СВЦЭМ!$D$10+'СЕТ СН'!$H$6-'СЕТ СН'!$H$22</f>
        <v>2830.7188125399998</v>
      </c>
      <c r="P111" s="36">
        <f>SUMIFS(СВЦЭМ!$C$39:$C$782,СВЦЭМ!$A$39:$A$782,$A111,СВЦЭМ!$B$39:$B$782,P$83)+'СЕТ СН'!$H$12+СВЦЭМ!$D$10+'СЕТ СН'!$H$6-'СЕТ СН'!$H$22</f>
        <v>2829.8725962200001</v>
      </c>
      <c r="Q111" s="36">
        <f>SUMIFS(СВЦЭМ!$C$39:$C$782,СВЦЭМ!$A$39:$A$782,$A111,СВЦЭМ!$B$39:$B$782,Q$83)+'СЕТ СН'!$H$12+СВЦЭМ!$D$10+'СЕТ СН'!$H$6-'СЕТ СН'!$H$22</f>
        <v>2755.3292849700001</v>
      </c>
      <c r="R111" s="36">
        <f>SUMIFS(СВЦЭМ!$C$39:$C$782,СВЦЭМ!$A$39:$A$782,$A111,СВЦЭМ!$B$39:$B$782,R$83)+'СЕТ СН'!$H$12+СВЦЭМ!$D$10+'СЕТ СН'!$H$6-'СЕТ СН'!$H$22</f>
        <v>2768.40014096</v>
      </c>
      <c r="S111" s="36">
        <f>SUMIFS(СВЦЭМ!$C$39:$C$782,СВЦЭМ!$A$39:$A$782,$A111,СВЦЭМ!$B$39:$B$782,S$83)+'СЕТ СН'!$H$12+СВЦЭМ!$D$10+'СЕТ СН'!$H$6-'СЕТ СН'!$H$22</f>
        <v>2808.0092664099998</v>
      </c>
      <c r="T111" s="36">
        <f>SUMIFS(СВЦЭМ!$C$39:$C$782,СВЦЭМ!$A$39:$A$782,$A111,СВЦЭМ!$B$39:$B$782,T$83)+'СЕТ СН'!$H$12+СВЦЭМ!$D$10+'СЕТ СН'!$H$6-'СЕТ СН'!$H$22</f>
        <v>2742.5566135200002</v>
      </c>
      <c r="U111" s="36">
        <f>SUMIFS(СВЦЭМ!$C$39:$C$782,СВЦЭМ!$A$39:$A$782,$A111,СВЦЭМ!$B$39:$B$782,U$83)+'СЕТ СН'!$H$12+СВЦЭМ!$D$10+'СЕТ СН'!$H$6-'СЕТ СН'!$H$22</f>
        <v>2791.9770273700001</v>
      </c>
      <c r="V111" s="36">
        <f>SUMIFS(СВЦЭМ!$C$39:$C$782,СВЦЭМ!$A$39:$A$782,$A111,СВЦЭМ!$B$39:$B$782,V$83)+'СЕТ СН'!$H$12+СВЦЭМ!$D$10+'СЕТ СН'!$H$6-'СЕТ СН'!$H$22</f>
        <v>2796.6744239499999</v>
      </c>
      <c r="W111" s="36">
        <f>SUMIFS(СВЦЭМ!$C$39:$C$782,СВЦЭМ!$A$39:$A$782,$A111,СВЦЭМ!$B$39:$B$782,W$83)+'СЕТ СН'!$H$12+СВЦЭМ!$D$10+'СЕТ СН'!$H$6-'СЕТ СН'!$H$22</f>
        <v>2826.9882348900001</v>
      </c>
      <c r="X111" s="36">
        <f>SUMIFS(СВЦЭМ!$C$39:$C$782,СВЦЭМ!$A$39:$A$782,$A111,СВЦЭМ!$B$39:$B$782,X$83)+'СЕТ СН'!$H$12+СВЦЭМ!$D$10+'СЕТ СН'!$H$6-'СЕТ СН'!$H$22</f>
        <v>2838.7249570700001</v>
      </c>
      <c r="Y111" s="36">
        <f>SUMIFS(СВЦЭМ!$C$39:$C$782,СВЦЭМ!$A$39:$A$782,$A111,СВЦЭМ!$B$39:$B$782,Y$83)+'СЕТ СН'!$H$12+СВЦЭМ!$D$10+'СЕТ СН'!$H$6-'СЕТ СН'!$H$22</f>
        <v>2890.5856362300001</v>
      </c>
    </row>
    <row r="112" spans="1:25" ht="15.75" x14ac:dyDescent="0.2">
      <c r="A112" s="35">
        <f t="shared" si="2"/>
        <v>45289</v>
      </c>
      <c r="B112" s="36">
        <f>SUMIFS(СВЦЭМ!$C$39:$C$782,СВЦЭМ!$A$39:$A$782,$A112,СВЦЭМ!$B$39:$B$782,B$83)+'СЕТ СН'!$H$12+СВЦЭМ!$D$10+'СЕТ СН'!$H$6-'СЕТ СН'!$H$22</f>
        <v>3049.2976563100001</v>
      </c>
      <c r="C112" s="36">
        <f>SUMIFS(СВЦЭМ!$C$39:$C$782,СВЦЭМ!$A$39:$A$782,$A112,СВЦЭМ!$B$39:$B$782,C$83)+'СЕТ СН'!$H$12+СВЦЭМ!$D$10+'СЕТ СН'!$H$6-'СЕТ СН'!$H$22</f>
        <v>3109.1349285699998</v>
      </c>
      <c r="D112" s="36">
        <f>SUMIFS(СВЦЭМ!$C$39:$C$782,СВЦЭМ!$A$39:$A$782,$A112,СВЦЭМ!$B$39:$B$782,D$83)+'СЕТ СН'!$H$12+СВЦЭМ!$D$10+'СЕТ СН'!$H$6-'СЕТ СН'!$H$22</f>
        <v>3068.7658101100001</v>
      </c>
      <c r="E112" s="36">
        <f>SUMIFS(СВЦЭМ!$C$39:$C$782,СВЦЭМ!$A$39:$A$782,$A112,СВЦЭМ!$B$39:$B$782,E$83)+'СЕТ СН'!$H$12+СВЦЭМ!$D$10+'СЕТ СН'!$H$6-'СЕТ СН'!$H$22</f>
        <v>3069.0370979599998</v>
      </c>
      <c r="F112" s="36">
        <f>SUMIFS(СВЦЭМ!$C$39:$C$782,СВЦЭМ!$A$39:$A$782,$A112,СВЦЭМ!$B$39:$B$782,F$83)+'СЕТ СН'!$H$12+СВЦЭМ!$D$10+'СЕТ СН'!$H$6-'СЕТ СН'!$H$22</f>
        <v>3061.1286570399998</v>
      </c>
      <c r="G112" s="36">
        <f>SUMIFS(СВЦЭМ!$C$39:$C$782,СВЦЭМ!$A$39:$A$782,$A112,СВЦЭМ!$B$39:$B$782,G$83)+'СЕТ СН'!$H$12+СВЦЭМ!$D$10+'СЕТ СН'!$H$6-'СЕТ СН'!$H$22</f>
        <v>2962.5421430900001</v>
      </c>
      <c r="H112" s="36">
        <f>SUMIFS(СВЦЭМ!$C$39:$C$782,СВЦЭМ!$A$39:$A$782,$A112,СВЦЭМ!$B$39:$B$782,H$83)+'СЕТ СН'!$H$12+СВЦЭМ!$D$10+'СЕТ СН'!$H$6-'СЕТ СН'!$H$22</f>
        <v>2992.7000259299998</v>
      </c>
      <c r="I112" s="36">
        <f>SUMIFS(СВЦЭМ!$C$39:$C$782,СВЦЭМ!$A$39:$A$782,$A112,СВЦЭМ!$B$39:$B$782,I$83)+'СЕТ СН'!$H$12+СВЦЭМ!$D$10+'СЕТ СН'!$H$6-'СЕТ СН'!$H$22</f>
        <v>2947.47143426</v>
      </c>
      <c r="J112" s="36">
        <f>SUMIFS(СВЦЭМ!$C$39:$C$782,СВЦЭМ!$A$39:$A$782,$A112,СВЦЭМ!$B$39:$B$782,J$83)+'СЕТ СН'!$H$12+СВЦЭМ!$D$10+'СЕТ СН'!$H$6-'СЕТ СН'!$H$22</f>
        <v>2946.2536469699999</v>
      </c>
      <c r="K112" s="36">
        <f>SUMIFS(СВЦЭМ!$C$39:$C$782,СВЦЭМ!$A$39:$A$782,$A112,СВЦЭМ!$B$39:$B$782,K$83)+'СЕТ СН'!$H$12+СВЦЭМ!$D$10+'СЕТ СН'!$H$6-'СЕТ СН'!$H$22</f>
        <v>2916.8155624199999</v>
      </c>
      <c r="L112" s="36">
        <f>SUMIFS(СВЦЭМ!$C$39:$C$782,СВЦЭМ!$A$39:$A$782,$A112,СВЦЭМ!$B$39:$B$782,L$83)+'СЕТ СН'!$H$12+СВЦЭМ!$D$10+'СЕТ СН'!$H$6-'СЕТ СН'!$H$22</f>
        <v>2928.87636178</v>
      </c>
      <c r="M112" s="36">
        <f>SUMIFS(СВЦЭМ!$C$39:$C$782,СВЦЭМ!$A$39:$A$782,$A112,СВЦЭМ!$B$39:$B$782,M$83)+'СЕТ СН'!$H$12+СВЦЭМ!$D$10+'СЕТ СН'!$H$6-'СЕТ СН'!$H$22</f>
        <v>2961.0165188699998</v>
      </c>
      <c r="N112" s="36">
        <f>SUMIFS(СВЦЭМ!$C$39:$C$782,СВЦЭМ!$A$39:$A$782,$A112,СВЦЭМ!$B$39:$B$782,N$83)+'СЕТ СН'!$H$12+СВЦЭМ!$D$10+'СЕТ СН'!$H$6-'СЕТ СН'!$H$22</f>
        <v>2958.8738337899999</v>
      </c>
      <c r="O112" s="36">
        <f>SUMIFS(СВЦЭМ!$C$39:$C$782,СВЦЭМ!$A$39:$A$782,$A112,СВЦЭМ!$B$39:$B$782,O$83)+'СЕТ СН'!$H$12+СВЦЭМ!$D$10+'СЕТ СН'!$H$6-'СЕТ СН'!$H$22</f>
        <v>2946.17543634</v>
      </c>
      <c r="P112" s="36">
        <f>SUMIFS(СВЦЭМ!$C$39:$C$782,СВЦЭМ!$A$39:$A$782,$A112,СВЦЭМ!$B$39:$B$782,P$83)+'СЕТ СН'!$H$12+СВЦЭМ!$D$10+'СЕТ СН'!$H$6-'СЕТ СН'!$H$22</f>
        <v>2953.3686447599998</v>
      </c>
      <c r="Q112" s="36">
        <f>SUMIFS(СВЦЭМ!$C$39:$C$782,СВЦЭМ!$A$39:$A$782,$A112,СВЦЭМ!$B$39:$B$782,Q$83)+'СЕТ СН'!$H$12+СВЦЭМ!$D$10+'СЕТ СН'!$H$6-'СЕТ СН'!$H$22</f>
        <v>2975.4561468799998</v>
      </c>
      <c r="R112" s="36">
        <f>SUMIFS(СВЦЭМ!$C$39:$C$782,СВЦЭМ!$A$39:$A$782,$A112,СВЦЭМ!$B$39:$B$782,R$83)+'СЕТ СН'!$H$12+СВЦЭМ!$D$10+'СЕТ СН'!$H$6-'СЕТ СН'!$H$22</f>
        <v>2970.19453269</v>
      </c>
      <c r="S112" s="36">
        <f>SUMIFS(СВЦЭМ!$C$39:$C$782,СВЦЭМ!$A$39:$A$782,$A112,СВЦЭМ!$B$39:$B$782,S$83)+'СЕТ СН'!$H$12+СВЦЭМ!$D$10+'СЕТ СН'!$H$6-'СЕТ СН'!$H$22</f>
        <v>2911.12120336</v>
      </c>
      <c r="T112" s="36">
        <f>SUMIFS(СВЦЭМ!$C$39:$C$782,СВЦЭМ!$A$39:$A$782,$A112,СВЦЭМ!$B$39:$B$782,T$83)+'СЕТ СН'!$H$12+СВЦЭМ!$D$10+'СЕТ СН'!$H$6-'СЕТ СН'!$H$22</f>
        <v>2924.2680298999999</v>
      </c>
      <c r="U112" s="36">
        <f>SUMIFS(СВЦЭМ!$C$39:$C$782,СВЦЭМ!$A$39:$A$782,$A112,СВЦЭМ!$B$39:$B$782,U$83)+'СЕТ СН'!$H$12+СВЦЭМ!$D$10+'СЕТ СН'!$H$6-'СЕТ СН'!$H$22</f>
        <v>2941.1711607399998</v>
      </c>
      <c r="V112" s="36">
        <f>SUMIFS(СВЦЭМ!$C$39:$C$782,СВЦЭМ!$A$39:$A$782,$A112,СВЦЭМ!$B$39:$B$782,V$83)+'СЕТ СН'!$H$12+СВЦЭМ!$D$10+'СЕТ СН'!$H$6-'СЕТ СН'!$H$22</f>
        <v>2974.6515144199998</v>
      </c>
      <c r="W112" s="36">
        <f>SUMIFS(СВЦЭМ!$C$39:$C$782,СВЦЭМ!$A$39:$A$782,$A112,СВЦЭМ!$B$39:$B$782,W$83)+'СЕТ СН'!$H$12+СВЦЭМ!$D$10+'СЕТ СН'!$H$6-'СЕТ СН'!$H$22</f>
        <v>2972.5442975299998</v>
      </c>
      <c r="X112" s="36">
        <f>SUMIFS(СВЦЭМ!$C$39:$C$782,СВЦЭМ!$A$39:$A$782,$A112,СВЦЭМ!$B$39:$B$782,X$83)+'СЕТ СН'!$H$12+СВЦЭМ!$D$10+'СЕТ СН'!$H$6-'СЕТ СН'!$H$22</f>
        <v>2971.8531833500001</v>
      </c>
      <c r="Y112" s="36">
        <f>SUMIFS(СВЦЭМ!$C$39:$C$782,СВЦЭМ!$A$39:$A$782,$A112,СВЦЭМ!$B$39:$B$782,Y$83)+'СЕТ СН'!$H$12+СВЦЭМ!$D$10+'СЕТ СН'!$H$6-'СЕТ СН'!$H$22</f>
        <v>3046.82275652</v>
      </c>
    </row>
    <row r="113" spans="1:27" ht="15.75" x14ac:dyDescent="0.2">
      <c r="A113" s="35">
        <f t="shared" si="2"/>
        <v>45290</v>
      </c>
      <c r="B113" s="36">
        <f>SUMIFS(СВЦЭМ!$C$39:$C$782,СВЦЭМ!$A$39:$A$782,$A113,СВЦЭМ!$B$39:$B$782,B$83)+'СЕТ СН'!$H$12+СВЦЭМ!$D$10+'СЕТ СН'!$H$6-'СЕТ СН'!$H$22</f>
        <v>3160.7248050200001</v>
      </c>
      <c r="C113" s="36">
        <f>SUMIFS(СВЦЭМ!$C$39:$C$782,СВЦЭМ!$A$39:$A$782,$A113,СВЦЭМ!$B$39:$B$782,C$83)+'СЕТ СН'!$H$12+СВЦЭМ!$D$10+'СЕТ СН'!$H$6-'СЕТ СН'!$H$22</f>
        <v>3217.8493040799999</v>
      </c>
      <c r="D113" s="36">
        <f>SUMIFS(СВЦЭМ!$C$39:$C$782,СВЦЭМ!$A$39:$A$782,$A113,СВЦЭМ!$B$39:$B$782,D$83)+'СЕТ СН'!$H$12+СВЦЭМ!$D$10+'СЕТ СН'!$H$6-'СЕТ СН'!$H$22</f>
        <v>3243.7741573200001</v>
      </c>
      <c r="E113" s="36">
        <f>SUMIFS(СВЦЭМ!$C$39:$C$782,СВЦЭМ!$A$39:$A$782,$A113,СВЦЭМ!$B$39:$B$782,E$83)+'СЕТ СН'!$H$12+СВЦЭМ!$D$10+'СЕТ СН'!$H$6-'СЕТ СН'!$H$22</f>
        <v>3237.0235589700001</v>
      </c>
      <c r="F113" s="36">
        <f>SUMIFS(СВЦЭМ!$C$39:$C$782,СВЦЭМ!$A$39:$A$782,$A113,СВЦЭМ!$B$39:$B$782,F$83)+'СЕТ СН'!$H$12+СВЦЭМ!$D$10+'СЕТ СН'!$H$6-'СЕТ СН'!$H$22</f>
        <v>3257.86214793</v>
      </c>
      <c r="G113" s="36">
        <f>SUMIFS(СВЦЭМ!$C$39:$C$782,СВЦЭМ!$A$39:$A$782,$A113,СВЦЭМ!$B$39:$B$782,G$83)+'СЕТ СН'!$H$12+СВЦЭМ!$D$10+'СЕТ СН'!$H$6-'СЕТ СН'!$H$22</f>
        <v>3245.0726594799999</v>
      </c>
      <c r="H113" s="36">
        <f>SUMIFS(СВЦЭМ!$C$39:$C$782,СВЦЭМ!$A$39:$A$782,$A113,СВЦЭМ!$B$39:$B$782,H$83)+'СЕТ СН'!$H$12+СВЦЭМ!$D$10+'СЕТ СН'!$H$6-'СЕТ СН'!$H$22</f>
        <v>3228.2034496299998</v>
      </c>
      <c r="I113" s="36">
        <f>SUMIFS(СВЦЭМ!$C$39:$C$782,СВЦЭМ!$A$39:$A$782,$A113,СВЦЭМ!$B$39:$B$782,I$83)+'СЕТ СН'!$H$12+СВЦЭМ!$D$10+'СЕТ СН'!$H$6-'СЕТ СН'!$H$22</f>
        <v>3144.93351734</v>
      </c>
      <c r="J113" s="36">
        <f>SUMIFS(СВЦЭМ!$C$39:$C$782,СВЦЭМ!$A$39:$A$782,$A113,СВЦЭМ!$B$39:$B$782,J$83)+'СЕТ СН'!$H$12+СВЦЭМ!$D$10+'СЕТ СН'!$H$6-'СЕТ СН'!$H$22</f>
        <v>3051.4230376699998</v>
      </c>
      <c r="K113" s="36">
        <f>SUMIFS(СВЦЭМ!$C$39:$C$782,СВЦЭМ!$A$39:$A$782,$A113,СВЦЭМ!$B$39:$B$782,K$83)+'СЕТ СН'!$H$12+СВЦЭМ!$D$10+'СЕТ СН'!$H$6-'СЕТ СН'!$H$22</f>
        <v>3053.26342002</v>
      </c>
      <c r="L113" s="36">
        <f>SUMIFS(СВЦЭМ!$C$39:$C$782,СВЦЭМ!$A$39:$A$782,$A113,СВЦЭМ!$B$39:$B$782,L$83)+'СЕТ СН'!$H$12+СВЦЭМ!$D$10+'СЕТ СН'!$H$6-'СЕТ СН'!$H$22</f>
        <v>3040.1120858499999</v>
      </c>
      <c r="M113" s="36">
        <f>SUMIFS(СВЦЭМ!$C$39:$C$782,СВЦЭМ!$A$39:$A$782,$A113,СВЦЭМ!$B$39:$B$782,M$83)+'СЕТ СН'!$H$12+СВЦЭМ!$D$10+'СЕТ СН'!$H$6-'СЕТ СН'!$H$22</f>
        <v>3081.4253140599999</v>
      </c>
      <c r="N113" s="36">
        <f>SUMIFS(СВЦЭМ!$C$39:$C$782,СВЦЭМ!$A$39:$A$782,$A113,СВЦЭМ!$B$39:$B$782,N$83)+'СЕТ СН'!$H$12+СВЦЭМ!$D$10+'СЕТ СН'!$H$6-'СЕТ СН'!$H$22</f>
        <v>3093.8329168499999</v>
      </c>
      <c r="O113" s="36">
        <f>SUMIFS(СВЦЭМ!$C$39:$C$782,СВЦЭМ!$A$39:$A$782,$A113,СВЦЭМ!$B$39:$B$782,O$83)+'СЕТ СН'!$H$12+СВЦЭМ!$D$10+'СЕТ СН'!$H$6-'СЕТ СН'!$H$22</f>
        <v>3107.8065695199998</v>
      </c>
      <c r="P113" s="36">
        <f>SUMIFS(СВЦЭМ!$C$39:$C$782,СВЦЭМ!$A$39:$A$782,$A113,СВЦЭМ!$B$39:$B$782,P$83)+'СЕТ СН'!$H$12+СВЦЭМ!$D$10+'СЕТ СН'!$H$6-'СЕТ СН'!$H$22</f>
        <v>3142.9671475599998</v>
      </c>
      <c r="Q113" s="36">
        <f>SUMIFS(СВЦЭМ!$C$39:$C$782,СВЦЭМ!$A$39:$A$782,$A113,СВЦЭМ!$B$39:$B$782,Q$83)+'СЕТ СН'!$H$12+СВЦЭМ!$D$10+'СЕТ СН'!$H$6-'СЕТ СН'!$H$22</f>
        <v>3159.1087757699997</v>
      </c>
      <c r="R113" s="36">
        <f>SUMIFS(СВЦЭМ!$C$39:$C$782,СВЦЭМ!$A$39:$A$782,$A113,СВЦЭМ!$B$39:$B$782,R$83)+'СЕТ СН'!$H$12+СВЦЭМ!$D$10+'СЕТ СН'!$H$6-'СЕТ СН'!$H$22</f>
        <v>3167.65904894</v>
      </c>
      <c r="S113" s="36">
        <f>SUMIFS(СВЦЭМ!$C$39:$C$782,СВЦЭМ!$A$39:$A$782,$A113,СВЦЭМ!$B$39:$B$782,S$83)+'СЕТ СН'!$H$12+СВЦЭМ!$D$10+'СЕТ СН'!$H$6-'СЕТ СН'!$H$22</f>
        <v>3132.5126372199998</v>
      </c>
      <c r="T113" s="36">
        <f>SUMIFS(СВЦЭМ!$C$39:$C$782,СВЦЭМ!$A$39:$A$782,$A113,СВЦЭМ!$B$39:$B$782,T$83)+'СЕТ СН'!$H$12+СВЦЭМ!$D$10+'СЕТ СН'!$H$6-'СЕТ СН'!$H$22</f>
        <v>3034.8059926400001</v>
      </c>
      <c r="U113" s="36">
        <f>SUMIFS(СВЦЭМ!$C$39:$C$782,СВЦЭМ!$A$39:$A$782,$A113,СВЦЭМ!$B$39:$B$782,U$83)+'СЕТ СН'!$H$12+СВЦЭМ!$D$10+'СЕТ СН'!$H$6-'СЕТ СН'!$H$22</f>
        <v>3082.35746079</v>
      </c>
      <c r="V113" s="36">
        <f>SUMIFS(СВЦЭМ!$C$39:$C$782,СВЦЭМ!$A$39:$A$782,$A113,СВЦЭМ!$B$39:$B$782,V$83)+'СЕТ СН'!$H$12+СВЦЭМ!$D$10+'СЕТ СН'!$H$6-'СЕТ СН'!$H$22</f>
        <v>3100.1656695299998</v>
      </c>
      <c r="W113" s="36">
        <f>SUMIFS(СВЦЭМ!$C$39:$C$782,СВЦЭМ!$A$39:$A$782,$A113,СВЦЭМ!$B$39:$B$782,W$83)+'СЕТ СН'!$H$12+СВЦЭМ!$D$10+'СЕТ СН'!$H$6-'СЕТ СН'!$H$22</f>
        <v>3108.9047720899998</v>
      </c>
      <c r="X113" s="36">
        <f>SUMIFS(СВЦЭМ!$C$39:$C$782,СВЦЭМ!$A$39:$A$782,$A113,СВЦЭМ!$B$39:$B$782,X$83)+'СЕТ СН'!$H$12+СВЦЭМ!$D$10+'СЕТ СН'!$H$6-'СЕТ СН'!$H$22</f>
        <v>3143.1184268799998</v>
      </c>
      <c r="Y113" s="36">
        <f>SUMIFS(СВЦЭМ!$C$39:$C$782,СВЦЭМ!$A$39:$A$782,$A113,СВЦЭМ!$B$39:$B$782,Y$83)+'СЕТ СН'!$H$12+СВЦЭМ!$D$10+'СЕТ СН'!$H$6-'СЕТ СН'!$H$22</f>
        <v>3168.3998820199999</v>
      </c>
      <c r="AA113" s="37"/>
    </row>
    <row r="114" spans="1:27" ht="15.75" x14ac:dyDescent="0.2">
      <c r="A114" s="35">
        <f t="shared" si="2"/>
        <v>45291</v>
      </c>
      <c r="B114" s="36">
        <f>SUMIFS(СВЦЭМ!$C$39:$C$782,СВЦЭМ!$A$39:$A$782,$A114,СВЦЭМ!$B$39:$B$782,B$83)+'СЕТ СН'!$H$12+СВЦЭМ!$D$10+'СЕТ СН'!$H$6-'СЕТ СН'!$H$22</f>
        <v>3099.9862308199999</v>
      </c>
      <c r="C114" s="36">
        <f>SUMIFS(СВЦЭМ!$C$39:$C$782,СВЦЭМ!$A$39:$A$782,$A114,СВЦЭМ!$B$39:$B$782,C$83)+'СЕТ СН'!$H$12+СВЦЭМ!$D$10+'СЕТ СН'!$H$6-'СЕТ СН'!$H$22</f>
        <v>3080.70741443</v>
      </c>
      <c r="D114" s="36">
        <f>SUMIFS(СВЦЭМ!$C$39:$C$782,СВЦЭМ!$A$39:$A$782,$A114,СВЦЭМ!$B$39:$B$782,D$83)+'СЕТ СН'!$H$12+СВЦЭМ!$D$10+'СЕТ СН'!$H$6-'СЕТ СН'!$H$22</f>
        <v>3098.5348509699998</v>
      </c>
      <c r="E114" s="36">
        <f>SUMIFS(СВЦЭМ!$C$39:$C$782,СВЦЭМ!$A$39:$A$782,$A114,СВЦЭМ!$B$39:$B$782,E$83)+'СЕТ СН'!$H$12+СВЦЭМ!$D$10+'СЕТ СН'!$H$6-'СЕТ СН'!$H$22</f>
        <v>3108.2221092199998</v>
      </c>
      <c r="F114" s="36">
        <f>SUMIFS(СВЦЭМ!$C$39:$C$782,СВЦЭМ!$A$39:$A$782,$A114,СВЦЭМ!$B$39:$B$782,F$83)+'СЕТ СН'!$H$12+СВЦЭМ!$D$10+'СЕТ СН'!$H$6-'СЕТ СН'!$H$22</f>
        <v>3105.16338107</v>
      </c>
      <c r="G114" s="36">
        <f>SUMIFS(СВЦЭМ!$C$39:$C$782,СВЦЭМ!$A$39:$A$782,$A114,СВЦЭМ!$B$39:$B$782,G$83)+'СЕТ СН'!$H$12+СВЦЭМ!$D$10+'СЕТ СН'!$H$6-'СЕТ СН'!$H$22</f>
        <v>3046.4079230399998</v>
      </c>
      <c r="H114" s="36">
        <f>SUMIFS(СВЦЭМ!$C$39:$C$782,СВЦЭМ!$A$39:$A$782,$A114,СВЦЭМ!$B$39:$B$782,H$83)+'СЕТ СН'!$H$12+СВЦЭМ!$D$10+'СЕТ СН'!$H$6-'СЕТ СН'!$H$22</f>
        <v>3040.7290274699999</v>
      </c>
      <c r="I114" s="36">
        <f>SUMIFS(СВЦЭМ!$C$39:$C$782,СВЦЭМ!$A$39:$A$782,$A114,СВЦЭМ!$B$39:$B$782,I$83)+'СЕТ СН'!$H$12+СВЦЭМ!$D$10+'СЕТ СН'!$H$6-'СЕТ СН'!$H$22</f>
        <v>3040.4484756500001</v>
      </c>
      <c r="J114" s="36">
        <f>SUMIFS(СВЦЭМ!$C$39:$C$782,СВЦЭМ!$A$39:$A$782,$A114,СВЦЭМ!$B$39:$B$782,J$83)+'СЕТ СН'!$H$12+СВЦЭМ!$D$10+'СЕТ СН'!$H$6-'СЕТ СН'!$H$22</f>
        <v>3008.84649218</v>
      </c>
      <c r="K114" s="36">
        <f>SUMIFS(СВЦЭМ!$C$39:$C$782,СВЦЭМ!$A$39:$A$782,$A114,СВЦЭМ!$B$39:$B$782,K$83)+'СЕТ СН'!$H$12+СВЦЭМ!$D$10+'СЕТ СН'!$H$6-'СЕТ СН'!$H$22</f>
        <v>2952.5282999599999</v>
      </c>
      <c r="L114" s="36">
        <f>SUMIFS(СВЦЭМ!$C$39:$C$782,СВЦЭМ!$A$39:$A$782,$A114,СВЦЭМ!$B$39:$B$782,L$83)+'СЕТ СН'!$H$12+СВЦЭМ!$D$10+'СЕТ СН'!$H$6-'СЕТ СН'!$H$22</f>
        <v>2933.01120167</v>
      </c>
      <c r="M114" s="36">
        <f>SUMIFS(СВЦЭМ!$C$39:$C$782,СВЦЭМ!$A$39:$A$782,$A114,СВЦЭМ!$B$39:$B$782,M$83)+'СЕТ СН'!$H$12+СВЦЭМ!$D$10+'СЕТ СН'!$H$6-'СЕТ СН'!$H$22</f>
        <v>2905.5474295999998</v>
      </c>
      <c r="N114" s="36">
        <f>SUMIFS(СВЦЭМ!$C$39:$C$782,СВЦЭМ!$A$39:$A$782,$A114,СВЦЭМ!$B$39:$B$782,N$83)+'СЕТ СН'!$H$12+СВЦЭМ!$D$10+'СЕТ СН'!$H$6-'СЕТ СН'!$H$22</f>
        <v>2914.7275307899999</v>
      </c>
      <c r="O114" s="36">
        <f>SUMIFS(СВЦЭМ!$C$39:$C$782,СВЦЭМ!$A$39:$A$782,$A114,СВЦЭМ!$B$39:$B$782,O$83)+'СЕТ СН'!$H$12+СВЦЭМ!$D$10+'СЕТ СН'!$H$6-'СЕТ СН'!$H$22</f>
        <v>2930.2732087899999</v>
      </c>
      <c r="P114" s="36">
        <f>SUMIFS(СВЦЭМ!$C$39:$C$782,СВЦЭМ!$A$39:$A$782,$A114,СВЦЭМ!$B$39:$B$782,P$83)+'СЕТ СН'!$H$12+СВЦЭМ!$D$10+'СЕТ СН'!$H$6-'СЕТ СН'!$H$22</f>
        <v>2969.98058821</v>
      </c>
      <c r="Q114" s="36">
        <f>SUMIFS(СВЦЭМ!$C$39:$C$782,СВЦЭМ!$A$39:$A$782,$A114,СВЦЭМ!$B$39:$B$782,Q$83)+'СЕТ СН'!$H$12+СВЦЭМ!$D$10+'СЕТ СН'!$H$6-'СЕТ СН'!$H$22</f>
        <v>2944.1746389899999</v>
      </c>
      <c r="R114" s="36">
        <f>SUMIFS(СВЦЭМ!$C$39:$C$782,СВЦЭМ!$A$39:$A$782,$A114,СВЦЭМ!$B$39:$B$782,R$83)+'СЕТ СН'!$H$12+СВЦЭМ!$D$10+'СЕТ СН'!$H$6-'СЕТ СН'!$H$22</f>
        <v>2966.5279626699999</v>
      </c>
      <c r="S114" s="36">
        <f>SUMIFS(СВЦЭМ!$C$39:$C$782,СВЦЭМ!$A$39:$A$782,$A114,СВЦЭМ!$B$39:$B$782,S$83)+'СЕТ СН'!$H$12+СВЦЭМ!$D$10+'СЕТ СН'!$H$6-'СЕТ СН'!$H$22</f>
        <v>2917.6026346200001</v>
      </c>
      <c r="T114" s="36">
        <f>SUMIFS(СВЦЭМ!$C$39:$C$782,СВЦЭМ!$A$39:$A$782,$A114,СВЦЭМ!$B$39:$B$782,T$83)+'СЕТ СН'!$H$12+СВЦЭМ!$D$10+'СЕТ СН'!$H$6-'СЕТ СН'!$H$22</f>
        <v>2823.0642377599997</v>
      </c>
      <c r="U114" s="36">
        <f>SUMIFS(СВЦЭМ!$C$39:$C$782,СВЦЭМ!$A$39:$A$782,$A114,СВЦЭМ!$B$39:$B$782,U$83)+'СЕТ СН'!$H$12+СВЦЭМ!$D$10+'СЕТ СН'!$H$6-'СЕТ СН'!$H$22</f>
        <v>2794.2688457700001</v>
      </c>
      <c r="V114" s="36">
        <f>SUMIFS(СВЦЭМ!$C$39:$C$782,СВЦЭМ!$A$39:$A$782,$A114,СВЦЭМ!$B$39:$B$782,V$83)+'СЕТ СН'!$H$12+СВЦЭМ!$D$10+'СЕТ СН'!$H$6-'СЕТ СН'!$H$22</f>
        <v>2842.7994853199998</v>
      </c>
      <c r="W114" s="36">
        <f>SUMIFS(СВЦЭМ!$C$39:$C$782,СВЦЭМ!$A$39:$A$782,$A114,СВЦЭМ!$B$39:$B$782,W$83)+'СЕТ СН'!$H$12+СВЦЭМ!$D$10+'СЕТ СН'!$H$6-'СЕТ СН'!$H$22</f>
        <v>2920.4878264099998</v>
      </c>
      <c r="X114" s="36">
        <f>SUMIFS(СВЦЭМ!$C$39:$C$782,СВЦЭМ!$A$39:$A$782,$A114,СВЦЭМ!$B$39:$B$782,X$83)+'СЕТ СН'!$H$12+СВЦЭМ!$D$10+'СЕТ СН'!$H$6-'СЕТ СН'!$H$22</f>
        <v>2997.8224838000001</v>
      </c>
      <c r="Y114" s="36">
        <f>SUMIFS(СВЦЭМ!$C$39:$C$782,СВЦЭМ!$A$39:$A$782,$A114,СВЦЭМ!$B$39:$B$782,Y$83)+'СЕТ СН'!$H$12+СВЦЭМ!$D$10+'СЕТ СН'!$H$6-'СЕТ СН'!$H$22</f>
        <v>3063.16763795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01.12.2023</v>
      </c>
      <c r="B120" s="36">
        <f>SUMIFS(СВЦЭМ!$C$39:$C$782,СВЦЭМ!$A$39:$A$782,$A120,СВЦЭМ!$B$39:$B$782,B$119)+'СЕТ СН'!$I$12+СВЦЭМ!$D$10+'СЕТ СН'!$I$6-'СЕТ СН'!$I$22</f>
        <v>3196.3060425499998</v>
      </c>
      <c r="C120" s="36">
        <f>SUMIFS(СВЦЭМ!$C$39:$C$782,СВЦЭМ!$A$39:$A$782,$A120,СВЦЭМ!$B$39:$B$782,C$119)+'СЕТ СН'!$I$12+СВЦЭМ!$D$10+'СЕТ СН'!$I$6-'СЕТ СН'!$I$22</f>
        <v>3248.3815986300001</v>
      </c>
      <c r="D120" s="36">
        <f>SUMIFS(СВЦЭМ!$C$39:$C$782,СВЦЭМ!$A$39:$A$782,$A120,СВЦЭМ!$B$39:$B$782,D$119)+'СЕТ СН'!$I$12+СВЦЭМ!$D$10+'СЕТ СН'!$I$6-'СЕТ СН'!$I$22</f>
        <v>3293.9733157000001</v>
      </c>
      <c r="E120" s="36">
        <f>SUMIFS(СВЦЭМ!$C$39:$C$782,СВЦЭМ!$A$39:$A$782,$A120,СВЦЭМ!$B$39:$B$782,E$119)+'СЕТ СН'!$I$12+СВЦЭМ!$D$10+'СЕТ СН'!$I$6-'СЕТ СН'!$I$22</f>
        <v>3301.37647212</v>
      </c>
      <c r="F120" s="36">
        <f>SUMIFS(СВЦЭМ!$C$39:$C$782,СВЦЭМ!$A$39:$A$782,$A120,СВЦЭМ!$B$39:$B$782,F$119)+'СЕТ СН'!$I$12+СВЦЭМ!$D$10+'СЕТ СН'!$I$6-'СЕТ СН'!$I$22</f>
        <v>3312.5713377000002</v>
      </c>
      <c r="G120" s="36">
        <f>SUMIFS(СВЦЭМ!$C$39:$C$782,СВЦЭМ!$A$39:$A$782,$A120,СВЦЭМ!$B$39:$B$782,G$119)+'СЕТ СН'!$I$12+СВЦЭМ!$D$10+'СЕТ СН'!$I$6-'СЕТ СН'!$I$22</f>
        <v>3281.7440654000002</v>
      </c>
      <c r="H120" s="36">
        <f>SUMIFS(СВЦЭМ!$C$39:$C$782,СВЦЭМ!$A$39:$A$782,$A120,СВЦЭМ!$B$39:$B$782,H$119)+'СЕТ СН'!$I$12+СВЦЭМ!$D$10+'СЕТ СН'!$I$6-'СЕТ СН'!$I$22</f>
        <v>3220.9543352800001</v>
      </c>
      <c r="I120" s="36">
        <f>SUMIFS(СВЦЭМ!$C$39:$C$782,СВЦЭМ!$A$39:$A$782,$A120,СВЦЭМ!$B$39:$B$782,I$119)+'СЕТ СН'!$I$12+СВЦЭМ!$D$10+'СЕТ СН'!$I$6-'СЕТ СН'!$I$22</f>
        <v>3159.4147082999998</v>
      </c>
      <c r="J120" s="36">
        <f>SUMIFS(СВЦЭМ!$C$39:$C$782,СВЦЭМ!$A$39:$A$782,$A120,СВЦЭМ!$B$39:$B$782,J$119)+'СЕТ СН'!$I$12+СВЦЭМ!$D$10+'СЕТ СН'!$I$6-'СЕТ СН'!$I$22</f>
        <v>3097.5254890800002</v>
      </c>
      <c r="K120" s="36">
        <f>SUMIFS(СВЦЭМ!$C$39:$C$782,СВЦЭМ!$A$39:$A$782,$A120,СВЦЭМ!$B$39:$B$782,K$119)+'СЕТ СН'!$I$12+СВЦЭМ!$D$10+'СЕТ СН'!$I$6-'СЕТ СН'!$I$22</f>
        <v>3077.7809795200001</v>
      </c>
      <c r="L120" s="36">
        <f>SUMIFS(СВЦЭМ!$C$39:$C$782,СВЦЭМ!$A$39:$A$782,$A120,СВЦЭМ!$B$39:$B$782,L$119)+'СЕТ СН'!$I$12+СВЦЭМ!$D$10+'СЕТ СН'!$I$6-'СЕТ СН'!$I$22</f>
        <v>3072.1618342100001</v>
      </c>
      <c r="M120" s="36">
        <f>SUMIFS(СВЦЭМ!$C$39:$C$782,СВЦЭМ!$A$39:$A$782,$A120,СВЦЭМ!$B$39:$B$782,M$119)+'СЕТ СН'!$I$12+СВЦЭМ!$D$10+'СЕТ СН'!$I$6-'СЕТ СН'!$I$22</f>
        <v>3100.91596192</v>
      </c>
      <c r="N120" s="36">
        <f>SUMIFS(СВЦЭМ!$C$39:$C$782,СВЦЭМ!$A$39:$A$782,$A120,СВЦЭМ!$B$39:$B$782,N$119)+'СЕТ СН'!$I$12+СВЦЭМ!$D$10+'СЕТ СН'!$I$6-'СЕТ СН'!$I$22</f>
        <v>3119.0695989400001</v>
      </c>
      <c r="O120" s="36">
        <f>SUMIFS(СВЦЭМ!$C$39:$C$782,СВЦЭМ!$A$39:$A$782,$A120,СВЦЭМ!$B$39:$B$782,O$119)+'СЕТ СН'!$I$12+СВЦЭМ!$D$10+'СЕТ СН'!$I$6-'СЕТ СН'!$I$22</f>
        <v>3134.2863858300002</v>
      </c>
      <c r="P120" s="36">
        <f>SUMIFS(СВЦЭМ!$C$39:$C$782,СВЦЭМ!$A$39:$A$782,$A120,СВЦЭМ!$B$39:$B$782,P$119)+'СЕТ СН'!$I$12+СВЦЭМ!$D$10+'СЕТ СН'!$I$6-'СЕТ СН'!$I$22</f>
        <v>3151.08162481</v>
      </c>
      <c r="Q120" s="36">
        <f>SUMIFS(СВЦЭМ!$C$39:$C$782,СВЦЭМ!$A$39:$A$782,$A120,СВЦЭМ!$B$39:$B$782,Q$119)+'СЕТ СН'!$I$12+СВЦЭМ!$D$10+'СЕТ СН'!$I$6-'СЕТ СН'!$I$22</f>
        <v>3118.7357901599999</v>
      </c>
      <c r="R120" s="36">
        <f>SUMIFS(СВЦЭМ!$C$39:$C$782,СВЦЭМ!$A$39:$A$782,$A120,СВЦЭМ!$B$39:$B$782,R$119)+'СЕТ СН'!$I$12+СВЦЭМ!$D$10+'СЕТ СН'!$I$6-'СЕТ СН'!$I$22</f>
        <v>3127.98453784</v>
      </c>
      <c r="S120" s="36">
        <f>SUMIFS(СВЦЭМ!$C$39:$C$782,СВЦЭМ!$A$39:$A$782,$A120,СВЦЭМ!$B$39:$B$782,S$119)+'СЕТ СН'!$I$12+СВЦЭМ!$D$10+'СЕТ СН'!$I$6-'СЕТ СН'!$I$22</f>
        <v>3082.23141274</v>
      </c>
      <c r="T120" s="36">
        <f>SUMIFS(СВЦЭМ!$C$39:$C$782,СВЦЭМ!$A$39:$A$782,$A120,СВЦЭМ!$B$39:$B$782,T$119)+'СЕТ СН'!$I$12+СВЦЭМ!$D$10+'СЕТ СН'!$I$6-'СЕТ СН'!$I$22</f>
        <v>3025.6070758999999</v>
      </c>
      <c r="U120" s="36">
        <f>SUMIFS(СВЦЭМ!$C$39:$C$782,СВЦЭМ!$A$39:$A$782,$A120,СВЦЭМ!$B$39:$B$782,U$119)+'СЕТ СН'!$I$12+СВЦЭМ!$D$10+'СЕТ СН'!$I$6-'СЕТ СН'!$I$22</f>
        <v>3031.9586414099999</v>
      </c>
      <c r="V120" s="36">
        <f>SUMIFS(СВЦЭМ!$C$39:$C$782,СВЦЭМ!$A$39:$A$782,$A120,СВЦЭМ!$B$39:$B$782,V$119)+'СЕТ СН'!$I$12+СВЦЭМ!$D$10+'СЕТ СН'!$I$6-'СЕТ СН'!$I$22</f>
        <v>3068.9379196899999</v>
      </c>
      <c r="W120" s="36">
        <f>SUMIFS(СВЦЭМ!$C$39:$C$782,СВЦЭМ!$A$39:$A$782,$A120,СВЦЭМ!$B$39:$B$782,W$119)+'СЕТ СН'!$I$12+СВЦЭМ!$D$10+'СЕТ СН'!$I$6-'СЕТ СН'!$I$22</f>
        <v>3087.7115547200001</v>
      </c>
      <c r="X120" s="36">
        <f>SUMIFS(СВЦЭМ!$C$39:$C$782,СВЦЭМ!$A$39:$A$782,$A120,СВЦЭМ!$B$39:$B$782,X$119)+'СЕТ СН'!$I$12+СВЦЭМ!$D$10+'СЕТ СН'!$I$6-'СЕТ СН'!$I$22</f>
        <v>3098.3839380999998</v>
      </c>
      <c r="Y120" s="36">
        <f>SUMIFS(СВЦЭМ!$C$39:$C$782,СВЦЭМ!$A$39:$A$782,$A120,СВЦЭМ!$B$39:$B$782,Y$119)+'СЕТ СН'!$I$12+СВЦЭМ!$D$10+'СЕТ СН'!$I$6-'СЕТ СН'!$I$22</f>
        <v>3127.3820015699998</v>
      </c>
    </row>
    <row r="121" spans="1:27" ht="15.75" x14ac:dyDescent="0.2">
      <c r="A121" s="35">
        <f>A120+1</f>
        <v>45262</v>
      </c>
      <c r="B121" s="36">
        <f>SUMIFS(СВЦЭМ!$C$39:$C$782,СВЦЭМ!$A$39:$A$782,$A121,СВЦЭМ!$B$39:$B$782,B$119)+'СЕТ СН'!$I$12+СВЦЭМ!$D$10+'СЕТ СН'!$I$6-'СЕТ СН'!$I$22</f>
        <v>3293.9659514800001</v>
      </c>
      <c r="C121" s="36">
        <f>SUMIFS(СВЦЭМ!$C$39:$C$782,СВЦЭМ!$A$39:$A$782,$A121,СВЦЭМ!$B$39:$B$782,C$119)+'СЕТ СН'!$I$12+СВЦЭМ!$D$10+'СЕТ СН'!$I$6-'СЕТ СН'!$I$22</f>
        <v>3290.3241994999998</v>
      </c>
      <c r="D121" s="36">
        <f>SUMIFS(СВЦЭМ!$C$39:$C$782,СВЦЭМ!$A$39:$A$782,$A121,СВЦЭМ!$B$39:$B$782,D$119)+'СЕТ СН'!$I$12+СВЦЭМ!$D$10+'СЕТ СН'!$I$6-'СЕТ СН'!$I$22</f>
        <v>3309.83584703</v>
      </c>
      <c r="E121" s="36">
        <f>SUMIFS(СВЦЭМ!$C$39:$C$782,СВЦЭМ!$A$39:$A$782,$A121,СВЦЭМ!$B$39:$B$782,E$119)+'СЕТ СН'!$I$12+СВЦЭМ!$D$10+'СЕТ СН'!$I$6-'СЕТ СН'!$I$22</f>
        <v>3326.2602576600002</v>
      </c>
      <c r="F121" s="36">
        <f>SUMIFS(СВЦЭМ!$C$39:$C$782,СВЦЭМ!$A$39:$A$782,$A121,СВЦЭМ!$B$39:$B$782,F$119)+'СЕТ СН'!$I$12+СВЦЭМ!$D$10+'СЕТ СН'!$I$6-'СЕТ СН'!$I$22</f>
        <v>3335.57506427</v>
      </c>
      <c r="G121" s="36">
        <f>SUMIFS(СВЦЭМ!$C$39:$C$782,СВЦЭМ!$A$39:$A$782,$A121,СВЦЭМ!$B$39:$B$782,G$119)+'СЕТ СН'!$I$12+СВЦЭМ!$D$10+'СЕТ СН'!$I$6-'СЕТ СН'!$I$22</f>
        <v>3338.8338129099998</v>
      </c>
      <c r="H121" s="36">
        <f>SUMIFS(СВЦЭМ!$C$39:$C$782,СВЦЭМ!$A$39:$A$782,$A121,СВЦЭМ!$B$39:$B$782,H$119)+'СЕТ СН'!$I$12+СВЦЭМ!$D$10+'СЕТ СН'!$I$6-'СЕТ СН'!$I$22</f>
        <v>3337.5201982799999</v>
      </c>
      <c r="I121" s="36">
        <f>SUMIFS(СВЦЭМ!$C$39:$C$782,СВЦЭМ!$A$39:$A$782,$A121,СВЦЭМ!$B$39:$B$782,I$119)+'СЕТ СН'!$I$12+СВЦЭМ!$D$10+'СЕТ СН'!$I$6-'СЕТ СН'!$I$22</f>
        <v>3289.61853759</v>
      </c>
      <c r="J121" s="36">
        <f>SUMIFS(СВЦЭМ!$C$39:$C$782,СВЦЭМ!$A$39:$A$782,$A121,СВЦЭМ!$B$39:$B$782,J$119)+'СЕТ СН'!$I$12+СВЦЭМ!$D$10+'СЕТ СН'!$I$6-'СЕТ СН'!$I$22</f>
        <v>3228.1897594000002</v>
      </c>
      <c r="K121" s="36">
        <f>SUMIFS(СВЦЭМ!$C$39:$C$782,СВЦЭМ!$A$39:$A$782,$A121,СВЦЭМ!$B$39:$B$782,K$119)+'СЕТ СН'!$I$12+СВЦЭМ!$D$10+'СЕТ СН'!$I$6-'СЕТ СН'!$I$22</f>
        <v>3179.0523199099998</v>
      </c>
      <c r="L121" s="36">
        <f>SUMIFS(СВЦЭМ!$C$39:$C$782,СВЦЭМ!$A$39:$A$782,$A121,СВЦЭМ!$B$39:$B$782,L$119)+'СЕТ СН'!$I$12+СВЦЭМ!$D$10+'СЕТ СН'!$I$6-'СЕТ СН'!$I$22</f>
        <v>3133.2985535900002</v>
      </c>
      <c r="M121" s="36">
        <f>SUMIFS(СВЦЭМ!$C$39:$C$782,СВЦЭМ!$A$39:$A$782,$A121,СВЦЭМ!$B$39:$B$782,M$119)+'СЕТ СН'!$I$12+СВЦЭМ!$D$10+'СЕТ СН'!$I$6-'СЕТ СН'!$I$22</f>
        <v>3117.9016962999999</v>
      </c>
      <c r="N121" s="36">
        <f>SUMIFS(СВЦЭМ!$C$39:$C$782,СВЦЭМ!$A$39:$A$782,$A121,СВЦЭМ!$B$39:$B$782,N$119)+'СЕТ СН'!$I$12+СВЦЭМ!$D$10+'СЕТ СН'!$I$6-'СЕТ СН'!$I$22</f>
        <v>3147.11428523</v>
      </c>
      <c r="O121" s="36">
        <f>SUMIFS(СВЦЭМ!$C$39:$C$782,СВЦЭМ!$A$39:$A$782,$A121,СВЦЭМ!$B$39:$B$782,O$119)+'СЕТ СН'!$I$12+СВЦЭМ!$D$10+'СЕТ СН'!$I$6-'СЕТ СН'!$I$22</f>
        <v>3176.3996610499998</v>
      </c>
      <c r="P121" s="36">
        <f>SUMIFS(СВЦЭМ!$C$39:$C$782,СВЦЭМ!$A$39:$A$782,$A121,СВЦЭМ!$B$39:$B$782,P$119)+'СЕТ СН'!$I$12+СВЦЭМ!$D$10+'СЕТ СН'!$I$6-'СЕТ СН'!$I$22</f>
        <v>3196.4462295399999</v>
      </c>
      <c r="Q121" s="36">
        <f>SUMIFS(СВЦЭМ!$C$39:$C$782,СВЦЭМ!$A$39:$A$782,$A121,СВЦЭМ!$B$39:$B$782,Q$119)+'СЕТ СН'!$I$12+СВЦЭМ!$D$10+'СЕТ СН'!$I$6-'СЕТ СН'!$I$22</f>
        <v>3203.38792238</v>
      </c>
      <c r="R121" s="36">
        <f>SUMIFS(СВЦЭМ!$C$39:$C$782,СВЦЭМ!$A$39:$A$782,$A121,СВЦЭМ!$B$39:$B$782,R$119)+'СЕТ СН'!$I$12+СВЦЭМ!$D$10+'СЕТ СН'!$I$6-'СЕТ СН'!$I$22</f>
        <v>3171.3394468800002</v>
      </c>
      <c r="S121" s="36">
        <f>SUMIFS(СВЦЭМ!$C$39:$C$782,СВЦЭМ!$A$39:$A$782,$A121,СВЦЭМ!$B$39:$B$782,S$119)+'СЕТ СН'!$I$12+СВЦЭМ!$D$10+'СЕТ СН'!$I$6-'СЕТ СН'!$I$22</f>
        <v>3114.2795335300002</v>
      </c>
      <c r="T121" s="36">
        <f>SUMIFS(СВЦЭМ!$C$39:$C$782,СВЦЭМ!$A$39:$A$782,$A121,СВЦЭМ!$B$39:$B$782,T$119)+'СЕТ СН'!$I$12+СВЦЭМ!$D$10+'СЕТ СН'!$I$6-'СЕТ СН'!$I$22</f>
        <v>3070.1507904999999</v>
      </c>
      <c r="U121" s="36">
        <f>SUMIFS(СВЦЭМ!$C$39:$C$782,СВЦЭМ!$A$39:$A$782,$A121,СВЦЭМ!$B$39:$B$782,U$119)+'СЕТ СН'!$I$12+СВЦЭМ!$D$10+'СЕТ СН'!$I$6-'СЕТ СН'!$I$22</f>
        <v>3088.4732421899998</v>
      </c>
      <c r="V121" s="36">
        <f>SUMIFS(СВЦЭМ!$C$39:$C$782,СВЦЭМ!$A$39:$A$782,$A121,СВЦЭМ!$B$39:$B$782,V$119)+'СЕТ СН'!$I$12+СВЦЭМ!$D$10+'СЕТ СН'!$I$6-'СЕТ СН'!$I$22</f>
        <v>3125.3626310700001</v>
      </c>
      <c r="W121" s="36">
        <f>SUMIFS(СВЦЭМ!$C$39:$C$782,СВЦЭМ!$A$39:$A$782,$A121,СВЦЭМ!$B$39:$B$782,W$119)+'СЕТ СН'!$I$12+СВЦЭМ!$D$10+'СЕТ СН'!$I$6-'СЕТ СН'!$I$22</f>
        <v>3137.6194894</v>
      </c>
      <c r="X121" s="36">
        <f>SUMIFS(СВЦЭМ!$C$39:$C$782,СВЦЭМ!$A$39:$A$782,$A121,СВЦЭМ!$B$39:$B$782,X$119)+'СЕТ СН'!$I$12+СВЦЭМ!$D$10+'СЕТ СН'!$I$6-'СЕТ СН'!$I$22</f>
        <v>3180.7656674700002</v>
      </c>
      <c r="Y121" s="36">
        <f>SUMIFS(СВЦЭМ!$C$39:$C$782,СВЦЭМ!$A$39:$A$782,$A121,СВЦЭМ!$B$39:$B$782,Y$119)+'СЕТ СН'!$I$12+СВЦЭМ!$D$10+'СЕТ СН'!$I$6-'СЕТ СН'!$I$22</f>
        <v>3213.50828925</v>
      </c>
    </row>
    <row r="122" spans="1:27" ht="15.75" x14ac:dyDescent="0.2">
      <c r="A122" s="35">
        <f t="shared" ref="A122:A150" si="3">A121+1</f>
        <v>45263</v>
      </c>
      <c r="B122" s="36">
        <f>SUMIFS(СВЦЭМ!$C$39:$C$782,СВЦЭМ!$A$39:$A$782,$A122,СВЦЭМ!$B$39:$B$782,B$119)+'СЕТ СН'!$I$12+СВЦЭМ!$D$10+'СЕТ СН'!$I$6-'СЕТ СН'!$I$22</f>
        <v>3166.53221506</v>
      </c>
      <c r="C122" s="36">
        <f>SUMIFS(СВЦЭМ!$C$39:$C$782,СВЦЭМ!$A$39:$A$782,$A122,СВЦЭМ!$B$39:$B$782,C$119)+'СЕТ СН'!$I$12+СВЦЭМ!$D$10+'СЕТ СН'!$I$6-'СЕТ СН'!$I$22</f>
        <v>3225.8811976400002</v>
      </c>
      <c r="D122" s="36">
        <f>SUMIFS(СВЦЭМ!$C$39:$C$782,СВЦЭМ!$A$39:$A$782,$A122,СВЦЭМ!$B$39:$B$782,D$119)+'СЕТ СН'!$I$12+СВЦЭМ!$D$10+'СЕТ СН'!$I$6-'СЕТ СН'!$I$22</f>
        <v>3284.54158654</v>
      </c>
      <c r="E122" s="36">
        <f>SUMIFS(СВЦЭМ!$C$39:$C$782,СВЦЭМ!$A$39:$A$782,$A122,СВЦЭМ!$B$39:$B$782,E$119)+'СЕТ СН'!$I$12+СВЦЭМ!$D$10+'СЕТ СН'!$I$6-'СЕТ СН'!$I$22</f>
        <v>3280.0986226499999</v>
      </c>
      <c r="F122" s="36">
        <f>SUMIFS(СВЦЭМ!$C$39:$C$782,СВЦЭМ!$A$39:$A$782,$A122,СВЦЭМ!$B$39:$B$782,F$119)+'СЕТ СН'!$I$12+СВЦЭМ!$D$10+'СЕТ СН'!$I$6-'СЕТ СН'!$I$22</f>
        <v>3275.01165266</v>
      </c>
      <c r="G122" s="36">
        <f>SUMIFS(СВЦЭМ!$C$39:$C$782,СВЦЭМ!$A$39:$A$782,$A122,СВЦЭМ!$B$39:$B$782,G$119)+'СЕТ СН'!$I$12+СВЦЭМ!$D$10+'СЕТ СН'!$I$6-'СЕТ СН'!$I$22</f>
        <v>3291.3623395599998</v>
      </c>
      <c r="H122" s="36">
        <f>SUMIFS(СВЦЭМ!$C$39:$C$782,СВЦЭМ!$A$39:$A$782,$A122,СВЦЭМ!$B$39:$B$782,H$119)+'СЕТ СН'!$I$12+СВЦЭМ!$D$10+'СЕТ СН'!$I$6-'СЕТ СН'!$I$22</f>
        <v>3280.83334633</v>
      </c>
      <c r="I122" s="36">
        <f>SUMIFS(СВЦЭМ!$C$39:$C$782,СВЦЭМ!$A$39:$A$782,$A122,СВЦЭМ!$B$39:$B$782,I$119)+'СЕТ СН'!$I$12+СВЦЭМ!$D$10+'СЕТ СН'!$I$6-'СЕТ СН'!$I$22</f>
        <v>3278.28278796</v>
      </c>
      <c r="J122" s="36">
        <f>SUMIFS(СВЦЭМ!$C$39:$C$782,СВЦЭМ!$A$39:$A$782,$A122,СВЦЭМ!$B$39:$B$782,J$119)+'СЕТ СН'!$I$12+СВЦЭМ!$D$10+'СЕТ СН'!$I$6-'СЕТ СН'!$I$22</f>
        <v>3233.1975393500002</v>
      </c>
      <c r="K122" s="36">
        <f>SUMIFS(СВЦЭМ!$C$39:$C$782,СВЦЭМ!$A$39:$A$782,$A122,СВЦЭМ!$B$39:$B$782,K$119)+'СЕТ СН'!$I$12+СВЦЭМ!$D$10+'СЕТ СН'!$I$6-'СЕТ СН'!$I$22</f>
        <v>3188.4849937499998</v>
      </c>
      <c r="L122" s="36">
        <f>SUMIFS(СВЦЭМ!$C$39:$C$782,СВЦЭМ!$A$39:$A$782,$A122,СВЦЭМ!$B$39:$B$782,L$119)+'СЕТ СН'!$I$12+СВЦЭМ!$D$10+'СЕТ СН'!$I$6-'СЕТ СН'!$I$22</f>
        <v>3131.1016689200001</v>
      </c>
      <c r="M122" s="36">
        <f>SUMIFS(СВЦЭМ!$C$39:$C$782,СВЦЭМ!$A$39:$A$782,$A122,СВЦЭМ!$B$39:$B$782,M$119)+'СЕТ СН'!$I$12+СВЦЭМ!$D$10+'СЕТ СН'!$I$6-'СЕТ СН'!$I$22</f>
        <v>3126.5092715400001</v>
      </c>
      <c r="N122" s="36">
        <f>SUMIFS(СВЦЭМ!$C$39:$C$782,СВЦЭМ!$A$39:$A$782,$A122,СВЦЭМ!$B$39:$B$782,N$119)+'СЕТ СН'!$I$12+СВЦЭМ!$D$10+'СЕТ СН'!$I$6-'СЕТ СН'!$I$22</f>
        <v>3145.42928557</v>
      </c>
      <c r="O122" s="36">
        <f>SUMIFS(СВЦЭМ!$C$39:$C$782,СВЦЭМ!$A$39:$A$782,$A122,СВЦЭМ!$B$39:$B$782,O$119)+'СЕТ СН'!$I$12+СВЦЭМ!$D$10+'СЕТ СН'!$I$6-'СЕТ СН'!$I$22</f>
        <v>3180.4133264299999</v>
      </c>
      <c r="P122" s="36">
        <f>SUMIFS(СВЦЭМ!$C$39:$C$782,СВЦЭМ!$A$39:$A$782,$A122,СВЦЭМ!$B$39:$B$782,P$119)+'СЕТ СН'!$I$12+СВЦЭМ!$D$10+'СЕТ СН'!$I$6-'СЕТ СН'!$I$22</f>
        <v>3183.7078197400001</v>
      </c>
      <c r="Q122" s="36">
        <f>SUMIFS(СВЦЭМ!$C$39:$C$782,СВЦЭМ!$A$39:$A$782,$A122,СВЦЭМ!$B$39:$B$782,Q$119)+'СЕТ СН'!$I$12+СВЦЭМ!$D$10+'СЕТ СН'!$I$6-'СЕТ СН'!$I$22</f>
        <v>3195.2411540500002</v>
      </c>
      <c r="R122" s="36">
        <f>SUMIFS(СВЦЭМ!$C$39:$C$782,СВЦЭМ!$A$39:$A$782,$A122,СВЦЭМ!$B$39:$B$782,R$119)+'СЕТ СН'!$I$12+СВЦЭМ!$D$10+'СЕТ СН'!$I$6-'СЕТ СН'!$I$22</f>
        <v>3172.3154025499998</v>
      </c>
      <c r="S122" s="36">
        <f>SUMIFS(СВЦЭМ!$C$39:$C$782,СВЦЭМ!$A$39:$A$782,$A122,СВЦЭМ!$B$39:$B$782,S$119)+'СЕТ СН'!$I$12+СВЦЭМ!$D$10+'СЕТ СН'!$I$6-'СЕТ СН'!$I$22</f>
        <v>3103.5889034400002</v>
      </c>
      <c r="T122" s="36">
        <f>SUMIFS(СВЦЭМ!$C$39:$C$782,СВЦЭМ!$A$39:$A$782,$A122,СВЦЭМ!$B$39:$B$782,T$119)+'СЕТ СН'!$I$12+СВЦЭМ!$D$10+'СЕТ СН'!$I$6-'СЕТ СН'!$I$22</f>
        <v>3044.0524872199999</v>
      </c>
      <c r="U122" s="36">
        <f>SUMIFS(СВЦЭМ!$C$39:$C$782,СВЦЭМ!$A$39:$A$782,$A122,СВЦЭМ!$B$39:$B$782,U$119)+'СЕТ СН'!$I$12+СВЦЭМ!$D$10+'СЕТ СН'!$I$6-'СЕТ СН'!$I$22</f>
        <v>3052.2654905499999</v>
      </c>
      <c r="V122" s="36">
        <f>SUMIFS(СВЦЭМ!$C$39:$C$782,СВЦЭМ!$A$39:$A$782,$A122,СВЦЭМ!$B$39:$B$782,V$119)+'СЕТ СН'!$I$12+СВЦЭМ!$D$10+'СЕТ СН'!$I$6-'СЕТ СН'!$I$22</f>
        <v>3094.0079796999999</v>
      </c>
      <c r="W122" s="36">
        <f>SUMIFS(СВЦЭМ!$C$39:$C$782,СВЦЭМ!$A$39:$A$782,$A122,СВЦЭМ!$B$39:$B$782,W$119)+'СЕТ СН'!$I$12+СВЦЭМ!$D$10+'СЕТ СН'!$I$6-'СЕТ СН'!$I$22</f>
        <v>3107.2365543999999</v>
      </c>
      <c r="X122" s="36">
        <f>SUMIFS(СВЦЭМ!$C$39:$C$782,СВЦЭМ!$A$39:$A$782,$A122,СВЦЭМ!$B$39:$B$782,X$119)+'СЕТ СН'!$I$12+СВЦЭМ!$D$10+'СЕТ СН'!$I$6-'СЕТ СН'!$I$22</f>
        <v>3153.30354579</v>
      </c>
      <c r="Y122" s="36">
        <f>SUMIFS(СВЦЭМ!$C$39:$C$782,СВЦЭМ!$A$39:$A$782,$A122,СВЦЭМ!$B$39:$B$782,Y$119)+'СЕТ СН'!$I$12+СВЦЭМ!$D$10+'СЕТ СН'!$I$6-'СЕТ СН'!$I$22</f>
        <v>3220.7202184799999</v>
      </c>
    </row>
    <row r="123" spans="1:27" ht="15.75" x14ac:dyDescent="0.2">
      <c r="A123" s="35">
        <f t="shared" si="3"/>
        <v>45264</v>
      </c>
      <c r="B123" s="36">
        <f>SUMIFS(СВЦЭМ!$C$39:$C$782,СВЦЭМ!$A$39:$A$782,$A123,СВЦЭМ!$B$39:$B$782,B$119)+'СЕТ СН'!$I$12+СВЦЭМ!$D$10+'СЕТ СН'!$I$6-'СЕТ СН'!$I$22</f>
        <v>3250.0013189900001</v>
      </c>
      <c r="C123" s="36">
        <f>SUMIFS(СВЦЭМ!$C$39:$C$782,СВЦЭМ!$A$39:$A$782,$A123,СВЦЭМ!$B$39:$B$782,C$119)+'СЕТ СН'!$I$12+СВЦЭМ!$D$10+'СЕТ СН'!$I$6-'СЕТ СН'!$I$22</f>
        <v>3260.5946016799999</v>
      </c>
      <c r="D123" s="36">
        <f>SUMIFS(СВЦЭМ!$C$39:$C$782,СВЦЭМ!$A$39:$A$782,$A123,СВЦЭМ!$B$39:$B$782,D$119)+'СЕТ СН'!$I$12+СВЦЭМ!$D$10+'СЕТ СН'!$I$6-'СЕТ СН'!$I$22</f>
        <v>3250.50876595</v>
      </c>
      <c r="E123" s="36">
        <f>SUMIFS(СВЦЭМ!$C$39:$C$782,СВЦЭМ!$A$39:$A$782,$A123,СВЦЭМ!$B$39:$B$782,E$119)+'СЕТ СН'!$I$12+СВЦЭМ!$D$10+'СЕТ СН'!$I$6-'СЕТ СН'!$I$22</f>
        <v>3263.9924898600002</v>
      </c>
      <c r="F123" s="36">
        <f>SUMIFS(СВЦЭМ!$C$39:$C$782,СВЦЭМ!$A$39:$A$782,$A123,СВЦЭМ!$B$39:$B$782,F$119)+'СЕТ СН'!$I$12+СВЦЭМ!$D$10+'СЕТ СН'!$I$6-'СЕТ СН'!$I$22</f>
        <v>3257.1189551799998</v>
      </c>
      <c r="G123" s="36">
        <f>SUMIFS(СВЦЭМ!$C$39:$C$782,СВЦЭМ!$A$39:$A$782,$A123,СВЦЭМ!$B$39:$B$782,G$119)+'СЕТ СН'!$I$12+СВЦЭМ!$D$10+'СЕТ СН'!$I$6-'СЕТ СН'!$I$22</f>
        <v>3245.2601122999999</v>
      </c>
      <c r="H123" s="36">
        <f>SUMIFS(СВЦЭМ!$C$39:$C$782,СВЦЭМ!$A$39:$A$782,$A123,СВЦЭМ!$B$39:$B$782,H$119)+'СЕТ СН'!$I$12+СВЦЭМ!$D$10+'СЕТ СН'!$I$6-'СЕТ СН'!$I$22</f>
        <v>3204.5971026500001</v>
      </c>
      <c r="I123" s="36">
        <f>SUMIFS(СВЦЭМ!$C$39:$C$782,СВЦЭМ!$A$39:$A$782,$A123,СВЦЭМ!$B$39:$B$782,I$119)+'СЕТ СН'!$I$12+СВЦЭМ!$D$10+'СЕТ СН'!$I$6-'СЕТ СН'!$I$22</f>
        <v>3107.8467981200001</v>
      </c>
      <c r="J123" s="36">
        <f>SUMIFS(СВЦЭМ!$C$39:$C$782,СВЦЭМ!$A$39:$A$782,$A123,СВЦЭМ!$B$39:$B$782,J$119)+'СЕТ СН'!$I$12+СВЦЭМ!$D$10+'СЕТ СН'!$I$6-'СЕТ СН'!$I$22</f>
        <v>3077.20859728</v>
      </c>
      <c r="K123" s="36">
        <f>SUMIFS(СВЦЭМ!$C$39:$C$782,СВЦЭМ!$A$39:$A$782,$A123,СВЦЭМ!$B$39:$B$782,K$119)+'СЕТ СН'!$I$12+СВЦЭМ!$D$10+'СЕТ СН'!$I$6-'СЕТ СН'!$I$22</f>
        <v>3057.8823245200001</v>
      </c>
      <c r="L123" s="36">
        <f>SUMIFS(СВЦЭМ!$C$39:$C$782,СВЦЭМ!$A$39:$A$782,$A123,СВЦЭМ!$B$39:$B$782,L$119)+'СЕТ СН'!$I$12+СВЦЭМ!$D$10+'СЕТ СН'!$I$6-'СЕТ СН'!$I$22</f>
        <v>3051.4773611199998</v>
      </c>
      <c r="M123" s="36">
        <f>SUMIFS(СВЦЭМ!$C$39:$C$782,СВЦЭМ!$A$39:$A$782,$A123,СВЦЭМ!$B$39:$B$782,M$119)+'СЕТ СН'!$I$12+СВЦЭМ!$D$10+'СЕТ СН'!$I$6-'СЕТ СН'!$I$22</f>
        <v>3063.4563452100001</v>
      </c>
      <c r="N123" s="36">
        <f>SUMIFS(СВЦЭМ!$C$39:$C$782,СВЦЭМ!$A$39:$A$782,$A123,СВЦЭМ!$B$39:$B$782,N$119)+'СЕТ СН'!$I$12+СВЦЭМ!$D$10+'СЕТ СН'!$I$6-'СЕТ СН'!$I$22</f>
        <v>3075.10506257</v>
      </c>
      <c r="O123" s="36">
        <f>SUMIFS(СВЦЭМ!$C$39:$C$782,СВЦЭМ!$A$39:$A$782,$A123,СВЦЭМ!$B$39:$B$782,O$119)+'СЕТ СН'!$I$12+СВЦЭМ!$D$10+'СЕТ СН'!$I$6-'СЕТ СН'!$I$22</f>
        <v>3088.6233563999999</v>
      </c>
      <c r="P123" s="36">
        <f>SUMIFS(СВЦЭМ!$C$39:$C$782,СВЦЭМ!$A$39:$A$782,$A123,СВЦЭМ!$B$39:$B$782,P$119)+'СЕТ СН'!$I$12+СВЦЭМ!$D$10+'СЕТ СН'!$I$6-'СЕТ СН'!$I$22</f>
        <v>3113.36961217</v>
      </c>
      <c r="Q123" s="36">
        <f>SUMIFS(СВЦЭМ!$C$39:$C$782,СВЦЭМ!$A$39:$A$782,$A123,СВЦЭМ!$B$39:$B$782,Q$119)+'СЕТ СН'!$I$12+СВЦЭМ!$D$10+'СЕТ СН'!$I$6-'СЕТ СН'!$I$22</f>
        <v>3117.7038325899998</v>
      </c>
      <c r="R123" s="36">
        <f>SUMIFS(СВЦЭМ!$C$39:$C$782,СВЦЭМ!$A$39:$A$782,$A123,СВЦЭМ!$B$39:$B$782,R$119)+'СЕТ СН'!$I$12+СВЦЭМ!$D$10+'СЕТ СН'!$I$6-'СЕТ СН'!$I$22</f>
        <v>3100.0659358600001</v>
      </c>
      <c r="S123" s="36">
        <f>SUMIFS(СВЦЭМ!$C$39:$C$782,СВЦЭМ!$A$39:$A$782,$A123,СВЦЭМ!$B$39:$B$782,S$119)+'СЕТ СН'!$I$12+СВЦЭМ!$D$10+'СЕТ СН'!$I$6-'СЕТ СН'!$I$22</f>
        <v>3044.2438210700002</v>
      </c>
      <c r="T123" s="36">
        <f>SUMIFS(СВЦЭМ!$C$39:$C$782,СВЦЭМ!$A$39:$A$782,$A123,СВЦЭМ!$B$39:$B$782,T$119)+'СЕТ СН'!$I$12+СВЦЭМ!$D$10+'СЕТ СН'!$I$6-'СЕТ СН'!$I$22</f>
        <v>3014.56167873</v>
      </c>
      <c r="U123" s="36">
        <f>SUMIFS(СВЦЭМ!$C$39:$C$782,СВЦЭМ!$A$39:$A$782,$A123,СВЦЭМ!$B$39:$B$782,U$119)+'СЕТ СН'!$I$12+СВЦЭМ!$D$10+'СЕТ СН'!$I$6-'СЕТ СН'!$I$22</f>
        <v>3029.2339125600001</v>
      </c>
      <c r="V123" s="36">
        <f>SUMIFS(СВЦЭМ!$C$39:$C$782,СВЦЭМ!$A$39:$A$782,$A123,СВЦЭМ!$B$39:$B$782,V$119)+'СЕТ СН'!$I$12+СВЦЭМ!$D$10+'СЕТ СН'!$I$6-'СЕТ СН'!$I$22</f>
        <v>3056.35117962</v>
      </c>
      <c r="W123" s="36">
        <f>SUMIFS(СВЦЭМ!$C$39:$C$782,СВЦЭМ!$A$39:$A$782,$A123,СВЦЭМ!$B$39:$B$782,W$119)+'СЕТ СН'!$I$12+СВЦЭМ!$D$10+'СЕТ СН'!$I$6-'СЕТ СН'!$I$22</f>
        <v>3071.7616732800002</v>
      </c>
      <c r="X123" s="36">
        <f>SUMIFS(СВЦЭМ!$C$39:$C$782,СВЦЭМ!$A$39:$A$782,$A123,СВЦЭМ!$B$39:$B$782,X$119)+'СЕТ СН'!$I$12+СВЦЭМ!$D$10+'СЕТ СН'!$I$6-'СЕТ СН'!$I$22</f>
        <v>3121.8036637300002</v>
      </c>
      <c r="Y123" s="36">
        <f>SUMIFS(СВЦЭМ!$C$39:$C$782,СВЦЭМ!$A$39:$A$782,$A123,СВЦЭМ!$B$39:$B$782,Y$119)+'СЕТ СН'!$I$12+СВЦЭМ!$D$10+'СЕТ СН'!$I$6-'СЕТ СН'!$I$22</f>
        <v>3148.05527231</v>
      </c>
    </row>
    <row r="124" spans="1:27" ht="15.75" x14ac:dyDescent="0.2">
      <c r="A124" s="35">
        <f t="shared" si="3"/>
        <v>45265</v>
      </c>
      <c r="B124" s="36">
        <f>SUMIFS(СВЦЭМ!$C$39:$C$782,СВЦЭМ!$A$39:$A$782,$A124,СВЦЭМ!$B$39:$B$782,B$119)+'СЕТ СН'!$I$12+СВЦЭМ!$D$10+'СЕТ СН'!$I$6-'СЕТ СН'!$I$22</f>
        <v>3331.7608902000002</v>
      </c>
      <c r="C124" s="36">
        <f>SUMIFS(СВЦЭМ!$C$39:$C$782,СВЦЭМ!$A$39:$A$782,$A124,СВЦЭМ!$B$39:$B$782,C$119)+'СЕТ СН'!$I$12+СВЦЭМ!$D$10+'СЕТ СН'!$I$6-'СЕТ СН'!$I$22</f>
        <v>3355.9973836200002</v>
      </c>
      <c r="D124" s="36">
        <f>SUMIFS(СВЦЭМ!$C$39:$C$782,СВЦЭМ!$A$39:$A$782,$A124,СВЦЭМ!$B$39:$B$782,D$119)+'СЕТ СН'!$I$12+СВЦЭМ!$D$10+'СЕТ СН'!$I$6-'СЕТ СН'!$I$22</f>
        <v>3409.0864140600002</v>
      </c>
      <c r="E124" s="36">
        <f>SUMIFS(СВЦЭМ!$C$39:$C$782,СВЦЭМ!$A$39:$A$782,$A124,СВЦЭМ!$B$39:$B$782,E$119)+'СЕТ СН'!$I$12+СВЦЭМ!$D$10+'СЕТ СН'!$I$6-'СЕТ СН'!$I$22</f>
        <v>3368.9125648899999</v>
      </c>
      <c r="F124" s="36">
        <f>SUMIFS(СВЦЭМ!$C$39:$C$782,СВЦЭМ!$A$39:$A$782,$A124,СВЦЭМ!$B$39:$B$782,F$119)+'СЕТ СН'!$I$12+СВЦЭМ!$D$10+'СЕТ СН'!$I$6-'СЕТ СН'!$I$22</f>
        <v>3361.4811089499999</v>
      </c>
      <c r="G124" s="36">
        <f>SUMIFS(СВЦЭМ!$C$39:$C$782,СВЦЭМ!$A$39:$A$782,$A124,СВЦЭМ!$B$39:$B$782,G$119)+'СЕТ СН'!$I$12+СВЦЭМ!$D$10+'СЕТ СН'!$I$6-'СЕТ СН'!$I$22</f>
        <v>3357.7215744099999</v>
      </c>
      <c r="H124" s="36">
        <f>SUMIFS(СВЦЭМ!$C$39:$C$782,СВЦЭМ!$A$39:$A$782,$A124,СВЦЭМ!$B$39:$B$782,H$119)+'СЕТ СН'!$I$12+СВЦЭМ!$D$10+'СЕТ СН'!$I$6-'СЕТ СН'!$I$22</f>
        <v>3296.4375926299999</v>
      </c>
      <c r="I124" s="36">
        <f>SUMIFS(СВЦЭМ!$C$39:$C$782,СВЦЭМ!$A$39:$A$782,$A124,СВЦЭМ!$B$39:$B$782,I$119)+'СЕТ СН'!$I$12+СВЦЭМ!$D$10+'СЕТ СН'!$I$6-'СЕТ СН'!$I$22</f>
        <v>3239.16820826</v>
      </c>
      <c r="J124" s="36">
        <f>SUMIFS(СВЦЭМ!$C$39:$C$782,СВЦЭМ!$A$39:$A$782,$A124,СВЦЭМ!$B$39:$B$782,J$119)+'СЕТ СН'!$I$12+СВЦЭМ!$D$10+'СЕТ СН'!$I$6-'СЕТ СН'!$I$22</f>
        <v>3181.11463271</v>
      </c>
      <c r="K124" s="36">
        <f>SUMIFS(СВЦЭМ!$C$39:$C$782,СВЦЭМ!$A$39:$A$782,$A124,СВЦЭМ!$B$39:$B$782,K$119)+'СЕТ СН'!$I$12+СВЦЭМ!$D$10+'СЕТ СН'!$I$6-'СЕТ СН'!$I$22</f>
        <v>3180.1981579100002</v>
      </c>
      <c r="L124" s="36">
        <f>SUMIFS(СВЦЭМ!$C$39:$C$782,СВЦЭМ!$A$39:$A$782,$A124,СВЦЭМ!$B$39:$B$782,L$119)+'СЕТ СН'!$I$12+СВЦЭМ!$D$10+'СЕТ СН'!$I$6-'СЕТ СН'!$I$22</f>
        <v>3226.6921384399998</v>
      </c>
      <c r="M124" s="36">
        <f>SUMIFS(СВЦЭМ!$C$39:$C$782,СВЦЭМ!$A$39:$A$782,$A124,СВЦЭМ!$B$39:$B$782,M$119)+'СЕТ СН'!$I$12+СВЦЭМ!$D$10+'СЕТ СН'!$I$6-'СЕТ СН'!$I$22</f>
        <v>3313.2455252999998</v>
      </c>
      <c r="N124" s="36">
        <f>SUMIFS(СВЦЭМ!$C$39:$C$782,СВЦЭМ!$A$39:$A$782,$A124,СВЦЭМ!$B$39:$B$782,N$119)+'СЕТ СН'!$I$12+СВЦЭМ!$D$10+'СЕТ СН'!$I$6-'СЕТ СН'!$I$22</f>
        <v>3329.80002952</v>
      </c>
      <c r="O124" s="36">
        <f>SUMIFS(СВЦЭМ!$C$39:$C$782,СВЦЭМ!$A$39:$A$782,$A124,СВЦЭМ!$B$39:$B$782,O$119)+'СЕТ СН'!$I$12+СВЦЭМ!$D$10+'СЕТ СН'!$I$6-'СЕТ СН'!$I$22</f>
        <v>3342.4767786500001</v>
      </c>
      <c r="P124" s="36">
        <f>SUMIFS(СВЦЭМ!$C$39:$C$782,СВЦЭМ!$A$39:$A$782,$A124,СВЦЭМ!$B$39:$B$782,P$119)+'СЕТ СН'!$I$12+СВЦЭМ!$D$10+'СЕТ СН'!$I$6-'СЕТ СН'!$I$22</f>
        <v>3333.5209017699999</v>
      </c>
      <c r="Q124" s="36">
        <f>SUMIFS(СВЦЭМ!$C$39:$C$782,СВЦЭМ!$A$39:$A$782,$A124,СВЦЭМ!$B$39:$B$782,Q$119)+'СЕТ СН'!$I$12+СВЦЭМ!$D$10+'СЕТ СН'!$I$6-'СЕТ СН'!$I$22</f>
        <v>3331.4613822299998</v>
      </c>
      <c r="R124" s="36">
        <f>SUMIFS(СВЦЭМ!$C$39:$C$782,СВЦЭМ!$A$39:$A$782,$A124,СВЦЭМ!$B$39:$B$782,R$119)+'СЕТ СН'!$I$12+СВЦЭМ!$D$10+'СЕТ СН'!$I$6-'СЕТ СН'!$I$22</f>
        <v>3264.50280264</v>
      </c>
      <c r="S124" s="36">
        <f>SUMIFS(СВЦЭМ!$C$39:$C$782,СВЦЭМ!$A$39:$A$782,$A124,СВЦЭМ!$B$39:$B$782,S$119)+'СЕТ СН'!$I$12+СВЦЭМ!$D$10+'СЕТ СН'!$I$6-'СЕТ СН'!$I$22</f>
        <v>3182.6227248</v>
      </c>
      <c r="T124" s="36">
        <f>SUMIFS(СВЦЭМ!$C$39:$C$782,СВЦЭМ!$A$39:$A$782,$A124,СВЦЭМ!$B$39:$B$782,T$119)+'СЕТ СН'!$I$12+СВЦЭМ!$D$10+'СЕТ СН'!$I$6-'СЕТ СН'!$I$22</f>
        <v>3154.06836552</v>
      </c>
      <c r="U124" s="36">
        <f>SUMIFS(СВЦЭМ!$C$39:$C$782,СВЦЭМ!$A$39:$A$782,$A124,СВЦЭМ!$B$39:$B$782,U$119)+'СЕТ СН'!$I$12+СВЦЭМ!$D$10+'СЕТ СН'!$I$6-'СЕТ СН'!$I$22</f>
        <v>3170.1308122099999</v>
      </c>
      <c r="V124" s="36">
        <f>SUMIFS(СВЦЭМ!$C$39:$C$782,СВЦЭМ!$A$39:$A$782,$A124,СВЦЭМ!$B$39:$B$782,V$119)+'СЕТ СН'!$I$12+СВЦЭМ!$D$10+'СЕТ СН'!$I$6-'СЕТ СН'!$I$22</f>
        <v>3223.6328476200001</v>
      </c>
      <c r="W124" s="36">
        <f>SUMIFS(СВЦЭМ!$C$39:$C$782,СВЦЭМ!$A$39:$A$782,$A124,СВЦЭМ!$B$39:$B$782,W$119)+'СЕТ СН'!$I$12+СВЦЭМ!$D$10+'СЕТ СН'!$I$6-'СЕТ СН'!$I$22</f>
        <v>3233.98695395</v>
      </c>
      <c r="X124" s="36">
        <f>SUMIFS(СВЦЭМ!$C$39:$C$782,СВЦЭМ!$A$39:$A$782,$A124,СВЦЭМ!$B$39:$B$782,X$119)+'СЕТ СН'!$I$12+СВЦЭМ!$D$10+'СЕТ СН'!$I$6-'СЕТ СН'!$I$22</f>
        <v>3258.1948939399999</v>
      </c>
      <c r="Y124" s="36">
        <f>SUMIFS(СВЦЭМ!$C$39:$C$782,СВЦЭМ!$A$39:$A$782,$A124,СВЦЭМ!$B$39:$B$782,Y$119)+'СЕТ СН'!$I$12+СВЦЭМ!$D$10+'СЕТ СН'!$I$6-'СЕТ СН'!$I$22</f>
        <v>3298.49480855</v>
      </c>
    </row>
    <row r="125" spans="1:27" ht="15.75" x14ac:dyDescent="0.2">
      <c r="A125" s="35">
        <f t="shared" si="3"/>
        <v>45266</v>
      </c>
      <c r="B125" s="36">
        <f>SUMIFS(СВЦЭМ!$C$39:$C$782,СВЦЭМ!$A$39:$A$782,$A125,СВЦЭМ!$B$39:$B$782,B$119)+'СЕТ СН'!$I$12+СВЦЭМ!$D$10+'СЕТ СН'!$I$6-'СЕТ СН'!$I$22</f>
        <v>3184.9994626799999</v>
      </c>
      <c r="C125" s="36">
        <f>SUMIFS(СВЦЭМ!$C$39:$C$782,СВЦЭМ!$A$39:$A$782,$A125,СВЦЭМ!$B$39:$B$782,C$119)+'СЕТ СН'!$I$12+СВЦЭМ!$D$10+'СЕТ СН'!$I$6-'СЕТ СН'!$I$22</f>
        <v>3202.5736311800001</v>
      </c>
      <c r="D125" s="36">
        <f>SUMIFS(СВЦЭМ!$C$39:$C$782,СВЦЭМ!$A$39:$A$782,$A125,СВЦЭМ!$B$39:$B$782,D$119)+'СЕТ СН'!$I$12+СВЦЭМ!$D$10+'СЕТ СН'!$I$6-'СЕТ СН'!$I$22</f>
        <v>3245.9594521999998</v>
      </c>
      <c r="E125" s="36">
        <f>SUMIFS(СВЦЭМ!$C$39:$C$782,СВЦЭМ!$A$39:$A$782,$A125,СВЦЭМ!$B$39:$B$782,E$119)+'СЕТ СН'!$I$12+СВЦЭМ!$D$10+'СЕТ СН'!$I$6-'СЕТ СН'!$I$22</f>
        <v>3255.9968866499999</v>
      </c>
      <c r="F125" s="36">
        <f>SUMIFS(СВЦЭМ!$C$39:$C$782,СВЦЭМ!$A$39:$A$782,$A125,СВЦЭМ!$B$39:$B$782,F$119)+'СЕТ СН'!$I$12+СВЦЭМ!$D$10+'СЕТ СН'!$I$6-'СЕТ СН'!$I$22</f>
        <v>3238.9217067200002</v>
      </c>
      <c r="G125" s="36">
        <f>SUMIFS(СВЦЭМ!$C$39:$C$782,СВЦЭМ!$A$39:$A$782,$A125,СВЦЭМ!$B$39:$B$782,G$119)+'СЕТ СН'!$I$12+СВЦЭМ!$D$10+'СЕТ СН'!$I$6-'СЕТ СН'!$I$22</f>
        <v>3198.1117218200002</v>
      </c>
      <c r="H125" s="36">
        <f>SUMIFS(СВЦЭМ!$C$39:$C$782,СВЦЭМ!$A$39:$A$782,$A125,СВЦЭМ!$B$39:$B$782,H$119)+'СЕТ СН'!$I$12+СВЦЭМ!$D$10+'СЕТ СН'!$I$6-'СЕТ СН'!$I$22</f>
        <v>3133.7789917300001</v>
      </c>
      <c r="I125" s="36">
        <f>SUMIFS(СВЦЭМ!$C$39:$C$782,СВЦЭМ!$A$39:$A$782,$A125,СВЦЭМ!$B$39:$B$782,I$119)+'СЕТ СН'!$I$12+СВЦЭМ!$D$10+'СЕТ СН'!$I$6-'СЕТ СН'!$I$22</f>
        <v>3056.3044092599998</v>
      </c>
      <c r="J125" s="36">
        <f>SUMIFS(СВЦЭМ!$C$39:$C$782,СВЦЭМ!$A$39:$A$782,$A125,СВЦЭМ!$B$39:$B$782,J$119)+'СЕТ СН'!$I$12+СВЦЭМ!$D$10+'СЕТ СН'!$I$6-'СЕТ СН'!$I$22</f>
        <v>3051.0829003899998</v>
      </c>
      <c r="K125" s="36">
        <f>SUMIFS(СВЦЭМ!$C$39:$C$782,СВЦЭМ!$A$39:$A$782,$A125,СВЦЭМ!$B$39:$B$782,K$119)+'СЕТ СН'!$I$12+СВЦЭМ!$D$10+'СЕТ СН'!$I$6-'СЕТ СН'!$I$22</f>
        <v>3021.35799933</v>
      </c>
      <c r="L125" s="36">
        <f>SUMIFS(СВЦЭМ!$C$39:$C$782,СВЦЭМ!$A$39:$A$782,$A125,СВЦЭМ!$B$39:$B$782,L$119)+'СЕТ СН'!$I$12+СВЦЭМ!$D$10+'СЕТ СН'!$I$6-'СЕТ СН'!$I$22</f>
        <v>2996.69269867</v>
      </c>
      <c r="M125" s="36">
        <f>SUMIFS(СВЦЭМ!$C$39:$C$782,СВЦЭМ!$A$39:$A$782,$A125,СВЦЭМ!$B$39:$B$782,M$119)+'СЕТ СН'!$I$12+СВЦЭМ!$D$10+'СЕТ СН'!$I$6-'СЕТ СН'!$I$22</f>
        <v>3010.8866508199999</v>
      </c>
      <c r="N125" s="36">
        <f>SUMIFS(СВЦЭМ!$C$39:$C$782,СВЦЭМ!$A$39:$A$782,$A125,СВЦЭМ!$B$39:$B$782,N$119)+'СЕТ СН'!$I$12+СВЦЭМ!$D$10+'СЕТ СН'!$I$6-'СЕТ СН'!$I$22</f>
        <v>3060.00392169</v>
      </c>
      <c r="O125" s="36">
        <f>SUMIFS(СВЦЭМ!$C$39:$C$782,СВЦЭМ!$A$39:$A$782,$A125,СВЦЭМ!$B$39:$B$782,O$119)+'СЕТ СН'!$I$12+СВЦЭМ!$D$10+'СЕТ СН'!$I$6-'СЕТ СН'!$I$22</f>
        <v>3056.0848678299999</v>
      </c>
      <c r="P125" s="36">
        <f>SUMIFS(СВЦЭМ!$C$39:$C$782,СВЦЭМ!$A$39:$A$782,$A125,СВЦЭМ!$B$39:$B$782,P$119)+'СЕТ СН'!$I$12+СВЦЭМ!$D$10+'СЕТ СН'!$I$6-'СЕТ СН'!$I$22</f>
        <v>3073.1182736699998</v>
      </c>
      <c r="Q125" s="36">
        <f>SUMIFS(СВЦЭМ!$C$39:$C$782,СВЦЭМ!$A$39:$A$782,$A125,СВЦЭМ!$B$39:$B$782,Q$119)+'СЕТ СН'!$I$12+СВЦЭМ!$D$10+'СЕТ СН'!$I$6-'СЕТ СН'!$I$22</f>
        <v>3079.75001888</v>
      </c>
      <c r="R125" s="36">
        <f>SUMIFS(СВЦЭМ!$C$39:$C$782,СВЦЭМ!$A$39:$A$782,$A125,СВЦЭМ!$B$39:$B$782,R$119)+'СЕТ СН'!$I$12+СВЦЭМ!$D$10+'СЕТ СН'!$I$6-'СЕТ СН'!$I$22</f>
        <v>3072.1610639999999</v>
      </c>
      <c r="S125" s="36">
        <f>SUMIFS(СВЦЭМ!$C$39:$C$782,СВЦЭМ!$A$39:$A$782,$A125,СВЦЭМ!$B$39:$B$782,S$119)+'СЕТ СН'!$I$12+СВЦЭМ!$D$10+'СЕТ СН'!$I$6-'СЕТ СН'!$I$22</f>
        <v>3019.53898884</v>
      </c>
      <c r="T125" s="36">
        <f>SUMIFS(СВЦЭМ!$C$39:$C$782,СВЦЭМ!$A$39:$A$782,$A125,СВЦЭМ!$B$39:$B$782,T$119)+'СЕТ СН'!$I$12+СВЦЭМ!$D$10+'СЕТ СН'!$I$6-'СЕТ СН'!$I$22</f>
        <v>2993.2638146200002</v>
      </c>
      <c r="U125" s="36">
        <f>SUMIFS(СВЦЭМ!$C$39:$C$782,СВЦЭМ!$A$39:$A$782,$A125,СВЦЭМ!$B$39:$B$782,U$119)+'СЕТ СН'!$I$12+СВЦЭМ!$D$10+'СЕТ СН'!$I$6-'СЕТ СН'!$I$22</f>
        <v>3004.7090767300001</v>
      </c>
      <c r="V125" s="36">
        <f>SUMIFS(СВЦЭМ!$C$39:$C$782,СВЦЭМ!$A$39:$A$782,$A125,СВЦЭМ!$B$39:$B$782,V$119)+'СЕТ СН'!$I$12+СВЦЭМ!$D$10+'СЕТ СН'!$I$6-'СЕТ СН'!$I$22</f>
        <v>3047.36398091</v>
      </c>
      <c r="W125" s="36">
        <f>SUMIFS(СВЦЭМ!$C$39:$C$782,СВЦЭМ!$A$39:$A$782,$A125,СВЦЭМ!$B$39:$B$782,W$119)+'СЕТ СН'!$I$12+СВЦЭМ!$D$10+'СЕТ СН'!$I$6-'СЕТ СН'!$I$22</f>
        <v>3047.2113994199999</v>
      </c>
      <c r="X125" s="36">
        <f>SUMIFS(СВЦЭМ!$C$39:$C$782,СВЦЭМ!$A$39:$A$782,$A125,СВЦЭМ!$B$39:$B$782,X$119)+'СЕТ СН'!$I$12+СВЦЭМ!$D$10+'СЕТ СН'!$I$6-'СЕТ СН'!$I$22</f>
        <v>3086.4079497600001</v>
      </c>
      <c r="Y125" s="36">
        <f>SUMIFS(СВЦЭМ!$C$39:$C$782,СВЦЭМ!$A$39:$A$782,$A125,СВЦЭМ!$B$39:$B$782,Y$119)+'СЕТ СН'!$I$12+СВЦЭМ!$D$10+'СЕТ СН'!$I$6-'СЕТ СН'!$I$22</f>
        <v>3119.6063697</v>
      </c>
    </row>
    <row r="126" spans="1:27" ht="15.75" x14ac:dyDescent="0.2">
      <c r="A126" s="35">
        <f t="shared" si="3"/>
        <v>45267</v>
      </c>
      <c r="B126" s="36">
        <f>SUMIFS(СВЦЭМ!$C$39:$C$782,СВЦЭМ!$A$39:$A$782,$A126,СВЦЭМ!$B$39:$B$782,B$119)+'СЕТ СН'!$I$12+СВЦЭМ!$D$10+'СЕТ СН'!$I$6-'СЕТ СН'!$I$22</f>
        <v>3122.3838603899999</v>
      </c>
      <c r="C126" s="36">
        <f>SUMIFS(СВЦЭМ!$C$39:$C$782,СВЦЭМ!$A$39:$A$782,$A126,СВЦЭМ!$B$39:$B$782,C$119)+'СЕТ СН'!$I$12+СВЦЭМ!$D$10+'СЕТ СН'!$I$6-'СЕТ СН'!$I$22</f>
        <v>3148.6298055500001</v>
      </c>
      <c r="D126" s="36">
        <f>SUMIFS(СВЦЭМ!$C$39:$C$782,СВЦЭМ!$A$39:$A$782,$A126,СВЦЭМ!$B$39:$B$782,D$119)+'СЕТ СН'!$I$12+СВЦЭМ!$D$10+'СЕТ СН'!$I$6-'СЕТ СН'!$I$22</f>
        <v>3218.9582652999998</v>
      </c>
      <c r="E126" s="36">
        <f>SUMIFS(СВЦЭМ!$C$39:$C$782,СВЦЭМ!$A$39:$A$782,$A126,СВЦЭМ!$B$39:$B$782,E$119)+'СЕТ СН'!$I$12+СВЦЭМ!$D$10+'СЕТ СН'!$I$6-'СЕТ СН'!$I$22</f>
        <v>3207.6741124599998</v>
      </c>
      <c r="F126" s="36">
        <f>SUMIFS(СВЦЭМ!$C$39:$C$782,СВЦЭМ!$A$39:$A$782,$A126,СВЦЭМ!$B$39:$B$782,F$119)+'СЕТ СН'!$I$12+СВЦЭМ!$D$10+'СЕТ СН'!$I$6-'СЕТ СН'!$I$22</f>
        <v>3199.7157653300001</v>
      </c>
      <c r="G126" s="36">
        <f>SUMIFS(СВЦЭМ!$C$39:$C$782,СВЦЭМ!$A$39:$A$782,$A126,СВЦЭМ!$B$39:$B$782,G$119)+'СЕТ СН'!$I$12+СВЦЭМ!$D$10+'СЕТ СН'!$I$6-'СЕТ СН'!$I$22</f>
        <v>3202.0688987099998</v>
      </c>
      <c r="H126" s="36">
        <f>SUMIFS(СВЦЭМ!$C$39:$C$782,СВЦЭМ!$A$39:$A$782,$A126,СВЦЭМ!$B$39:$B$782,H$119)+'СЕТ СН'!$I$12+СВЦЭМ!$D$10+'СЕТ СН'!$I$6-'СЕТ СН'!$I$22</f>
        <v>3140.01831158</v>
      </c>
      <c r="I126" s="36">
        <f>SUMIFS(СВЦЭМ!$C$39:$C$782,СВЦЭМ!$A$39:$A$782,$A126,СВЦЭМ!$B$39:$B$782,I$119)+'СЕТ СН'!$I$12+СВЦЭМ!$D$10+'СЕТ СН'!$I$6-'СЕТ СН'!$I$22</f>
        <v>3077.2991597999999</v>
      </c>
      <c r="J126" s="36">
        <f>SUMIFS(СВЦЭМ!$C$39:$C$782,СВЦЭМ!$A$39:$A$782,$A126,СВЦЭМ!$B$39:$B$782,J$119)+'СЕТ СН'!$I$12+СВЦЭМ!$D$10+'СЕТ СН'!$I$6-'СЕТ СН'!$I$22</f>
        <v>3040.4237085199998</v>
      </c>
      <c r="K126" s="36">
        <f>SUMIFS(СВЦЭМ!$C$39:$C$782,СВЦЭМ!$A$39:$A$782,$A126,СВЦЭМ!$B$39:$B$782,K$119)+'СЕТ СН'!$I$12+СВЦЭМ!$D$10+'СЕТ СН'!$I$6-'СЕТ СН'!$I$22</f>
        <v>3032.8822119199999</v>
      </c>
      <c r="L126" s="36">
        <f>SUMIFS(СВЦЭМ!$C$39:$C$782,СВЦЭМ!$A$39:$A$782,$A126,СВЦЭМ!$B$39:$B$782,L$119)+'СЕТ СН'!$I$12+СВЦЭМ!$D$10+'СЕТ СН'!$I$6-'СЕТ СН'!$I$22</f>
        <v>3044.2682974700001</v>
      </c>
      <c r="M126" s="36">
        <f>SUMIFS(СВЦЭМ!$C$39:$C$782,СВЦЭМ!$A$39:$A$782,$A126,СВЦЭМ!$B$39:$B$782,M$119)+'СЕТ СН'!$I$12+СВЦЭМ!$D$10+'СЕТ СН'!$I$6-'СЕТ СН'!$I$22</f>
        <v>3088.2734173899998</v>
      </c>
      <c r="N126" s="36">
        <f>SUMIFS(СВЦЭМ!$C$39:$C$782,СВЦЭМ!$A$39:$A$782,$A126,СВЦЭМ!$B$39:$B$782,N$119)+'СЕТ СН'!$I$12+СВЦЭМ!$D$10+'СЕТ СН'!$I$6-'СЕТ СН'!$I$22</f>
        <v>3134.18321393</v>
      </c>
      <c r="O126" s="36">
        <f>SUMIFS(СВЦЭМ!$C$39:$C$782,СВЦЭМ!$A$39:$A$782,$A126,СВЦЭМ!$B$39:$B$782,O$119)+'СЕТ СН'!$I$12+СВЦЭМ!$D$10+'СЕТ СН'!$I$6-'СЕТ СН'!$I$22</f>
        <v>3189.0617158700002</v>
      </c>
      <c r="P126" s="36">
        <f>SUMIFS(СВЦЭМ!$C$39:$C$782,СВЦЭМ!$A$39:$A$782,$A126,СВЦЭМ!$B$39:$B$782,P$119)+'СЕТ СН'!$I$12+СВЦЭМ!$D$10+'СЕТ СН'!$I$6-'СЕТ СН'!$I$22</f>
        <v>3195.8725994699998</v>
      </c>
      <c r="Q126" s="36">
        <f>SUMIFS(СВЦЭМ!$C$39:$C$782,СВЦЭМ!$A$39:$A$782,$A126,СВЦЭМ!$B$39:$B$782,Q$119)+'СЕТ СН'!$I$12+СВЦЭМ!$D$10+'СЕТ СН'!$I$6-'СЕТ СН'!$I$22</f>
        <v>3198.80787659</v>
      </c>
      <c r="R126" s="36">
        <f>SUMIFS(СВЦЭМ!$C$39:$C$782,СВЦЭМ!$A$39:$A$782,$A126,СВЦЭМ!$B$39:$B$782,R$119)+'СЕТ СН'!$I$12+СВЦЭМ!$D$10+'СЕТ СН'!$I$6-'СЕТ СН'!$I$22</f>
        <v>3181.6341053000001</v>
      </c>
      <c r="S126" s="36">
        <f>SUMIFS(СВЦЭМ!$C$39:$C$782,СВЦЭМ!$A$39:$A$782,$A126,СВЦЭМ!$B$39:$B$782,S$119)+'СЕТ СН'!$I$12+СВЦЭМ!$D$10+'СЕТ СН'!$I$6-'СЕТ СН'!$I$22</f>
        <v>3141.6510659199998</v>
      </c>
      <c r="T126" s="36">
        <f>SUMIFS(СВЦЭМ!$C$39:$C$782,СВЦЭМ!$A$39:$A$782,$A126,СВЦЭМ!$B$39:$B$782,T$119)+'СЕТ СН'!$I$12+СВЦЭМ!$D$10+'СЕТ СН'!$I$6-'СЕТ СН'!$I$22</f>
        <v>3084.6566926400001</v>
      </c>
      <c r="U126" s="36">
        <f>SUMIFS(СВЦЭМ!$C$39:$C$782,СВЦЭМ!$A$39:$A$782,$A126,СВЦЭМ!$B$39:$B$782,U$119)+'СЕТ СН'!$I$12+СВЦЭМ!$D$10+'СЕТ СН'!$I$6-'СЕТ СН'!$I$22</f>
        <v>3095.2174509199999</v>
      </c>
      <c r="V126" s="36">
        <f>SUMIFS(СВЦЭМ!$C$39:$C$782,СВЦЭМ!$A$39:$A$782,$A126,СВЦЭМ!$B$39:$B$782,V$119)+'СЕТ СН'!$I$12+СВЦЭМ!$D$10+'СЕТ СН'!$I$6-'СЕТ СН'!$I$22</f>
        <v>3165.3017370900002</v>
      </c>
      <c r="W126" s="36">
        <f>SUMIFS(СВЦЭМ!$C$39:$C$782,СВЦЭМ!$A$39:$A$782,$A126,СВЦЭМ!$B$39:$B$782,W$119)+'СЕТ СН'!$I$12+СВЦЭМ!$D$10+'СЕТ СН'!$I$6-'СЕТ СН'!$I$22</f>
        <v>3199.1776610100001</v>
      </c>
      <c r="X126" s="36">
        <f>SUMIFS(СВЦЭМ!$C$39:$C$782,СВЦЭМ!$A$39:$A$782,$A126,СВЦЭМ!$B$39:$B$782,X$119)+'СЕТ СН'!$I$12+СВЦЭМ!$D$10+'СЕТ СН'!$I$6-'СЕТ СН'!$I$22</f>
        <v>3236.0056095599998</v>
      </c>
      <c r="Y126" s="36">
        <f>SUMIFS(СВЦЭМ!$C$39:$C$782,СВЦЭМ!$A$39:$A$782,$A126,СВЦЭМ!$B$39:$B$782,Y$119)+'СЕТ СН'!$I$12+СВЦЭМ!$D$10+'СЕТ СН'!$I$6-'СЕТ СН'!$I$22</f>
        <v>3279.0176504000001</v>
      </c>
    </row>
    <row r="127" spans="1:27" ht="15.75" x14ac:dyDescent="0.2">
      <c r="A127" s="35">
        <f t="shared" si="3"/>
        <v>45268</v>
      </c>
      <c r="B127" s="36">
        <f>SUMIFS(СВЦЭМ!$C$39:$C$782,СВЦЭМ!$A$39:$A$782,$A127,СВЦЭМ!$B$39:$B$782,B$119)+'СЕТ СН'!$I$12+СВЦЭМ!$D$10+'СЕТ СН'!$I$6-'СЕТ СН'!$I$22</f>
        <v>3193.8056657399998</v>
      </c>
      <c r="C127" s="36">
        <f>SUMIFS(СВЦЭМ!$C$39:$C$782,СВЦЭМ!$A$39:$A$782,$A127,СВЦЭМ!$B$39:$B$782,C$119)+'СЕТ СН'!$I$12+СВЦЭМ!$D$10+'СЕТ СН'!$I$6-'СЕТ СН'!$I$22</f>
        <v>3236.0176736899998</v>
      </c>
      <c r="D127" s="36">
        <f>SUMIFS(СВЦЭМ!$C$39:$C$782,СВЦЭМ!$A$39:$A$782,$A127,СВЦЭМ!$B$39:$B$782,D$119)+'СЕТ СН'!$I$12+СВЦЭМ!$D$10+'СЕТ СН'!$I$6-'СЕТ СН'!$I$22</f>
        <v>3247.7948417399998</v>
      </c>
      <c r="E127" s="36">
        <f>SUMIFS(СВЦЭМ!$C$39:$C$782,СВЦЭМ!$A$39:$A$782,$A127,СВЦЭМ!$B$39:$B$782,E$119)+'СЕТ СН'!$I$12+СВЦЭМ!$D$10+'СЕТ СН'!$I$6-'СЕТ СН'!$I$22</f>
        <v>3243.08212202</v>
      </c>
      <c r="F127" s="36">
        <f>SUMIFS(СВЦЭМ!$C$39:$C$782,СВЦЭМ!$A$39:$A$782,$A127,СВЦЭМ!$B$39:$B$782,F$119)+'СЕТ СН'!$I$12+СВЦЭМ!$D$10+'СЕТ СН'!$I$6-'СЕТ СН'!$I$22</f>
        <v>3246.3762570899999</v>
      </c>
      <c r="G127" s="36">
        <f>SUMIFS(СВЦЭМ!$C$39:$C$782,СВЦЭМ!$A$39:$A$782,$A127,СВЦЭМ!$B$39:$B$782,G$119)+'СЕТ СН'!$I$12+СВЦЭМ!$D$10+'СЕТ СН'!$I$6-'СЕТ СН'!$I$22</f>
        <v>3237.7544444499999</v>
      </c>
      <c r="H127" s="36">
        <f>SUMIFS(СВЦЭМ!$C$39:$C$782,СВЦЭМ!$A$39:$A$782,$A127,СВЦЭМ!$B$39:$B$782,H$119)+'СЕТ СН'!$I$12+СВЦЭМ!$D$10+'СЕТ СН'!$I$6-'СЕТ СН'!$I$22</f>
        <v>3179.0574995000002</v>
      </c>
      <c r="I127" s="36">
        <f>SUMIFS(СВЦЭМ!$C$39:$C$782,СВЦЭМ!$A$39:$A$782,$A127,СВЦЭМ!$B$39:$B$782,I$119)+'СЕТ СН'!$I$12+СВЦЭМ!$D$10+'СЕТ СН'!$I$6-'СЕТ СН'!$I$22</f>
        <v>3096.9178026300001</v>
      </c>
      <c r="J127" s="36">
        <f>SUMIFS(СВЦЭМ!$C$39:$C$782,СВЦЭМ!$A$39:$A$782,$A127,СВЦЭМ!$B$39:$B$782,J$119)+'СЕТ СН'!$I$12+СВЦЭМ!$D$10+'СЕТ СН'!$I$6-'СЕТ СН'!$I$22</f>
        <v>3042.1513575899999</v>
      </c>
      <c r="K127" s="36">
        <f>SUMIFS(СВЦЭМ!$C$39:$C$782,СВЦЭМ!$A$39:$A$782,$A127,СВЦЭМ!$B$39:$B$782,K$119)+'СЕТ СН'!$I$12+СВЦЭМ!$D$10+'СЕТ СН'!$I$6-'СЕТ СН'!$I$22</f>
        <v>3021.9236490100002</v>
      </c>
      <c r="L127" s="36">
        <f>SUMIFS(СВЦЭМ!$C$39:$C$782,СВЦЭМ!$A$39:$A$782,$A127,СВЦЭМ!$B$39:$B$782,L$119)+'СЕТ СН'!$I$12+СВЦЭМ!$D$10+'СЕТ СН'!$I$6-'СЕТ СН'!$I$22</f>
        <v>3019.1759563400001</v>
      </c>
      <c r="M127" s="36">
        <f>SUMIFS(СВЦЭМ!$C$39:$C$782,СВЦЭМ!$A$39:$A$782,$A127,СВЦЭМ!$B$39:$B$782,M$119)+'СЕТ СН'!$I$12+СВЦЭМ!$D$10+'СЕТ СН'!$I$6-'СЕТ СН'!$I$22</f>
        <v>3033.9959844599998</v>
      </c>
      <c r="N127" s="36">
        <f>SUMIFS(СВЦЭМ!$C$39:$C$782,СВЦЭМ!$A$39:$A$782,$A127,СВЦЭМ!$B$39:$B$782,N$119)+'СЕТ СН'!$I$12+СВЦЭМ!$D$10+'СЕТ СН'!$I$6-'СЕТ СН'!$I$22</f>
        <v>3038.9487581799999</v>
      </c>
      <c r="O127" s="36">
        <f>SUMIFS(СВЦЭМ!$C$39:$C$782,СВЦЭМ!$A$39:$A$782,$A127,СВЦЭМ!$B$39:$B$782,O$119)+'СЕТ СН'!$I$12+СВЦЭМ!$D$10+'СЕТ СН'!$I$6-'СЕТ СН'!$I$22</f>
        <v>3045.9802625000002</v>
      </c>
      <c r="P127" s="36">
        <f>SUMIFS(СВЦЭМ!$C$39:$C$782,СВЦЭМ!$A$39:$A$782,$A127,СВЦЭМ!$B$39:$B$782,P$119)+'СЕТ СН'!$I$12+СВЦЭМ!$D$10+'СЕТ СН'!$I$6-'СЕТ СН'!$I$22</f>
        <v>3066.77404561</v>
      </c>
      <c r="Q127" s="36">
        <f>SUMIFS(СВЦЭМ!$C$39:$C$782,СВЦЭМ!$A$39:$A$782,$A127,СВЦЭМ!$B$39:$B$782,Q$119)+'СЕТ СН'!$I$12+СВЦЭМ!$D$10+'СЕТ СН'!$I$6-'СЕТ СН'!$I$22</f>
        <v>3069.50444341</v>
      </c>
      <c r="R127" s="36">
        <f>SUMIFS(СВЦЭМ!$C$39:$C$782,СВЦЭМ!$A$39:$A$782,$A127,СВЦЭМ!$B$39:$B$782,R$119)+'СЕТ СН'!$I$12+СВЦЭМ!$D$10+'СЕТ СН'!$I$6-'СЕТ СН'!$I$22</f>
        <v>3054.2746399500002</v>
      </c>
      <c r="S127" s="36">
        <f>SUMIFS(СВЦЭМ!$C$39:$C$782,СВЦЭМ!$A$39:$A$782,$A127,СВЦЭМ!$B$39:$B$782,S$119)+'СЕТ СН'!$I$12+СВЦЭМ!$D$10+'СЕТ СН'!$I$6-'СЕТ СН'!$I$22</f>
        <v>3000.08003435</v>
      </c>
      <c r="T127" s="36">
        <f>SUMIFS(СВЦЭМ!$C$39:$C$782,СВЦЭМ!$A$39:$A$782,$A127,СВЦЭМ!$B$39:$B$782,T$119)+'СЕТ СН'!$I$12+СВЦЭМ!$D$10+'СЕТ СН'!$I$6-'СЕТ СН'!$I$22</f>
        <v>2979.6078678399999</v>
      </c>
      <c r="U127" s="36">
        <f>SUMIFS(СВЦЭМ!$C$39:$C$782,СВЦЭМ!$A$39:$A$782,$A127,СВЦЭМ!$B$39:$B$782,U$119)+'СЕТ СН'!$I$12+СВЦЭМ!$D$10+'СЕТ СН'!$I$6-'СЕТ СН'!$I$22</f>
        <v>2982.99788227</v>
      </c>
      <c r="V127" s="36">
        <f>SUMIFS(СВЦЭМ!$C$39:$C$782,СВЦЭМ!$A$39:$A$782,$A127,СВЦЭМ!$B$39:$B$782,V$119)+'СЕТ СН'!$I$12+СВЦЭМ!$D$10+'СЕТ СН'!$I$6-'СЕТ СН'!$I$22</f>
        <v>2997.0081499899998</v>
      </c>
      <c r="W127" s="36">
        <f>SUMIFS(СВЦЭМ!$C$39:$C$782,СВЦЭМ!$A$39:$A$782,$A127,СВЦЭМ!$B$39:$B$782,W$119)+'СЕТ СН'!$I$12+СВЦЭМ!$D$10+'СЕТ СН'!$I$6-'СЕТ СН'!$I$22</f>
        <v>3010.0678761999998</v>
      </c>
      <c r="X127" s="36">
        <f>SUMIFS(СВЦЭМ!$C$39:$C$782,СВЦЭМ!$A$39:$A$782,$A127,СВЦЭМ!$B$39:$B$782,X$119)+'СЕТ СН'!$I$12+СВЦЭМ!$D$10+'СЕТ СН'!$I$6-'СЕТ СН'!$I$22</f>
        <v>3055.2602347299999</v>
      </c>
      <c r="Y127" s="36">
        <f>SUMIFS(СВЦЭМ!$C$39:$C$782,СВЦЭМ!$A$39:$A$782,$A127,СВЦЭМ!$B$39:$B$782,Y$119)+'СЕТ СН'!$I$12+СВЦЭМ!$D$10+'СЕТ СН'!$I$6-'СЕТ СН'!$I$22</f>
        <v>3101.3412538500002</v>
      </c>
    </row>
    <row r="128" spans="1:27" ht="15.75" x14ac:dyDescent="0.2">
      <c r="A128" s="35">
        <f t="shared" si="3"/>
        <v>45269</v>
      </c>
      <c r="B128" s="36">
        <f>SUMIFS(СВЦЭМ!$C$39:$C$782,СВЦЭМ!$A$39:$A$782,$A128,СВЦЭМ!$B$39:$B$782,B$119)+'СЕТ СН'!$I$12+СВЦЭМ!$D$10+'СЕТ СН'!$I$6-'СЕТ СН'!$I$22</f>
        <v>3323.5385982299999</v>
      </c>
      <c r="C128" s="36">
        <f>SUMIFS(СВЦЭМ!$C$39:$C$782,СВЦЭМ!$A$39:$A$782,$A128,СВЦЭМ!$B$39:$B$782,C$119)+'СЕТ СН'!$I$12+СВЦЭМ!$D$10+'СЕТ СН'!$I$6-'СЕТ СН'!$I$22</f>
        <v>3382.9968603299999</v>
      </c>
      <c r="D128" s="36">
        <f>SUMIFS(СВЦЭМ!$C$39:$C$782,СВЦЭМ!$A$39:$A$782,$A128,СВЦЭМ!$B$39:$B$782,D$119)+'СЕТ СН'!$I$12+СВЦЭМ!$D$10+'СЕТ СН'!$I$6-'СЕТ СН'!$I$22</f>
        <v>3469.2262516199999</v>
      </c>
      <c r="E128" s="36">
        <f>SUMIFS(СВЦЭМ!$C$39:$C$782,СВЦЭМ!$A$39:$A$782,$A128,СВЦЭМ!$B$39:$B$782,E$119)+'СЕТ СН'!$I$12+СВЦЭМ!$D$10+'СЕТ СН'!$I$6-'СЕТ СН'!$I$22</f>
        <v>3475.0017366799998</v>
      </c>
      <c r="F128" s="36">
        <f>SUMIFS(СВЦЭМ!$C$39:$C$782,СВЦЭМ!$A$39:$A$782,$A128,СВЦЭМ!$B$39:$B$782,F$119)+'СЕТ СН'!$I$12+СВЦЭМ!$D$10+'СЕТ СН'!$I$6-'СЕТ СН'!$I$22</f>
        <v>3487.8900569699999</v>
      </c>
      <c r="G128" s="36">
        <f>SUMIFS(СВЦЭМ!$C$39:$C$782,СВЦЭМ!$A$39:$A$782,$A128,СВЦЭМ!$B$39:$B$782,G$119)+'СЕТ СН'!$I$12+СВЦЭМ!$D$10+'СЕТ СН'!$I$6-'СЕТ СН'!$I$22</f>
        <v>3467.0089767999998</v>
      </c>
      <c r="H128" s="36">
        <f>SUMIFS(СВЦЭМ!$C$39:$C$782,СВЦЭМ!$A$39:$A$782,$A128,СВЦЭМ!$B$39:$B$782,H$119)+'СЕТ СН'!$I$12+СВЦЭМ!$D$10+'СЕТ СН'!$I$6-'СЕТ СН'!$I$22</f>
        <v>3448.2129343500001</v>
      </c>
      <c r="I128" s="36">
        <f>SUMIFS(СВЦЭМ!$C$39:$C$782,СВЦЭМ!$A$39:$A$782,$A128,СВЦЭМ!$B$39:$B$782,I$119)+'СЕТ СН'!$I$12+СВЦЭМ!$D$10+'СЕТ СН'!$I$6-'СЕТ СН'!$I$22</f>
        <v>3404.8665033299999</v>
      </c>
      <c r="J128" s="36">
        <f>SUMIFS(СВЦЭМ!$C$39:$C$782,СВЦЭМ!$A$39:$A$782,$A128,СВЦЭМ!$B$39:$B$782,J$119)+'СЕТ СН'!$I$12+СВЦЭМ!$D$10+'СЕТ СН'!$I$6-'СЕТ СН'!$I$22</f>
        <v>3345.2623488200002</v>
      </c>
      <c r="K128" s="36">
        <f>SUMIFS(СВЦЭМ!$C$39:$C$782,СВЦЭМ!$A$39:$A$782,$A128,СВЦЭМ!$B$39:$B$782,K$119)+'СЕТ СН'!$I$12+СВЦЭМ!$D$10+'СЕТ СН'!$I$6-'СЕТ СН'!$I$22</f>
        <v>3298.80761996</v>
      </c>
      <c r="L128" s="36">
        <f>SUMIFS(СВЦЭМ!$C$39:$C$782,СВЦЭМ!$A$39:$A$782,$A128,СВЦЭМ!$B$39:$B$782,L$119)+'СЕТ СН'!$I$12+СВЦЭМ!$D$10+'СЕТ СН'!$I$6-'СЕТ СН'!$I$22</f>
        <v>3236.8244600399998</v>
      </c>
      <c r="M128" s="36">
        <f>SUMIFS(СВЦЭМ!$C$39:$C$782,СВЦЭМ!$A$39:$A$782,$A128,СВЦЭМ!$B$39:$B$782,M$119)+'СЕТ СН'!$I$12+СВЦЭМ!$D$10+'СЕТ СН'!$I$6-'СЕТ СН'!$I$22</f>
        <v>3223.8086150899999</v>
      </c>
      <c r="N128" s="36">
        <f>SUMIFS(СВЦЭМ!$C$39:$C$782,СВЦЭМ!$A$39:$A$782,$A128,СВЦЭМ!$B$39:$B$782,N$119)+'СЕТ СН'!$I$12+СВЦЭМ!$D$10+'СЕТ СН'!$I$6-'СЕТ СН'!$I$22</f>
        <v>3266.3356471799998</v>
      </c>
      <c r="O128" s="36">
        <f>SUMIFS(СВЦЭМ!$C$39:$C$782,СВЦЭМ!$A$39:$A$782,$A128,СВЦЭМ!$B$39:$B$782,O$119)+'СЕТ СН'!$I$12+СВЦЭМ!$D$10+'СЕТ СН'!$I$6-'СЕТ СН'!$I$22</f>
        <v>3261.2464110800001</v>
      </c>
      <c r="P128" s="36">
        <f>SUMIFS(СВЦЭМ!$C$39:$C$782,СВЦЭМ!$A$39:$A$782,$A128,СВЦЭМ!$B$39:$B$782,P$119)+'СЕТ СН'!$I$12+СВЦЭМ!$D$10+'СЕТ СН'!$I$6-'СЕТ СН'!$I$22</f>
        <v>3280.7102138300002</v>
      </c>
      <c r="Q128" s="36">
        <f>SUMIFS(СВЦЭМ!$C$39:$C$782,СВЦЭМ!$A$39:$A$782,$A128,СВЦЭМ!$B$39:$B$782,Q$119)+'СЕТ СН'!$I$12+СВЦЭМ!$D$10+'СЕТ СН'!$I$6-'СЕТ СН'!$I$22</f>
        <v>3311.3032615900001</v>
      </c>
      <c r="R128" s="36">
        <f>SUMIFS(СВЦЭМ!$C$39:$C$782,СВЦЭМ!$A$39:$A$782,$A128,СВЦЭМ!$B$39:$B$782,R$119)+'СЕТ СН'!$I$12+СВЦЭМ!$D$10+'СЕТ СН'!$I$6-'СЕТ СН'!$I$22</f>
        <v>3303.8491291099999</v>
      </c>
      <c r="S128" s="36">
        <f>SUMIFS(СВЦЭМ!$C$39:$C$782,СВЦЭМ!$A$39:$A$782,$A128,СВЦЭМ!$B$39:$B$782,S$119)+'СЕТ СН'!$I$12+СВЦЭМ!$D$10+'СЕТ СН'!$I$6-'СЕТ СН'!$I$22</f>
        <v>3295.2539108800001</v>
      </c>
      <c r="T128" s="36">
        <f>SUMIFS(СВЦЭМ!$C$39:$C$782,СВЦЭМ!$A$39:$A$782,$A128,СВЦЭМ!$B$39:$B$782,T$119)+'СЕТ СН'!$I$12+СВЦЭМ!$D$10+'СЕТ СН'!$I$6-'СЕТ СН'!$I$22</f>
        <v>3240.9110006400001</v>
      </c>
      <c r="U128" s="36">
        <f>SUMIFS(СВЦЭМ!$C$39:$C$782,СВЦЭМ!$A$39:$A$782,$A128,СВЦЭМ!$B$39:$B$782,U$119)+'СЕТ СН'!$I$12+СВЦЭМ!$D$10+'СЕТ СН'!$I$6-'СЕТ СН'!$I$22</f>
        <v>3267.8323344999999</v>
      </c>
      <c r="V128" s="36">
        <f>SUMIFS(СВЦЭМ!$C$39:$C$782,СВЦЭМ!$A$39:$A$782,$A128,СВЦЭМ!$B$39:$B$782,V$119)+'СЕТ СН'!$I$12+СВЦЭМ!$D$10+'СЕТ СН'!$I$6-'СЕТ СН'!$I$22</f>
        <v>3300.79754232</v>
      </c>
      <c r="W128" s="36">
        <f>SUMIFS(СВЦЭМ!$C$39:$C$782,СВЦЭМ!$A$39:$A$782,$A128,СВЦЭМ!$B$39:$B$782,W$119)+'СЕТ СН'!$I$12+СВЦЭМ!$D$10+'СЕТ СН'!$I$6-'СЕТ СН'!$I$22</f>
        <v>3282.5158486</v>
      </c>
      <c r="X128" s="36">
        <f>SUMIFS(СВЦЭМ!$C$39:$C$782,СВЦЭМ!$A$39:$A$782,$A128,СВЦЭМ!$B$39:$B$782,X$119)+'СЕТ СН'!$I$12+СВЦЭМ!$D$10+'СЕТ СН'!$I$6-'СЕТ СН'!$I$22</f>
        <v>3326.5174432200001</v>
      </c>
      <c r="Y128" s="36">
        <f>SUMIFS(СВЦЭМ!$C$39:$C$782,СВЦЭМ!$A$39:$A$782,$A128,СВЦЭМ!$B$39:$B$782,Y$119)+'СЕТ СН'!$I$12+СВЦЭМ!$D$10+'СЕТ СН'!$I$6-'СЕТ СН'!$I$22</f>
        <v>3373.1393117799998</v>
      </c>
    </row>
    <row r="129" spans="1:25" ht="15.75" x14ac:dyDescent="0.2">
      <c r="A129" s="35">
        <f t="shared" si="3"/>
        <v>45270</v>
      </c>
      <c r="B129" s="36">
        <f>SUMIFS(СВЦЭМ!$C$39:$C$782,СВЦЭМ!$A$39:$A$782,$A129,СВЦЭМ!$B$39:$B$782,B$119)+'СЕТ СН'!$I$12+СВЦЭМ!$D$10+'СЕТ СН'!$I$6-'СЕТ СН'!$I$22</f>
        <v>3298.9449047399999</v>
      </c>
      <c r="C129" s="36">
        <f>SUMIFS(СВЦЭМ!$C$39:$C$782,СВЦЭМ!$A$39:$A$782,$A129,СВЦЭМ!$B$39:$B$782,C$119)+'СЕТ СН'!$I$12+СВЦЭМ!$D$10+'СЕТ СН'!$I$6-'СЕТ СН'!$I$22</f>
        <v>3360.81188608</v>
      </c>
      <c r="D129" s="36">
        <f>SUMIFS(СВЦЭМ!$C$39:$C$782,СВЦЭМ!$A$39:$A$782,$A129,СВЦЭМ!$B$39:$B$782,D$119)+'СЕТ СН'!$I$12+СВЦЭМ!$D$10+'СЕТ СН'!$I$6-'СЕТ СН'!$I$22</f>
        <v>3389.4606493699998</v>
      </c>
      <c r="E129" s="36">
        <f>SUMIFS(СВЦЭМ!$C$39:$C$782,СВЦЭМ!$A$39:$A$782,$A129,СВЦЭМ!$B$39:$B$782,E$119)+'СЕТ СН'!$I$12+СВЦЭМ!$D$10+'СЕТ СН'!$I$6-'СЕТ СН'!$I$22</f>
        <v>3413.7864056399999</v>
      </c>
      <c r="F129" s="36">
        <f>SUMIFS(СВЦЭМ!$C$39:$C$782,СВЦЭМ!$A$39:$A$782,$A129,СВЦЭМ!$B$39:$B$782,F$119)+'СЕТ СН'!$I$12+СВЦЭМ!$D$10+'СЕТ СН'!$I$6-'СЕТ СН'!$I$22</f>
        <v>3401.7914294699999</v>
      </c>
      <c r="G129" s="36">
        <f>SUMIFS(СВЦЭМ!$C$39:$C$782,СВЦЭМ!$A$39:$A$782,$A129,СВЦЭМ!$B$39:$B$782,G$119)+'СЕТ СН'!$I$12+СВЦЭМ!$D$10+'СЕТ СН'!$I$6-'СЕТ СН'!$I$22</f>
        <v>3364.47909218</v>
      </c>
      <c r="H129" s="36">
        <f>SUMIFS(СВЦЭМ!$C$39:$C$782,СВЦЭМ!$A$39:$A$782,$A129,СВЦЭМ!$B$39:$B$782,H$119)+'СЕТ СН'!$I$12+СВЦЭМ!$D$10+'СЕТ СН'!$I$6-'СЕТ СН'!$I$22</f>
        <v>3390.7963968700001</v>
      </c>
      <c r="I129" s="36">
        <f>SUMIFS(СВЦЭМ!$C$39:$C$782,СВЦЭМ!$A$39:$A$782,$A129,СВЦЭМ!$B$39:$B$782,I$119)+'СЕТ СН'!$I$12+СВЦЭМ!$D$10+'СЕТ СН'!$I$6-'СЕТ СН'!$I$22</f>
        <v>3363.8499687200001</v>
      </c>
      <c r="J129" s="36">
        <f>SUMIFS(СВЦЭМ!$C$39:$C$782,СВЦЭМ!$A$39:$A$782,$A129,СВЦЭМ!$B$39:$B$782,J$119)+'СЕТ СН'!$I$12+СВЦЭМ!$D$10+'СЕТ СН'!$I$6-'СЕТ СН'!$I$22</f>
        <v>3303.9643670199998</v>
      </c>
      <c r="K129" s="36">
        <f>SUMIFS(СВЦЭМ!$C$39:$C$782,СВЦЭМ!$A$39:$A$782,$A129,СВЦЭМ!$B$39:$B$782,K$119)+'СЕТ СН'!$I$12+СВЦЭМ!$D$10+'СЕТ СН'!$I$6-'СЕТ СН'!$I$22</f>
        <v>3216.1862873800001</v>
      </c>
      <c r="L129" s="36">
        <f>SUMIFS(СВЦЭМ!$C$39:$C$782,СВЦЭМ!$A$39:$A$782,$A129,СВЦЭМ!$B$39:$B$782,L$119)+'СЕТ СН'!$I$12+СВЦЭМ!$D$10+'СЕТ СН'!$I$6-'СЕТ СН'!$I$22</f>
        <v>3170.0600298300001</v>
      </c>
      <c r="M129" s="36">
        <f>SUMIFS(СВЦЭМ!$C$39:$C$782,СВЦЭМ!$A$39:$A$782,$A129,СВЦЭМ!$B$39:$B$782,M$119)+'СЕТ СН'!$I$12+СВЦЭМ!$D$10+'СЕТ СН'!$I$6-'СЕТ СН'!$I$22</f>
        <v>3162.57627942</v>
      </c>
      <c r="N129" s="36">
        <f>SUMIFS(СВЦЭМ!$C$39:$C$782,СВЦЭМ!$A$39:$A$782,$A129,СВЦЭМ!$B$39:$B$782,N$119)+'СЕТ СН'!$I$12+СВЦЭМ!$D$10+'СЕТ СН'!$I$6-'СЕТ СН'!$I$22</f>
        <v>3177.29538224</v>
      </c>
      <c r="O129" s="36">
        <f>SUMIFS(СВЦЭМ!$C$39:$C$782,СВЦЭМ!$A$39:$A$782,$A129,СВЦЭМ!$B$39:$B$782,O$119)+'СЕТ СН'!$I$12+СВЦЭМ!$D$10+'СЕТ СН'!$I$6-'СЕТ СН'!$I$22</f>
        <v>3219.08474746</v>
      </c>
      <c r="P129" s="36">
        <f>SUMIFS(СВЦЭМ!$C$39:$C$782,СВЦЭМ!$A$39:$A$782,$A129,СВЦЭМ!$B$39:$B$782,P$119)+'СЕТ СН'!$I$12+СВЦЭМ!$D$10+'СЕТ СН'!$I$6-'СЕТ СН'!$I$22</f>
        <v>3242.8426770699998</v>
      </c>
      <c r="Q129" s="36">
        <f>SUMIFS(СВЦЭМ!$C$39:$C$782,СВЦЭМ!$A$39:$A$782,$A129,СВЦЭМ!$B$39:$B$782,Q$119)+'СЕТ СН'!$I$12+СВЦЭМ!$D$10+'СЕТ СН'!$I$6-'СЕТ СН'!$I$22</f>
        <v>3240.1455176700001</v>
      </c>
      <c r="R129" s="36">
        <f>SUMIFS(СВЦЭМ!$C$39:$C$782,СВЦЭМ!$A$39:$A$782,$A129,СВЦЭМ!$B$39:$B$782,R$119)+'СЕТ СН'!$I$12+СВЦЭМ!$D$10+'СЕТ СН'!$I$6-'СЕТ СН'!$I$22</f>
        <v>3227.7020096599999</v>
      </c>
      <c r="S129" s="36">
        <f>SUMIFS(СВЦЭМ!$C$39:$C$782,СВЦЭМ!$A$39:$A$782,$A129,СВЦЭМ!$B$39:$B$782,S$119)+'СЕТ СН'!$I$12+СВЦЭМ!$D$10+'СЕТ СН'!$I$6-'СЕТ СН'!$I$22</f>
        <v>3155.8016625700002</v>
      </c>
      <c r="T129" s="36">
        <f>SUMIFS(СВЦЭМ!$C$39:$C$782,СВЦЭМ!$A$39:$A$782,$A129,СВЦЭМ!$B$39:$B$782,T$119)+'СЕТ СН'!$I$12+СВЦЭМ!$D$10+'СЕТ СН'!$I$6-'СЕТ СН'!$I$22</f>
        <v>3105.7571236600002</v>
      </c>
      <c r="U129" s="36">
        <f>SUMIFS(СВЦЭМ!$C$39:$C$782,СВЦЭМ!$A$39:$A$782,$A129,СВЦЭМ!$B$39:$B$782,U$119)+'СЕТ СН'!$I$12+СВЦЭМ!$D$10+'СЕТ СН'!$I$6-'СЕТ СН'!$I$22</f>
        <v>3124.8913193100002</v>
      </c>
      <c r="V129" s="36">
        <f>SUMIFS(СВЦЭМ!$C$39:$C$782,СВЦЭМ!$A$39:$A$782,$A129,СВЦЭМ!$B$39:$B$782,V$119)+'СЕТ СН'!$I$12+СВЦЭМ!$D$10+'СЕТ СН'!$I$6-'СЕТ СН'!$I$22</f>
        <v>3154.9413637100001</v>
      </c>
      <c r="W129" s="36">
        <f>SUMIFS(СВЦЭМ!$C$39:$C$782,СВЦЭМ!$A$39:$A$782,$A129,СВЦЭМ!$B$39:$B$782,W$119)+'СЕТ СН'!$I$12+СВЦЭМ!$D$10+'СЕТ СН'!$I$6-'СЕТ СН'!$I$22</f>
        <v>3182.7585365700002</v>
      </c>
      <c r="X129" s="36">
        <f>SUMIFS(СВЦЭМ!$C$39:$C$782,СВЦЭМ!$A$39:$A$782,$A129,СВЦЭМ!$B$39:$B$782,X$119)+'СЕТ СН'!$I$12+СВЦЭМ!$D$10+'СЕТ СН'!$I$6-'СЕТ СН'!$I$22</f>
        <v>3236.40818588</v>
      </c>
      <c r="Y129" s="36">
        <f>SUMIFS(СВЦЭМ!$C$39:$C$782,СВЦЭМ!$A$39:$A$782,$A129,СВЦЭМ!$B$39:$B$782,Y$119)+'СЕТ СН'!$I$12+СВЦЭМ!$D$10+'СЕТ СН'!$I$6-'СЕТ СН'!$I$22</f>
        <v>3280.3767043899998</v>
      </c>
    </row>
    <row r="130" spans="1:25" ht="15.75" x14ac:dyDescent="0.2">
      <c r="A130" s="35">
        <f t="shared" si="3"/>
        <v>45271</v>
      </c>
      <c r="B130" s="36">
        <f>SUMIFS(СВЦЭМ!$C$39:$C$782,СВЦЭМ!$A$39:$A$782,$A130,СВЦЭМ!$B$39:$B$782,B$119)+'СЕТ СН'!$I$12+СВЦЭМ!$D$10+'СЕТ СН'!$I$6-'СЕТ СН'!$I$22</f>
        <v>3284.9746795199999</v>
      </c>
      <c r="C130" s="36">
        <f>SUMIFS(СВЦЭМ!$C$39:$C$782,СВЦЭМ!$A$39:$A$782,$A130,СВЦЭМ!$B$39:$B$782,C$119)+'СЕТ СН'!$I$12+СВЦЭМ!$D$10+'СЕТ СН'!$I$6-'СЕТ СН'!$I$22</f>
        <v>3314.7951110499998</v>
      </c>
      <c r="D130" s="36">
        <f>SUMIFS(СВЦЭМ!$C$39:$C$782,СВЦЭМ!$A$39:$A$782,$A130,СВЦЭМ!$B$39:$B$782,D$119)+'СЕТ СН'!$I$12+СВЦЭМ!$D$10+'СЕТ СН'!$I$6-'СЕТ СН'!$I$22</f>
        <v>3357.4071963699998</v>
      </c>
      <c r="E130" s="36">
        <f>SUMIFS(СВЦЭМ!$C$39:$C$782,СВЦЭМ!$A$39:$A$782,$A130,СВЦЭМ!$B$39:$B$782,E$119)+'СЕТ СН'!$I$12+СВЦЭМ!$D$10+'СЕТ СН'!$I$6-'СЕТ СН'!$I$22</f>
        <v>3370.8216077799998</v>
      </c>
      <c r="F130" s="36">
        <f>SUMIFS(СВЦЭМ!$C$39:$C$782,СВЦЭМ!$A$39:$A$782,$A130,СВЦЭМ!$B$39:$B$782,F$119)+'СЕТ СН'!$I$12+СВЦЭМ!$D$10+'СЕТ СН'!$I$6-'СЕТ СН'!$I$22</f>
        <v>3344.9642841199998</v>
      </c>
      <c r="G130" s="36">
        <f>SUMIFS(СВЦЭМ!$C$39:$C$782,СВЦЭМ!$A$39:$A$782,$A130,СВЦЭМ!$B$39:$B$782,G$119)+'СЕТ СН'!$I$12+СВЦЭМ!$D$10+'СЕТ СН'!$I$6-'СЕТ СН'!$I$22</f>
        <v>3332.6889120000001</v>
      </c>
      <c r="H130" s="36">
        <f>SUMIFS(СВЦЭМ!$C$39:$C$782,СВЦЭМ!$A$39:$A$782,$A130,СВЦЭМ!$B$39:$B$782,H$119)+'СЕТ СН'!$I$12+СВЦЭМ!$D$10+'СЕТ СН'!$I$6-'СЕТ СН'!$I$22</f>
        <v>3255.9788377999998</v>
      </c>
      <c r="I130" s="36">
        <f>SUMIFS(СВЦЭМ!$C$39:$C$782,СВЦЭМ!$A$39:$A$782,$A130,СВЦЭМ!$B$39:$B$782,I$119)+'СЕТ СН'!$I$12+СВЦЭМ!$D$10+'СЕТ СН'!$I$6-'СЕТ СН'!$I$22</f>
        <v>3224.2324624600001</v>
      </c>
      <c r="J130" s="36">
        <f>SUMIFS(СВЦЭМ!$C$39:$C$782,СВЦЭМ!$A$39:$A$782,$A130,СВЦЭМ!$B$39:$B$782,J$119)+'СЕТ СН'!$I$12+СВЦЭМ!$D$10+'СЕТ СН'!$I$6-'СЕТ СН'!$I$22</f>
        <v>3167.5074901100002</v>
      </c>
      <c r="K130" s="36">
        <f>SUMIFS(СВЦЭМ!$C$39:$C$782,СВЦЭМ!$A$39:$A$782,$A130,СВЦЭМ!$B$39:$B$782,K$119)+'СЕТ СН'!$I$12+СВЦЭМ!$D$10+'СЕТ СН'!$I$6-'СЕТ СН'!$I$22</f>
        <v>3152.6296778999999</v>
      </c>
      <c r="L130" s="36">
        <f>SUMIFS(СВЦЭМ!$C$39:$C$782,СВЦЭМ!$A$39:$A$782,$A130,СВЦЭМ!$B$39:$B$782,L$119)+'СЕТ СН'!$I$12+СВЦЭМ!$D$10+'СЕТ СН'!$I$6-'СЕТ СН'!$I$22</f>
        <v>3140.9134905999999</v>
      </c>
      <c r="M130" s="36">
        <f>SUMIFS(СВЦЭМ!$C$39:$C$782,СВЦЭМ!$A$39:$A$782,$A130,СВЦЭМ!$B$39:$B$782,M$119)+'СЕТ СН'!$I$12+СВЦЭМ!$D$10+'СЕТ СН'!$I$6-'СЕТ СН'!$I$22</f>
        <v>3151.0121573299998</v>
      </c>
      <c r="N130" s="36">
        <f>SUMIFS(СВЦЭМ!$C$39:$C$782,СВЦЭМ!$A$39:$A$782,$A130,СВЦЭМ!$B$39:$B$782,N$119)+'СЕТ СН'!$I$12+СВЦЭМ!$D$10+'СЕТ СН'!$I$6-'СЕТ СН'!$I$22</f>
        <v>3156.8747942199998</v>
      </c>
      <c r="O130" s="36">
        <f>SUMIFS(СВЦЭМ!$C$39:$C$782,СВЦЭМ!$A$39:$A$782,$A130,СВЦЭМ!$B$39:$B$782,O$119)+'СЕТ СН'!$I$12+СВЦЭМ!$D$10+'СЕТ СН'!$I$6-'СЕТ СН'!$I$22</f>
        <v>3178.7109191599998</v>
      </c>
      <c r="P130" s="36">
        <f>SUMIFS(СВЦЭМ!$C$39:$C$782,СВЦЭМ!$A$39:$A$782,$A130,СВЦЭМ!$B$39:$B$782,P$119)+'СЕТ СН'!$I$12+СВЦЭМ!$D$10+'СЕТ СН'!$I$6-'СЕТ СН'!$I$22</f>
        <v>3193.5678278800001</v>
      </c>
      <c r="Q130" s="36">
        <f>SUMIFS(СВЦЭМ!$C$39:$C$782,СВЦЭМ!$A$39:$A$782,$A130,СВЦЭМ!$B$39:$B$782,Q$119)+'СЕТ СН'!$I$12+СВЦЭМ!$D$10+'СЕТ СН'!$I$6-'СЕТ СН'!$I$22</f>
        <v>3189.85719625</v>
      </c>
      <c r="R130" s="36">
        <f>SUMIFS(СВЦЭМ!$C$39:$C$782,СВЦЭМ!$A$39:$A$782,$A130,СВЦЭМ!$B$39:$B$782,R$119)+'СЕТ СН'!$I$12+СВЦЭМ!$D$10+'СЕТ СН'!$I$6-'СЕТ СН'!$I$22</f>
        <v>3176.0658216299998</v>
      </c>
      <c r="S130" s="36">
        <f>SUMIFS(СВЦЭМ!$C$39:$C$782,СВЦЭМ!$A$39:$A$782,$A130,СВЦЭМ!$B$39:$B$782,S$119)+'СЕТ СН'!$I$12+СВЦЭМ!$D$10+'СЕТ СН'!$I$6-'СЕТ СН'!$I$22</f>
        <v>3113.3593350900001</v>
      </c>
      <c r="T130" s="36">
        <f>SUMIFS(СВЦЭМ!$C$39:$C$782,СВЦЭМ!$A$39:$A$782,$A130,СВЦЭМ!$B$39:$B$782,T$119)+'СЕТ СН'!$I$12+СВЦЭМ!$D$10+'СЕТ СН'!$I$6-'СЕТ СН'!$I$22</f>
        <v>3073.4073789999998</v>
      </c>
      <c r="U130" s="36">
        <f>SUMIFS(СВЦЭМ!$C$39:$C$782,СВЦЭМ!$A$39:$A$782,$A130,СВЦЭМ!$B$39:$B$782,U$119)+'СЕТ СН'!$I$12+СВЦЭМ!$D$10+'СЕТ СН'!$I$6-'СЕТ СН'!$I$22</f>
        <v>3100.37539595</v>
      </c>
      <c r="V130" s="36">
        <f>SUMIFS(СВЦЭМ!$C$39:$C$782,СВЦЭМ!$A$39:$A$782,$A130,СВЦЭМ!$B$39:$B$782,V$119)+'СЕТ СН'!$I$12+СВЦЭМ!$D$10+'СЕТ СН'!$I$6-'СЕТ СН'!$I$22</f>
        <v>3132.2373636100001</v>
      </c>
      <c r="W130" s="36">
        <f>SUMIFS(СВЦЭМ!$C$39:$C$782,СВЦЭМ!$A$39:$A$782,$A130,СВЦЭМ!$B$39:$B$782,W$119)+'СЕТ СН'!$I$12+СВЦЭМ!$D$10+'СЕТ СН'!$I$6-'СЕТ СН'!$I$22</f>
        <v>3157.9140066199998</v>
      </c>
      <c r="X130" s="36">
        <f>SUMIFS(СВЦЭМ!$C$39:$C$782,СВЦЭМ!$A$39:$A$782,$A130,СВЦЭМ!$B$39:$B$782,X$119)+'СЕТ СН'!$I$12+СВЦЭМ!$D$10+'СЕТ СН'!$I$6-'СЕТ СН'!$I$22</f>
        <v>3187.20783093</v>
      </c>
      <c r="Y130" s="36">
        <f>SUMIFS(СВЦЭМ!$C$39:$C$782,СВЦЭМ!$A$39:$A$782,$A130,СВЦЭМ!$B$39:$B$782,Y$119)+'СЕТ СН'!$I$12+СВЦЭМ!$D$10+'СЕТ СН'!$I$6-'СЕТ СН'!$I$22</f>
        <v>3211.3137823500001</v>
      </c>
    </row>
    <row r="131" spans="1:25" ht="15.75" x14ac:dyDescent="0.2">
      <c r="A131" s="35">
        <f t="shared" si="3"/>
        <v>45272</v>
      </c>
      <c r="B131" s="36">
        <f>SUMIFS(СВЦЭМ!$C$39:$C$782,СВЦЭМ!$A$39:$A$782,$A131,СВЦЭМ!$B$39:$B$782,B$119)+'СЕТ СН'!$I$12+СВЦЭМ!$D$10+'СЕТ СН'!$I$6-'СЕТ СН'!$I$22</f>
        <v>3398.2965911199999</v>
      </c>
      <c r="C131" s="36">
        <f>SUMIFS(СВЦЭМ!$C$39:$C$782,СВЦЭМ!$A$39:$A$782,$A131,СВЦЭМ!$B$39:$B$782,C$119)+'СЕТ СН'!$I$12+СВЦЭМ!$D$10+'СЕТ СН'!$I$6-'СЕТ СН'!$I$22</f>
        <v>3437.9301445900001</v>
      </c>
      <c r="D131" s="36">
        <f>SUMIFS(СВЦЭМ!$C$39:$C$782,СВЦЭМ!$A$39:$A$782,$A131,СВЦЭМ!$B$39:$B$782,D$119)+'СЕТ СН'!$I$12+СВЦЭМ!$D$10+'СЕТ СН'!$I$6-'СЕТ СН'!$I$22</f>
        <v>3447.7725849200001</v>
      </c>
      <c r="E131" s="36">
        <f>SUMIFS(СВЦЭМ!$C$39:$C$782,СВЦЭМ!$A$39:$A$782,$A131,СВЦЭМ!$B$39:$B$782,E$119)+'СЕТ СН'!$I$12+СВЦЭМ!$D$10+'СЕТ СН'!$I$6-'СЕТ СН'!$I$22</f>
        <v>3466.2542636200001</v>
      </c>
      <c r="F131" s="36">
        <f>SUMIFS(СВЦЭМ!$C$39:$C$782,СВЦЭМ!$A$39:$A$782,$A131,СВЦЭМ!$B$39:$B$782,F$119)+'СЕТ СН'!$I$12+СВЦЭМ!$D$10+'СЕТ СН'!$I$6-'СЕТ СН'!$I$22</f>
        <v>3428.90044012</v>
      </c>
      <c r="G131" s="36">
        <f>SUMIFS(СВЦЭМ!$C$39:$C$782,СВЦЭМ!$A$39:$A$782,$A131,СВЦЭМ!$B$39:$B$782,G$119)+'СЕТ СН'!$I$12+СВЦЭМ!$D$10+'СЕТ СН'!$I$6-'СЕТ СН'!$I$22</f>
        <v>3413.6519789499998</v>
      </c>
      <c r="H131" s="36">
        <f>SUMIFS(СВЦЭМ!$C$39:$C$782,СВЦЭМ!$A$39:$A$782,$A131,СВЦЭМ!$B$39:$B$782,H$119)+'СЕТ СН'!$I$12+СВЦЭМ!$D$10+'СЕТ СН'!$I$6-'СЕТ СН'!$I$22</f>
        <v>3378.2389495799998</v>
      </c>
      <c r="I131" s="36">
        <f>SUMIFS(СВЦЭМ!$C$39:$C$782,СВЦЭМ!$A$39:$A$782,$A131,СВЦЭМ!$B$39:$B$782,I$119)+'СЕТ СН'!$I$12+СВЦЭМ!$D$10+'СЕТ СН'!$I$6-'СЕТ СН'!$I$22</f>
        <v>3297.6765203199998</v>
      </c>
      <c r="J131" s="36">
        <f>SUMIFS(СВЦЭМ!$C$39:$C$782,СВЦЭМ!$A$39:$A$782,$A131,СВЦЭМ!$B$39:$B$782,J$119)+'СЕТ СН'!$I$12+СВЦЭМ!$D$10+'СЕТ СН'!$I$6-'СЕТ СН'!$I$22</f>
        <v>3251.6718674499998</v>
      </c>
      <c r="K131" s="36">
        <f>SUMIFS(СВЦЭМ!$C$39:$C$782,СВЦЭМ!$A$39:$A$782,$A131,СВЦЭМ!$B$39:$B$782,K$119)+'СЕТ СН'!$I$12+СВЦЭМ!$D$10+'СЕТ СН'!$I$6-'СЕТ СН'!$I$22</f>
        <v>3234.0963140200001</v>
      </c>
      <c r="L131" s="36">
        <f>SUMIFS(СВЦЭМ!$C$39:$C$782,СВЦЭМ!$A$39:$A$782,$A131,СВЦЭМ!$B$39:$B$782,L$119)+'СЕТ СН'!$I$12+СВЦЭМ!$D$10+'СЕТ СН'!$I$6-'СЕТ СН'!$I$22</f>
        <v>3222.7237605599998</v>
      </c>
      <c r="M131" s="36">
        <f>SUMIFS(СВЦЭМ!$C$39:$C$782,СВЦЭМ!$A$39:$A$782,$A131,СВЦЭМ!$B$39:$B$782,M$119)+'СЕТ СН'!$I$12+СВЦЭМ!$D$10+'СЕТ СН'!$I$6-'СЕТ СН'!$I$22</f>
        <v>3251.80365622</v>
      </c>
      <c r="N131" s="36">
        <f>SUMIFS(СВЦЭМ!$C$39:$C$782,СВЦЭМ!$A$39:$A$782,$A131,СВЦЭМ!$B$39:$B$782,N$119)+'СЕТ СН'!$I$12+СВЦЭМ!$D$10+'СЕТ СН'!$I$6-'СЕТ СН'!$I$22</f>
        <v>3255.8514882999998</v>
      </c>
      <c r="O131" s="36">
        <f>SUMIFS(СВЦЭМ!$C$39:$C$782,СВЦЭМ!$A$39:$A$782,$A131,СВЦЭМ!$B$39:$B$782,O$119)+'СЕТ СН'!$I$12+СВЦЭМ!$D$10+'СЕТ СН'!$I$6-'СЕТ СН'!$I$22</f>
        <v>3271.1540378</v>
      </c>
      <c r="P131" s="36">
        <f>SUMIFS(СВЦЭМ!$C$39:$C$782,СВЦЭМ!$A$39:$A$782,$A131,СВЦЭМ!$B$39:$B$782,P$119)+'СЕТ СН'!$I$12+СВЦЭМ!$D$10+'СЕТ СН'!$I$6-'СЕТ СН'!$I$22</f>
        <v>3265.6275488000001</v>
      </c>
      <c r="Q131" s="36">
        <f>SUMIFS(СВЦЭМ!$C$39:$C$782,СВЦЭМ!$A$39:$A$782,$A131,СВЦЭМ!$B$39:$B$782,Q$119)+'СЕТ СН'!$I$12+СВЦЭМ!$D$10+'СЕТ СН'!$I$6-'СЕТ СН'!$I$22</f>
        <v>3283.97254372</v>
      </c>
      <c r="R131" s="36">
        <f>SUMIFS(СВЦЭМ!$C$39:$C$782,СВЦЭМ!$A$39:$A$782,$A131,СВЦЭМ!$B$39:$B$782,R$119)+'СЕТ СН'!$I$12+СВЦЭМ!$D$10+'СЕТ СН'!$I$6-'СЕТ СН'!$I$22</f>
        <v>3288.3502745199999</v>
      </c>
      <c r="S131" s="36">
        <f>SUMIFS(СВЦЭМ!$C$39:$C$782,СВЦЭМ!$A$39:$A$782,$A131,СВЦЭМ!$B$39:$B$782,S$119)+'СЕТ СН'!$I$12+СВЦЭМ!$D$10+'СЕТ СН'!$I$6-'СЕТ СН'!$I$22</f>
        <v>3223.8556213000002</v>
      </c>
      <c r="T131" s="36">
        <f>SUMIFS(СВЦЭМ!$C$39:$C$782,СВЦЭМ!$A$39:$A$782,$A131,СВЦЭМ!$B$39:$B$782,T$119)+'СЕТ СН'!$I$12+СВЦЭМ!$D$10+'СЕТ СН'!$I$6-'СЕТ СН'!$I$22</f>
        <v>3183.1856865499999</v>
      </c>
      <c r="U131" s="36">
        <f>SUMIFS(СВЦЭМ!$C$39:$C$782,СВЦЭМ!$A$39:$A$782,$A131,СВЦЭМ!$B$39:$B$782,U$119)+'СЕТ СН'!$I$12+СВЦЭМ!$D$10+'СЕТ СН'!$I$6-'СЕТ СН'!$I$22</f>
        <v>3202.6143135900002</v>
      </c>
      <c r="V131" s="36">
        <f>SUMIFS(СВЦЭМ!$C$39:$C$782,СВЦЭМ!$A$39:$A$782,$A131,СВЦЭМ!$B$39:$B$782,V$119)+'СЕТ СН'!$I$12+СВЦЭМ!$D$10+'СЕТ СН'!$I$6-'СЕТ СН'!$I$22</f>
        <v>3222.8534558900001</v>
      </c>
      <c r="W131" s="36">
        <f>SUMIFS(СВЦЭМ!$C$39:$C$782,СВЦЭМ!$A$39:$A$782,$A131,СВЦЭМ!$B$39:$B$782,W$119)+'СЕТ СН'!$I$12+СВЦЭМ!$D$10+'СЕТ СН'!$I$6-'СЕТ СН'!$I$22</f>
        <v>3240.4783611899998</v>
      </c>
      <c r="X131" s="36">
        <f>SUMIFS(СВЦЭМ!$C$39:$C$782,СВЦЭМ!$A$39:$A$782,$A131,СВЦЭМ!$B$39:$B$782,X$119)+'СЕТ СН'!$I$12+СВЦЭМ!$D$10+'СЕТ СН'!$I$6-'СЕТ СН'!$I$22</f>
        <v>3287.7811998500001</v>
      </c>
      <c r="Y131" s="36">
        <f>SUMIFS(СВЦЭМ!$C$39:$C$782,СВЦЭМ!$A$39:$A$782,$A131,СВЦЭМ!$B$39:$B$782,Y$119)+'СЕТ СН'!$I$12+СВЦЭМ!$D$10+'СЕТ СН'!$I$6-'СЕТ СН'!$I$22</f>
        <v>3322.0685127000002</v>
      </c>
    </row>
    <row r="132" spans="1:25" ht="15.75" x14ac:dyDescent="0.2">
      <c r="A132" s="35">
        <f t="shared" si="3"/>
        <v>45273</v>
      </c>
      <c r="B132" s="36">
        <f>SUMIFS(СВЦЭМ!$C$39:$C$782,СВЦЭМ!$A$39:$A$782,$A132,СВЦЭМ!$B$39:$B$782,B$119)+'СЕТ СН'!$I$12+СВЦЭМ!$D$10+'СЕТ СН'!$I$6-'СЕТ СН'!$I$22</f>
        <v>3301.6232779900001</v>
      </c>
      <c r="C132" s="36">
        <f>SUMIFS(СВЦЭМ!$C$39:$C$782,СВЦЭМ!$A$39:$A$782,$A132,СВЦЭМ!$B$39:$B$782,C$119)+'СЕТ СН'!$I$12+СВЦЭМ!$D$10+'СЕТ СН'!$I$6-'СЕТ СН'!$I$22</f>
        <v>3333.0524997500002</v>
      </c>
      <c r="D132" s="36">
        <f>SUMIFS(СВЦЭМ!$C$39:$C$782,СВЦЭМ!$A$39:$A$782,$A132,СВЦЭМ!$B$39:$B$782,D$119)+'СЕТ СН'!$I$12+СВЦЭМ!$D$10+'СЕТ СН'!$I$6-'СЕТ СН'!$I$22</f>
        <v>3379.8620037000001</v>
      </c>
      <c r="E132" s="36">
        <f>SUMIFS(СВЦЭМ!$C$39:$C$782,СВЦЭМ!$A$39:$A$782,$A132,СВЦЭМ!$B$39:$B$782,E$119)+'СЕТ СН'!$I$12+СВЦЭМ!$D$10+'СЕТ СН'!$I$6-'СЕТ СН'!$I$22</f>
        <v>3366.6645959299999</v>
      </c>
      <c r="F132" s="36">
        <f>SUMIFS(СВЦЭМ!$C$39:$C$782,СВЦЭМ!$A$39:$A$782,$A132,СВЦЭМ!$B$39:$B$782,F$119)+'СЕТ СН'!$I$12+СВЦЭМ!$D$10+'СЕТ СН'!$I$6-'СЕТ СН'!$I$22</f>
        <v>3386.8858558900001</v>
      </c>
      <c r="G132" s="36">
        <f>SUMIFS(СВЦЭМ!$C$39:$C$782,СВЦЭМ!$A$39:$A$782,$A132,СВЦЭМ!$B$39:$B$782,G$119)+'СЕТ СН'!$I$12+СВЦЭМ!$D$10+'СЕТ СН'!$I$6-'СЕТ СН'!$I$22</f>
        <v>3351.7761141699998</v>
      </c>
      <c r="H132" s="36">
        <f>SUMIFS(СВЦЭМ!$C$39:$C$782,СВЦЭМ!$A$39:$A$782,$A132,СВЦЭМ!$B$39:$B$782,H$119)+'СЕТ СН'!$I$12+СВЦЭМ!$D$10+'СЕТ СН'!$I$6-'СЕТ СН'!$I$22</f>
        <v>3275.6593595300001</v>
      </c>
      <c r="I132" s="36">
        <f>SUMIFS(СВЦЭМ!$C$39:$C$782,СВЦЭМ!$A$39:$A$782,$A132,СВЦЭМ!$B$39:$B$782,I$119)+'СЕТ СН'!$I$12+СВЦЭМ!$D$10+'СЕТ СН'!$I$6-'СЕТ СН'!$I$22</f>
        <v>3156.1326691899999</v>
      </c>
      <c r="J132" s="36">
        <f>SUMIFS(СВЦЭМ!$C$39:$C$782,СВЦЭМ!$A$39:$A$782,$A132,СВЦЭМ!$B$39:$B$782,J$119)+'СЕТ СН'!$I$12+СВЦЭМ!$D$10+'СЕТ СН'!$I$6-'СЕТ СН'!$I$22</f>
        <v>3107.1773324300002</v>
      </c>
      <c r="K132" s="36">
        <f>SUMIFS(СВЦЭМ!$C$39:$C$782,СВЦЭМ!$A$39:$A$782,$A132,СВЦЭМ!$B$39:$B$782,K$119)+'СЕТ СН'!$I$12+СВЦЭМ!$D$10+'СЕТ СН'!$I$6-'СЕТ СН'!$I$22</f>
        <v>3153.7695773</v>
      </c>
      <c r="L132" s="36">
        <f>SUMIFS(СВЦЭМ!$C$39:$C$782,СВЦЭМ!$A$39:$A$782,$A132,СВЦЭМ!$B$39:$B$782,L$119)+'СЕТ СН'!$I$12+СВЦЭМ!$D$10+'СЕТ СН'!$I$6-'СЕТ СН'!$I$22</f>
        <v>3143.26125</v>
      </c>
      <c r="M132" s="36">
        <f>SUMIFS(СВЦЭМ!$C$39:$C$782,СВЦЭМ!$A$39:$A$782,$A132,СВЦЭМ!$B$39:$B$782,M$119)+'СЕТ СН'!$I$12+СВЦЭМ!$D$10+'СЕТ СН'!$I$6-'СЕТ СН'!$I$22</f>
        <v>3178.62620767</v>
      </c>
      <c r="N132" s="36">
        <f>SUMIFS(СВЦЭМ!$C$39:$C$782,СВЦЭМ!$A$39:$A$782,$A132,СВЦЭМ!$B$39:$B$782,N$119)+'СЕТ СН'!$I$12+СВЦЭМ!$D$10+'СЕТ СН'!$I$6-'СЕТ СН'!$I$22</f>
        <v>3196.2008776500002</v>
      </c>
      <c r="O132" s="36">
        <f>SUMIFS(СВЦЭМ!$C$39:$C$782,СВЦЭМ!$A$39:$A$782,$A132,СВЦЭМ!$B$39:$B$782,O$119)+'СЕТ СН'!$I$12+СВЦЭМ!$D$10+'СЕТ СН'!$I$6-'СЕТ СН'!$I$22</f>
        <v>3214.9240319099999</v>
      </c>
      <c r="P132" s="36">
        <f>SUMIFS(СВЦЭМ!$C$39:$C$782,СВЦЭМ!$A$39:$A$782,$A132,СВЦЭМ!$B$39:$B$782,P$119)+'СЕТ СН'!$I$12+СВЦЭМ!$D$10+'СЕТ СН'!$I$6-'СЕТ СН'!$I$22</f>
        <v>3217.2639705900001</v>
      </c>
      <c r="Q132" s="36">
        <f>SUMIFS(СВЦЭМ!$C$39:$C$782,СВЦЭМ!$A$39:$A$782,$A132,СВЦЭМ!$B$39:$B$782,Q$119)+'СЕТ СН'!$I$12+СВЦЭМ!$D$10+'СЕТ СН'!$I$6-'СЕТ СН'!$I$22</f>
        <v>3217.4330379899998</v>
      </c>
      <c r="R132" s="36">
        <f>SUMIFS(СВЦЭМ!$C$39:$C$782,СВЦЭМ!$A$39:$A$782,$A132,СВЦЭМ!$B$39:$B$782,R$119)+'СЕТ СН'!$I$12+СВЦЭМ!$D$10+'СЕТ СН'!$I$6-'СЕТ СН'!$I$22</f>
        <v>3199.8506887499998</v>
      </c>
      <c r="S132" s="36">
        <f>SUMIFS(СВЦЭМ!$C$39:$C$782,СВЦЭМ!$A$39:$A$782,$A132,СВЦЭМ!$B$39:$B$782,S$119)+'СЕТ СН'!$I$12+СВЦЭМ!$D$10+'СЕТ СН'!$I$6-'СЕТ СН'!$I$22</f>
        <v>3088.2236792899998</v>
      </c>
      <c r="T132" s="36">
        <f>SUMIFS(СВЦЭМ!$C$39:$C$782,СВЦЭМ!$A$39:$A$782,$A132,СВЦЭМ!$B$39:$B$782,T$119)+'СЕТ СН'!$I$12+СВЦЭМ!$D$10+'СЕТ СН'!$I$6-'СЕТ СН'!$I$22</f>
        <v>3056.60668197</v>
      </c>
      <c r="U132" s="36">
        <f>SUMIFS(СВЦЭМ!$C$39:$C$782,СВЦЭМ!$A$39:$A$782,$A132,СВЦЭМ!$B$39:$B$782,U$119)+'СЕТ СН'!$I$12+СВЦЭМ!$D$10+'СЕТ СН'!$I$6-'СЕТ СН'!$I$22</f>
        <v>3079.14437516</v>
      </c>
      <c r="V132" s="36">
        <f>SUMIFS(СВЦЭМ!$C$39:$C$782,СВЦЭМ!$A$39:$A$782,$A132,СВЦЭМ!$B$39:$B$782,V$119)+'СЕТ СН'!$I$12+СВЦЭМ!$D$10+'СЕТ СН'!$I$6-'СЕТ СН'!$I$22</f>
        <v>3060.7587088800001</v>
      </c>
      <c r="W132" s="36">
        <f>SUMIFS(СВЦЭМ!$C$39:$C$782,СВЦЭМ!$A$39:$A$782,$A132,СВЦЭМ!$B$39:$B$782,W$119)+'СЕТ СН'!$I$12+СВЦЭМ!$D$10+'СЕТ СН'!$I$6-'СЕТ СН'!$I$22</f>
        <v>3073.9549579499999</v>
      </c>
      <c r="X132" s="36">
        <f>SUMIFS(СВЦЭМ!$C$39:$C$782,СВЦЭМ!$A$39:$A$782,$A132,СВЦЭМ!$B$39:$B$782,X$119)+'СЕТ СН'!$I$12+СВЦЭМ!$D$10+'СЕТ СН'!$I$6-'СЕТ СН'!$I$22</f>
        <v>3116.99807465</v>
      </c>
      <c r="Y132" s="36">
        <f>SUMIFS(СВЦЭМ!$C$39:$C$782,СВЦЭМ!$A$39:$A$782,$A132,СВЦЭМ!$B$39:$B$782,Y$119)+'СЕТ СН'!$I$12+СВЦЭМ!$D$10+'СЕТ СН'!$I$6-'СЕТ СН'!$I$22</f>
        <v>3142.20558149</v>
      </c>
    </row>
    <row r="133" spans="1:25" ht="15.75" x14ac:dyDescent="0.2">
      <c r="A133" s="35">
        <f t="shared" si="3"/>
        <v>45274</v>
      </c>
      <c r="B133" s="36">
        <f>SUMIFS(СВЦЭМ!$C$39:$C$782,СВЦЭМ!$A$39:$A$782,$A133,СВЦЭМ!$B$39:$B$782,B$119)+'СЕТ СН'!$I$12+СВЦЭМ!$D$10+'СЕТ СН'!$I$6-'СЕТ СН'!$I$22</f>
        <v>3289.97006293</v>
      </c>
      <c r="C133" s="36">
        <f>SUMIFS(СВЦЭМ!$C$39:$C$782,СВЦЭМ!$A$39:$A$782,$A133,СВЦЭМ!$B$39:$B$782,C$119)+'СЕТ СН'!$I$12+СВЦЭМ!$D$10+'СЕТ СН'!$I$6-'СЕТ СН'!$I$22</f>
        <v>3331.5565426200001</v>
      </c>
      <c r="D133" s="36">
        <f>SUMIFS(СВЦЭМ!$C$39:$C$782,СВЦЭМ!$A$39:$A$782,$A133,СВЦЭМ!$B$39:$B$782,D$119)+'СЕТ СН'!$I$12+СВЦЭМ!$D$10+'СЕТ СН'!$I$6-'СЕТ СН'!$I$22</f>
        <v>3367.1862058299998</v>
      </c>
      <c r="E133" s="36">
        <f>SUMIFS(СВЦЭМ!$C$39:$C$782,СВЦЭМ!$A$39:$A$782,$A133,СВЦЭМ!$B$39:$B$782,E$119)+'СЕТ СН'!$I$12+СВЦЭМ!$D$10+'СЕТ СН'!$I$6-'СЕТ СН'!$I$22</f>
        <v>3378.9238660000001</v>
      </c>
      <c r="F133" s="36">
        <f>SUMIFS(СВЦЭМ!$C$39:$C$782,СВЦЭМ!$A$39:$A$782,$A133,СВЦЭМ!$B$39:$B$782,F$119)+'СЕТ СН'!$I$12+СВЦЭМ!$D$10+'СЕТ СН'!$I$6-'СЕТ СН'!$I$22</f>
        <v>3374.9755417800002</v>
      </c>
      <c r="G133" s="36">
        <f>SUMIFS(СВЦЭМ!$C$39:$C$782,СВЦЭМ!$A$39:$A$782,$A133,СВЦЭМ!$B$39:$B$782,G$119)+'СЕТ СН'!$I$12+СВЦЭМ!$D$10+'СЕТ СН'!$I$6-'СЕТ СН'!$I$22</f>
        <v>3355.4709327300002</v>
      </c>
      <c r="H133" s="36">
        <f>SUMIFS(СВЦЭМ!$C$39:$C$782,СВЦЭМ!$A$39:$A$782,$A133,СВЦЭМ!$B$39:$B$782,H$119)+'СЕТ СН'!$I$12+СВЦЭМ!$D$10+'СЕТ СН'!$I$6-'СЕТ СН'!$I$22</f>
        <v>3290.66780522</v>
      </c>
      <c r="I133" s="36">
        <f>SUMIFS(СВЦЭМ!$C$39:$C$782,СВЦЭМ!$A$39:$A$782,$A133,СВЦЭМ!$B$39:$B$782,I$119)+'СЕТ СН'!$I$12+СВЦЭМ!$D$10+'СЕТ СН'!$I$6-'СЕТ СН'!$I$22</f>
        <v>3227.53394781</v>
      </c>
      <c r="J133" s="36">
        <f>SUMIFS(СВЦЭМ!$C$39:$C$782,СВЦЭМ!$A$39:$A$782,$A133,СВЦЭМ!$B$39:$B$782,J$119)+'СЕТ СН'!$I$12+СВЦЭМ!$D$10+'СЕТ СН'!$I$6-'СЕТ СН'!$I$22</f>
        <v>3160.88514949</v>
      </c>
      <c r="K133" s="36">
        <f>SUMIFS(СВЦЭМ!$C$39:$C$782,СВЦЭМ!$A$39:$A$782,$A133,СВЦЭМ!$B$39:$B$782,K$119)+'СЕТ СН'!$I$12+СВЦЭМ!$D$10+'СЕТ СН'!$I$6-'СЕТ СН'!$I$22</f>
        <v>3158.5318717700002</v>
      </c>
      <c r="L133" s="36">
        <f>SUMIFS(СВЦЭМ!$C$39:$C$782,СВЦЭМ!$A$39:$A$782,$A133,СВЦЭМ!$B$39:$B$782,L$119)+'СЕТ СН'!$I$12+СВЦЭМ!$D$10+'СЕТ СН'!$I$6-'СЕТ СН'!$I$22</f>
        <v>3167.8875570300002</v>
      </c>
      <c r="M133" s="36">
        <f>SUMIFS(СВЦЭМ!$C$39:$C$782,СВЦЭМ!$A$39:$A$782,$A133,СВЦЭМ!$B$39:$B$782,M$119)+'СЕТ СН'!$I$12+СВЦЭМ!$D$10+'СЕТ СН'!$I$6-'СЕТ СН'!$I$22</f>
        <v>3185.5291972599998</v>
      </c>
      <c r="N133" s="36">
        <f>SUMIFS(СВЦЭМ!$C$39:$C$782,СВЦЭМ!$A$39:$A$782,$A133,СВЦЭМ!$B$39:$B$782,N$119)+'СЕТ СН'!$I$12+СВЦЭМ!$D$10+'СЕТ СН'!$I$6-'СЕТ СН'!$I$22</f>
        <v>3230.8877941999999</v>
      </c>
      <c r="O133" s="36">
        <f>SUMIFS(СВЦЭМ!$C$39:$C$782,СВЦЭМ!$A$39:$A$782,$A133,СВЦЭМ!$B$39:$B$782,O$119)+'СЕТ СН'!$I$12+СВЦЭМ!$D$10+'СЕТ СН'!$I$6-'СЕТ СН'!$I$22</f>
        <v>3228.3597974099998</v>
      </c>
      <c r="P133" s="36">
        <f>SUMIFS(СВЦЭМ!$C$39:$C$782,СВЦЭМ!$A$39:$A$782,$A133,СВЦЭМ!$B$39:$B$782,P$119)+'СЕТ СН'!$I$12+СВЦЭМ!$D$10+'СЕТ СН'!$I$6-'СЕТ СН'!$I$22</f>
        <v>3268.8690347400002</v>
      </c>
      <c r="Q133" s="36">
        <f>SUMIFS(СВЦЭМ!$C$39:$C$782,СВЦЭМ!$A$39:$A$782,$A133,СВЦЭМ!$B$39:$B$782,Q$119)+'СЕТ СН'!$I$12+СВЦЭМ!$D$10+'СЕТ СН'!$I$6-'СЕТ СН'!$I$22</f>
        <v>3260.9487793899998</v>
      </c>
      <c r="R133" s="36">
        <f>SUMIFS(СВЦЭМ!$C$39:$C$782,СВЦЭМ!$A$39:$A$782,$A133,СВЦЭМ!$B$39:$B$782,R$119)+'СЕТ СН'!$I$12+СВЦЭМ!$D$10+'СЕТ СН'!$I$6-'СЕТ СН'!$I$22</f>
        <v>3253.9427797799999</v>
      </c>
      <c r="S133" s="36">
        <f>SUMIFS(СВЦЭМ!$C$39:$C$782,СВЦЭМ!$A$39:$A$782,$A133,СВЦЭМ!$B$39:$B$782,S$119)+'СЕТ СН'!$I$12+СВЦЭМ!$D$10+'СЕТ СН'!$I$6-'СЕТ СН'!$I$22</f>
        <v>3237.0539598</v>
      </c>
      <c r="T133" s="36">
        <f>SUMIFS(СВЦЭМ!$C$39:$C$782,СВЦЭМ!$A$39:$A$782,$A133,СВЦЭМ!$B$39:$B$782,T$119)+'СЕТ СН'!$I$12+СВЦЭМ!$D$10+'СЕТ СН'!$I$6-'СЕТ СН'!$I$22</f>
        <v>3183.3311312300002</v>
      </c>
      <c r="U133" s="36">
        <f>SUMIFS(СВЦЭМ!$C$39:$C$782,СВЦЭМ!$A$39:$A$782,$A133,СВЦЭМ!$B$39:$B$782,U$119)+'СЕТ СН'!$I$12+СВЦЭМ!$D$10+'СЕТ СН'!$I$6-'СЕТ СН'!$I$22</f>
        <v>3161.1161553799998</v>
      </c>
      <c r="V133" s="36">
        <f>SUMIFS(СВЦЭМ!$C$39:$C$782,СВЦЭМ!$A$39:$A$782,$A133,СВЦЭМ!$B$39:$B$782,V$119)+'СЕТ СН'!$I$12+СВЦЭМ!$D$10+'СЕТ СН'!$I$6-'СЕТ СН'!$I$22</f>
        <v>3143.82821818</v>
      </c>
      <c r="W133" s="36">
        <f>SUMIFS(СВЦЭМ!$C$39:$C$782,СВЦЭМ!$A$39:$A$782,$A133,СВЦЭМ!$B$39:$B$782,W$119)+'СЕТ СН'!$I$12+СВЦЭМ!$D$10+'СЕТ СН'!$I$6-'СЕТ СН'!$I$22</f>
        <v>3179.8244220900001</v>
      </c>
      <c r="X133" s="36">
        <f>SUMIFS(СВЦЭМ!$C$39:$C$782,СВЦЭМ!$A$39:$A$782,$A133,СВЦЭМ!$B$39:$B$782,X$119)+'СЕТ СН'!$I$12+СВЦЭМ!$D$10+'СЕТ СН'!$I$6-'СЕТ СН'!$I$22</f>
        <v>3233.80131777</v>
      </c>
      <c r="Y133" s="36">
        <f>SUMIFS(СВЦЭМ!$C$39:$C$782,СВЦЭМ!$A$39:$A$782,$A133,СВЦЭМ!$B$39:$B$782,Y$119)+'СЕТ СН'!$I$12+СВЦЭМ!$D$10+'СЕТ СН'!$I$6-'СЕТ СН'!$I$22</f>
        <v>3283.4426788800001</v>
      </c>
    </row>
    <row r="134" spans="1:25" ht="15.75" x14ac:dyDescent="0.2">
      <c r="A134" s="35">
        <f t="shared" si="3"/>
        <v>45275</v>
      </c>
      <c r="B134" s="36">
        <f>SUMIFS(СВЦЭМ!$C$39:$C$782,СВЦЭМ!$A$39:$A$782,$A134,СВЦЭМ!$B$39:$B$782,B$119)+'СЕТ СН'!$I$12+СВЦЭМ!$D$10+'СЕТ СН'!$I$6-'СЕТ СН'!$I$22</f>
        <v>3254.6646285699999</v>
      </c>
      <c r="C134" s="36">
        <f>SUMIFS(СВЦЭМ!$C$39:$C$782,СВЦЭМ!$A$39:$A$782,$A134,СВЦЭМ!$B$39:$B$782,C$119)+'СЕТ СН'!$I$12+СВЦЭМ!$D$10+'СЕТ СН'!$I$6-'СЕТ СН'!$I$22</f>
        <v>3350.20142665</v>
      </c>
      <c r="D134" s="36">
        <f>SUMIFS(СВЦЭМ!$C$39:$C$782,СВЦЭМ!$A$39:$A$782,$A134,СВЦЭМ!$B$39:$B$782,D$119)+'СЕТ СН'!$I$12+СВЦЭМ!$D$10+'СЕТ СН'!$I$6-'СЕТ СН'!$I$22</f>
        <v>3373.91159659</v>
      </c>
      <c r="E134" s="36">
        <f>SUMIFS(СВЦЭМ!$C$39:$C$782,СВЦЭМ!$A$39:$A$782,$A134,СВЦЭМ!$B$39:$B$782,E$119)+'СЕТ СН'!$I$12+СВЦЭМ!$D$10+'СЕТ СН'!$I$6-'СЕТ СН'!$I$22</f>
        <v>3387.41062646</v>
      </c>
      <c r="F134" s="36">
        <f>SUMIFS(СВЦЭМ!$C$39:$C$782,СВЦЭМ!$A$39:$A$782,$A134,СВЦЭМ!$B$39:$B$782,F$119)+'СЕТ СН'!$I$12+СВЦЭМ!$D$10+'СЕТ СН'!$I$6-'СЕТ СН'!$I$22</f>
        <v>3390.4829416399998</v>
      </c>
      <c r="G134" s="36">
        <f>SUMIFS(СВЦЭМ!$C$39:$C$782,СВЦЭМ!$A$39:$A$782,$A134,СВЦЭМ!$B$39:$B$782,G$119)+'СЕТ СН'!$I$12+СВЦЭМ!$D$10+'СЕТ СН'!$I$6-'СЕТ СН'!$I$22</f>
        <v>3367.7641864900002</v>
      </c>
      <c r="H134" s="36">
        <f>SUMIFS(СВЦЭМ!$C$39:$C$782,СВЦЭМ!$A$39:$A$782,$A134,СВЦЭМ!$B$39:$B$782,H$119)+'СЕТ СН'!$I$12+СВЦЭМ!$D$10+'СЕТ СН'!$I$6-'СЕТ СН'!$I$22</f>
        <v>3296.9800303799998</v>
      </c>
      <c r="I134" s="36">
        <f>SUMIFS(СВЦЭМ!$C$39:$C$782,СВЦЭМ!$A$39:$A$782,$A134,СВЦЭМ!$B$39:$B$782,I$119)+'СЕТ СН'!$I$12+СВЦЭМ!$D$10+'СЕТ СН'!$I$6-'СЕТ СН'!$I$22</f>
        <v>3277.65484788</v>
      </c>
      <c r="J134" s="36">
        <f>SUMIFS(СВЦЭМ!$C$39:$C$782,СВЦЭМ!$A$39:$A$782,$A134,СВЦЭМ!$B$39:$B$782,J$119)+'СЕТ СН'!$I$12+СВЦЭМ!$D$10+'СЕТ СН'!$I$6-'СЕТ СН'!$I$22</f>
        <v>3225.0422513399999</v>
      </c>
      <c r="K134" s="36">
        <f>SUMIFS(СВЦЭМ!$C$39:$C$782,СВЦЭМ!$A$39:$A$782,$A134,СВЦЭМ!$B$39:$B$782,K$119)+'СЕТ СН'!$I$12+СВЦЭМ!$D$10+'СЕТ СН'!$I$6-'СЕТ СН'!$I$22</f>
        <v>3195.5404147600002</v>
      </c>
      <c r="L134" s="36">
        <f>SUMIFS(СВЦЭМ!$C$39:$C$782,СВЦЭМ!$A$39:$A$782,$A134,СВЦЭМ!$B$39:$B$782,L$119)+'СЕТ СН'!$I$12+СВЦЭМ!$D$10+'СЕТ СН'!$I$6-'СЕТ СН'!$I$22</f>
        <v>3192.4947298699999</v>
      </c>
      <c r="M134" s="36">
        <f>SUMIFS(СВЦЭМ!$C$39:$C$782,СВЦЭМ!$A$39:$A$782,$A134,СВЦЭМ!$B$39:$B$782,M$119)+'СЕТ СН'!$I$12+СВЦЭМ!$D$10+'СЕТ СН'!$I$6-'СЕТ СН'!$I$22</f>
        <v>3227.5482255400002</v>
      </c>
      <c r="N134" s="36">
        <f>SUMIFS(СВЦЭМ!$C$39:$C$782,СВЦЭМ!$A$39:$A$782,$A134,СВЦЭМ!$B$39:$B$782,N$119)+'СЕТ СН'!$I$12+СВЦЭМ!$D$10+'СЕТ СН'!$I$6-'СЕТ СН'!$I$22</f>
        <v>3283.4384225200001</v>
      </c>
      <c r="O134" s="36">
        <f>SUMIFS(СВЦЭМ!$C$39:$C$782,СВЦЭМ!$A$39:$A$782,$A134,СВЦЭМ!$B$39:$B$782,O$119)+'СЕТ СН'!$I$12+СВЦЭМ!$D$10+'СЕТ СН'!$I$6-'СЕТ СН'!$I$22</f>
        <v>3332.2545259799999</v>
      </c>
      <c r="P134" s="36">
        <f>SUMIFS(СВЦЭМ!$C$39:$C$782,СВЦЭМ!$A$39:$A$782,$A134,СВЦЭМ!$B$39:$B$782,P$119)+'СЕТ СН'!$I$12+СВЦЭМ!$D$10+'СЕТ СН'!$I$6-'СЕТ СН'!$I$22</f>
        <v>3332.6935560000002</v>
      </c>
      <c r="Q134" s="36">
        <f>SUMIFS(СВЦЭМ!$C$39:$C$782,СВЦЭМ!$A$39:$A$782,$A134,СВЦЭМ!$B$39:$B$782,Q$119)+'СЕТ СН'!$I$12+СВЦЭМ!$D$10+'СЕТ СН'!$I$6-'СЕТ СН'!$I$22</f>
        <v>3357.2371629700001</v>
      </c>
      <c r="R134" s="36">
        <f>SUMIFS(СВЦЭМ!$C$39:$C$782,СВЦЭМ!$A$39:$A$782,$A134,СВЦЭМ!$B$39:$B$782,R$119)+'СЕТ СН'!$I$12+СВЦЭМ!$D$10+'СЕТ СН'!$I$6-'СЕТ СН'!$I$22</f>
        <v>3338.9173661300001</v>
      </c>
      <c r="S134" s="36">
        <f>SUMIFS(СВЦЭМ!$C$39:$C$782,СВЦЭМ!$A$39:$A$782,$A134,СВЦЭМ!$B$39:$B$782,S$119)+'СЕТ СН'!$I$12+СВЦЭМ!$D$10+'СЕТ СН'!$I$6-'СЕТ СН'!$I$22</f>
        <v>3273.4085961599999</v>
      </c>
      <c r="T134" s="36">
        <f>SUMIFS(СВЦЭМ!$C$39:$C$782,СВЦЭМ!$A$39:$A$782,$A134,СВЦЭМ!$B$39:$B$782,T$119)+'СЕТ СН'!$I$12+СВЦЭМ!$D$10+'СЕТ СН'!$I$6-'СЕТ СН'!$I$22</f>
        <v>3182.6210524399999</v>
      </c>
      <c r="U134" s="36">
        <f>SUMIFS(СВЦЭМ!$C$39:$C$782,СВЦЭМ!$A$39:$A$782,$A134,СВЦЭМ!$B$39:$B$782,U$119)+'СЕТ СН'!$I$12+СВЦЭМ!$D$10+'СЕТ СН'!$I$6-'СЕТ СН'!$I$22</f>
        <v>3196.9837625999999</v>
      </c>
      <c r="V134" s="36">
        <f>SUMIFS(СВЦЭМ!$C$39:$C$782,СВЦЭМ!$A$39:$A$782,$A134,СВЦЭМ!$B$39:$B$782,V$119)+'СЕТ СН'!$I$12+СВЦЭМ!$D$10+'СЕТ СН'!$I$6-'СЕТ СН'!$I$22</f>
        <v>3211.99460576</v>
      </c>
      <c r="W134" s="36">
        <f>SUMIFS(СВЦЭМ!$C$39:$C$782,СВЦЭМ!$A$39:$A$782,$A134,СВЦЭМ!$B$39:$B$782,W$119)+'СЕТ СН'!$I$12+СВЦЭМ!$D$10+'СЕТ СН'!$I$6-'СЕТ СН'!$I$22</f>
        <v>3217.8300903700001</v>
      </c>
      <c r="X134" s="36">
        <f>SUMIFS(СВЦЭМ!$C$39:$C$782,СВЦЭМ!$A$39:$A$782,$A134,СВЦЭМ!$B$39:$B$782,X$119)+'СЕТ СН'!$I$12+СВЦЭМ!$D$10+'СЕТ СН'!$I$6-'СЕТ СН'!$I$22</f>
        <v>3236.8892820000001</v>
      </c>
      <c r="Y134" s="36">
        <f>SUMIFS(СВЦЭМ!$C$39:$C$782,СВЦЭМ!$A$39:$A$782,$A134,СВЦЭМ!$B$39:$B$782,Y$119)+'СЕТ СН'!$I$12+СВЦЭМ!$D$10+'СЕТ СН'!$I$6-'СЕТ СН'!$I$22</f>
        <v>3280.8689030999999</v>
      </c>
    </row>
    <row r="135" spans="1:25" ht="15.75" x14ac:dyDescent="0.2">
      <c r="A135" s="35">
        <f t="shared" si="3"/>
        <v>45276</v>
      </c>
      <c r="B135" s="36">
        <f>SUMIFS(СВЦЭМ!$C$39:$C$782,СВЦЭМ!$A$39:$A$782,$A135,СВЦЭМ!$B$39:$B$782,B$119)+'СЕТ СН'!$I$12+СВЦЭМ!$D$10+'СЕТ СН'!$I$6-'СЕТ СН'!$I$22</f>
        <v>3284.2999912499999</v>
      </c>
      <c r="C135" s="36">
        <f>SUMIFS(СВЦЭМ!$C$39:$C$782,СВЦЭМ!$A$39:$A$782,$A135,СВЦЭМ!$B$39:$B$782,C$119)+'СЕТ СН'!$I$12+СВЦЭМ!$D$10+'СЕТ СН'!$I$6-'СЕТ СН'!$I$22</f>
        <v>3324.7383001200001</v>
      </c>
      <c r="D135" s="36">
        <f>SUMIFS(СВЦЭМ!$C$39:$C$782,СВЦЭМ!$A$39:$A$782,$A135,СВЦЭМ!$B$39:$B$782,D$119)+'СЕТ СН'!$I$12+СВЦЭМ!$D$10+'СЕТ СН'!$I$6-'СЕТ СН'!$I$22</f>
        <v>3385.1799169400001</v>
      </c>
      <c r="E135" s="36">
        <f>SUMIFS(СВЦЭМ!$C$39:$C$782,СВЦЭМ!$A$39:$A$782,$A135,СВЦЭМ!$B$39:$B$782,E$119)+'СЕТ СН'!$I$12+СВЦЭМ!$D$10+'СЕТ СН'!$I$6-'СЕТ СН'!$I$22</f>
        <v>3393.9088301299998</v>
      </c>
      <c r="F135" s="36">
        <f>SUMIFS(СВЦЭМ!$C$39:$C$782,СВЦЭМ!$A$39:$A$782,$A135,СВЦЭМ!$B$39:$B$782,F$119)+'СЕТ СН'!$I$12+СВЦЭМ!$D$10+'СЕТ СН'!$I$6-'СЕТ СН'!$I$22</f>
        <v>3384.7407678899999</v>
      </c>
      <c r="G135" s="36">
        <f>SUMIFS(СВЦЭМ!$C$39:$C$782,СВЦЭМ!$A$39:$A$782,$A135,СВЦЭМ!$B$39:$B$782,G$119)+'СЕТ СН'!$I$12+СВЦЭМ!$D$10+'СЕТ СН'!$I$6-'СЕТ СН'!$I$22</f>
        <v>3377.7630594699999</v>
      </c>
      <c r="H135" s="36">
        <f>SUMIFS(СВЦЭМ!$C$39:$C$782,СВЦЭМ!$A$39:$A$782,$A135,СВЦЭМ!$B$39:$B$782,H$119)+'СЕТ СН'!$I$12+СВЦЭМ!$D$10+'СЕТ СН'!$I$6-'СЕТ СН'!$I$22</f>
        <v>3319.9081988899998</v>
      </c>
      <c r="I135" s="36">
        <f>SUMIFS(СВЦЭМ!$C$39:$C$782,СВЦЭМ!$A$39:$A$782,$A135,СВЦЭМ!$B$39:$B$782,I$119)+'СЕТ СН'!$I$12+СВЦЭМ!$D$10+'СЕТ СН'!$I$6-'СЕТ СН'!$I$22</f>
        <v>3285.5634759099999</v>
      </c>
      <c r="J135" s="36">
        <f>SUMIFS(СВЦЭМ!$C$39:$C$782,СВЦЭМ!$A$39:$A$782,$A135,СВЦЭМ!$B$39:$B$782,J$119)+'СЕТ СН'!$I$12+СВЦЭМ!$D$10+'СЕТ СН'!$I$6-'СЕТ СН'!$I$22</f>
        <v>3232.4856236699998</v>
      </c>
      <c r="K135" s="36">
        <f>SUMIFS(СВЦЭМ!$C$39:$C$782,СВЦЭМ!$A$39:$A$782,$A135,СВЦЭМ!$B$39:$B$782,K$119)+'СЕТ СН'!$I$12+СВЦЭМ!$D$10+'СЕТ СН'!$I$6-'СЕТ СН'!$I$22</f>
        <v>3169.4197035500001</v>
      </c>
      <c r="L135" s="36">
        <f>SUMIFS(СВЦЭМ!$C$39:$C$782,СВЦЭМ!$A$39:$A$782,$A135,СВЦЭМ!$B$39:$B$782,L$119)+'СЕТ СН'!$I$12+СВЦЭМ!$D$10+'СЕТ СН'!$I$6-'СЕТ СН'!$I$22</f>
        <v>3118.9916039199998</v>
      </c>
      <c r="M135" s="36">
        <f>SUMIFS(СВЦЭМ!$C$39:$C$782,СВЦЭМ!$A$39:$A$782,$A135,СВЦЭМ!$B$39:$B$782,M$119)+'СЕТ СН'!$I$12+СВЦЭМ!$D$10+'СЕТ СН'!$I$6-'СЕТ СН'!$I$22</f>
        <v>3088.89358309</v>
      </c>
      <c r="N135" s="36">
        <f>SUMIFS(СВЦЭМ!$C$39:$C$782,СВЦЭМ!$A$39:$A$782,$A135,СВЦЭМ!$B$39:$B$782,N$119)+'СЕТ СН'!$I$12+СВЦЭМ!$D$10+'СЕТ СН'!$I$6-'СЕТ СН'!$I$22</f>
        <v>3122.7428360600002</v>
      </c>
      <c r="O135" s="36">
        <f>SUMIFS(СВЦЭМ!$C$39:$C$782,СВЦЭМ!$A$39:$A$782,$A135,СВЦЭМ!$B$39:$B$782,O$119)+'СЕТ СН'!$I$12+СВЦЭМ!$D$10+'СЕТ СН'!$I$6-'СЕТ СН'!$I$22</f>
        <v>3139.1632112100001</v>
      </c>
      <c r="P135" s="36">
        <f>SUMIFS(СВЦЭМ!$C$39:$C$782,СВЦЭМ!$A$39:$A$782,$A135,СВЦЭМ!$B$39:$B$782,P$119)+'СЕТ СН'!$I$12+СВЦЭМ!$D$10+'СЕТ СН'!$I$6-'СЕТ СН'!$I$22</f>
        <v>3120.6140517499998</v>
      </c>
      <c r="Q135" s="36">
        <f>SUMIFS(СВЦЭМ!$C$39:$C$782,СВЦЭМ!$A$39:$A$782,$A135,СВЦЭМ!$B$39:$B$782,Q$119)+'СЕТ СН'!$I$12+СВЦЭМ!$D$10+'СЕТ СН'!$I$6-'СЕТ СН'!$I$22</f>
        <v>3144.7187338499998</v>
      </c>
      <c r="R135" s="36">
        <f>SUMIFS(СВЦЭМ!$C$39:$C$782,СВЦЭМ!$A$39:$A$782,$A135,СВЦЭМ!$B$39:$B$782,R$119)+'СЕТ СН'!$I$12+СВЦЭМ!$D$10+'СЕТ СН'!$I$6-'СЕТ СН'!$I$22</f>
        <v>3172.8606339500002</v>
      </c>
      <c r="S135" s="36">
        <f>SUMIFS(СВЦЭМ!$C$39:$C$782,СВЦЭМ!$A$39:$A$782,$A135,СВЦЭМ!$B$39:$B$782,S$119)+'СЕТ СН'!$I$12+СВЦЭМ!$D$10+'СЕТ СН'!$I$6-'СЕТ СН'!$I$22</f>
        <v>3127.4811476700002</v>
      </c>
      <c r="T135" s="36">
        <f>SUMIFS(СВЦЭМ!$C$39:$C$782,СВЦЭМ!$A$39:$A$782,$A135,СВЦЭМ!$B$39:$B$782,T$119)+'СЕТ СН'!$I$12+СВЦЭМ!$D$10+'СЕТ СН'!$I$6-'СЕТ СН'!$I$22</f>
        <v>3098.1231979499998</v>
      </c>
      <c r="U135" s="36">
        <f>SUMIFS(СВЦЭМ!$C$39:$C$782,СВЦЭМ!$A$39:$A$782,$A135,СВЦЭМ!$B$39:$B$782,U$119)+'СЕТ СН'!$I$12+СВЦЭМ!$D$10+'СЕТ СН'!$I$6-'СЕТ СН'!$I$22</f>
        <v>3135.0222761199998</v>
      </c>
      <c r="V135" s="36">
        <f>SUMIFS(СВЦЭМ!$C$39:$C$782,СВЦЭМ!$A$39:$A$782,$A135,СВЦЭМ!$B$39:$B$782,V$119)+'СЕТ СН'!$I$12+СВЦЭМ!$D$10+'СЕТ СН'!$I$6-'СЕТ СН'!$I$22</f>
        <v>3130.2845435200002</v>
      </c>
      <c r="W135" s="36">
        <f>SUMIFS(СВЦЭМ!$C$39:$C$782,СВЦЭМ!$A$39:$A$782,$A135,СВЦЭМ!$B$39:$B$782,W$119)+'СЕТ СН'!$I$12+СВЦЭМ!$D$10+'СЕТ СН'!$I$6-'СЕТ СН'!$I$22</f>
        <v>3133.8023902199998</v>
      </c>
      <c r="X135" s="36">
        <f>SUMIFS(СВЦЭМ!$C$39:$C$782,СВЦЭМ!$A$39:$A$782,$A135,СВЦЭМ!$B$39:$B$782,X$119)+'СЕТ СН'!$I$12+СВЦЭМ!$D$10+'СЕТ СН'!$I$6-'СЕТ СН'!$I$22</f>
        <v>3163.64483462</v>
      </c>
      <c r="Y135" s="36">
        <f>SUMIFS(СВЦЭМ!$C$39:$C$782,СВЦЭМ!$A$39:$A$782,$A135,СВЦЭМ!$B$39:$B$782,Y$119)+'СЕТ СН'!$I$12+СВЦЭМ!$D$10+'СЕТ СН'!$I$6-'СЕТ СН'!$I$22</f>
        <v>3208.61087077</v>
      </c>
    </row>
    <row r="136" spans="1:25" ht="15.75" x14ac:dyDescent="0.2">
      <c r="A136" s="35">
        <f t="shared" si="3"/>
        <v>45277</v>
      </c>
      <c r="B136" s="36">
        <f>SUMIFS(СВЦЭМ!$C$39:$C$782,СВЦЭМ!$A$39:$A$782,$A136,СВЦЭМ!$B$39:$B$782,B$119)+'СЕТ СН'!$I$12+СВЦЭМ!$D$10+'СЕТ СН'!$I$6-'СЕТ СН'!$I$22</f>
        <v>3309.9095729699998</v>
      </c>
      <c r="C136" s="36">
        <f>SUMIFS(СВЦЭМ!$C$39:$C$782,СВЦЭМ!$A$39:$A$782,$A136,СВЦЭМ!$B$39:$B$782,C$119)+'СЕТ СН'!$I$12+СВЦЭМ!$D$10+'СЕТ СН'!$I$6-'СЕТ СН'!$I$22</f>
        <v>3328.30419514</v>
      </c>
      <c r="D136" s="36">
        <f>SUMIFS(СВЦЭМ!$C$39:$C$782,СВЦЭМ!$A$39:$A$782,$A136,СВЦЭМ!$B$39:$B$782,D$119)+'СЕТ СН'!$I$12+СВЦЭМ!$D$10+'СЕТ СН'!$I$6-'СЕТ СН'!$I$22</f>
        <v>3378.6276805799998</v>
      </c>
      <c r="E136" s="36">
        <f>SUMIFS(СВЦЭМ!$C$39:$C$782,СВЦЭМ!$A$39:$A$782,$A136,СВЦЭМ!$B$39:$B$782,E$119)+'СЕТ СН'!$I$12+СВЦЭМ!$D$10+'СЕТ СН'!$I$6-'СЕТ СН'!$I$22</f>
        <v>3381.4397165199998</v>
      </c>
      <c r="F136" s="36">
        <f>SUMIFS(СВЦЭМ!$C$39:$C$782,СВЦЭМ!$A$39:$A$782,$A136,СВЦЭМ!$B$39:$B$782,F$119)+'СЕТ СН'!$I$12+СВЦЭМ!$D$10+'СЕТ СН'!$I$6-'СЕТ СН'!$I$22</f>
        <v>3379.1148723599999</v>
      </c>
      <c r="G136" s="36">
        <f>SUMIFS(СВЦЭМ!$C$39:$C$782,СВЦЭМ!$A$39:$A$782,$A136,СВЦЭМ!$B$39:$B$782,G$119)+'СЕТ СН'!$I$12+СВЦЭМ!$D$10+'СЕТ СН'!$I$6-'СЕТ СН'!$I$22</f>
        <v>3381.5202070099999</v>
      </c>
      <c r="H136" s="36">
        <f>SUMIFS(СВЦЭМ!$C$39:$C$782,СВЦЭМ!$A$39:$A$782,$A136,СВЦЭМ!$B$39:$B$782,H$119)+'СЕТ СН'!$I$12+СВЦЭМ!$D$10+'СЕТ СН'!$I$6-'СЕТ СН'!$I$22</f>
        <v>3362.6156461099999</v>
      </c>
      <c r="I136" s="36">
        <f>SUMIFS(СВЦЭМ!$C$39:$C$782,СВЦЭМ!$A$39:$A$782,$A136,СВЦЭМ!$B$39:$B$782,I$119)+'СЕТ СН'!$I$12+СВЦЭМ!$D$10+'СЕТ СН'!$I$6-'СЕТ СН'!$I$22</f>
        <v>3353.04647604</v>
      </c>
      <c r="J136" s="36">
        <f>SUMIFS(СВЦЭМ!$C$39:$C$782,СВЦЭМ!$A$39:$A$782,$A136,СВЦЭМ!$B$39:$B$782,J$119)+'СЕТ СН'!$I$12+СВЦЭМ!$D$10+'СЕТ СН'!$I$6-'СЕТ СН'!$I$22</f>
        <v>3304.0887543099998</v>
      </c>
      <c r="K136" s="36">
        <f>SUMIFS(СВЦЭМ!$C$39:$C$782,СВЦЭМ!$A$39:$A$782,$A136,СВЦЭМ!$B$39:$B$782,K$119)+'СЕТ СН'!$I$12+СВЦЭМ!$D$10+'СЕТ СН'!$I$6-'СЕТ СН'!$I$22</f>
        <v>3251.6258859700001</v>
      </c>
      <c r="L136" s="36">
        <f>SUMIFS(СВЦЭМ!$C$39:$C$782,СВЦЭМ!$A$39:$A$782,$A136,СВЦЭМ!$B$39:$B$782,L$119)+'СЕТ СН'!$I$12+СВЦЭМ!$D$10+'СЕТ СН'!$I$6-'СЕТ СН'!$I$22</f>
        <v>3191.95266838</v>
      </c>
      <c r="M136" s="36">
        <f>SUMIFS(СВЦЭМ!$C$39:$C$782,СВЦЭМ!$A$39:$A$782,$A136,СВЦЭМ!$B$39:$B$782,M$119)+'СЕТ СН'!$I$12+СВЦЭМ!$D$10+'СЕТ СН'!$I$6-'СЕТ СН'!$I$22</f>
        <v>3172.4373024000001</v>
      </c>
      <c r="N136" s="36">
        <f>SUMIFS(СВЦЭМ!$C$39:$C$782,СВЦЭМ!$A$39:$A$782,$A136,СВЦЭМ!$B$39:$B$782,N$119)+'СЕТ СН'!$I$12+СВЦЭМ!$D$10+'СЕТ СН'!$I$6-'СЕТ СН'!$I$22</f>
        <v>3191.3631621499999</v>
      </c>
      <c r="O136" s="36">
        <f>SUMIFS(СВЦЭМ!$C$39:$C$782,СВЦЭМ!$A$39:$A$782,$A136,СВЦЭМ!$B$39:$B$782,O$119)+'СЕТ СН'!$I$12+СВЦЭМ!$D$10+'СЕТ СН'!$I$6-'СЕТ СН'!$I$22</f>
        <v>3200.4488385300001</v>
      </c>
      <c r="P136" s="36">
        <f>SUMIFS(СВЦЭМ!$C$39:$C$782,СВЦЭМ!$A$39:$A$782,$A136,СВЦЭМ!$B$39:$B$782,P$119)+'СЕТ СН'!$I$12+СВЦЭМ!$D$10+'СЕТ СН'!$I$6-'СЕТ СН'!$I$22</f>
        <v>3202.38257307</v>
      </c>
      <c r="Q136" s="36">
        <f>SUMIFS(СВЦЭМ!$C$39:$C$782,СВЦЭМ!$A$39:$A$782,$A136,СВЦЭМ!$B$39:$B$782,Q$119)+'СЕТ СН'!$I$12+СВЦЭМ!$D$10+'СЕТ СН'!$I$6-'СЕТ СН'!$I$22</f>
        <v>3212.4068589899998</v>
      </c>
      <c r="R136" s="36">
        <f>SUMIFS(СВЦЭМ!$C$39:$C$782,СВЦЭМ!$A$39:$A$782,$A136,СВЦЭМ!$B$39:$B$782,R$119)+'СЕТ СН'!$I$12+СВЦЭМ!$D$10+'СЕТ СН'!$I$6-'СЕТ СН'!$I$22</f>
        <v>3223.9380812300001</v>
      </c>
      <c r="S136" s="36">
        <f>SUMIFS(СВЦЭМ!$C$39:$C$782,СВЦЭМ!$A$39:$A$782,$A136,СВЦЭМ!$B$39:$B$782,S$119)+'СЕТ СН'!$I$12+СВЦЭМ!$D$10+'СЕТ СН'!$I$6-'СЕТ СН'!$I$22</f>
        <v>3167.9136742800001</v>
      </c>
      <c r="T136" s="36">
        <f>SUMIFS(СВЦЭМ!$C$39:$C$782,СВЦЭМ!$A$39:$A$782,$A136,СВЦЭМ!$B$39:$B$782,T$119)+'СЕТ СН'!$I$12+СВЦЭМ!$D$10+'СЕТ СН'!$I$6-'СЕТ СН'!$I$22</f>
        <v>3112.4840348299999</v>
      </c>
      <c r="U136" s="36">
        <f>SUMIFS(СВЦЭМ!$C$39:$C$782,СВЦЭМ!$A$39:$A$782,$A136,СВЦЭМ!$B$39:$B$782,U$119)+'СЕТ СН'!$I$12+СВЦЭМ!$D$10+'СЕТ СН'!$I$6-'СЕТ СН'!$I$22</f>
        <v>3109.5981395700001</v>
      </c>
      <c r="V136" s="36">
        <f>SUMIFS(СВЦЭМ!$C$39:$C$782,СВЦЭМ!$A$39:$A$782,$A136,СВЦЭМ!$B$39:$B$782,V$119)+'СЕТ СН'!$I$12+СВЦЭМ!$D$10+'СЕТ СН'!$I$6-'СЕТ СН'!$I$22</f>
        <v>3148.9440335300001</v>
      </c>
      <c r="W136" s="36">
        <f>SUMIFS(СВЦЭМ!$C$39:$C$782,СВЦЭМ!$A$39:$A$782,$A136,СВЦЭМ!$B$39:$B$782,W$119)+'СЕТ СН'!$I$12+СВЦЭМ!$D$10+'СЕТ СН'!$I$6-'СЕТ СН'!$I$22</f>
        <v>3147.5112043600002</v>
      </c>
      <c r="X136" s="36">
        <f>SUMIFS(СВЦЭМ!$C$39:$C$782,СВЦЭМ!$A$39:$A$782,$A136,СВЦЭМ!$B$39:$B$782,X$119)+'СЕТ СН'!$I$12+СВЦЭМ!$D$10+'СЕТ СН'!$I$6-'СЕТ СН'!$I$22</f>
        <v>3197.64794734</v>
      </c>
      <c r="Y136" s="36">
        <f>SUMIFS(СВЦЭМ!$C$39:$C$782,СВЦЭМ!$A$39:$A$782,$A136,СВЦЭМ!$B$39:$B$782,Y$119)+'СЕТ СН'!$I$12+СВЦЭМ!$D$10+'СЕТ СН'!$I$6-'СЕТ СН'!$I$22</f>
        <v>3248.7432907100001</v>
      </c>
    </row>
    <row r="137" spans="1:25" ht="15.75" x14ac:dyDescent="0.2">
      <c r="A137" s="35">
        <f t="shared" si="3"/>
        <v>45278</v>
      </c>
      <c r="B137" s="36">
        <f>SUMIFS(СВЦЭМ!$C$39:$C$782,СВЦЭМ!$A$39:$A$782,$A137,СВЦЭМ!$B$39:$B$782,B$119)+'СЕТ СН'!$I$12+СВЦЭМ!$D$10+'СЕТ СН'!$I$6-'СЕТ СН'!$I$22</f>
        <v>3140.2522365599998</v>
      </c>
      <c r="C137" s="36">
        <f>SUMIFS(СВЦЭМ!$C$39:$C$782,СВЦЭМ!$A$39:$A$782,$A137,СВЦЭМ!$B$39:$B$782,C$119)+'СЕТ СН'!$I$12+СВЦЭМ!$D$10+'СЕТ СН'!$I$6-'СЕТ СН'!$I$22</f>
        <v>3185.4335124499999</v>
      </c>
      <c r="D137" s="36">
        <f>SUMIFS(СВЦЭМ!$C$39:$C$782,СВЦЭМ!$A$39:$A$782,$A137,СВЦЭМ!$B$39:$B$782,D$119)+'СЕТ СН'!$I$12+СВЦЭМ!$D$10+'СЕТ СН'!$I$6-'СЕТ СН'!$I$22</f>
        <v>3222.2441626199998</v>
      </c>
      <c r="E137" s="36">
        <f>SUMIFS(СВЦЭМ!$C$39:$C$782,СВЦЭМ!$A$39:$A$782,$A137,СВЦЭМ!$B$39:$B$782,E$119)+'СЕТ СН'!$I$12+СВЦЭМ!$D$10+'СЕТ СН'!$I$6-'СЕТ СН'!$I$22</f>
        <v>3236.4972705300002</v>
      </c>
      <c r="F137" s="36">
        <f>SUMIFS(СВЦЭМ!$C$39:$C$782,СВЦЭМ!$A$39:$A$782,$A137,СВЦЭМ!$B$39:$B$782,F$119)+'СЕТ СН'!$I$12+СВЦЭМ!$D$10+'СЕТ СН'!$I$6-'СЕТ СН'!$I$22</f>
        <v>3242.6425843400002</v>
      </c>
      <c r="G137" s="36">
        <f>SUMIFS(СВЦЭМ!$C$39:$C$782,СВЦЭМ!$A$39:$A$782,$A137,СВЦЭМ!$B$39:$B$782,G$119)+'СЕТ СН'!$I$12+СВЦЭМ!$D$10+'СЕТ СН'!$I$6-'СЕТ СН'!$I$22</f>
        <v>3215.1905962699998</v>
      </c>
      <c r="H137" s="36">
        <f>SUMIFS(СВЦЭМ!$C$39:$C$782,СВЦЭМ!$A$39:$A$782,$A137,СВЦЭМ!$B$39:$B$782,H$119)+'СЕТ СН'!$I$12+СВЦЭМ!$D$10+'СЕТ СН'!$I$6-'СЕТ СН'!$I$22</f>
        <v>3150.8474504999999</v>
      </c>
      <c r="I137" s="36">
        <f>SUMIFS(СВЦЭМ!$C$39:$C$782,СВЦЭМ!$A$39:$A$782,$A137,СВЦЭМ!$B$39:$B$782,I$119)+'СЕТ СН'!$I$12+СВЦЭМ!$D$10+'СЕТ СН'!$I$6-'СЕТ СН'!$I$22</f>
        <v>3085.1894107600001</v>
      </c>
      <c r="J137" s="36">
        <f>SUMIFS(СВЦЭМ!$C$39:$C$782,СВЦЭМ!$A$39:$A$782,$A137,СВЦЭМ!$B$39:$B$782,J$119)+'СЕТ СН'!$I$12+СВЦЭМ!$D$10+'СЕТ СН'!$I$6-'СЕТ СН'!$I$22</f>
        <v>3046.2108310799999</v>
      </c>
      <c r="K137" s="36">
        <f>SUMIFS(СВЦЭМ!$C$39:$C$782,СВЦЭМ!$A$39:$A$782,$A137,СВЦЭМ!$B$39:$B$782,K$119)+'СЕТ СН'!$I$12+СВЦЭМ!$D$10+'СЕТ СН'!$I$6-'СЕТ СН'!$I$22</f>
        <v>3002.7286013899998</v>
      </c>
      <c r="L137" s="36">
        <f>SUMIFS(СВЦЭМ!$C$39:$C$782,СВЦЭМ!$A$39:$A$782,$A137,СВЦЭМ!$B$39:$B$782,L$119)+'СЕТ СН'!$I$12+СВЦЭМ!$D$10+'СЕТ СН'!$I$6-'СЕТ СН'!$I$22</f>
        <v>2985.1467113099998</v>
      </c>
      <c r="M137" s="36">
        <f>SUMIFS(СВЦЭМ!$C$39:$C$782,СВЦЭМ!$A$39:$A$782,$A137,СВЦЭМ!$B$39:$B$782,M$119)+'СЕТ СН'!$I$12+СВЦЭМ!$D$10+'СЕТ СН'!$I$6-'СЕТ СН'!$I$22</f>
        <v>3015.9315928800002</v>
      </c>
      <c r="N137" s="36">
        <f>SUMIFS(СВЦЭМ!$C$39:$C$782,СВЦЭМ!$A$39:$A$782,$A137,СВЦЭМ!$B$39:$B$782,N$119)+'СЕТ СН'!$I$12+СВЦЭМ!$D$10+'СЕТ СН'!$I$6-'СЕТ СН'!$I$22</f>
        <v>3022.8139568400002</v>
      </c>
      <c r="O137" s="36">
        <f>SUMIFS(СВЦЭМ!$C$39:$C$782,СВЦЭМ!$A$39:$A$782,$A137,СВЦЭМ!$B$39:$B$782,O$119)+'СЕТ СН'!$I$12+СВЦЭМ!$D$10+'СЕТ СН'!$I$6-'СЕТ СН'!$I$22</f>
        <v>3038.1516339999998</v>
      </c>
      <c r="P137" s="36">
        <f>SUMIFS(СВЦЭМ!$C$39:$C$782,СВЦЭМ!$A$39:$A$782,$A137,СВЦЭМ!$B$39:$B$782,P$119)+'СЕТ СН'!$I$12+СВЦЭМ!$D$10+'СЕТ СН'!$I$6-'СЕТ СН'!$I$22</f>
        <v>3064.9068570899999</v>
      </c>
      <c r="Q137" s="36">
        <f>SUMIFS(СВЦЭМ!$C$39:$C$782,СВЦЭМ!$A$39:$A$782,$A137,СВЦЭМ!$B$39:$B$782,Q$119)+'СЕТ СН'!$I$12+СВЦЭМ!$D$10+'СЕТ СН'!$I$6-'СЕТ СН'!$I$22</f>
        <v>3067.8186355100001</v>
      </c>
      <c r="R137" s="36">
        <f>SUMIFS(СВЦЭМ!$C$39:$C$782,СВЦЭМ!$A$39:$A$782,$A137,СВЦЭМ!$B$39:$B$782,R$119)+'СЕТ СН'!$I$12+СВЦЭМ!$D$10+'СЕТ СН'!$I$6-'СЕТ СН'!$I$22</f>
        <v>3067.3035432299998</v>
      </c>
      <c r="S137" s="36">
        <f>SUMIFS(СВЦЭМ!$C$39:$C$782,СВЦЭМ!$A$39:$A$782,$A137,СВЦЭМ!$B$39:$B$782,S$119)+'СЕТ СН'!$I$12+СВЦЭМ!$D$10+'СЕТ СН'!$I$6-'СЕТ СН'!$I$22</f>
        <v>3031.4922037199999</v>
      </c>
      <c r="T137" s="36">
        <f>SUMIFS(СВЦЭМ!$C$39:$C$782,СВЦЭМ!$A$39:$A$782,$A137,СВЦЭМ!$B$39:$B$782,T$119)+'СЕТ СН'!$I$12+СВЦЭМ!$D$10+'СЕТ СН'!$I$6-'СЕТ СН'!$I$22</f>
        <v>2994.55215688</v>
      </c>
      <c r="U137" s="36">
        <f>SUMIFS(СВЦЭМ!$C$39:$C$782,СВЦЭМ!$A$39:$A$782,$A137,СВЦЭМ!$B$39:$B$782,U$119)+'СЕТ СН'!$I$12+СВЦЭМ!$D$10+'СЕТ СН'!$I$6-'СЕТ СН'!$I$22</f>
        <v>2977.6836507799999</v>
      </c>
      <c r="V137" s="36">
        <f>SUMIFS(СВЦЭМ!$C$39:$C$782,СВЦЭМ!$A$39:$A$782,$A137,СВЦЭМ!$B$39:$B$782,V$119)+'СЕТ СН'!$I$12+СВЦЭМ!$D$10+'СЕТ СН'!$I$6-'СЕТ СН'!$I$22</f>
        <v>3016.9330813000001</v>
      </c>
      <c r="W137" s="36">
        <f>SUMIFS(СВЦЭМ!$C$39:$C$782,СВЦЭМ!$A$39:$A$782,$A137,СВЦЭМ!$B$39:$B$782,W$119)+'СЕТ СН'!$I$12+СВЦЭМ!$D$10+'СЕТ СН'!$I$6-'СЕТ СН'!$I$22</f>
        <v>2989.7646813900001</v>
      </c>
      <c r="X137" s="36">
        <f>SUMIFS(СВЦЭМ!$C$39:$C$782,СВЦЭМ!$A$39:$A$782,$A137,СВЦЭМ!$B$39:$B$782,X$119)+'СЕТ СН'!$I$12+СВЦЭМ!$D$10+'СЕТ СН'!$I$6-'СЕТ СН'!$I$22</f>
        <v>3045.19343256</v>
      </c>
      <c r="Y137" s="36">
        <f>SUMIFS(СВЦЭМ!$C$39:$C$782,СВЦЭМ!$A$39:$A$782,$A137,СВЦЭМ!$B$39:$B$782,Y$119)+'СЕТ СН'!$I$12+СВЦЭМ!$D$10+'СЕТ СН'!$I$6-'СЕТ СН'!$I$22</f>
        <v>3077.7054665000001</v>
      </c>
    </row>
    <row r="138" spans="1:25" ht="15.75" x14ac:dyDescent="0.2">
      <c r="A138" s="35">
        <f t="shared" si="3"/>
        <v>45279</v>
      </c>
      <c r="B138" s="36">
        <f>SUMIFS(СВЦЭМ!$C$39:$C$782,СВЦЭМ!$A$39:$A$782,$A138,СВЦЭМ!$B$39:$B$782,B$119)+'СЕТ СН'!$I$12+СВЦЭМ!$D$10+'СЕТ СН'!$I$6-'СЕТ СН'!$I$22</f>
        <v>3136.0727278300001</v>
      </c>
      <c r="C138" s="36">
        <f>SUMIFS(СВЦЭМ!$C$39:$C$782,СВЦЭМ!$A$39:$A$782,$A138,СВЦЭМ!$B$39:$B$782,C$119)+'СЕТ СН'!$I$12+СВЦЭМ!$D$10+'СЕТ СН'!$I$6-'СЕТ СН'!$I$22</f>
        <v>3247.4070476500001</v>
      </c>
      <c r="D138" s="36">
        <f>SUMIFS(СВЦЭМ!$C$39:$C$782,СВЦЭМ!$A$39:$A$782,$A138,СВЦЭМ!$B$39:$B$782,D$119)+'СЕТ СН'!$I$12+СВЦЭМ!$D$10+'СЕТ СН'!$I$6-'СЕТ СН'!$I$22</f>
        <v>3302.4358214700001</v>
      </c>
      <c r="E138" s="36">
        <f>SUMIFS(СВЦЭМ!$C$39:$C$782,СВЦЭМ!$A$39:$A$782,$A138,СВЦЭМ!$B$39:$B$782,E$119)+'СЕТ СН'!$I$12+СВЦЭМ!$D$10+'СЕТ СН'!$I$6-'СЕТ СН'!$I$22</f>
        <v>3323.0257747699998</v>
      </c>
      <c r="F138" s="36">
        <f>SUMIFS(СВЦЭМ!$C$39:$C$782,СВЦЭМ!$A$39:$A$782,$A138,СВЦЭМ!$B$39:$B$782,F$119)+'СЕТ СН'!$I$12+СВЦЭМ!$D$10+'СЕТ СН'!$I$6-'СЕТ СН'!$I$22</f>
        <v>3313.2116917799999</v>
      </c>
      <c r="G138" s="36">
        <f>SUMIFS(СВЦЭМ!$C$39:$C$782,СВЦЭМ!$A$39:$A$782,$A138,СВЦЭМ!$B$39:$B$782,G$119)+'СЕТ СН'!$I$12+СВЦЭМ!$D$10+'СЕТ СН'!$I$6-'СЕТ СН'!$I$22</f>
        <v>3292.3095264499998</v>
      </c>
      <c r="H138" s="36">
        <f>SUMIFS(СВЦЭМ!$C$39:$C$782,СВЦЭМ!$A$39:$A$782,$A138,СВЦЭМ!$B$39:$B$782,H$119)+'СЕТ СН'!$I$12+СВЦЭМ!$D$10+'СЕТ СН'!$I$6-'СЕТ СН'!$I$22</f>
        <v>3202.8670426899998</v>
      </c>
      <c r="I138" s="36">
        <f>SUMIFS(СВЦЭМ!$C$39:$C$782,СВЦЭМ!$A$39:$A$782,$A138,СВЦЭМ!$B$39:$B$782,I$119)+'СЕТ СН'!$I$12+СВЦЭМ!$D$10+'СЕТ СН'!$I$6-'СЕТ СН'!$I$22</f>
        <v>3130.76647718</v>
      </c>
      <c r="J138" s="36">
        <f>SUMIFS(СВЦЭМ!$C$39:$C$782,СВЦЭМ!$A$39:$A$782,$A138,СВЦЭМ!$B$39:$B$782,J$119)+'СЕТ СН'!$I$12+СВЦЭМ!$D$10+'СЕТ СН'!$I$6-'СЕТ СН'!$I$22</f>
        <v>3103.6202409900002</v>
      </c>
      <c r="K138" s="36">
        <f>SUMIFS(СВЦЭМ!$C$39:$C$782,СВЦЭМ!$A$39:$A$782,$A138,СВЦЭМ!$B$39:$B$782,K$119)+'СЕТ СН'!$I$12+СВЦЭМ!$D$10+'СЕТ СН'!$I$6-'СЕТ СН'!$I$22</f>
        <v>3058.1359663100002</v>
      </c>
      <c r="L138" s="36">
        <f>SUMIFS(СВЦЭМ!$C$39:$C$782,СВЦЭМ!$A$39:$A$782,$A138,СВЦЭМ!$B$39:$B$782,L$119)+'СЕТ СН'!$I$12+СВЦЭМ!$D$10+'СЕТ СН'!$I$6-'СЕТ СН'!$I$22</f>
        <v>3038.8818849700001</v>
      </c>
      <c r="M138" s="36">
        <f>SUMIFS(СВЦЭМ!$C$39:$C$782,СВЦЭМ!$A$39:$A$782,$A138,СВЦЭМ!$B$39:$B$782,M$119)+'СЕТ СН'!$I$12+СВЦЭМ!$D$10+'СЕТ СН'!$I$6-'СЕТ СН'!$I$22</f>
        <v>3064.5340448699999</v>
      </c>
      <c r="N138" s="36">
        <f>SUMIFS(СВЦЭМ!$C$39:$C$782,СВЦЭМ!$A$39:$A$782,$A138,СВЦЭМ!$B$39:$B$782,N$119)+'СЕТ СН'!$I$12+СВЦЭМ!$D$10+'СЕТ СН'!$I$6-'СЕТ СН'!$I$22</f>
        <v>3088.0907126399998</v>
      </c>
      <c r="O138" s="36">
        <f>SUMIFS(СВЦЭМ!$C$39:$C$782,СВЦЭМ!$A$39:$A$782,$A138,СВЦЭМ!$B$39:$B$782,O$119)+'СЕТ СН'!$I$12+СВЦЭМ!$D$10+'СЕТ СН'!$I$6-'СЕТ СН'!$I$22</f>
        <v>3097.70160459</v>
      </c>
      <c r="P138" s="36">
        <f>SUMIFS(СВЦЭМ!$C$39:$C$782,СВЦЭМ!$A$39:$A$782,$A138,СВЦЭМ!$B$39:$B$782,P$119)+'СЕТ СН'!$I$12+СВЦЭМ!$D$10+'СЕТ СН'!$I$6-'СЕТ СН'!$I$22</f>
        <v>3112.31217999</v>
      </c>
      <c r="Q138" s="36">
        <f>SUMIFS(СВЦЭМ!$C$39:$C$782,СВЦЭМ!$A$39:$A$782,$A138,СВЦЭМ!$B$39:$B$782,Q$119)+'СЕТ СН'!$I$12+СВЦЭМ!$D$10+'СЕТ СН'!$I$6-'СЕТ СН'!$I$22</f>
        <v>3127.09469025</v>
      </c>
      <c r="R138" s="36">
        <f>SUMIFS(СВЦЭМ!$C$39:$C$782,СВЦЭМ!$A$39:$A$782,$A138,СВЦЭМ!$B$39:$B$782,R$119)+'СЕТ СН'!$I$12+СВЦЭМ!$D$10+'СЕТ СН'!$I$6-'СЕТ СН'!$I$22</f>
        <v>3117.1201230800002</v>
      </c>
      <c r="S138" s="36">
        <f>SUMIFS(СВЦЭМ!$C$39:$C$782,СВЦЭМ!$A$39:$A$782,$A138,СВЦЭМ!$B$39:$B$782,S$119)+'СЕТ СН'!$I$12+СВЦЭМ!$D$10+'СЕТ СН'!$I$6-'СЕТ СН'!$I$22</f>
        <v>3064.6777478399999</v>
      </c>
      <c r="T138" s="36">
        <f>SUMIFS(СВЦЭМ!$C$39:$C$782,СВЦЭМ!$A$39:$A$782,$A138,СВЦЭМ!$B$39:$B$782,T$119)+'СЕТ СН'!$I$12+СВЦЭМ!$D$10+'СЕТ СН'!$I$6-'СЕТ СН'!$I$22</f>
        <v>3026.8089699799998</v>
      </c>
      <c r="U138" s="36">
        <f>SUMIFS(СВЦЭМ!$C$39:$C$782,СВЦЭМ!$A$39:$A$782,$A138,СВЦЭМ!$B$39:$B$782,U$119)+'СЕТ СН'!$I$12+СВЦЭМ!$D$10+'СЕТ СН'!$I$6-'СЕТ СН'!$I$22</f>
        <v>3040.1486848499999</v>
      </c>
      <c r="V138" s="36">
        <f>SUMIFS(СВЦЭМ!$C$39:$C$782,СВЦЭМ!$A$39:$A$782,$A138,СВЦЭМ!$B$39:$B$782,V$119)+'СЕТ СН'!$I$12+СВЦЭМ!$D$10+'СЕТ СН'!$I$6-'СЕТ СН'!$I$22</f>
        <v>3066.0279897300002</v>
      </c>
      <c r="W138" s="36">
        <f>SUMIFS(СВЦЭМ!$C$39:$C$782,СВЦЭМ!$A$39:$A$782,$A138,СВЦЭМ!$B$39:$B$782,W$119)+'СЕТ СН'!$I$12+СВЦЭМ!$D$10+'СЕТ СН'!$I$6-'СЕТ СН'!$I$22</f>
        <v>3076.8452352999998</v>
      </c>
      <c r="X138" s="36">
        <f>SUMIFS(СВЦЭМ!$C$39:$C$782,СВЦЭМ!$A$39:$A$782,$A138,СВЦЭМ!$B$39:$B$782,X$119)+'СЕТ СН'!$I$12+СВЦЭМ!$D$10+'СЕТ СН'!$I$6-'СЕТ СН'!$I$22</f>
        <v>3115.4732778900002</v>
      </c>
      <c r="Y138" s="36">
        <f>SUMIFS(СВЦЭМ!$C$39:$C$782,СВЦЭМ!$A$39:$A$782,$A138,СВЦЭМ!$B$39:$B$782,Y$119)+'СЕТ СН'!$I$12+СВЦЭМ!$D$10+'СЕТ СН'!$I$6-'СЕТ СН'!$I$22</f>
        <v>3165.9433716399999</v>
      </c>
    </row>
    <row r="139" spans="1:25" ht="15.75" x14ac:dyDescent="0.2">
      <c r="A139" s="35">
        <f t="shared" si="3"/>
        <v>45280</v>
      </c>
      <c r="B139" s="36">
        <f>SUMIFS(СВЦЭМ!$C$39:$C$782,СВЦЭМ!$A$39:$A$782,$A139,СВЦЭМ!$B$39:$B$782,B$119)+'СЕТ СН'!$I$12+СВЦЭМ!$D$10+'СЕТ СН'!$I$6-'СЕТ СН'!$I$22</f>
        <v>3251.25314785</v>
      </c>
      <c r="C139" s="36">
        <f>SUMIFS(СВЦЭМ!$C$39:$C$782,СВЦЭМ!$A$39:$A$782,$A139,СВЦЭМ!$B$39:$B$782,C$119)+'СЕТ СН'!$I$12+СВЦЭМ!$D$10+'СЕТ СН'!$I$6-'СЕТ СН'!$I$22</f>
        <v>3302.0306911299999</v>
      </c>
      <c r="D139" s="36">
        <f>SUMIFS(СВЦЭМ!$C$39:$C$782,СВЦЭМ!$A$39:$A$782,$A139,СВЦЭМ!$B$39:$B$782,D$119)+'СЕТ СН'!$I$12+СВЦЭМ!$D$10+'СЕТ СН'!$I$6-'СЕТ СН'!$I$22</f>
        <v>3347.5220118699999</v>
      </c>
      <c r="E139" s="36">
        <f>SUMIFS(СВЦЭМ!$C$39:$C$782,СВЦЭМ!$A$39:$A$782,$A139,СВЦЭМ!$B$39:$B$782,E$119)+'СЕТ СН'!$I$12+СВЦЭМ!$D$10+'СЕТ СН'!$I$6-'СЕТ СН'!$I$22</f>
        <v>3359.6605745900001</v>
      </c>
      <c r="F139" s="36">
        <f>SUMIFS(СВЦЭМ!$C$39:$C$782,СВЦЭМ!$A$39:$A$782,$A139,СВЦЭМ!$B$39:$B$782,F$119)+'СЕТ СН'!$I$12+СВЦЭМ!$D$10+'СЕТ СН'!$I$6-'СЕТ СН'!$I$22</f>
        <v>3358.0636554900002</v>
      </c>
      <c r="G139" s="36">
        <f>SUMIFS(СВЦЭМ!$C$39:$C$782,СВЦЭМ!$A$39:$A$782,$A139,СВЦЭМ!$B$39:$B$782,G$119)+'СЕТ СН'!$I$12+СВЦЭМ!$D$10+'СЕТ СН'!$I$6-'СЕТ СН'!$I$22</f>
        <v>3315.3764944999998</v>
      </c>
      <c r="H139" s="36">
        <f>SUMIFS(СВЦЭМ!$C$39:$C$782,СВЦЭМ!$A$39:$A$782,$A139,СВЦЭМ!$B$39:$B$782,H$119)+'СЕТ СН'!$I$12+СВЦЭМ!$D$10+'СЕТ СН'!$I$6-'СЕТ СН'!$I$22</f>
        <v>3244.9843993599998</v>
      </c>
      <c r="I139" s="36">
        <f>SUMIFS(СВЦЭМ!$C$39:$C$782,СВЦЭМ!$A$39:$A$782,$A139,СВЦЭМ!$B$39:$B$782,I$119)+'СЕТ СН'!$I$12+СВЦЭМ!$D$10+'СЕТ СН'!$I$6-'СЕТ СН'!$I$22</f>
        <v>3189.8702465299998</v>
      </c>
      <c r="J139" s="36">
        <f>SUMIFS(СВЦЭМ!$C$39:$C$782,СВЦЭМ!$A$39:$A$782,$A139,СВЦЭМ!$B$39:$B$782,J$119)+'СЕТ СН'!$I$12+СВЦЭМ!$D$10+'СЕТ СН'!$I$6-'СЕТ СН'!$I$22</f>
        <v>3180.2393734500001</v>
      </c>
      <c r="K139" s="36">
        <f>SUMIFS(СВЦЭМ!$C$39:$C$782,СВЦЭМ!$A$39:$A$782,$A139,СВЦЭМ!$B$39:$B$782,K$119)+'СЕТ СН'!$I$12+СВЦЭМ!$D$10+'СЕТ СН'!$I$6-'СЕТ СН'!$I$22</f>
        <v>3147.0628196399998</v>
      </c>
      <c r="L139" s="36">
        <f>SUMIFS(СВЦЭМ!$C$39:$C$782,СВЦЭМ!$A$39:$A$782,$A139,СВЦЭМ!$B$39:$B$782,L$119)+'СЕТ СН'!$I$12+СВЦЭМ!$D$10+'СЕТ СН'!$I$6-'СЕТ СН'!$I$22</f>
        <v>3109.9019542000001</v>
      </c>
      <c r="M139" s="36">
        <f>SUMIFS(СВЦЭМ!$C$39:$C$782,СВЦЭМ!$A$39:$A$782,$A139,СВЦЭМ!$B$39:$B$782,M$119)+'СЕТ СН'!$I$12+СВЦЭМ!$D$10+'СЕТ СН'!$I$6-'СЕТ СН'!$I$22</f>
        <v>3142.4720613099998</v>
      </c>
      <c r="N139" s="36">
        <f>SUMIFS(СВЦЭМ!$C$39:$C$782,СВЦЭМ!$A$39:$A$782,$A139,СВЦЭМ!$B$39:$B$782,N$119)+'СЕТ СН'!$I$12+СВЦЭМ!$D$10+'СЕТ СН'!$I$6-'СЕТ СН'!$I$22</f>
        <v>3152.8229382899999</v>
      </c>
      <c r="O139" s="36">
        <f>SUMIFS(СВЦЭМ!$C$39:$C$782,СВЦЭМ!$A$39:$A$782,$A139,СВЦЭМ!$B$39:$B$782,O$119)+'СЕТ СН'!$I$12+СВЦЭМ!$D$10+'СЕТ СН'!$I$6-'СЕТ СН'!$I$22</f>
        <v>3174.30407001</v>
      </c>
      <c r="P139" s="36">
        <f>SUMIFS(СВЦЭМ!$C$39:$C$782,СВЦЭМ!$A$39:$A$782,$A139,СВЦЭМ!$B$39:$B$782,P$119)+'СЕТ СН'!$I$12+СВЦЭМ!$D$10+'СЕТ СН'!$I$6-'СЕТ СН'!$I$22</f>
        <v>3193.9666269599998</v>
      </c>
      <c r="Q139" s="36">
        <f>SUMIFS(СВЦЭМ!$C$39:$C$782,СВЦЭМ!$A$39:$A$782,$A139,СВЦЭМ!$B$39:$B$782,Q$119)+'СЕТ СН'!$I$12+СВЦЭМ!$D$10+'СЕТ СН'!$I$6-'СЕТ СН'!$I$22</f>
        <v>3210.40284032</v>
      </c>
      <c r="R139" s="36">
        <f>SUMIFS(СВЦЭМ!$C$39:$C$782,СВЦЭМ!$A$39:$A$782,$A139,СВЦЭМ!$B$39:$B$782,R$119)+'СЕТ СН'!$I$12+СВЦЭМ!$D$10+'СЕТ СН'!$I$6-'СЕТ СН'!$I$22</f>
        <v>3200.8096212999999</v>
      </c>
      <c r="S139" s="36">
        <f>SUMIFS(СВЦЭМ!$C$39:$C$782,СВЦЭМ!$A$39:$A$782,$A139,СВЦЭМ!$B$39:$B$782,S$119)+'СЕТ СН'!$I$12+СВЦЭМ!$D$10+'СЕТ СН'!$I$6-'СЕТ СН'!$I$22</f>
        <v>3159.0077053700002</v>
      </c>
      <c r="T139" s="36">
        <f>SUMIFS(СВЦЭМ!$C$39:$C$782,СВЦЭМ!$A$39:$A$782,$A139,СВЦЭМ!$B$39:$B$782,T$119)+'СЕТ СН'!$I$12+СВЦЭМ!$D$10+'СЕТ СН'!$I$6-'СЕТ СН'!$I$22</f>
        <v>3127.39898692</v>
      </c>
      <c r="U139" s="36">
        <f>SUMIFS(СВЦЭМ!$C$39:$C$782,СВЦЭМ!$A$39:$A$782,$A139,СВЦЭМ!$B$39:$B$782,U$119)+'СЕТ СН'!$I$12+СВЦЭМ!$D$10+'СЕТ СН'!$I$6-'СЕТ СН'!$I$22</f>
        <v>3128.6357786899998</v>
      </c>
      <c r="V139" s="36">
        <f>SUMIFS(СВЦЭМ!$C$39:$C$782,СВЦЭМ!$A$39:$A$782,$A139,СВЦЭМ!$B$39:$B$782,V$119)+'СЕТ СН'!$I$12+СВЦЭМ!$D$10+'СЕТ СН'!$I$6-'СЕТ СН'!$I$22</f>
        <v>3162.0123634900001</v>
      </c>
      <c r="W139" s="36">
        <f>SUMIFS(СВЦЭМ!$C$39:$C$782,СВЦЭМ!$A$39:$A$782,$A139,СВЦЭМ!$B$39:$B$782,W$119)+'СЕТ СН'!$I$12+СВЦЭМ!$D$10+'СЕТ СН'!$I$6-'СЕТ СН'!$I$22</f>
        <v>3170.3927404299998</v>
      </c>
      <c r="X139" s="36">
        <f>SUMIFS(СВЦЭМ!$C$39:$C$782,СВЦЭМ!$A$39:$A$782,$A139,СВЦЭМ!$B$39:$B$782,X$119)+'СЕТ СН'!$I$12+СВЦЭМ!$D$10+'СЕТ СН'!$I$6-'СЕТ СН'!$I$22</f>
        <v>3201.6241428799999</v>
      </c>
      <c r="Y139" s="36">
        <f>SUMIFS(СВЦЭМ!$C$39:$C$782,СВЦЭМ!$A$39:$A$782,$A139,СВЦЭМ!$B$39:$B$782,Y$119)+'СЕТ СН'!$I$12+СВЦЭМ!$D$10+'СЕТ СН'!$I$6-'СЕТ СН'!$I$22</f>
        <v>3215.69516815</v>
      </c>
    </row>
    <row r="140" spans="1:25" ht="15.75" x14ac:dyDescent="0.2">
      <c r="A140" s="35">
        <f t="shared" si="3"/>
        <v>45281</v>
      </c>
      <c r="B140" s="36">
        <f>SUMIFS(СВЦЭМ!$C$39:$C$782,СВЦЭМ!$A$39:$A$782,$A140,СВЦЭМ!$B$39:$B$782,B$119)+'СЕТ СН'!$I$12+СВЦЭМ!$D$10+'СЕТ СН'!$I$6-'СЕТ СН'!$I$22</f>
        <v>3311.2747770299998</v>
      </c>
      <c r="C140" s="36">
        <f>SUMIFS(СВЦЭМ!$C$39:$C$782,СВЦЭМ!$A$39:$A$782,$A140,СВЦЭМ!$B$39:$B$782,C$119)+'СЕТ СН'!$I$12+СВЦЭМ!$D$10+'СЕТ СН'!$I$6-'СЕТ СН'!$I$22</f>
        <v>3381.5511641500002</v>
      </c>
      <c r="D140" s="36">
        <f>SUMIFS(СВЦЭМ!$C$39:$C$782,СВЦЭМ!$A$39:$A$782,$A140,СВЦЭМ!$B$39:$B$782,D$119)+'СЕТ СН'!$I$12+СВЦЭМ!$D$10+'СЕТ СН'!$I$6-'СЕТ СН'!$I$22</f>
        <v>3420.1448166700002</v>
      </c>
      <c r="E140" s="36">
        <f>SUMIFS(СВЦЭМ!$C$39:$C$782,СВЦЭМ!$A$39:$A$782,$A140,СВЦЭМ!$B$39:$B$782,E$119)+'СЕТ СН'!$I$12+СВЦЭМ!$D$10+'СЕТ СН'!$I$6-'СЕТ СН'!$I$22</f>
        <v>3437.28959399</v>
      </c>
      <c r="F140" s="36">
        <f>SUMIFS(СВЦЭМ!$C$39:$C$782,СВЦЭМ!$A$39:$A$782,$A140,СВЦЭМ!$B$39:$B$782,F$119)+'СЕТ СН'!$I$12+СВЦЭМ!$D$10+'СЕТ СН'!$I$6-'СЕТ СН'!$I$22</f>
        <v>3441.3882428400002</v>
      </c>
      <c r="G140" s="36">
        <f>SUMIFS(СВЦЭМ!$C$39:$C$782,СВЦЭМ!$A$39:$A$782,$A140,СВЦЭМ!$B$39:$B$782,G$119)+'СЕТ СН'!$I$12+СВЦЭМ!$D$10+'СЕТ СН'!$I$6-'СЕТ СН'!$I$22</f>
        <v>3445.0508877900002</v>
      </c>
      <c r="H140" s="36">
        <f>SUMIFS(СВЦЭМ!$C$39:$C$782,СВЦЭМ!$A$39:$A$782,$A140,СВЦЭМ!$B$39:$B$782,H$119)+'СЕТ СН'!$I$12+СВЦЭМ!$D$10+'СЕТ СН'!$I$6-'СЕТ СН'!$I$22</f>
        <v>3386.7072915099998</v>
      </c>
      <c r="I140" s="36">
        <f>SUMIFS(СВЦЭМ!$C$39:$C$782,СВЦЭМ!$A$39:$A$782,$A140,СВЦЭМ!$B$39:$B$782,I$119)+'СЕТ СН'!$I$12+СВЦЭМ!$D$10+'СЕТ СН'!$I$6-'СЕТ СН'!$I$22</f>
        <v>3288.6225192299999</v>
      </c>
      <c r="J140" s="36">
        <f>SUMIFS(СВЦЭМ!$C$39:$C$782,СВЦЭМ!$A$39:$A$782,$A140,СВЦЭМ!$B$39:$B$782,J$119)+'СЕТ СН'!$I$12+СВЦЭМ!$D$10+'СЕТ СН'!$I$6-'СЕТ СН'!$I$22</f>
        <v>3249.1231901199999</v>
      </c>
      <c r="K140" s="36">
        <f>SUMIFS(СВЦЭМ!$C$39:$C$782,СВЦЭМ!$A$39:$A$782,$A140,СВЦЭМ!$B$39:$B$782,K$119)+'СЕТ СН'!$I$12+СВЦЭМ!$D$10+'СЕТ СН'!$I$6-'СЕТ СН'!$I$22</f>
        <v>3239.8389883899999</v>
      </c>
      <c r="L140" s="36">
        <f>SUMIFS(СВЦЭМ!$C$39:$C$782,СВЦЭМ!$A$39:$A$782,$A140,СВЦЭМ!$B$39:$B$782,L$119)+'СЕТ СН'!$I$12+СВЦЭМ!$D$10+'СЕТ СН'!$I$6-'СЕТ СН'!$I$22</f>
        <v>3244.0946809500001</v>
      </c>
      <c r="M140" s="36">
        <f>SUMIFS(СВЦЭМ!$C$39:$C$782,СВЦЭМ!$A$39:$A$782,$A140,СВЦЭМ!$B$39:$B$782,M$119)+'СЕТ СН'!$I$12+СВЦЭМ!$D$10+'СЕТ СН'!$I$6-'СЕТ СН'!$I$22</f>
        <v>3251.3381504099998</v>
      </c>
      <c r="N140" s="36">
        <f>SUMIFS(СВЦЭМ!$C$39:$C$782,СВЦЭМ!$A$39:$A$782,$A140,СВЦЭМ!$B$39:$B$782,N$119)+'СЕТ СН'!$I$12+СВЦЭМ!$D$10+'СЕТ СН'!$I$6-'СЕТ СН'!$I$22</f>
        <v>3270.7933188799998</v>
      </c>
      <c r="O140" s="36">
        <f>SUMIFS(СВЦЭМ!$C$39:$C$782,СВЦЭМ!$A$39:$A$782,$A140,СВЦЭМ!$B$39:$B$782,O$119)+'СЕТ СН'!$I$12+СВЦЭМ!$D$10+'СЕТ СН'!$I$6-'СЕТ СН'!$I$22</f>
        <v>3285.5228899700001</v>
      </c>
      <c r="P140" s="36">
        <f>SUMIFS(СВЦЭМ!$C$39:$C$782,СВЦЭМ!$A$39:$A$782,$A140,СВЦЭМ!$B$39:$B$782,P$119)+'СЕТ СН'!$I$12+СВЦЭМ!$D$10+'СЕТ СН'!$I$6-'СЕТ СН'!$I$22</f>
        <v>3298.98857684</v>
      </c>
      <c r="Q140" s="36">
        <f>SUMIFS(СВЦЭМ!$C$39:$C$782,СВЦЭМ!$A$39:$A$782,$A140,СВЦЭМ!$B$39:$B$782,Q$119)+'СЕТ СН'!$I$12+СВЦЭМ!$D$10+'СЕТ СН'!$I$6-'СЕТ СН'!$I$22</f>
        <v>3297.51289533</v>
      </c>
      <c r="R140" s="36">
        <f>SUMIFS(СВЦЭМ!$C$39:$C$782,СВЦЭМ!$A$39:$A$782,$A140,СВЦЭМ!$B$39:$B$782,R$119)+'СЕТ СН'!$I$12+СВЦЭМ!$D$10+'СЕТ СН'!$I$6-'СЕТ СН'!$I$22</f>
        <v>3277.0125004299998</v>
      </c>
      <c r="S140" s="36">
        <f>SUMIFS(СВЦЭМ!$C$39:$C$782,СВЦЭМ!$A$39:$A$782,$A140,СВЦЭМ!$B$39:$B$782,S$119)+'СЕТ СН'!$I$12+СВЦЭМ!$D$10+'СЕТ СН'!$I$6-'СЕТ СН'!$I$22</f>
        <v>3232.0899783</v>
      </c>
      <c r="T140" s="36">
        <f>SUMIFS(СВЦЭМ!$C$39:$C$782,СВЦЭМ!$A$39:$A$782,$A140,СВЦЭМ!$B$39:$B$782,T$119)+'СЕТ СН'!$I$12+СВЦЭМ!$D$10+'СЕТ СН'!$I$6-'СЕТ СН'!$I$22</f>
        <v>3196.4177174800002</v>
      </c>
      <c r="U140" s="36">
        <f>SUMIFS(СВЦЭМ!$C$39:$C$782,СВЦЭМ!$A$39:$A$782,$A140,СВЦЭМ!$B$39:$B$782,U$119)+'СЕТ СН'!$I$12+СВЦЭМ!$D$10+'СЕТ СН'!$I$6-'СЕТ СН'!$I$22</f>
        <v>3211.9073211999998</v>
      </c>
      <c r="V140" s="36">
        <f>SUMIFS(СВЦЭМ!$C$39:$C$782,СВЦЭМ!$A$39:$A$782,$A140,СВЦЭМ!$B$39:$B$782,V$119)+'СЕТ СН'!$I$12+СВЦЭМ!$D$10+'СЕТ СН'!$I$6-'СЕТ СН'!$I$22</f>
        <v>3250.2935359500002</v>
      </c>
      <c r="W140" s="36">
        <f>SUMIFS(СВЦЭМ!$C$39:$C$782,СВЦЭМ!$A$39:$A$782,$A140,СВЦЭМ!$B$39:$B$782,W$119)+'СЕТ СН'!$I$12+СВЦЭМ!$D$10+'СЕТ СН'!$I$6-'СЕТ СН'!$I$22</f>
        <v>3259.46108276</v>
      </c>
      <c r="X140" s="36">
        <f>SUMIFS(СВЦЭМ!$C$39:$C$782,СВЦЭМ!$A$39:$A$782,$A140,СВЦЭМ!$B$39:$B$782,X$119)+'СЕТ СН'!$I$12+СВЦЭМ!$D$10+'СЕТ СН'!$I$6-'СЕТ СН'!$I$22</f>
        <v>3300.3514992400001</v>
      </c>
      <c r="Y140" s="36">
        <f>SUMIFS(СВЦЭМ!$C$39:$C$782,СВЦЭМ!$A$39:$A$782,$A140,СВЦЭМ!$B$39:$B$782,Y$119)+'СЕТ СН'!$I$12+СВЦЭМ!$D$10+'СЕТ СН'!$I$6-'СЕТ СН'!$I$22</f>
        <v>3329.7127376799999</v>
      </c>
    </row>
    <row r="141" spans="1:25" ht="15.75" x14ac:dyDescent="0.2">
      <c r="A141" s="35">
        <f t="shared" si="3"/>
        <v>45282</v>
      </c>
      <c r="B141" s="36">
        <f>SUMIFS(СВЦЭМ!$C$39:$C$782,СВЦЭМ!$A$39:$A$782,$A141,СВЦЭМ!$B$39:$B$782,B$119)+'СЕТ СН'!$I$12+СВЦЭМ!$D$10+'СЕТ СН'!$I$6-'СЕТ СН'!$I$22</f>
        <v>3327.3469617800001</v>
      </c>
      <c r="C141" s="36">
        <f>SUMIFS(СВЦЭМ!$C$39:$C$782,СВЦЭМ!$A$39:$A$782,$A141,СВЦЭМ!$B$39:$B$782,C$119)+'СЕТ СН'!$I$12+СВЦЭМ!$D$10+'СЕТ СН'!$I$6-'СЕТ СН'!$I$22</f>
        <v>3390.3644349000001</v>
      </c>
      <c r="D141" s="36">
        <f>SUMIFS(СВЦЭМ!$C$39:$C$782,СВЦЭМ!$A$39:$A$782,$A141,СВЦЭМ!$B$39:$B$782,D$119)+'СЕТ СН'!$I$12+СВЦЭМ!$D$10+'СЕТ СН'!$I$6-'СЕТ СН'!$I$22</f>
        <v>3420.2166007300002</v>
      </c>
      <c r="E141" s="36">
        <f>SUMIFS(СВЦЭМ!$C$39:$C$782,СВЦЭМ!$A$39:$A$782,$A141,СВЦЭМ!$B$39:$B$782,E$119)+'СЕТ СН'!$I$12+СВЦЭМ!$D$10+'СЕТ СН'!$I$6-'СЕТ СН'!$I$22</f>
        <v>3585.44673281</v>
      </c>
      <c r="F141" s="36">
        <f>SUMIFS(СВЦЭМ!$C$39:$C$782,СВЦЭМ!$A$39:$A$782,$A141,СВЦЭМ!$B$39:$B$782,F$119)+'СЕТ СН'!$I$12+СВЦЭМ!$D$10+'СЕТ СН'!$I$6-'СЕТ СН'!$I$22</f>
        <v>3583.8330627800001</v>
      </c>
      <c r="G141" s="36">
        <f>SUMIFS(СВЦЭМ!$C$39:$C$782,СВЦЭМ!$A$39:$A$782,$A141,СВЦЭМ!$B$39:$B$782,G$119)+'СЕТ СН'!$I$12+СВЦЭМ!$D$10+'СЕТ СН'!$I$6-'СЕТ СН'!$I$22</f>
        <v>3573.2836925199999</v>
      </c>
      <c r="H141" s="36">
        <f>SUMIFS(СВЦЭМ!$C$39:$C$782,СВЦЭМ!$A$39:$A$782,$A141,СВЦЭМ!$B$39:$B$782,H$119)+'СЕТ СН'!$I$12+СВЦЭМ!$D$10+'СЕТ СН'!$I$6-'СЕТ СН'!$I$22</f>
        <v>3490.6343309700001</v>
      </c>
      <c r="I141" s="36">
        <f>SUMIFS(СВЦЭМ!$C$39:$C$782,СВЦЭМ!$A$39:$A$782,$A141,СВЦЭМ!$B$39:$B$782,I$119)+'СЕТ СН'!$I$12+СВЦЭМ!$D$10+'СЕТ СН'!$I$6-'СЕТ СН'!$I$22</f>
        <v>3407.12511219</v>
      </c>
      <c r="J141" s="36">
        <f>SUMIFS(СВЦЭМ!$C$39:$C$782,СВЦЭМ!$A$39:$A$782,$A141,СВЦЭМ!$B$39:$B$782,J$119)+'СЕТ СН'!$I$12+СВЦЭМ!$D$10+'СЕТ СН'!$I$6-'СЕТ СН'!$I$22</f>
        <v>3355.4435247900001</v>
      </c>
      <c r="K141" s="36">
        <f>SUMIFS(СВЦЭМ!$C$39:$C$782,СВЦЭМ!$A$39:$A$782,$A141,СВЦЭМ!$B$39:$B$782,K$119)+'СЕТ СН'!$I$12+СВЦЭМ!$D$10+'СЕТ СН'!$I$6-'СЕТ СН'!$I$22</f>
        <v>3306.20793925</v>
      </c>
      <c r="L141" s="36">
        <f>SUMIFS(СВЦЭМ!$C$39:$C$782,СВЦЭМ!$A$39:$A$782,$A141,СВЦЭМ!$B$39:$B$782,L$119)+'СЕТ СН'!$I$12+СВЦЭМ!$D$10+'СЕТ СН'!$I$6-'СЕТ СН'!$I$22</f>
        <v>3313.3298114300001</v>
      </c>
      <c r="M141" s="36">
        <f>SUMIFS(СВЦЭМ!$C$39:$C$782,СВЦЭМ!$A$39:$A$782,$A141,СВЦЭМ!$B$39:$B$782,M$119)+'СЕТ СН'!$I$12+СВЦЭМ!$D$10+'СЕТ СН'!$I$6-'СЕТ СН'!$I$22</f>
        <v>3324.85337097</v>
      </c>
      <c r="N141" s="36">
        <f>SUMIFS(СВЦЭМ!$C$39:$C$782,СВЦЭМ!$A$39:$A$782,$A141,СВЦЭМ!$B$39:$B$782,N$119)+'СЕТ СН'!$I$12+СВЦЭМ!$D$10+'СЕТ СН'!$I$6-'СЕТ СН'!$I$22</f>
        <v>3348.6019636000001</v>
      </c>
      <c r="O141" s="36">
        <f>SUMIFS(СВЦЭМ!$C$39:$C$782,СВЦЭМ!$A$39:$A$782,$A141,СВЦЭМ!$B$39:$B$782,O$119)+'СЕТ СН'!$I$12+СВЦЭМ!$D$10+'СЕТ СН'!$I$6-'СЕТ СН'!$I$22</f>
        <v>3372.39018923</v>
      </c>
      <c r="P141" s="36">
        <f>SUMIFS(СВЦЭМ!$C$39:$C$782,СВЦЭМ!$A$39:$A$782,$A141,СВЦЭМ!$B$39:$B$782,P$119)+'СЕТ СН'!$I$12+СВЦЭМ!$D$10+'СЕТ СН'!$I$6-'СЕТ СН'!$I$22</f>
        <v>3386.80099483</v>
      </c>
      <c r="Q141" s="36">
        <f>SUMIFS(СВЦЭМ!$C$39:$C$782,СВЦЭМ!$A$39:$A$782,$A141,СВЦЭМ!$B$39:$B$782,Q$119)+'СЕТ СН'!$I$12+СВЦЭМ!$D$10+'СЕТ СН'!$I$6-'СЕТ СН'!$I$22</f>
        <v>3396.9246227799999</v>
      </c>
      <c r="R141" s="36">
        <f>SUMIFS(СВЦЭМ!$C$39:$C$782,СВЦЭМ!$A$39:$A$782,$A141,СВЦЭМ!$B$39:$B$782,R$119)+'СЕТ СН'!$I$12+СВЦЭМ!$D$10+'СЕТ СН'!$I$6-'СЕТ СН'!$I$22</f>
        <v>3413.9870114199998</v>
      </c>
      <c r="S141" s="36">
        <f>SUMIFS(СВЦЭМ!$C$39:$C$782,СВЦЭМ!$A$39:$A$782,$A141,СВЦЭМ!$B$39:$B$782,S$119)+'СЕТ СН'!$I$12+СВЦЭМ!$D$10+'СЕТ СН'!$I$6-'СЕТ СН'!$I$22</f>
        <v>3374.4958297399999</v>
      </c>
      <c r="T141" s="36">
        <f>SUMIFS(СВЦЭМ!$C$39:$C$782,СВЦЭМ!$A$39:$A$782,$A141,СВЦЭМ!$B$39:$B$782,T$119)+'СЕТ СН'!$I$12+СВЦЭМ!$D$10+'СЕТ СН'!$I$6-'СЕТ СН'!$I$22</f>
        <v>3349.7421235699999</v>
      </c>
      <c r="U141" s="36">
        <f>SUMIFS(СВЦЭМ!$C$39:$C$782,СВЦЭМ!$A$39:$A$782,$A141,СВЦЭМ!$B$39:$B$782,U$119)+'СЕТ СН'!$I$12+СВЦЭМ!$D$10+'СЕТ СН'!$I$6-'СЕТ СН'!$I$22</f>
        <v>3359.8586565800001</v>
      </c>
      <c r="V141" s="36">
        <f>SUMIFS(СВЦЭМ!$C$39:$C$782,СВЦЭМ!$A$39:$A$782,$A141,СВЦЭМ!$B$39:$B$782,V$119)+'СЕТ СН'!$I$12+СВЦЭМ!$D$10+'СЕТ СН'!$I$6-'СЕТ СН'!$I$22</f>
        <v>3382.8422555399998</v>
      </c>
      <c r="W141" s="36">
        <f>SUMIFS(СВЦЭМ!$C$39:$C$782,СВЦЭМ!$A$39:$A$782,$A141,СВЦЭМ!$B$39:$B$782,W$119)+'СЕТ СН'!$I$12+СВЦЭМ!$D$10+'СЕТ СН'!$I$6-'СЕТ СН'!$I$22</f>
        <v>3397.1095354200002</v>
      </c>
      <c r="X141" s="36">
        <f>SUMIFS(СВЦЭМ!$C$39:$C$782,СВЦЭМ!$A$39:$A$782,$A141,СВЦЭМ!$B$39:$B$782,X$119)+'СЕТ СН'!$I$12+СВЦЭМ!$D$10+'СЕТ СН'!$I$6-'СЕТ СН'!$I$22</f>
        <v>3437.8990873500002</v>
      </c>
      <c r="Y141" s="36">
        <f>SUMIFS(СВЦЭМ!$C$39:$C$782,СВЦЭМ!$A$39:$A$782,$A141,СВЦЭМ!$B$39:$B$782,Y$119)+'СЕТ СН'!$I$12+СВЦЭМ!$D$10+'СЕТ СН'!$I$6-'СЕТ СН'!$I$22</f>
        <v>3469.7326904199999</v>
      </c>
    </row>
    <row r="142" spans="1:25" ht="15.75" x14ac:dyDescent="0.2">
      <c r="A142" s="35">
        <f t="shared" si="3"/>
        <v>45283</v>
      </c>
      <c r="B142" s="36">
        <f>SUMIFS(СВЦЭМ!$C$39:$C$782,СВЦЭМ!$A$39:$A$782,$A142,СВЦЭМ!$B$39:$B$782,B$119)+'СЕТ СН'!$I$12+СВЦЭМ!$D$10+'СЕТ СН'!$I$6-'СЕТ СН'!$I$22</f>
        <v>3271.3564340399998</v>
      </c>
      <c r="C142" s="36">
        <f>SUMIFS(СВЦЭМ!$C$39:$C$782,СВЦЭМ!$A$39:$A$782,$A142,СВЦЭМ!$B$39:$B$782,C$119)+'СЕТ СН'!$I$12+СВЦЭМ!$D$10+'СЕТ СН'!$I$6-'СЕТ СН'!$I$22</f>
        <v>3247.6674349899999</v>
      </c>
      <c r="D142" s="36">
        <f>SUMIFS(СВЦЭМ!$C$39:$C$782,СВЦЭМ!$A$39:$A$782,$A142,СВЦЭМ!$B$39:$B$782,D$119)+'СЕТ СН'!$I$12+СВЦЭМ!$D$10+'СЕТ СН'!$I$6-'СЕТ СН'!$I$22</f>
        <v>3299.0614742500002</v>
      </c>
      <c r="E142" s="36">
        <f>SUMIFS(СВЦЭМ!$C$39:$C$782,СВЦЭМ!$A$39:$A$782,$A142,СВЦЭМ!$B$39:$B$782,E$119)+'СЕТ СН'!$I$12+СВЦЭМ!$D$10+'СЕТ СН'!$I$6-'СЕТ СН'!$I$22</f>
        <v>3494.0809001100001</v>
      </c>
      <c r="F142" s="36">
        <f>SUMIFS(СВЦЭМ!$C$39:$C$782,СВЦЭМ!$A$39:$A$782,$A142,СВЦЭМ!$B$39:$B$782,F$119)+'СЕТ СН'!$I$12+СВЦЭМ!$D$10+'СЕТ СН'!$I$6-'СЕТ СН'!$I$22</f>
        <v>3494.9232797899999</v>
      </c>
      <c r="G142" s="36">
        <f>SUMIFS(СВЦЭМ!$C$39:$C$782,СВЦЭМ!$A$39:$A$782,$A142,СВЦЭМ!$B$39:$B$782,G$119)+'СЕТ СН'!$I$12+СВЦЭМ!$D$10+'СЕТ СН'!$I$6-'СЕТ СН'!$I$22</f>
        <v>3469.2981774599998</v>
      </c>
      <c r="H142" s="36">
        <f>SUMIFS(СВЦЭМ!$C$39:$C$782,СВЦЭМ!$A$39:$A$782,$A142,СВЦЭМ!$B$39:$B$782,H$119)+'СЕТ СН'!$I$12+СВЦЭМ!$D$10+'СЕТ СН'!$I$6-'СЕТ СН'!$I$22</f>
        <v>3448.9976807399999</v>
      </c>
      <c r="I142" s="36">
        <f>SUMIFS(СВЦЭМ!$C$39:$C$782,СВЦЭМ!$A$39:$A$782,$A142,СВЦЭМ!$B$39:$B$782,I$119)+'СЕТ СН'!$I$12+СВЦЭМ!$D$10+'СЕТ СН'!$I$6-'СЕТ СН'!$I$22</f>
        <v>3396.3370214900001</v>
      </c>
      <c r="J142" s="36">
        <f>SUMIFS(СВЦЭМ!$C$39:$C$782,СВЦЭМ!$A$39:$A$782,$A142,СВЦЭМ!$B$39:$B$782,J$119)+'СЕТ СН'!$I$12+СВЦЭМ!$D$10+'СЕТ СН'!$I$6-'СЕТ СН'!$I$22</f>
        <v>3329.1300349500002</v>
      </c>
      <c r="K142" s="36">
        <f>SUMIFS(СВЦЭМ!$C$39:$C$782,СВЦЭМ!$A$39:$A$782,$A142,СВЦЭМ!$B$39:$B$782,K$119)+'СЕТ СН'!$I$12+СВЦЭМ!$D$10+'СЕТ СН'!$I$6-'СЕТ СН'!$I$22</f>
        <v>3280.4997259299998</v>
      </c>
      <c r="L142" s="36">
        <f>SUMIFS(СВЦЭМ!$C$39:$C$782,СВЦЭМ!$A$39:$A$782,$A142,СВЦЭМ!$B$39:$B$782,L$119)+'СЕТ СН'!$I$12+СВЦЭМ!$D$10+'СЕТ СН'!$I$6-'СЕТ СН'!$I$22</f>
        <v>3230.3415320499998</v>
      </c>
      <c r="M142" s="36">
        <f>SUMIFS(СВЦЭМ!$C$39:$C$782,СВЦЭМ!$A$39:$A$782,$A142,СВЦЭМ!$B$39:$B$782,M$119)+'СЕТ СН'!$I$12+СВЦЭМ!$D$10+'СЕТ СН'!$I$6-'СЕТ СН'!$I$22</f>
        <v>3213.8008756999998</v>
      </c>
      <c r="N142" s="36">
        <f>SUMIFS(СВЦЭМ!$C$39:$C$782,СВЦЭМ!$A$39:$A$782,$A142,СВЦЭМ!$B$39:$B$782,N$119)+'СЕТ СН'!$I$12+СВЦЭМ!$D$10+'СЕТ СН'!$I$6-'СЕТ СН'!$I$22</f>
        <v>3199.09925372</v>
      </c>
      <c r="O142" s="36">
        <f>SUMIFS(СВЦЭМ!$C$39:$C$782,СВЦЭМ!$A$39:$A$782,$A142,СВЦЭМ!$B$39:$B$782,O$119)+'СЕТ СН'!$I$12+СВЦЭМ!$D$10+'СЕТ СН'!$I$6-'СЕТ СН'!$I$22</f>
        <v>3201.6360658600001</v>
      </c>
      <c r="P142" s="36">
        <f>SUMIFS(СВЦЭМ!$C$39:$C$782,СВЦЭМ!$A$39:$A$782,$A142,СВЦЭМ!$B$39:$B$782,P$119)+'СЕТ СН'!$I$12+СВЦЭМ!$D$10+'СЕТ СН'!$I$6-'СЕТ СН'!$I$22</f>
        <v>3208.8941992199998</v>
      </c>
      <c r="Q142" s="36">
        <f>SUMIFS(СВЦЭМ!$C$39:$C$782,СВЦЭМ!$A$39:$A$782,$A142,СВЦЭМ!$B$39:$B$782,Q$119)+'СЕТ СН'!$I$12+СВЦЭМ!$D$10+'СЕТ СН'!$I$6-'СЕТ СН'!$I$22</f>
        <v>3232.4426517699999</v>
      </c>
      <c r="R142" s="36">
        <f>SUMIFS(СВЦЭМ!$C$39:$C$782,СВЦЭМ!$A$39:$A$782,$A142,СВЦЭМ!$B$39:$B$782,R$119)+'СЕТ СН'!$I$12+СВЦЭМ!$D$10+'СЕТ СН'!$I$6-'СЕТ СН'!$I$22</f>
        <v>3215.8115718700001</v>
      </c>
      <c r="S142" s="36">
        <f>SUMIFS(СВЦЭМ!$C$39:$C$782,СВЦЭМ!$A$39:$A$782,$A142,СВЦЭМ!$B$39:$B$782,S$119)+'СЕТ СН'!$I$12+СВЦЭМ!$D$10+'СЕТ СН'!$I$6-'СЕТ СН'!$I$22</f>
        <v>3174.8479280900001</v>
      </c>
      <c r="T142" s="36">
        <f>SUMIFS(СВЦЭМ!$C$39:$C$782,СВЦЭМ!$A$39:$A$782,$A142,СВЦЭМ!$B$39:$B$782,T$119)+'СЕТ СН'!$I$12+СВЦЭМ!$D$10+'СЕТ СН'!$I$6-'СЕТ СН'!$I$22</f>
        <v>3200.94227731</v>
      </c>
      <c r="U142" s="36">
        <f>SUMIFS(СВЦЭМ!$C$39:$C$782,СВЦЭМ!$A$39:$A$782,$A142,СВЦЭМ!$B$39:$B$782,U$119)+'СЕТ СН'!$I$12+СВЦЭМ!$D$10+'СЕТ СН'!$I$6-'СЕТ СН'!$I$22</f>
        <v>3210.0654779199999</v>
      </c>
      <c r="V142" s="36">
        <f>SUMIFS(СВЦЭМ!$C$39:$C$782,СВЦЭМ!$A$39:$A$782,$A142,СВЦЭМ!$B$39:$B$782,V$119)+'СЕТ СН'!$I$12+СВЦЭМ!$D$10+'СЕТ СН'!$I$6-'СЕТ СН'!$I$22</f>
        <v>3234.76392463</v>
      </c>
      <c r="W142" s="36">
        <f>SUMIFS(СВЦЭМ!$C$39:$C$782,СВЦЭМ!$A$39:$A$782,$A142,СВЦЭМ!$B$39:$B$782,W$119)+'СЕТ СН'!$I$12+СВЦЭМ!$D$10+'СЕТ СН'!$I$6-'СЕТ СН'!$I$22</f>
        <v>3243.7182946299999</v>
      </c>
      <c r="X142" s="36">
        <f>SUMIFS(СВЦЭМ!$C$39:$C$782,СВЦЭМ!$A$39:$A$782,$A142,СВЦЭМ!$B$39:$B$782,X$119)+'СЕТ СН'!$I$12+СВЦЭМ!$D$10+'СЕТ СН'!$I$6-'СЕТ СН'!$I$22</f>
        <v>3288.3451109500002</v>
      </c>
      <c r="Y142" s="36">
        <f>SUMIFS(СВЦЭМ!$C$39:$C$782,СВЦЭМ!$A$39:$A$782,$A142,СВЦЭМ!$B$39:$B$782,Y$119)+'СЕТ СН'!$I$12+СВЦЭМ!$D$10+'СЕТ СН'!$I$6-'СЕТ СН'!$I$22</f>
        <v>3306.5395516099998</v>
      </c>
    </row>
    <row r="143" spans="1:25" ht="15.75" x14ac:dyDescent="0.2">
      <c r="A143" s="35">
        <f t="shared" si="3"/>
        <v>45284</v>
      </c>
      <c r="B143" s="36">
        <f>SUMIFS(СВЦЭМ!$C$39:$C$782,СВЦЭМ!$A$39:$A$782,$A143,СВЦЭМ!$B$39:$B$782,B$119)+'СЕТ СН'!$I$12+СВЦЭМ!$D$10+'СЕТ СН'!$I$6-'СЕТ СН'!$I$22</f>
        <v>3172.27538779</v>
      </c>
      <c r="C143" s="36">
        <f>SUMIFS(СВЦЭМ!$C$39:$C$782,СВЦЭМ!$A$39:$A$782,$A143,СВЦЭМ!$B$39:$B$782,C$119)+'СЕТ СН'!$I$12+СВЦЭМ!$D$10+'СЕТ СН'!$I$6-'СЕТ СН'!$I$22</f>
        <v>3259.8252797</v>
      </c>
      <c r="D143" s="36">
        <f>SUMIFS(СВЦЭМ!$C$39:$C$782,СВЦЭМ!$A$39:$A$782,$A143,СВЦЭМ!$B$39:$B$782,D$119)+'СЕТ СН'!$I$12+СВЦЭМ!$D$10+'СЕТ СН'!$I$6-'СЕТ СН'!$I$22</f>
        <v>3327.9404315299998</v>
      </c>
      <c r="E143" s="36">
        <f>SUMIFS(СВЦЭМ!$C$39:$C$782,СВЦЭМ!$A$39:$A$782,$A143,СВЦЭМ!$B$39:$B$782,E$119)+'СЕТ СН'!$I$12+СВЦЭМ!$D$10+'СЕТ СН'!$I$6-'СЕТ СН'!$I$22</f>
        <v>3383.2698740000001</v>
      </c>
      <c r="F143" s="36">
        <f>SUMIFS(СВЦЭМ!$C$39:$C$782,СВЦЭМ!$A$39:$A$782,$A143,СВЦЭМ!$B$39:$B$782,F$119)+'СЕТ СН'!$I$12+СВЦЭМ!$D$10+'СЕТ СН'!$I$6-'СЕТ СН'!$I$22</f>
        <v>3395.6233084700002</v>
      </c>
      <c r="G143" s="36">
        <f>SUMIFS(СВЦЭМ!$C$39:$C$782,СВЦЭМ!$A$39:$A$782,$A143,СВЦЭМ!$B$39:$B$782,G$119)+'СЕТ СН'!$I$12+СВЦЭМ!$D$10+'СЕТ СН'!$I$6-'СЕТ СН'!$I$22</f>
        <v>3369.7774141999998</v>
      </c>
      <c r="H143" s="36">
        <f>SUMIFS(СВЦЭМ!$C$39:$C$782,СВЦЭМ!$A$39:$A$782,$A143,СВЦЭМ!$B$39:$B$782,H$119)+'СЕТ СН'!$I$12+СВЦЭМ!$D$10+'СЕТ СН'!$I$6-'СЕТ СН'!$I$22</f>
        <v>3354.6250011000002</v>
      </c>
      <c r="I143" s="36">
        <f>SUMIFS(СВЦЭМ!$C$39:$C$782,СВЦЭМ!$A$39:$A$782,$A143,СВЦЭМ!$B$39:$B$782,I$119)+'СЕТ СН'!$I$12+СВЦЭМ!$D$10+'СЕТ СН'!$I$6-'СЕТ СН'!$I$22</f>
        <v>3317.8395602099999</v>
      </c>
      <c r="J143" s="36">
        <f>SUMIFS(СВЦЭМ!$C$39:$C$782,СВЦЭМ!$A$39:$A$782,$A143,СВЦЭМ!$B$39:$B$782,J$119)+'СЕТ СН'!$I$12+СВЦЭМ!$D$10+'СЕТ СН'!$I$6-'СЕТ СН'!$I$22</f>
        <v>3264.7226170099998</v>
      </c>
      <c r="K143" s="36">
        <f>SUMIFS(СВЦЭМ!$C$39:$C$782,СВЦЭМ!$A$39:$A$782,$A143,СВЦЭМ!$B$39:$B$782,K$119)+'СЕТ СН'!$I$12+СВЦЭМ!$D$10+'СЕТ СН'!$I$6-'СЕТ СН'!$I$22</f>
        <v>3246.6786145299998</v>
      </c>
      <c r="L143" s="36">
        <f>SUMIFS(СВЦЭМ!$C$39:$C$782,СВЦЭМ!$A$39:$A$782,$A143,СВЦЭМ!$B$39:$B$782,L$119)+'СЕТ СН'!$I$12+СВЦЭМ!$D$10+'СЕТ СН'!$I$6-'СЕТ СН'!$I$22</f>
        <v>3163.4473917</v>
      </c>
      <c r="M143" s="36">
        <f>SUMIFS(СВЦЭМ!$C$39:$C$782,СВЦЭМ!$A$39:$A$782,$A143,СВЦЭМ!$B$39:$B$782,M$119)+'СЕТ СН'!$I$12+СВЦЭМ!$D$10+'СЕТ СН'!$I$6-'СЕТ СН'!$I$22</f>
        <v>3144.4264696499999</v>
      </c>
      <c r="N143" s="36">
        <f>SUMIFS(СВЦЭМ!$C$39:$C$782,СВЦЭМ!$A$39:$A$782,$A143,СВЦЭМ!$B$39:$B$782,N$119)+'СЕТ СН'!$I$12+СВЦЭМ!$D$10+'СЕТ СН'!$I$6-'СЕТ СН'!$I$22</f>
        <v>3157.3062933299998</v>
      </c>
      <c r="O143" s="36">
        <f>SUMIFS(СВЦЭМ!$C$39:$C$782,СВЦЭМ!$A$39:$A$782,$A143,СВЦЭМ!$B$39:$B$782,O$119)+'СЕТ СН'!$I$12+СВЦЭМ!$D$10+'СЕТ СН'!$I$6-'СЕТ СН'!$I$22</f>
        <v>3193.7923091299999</v>
      </c>
      <c r="P143" s="36">
        <f>SUMIFS(СВЦЭМ!$C$39:$C$782,СВЦЭМ!$A$39:$A$782,$A143,СВЦЭМ!$B$39:$B$782,P$119)+'СЕТ СН'!$I$12+СВЦЭМ!$D$10+'СЕТ СН'!$I$6-'СЕТ СН'!$I$22</f>
        <v>3175.7080539099998</v>
      </c>
      <c r="Q143" s="36">
        <f>SUMIFS(СВЦЭМ!$C$39:$C$782,СВЦЭМ!$A$39:$A$782,$A143,СВЦЭМ!$B$39:$B$782,Q$119)+'СЕТ СН'!$I$12+СВЦЭМ!$D$10+'СЕТ СН'!$I$6-'СЕТ СН'!$I$22</f>
        <v>3171.8207577600001</v>
      </c>
      <c r="R143" s="36">
        <f>SUMIFS(СВЦЭМ!$C$39:$C$782,СВЦЭМ!$A$39:$A$782,$A143,СВЦЭМ!$B$39:$B$782,R$119)+'СЕТ СН'!$I$12+СВЦЭМ!$D$10+'СЕТ СН'!$I$6-'СЕТ СН'!$I$22</f>
        <v>3173.27209782</v>
      </c>
      <c r="S143" s="36">
        <f>SUMIFS(СВЦЭМ!$C$39:$C$782,СВЦЭМ!$A$39:$A$782,$A143,СВЦЭМ!$B$39:$B$782,S$119)+'СЕТ СН'!$I$12+СВЦЭМ!$D$10+'СЕТ СН'!$I$6-'СЕТ СН'!$I$22</f>
        <v>3153.8293861900002</v>
      </c>
      <c r="T143" s="36">
        <f>SUMIFS(СВЦЭМ!$C$39:$C$782,СВЦЭМ!$A$39:$A$782,$A143,СВЦЭМ!$B$39:$B$782,T$119)+'СЕТ СН'!$I$12+СВЦЭМ!$D$10+'СЕТ СН'!$I$6-'СЕТ СН'!$I$22</f>
        <v>3122.11778198</v>
      </c>
      <c r="U143" s="36">
        <f>SUMIFS(СВЦЭМ!$C$39:$C$782,СВЦЭМ!$A$39:$A$782,$A143,СВЦЭМ!$B$39:$B$782,U$119)+'СЕТ СН'!$I$12+СВЦЭМ!$D$10+'СЕТ СН'!$I$6-'СЕТ СН'!$I$22</f>
        <v>3130.0614075200001</v>
      </c>
      <c r="V143" s="36">
        <f>SUMIFS(СВЦЭМ!$C$39:$C$782,СВЦЭМ!$A$39:$A$782,$A143,СВЦЭМ!$B$39:$B$782,V$119)+'СЕТ СН'!$I$12+СВЦЭМ!$D$10+'СЕТ СН'!$I$6-'СЕТ СН'!$I$22</f>
        <v>3161.7084897199998</v>
      </c>
      <c r="W143" s="36">
        <f>SUMIFS(СВЦЭМ!$C$39:$C$782,СВЦЭМ!$A$39:$A$782,$A143,СВЦЭМ!$B$39:$B$782,W$119)+'СЕТ СН'!$I$12+СВЦЭМ!$D$10+'СЕТ СН'!$I$6-'СЕТ СН'!$I$22</f>
        <v>3176.2883504000001</v>
      </c>
      <c r="X143" s="36">
        <f>SUMIFS(СВЦЭМ!$C$39:$C$782,СВЦЭМ!$A$39:$A$782,$A143,СВЦЭМ!$B$39:$B$782,X$119)+'СЕТ СН'!$I$12+СВЦЭМ!$D$10+'СЕТ СН'!$I$6-'СЕТ СН'!$I$22</f>
        <v>3214.8380668099999</v>
      </c>
      <c r="Y143" s="36">
        <f>SUMIFS(СВЦЭМ!$C$39:$C$782,СВЦЭМ!$A$39:$A$782,$A143,СВЦЭМ!$B$39:$B$782,Y$119)+'СЕТ СН'!$I$12+СВЦЭМ!$D$10+'СЕТ СН'!$I$6-'СЕТ СН'!$I$22</f>
        <v>3232.3725670099998</v>
      </c>
    </row>
    <row r="144" spans="1:25" ht="15.75" x14ac:dyDescent="0.2">
      <c r="A144" s="35">
        <f t="shared" si="3"/>
        <v>45285</v>
      </c>
      <c r="B144" s="36">
        <f>SUMIFS(СВЦЭМ!$C$39:$C$782,СВЦЭМ!$A$39:$A$782,$A144,СВЦЭМ!$B$39:$B$782,B$119)+'СЕТ СН'!$I$12+СВЦЭМ!$D$10+'СЕТ СН'!$I$6-'СЕТ СН'!$I$22</f>
        <v>3323.74938686</v>
      </c>
      <c r="C144" s="36">
        <f>SUMIFS(СВЦЭМ!$C$39:$C$782,СВЦЭМ!$A$39:$A$782,$A144,СВЦЭМ!$B$39:$B$782,C$119)+'СЕТ СН'!$I$12+СВЦЭМ!$D$10+'СЕТ СН'!$I$6-'СЕТ СН'!$I$22</f>
        <v>3384.5410233100001</v>
      </c>
      <c r="D144" s="36">
        <f>SUMIFS(СВЦЭМ!$C$39:$C$782,СВЦЭМ!$A$39:$A$782,$A144,СВЦЭМ!$B$39:$B$782,D$119)+'СЕТ СН'!$I$12+СВЦЭМ!$D$10+'СЕТ СН'!$I$6-'СЕТ СН'!$I$22</f>
        <v>3403.7637055599998</v>
      </c>
      <c r="E144" s="36">
        <f>SUMIFS(СВЦЭМ!$C$39:$C$782,СВЦЭМ!$A$39:$A$782,$A144,СВЦЭМ!$B$39:$B$782,E$119)+'СЕТ СН'!$I$12+СВЦЭМ!$D$10+'СЕТ СН'!$I$6-'СЕТ СН'!$I$22</f>
        <v>3415.7829163599999</v>
      </c>
      <c r="F144" s="36">
        <f>SUMIFS(СВЦЭМ!$C$39:$C$782,СВЦЭМ!$A$39:$A$782,$A144,СВЦЭМ!$B$39:$B$782,F$119)+'СЕТ СН'!$I$12+СВЦЭМ!$D$10+'СЕТ СН'!$I$6-'СЕТ СН'!$I$22</f>
        <v>3410.2559614000002</v>
      </c>
      <c r="G144" s="36">
        <f>SUMIFS(СВЦЭМ!$C$39:$C$782,СВЦЭМ!$A$39:$A$782,$A144,СВЦЭМ!$B$39:$B$782,G$119)+'СЕТ СН'!$I$12+СВЦЭМ!$D$10+'СЕТ СН'!$I$6-'СЕТ СН'!$I$22</f>
        <v>3372.4535228700001</v>
      </c>
      <c r="H144" s="36">
        <f>SUMIFS(СВЦЭМ!$C$39:$C$782,СВЦЭМ!$A$39:$A$782,$A144,СВЦЭМ!$B$39:$B$782,H$119)+'СЕТ СН'!$I$12+СВЦЭМ!$D$10+'СЕТ СН'!$I$6-'СЕТ СН'!$I$22</f>
        <v>3333.6310552</v>
      </c>
      <c r="I144" s="36">
        <f>SUMIFS(СВЦЭМ!$C$39:$C$782,СВЦЭМ!$A$39:$A$782,$A144,СВЦЭМ!$B$39:$B$782,I$119)+'СЕТ СН'!$I$12+СВЦЭМ!$D$10+'СЕТ СН'!$I$6-'СЕТ СН'!$I$22</f>
        <v>3275.0043544599998</v>
      </c>
      <c r="J144" s="36">
        <f>SUMIFS(СВЦЭМ!$C$39:$C$782,СВЦЭМ!$A$39:$A$782,$A144,СВЦЭМ!$B$39:$B$782,J$119)+'СЕТ СН'!$I$12+СВЦЭМ!$D$10+'СЕТ СН'!$I$6-'СЕТ СН'!$I$22</f>
        <v>3199.98704516</v>
      </c>
      <c r="K144" s="36">
        <f>SUMIFS(СВЦЭМ!$C$39:$C$782,СВЦЭМ!$A$39:$A$782,$A144,СВЦЭМ!$B$39:$B$782,K$119)+'СЕТ СН'!$I$12+СВЦЭМ!$D$10+'СЕТ СН'!$I$6-'СЕТ СН'!$I$22</f>
        <v>3163.45006177</v>
      </c>
      <c r="L144" s="36">
        <f>SUMIFS(СВЦЭМ!$C$39:$C$782,СВЦЭМ!$A$39:$A$782,$A144,СВЦЭМ!$B$39:$B$782,L$119)+'СЕТ СН'!$I$12+СВЦЭМ!$D$10+'СЕТ СН'!$I$6-'СЕТ СН'!$I$22</f>
        <v>3144.5993647999999</v>
      </c>
      <c r="M144" s="36">
        <f>SUMIFS(СВЦЭМ!$C$39:$C$782,СВЦЭМ!$A$39:$A$782,$A144,СВЦЭМ!$B$39:$B$782,M$119)+'СЕТ СН'!$I$12+СВЦЭМ!$D$10+'СЕТ СН'!$I$6-'СЕТ СН'!$I$22</f>
        <v>3164.1163588700001</v>
      </c>
      <c r="N144" s="36">
        <f>SUMIFS(СВЦЭМ!$C$39:$C$782,СВЦЭМ!$A$39:$A$782,$A144,СВЦЭМ!$B$39:$B$782,N$119)+'СЕТ СН'!$I$12+СВЦЭМ!$D$10+'СЕТ СН'!$I$6-'СЕТ СН'!$I$22</f>
        <v>3161.8418511099999</v>
      </c>
      <c r="O144" s="36">
        <f>SUMIFS(СВЦЭМ!$C$39:$C$782,СВЦЭМ!$A$39:$A$782,$A144,СВЦЭМ!$B$39:$B$782,O$119)+'СЕТ СН'!$I$12+СВЦЭМ!$D$10+'СЕТ СН'!$I$6-'СЕТ СН'!$I$22</f>
        <v>3168.1171127399998</v>
      </c>
      <c r="P144" s="36">
        <f>SUMIFS(СВЦЭМ!$C$39:$C$782,СВЦЭМ!$A$39:$A$782,$A144,СВЦЭМ!$B$39:$B$782,P$119)+'СЕТ СН'!$I$12+СВЦЭМ!$D$10+'СЕТ СН'!$I$6-'СЕТ СН'!$I$22</f>
        <v>3165.55931255</v>
      </c>
      <c r="Q144" s="36">
        <f>SUMIFS(СВЦЭМ!$C$39:$C$782,СВЦЭМ!$A$39:$A$782,$A144,СВЦЭМ!$B$39:$B$782,Q$119)+'СЕТ СН'!$I$12+СВЦЭМ!$D$10+'СЕТ СН'!$I$6-'СЕТ СН'!$I$22</f>
        <v>3180.67670899</v>
      </c>
      <c r="R144" s="36">
        <f>SUMIFS(СВЦЭМ!$C$39:$C$782,СВЦЭМ!$A$39:$A$782,$A144,СВЦЭМ!$B$39:$B$782,R$119)+'СЕТ СН'!$I$12+СВЦЭМ!$D$10+'СЕТ СН'!$I$6-'СЕТ СН'!$I$22</f>
        <v>3205.39678951</v>
      </c>
      <c r="S144" s="36">
        <f>SUMIFS(СВЦЭМ!$C$39:$C$782,СВЦЭМ!$A$39:$A$782,$A144,СВЦЭМ!$B$39:$B$782,S$119)+'СЕТ СН'!$I$12+СВЦЭМ!$D$10+'СЕТ СН'!$I$6-'СЕТ СН'!$I$22</f>
        <v>3167.1755481800001</v>
      </c>
      <c r="T144" s="36">
        <f>SUMIFS(СВЦЭМ!$C$39:$C$782,СВЦЭМ!$A$39:$A$782,$A144,СВЦЭМ!$B$39:$B$782,T$119)+'СЕТ СН'!$I$12+СВЦЭМ!$D$10+'СЕТ СН'!$I$6-'СЕТ СН'!$I$22</f>
        <v>3118.8485397099998</v>
      </c>
      <c r="U144" s="36">
        <f>SUMIFS(СВЦЭМ!$C$39:$C$782,СВЦЭМ!$A$39:$A$782,$A144,СВЦЭМ!$B$39:$B$782,U$119)+'СЕТ СН'!$I$12+СВЦЭМ!$D$10+'СЕТ СН'!$I$6-'СЕТ СН'!$I$22</f>
        <v>3136.61346615</v>
      </c>
      <c r="V144" s="36">
        <f>SUMIFS(СВЦЭМ!$C$39:$C$782,СВЦЭМ!$A$39:$A$782,$A144,СВЦЭМ!$B$39:$B$782,V$119)+'СЕТ СН'!$I$12+СВЦЭМ!$D$10+'СЕТ СН'!$I$6-'СЕТ СН'!$I$22</f>
        <v>3166.5455277800002</v>
      </c>
      <c r="W144" s="36">
        <f>SUMIFS(СВЦЭМ!$C$39:$C$782,СВЦЭМ!$A$39:$A$782,$A144,СВЦЭМ!$B$39:$B$782,W$119)+'СЕТ СН'!$I$12+СВЦЭМ!$D$10+'СЕТ СН'!$I$6-'СЕТ СН'!$I$22</f>
        <v>3194.0310801199998</v>
      </c>
      <c r="X144" s="36">
        <f>SUMIFS(СВЦЭМ!$C$39:$C$782,СВЦЭМ!$A$39:$A$782,$A144,СВЦЭМ!$B$39:$B$782,X$119)+'СЕТ СН'!$I$12+СВЦЭМ!$D$10+'СЕТ СН'!$I$6-'СЕТ СН'!$I$22</f>
        <v>3241.2222564099998</v>
      </c>
      <c r="Y144" s="36">
        <f>SUMIFS(СВЦЭМ!$C$39:$C$782,СВЦЭМ!$A$39:$A$782,$A144,СВЦЭМ!$B$39:$B$782,Y$119)+'СЕТ СН'!$I$12+СВЦЭМ!$D$10+'СЕТ СН'!$I$6-'СЕТ СН'!$I$22</f>
        <v>3265.3359584700002</v>
      </c>
    </row>
    <row r="145" spans="1:26" ht="15.75" x14ac:dyDescent="0.2">
      <c r="A145" s="35">
        <f t="shared" si="3"/>
        <v>45286</v>
      </c>
      <c r="B145" s="36">
        <f>SUMIFS(СВЦЭМ!$C$39:$C$782,СВЦЭМ!$A$39:$A$782,$A145,СВЦЭМ!$B$39:$B$782,B$119)+'СЕТ СН'!$I$12+СВЦЭМ!$D$10+'СЕТ СН'!$I$6-'СЕТ СН'!$I$22</f>
        <v>3544.0799272700001</v>
      </c>
      <c r="C145" s="36">
        <f>SUMIFS(СВЦЭМ!$C$39:$C$782,СВЦЭМ!$A$39:$A$782,$A145,СВЦЭМ!$B$39:$B$782,C$119)+'СЕТ СН'!$I$12+СВЦЭМ!$D$10+'СЕТ СН'!$I$6-'СЕТ СН'!$I$22</f>
        <v>3584.2550551700001</v>
      </c>
      <c r="D145" s="36">
        <f>SUMIFS(СВЦЭМ!$C$39:$C$782,СВЦЭМ!$A$39:$A$782,$A145,СВЦЭМ!$B$39:$B$782,D$119)+'СЕТ СН'!$I$12+СВЦЭМ!$D$10+'СЕТ СН'!$I$6-'СЕТ СН'!$I$22</f>
        <v>3603.3020830800001</v>
      </c>
      <c r="E145" s="36">
        <f>SUMIFS(СВЦЭМ!$C$39:$C$782,СВЦЭМ!$A$39:$A$782,$A145,СВЦЭМ!$B$39:$B$782,E$119)+'СЕТ СН'!$I$12+СВЦЭМ!$D$10+'СЕТ СН'!$I$6-'СЕТ СН'!$I$22</f>
        <v>3614.4408856800001</v>
      </c>
      <c r="F145" s="36">
        <f>SUMIFS(СВЦЭМ!$C$39:$C$782,СВЦЭМ!$A$39:$A$782,$A145,СВЦЭМ!$B$39:$B$782,F$119)+'СЕТ СН'!$I$12+СВЦЭМ!$D$10+'СЕТ СН'!$I$6-'СЕТ СН'!$I$22</f>
        <v>3612.3374819800001</v>
      </c>
      <c r="G145" s="36">
        <f>SUMIFS(СВЦЭМ!$C$39:$C$782,СВЦЭМ!$A$39:$A$782,$A145,СВЦЭМ!$B$39:$B$782,G$119)+'СЕТ СН'!$I$12+СВЦЭМ!$D$10+'СЕТ СН'!$I$6-'СЕТ СН'!$I$22</f>
        <v>3578.84292813</v>
      </c>
      <c r="H145" s="36">
        <f>SUMIFS(СВЦЭМ!$C$39:$C$782,СВЦЭМ!$A$39:$A$782,$A145,СВЦЭМ!$B$39:$B$782,H$119)+'СЕТ СН'!$I$12+СВЦЭМ!$D$10+'СЕТ СН'!$I$6-'СЕТ СН'!$I$22</f>
        <v>3519.4682136299998</v>
      </c>
      <c r="I145" s="36">
        <f>SUMIFS(СВЦЭМ!$C$39:$C$782,СВЦЭМ!$A$39:$A$782,$A145,СВЦЭМ!$B$39:$B$782,I$119)+'СЕТ СН'!$I$12+СВЦЭМ!$D$10+'СЕТ СН'!$I$6-'СЕТ СН'!$I$22</f>
        <v>3461.1829459</v>
      </c>
      <c r="J145" s="36">
        <f>SUMIFS(СВЦЭМ!$C$39:$C$782,СВЦЭМ!$A$39:$A$782,$A145,СВЦЭМ!$B$39:$B$782,J$119)+'СЕТ СН'!$I$12+СВЦЭМ!$D$10+'СЕТ СН'!$I$6-'СЕТ СН'!$I$22</f>
        <v>3395.81765688</v>
      </c>
      <c r="K145" s="36">
        <f>SUMIFS(СВЦЭМ!$C$39:$C$782,СВЦЭМ!$A$39:$A$782,$A145,СВЦЭМ!$B$39:$B$782,K$119)+'СЕТ СН'!$I$12+СВЦЭМ!$D$10+'СЕТ СН'!$I$6-'СЕТ СН'!$I$22</f>
        <v>3343.2715624699999</v>
      </c>
      <c r="L145" s="36">
        <f>SUMIFS(СВЦЭМ!$C$39:$C$782,СВЦЭМ!$A$39:$A$782,$A145,СВЦЭМ!$B$39:$B$782,L$119)+'СЕТ СН'!$I$12+СВЦЭМ!$D$10+'СЕТ СН'!$I$6-'СЕТ СН'!$I$22</f>
        <v>3328.3222911500002</v>
      </c>
      <c r="M145" s="36">
        <f>SUMIFS(СВЦЭМ!$C$39:$C$782,СВЦЭМ!$A$39:$A$782,$A145,СВЦЭМ!$B$39:$B$782,M$119)+'СЕТ СН'!$I$12+СВЦЭМ!$D$10+'СЕТ СН'!$I$6-'СЕТ СН'!$I$22</f>
        <v>3342.16833262</v>
      </c>
      <c r="N145" s="36">
        <f>SUMIFS(СВЦЭМ!$C$39:$C$782,СВЦЭМ!$A$39:$A$782,$A145,СВЦЭМ!$B$39:$B$782,N$119)+'СЕТ СН'!$I$12+СВЦЭМ!$D$10+'СЕТ СН'!$I$6-'СЕТ СН'!$I$22</f>
        <v>3403.0747586699999</v>
      </c>
      <c r="O145" s="36">
        <f>SUMIFS(СВЦЭМ!$C$39:$C$782,СВЦЭМ!$A$39:$A$782,$A145,СВЦЭМ!$B$39:$B$782,O$119)+'СЕТ СН'!$I$12+СВЦЭМ!$D$10+'СЕТ СН'!$I$6-'СЕТ СН'!$I$22</f>
        <v>3452.98133878</v>
      </c>
      <c r="P145" s="36">
        <f>SUMIFS(СВЦЭМ!$C$39:$C$782,СВЦЭМ!$A$39:$A$782,$A145,СВЦЭМ!$B$39:$B$782,P$119)+'СЕТ СН'!$I$12+СВЦЭМ!$D$10+'СЕТ СН'!$I$6-'СЕТ СН'!$I$22</f>
        <v>3488.25133912</v>
      </c>
      <c r="Q145" s="36">
        <f>SUMIFS(СВЦЭМ!$C$39:$C$782,СВЦЭМ!$A$39:$A$782,$A145,СВЦЭМ!$B$39:$B$782,Q$119)+'СЕТ СН'!$I$12+СВЦЭМ!$D$10+'СЕТ СН'!$I$6-'СЕТ СН'!$I$22</f>
        <v>3525.8123083700002</v>
      </c>
      <c r="R145" s="36">
        <f>SUMIFS(СВЦЭМ!$C$39:$C$782,СВЦЭМ!$A$39:$A$782,$A145,СВЦЭМ!$B$39:$B$782,R$119)+'СЕТ СН'!$I$12+СВЦЭМ!$D$10+'СЕТ СН'!$I$6-'СЕТ СН'!$I$22</f>
        <v>3516.4143168400001</v>
      </c>
      <c r="S145" s="36">
        <f>SUMIFS(СВЦЭМ!$C$39:$C$782,СВЦЭМ!$A$39:$A$782,$A145,СВЦЭМ!$B$39:$B$782,S$119)+'СЕТ СН'!$I$12+СВЦЭМ!$D$10+'СЕТ СН'!$I$6-'СЕТ СН'!$I$22</f>
        <v>3443.0304175900001</v>
      </c>
      <c r="T145" s="36">
        <f>SUMIFS(СВЦЭМ!$C$39:$C$782,СВЦЭМ!$A$39:$A$782,$A145,СВЦЭМ!$B$39:$B$782,T$119)+'СЕТ СН'!$I$12+СВЦЭМ!$D$10+'СЕТ СН'!$I$6-'СЕТ СН'!$I$22</f>
        <v>3419.5635484599998</v>
      </c>
      <c r="U145" s="36">
        <f>SUMIFS(СВЦЭМ!$C$39:$C$782,СВЦЭМ!$A$39:$A$782,$A145,СВЦЭМ!$B$39:$B$782,U$119)+'СЕТ СН'!$I$12+СВЦЭМ!$D$10+'СЕТ СН'!$I$6-'СЕТ СН'!$I$22</f>
        <v>3434.8778378400002</v>
      </c>
      <c r="V145" s="36">
        <f>SUMIFS(СВЦЭМ!$C$39:$C$782,СВЦЭМ!$A$39:$A$782,$A145,СВЦЭМ!$B$39:$B$782,V$119)+'СЕТ СН'!$I$12+СВЦЭМ!$D$10+'СЕТ СН'!$I$6-'СЕТ СН'!$I$22</f>
        <v>3467.2509571099999</v>
      </c>
      <c r="W145" s="36">
        <f>SUMIFS(СВЦЭМ!$C$39:$C$782,СВЦЭМ!$A$39:$A$782,$A145,СВЦЭМ!$B$39:$B$782,W$119)+'СЕТ СН'!$I$12+СВЦЭМ!$D$10+'СЕТ СН'!$I$6-'СЕТ СН'!$I$22</f>
        <v>3503.21295022</v>
      </c>
      <c r="X145" s="36">
        <f>SUMIFS(СВЦЭМ!$C$39:$C$782,СВЦЭМ!$A$39:$A$782,$A145,СВЦЭМ!$B$39:$B$782,X$119)+'СЕТ СН'!$I$12+СВЦЭМ!$D$10+'СЕТ СН'!$I$6-'СЕТ СН'!$I$22</f>
        <v>3539.0672368800001</v>
      </c>
      <c r="Y145" s="36">
        <f>SUMIFS(СВЦЭМ!$C$39:$C$782,СВЦЭМ!$A$39:$A$782,$A145,СВЦЭМ!$B$39:$B$782,Y$119)+'СЕТ СН'!$I$12+СВЦЭМ!$D$10+'СЕТ СН'!$I$6-'СЕТ СН'!$I$22</f>
        <v>3561.6056051800001</v>
      </c>
    </row>
    <row r="146" spans="1:26" ht="15.75" x14ac:dyDescent="0.2">
      <c r="A146" s="35">
        <f t="shared" si="3"/>
        <v>45287</v>
      </c>
      <c r="B146" s="36">
        <f>SUMIFS(СВЦЭМ!$C$39:$C$782,СВЦЭМ!$A$39:$A$782,$A146,СВЦЭМ!$B$39:$B$782,B$119)+'СЕТ СН'!$I$12+СВЦЭМ!$D$10+'СЕТ СН'!$I$6-'СЕТ СН'!$I$22</f>
        <v>3492.84797329</v>
      </c>
      <c r="C146" s="36">
        <f>SUMIFS(СВЦЭМ!$C$39:$C$782,СВЦЭМ!$A$39:$A$782,$A146,СВЦЭМ!$B$39:$B$782,C$119)+'СЕТ СН'!$I$12+СВЦЭМ!$D$10+'СЕТ СН'!$I$6-'СЕТ СН'!$I$22</f>
        <v>3473.7141554599998</v>
      </c>
      <c r="D146" s="36">
        <f>SUMIFS(СВЦЭМ!$C$39:$C$782,СВЦЭМ!$A$39:$A$782,$A146,СВЦЭМ!$B$39:$B$782,D$119)+'СЕТ СН'!$I$12+СВЦЭМ!$D$10+'СЕТ СН'!$I$6-'СЕТ СН'!$I$22</f>
        <v>3486.96953674</v>
      </c>
      <c r="E146" s="36">
        <f>SUMIFS(СВЦЭМ!$C$39:$C$782,СВЦЭМ!$A$39:$A$782,$A146,СВЦЭМ!$B$39:$B$782,E$119)+'СЕТ СН'!$I$12+СВЦЭМ!$D$10+'СЕТ СН'!$I$6-'СЕТ СН'!$I$22</f>
        <v>3501.0996051900001</v>
      </c>
      <c r="F146" s="36">
        <f>SUMIFS(СВЦЭМ!$C$39:$C$782,СВЦЭМ!$A$39:$A$782,$A146,СВЦЭМ!$B$39:$B$782,F$119)+'СЕТ СН'!$I$12+СВЦЭМ!$D$10+'СЕТ СН'!$I$6-'СЕТ СН'!$I$22</f>
        <v>3580.68958879</v>
      </c>
      <c r="G146" s="36">
        <f>SUMIFS(СВЦЭМ!$C$39:$C$782,СВЦЭМ!$A$39:$A$782,$A146,СВЦЭМ!$B$39:$B$782,G$119)+'СЕТ СН'!$I$12+СВЦЭМ!$D$10+'СЕТ СН'!$I$6-'СЕТ СН'!$I$22</f>
        <v>3578.1326826899999</v>
      </c>
      <c r="H146" s="36">
        <f>SUMIFS(СВЦЭМ!$C$39:$C$782,СВЦЭМ!$A$39:$A$782,$A146,СВЦЭМ!$B$39:$B$782,H$119)+'СЕТ СН'!$I$12+СВЦЭМ!$D$10+'СЕТ СН'!$I$6-'СЕТ СН'!$I$22</f>
        <v>3507.53668247</v>
      </c>
      <c r="I146" s="36">
        <f>SUMIFS(СВЦЭМ!$C$39:$C$782,СВЦЭМ!$A$39:$A$782,$A146,СВЦЭМ!$B$39:$B$782,I$119)+'СЕТ СН'!$I$12+СВЦЭМ!$D$10+'СЕТ СН'!$I$6-'СЕТ СН'!$I$22</f>
        <v>3429.40099388</v>
      </c>
      <c r="J146" s="36">
        <f>SUMIFS(СВЦЭМ!$C$39:$C$782,СВЦЭМ!$A$39:$A$782,$A146,СВЦЭМ!$B$39:$B$782,J$119)+'СЕТ СН'!$I$12+СВЦЭМ!$D$10+'СЕТ СН'!$I$6-'СЕТ СН'!$I$22</f>
        <v>3409.6354784300001</v>
      </c>
      <c r="K146" s="36">
        <f>SUMIFS(СВЦЭМ!$C$39:$C$782,СВЦЭМ!$A$39:$A$782,$A146,СВЦЭМ!$B$39:$B$782,K$119)+'СЕТ СН'!$I$12+СВЦЭМ!$D$10+'СЕТ СН'!$I$6-'СЕТ СН'!$I$22</f>
        <v>3397.2034794900001</v>
      </c>
      <c r="L146" s="36">
        <f>SUMIFS(СВЦЭМ!$C$39:$C$782,СВЦЭМ!$A$39:$A$782,$A146,СВЦЭМ!$B$39:$B$782,L$119)+'СЕТ СН'!$I$12+СВЦЭМ!$D$10+'СЕТ СН'!$I$6-'СЕТ СН'!$I$22</f>
        <v>3363.1668802899999</v>
      </c>
      <c r="M146" s="36">
        <f>SUMIFS(СВЦЭМ!$C$39:$C$782,СВЦЭМ!$A$39:$A$782,$A146,СВЦЭМ!$B$39:$B$782,M$119)+'СЕТ СН'!$I$12+СВЦЭМ!$D$10+'СЕТ СН'!$I$6-'СЕТ СН'!$I$22</f>
        <v>3367.0813779499999</v>
      </c>
      <c r="N146" s="36">
        <f>SUMIFS(СВЦЭМ!$C$39:$C$782,СВЦЭМ!$A$39:$A$782,$A146,СВЦЭМ!$B$39:$B$782,N$119)+'СЕТ СН'!$I$12+СВЦЭМ!$D$10+'СЕТ СН'!$I$6-'СЕТ СН'!$I$22</f>
        <v>3397.3605151799998</v>
      </c>
      <c r="O146" s="36">
        <f>SUMIFS(СВЦЭМ!$C$39:$C$782,СВЦЭМ!$A$39:$A$782,$A146,СВЦЭМ!$B$39:$B$782,O$119)+'СЕТ СН'!$I$12+СВЦЭМ!$D$10+'СЕТ СН'!$I$6-'СЕТ СН'!$I$22</f>
        <v>3396.8552434799999</v>
      </c>
      <c r="P146" s="36">
        <f>SUMIFS(СВЦЭМ!$C$39:$C$782,СВЦЭМ!$A$39:$A$782,$A146,СВЦЭМ!$B$39:$B$782,P$119)+'СЕТ СН'!$I$12+СВЦЭМ!$D$10+'СЕТ СН'!$I$6-'СЕТ СН'!$I$22</f>
        <v>3399.7364763</v>
      </c>
      <c r="Q146" s="36">
        <f>SUMIFS(СВЦЭМ!$C$39:$C$782,СВЦЭМ!$A$39:$A$782,$A146,СВЦЭМ!$B$39:$B$782,Q$119)+'СЕТ СН'!$I$12+СВЦЭМ!$D$10+'СЕТ СН'!$I$6-'СЕТ СН'!$I$22</f>
        <v>3372.32519576</v>
      </c>
      <c r="R146" s="36">
        <f>SUMIFS(СВЦЭМ!$C$39:$C$782,СВЦЭМ!$A$39:$A$782,$A146,СВЦЭМ!$B$39:$B$782,R$119)+'СЕТ СН'!$I$12+СВЦЭМ!$D$10+'СЕТ СН'!$I$6-'СЕТ СН'!$I$22</f>
        <v>3369.3070640599999</v>
      </c>
      <c r="S146" s="36">
        <f>SUMIFS(СВЦЭМ!$C$39:$C$782,СВЦЭМ!$A$39:$A$782,$A146,СВЦЭМ!$B$39:$B$782,S$119)+'СЕТ СН'!$I$12+СВЦЭМ!$D$10+'СЕТ СН'!$I$6-'СЕТ СН'!$I$22</f>
        <v>3321.03699564</v>
      </c>
      <c r="T146" s="36">
        <f>SUMIFS(СВЦЭМ!$C$39:$C$782,СВЦЭМ!$A$39:$A$782,$A146,СВЦЭМ!$B$39:$B$782,T$119)+'СЕТ СН'!$I$12+СВЦЭМ!$D$10+'СЕТ СН'!$I$6-'СЕТ СН'!$I$22</f>
        <v>3347.10402557</v>
      </c>
      <c r="U146" s="36">
        <f>SUMIFS(СВЦЭМ!$C$39:$C$782,СВЦЭМ!$A$39:$A$782,$A146,СВЦЭМ!$B$39:$B$782,U$119)+'СЕТ СН'!$I$12+СВЦЭМ!$D$10+'СЕТ СН'!$I$6-'СЕТ СН'!$I$22</f>
        <v>3358.4254268700001</v>
      </c>
      <c r="V146" s="36">
        <f>SUMIFS(СВЦЭМ!$C$39:$C$782,СВЦЭМ!$A$39:$A$782,$A146,СВЦЭМ!$B$39:$B$782,V$119)+'СЕТ СН'!$I$12+СВЦЭМ!$D$10+'СЕТ СН'!$I$6-'СЕТ СН'!$I$22</f>
        <v>3380.87095529</v>
      </c>
      <c r="W146" s="36">
        <f>SUMIFS(СВЦЭМ!$C$39:$C$782,СВЦЭМ!$A$39:$A$782,$A146,СВЦЭМ!$B$39:$B$782,W$119)+'СЕТ СН'!$I$12+СВЦЭМ!$D$10+'СЕТ СН'!$I$6-'СЕТ СН'!$I$22</f>
        <v>3379.4151284700001</v>
      </c>
      <c r="X146" s="36">
        <f>SUMIFS(СВЦЭМ!$C$39:$C$782,СВЦЭМ!$A$39:$A$782,$A146,СВЦЭМ!$B$39:$B$782,X$119)+'СЕТ СН'!$I$12+СВЦЭМ!$D$10+'СЕТ СН'!$I$6-'СЕТ СН'!$I$22</f>
        <v>3407.4721592400001</v>
      </c>
      <c r="Y146" s="36">
        <f>SUMIFS(СВЦЭМ!$C$39:$C$782,СВЦЭМ!$A$39:$A$782,$A146,СВЦЭМ!$B$39:$B$782,Y$119)+'СЕТ СН'!$I$12+СВЦЭМ!$D$10+'СЕТ СН'!$I$6-'СЕТ СН'!$I$22</f>
        <v>3426.8316056399999</v>
      </c>
    </row>
    <row r="147" spans="1:26" ht="15.75" x14ac:dyDescent="0.2">
      <c r="A147" s="35">
        <f t="shared" si="3"/>
        <v>45288</v>
      </c>
      <c r="B147" s="36">
        <f>SUMIFS(СВЦЭМ!$C$39:$C$782,СВЦЭМ!$A$39:$A$782,$A147,СВЦЭМ!$B$39:$B$782,B$119)+'СЕТ СН'!$I$12+СВЦЭМ!$D$10+'СЕТ СН'!$I$6-'СЕТ СН'!$I$22</f>
        <v>3385.5710542299998</v>
      </c>
      <c r="C147" s="36">
        <f>SUMIFS(СВЦЭМ!$C$39:$C$782,СВЦЭМ!$A$39:$A$782,$A147,СВЦЭМ!$B$39:$B$782,C$119)+'СЕТ СН'!$I$12+СВЦЭМ!$D$10+'СЕТ СН'!$I$6-'СЕТ СН'!$I$22</f>
        <v>3445.04680108</v>
      </c>
      <c r="D147" s="36">
        <f>SUMIFS(СВЦЭМ!$C$39:$C$782,СВЦЭМ!$A$39:$A$782,$A147,СВЦЭМ!$B$39:$B$782,D$119)+'СЕТ СН'!$I$12+СВЦЭМ!$D$10+'СЕТ СН'!$I$6-'СЕТ СН'!$I$22</f>
        <v>3470.62630825</v>
      </c>
      <c r="E147" s="36">
        <f>SUMIFS(СВЦЭМ!$C$39:$C$782,СВЦЭМ!$A$39:$A$782,$A147,СВЦЭМ!$B$39:$B$782,E$119)+'СЕТ СН'!$I$12+СВЦЭМ!$D$10+'СЕТ СН'!$I$6-'СЕТ СН'!$I$22</f>
        <v>3477.0182844000001</v>
      </c>
      <c r="F147" s="36">
        <f>SUMIFS(СВЦЭМ!$C$39:$C$782,СВЦЭМ!$A$39:$A$782,$A147,СВЦЭМ!$B$39:$B$782,F$119)+'СЕТ СН'!$I$12+СВЦЭМ!$D$10+'СЕТ СН'!$I$6-'СЕТ СН'!$I$22</f>
        <v>3476.0128885399999</v>
      </c>
      <c r="G147" s="36">
        <f>SUMIFS(СВЦЭМ!$C$39:$C$782,СВЦЭМ!$A$39:$A$782,$A147,СВЦЭМ!$B$39:$B$782,G$119)+'СЕТ СН'!$I$12+СВЦЭМ!$D$10+'СЕТ СН'!$I$6-'СЕТ СН'!$I$22</f>
        <v>3468.1145938499999</v>
      </c>
      <c r="H147" s="36">
        <f>SUMIFS(СВЦЭМ!$C$39:$C$782,СВЦЭМ!$A$39:$A$782,$A147,СВЦЭМ!$B$39:$B$782,H$119)+'СЕТ СН'!$I$12+СВЦЭМ!$D$10+'СЕТ СН'!$I$6-'СЕТ СН'!$I$22</f>
        <v>3395.1777828499999</v>
      </c>
      <c r="I147" s="36">
        <f>SUMIFS(СВЦЭМ!$C$39:$C$782,СВЦЭМ!$A$39:$A$782,$A147,СВЦЭМ!$B$39:$B$782,I$119)+'СЕТ СН'!$I$12+СВЦЭМ!$D$10+'СЕТ СН'!$I$6-'СЕТ СН'!$I$22</f>
        <v>3322.79664357</v>
      </c>
      <c r="J147" s="36">
        <f>SUMIFS(СВЦЭМ!$C$39:$C$782,СВЦЭМ!$A$39:$A$782,$A147,СВЦЭМ!$B$39:$B$782,J$119)+'СЕТ СН'!$I$12+СВЦЭМ!$D$10+'СЕТ СН'!$I$6-'СЕТ СН'!$I$22</f>
        <v>3298.01039924</v>
      </c>
      <c r="K147" s="36">
        <f>SUMIFS(СВЦЭМ!$C$39:$C$782,СВЦЭМ!$A$39:$A$782,$A147,СВЦЭМ!$B$39:$B$782,K$119)+'СЕТ СН'!$I$12+СВЦЭМ!$D$10+'СЕТ СН'!$I$6-'СЕТ СН'!$I$22</f>
        <v>3267.8574478300002</v>
      </c>
      <c r="L147" s="36">
        <f>SUMIFS(СВЦЭМ!$C$39:$C$782,СВЦЭМ!$A$39:$A$782,$A147,СВЦЭМ!$B$39:$B$782,L$119)+'СЕТ СН'!$I$12+СВЦЭМ!$D$10+'СЕТ СН'!$I$6-'СЕТ СН'!$I$22</f>
        <v>3301.4926144299998</v>
      </c>
      <c r="M147" s="36">
        <f>SUMIFS(СВЦЭМ!$C$39:$C$782,СВЦЭМ!$A$39:$A$782,$A147,СВЦЭМ!$B$39:$B$782,M$119)+'СЕТ СН'!$I$12+СВЦЭМ!$D$10+'СЕТ СН'!$I$6-'СЕТ СН'!$I$22</f>
        <v>3335.7746300399999</v>
      </c>
      <c r="N147" s="36">
        <f>SUMIFS(СВЦЭМ!$C$39:$C$782,СВЦЭМ!$A$39:$A$782,$A147,СВЦЭМ!$B$39:$B$782,N$119)+'СЕТ СН'!$I$12+СВЦЭМ!$D$10+'СЕТ СН'!$I$6-'СЕТ СН'!$I$22</f>
        <v>3289.0348027800001</v>
      </c>
      <c r="O147" s="36">
        <f>SUMIFS(СВЦЭМ!$C$39:$C$782,СВЦЭМ!$A$39:$A$782,$A147,СВЦЭМ!$B$39:$B$782,O$119)+'СЕТ СН'!$I$12+СВЦЭМ!$D$10+'СЕТ СН'!$I$6-'СЕТ СН'!$I$22</f>
        <v>3300.9088125399999</v>
      </c>
      <c r="P147" s="36">
        <f>SUMIFS(СВЦЭМ!$C$39:$C$782,СВЦЭМ!$A$39:$A$782,$A147,СВЦЭМ!$B$39:$B$782,P$119)+'СЕТ СН'!$I$12+СВЦЭМ!$D$10+'СЕТ СН'!$I$6-'СЕТ СН'!$I$22</f>
        <v>3300.0625962200002</v>
      </c>
      <c r="Q147" s="36">
        <f>SUMIFS(СВЦЭМ!$C$39:$C$782,СВЦЭМ!$A$39:$A$782,$A147,СВЦЭМ!$B$39:$B$782,Q$119)+'СЕТ СН'!$I$12+СВЦЭМ!$D$10+'СЕТ СН'!$I$6-'СЕТ СН'!$I$22</f>
        <v>3225.5192849700002</v>
      </c>
      <c r="R147" s="36">
        <f>SUMIFS(СВЦЭМ!$C$39:$C$782,СВЦЭМ!$A$39:$A$782,$A147,СВЦЭМ!$B$39:$B$782,R$119)+'СЕТ СН'!$I$12+СВЦЭМ!$D$10+'СЕТ СН'!$I$6-'СЕТ СН'!$I$22</f>
        <v>3238.5901409600001</v>
      </c>
      <c r="S147" s="36">
        <f>SUMIFS(СВЦЭМ!$C$39:$C$782,СВЦЭМ!$A$39:$A$782,$A147,СВЦЭМ!$B$39:$B$782,S$119)+'СЕТ СН'!$I$12+СВЦЭМ!$D$10+'СЕТ СН'!$I$6-'СЕТ СН'!$I$22</f>
        <v>3278.1992664099998</v>
      </c>
      <c r="T147" s="36">
        <f>SUMIFS(СВЦЭМ!$C$39:$C$782,СВЦЭМ!$A$39:$A$782,$A147,СВЦЭМ!$B$39:$B$782,T$119)+'СЕТ СН'!$I$12+СВЦЭМ!$D$10+'СЕТ СН'!$I$6-'СЕТ СН'!$I$22</f>
        <v>3212.7466135200002</v>
      </c>
      <c r="U147" s="36">
        <f>SUMIFS(СВЦЭМ!$C$39:$C$782,СВЦЭМ!$A$39:$A$782,$A147,СВЦЭМ!$B$39:$B$782,U$119)+'СЕТ СН'!$I$12+СВЦЭМ!$D$10+'СЕТ СН'!$I$6-'СЕТ СН'!$I$22</f>
        <v>3262.1670273700001</v>
      </c>
      <c r="V147" s="36">
        <f>SUMIFS(СВЦЭМ!$C$39:$C$782,СВЦЭМ!$A$39:$A$782,$A147,СВЦЭМ!$B$39:$B$782,V$119)+'СЕТ СН'!$I$12+СВЦЭМ!$D$10+'СЕТ СН'!$I$6-'СЕТ СН'!$I$22</f>
        <v>3266.8644239499999</v>
      </c>
      <c r="W147" s="36">
        <f>SUMIFS(СВЦЭМ!$C$39:$C$782,СВЦЭМ!$A$39:$A$782,$A147,СВЦЭМ!$B$39:$B$782,W$119)+'СЕТ СН'!$I$12+СВЦЭМ!$D$10+'СЕТ СН'!$I$6-'СЕТ СН'!$I$22</f>
        <v>3297.1782348900001</v>
      </c>
      <c r="X147" s="36">
        <f>SUMIFS(СВЦЭМ!$C$39:$C$782,СВЦЭМ!$A$39:$A$782,$A147,СВЦЭМ!$B$39:$B$782,X$119)+'СЕТ СН'!$I$12+СВЦЭМ!$D$10+'СЕТ СН'!$I$6-'СЕТ СН'!$I$22</f>
        <v>3308.9149570700001</v>
      </c>
      <c r="Y147" s="36">
        <f>SUMIFS(СВЦЭМ!$C$39:$C$782,СВЦЭМ!$A$39:$A$782,$A147,СВЦЭМ!$B$39:$B$782,Y$119)+'СЕТ СН'!$I$12+СВЦЭМ!$D$10+'СЕТ СН'!$I$6-'СЕТ СН'!$I$22</f>
        <v>3360.7756362300001</v>
      </c>
    </row>
    <row r="148" spans="1:26" ht="15.75" x14ac:dyDescent="0.2">
      <c r="A148" s="35">
        <f t="shared" si="3"/>
        <v>45289</v>
      </c>
      <c r="B148" s="36">
        <f>SUMIFS(СВЦЭМ!$C$39:$C$782,СВЦЭМ!$A$39:$A$782,$A148,СВЦЭМ!$B$39:$B$782,B$119)+'СЕТ СН'!$I$12+СВЦЭМ!$D$10+'СЕТ СН'!$I$6-'СЕТ СН'!$I$22</f>
        <v>3519.4876563100001</v>
      </c>
      <c r="C148" s="36">
        <f>SUMIFS(СВЦЭМ!$C$39:$C$782,СВЦЭМ!$A$39:$A$782,$A148,СВЦЭМ!$B$39:$B$782,C$119)+'СЕТ СН'!$I$12+СВЦЭМ!$D$10+'СЕТ СН'!$I$6-'СЕТ СН'!$I$22</f>
        <v>3579.3249285699999</v>
      </c>
      <c r="D148" s="36">
        <f>SUMIFS(СВЦЭМ!$C$39:$C$782,СВЦЭМ!$A$39:$A$782,$A148,СВЦЭМ!$B$39:$B$782,D$119)+'СЕТ СН'!$I$12+СВЦЭМ!$D$10+'СЕТ СН'!$I$6-'СЕТ СН'!$I$22</f>
        <v>3538.9558101100001</v>
      </c>
      <c r="E148" s="36">
        <f>SUMIFS(СВЦЭМ!$C$39:$C$782,СВЦЭМ!$A$39:$A$782,$A148,СВЦЭМ!$B$39:$B$782,E$119)+'СЕТ СН'!$I$12+СВЦЭМ!$D$10+'СЕТ СН'!$I$6-'СЕТ СН'!$I$22</f>
        <v>3539.2270979599998</v>
      </c>
      <c r="F148" s="36">
        <f>SUMIFS(СВЦЭМ!$C$39:$C$782,СВЦЭМ!$A$39:$A$782,$A148,СВЦЭМ!$B$39:$B$782,F$119)+'СЕТ СН'!$I$12+СВЦЭМ!$D$10+'СЕТ СН'!$I$6-'СЕТ СН'!$I$22</f>
        <v>3531.3186570399998</v>
      </c>
      <c r="G148" s="36">
        <f>SUMIFS(СВЦЭМ!$C$39:$C$782,СВЦЭМ!$A$39:$A$782,$A148,СВЦЭМ!$B$39:$B$782,G$119)+'СЕТ СН'!$I$12+СВЦЭМ!$D$10+'СЕТ СН'!$I$6-'СЕТ СН'!$I$22</f>
        <v>3432.7321430900001</v>
      </c>
      <c r="H148" s="36">
        <f>SUMIFS(СВЦЭМ!$C$39:$C$782,СВЦЭМ!$A$39:$A$782,$A148,СВЦЭМ!$B$39:$B$782,H$119)+'СЕТ СН'!$I$12+СВЦЭМ!$D$10+'СЕТ СН'!$I$6-'СЕТ СН'!$I$22</f>
        <v>3462.8900259299999</v>
      </c>
      <c r="I148" s="36">
        <f>SUMIFS(СВЦЭМ!$C$39:$C$782,СВЦЭМ!$A$39:$A$782,$A148,СВЦЭМ!$B$39:$B$782,I$119)+'СЕТ СН'!$I$12+СВЦЭМ!$D$10+'СЕТ СН'!$I$6-'СЕТ СН'!$I$22</f>
        <v>3417.6614342600001</v>
      </c>
      <c r="J148" s="36">
        <f>SUMIFS(СВЦЭМ!$C$39:$C$782,СВЦЭМ!$A$39:$A$782,$A148,СВЦЭМ!$B$39:$B$782,J$119)+'СЕТ СН'!$I$12+СВЦЭМ!$D$10+'СЕТ СН'!$I$6-'СЕТ СН'!$I$22</f>
        <v>3416.4436469699999</v>
      </c>
      <c r="K148" s="36">
        <f>SUMIFS(СВЦЭМ!$C$39:$C$782,СВЦЭМ!$A$39:$A$782,$A148,СВЦЭМ!$B$39:$B$782,K$119)+'СЕТ СН'!$I$12+СВЦЭМ!$D$10+'СЕТ СН'!$I$6-'СЕТ СН'!$I$22</f>
        <v>3387.0055624199999</v>
      </c>
      <c r="L148" s="36">
        <f>SUMIFS(СВЦЭМ!$C$39:$C$782,СВЦЭМ!$A$39:$A$782,$A148,СВЦЭМ!$B$39:$B$782,L$119)+'СЕТ СН'!$I$12+СВЦЭМ!$D$10+'СЕТ СН'!$I$6-'СЕТ СН'!$I$22</f>
        <v>3399.0663617800001</v>
      </c>
      <c r="M148" s="36">
        <f>SUMIFS(СВЦЭМ!$C$39:$C$782,СВЦЭМ!$A$39:$A$782,$A148,СВЦЭМ!$B$39:$B$782,M$119)+'СЕТ СН'!$I$12+СВЦЭМ!$D$10+'СЕТ СН'!$I$6-'СЕТ СН'!$I$22</f>
        <v>3431.2065188699999</v>
      </c>
      <c r="N148" s="36">
        <f>SUMIFS(СВЦЭМ!$C$39:$C$782,СВЦЭМ!$A$39:$A$782,$A148,СВЦЭМ!$B$39:$B$782,N$119)+'СЕТ СН'!$I$12+СВЦЭМ!$D$10+'СЕТ СН'!$I$6-'СЕТ СН'!$I$22</f>
        <v>3429.06383379</v>
      </c>
      <c r="O148" s="36">
        <f>SUMIFS(СВЦЭМ!$C$39:$C$782,СВЦЭМ!$A$39:$A$782,$A148,СВЦЭМ!$B$39:$B$782,O$119)+'СЕТ СН'!$I$12+СВЦЭМ!$D$10+'СЕТ СН'!$I$6-'СЕТ СН'!$I$22</f>
        <v>3416.3654363400001</v>
      </c>
      <c r="P148" s="36">
        <f>SUMIFS(СВЦЭМ!$C$39:$C$782,СВЦЭМ!$A$39:$A$782,$A148,СВЦЭМ!$B$39:$B$782,P$119)+'СЕТ СН'!$I$12+СВЦЭМ!$D$10+'СЕТ СН'!$I$6-'СЕТ СН'!$I$22</f>
        <v>3423.5586447599999</v>
      </c>
      <c r="Q148" s="36">
        <f>SUMIFS(СВЦЭМ!$C$39:$C$782,СВЦЭМ!$A$39:$A$782,$A148,СВЦЭМ!$B$39:$B$782,Q$119)+'СЕТ СН'!$I$12+СВЦЭМ!$D$10+'СЕТ СН'!$I$6-'СЕТ СН'!$I$22</f>
        <v>3445.6461468799998</v>
      </c>
      <c r="R148" s="36">
        <f>SUMIFS(СВЦЭМ!$C$39:$C$782,СВЦЭМ!$A$39:$A$782,$A148,СВЦЭМ!$B$39:$B$782,R$119)+'СЕТ СН'!$I$12+СВЦЭМ!$D$10+'СЕТ СН'!$I$6-'СЕТ СН'!$I$22</f>
        <v>3440.38453269</v>
      </c>
      <c r="S148" s="36">
        <f>SUMIFS(СВЦЭМ!$C$39:$C$782,СВЦЭМ!$A$39:$A$782,$A148,СВЦЭМ!$B$39:$B$782,S$119)+'СЕТ СН'!$I$12+СВЦЭМ!$D$10+'СЕТ СН'!$I$6-'СЕТ СН'!$I$22</f>
        <v>3381.31120336</v>
      </c>
      <c r="T148" s="36">
        <f>SUMIFS(СВЦЭМ!$C$39:$C$782,СВЦЭМ!$A$39:$A$782,$A148,СВЦЭМ!$B$39:$B$782,T$119)+'СЕТ СН'!$I$12+СВЦЭМ!$D$10+'СЕТ СН'!$I$6-'СЕТ СН'!$I$22</f>
        <v>3394.4580298999999</v>
      </c>
      <c r="U148" s="36">
        <f>SUMIFS(СВЦЭМ!$C$39:$C$782,СВЦЭМ!$A$39:$A$782,$A148,СВЦЭМ!$B$39:$B$782,U$119)+'СЕТ СН'!$I$12+СВЦЭМ!$D$10+'СЕТ СН'!$I$6-'СЕТ СН'!$I$22</f>
        <v>3411.3611607399998</v>
      </c>
      <c r="V148" s="36">
        <f>SUMIFS(СВЦЭМ!$C$39:$C$782,СВЦЭМ!$A$39:$A$782,$A148,СВЦЭМ!$B$39:$B$782,V$119)+'СЕТ СН'!$I$12+СВЦЭМ!$D$10+'СЕТ СН'!$I$6-'СЕТ СН'!$I$22</f>
        <v>3444.8415144199998</v>
      </c>
      <c r="W148" s="36">
        <f>SUMIFS(СВЦЭМ!$C$39:$C$782,СВЦЭМ!$A$39:$A$782,$A148,СВЦЭМ!$B$39:$B$782,W$119)+'СЕТ СН'!$I$12+СВЦЭМ!$D$10+'СЕТ СН'!$I$6-'СЕТ СН'!$I$22</f>
        <v>3442.7342975299998</v>
      </c>
      <c r="X148" s="36">
        <f>SUMIFS(СВЦЭМ!$C$39:$C$782,СВЦЭМ!$A$39:$A$782,$A148,СВЦЭМ!$B$39:$B$782,X$119)+'СЕТ СН'!$I$12+СВЦЭМ!$D$10+'СЕТ СН'!$I$6-'СЕТ СН'!$I$22</f>
        <v>3442.0431833500002</v>
      </c>
      <c r="Y148" s="36">
        <f>SUMIFS(СВЦЭМ!$C$39:$C$782,СВЦЭМ!$A$39:$A$782,$A148,СВЦЭМ!$B$39:$B$782,Y$119)+'СЕТ СН'!$I$12+СВЦЭМ!$D$10+'СЕТ СН'!$I$6-'СЕТ СН'!$I$22</f>
        <v>3517.01275652</v>
      </c>
    </row>
    <row r="149" spans="1:26" ht="15.75" x14ac:dyDescent="0.2">
      <c r="A149" s="35">
        <f t="shared" si="3"/>
        <v>45290</v>
      </c>
      <c r="B149" s="36">
        <f>SUMIFS(СВЦЭМ!$C$39:$C$782,СВЦЭМ!$A$39:$A$782,$A149,СВЦЭМ!$B$39:$B$782,B$119)+'СЕТ СН'!$I$12+СВЦЭМ!$D$10+'СЕТ СН'!$I$6-'СЕТ СН'!$I$22</f>
        <v>3630.9148050200001</v>
      </c>
      <c r="C149" s="36">
        <f>SUMIFS(СВЦЭМ!$C$39:$C$782,СВЦЭМ!$A$39:$A$782,$A149,СВЦЭМ!$B$39:$B$782,C$119)+'СЕТ СН'!$I$12+СВЦЭМ!$D$10+'СЕТ СН'!$I$6-'СЕТ СН'!$I$22</f>
        <v>3688.03930408</v>
      </c>
      <c r="D149" s="36">
        <f>SUMIFS(СВЦЭМ!$C$39:$C$782,СВЦЭМ!$A$39:$A$782,$A149,СВЦЭМ!$B$39:$B$782,D$119)+'СЕТ СН'!$I$12+СВЦЭМ!$D$10+'СЕТ СН'!$I$6-'СЕТ СН'!$I$22</f>
        <v>3713.9641573200001</v>
      </c>
      <c r="E149" s="36">
        <f>SUMIFS(СВЦЭМ!$C$39:$C$782,СВЦЭМ!$A$39:$A$782,$A149,СВЦЭМ!$B$39:$B$782,E$119)+'СЕТ СН'!$I$12+СВЦЭМ!$D$10+'СЕТ СН'!$I$6-'СЕТ СН'!$I$22</f>
        <v>3707.2135589700001</v>
      </c>
      <c r="F149" s="36">
        <f>SUMIFS(СВЦЭМ!$C$39:$C$782,СВЦЭМ!$A$39:$A$782,$A149,СВЦЭМ!$B$39:$B$782,F$119)+'СЕТ СН'!$I$12+СВЦЭМ!$D$10+'СЕТ СН'!$I$6-'СЕТ СН'!$I$22</f>
        <v>3728.05214793</v>
      </c>
      <c r="G149" s="36">
        <f>SUMIFS(СВЦЭМ!$C$39:$C$782,СВЦЭМ!$A$39:$A$782,$A149,СВЦЭМ!$B$39:$B$782,G$119)+'СЕТ СН'!$I$12+СВЦЭМ!$D$10+'СЕТ СН'!$I$6-'СЕТ СН'!$I$22</f>
        <v>3715.2626594799999</v>
      </c>
      <c r="H149" s="36">
        <f>SUMIFS(СВЦЭМ!$C$39:$C$782,СВЦЭМ!$A$39:$A$782,$A149,СВЦЭМ!$B$39:$B$782,H$119)+'СЕТ СН'!$I$12+СВЦЭМ!$D$10+'СЕТ СН'!$I$6-'СЕТ СН'!$I$22</f>
        <v>3698.3934496299999</v>
      </c>
      <c r="I149" s="36">
        <f>SUMIFS(СВЦЭМ!$C$39:$C$782,СВЦЭМ!$A$39:$A$782,$A149,СВЦЭМ!$B$39:$B$782,I$119)+'СЕТ СН'!$I$12+СВЦЭМ!$D$10+'СЕТ СН'!$I$6-'СЕТ СН'!$I$22</f>
        <v>3615.12351734</v>
      </c>
      <c r="J149" s="36">
        <f>SUMIFS(СВЦЭМ!$C$39:$C$782,СВЦЭМ!$A$39:$A$782,$A149,СВЦЭМ!$B$39:$B$782,J$119)+'СЕТ СН'!$I$12+СВЦЭМ!$D$10+'СЕТ СН'!$I$6-'СЕТ СН'!$I$22</f>
        <v>3521.6130376699998</v>
      </c>
      <c r="K149" s="36">
        <f>SUMIFS(СВЦЭМ!$C$39:$C$782,СВЦЭМ!$A$39:$A$782,$A149,СВЦЭМ!$B$39:$B$782,K$119)+'СЕТ СН'!$I$12+СВЦЭМ!$D$10+'СЕТ СН'!$I$6-'СЕТ СН'!$I$22</f>
        <v>3523.4534200200001</v>
      </c>
      <c r="L149" s="36">
        <f>SUMIFS(СВЦЭМ!$C$39:$C$782,СВЦЭМ!$A$39:$A$782,$A149,СВЦЭМ!$B$39:$B$782,L$119)+'СЕТ СН'!$I$12+СВЦЭМ!$D$10+'СЕТ СН'!$I$6-'СЕТ СН'!$I$22</f>
        <v>3510.3020858499999</v>
      </c>
      <c r="M149" s="36">
        <f>SUMIFS(СВЦЭМ!$C$39:$C$782,СВЦЭМ!$A$39:$A$782,$A149,СВЦЭМ!$B$39:$B$782,M$119)+'СЕТ СН'!$I$12+СВЦЭМ!$D$10+'СЕТ СН'!$I$6-'СЕТ СН'!$I$22</f>
        <v>3551.6153140599999</v>
      </c>
      <c r="N149" s="36">
        <f>SUMIFS(СВЦЭМ!$C$39:$C$782,СВЦЭМ!$A$39:$A$782,$A149,СВЦЭМ!$B$39:$B$782,N$119)+'СЕТ СН'!$I$12+СВЦЭМ!$D$10+'СЕТ СН'!$I$6-'СЕТ СН'!$I$22</f>
        <v>3564.02291685</v>
      </c>
      <c r="O149" s="36">
        <f>SUMIFS(СВЦЭМ!$C$39:$C$782,СВЦЭМ!$A$39:$A$782,$A149,СВЦЭМ!$B$39:$B$782,O$119)+'СЕТ СН'!$I$12+СВЦЭМ!$D$10+'СЕТ СН'!$I$6-'СЕТ СН'!$I$22</f>
        <v>3577.9965695199999</v>
      </c>
      <c r="P149" s="36">
        <f>SUMIFS(СВЦЭМ!$C$39:$C$782,СВЦЭМ!$A$39:$A$782,$A149,СВЦЭМ!$B$39:$B$782,P$119)+'СЕТ СН'!$I$12+СВЦЭМ!$D$10+'СЕТ СН'!$I$6-'СЕТ СН'!$I$22</f>
        <v>3613.1571475599999</v>
      </c>
      <c r="Q149" s="36">
        <f>SUMIFS(СВЦЭМ!$C$39:$C$782,СВЦЭМ!$A$39:$A$782,$A149,СВЦЭМ!$B$39:$B$782,Q$119)+'СЕТ СН'!$I$12+СВЦЭМ!$D$10+'СЕТ СН'!$I$6-'СЕТ СН'!$I$22</f>
        <v>3629.2987757699998</v>
      </c>
      <c r="R149" s="36">
        <f>SUMIFS(СВЦЭМ!$C$39:$C$782,СВЦЭМ!$A$39:$A$782,$A149,СВЦЭМ!$B$39:$B$782,R$119)+'СЕТ СН'!$I$12+СВЦЭМ!$D$10+'СЕТ СН'!$I$6-'СЕТ СН'!$I$22</f>
        <v>3637.8490489400001</v>
      </c>
      <c r="S149" s="36">
        <f>SUMIFS(СВЦЭМ!$C$39:$C$782,СВЦЭМ!$A$39:$A$782,$A149,СВЦЭМ!$B$39:$B$782,S$119)+'СЕТ СН'!$I$12+СВЦЭМ!$D$10+'СЕТ СН'!$I$6-'СЕТ СН'!$I$22</f>
        <v>3602.7026372199998</v>
      </c>
      <c r="T149" s="36">
        <f>SUMIFS(СВЦЭМ!$C$39:$C$782,СВЦЭМ!$A$39:$A$782,$A149,СВЦЭМ!$B$39:$B$782,T$119)+'СЕТ СН'!$I$12+СВЦЭМ!$D$10+'СЕТ СН'!$I$6-'СЕТ СН'!$I$22</f>
        <v>3504.9959926400002</v>
      </c>
      <c r="U149" s="36">
        <f>SUMIFS(СВЦЭМ!$C$39:$C$782,СВЦЭМ!$A$39:$A$782,$A149,СВЦЭМ!$B$39:$B$782,U$119)+'СЕТ СН'!$I$12+СВЦЭМ!$D$10+'СЕТ СН'!$I$6-'СЕТ СН'!$I$22</f>
        <v>3552.5474607900001</v>
      </c>
      <c r="V149" s="36">
        <f>SUMIFS(СВЦЭМ!$C$39:$C$782,СВЦЭМ!$A$39:$A$782,$A149,СВЦЭМ!$B$39:$B$782,V$119)+'СЕТ СН'!$I$12+СВЦЭМ!$D$10+'СЕТ СН'!$I$6-'СЕТ СН'!$I$22</f>
        <v>3570.3556695299999</v>
      </c>
      <c r="W149" s="36">
        <f>SUMIFS(СВЦЭМ!$C$39:$C$782,СВЦЭМ!$A$39:$A$782,$A149,СВЦЭМ!$B$39:$B$782,W$119)+'СЕТ СН'!$I$12+СВЦЭМ!$D$10+'СЕТ СН'!$I$6-'СЕТ СН'!$I$22</f>
        <v>3579.0947720899999</v>
      </c>
      <c r="X149" s="36">
        <f>SUMIFS(СВЦЭМ!$C$39:$C$782,СВЦЭМ!$A$39:$A$782,$A149,СВЦЭМ!$B$39:$B$782,X$119)+'СЕТ СН'!$I$12+СВЦЭМ!$D$10+'СЕТ СН'!$I$6-'СЕТ СН'!$I$22</f>
        <v>3613.3084268799998</v>
      </c>
      <c r="Y149" s="36">
        <f>SUMIFS(СВЦЭМ!$C$39:$C$782,СВЦЭМ!$A$39:$A$782,$A149,СВЦЭМ!$B$39:$B$782,Y$119)+'СЕТ СН'!$I$12+СВЦЭМ!$D$10+'СЕТ СН'!$I$6-'СЕТ СН'!$I$22</f>
        <v>3638.58988202</v>
      </c>
    </row>
    <row r="150" spans="1:26" ht="15.75" x14ac:dyDescent="0.2">
      <c r="A150" s="35">
        <f t="shared" si="3"/>
        <v>45291</v>
      </c>
      <c r="B150" s="36">
        <f>SUMIFS(СВЦЭМ!$C$39:$C$782,СВЦЭМ!$A$39:$A$782,$A150,СВЦЭМ!$B$39:$B$782,B$119)+'СЕТ СН'!$I$12+СВЦЭМ!$D$10+'СЕТ СН'!$I$6-'СЕТ СН'!$I$22</f>
        <v>3570.17623082</v>
      </c>
      <c r="C150" s="36">
        <f>SUMIFS(СВЦЭМ!$C$39:$C$782,СВЦЭМ!$A$39:$A$782,$A150,СВЦЭМ!$B$39:$B$782,C$119)+'СЕТ СН'!$I$12+СВЦЭМ!$D$10+'СЕТ СН'!$I$6-'СЕТ СН'!$I$22</f>
        <v>3550.89741443</v>
      </c>
      <c r="D150" s="36">
        <f>SUMIFS(СВЦЭМ!$C$39:$C$782,СВЦЭМ!$A$39:$A$782,$A150,СВЦЭМ!$B$39:$B$782,D$119)+'СЕТ СН'!$I$12+СВЦЭМ!$D$10+'СЕТ СН'!$I$6-'СЕТ СН'!$I$22</f>
        <v>3568.7248509699998</v>
      </c>
      <c r="E150" s="36">
        <f>SUMIFS(СВЦЭМ!$C$39:$C$782,СВЦЭМ!$A$39:$A$782,$A150,СВЦЭМ!$B$39:$B$782,E$119)+'СЕТ СН'!$I$12+СВЦЭМ!$D$10+'СЕТ СН'!$I$6-'СЕТ СН'!$I$22</f>
        <v>3578.4121092199998</v>
      </c>
      <c r="F150" s="36">
        <f>SUMIFS(СВЦЭМ!$C$39:$C$782,СВЦЭМ!$A$39:$A$782,$A150,СВЦЭМ!$B$39:$B$782,F$119)+'СЕТ СН'!$I$12+СВЦЭМ!$D$10+'СЕТ СН'!$I$6-'СЕТ СН'!$I$22</f>
        <v>3575.3533810700001</v>
      </c>
      <c r="G150" s="36">
        <f>SUMIFS(СВЦЭМ!$C$39:$C$782,СВЦЭМ!$A$39:$A$782,$A150,СВЦЭМ!$B$39:$B$782,G$119)+'СЕТ СН'!$I$12+СВЦЭМ!$D$10+'СЕТ СН'!$I$6-'СЕТ СН'!$I$22</f>
        <v>3516.5979230399998</v>
      </c>
      <c r="H150" s="36">
        <f>SUMIFS(СВЦЭМ!$C$39:$C$782,СВЦЭМ!$A$39:$A$782,$A150,СВЦЭМ!$B$39:$B$782,H$119)+'СЕТ СН'!$I$12+СВЦЭМ!$D$10+'СЕТ СН'!$I$6-'СЕТ СН'!$I$22</f>
        <v>3510.9190274699999</v>
      </c>
      <c r="I150" s="36">
        <f>SUMIFS(СВЦЭМ!$C$39:$C$782,СВЦЭМ!$A$39:$A$782,$A150,СВЦЭМ!$B$39:$B$782,I$119)+'СЕТ СН'!$I$12+СВЦЭМ!$D$10+'СЕТ СН'!$I$6-'СЕТ СН'!$I$22</f>
        <v>3510.6384756500001</v>
      </c>
      <c r="J150" s="36">
        <f>SUMIFS(СВЦЭМ!$C$39:$C$782,СВЦЭМ!$A$39:$A$782,$A150,СВЦЭМ!$B$39:$B$782,J$119)+'СЕТ СН'!$I$12+СВЦЭМ!$D$10+'СЕТ СН'!$I$6-'СЕТ СН'!$I$22</f>
        <v>3479.0364921800001</v>
      </c>
      <c r="K150" s="36">
        <f>SUMIFS(СВЦЭМ!$C$39:$C$782,СВЦЭМ!$A$39:$A$782,$A150,СВЦЭМ!$B$39:$B$782,K$119)+'СЕТ СН'!$I$12+СВЦЭМ!$D$10+'СЕТ СН'!$I$6-'СЕТ СН'!$I$22</f>
        <v>3422.71829996</v>
      </c>
      <c r="L150" s="36">
        <f>SUMIFS(СВЦЭМ!$C$39:$C$782,СВЦЭМ!$A$39:$A$782,$A150,СВЦЭМ!$B$39:$B$782,L$119)+'СЕТ СН'!$I$12+СВЦЭМ!$D$10+'СЕТ СН'!$I$6-'СЕТ СН'!$I$22</f>
        <v>3403.20120167</v>
      </c>
      <c r="M150" s="36">
        <f>SUMIFS(СВЦЭМ!$C$39:$C$782,СВЦЭМ!$A$39:$A$782,$A150,СВЦЭМ!$B$39:$B$782,M$119)+'СЕТ СН'!$I$12+СВЦЭМ!$D$10+'СЕТ СН'!$I$6-'СЕТ СН'!$I$22</f>
        <v>3375.7374295999998</v>
      </c>
      <c r="N150" s="36">
        <f>SUMIFS(СВЦЭМ!$C$39:$C$782,СВЦЭМ!$A$39:$A$782,$A150,СВЦЭМ!$B$39:$B$782,N$119)+'СЕТ СН'!$I$12+СВЦЭМ!$D$10+'СЕТ СН'!$I$6-'СЕТ СН'!$I$22</f>
        <v>3384.91753079</v>
      </c>
      <c r="O150" s="36">
        <f>SUMIFS(СВЦЭМ!$C$39:$C$782,СВЦЭМ!$A$39:$A$782,$A150,СВЦЭМ!$B$39:$B$782,O$119)+'СЕТ СН'!$I$12+СВЦЭМ!$D$10+'СЕТ СН'!$I$6-'СЕТ СН'!$I$22</f>
        <v>3400.46320879</v>
      </c>
      <c r="P150" s="36">
        <f>SUMIFS(СВЦЭМ!$C$39:$C$782,СВЦЭМ!$A$39:$A$782,$A150,СВЦЭМ!$B$39:$B$782,P$119)+'СЕТ СН'!$I$12+СВЦЭМ!$D$10+'СЕТ СН'!$I$6-'СЕТ СН'!$I$22</f>
        <v>3440.17058821</v>
      </c>
      <c r="Q150" s="36">
        <f>SUMIFS(СВЦЭМ!$C$39:$C$782,СВЦЭМ!$A$39:$A$782,$A150,СВЦЭМ!$B$39:$B$782,Q$119)+'СЕТ СН'!$I$12+СВЦЭМ!$D$10+'СЕТ СН'!$I$6-'СЕТ СН'!$I$22</f>
        <v>3414.36463899</v>
      </c>
      <c r="R150" s="36">
        <f>SUMIFS(СВЦЭМ!$C$39:$C$782,СВЦЭМ!$A$39:$A$782,$A150,СВЦЭМ!$B$39:$B$782,R$119)+'СЕТ СН'!$I$12+СВЦЭМ!$D$10+'СЕТ СН'!$I$6-'СЕТ СН'!$I$22</f>
        <v>3436.7179626699999</v>
      </c>
      <c r="S150" s="36">
        <f>SUMIFS(СВЦЭМ!$C$39:$C$782,СВЦЭМ!$A$39:$A$782,$A150,СВЦЭМ!$B$39:$B$782,S$119)+'СЕТ СН'!$I$12+СВЦЭМ!$D$10+'СЕТ СН'!$I$6-'СЕТ СН'!$I$22</f>
        <v>3387.7926346200002</v>
      </c>
      <c r="T150" s="36">
        <f>SUMIFS(СВЦЭМ!$C$39:$C$782,СВЦЭМ!$A$39:$A$782,$A150,СВЦЭМ!$B$39:$B$782,T$119)+'СЕТ СН'!$I$12+СВЦЭМ!$D$10+'СЕТ СН'!$I$6-'СЕТ СН'!$I$22</f>
        <v>3293.2542377599998</v>
      </c>
      <c r="U150" s="36">
        <f>SUMIFS(СВЦЭМ!$C$39:$C$782,СВЦЭМ!$A$39:$A$782,$A150,СВЦЭМ!$B$39:$B$782,U$119)+'СЕТ СН'!$I$12+СВЦЭМ!$D$10+'СЕТ СН'!$I$6-'СЕТ СН'!$I$22</f>
        <v>3264.4588457700002</v>
      </c>
      <c r="V150" s="36">
        <f>SUMIFS(СВЦЭМ!$C$39:$C$782,СВЦЭМ!$A$39:$A$782,$A150,СВЦЭМ!$B$39:$B$782,V$119)+'СЕТ СН'!$I$12+СВЦЭМ!$D$10+'СЕТ СН'!$I$6-'СЕТ СН'!$I$22</f>
        <v>3312.9894853199999</v>
      </c>
      <c r="W150" s="36">
        <f>SUMIFS(СВЦЭМ!$C$39:$C$782,СВЦЭМ!$A$39:$A$782,$A150,СВЦЭМ!$B$39:$B$782,W$119)+'СЕТ СН'!$I$12+СВЦЭМ!$D$10+'СЕТ СН'!$I$6-'СЕТ СН'!$I$22</f>
        <v>3390.6778264099999</v>
      </c>
      <c r="X150" s="36">
        <f>SUMIFS(СВЦЭМ!$C$39:$C$782,СВЦЭМ!$A$39:$A$782,$A150,СВЦЭМ!$B$39:$B$782,X$119)+'СЕТ СН'!$I$12+СВЦЭМ!$D$10+'СЕТ СН'!$I$6-'СЕТ СН'!$I$22</f>
        <v>3468.0124838000002</v>
      </c>
      <c r="Y150" s="36">
        <f>SUMIFS(СВЦЭМ!$C$39:$C$782,СВЦЭМ!$A$39:$A$782,$A150,СВЦЭМ!$B$39:$B$782,Y$119)+'СЕТ СН'!$I$12+СВЦЭМ!$D$10+'СЕТ СН'!$I$6-'СЕТ СН'!$I$22</f>
        <v>3533.35763795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657505.56926254008</v>
      </c>
      <c r="O155" s="144"/>
      <c r="P155" s="143">
        <f>СВЦЭМ!$D$12+'СЕТ СН'!$F$13-'СЕТ СН'!$G$23</f>
        <v>657505.56926254008</v>
      </c>
      <c r="Q155" s="144"/>
      <c r="R155" s="143">
        <f>СВЦЭМ!$D$12+'СЕТ СН'!$F$13-'СЕТ СН'!$H$23</f>
        <v>657505.56926254008</v>
      </c>
      <c r="S155" s="144"/>
      <c r="T155" s="143">
        <f>СВЦЭМ!$D$12+'СЕТ СН'!$F$13-'СЕТ СН'!$I$23</f>
        <v>657505.56926254008</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1765744.73</v>
      </c>
      <c r="O159" s="148"/>
      <c r="P159" s="148">
        <f>'СЕТ СН'!$G$7</f>
        <v>1442615.09</v>
      </c>
      <c r="Q159" s="148"/>
      <c r="R159" s="148">
        <f>'СЕТ СН'!$H$7</f>
        <v>1841546.13</v>
      </c>
      <c r="S159" s="148"/>
      <c r="T159" s="148">
        <f>'СЕТ СН'!$I$7</f>
        <v>1879310.42</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SUMIFS(СВЦЭМ!$D$39:$D$782,СВЦЭМ!$A$39:$A$782,$A12,СВЦЭМ!$B$39:$B$782,B$11)+'СЕТ СН'!$F$14+СВЦЭМ!$D$10+'СЕТ СН'!$F$5-'СЕТ СН'!$F$24</f>
        <v>5441.5504801799998</v>
      </c>
      <c r="C12" s="36">
        <f>SUMIFS(СВЦЭМ!$D$39:$D$782,СВЦЭМ!$A$39:$A$782,$A12,СВЦЭМ!$B$39:$B$782,C$11)+'СЕТ СН'!$F$14+СВЦЭМ!$D$10+'СЕТ СН'!$F$5-'СЕТ СН'!$F$24</f>
        <v>5493.7370953899999</v>
      </c>
      <c r="D12" s="36">
        <f>SUMIFS(СВЦЭМ!$D$39:$D$782,СВЦЭМ!$A$39:$A$782,$A12,СВЦЭМ!$B$39:$B$782,D$11)+'СЕТ СН'!$F$14+СВЦЭМ!$D$10+'СЕТ СН'!$F$5-'СЕТ СН'!$F$24</f>
        <v>5536.8419678400005</v>
      </c>
      <c r="E12" s="36">
        <f>SUMIFS(СВЦЭМ!$D$39:$D$782,СВЦЭМ!$A$39:$A$782,$A12,СВЦЭМ!$B$39:$B$782,E$11)+'СЕТ СН'!$F$14+СВЦЭМ!$D$10+'СЕТ СН'!$F$5-'СЕТ СН'!$F$24</f>
        <v>5539.3121197</v>
      </c>
      <c r="F12" s="36">
        <f>SUMIFS(СВЦЭМ!$D$39:$D$782,СВЦЭМ!$A$39:$A$782,$A12,СВЦЭМ!$B$39:$B$782,F$11)+'СЕТ СН'!$F$14+СВЦЭМ!$D$10+'СЕТ СН'!$F$5-'СЕТ СН'!$F$24</f>
        <v>5550.7469022300002</v>
      </c>
      <c r="G12" s="36">
        <f>SUMIFS(СВЦЭМ!$D$39:$D$782,СВЦЭМ!$A$39:$A$782,$A12,СВЦЭМ!$B$39:$B$782,G$11)+'СЕТ СН'!$F$14+СВЦЭМ!$D$10+'СЕТ СН'!$F$5-'СЕТ СН'!$F$24</f>
        <v>5521.3532688899995</v>
      </c>
      <c r="H12" s="36">
        <f>SUMIFS(СВЦЭМ!$D$39:$D$782,СВЦЭМ!$A$39:$A$782,$A12,СВЦЭМ!$B$39:$B$782,H$11)+'СЕТ СН'!$F$14+СВЦЭМ!$D$10+'СЕТ СН'!$F$5-'СЕТ СН'!$F$24</f>
        <v>5462.6913552400001</v>
      </c>
      <c r="I12" s="36">
        <f>SUMIFS(СВЦЭМ!$D$39:$D$782,СВЦЭМ!$A$39:$A$782,$A12,СВЦЭМ!$B$39:$B$782,I$11)+'СЕТ СН'!$F$14+СВЦЭМ!$D$10+'СЕТ СН'!$F$5-'СЕТ СН'!$F$24</f>
        <v>5401.61791954</v>
      </c>
      <c r="J12" s="36">
        <f>SUMIFS(СВЦЭМ!$D$39:$D$782,СВЦЭМ!$A$39:$A$782,$A12,СВЦЭМ!$B$39:$B$782,J$11)+'СЕТ СН'!$F$14+СВЦЭМ!$D$10+'СЕТ СН'!$F$5-'СЕТ СН'!$F$24</f>
        <v>5338.8696104499995</v>
      </c>
      <c r="K12" s="36">
        <f>SUMIFS(СВЦЭМ!$D$39:$D$782,СВЦЭМ!$A$39:$A$782,$A12,СВЦЭМ!$B$39:$B$782,K$11)+'СЕТ СН'!$F$14+СВЦЭМ!$D$10+'СЕТ СН'!$F$5-'СЕТ СН'!$F$24</f>
        <v>5316.7751756199996</v>
      </c>
      <c r="L12" s="36">
        <f>SUMIFS(СВЦЭМ!$D$39:$D$782,СВЦЭМ!$A$39:$A$782,$A12,СВЦЭМ!$B$39:$B$782,L$11)+'СЕТ СН'!$F$14+СВЦЭМ!$D$10+'СЕТ СН'!$F$5-'СЕТ СН'!$F$24</f>
        <v>5312.5499028200002</v>
      </c>
      <c r="M12" s="36">
        <f>SUMIFS(СВЦЭМ!$D$39:$D$782,СВЦЭМ!$A$39:$A$782,$A12,СВЦЭМ!$B$39:$B$782,M$11)+'СЕТ СН'!$F$14+СВЦЭМ!$D$10+'СЕТ СН'!$F$5-'СЕТ СН'!$F$24</f>
        <v>5342.4996727600001</v>
      </c>
      <c r="N12" s="36">
        <f>SUMIFS(СВЦЭМ!$D$39:$D$782,СВЦЭМ!$A$39:$A$782,$A12,СВЦЭМ!$B$39:$B$782,N$11)+'СЕТ СН'!$F$14+СВЦЭМ!$D$10+'СЕТ СН'!$F$5-'СЕТ СН'!$F$24</f>
        <v>5360.5709320599999</v>
      </c>
      <c r="O12" s="36">
        <f>SUMIFS(СВЦЭМ!$D$39:$D$782,СВЦЭМ!$A$39:$A$782,$A12,СВЦЭМ!$B$39:$B$782,O$11)+'СЕТ СН'!$F$14+СВЦЭМ!$D$10+'СЕТ СН'!$F$5-'СЕТ СН'!$F$24</f>
        <v>5373.4808401400005</v>
      </c>
      <c r="P12" s="36">
        <f>SUMIFS(СВЦЭМ!$D$39:$D$782,СВЦЭМ!$A$39:$A$782,$A12,СВЦЭМ!$B$39:$B$782,P$11)+'СЕТ СН'!$F$14+СВЦЭМ!$D$10+'СЕТ СН'!$F$5-'СЕТ СН'!$F$24</f>
        <v>5389.5471483500005</v>
      </c>
      <c r="Q12" s="36">
        <f>SUMIFS(СВЦЭМ!$D$39:$D$782,СВЦЭМ!$A$39:$A$782,$A12,СВЦЭМ!$B$39:$B$782,Q$11)+'СЕТ СН'!$F$14+СВЦЭМ!$D$10+'СЕТ СН'!$F$5-'СЕТ СН'!$F$24</f>
        <v>5361.9082051900004</v>
      </c>
      <c r="R12" s="36">
        <f>SUMIFS(СВЦЭМ!$D$39:$D$782,СВЦЭМ!$A$39:$A$782,$A12,СВЦЭМ!$B$39:$B$782,R$11)+'СЕТ СН'!$F$14+СВЦЭМ!$D$10+'СЕТ СН'!$F$5-'СЕТ СН'!$F$24</f>
        <v>5372.6023448599999</v>
      </c>
      <c r="S12" s="36">
        <f>SUMIFS(СВЦЭМ!$D$39:$D$782,СВЦЭМ!$A$39:$A$782,$A12,СВЦЭМ!$B$39:$B$782,S$11)+'СЕТ СН'!$F$14+СВЦЭМ!$D$10+'СЕТ СН'!$F$5-'СЕТ СН'!$F$24</f>
        <v>5322.0469118999999</v>
      </c>
      <c r="T12" s="36">
        <f>SUMIFS(СВЦЭМ!$D$39:$D$782,СВЦЭМ!$A$39:$A$782,$A12,СВЦЭМ!$B$39:$B$782,T$11)+'СЕТ СН'!$F$14+СВЦЭМ!$D$10+'СЕТ СН'!$F$5-'СЕТ СН'!$F$24</f>
        <v>5264.7820557600007</v>
      </c>
      <c r="U12" s="36">
        <f>SUMIFS(СВЦЭМ!$D$39:$D$782,СВЦЭМ!$A$39:$A$782,$A12,СВЦЭМ!$B$39:$B$782,U$11)+'СЕТ СН'!$F$14+СВЦЭМ!$D$10+'СЕТ СН'!$F$5-'СЕТ СН'!$F$24</f>
        <v>5277.0697138100004</v>
      </c>
      <c r="V12" s="36">
        <f>SUMIFS(СВЦЭМ!$D$39:$D$782,СВЦЭМ!$A$39:$A$782,$A12,СВЦЭМ!$B$39:$B$782,V$11)+'СЕТ СН'!$F$14+СВЦЭМ!$D$10+'СЕТ СН'!$F$5-'СЕТ СН'!$F$24</f>
        <v>5314.6385173300005</v>
      </c>
      <c r="W12" s="36">
        <f>SUMIFS(СВЦЭМ!$D$39:$D$782,СВЦЭМ!$A$39:$A$782,$A12,СВЦЭМ!$B$39:$B$782,W$11)+'СЕТ СН'!$F$14+СВЦЭМ!$D$10+'СЕТ СН'!$F$5-'СЕТ СН'!$F$24</f>
        <v>5332.9871769700003</v>
      </c>
      <c r="X12" s="36">
        <f>SUMIFS(СВЦЭМ!$D$39:$D$782,СВЦЭМ!$A$39:$A$782,$A12,СВЦЭМ!$B$39:$B$782,X$11)+'СЕТ СН'!$F$14+СВЦЭМ!$D$10+'СЕТ СН'!$F$5-'СЕТ СН'!$F$24</f>
        <v>5339.7876472900007</v>
      </c>
      <c r="Y12" s="36">
        <f>SUMIFS(СВЦЭМ!$D$39:$D$782,СВЦЭМ!$A$39:$A$782,$A12,СВЦЭМ!$B$39:$B$782,Y$11)+'СЕТ СН'!$F$14+СВЦЭМ!$D$10+'СЕТ СН'!$F$5-'СЕТ СН'!$F$24</f>
        <v>5371.1566906799999</v>
      </c>
      <c r="AA12" s="45"/>
    </row>
    <row r="13" spans="1:27" ht="15.75" x14ac:dyDescent="0.2">
      <c r="A13" s="35">
        <f>A12+1</f>
        <v>45262</v>
      </c>
      <c r="B13" s="36">
        <f>SUMIFS(СВЦЭМ!$D$39:$D$782,СВЦЭМ!$A$39:$A$782,$A13,СВЦЭМ!$B$39:$B$782,B$11)+'СЕТ СН'!$F$14+СВЦЭМ!$D$10+'СЕТ СН'!$F$5-'СЕТ СН'!$F$24</f>
        <v>5538.4216908100007</v>
      </c>
      <c r="C13" s="36">
        <f>SUMIFS(СВЦЭМ!$D$39:$D$782,СВЦЭМ!$A$39:$A$782,$A13,СВЦЭМ!$B$39:$B$782,C$11)+'СЕТ СН'!$F$14+СВЦЭМ!$D$10+'СЕТ СН'!$F$5-'СЕТ СН'!$F$24</f>
        <v>5530.6157779900004</v>
      </c>
      <c r="D13" s="36">
        <f>SUMIFS(СВЦЭМ!$D$39:$D$782,СВЦЭМ!$A$39:$A$782,$A13,СВЦЭМ!$B$39:$B$782,D$11)+'СЕТ СН'!$F$14+СВЦЭМ!$D$10+'СЕТ СН'!$F$5-'СЕТ СН'!$F$24</f>
        <v>5547.8098809500007</v>
      </c>
      <c r="E13" s="36">
        <f>SUMIFS(СВЦЭМ!$D$39:$D$782,СВЦЭМ!$A$39:$A$782,$A13,СВЦЭМ!$B$39:$B$782,E$11)+'СЕТ СН'!$F$14+СВЦЭМ!$D$10+'СЕТ СН'!$F$5-'СЕТ СН'!$F$24</f>
        <v>5565.4732545699999</v>
      </c>
      <c r="F13" s="36">
        <f>SUMIFS(СВЦЭМ!$D$39:$D$782,СВЦЭМ!$A$39:$A$782,$A13,СВЦЭМ!$B$39:$B$782,F$11)+'СЕТ СН'!$F$14+СВЦЭМ!$D$10+'СЕТ СН'!$F$5-'СЕТ СН'!$F$24</f>
        <v>5573.7642207400004</v>
      </c>
      <c r="G13" s="36">
        <f>SUMIFS(СВЦЭМ!$D$39:$D$782,СВЦЭМ!$A$39:$A$782,$A13,СВЦЭМ!$B$39:$B$782,G$11)+'СЕТ СН'!$F$14+СВЦЭМ!$D$10+'СЕТ СН'!$F$5-'СЕТ СН'!$F$24</f>
        <v>5576.89196386</v>
      </c>
      <c r="H13" s="36">
        <f>SUMIFS(СВЦЭМ!$D$39:$D$782,СВЦЭМ!$A$39:$A$782,$A13,СВЦЭМ!$B$39:$B$782,H$11)+'СЕТ СН'!$F$14+СВЦЭМ!$D$10+'СЕТ СН'!$F$5-'СЕТ СН'!$F$24</f>
        <v>5575.5840294200007</v>
      </c>
      <c r="I13" s="36">
        <f>SUMIFS(СВЦЭМ!$D$39:$D$782,СВЦЭМ!$A$39:$A$782,$A13,СВЦЭМ!$B$39:$B$782,I$11)+'СЕТ СН'!$F$14+СВЦЭМ!$D$10+'СЕТ СН'!$F$5-'СЕТ СН'!$F$24</f>
        <v>5527.8461168800004</v>
      </c>
      <c r="J13" s="36">
        <f>SUMIFS(СВЦЭМ!$D$39:$D$782,СВЦЭМ!$A$39:$A$782,$A13,СВЦЭМ!$B$39:$B$782,J$11)+'СЕТ СН'!$F$14+СВЦЭМ!$D$10+'СЕТ СН'!$F$5-'СЕТ СН'!$F$24</f>
        <v>5467.8826532200001</v>
      </c>
      <c r="K13" s="36">
        <f>SUMIFS(СВЦЭМ!$D$39:$D$782,СВЦЭМ!$A$39:$A$782,$A13,СВЦЭМ!$B$39:$B$782,K$11)+'СЕТ СН'!$F$14+СВЦЭМ!$D$10+'СЕТ СН'!$F$5-'СЕТ СН'!$F$24</f>
        <v>5417.5617961000007</v>
      </c>
      <c r="L13" s="36">
        <f>SUMIFS(СВЦЭМ!$D$39:$D$782,СВЦЭМ!$A$39:$A$782,$A13,СВЦЭМ!$B$39:$B$782,L$11)+'СЕТ СН'!$F$14+СВЦЭМ!$D$10+'СЕТ СН'!$F$5-'СЕТ СН'!$F$24</f>
        <v>5372.0261387999999</v>
      </c>
      <c r="M13" s="36">
        <f>SUMIFS(СВЦЭМ!$D$39:$D$782,СВЦЭМ!$A$39:$A$782,$A13,СВЦЭМ!$B$39:$B$782,M$11)+'СЕТ СН'!$F$14+СВЦЭМ!$D$10+'СЕТ СН'!$F$5-'СЕТ СН'!$F$24</f>
        <v>5360.8787868600002</v>
      </c>
      <c r="N13" s="36">
        <f>SUMIFS(СВЦЭМ!$D$39:$D$782,СВЦЭМ!$A$39:$A$782,$A13,СВЦЭМ!$B$39:$B$782,N$11)+'СЕТ СН'!$F$14+СВЦЭМ!$D$10+'СЕТ СН'!$F$5-'СЕТ СН'!$F$24</f>
        <v>5390.89289998</v>
      </c>
      <c r="O13" s="36">
        <f>SUMIFS(СВЦЭМ!$D$39:$D$782,СВЦЭМ!$A$39:$A$782,$A13,СВЦЭМ!$B$39:$B$782,O$11)+'СЕТ СН'!$F$14+СВЦЭМ!$D$10+'СЕТ СН'!$F$5-'СЕТ СН'!$F$24</f>
        <v>5420.7715617200001</v>
      </c>
      <c r="P13" s="36">
        <f>SUMIFS(СВЦЭМ!$D$39:$D$782,СВЦЭМ!$A$39:$A$782,$A13,СВЦЭМ!$B$39:$B$782,P$11)+'СЕТ СН'!$F$14+СВЦЭМ!$D$10+'СЕТ СН'!$F$5-'СЕТ СН'!$F$24</f>
        <v>5438.2961269000007</v>
      </c>
      <c r="Q13" s="36">
        <f>SUMIFS(СВЦЭМ!$D$39:$D$782,СВЦЭМ!$A$39:$A$782,$A13,СВЦЭМ!$B$39:$B$782,Q$11)+'СЕТ СН'!$F$14+СВЦЭМ!$D$10+'СЕТ СН'!$F$5-'СЕТ СН'!$F$24</f>
        <v>5442.1813810799995</v>
      </c>
      <c r="R13" s="36">
        <f>SUMIFS(СВЦЭМ!$D$39:$D$782,СВЦЭМ!$A$39:$A$782,$A13,СВЦЭМ!$B$39:$B$782,R$11)+'СЕТ СН'!$F$14+СВЦЭМ!$D$10+'СЕТ СН'!$F$5-'СЕТ СН'!$F$24</f>
        <v>5409.99026916</v>
      </c>
      <c r="S13" s="36">
        <f>SUMIFS(СВЦЭМ!$D$39:$D$782,СВЦЭМ!$A$39:$A$782,$A13,СВЦЭМ!$B$39:$B$782,S$11)+'СЕТ СН'!$F$14+СВЦЭМ!$D$10+'СЕТ СН'!$F$5-'СЕТ СН'!$F$24</f>
        <v>5358.7017886499998</v>
      </c>
      <c r="T13" s="36">
        <f>SUMIFS(СВЦЭМ!$D$39:$D$782,СВЦЭМ!$A$39:$A$782,$A13,СВЦЭМ!$B$39:$B$782,T$11)+'СЕТ СН'!$F$14+СВЦЭМ!$D$10+'СЕТ СН'!$F$5-'СЕТ СН'!$F$24</f>
        <v>5315.5477888999994</v>
      </c>
      <c r="U13" s="36">
        <f>SUMIFS(СВЦЭМ!$D$39:$D$782,СВЦЭМ!$A$39:$A$782,$A13,СВЦЭМ!$B$39:$B$782,U$11)+'СЕТ СН'!$F$14+СВЦЭМ!$D$10+'СЕТ СН'!$F$5-'СЕТ СН'!$F$24</f>
        <v>5330.1435001700002</v>
      </c>
      <c r="V13" s="36">
        <f>SUMIFS(СВЦЭМ!$D$39:$D$782,СВЦЭМ!$A$39:$A$782,$A13,СВЦЭМ!$B$39:$B$782,V$11)+'СЕТ СН'!$F$14+СВЦЭМ!$D$10+'СЕТ СН'!$F$5-'СЕТ СН'!$F$24</f>
        <v>5364.9492925699997</v>
      </c>
      <c r="W13" s="36">
        <f>SUMIFS(СВЦЭМ!$D$39:$D$782,СВЦЭМ!$A$39:$A$782,$A13,СВЦЭМ!$B$39:$B$782,W$11)+'СЕТ СН'!$F$14+СВЦЭМ!$D$10+'СЕТ СН'!$F$5-'СЕТ СН'!$F$24</f>
        <v>5382.2544221500002</v>
      </c>
      <c r="X13" s="36">
        <f>SUMIFS(СВЦЭМ!$D$39:$D$782,СВЦЭМ!$A$39:$A$782,$A13,СВЦЭМ!$B$39:$B$782,X$11)+'СЕТ СН'!$F$14+СВЦЭМ!$D$10+'СЕТ СН'!$F$5-'СЕТ СН'!$F$24</f>
        <v>5425.3426520400008</v>
      </c>
      <c r="Y13" s="36">
        <f>SUMIFS(СВЦЭМ!$D$39:$D$782,СВЦЭМ!$A$39:$A$782,$A13,СВЦЭМ!$B$39:$B$782,Y$11)+'СЕТ СН'!$F$14+СВЦЭМ!$D$10+'СЕТ СН'!$F$5-'СЕТ СН'!$F$24</f>
        <v>5455.3802396299998</v>
      </c>
    </row>
    <row r="14" spans="1:27" ht="15.75" x14ac:dyDescent="0.2">
      <c r="A14" s="35">
        <f t="shared" ref="A14:A42" si="0">A13+1</f>
        <v>45263</v>
      </c>
      <c r="B14" s="36">
        <f>SUMIFS(СВЦЭМ!$D$39:$D$782,СВЦЭМ!$A$39:$A$782,$A14,СВЦЭМ!$B$39:$B$782,B$11)+'СЕТ СН'!$F$14+СВЦЭМ!$D$10+'СЕТ СН'!$F$5-'СЕТ СН'!$F$24</f>
        <v>5405.4928825099996</v>
      </c>
      <c r="C14" s="36">
        <f>SUMIFS(СВЦЭМ!$D$39:$D$782,СВЦЭМ!$A$39:$A$782,$A14,СВЦЭМ!$B$39:$B$782,C$11)+'СЕТ СН'!$F$14+СВЦЭМ!$D$10+'СЕТ СН'!$F$5-'СЕТ СН'!$F$24</f>
        <v>5464.2862083600003</v>
      </c>
      <c r="D14" s="36">
        <f>SUMIFS(СВЦЭМ!$D$39:$D$782,СВЦЭМ!$A$39:$A$782,$A14,СВЦЭМ!$B$39:$B$782,D$11)+'СЕТ СН'!$F$14+СВЦЭМ!$D$10+'СЕТ СН'!$F$5-'СЕТ СН'!$F$24</f>
        <v>5524.9972555799995</v>
      </c>
      <c r="E14" s="36">
        <f>SUMIFS(СВЦЭМ!$D$39:$D$782,СВЦЭМ!$A$39:$A$782,$A14,СВЦЭМ!$B$39:$B$782,E$11)+'СЕТ СН'!$F$14+СВЦЭМ!$D$10+'СЕТ СН'!$F$5-'СЕТ СН'!$F$24</f>
        <v>5520.0140207900004</v>
      </c>
      <c r="F14" s="36">
        <f>SUMIFS(СВЦЭМ!$D$39:$D$782,СВЦЭМ!$A$39:$A$782,$A14,СВЦЭМ!$B$39:$B$782,F$11)+'СЕТ СН'!$F$14+СВЦЭМ!$D$10+'СЕТ СН'!$F$5-'СЕТ СН'!$F$24</f>
        <v>5513.1606374900002</v>
      </c>
      <c r="G14" s="36">
        <f>SUMIFS(СВЦЭМ!$D$39:$D$782,СВЦЭМ!$A$39:$A$782,$A14,СВЦЭМ!$B$39:$B$782,G$11)+'СЕТ СН'!$F$14+СВЦЭМ!$D$10+'СЕТ СН'!$F$5-'СЕТ СН'!$F$24</f>
        <v>5529.69888051</v>
      </c>
      <c r="H14" s="36">
        <f>SUMIFS(СВЦЭМ!$D$39:$D$782,СВЦЭМ!$A$39:$A$782,$A14,СВЦЭМ!$B$39:$B$782,H$11)+'СЕТ СН'!$F$14+СВЦЭМ!$D$10+'СЕТ СН'!$F$5-'СЕТ СН'!$F$24</f>
        <v>5519.1195107500007</v>
      </c>
      <c r="I14" s="36">
        <f>SUMIFS(СВЦЭМ!$D$39:$D$782,СВЦЭМ!$A$39:$A$782,$A14,СВЦЭМ!$B$39:$B$782,I$11)+'СЕТ СН'!$F$14+СВЦЭМ!$D$10+'СЕТ СН'!$F$5-'СЕТ СН'!$F$24</f>
        <v>5516.4964336200001</v>
      </c>
      <c r="J14" s="36">
        <f>SUMIFS(СВЦЭМ!$D$39:$D$782,СВЦЭМ!$A$39:$A$782,$A14,СВЦЭМ!$B$39:$B$782,J$11)+'СЕТ СН'!$F$14+СВЦЭМ!$D$10+'СЕТ СН'!$F$5-'СЕТ СН'!$F$24</f>
        <v>5474.3375248800003</v>
      </c>
      <c r="K14" s="36">
        <f>SUMIFS(СВЦЭМ!$D$39:$D$782,СВЦЭМ!$A$39:$A$782,$A14,СВЦЭМ!$B$39:$B$782,K$11)+'СЕТ СН'!$F$14+СВЦЭМ!$D$10+'СЕТ СН'!$F$5-'СЕТ СН'!$F$24</f>
        <v>5427.1148385199995</v>
      </c>
      <c r="L14" s="36">
        <f>SUMIFS(СВЦЭМ!$D$39:$D$782,СВЦЭМ!$A$39:$A$782,$A14,СВЦЭМ!$B$39:$B$782,L$11)+'СЕТ СН'!$F$14+СВЦЭМ!$D$10+'СЕТ СН'!$F$5-'СЕТ СН'!$F$24</f>
        <v>5369.9446479799999</v>
      </c>
      <c r="M14" s="36">
        <f>SUMIFS(СВЦЭМ!$D$39:$D$782,СВЦЭМ!$A$39:$A$782,$A14,СВЦЭМ!$B$39:$B$782,M$11)+'СЕТ СН'!$F$14+СВЦЭМ!$D$10+'СЕТ СН'!$F$5-'СЕТ СН'!$F$24</f>
        <v>5365.1033625800001</v>
      </c>
      <c r="N14" s="36">
        <f>SUMIFS(СВЦЭМ!$D$39:$D$782,СВЦЭМ!$A$39:$A$782,$A14,СВЦЭМ!$B$39:$B$782,N$11)+'СЕТ СН'!$F$14+СВЦЭМ!$D$10+'СЕТ СН'!$F$5-'СЕТ СН'!$F$24</f>
        <v>5383.6348029800001</v>
      </c>
      <c r="O14" s="36">
        <f>SUMIFS(СВЦЭМ!$D$39:$D$782,СВЦЭМ!$A$39:$A$782,$A14,СВЦЭМ!$B$39:$B$782,O$11)+'СЕТ СН'!$F$14+СВЦЭМ!$D$10+'СЕТ СН'!$F$5-'СЕТ СН'!$F$24</f>
        <v>5418.4392839000002</v>
      </c>
      <c r="P14" s="36">
        <f>SUMIFS(СВЦЭМ!$D$39:$D$782,СВЦЭМ!$A$39:$A$782,$A14,СВЦЭМ!$B$39:$B$782,P$11)+'СЕТ СН'!$F$14+СВЦЭМ!$D$10+'СЕТ СН'!$F$5-'СЕТ СН'!$F$24</f>
        <v>5422.1721275800001</v>
      </c>
      <c r="Q14" s="36">
        <f>SUMIFS(СВЦЭМ!$D$39:$D$782,СВЦЭМ!$A$39:$A$782,$A14,СВЦЭМ!$B$39:$B$782,Q$11)+'СЕТ СН'!$F$14+СВЦЭМ!$D$10+'СЕТ СН'!$F$5-'СЕТ СН'!$F$24</f>
        <v>5433.5409705299999</v>
      </c>
      <c r="R14" s="36">
        <f>SUMIFS(СВЦЭМ!$D$39:$D$782,СВЦЭМ!$A$39:$A$782,$A14,СВЦЭМ!$B$39:$B$782,R$11)+'СЕТ СН'!$F$14+СВЦЭМ!$D$10+'СЕТ СН'!$F$5-'СЕТ СН'!$F$24</f>
        <v>5410.6221087899994</v>
      </c>
      <c r="S14" s="36">
        <f>SUMIFS(СВЦЭМ!$D$39:$D$782,СВЦЭМ!$A$39:$A$782,$A14,СВЦЭМ!$B$39:$B$782,S$11)+'СЕТ СН'!$F$14+СВЦЭМ!$D$10+'СЕТ СН'!$F$5-'СЕТ СН'!$F$24</f>
        <v>5347.0724889499998</v>
      </c>
      <c r="T14" s="36">
        <f>SUMIFS(СВЦЭМ!$D$39:$D$782,СВЦЭМ!$A$39:$A$782,$A14,СВЦЭМ!$B$39:$B$782,T$11)+'СЕТ СН'!$F$14+СВЦЭМ!$D$10+'СЕТ СН'!$F$5-'СЕТ СН'!$F$24</f>
        <v>5284.0613208899995</v>
      </c>
      <c r="U14" s="36">
        <f>SUMIFS(СВЦЭМ!$D$39:$D$782,СВЦЭМ!$A$39:$A$782,$A14,СВЦЭМ!$B$39:$B$782,U$11)+'СЕТ СН'!$F$14+СВЦЭМ!$D$10+'СЕТ СН'!$F$5-'СЕТ СН'!$F$24</f>
        <v>5296.2199157200002</v>
      </c>
      <c r="V14" s="36">
        <f>SUMIFS(СВЦЭМ!$D$39:$D$782,СВЦЭМ!$A$39:$A$782,$A14,СВЦЭМ!$B$39:$B$782,V$11)+'СЕТ СН'!$F$14+СВЦЭМ!$D$10+'СЕТ СН'!$F$5-'СЕТ СН'!$F$24</f>
        <v>5339.16413319</v>
      </c>
      <c r="W14" s="36">
        <f>SUMIFS(СВЦЭМ!$D$39:$D$782,СВЦЭМ!$A$39:$A$782,$A14,СВЦЭМ!$B$39:$B$782,W$11)+'СЕТ СН'!$F$14+СВЦЭМ!$D$10+'СЕТ СН'!$F$5-'СЕТ СН'!$F$24</f>
        <v>5353.0136686000005</v>
      </c>
      <c r="X14" s="36">
        <f>SUMIFS(СВЦЭМ!$D$39:$D$782,СВЦЭМ!$A$39:$A$782,$A14,СВЦЭМ!$B$39:$B$782,X$11)+'СЕТ СН'!$F$14+СВЦЭМ!$D$10+'СЕТ СН'!$F$5-'СЕТ СН'!$F$24</f>
        <v>5392.93062818</v>
      </c>
      <c r="Y14" s="36">
        <f>SUMIFS(СВЦЭМ!$D$39:$D$782,СВЦЭМ!$A$39:$A$782,$A14,СВЦЭМ!$B$39:$B$782,Y$11)+'СЕТ СН'!$F$14+СВЦЭМ!$D$10+'СЕТ СН'!$F$5-'СЕТ СН'!$F$24</f>
        <v>5460.1700928800001</v>
      </c>
    </row>
    <row r="15" spans="1:27" ht="15.75" x14ac:dyDescent="0.2">
      <c r="A15" s="35">
        <f t="shared" si="0"/>
        <v>45264</v>
      </c>
      <c r="B15" s="36">
        <f>SUMIFS(СВЦЭМ!$D$39:$D$782,СВЦЭМ!$A$39:$A$782,$A15,СВЦЭМ!$B$39:$B$782,B$11)+'СЕТ СН'!$F$14+СВЦЭМ!$D$10+'СЕТ СН'!$F$5-'СЕТ СН'!$F$24</f>
        <v>5442.3437301899994</v>
      </c>
      <c r="C15" s="36">
        <f>SUMIFS(СВЦЭМ!$D$39:$D$782,СВЦЭМ!$A$39:$A$782,$A15,СВЦЭМ!$B$39:$B$782,C$11)+'СЕТ СН'!$F$14+СВЦЭМ!$D$10+'СЕТ СН'!$F$5-'СЕТ СН'!$F$24</f>
        <v>5498.4922301799998</v>
      </c>
      <c r="D15" s="36">
        <f>SUMIFS(СВЦЭМ!$D$39:$D$782,СВЦЭМ!$A$39:$A$782,$A15,СВЦЭМ!$B$39:$B$782,D$11)+'СЕТ СН'!$F$14+СВЦЭМ!$D$10+'СЕТ СН'!$F$5-'СЕТ СН'!$F$24</f>
        <v>5493.4356339300002</v>
      </c>
      <c r="E15" s="36">
        <f>SUMIFS(СВЦЭМ!$D$39:$D$782,СВЦЭМ!$A$39:$A$782,$A15,СВЦЭМ!$B$39:$B$782,E$11)+'СЕТ СН'!$F$14+СВЦЭМ!$D$10+'СЕТ СН'!$F$5-'СЕТ СН'!$F$24</f>
        <v>5502.8339055100005</v>
      </c>
      <c r="F15" s="36">
        <f>SUMIFS(СВЦЭМ!$D$39:$D$782,СВЦЭМ!$A$39:$A$782,$A15,СВЦЭМ!$B$39:$B$782,F$11)+'СЕТ СН'!$F$14+СВЦЭМ!$D$10+'СЕТ СН'!$F$5-'СЕТ СН'!$F$24</f>
        <v>5497.6003809100002</v>
      </c>
      <c r="G15" s="36">
        <f>SUMIFS(СВЦЭМ!$D$39:$D$782,СВЦЭМ!$A$39:$A$782,$A15,СВЦЭМ!$B$39:$B$782,G$11)+'СЕТ СН'!$F$14+СВЦЭМ!$D$10+'СЕТ СН'!$F$5-'СЕТ СН'!$F$24</f>
        <v>5483.6815147699999</v>
      </c>
      <c r="H15" s="36">
        <f>SUMIFS(СВЦЭМ!$D$39:$D$782,СВЦЭМ!$A$39:$A$782,$A15,СВЦЭМ!$B$39:$B$782,H$11)+'СЕТ СН'!$F$14+СВЦЭМ!$D$10+'СЕТ СН'!$F$5-'СЕТ СН'!$F$24</f>
        <v>5443.6898228600003</v>
      </c>
      <c r="I15" s="36">
        <f>SUMIFS(СВЦЭМ!$D$39:$D$782,СВЦЭМ!$A$39:$A$782,$A15,СВЦЭМ!$B$39:$B$782,I$11)+'СЕТ СН'!$F$14+СВЦЭМ!$D$10+'СЕТ СН'!$F$5-'СЕТ СН'!$F$24</f>
        <v>5349.5931713099999</v>
      </c>
      <c r="J15" s="36">
        <f>SUMIFS(СВЦЭМ!$D$39:$D$782,СВЦЭМ!$A$39:$A$782,$A15,СВЦЭМ!$B$39:$B$782,J$11)+'СЕТ СН'!$F$14+СВЦЭМ!$D$10+'СЕТ СН'!$F$5-'СЕТ СН'!$F$24</f>
        <v>5319.9400921100005</v>
      </c>
      <c r="K15" s="36">
        <f>SUMIFS(СВЦЭМ!$D$39:$D$782,СВЦЭМ!$A$39:$A$782,$A15,СВЦЭМ!$B$39:$B$782,K$11)+'СЕТ СН'!$F$14+СВЦЭМ!$D$10+'СЕТ СН'!$F$5-'СЕТ СН'!$F$24</f>
        <v>5303.2664820299997</v>
      </c>
      <c r="L15" s="36">
        <f>SUMIFS(СВЦЭМ!$D$39:$D$782,СВЦЭМ!$A$39:$A$782,$A15,СВЦЭМ!$B$39:$B$782,L$11)+'СЕТ СН'!$F$14+СВЦЭМ!$D$10+'СЕТ СН'!$F$5-'СЕТ СН'!$F$24</f>
        <v>5294.6450564699999</v>
      </c>
      <c r="M15" s="36">
        <f>SUMIFS(СВЦЭМ!$D$39:$D$782,СВЦЭМ!$A$39:$A$782,$A15,СВЦЭМ!$B$39:$B$782,M$11)+'СЕТ СН'!$F$14+СВЦЭМ!$D$10+'СЕТ СН'!$F$5-'СЕТ СН'!$F$24</f>
        <v>5306.5080208899999</v>
      </c>
      <c r="N15" s="36">
        <f>SUMIFS(СВЦЭМ!$D$39:$D$782,СВЦЭМ!$A$39:$A$782,$A15,СВЦЭМ!$B$39:$B$782,N$11)+'СЕТ СН'!$F$14+СВЦЭМ!$D$10+'СЕТ СН'!$F$5-'СЕТ СН'!$F$24</f>
        <v>5319.9862592200006</v>
      </c>
      <c r="O15" s="36">
        <f>SUMIFS(СВЦЭМ!$D$39:$D$782,СВЦЭМ!$A$39:$A$782,$A15,СВЦЭМ!$B$39:$B$782,O$11)+'СЕТ СН'!$F$14+СВЦЭМ!$D$10+'СЕТ СН'!$F$5-'СЕТ СН'!$F$24</f>
        <v>5334.4045413900003</v>
      </c>
      <c r="P15" s="36">
        <f>SUMIFS(СВЦЭМ!$D$39:$D$782,СВЦЭМ!$A$39:$A$782,$A15,СВЦЭМ!$B$39:$B$782,P$11)+'СЕТ СН'!$F$14+СВЦЭМ!$D$10+'СЕТ СН'!$F$5-'СЕТ СН'!$F$24</f>
        <v>5352.37517338</v>
      </c>
      <c r="Q15" s="36">
        <f>SUMIFS(СВЦЭМ!$D$39:$D$782,СВЦЭМ!$A$39:$A$782,$A15,СВЦЭМ!$B$39:$B$782,Q$11)+'СЕТ СН'!$F$14+СВЦЭМ!$D$10+'СЕТ СН'!$F$5-'СЕТ СН'!$F$24</f>
        <v>5355.32076555</v>
      </c>
      <c r="R15" s="36">
        <f>SUMIFS(СВЦЭМ!$D$39:$D$782,СВЦЭМ!$A$39:$A$782,$A15,СВЦЭМ!$B$39:$B$782,R$11)+'СЕТ СН'!$F$14+СВЦЭМ!$D$10+'СЕТ СН'!$F$5-'СЕТ СН'!$F$24</f>
        <v>5338.3453540200007</v>
      </c>
      <c r="S15" s="36">
        <f>SUMIFS(СВЦЭМ!$D$39:$D$782,СВЦЭМ!$A$39:$A$782,$A15,СВЦЭМ!$B$39:$B$782,S$11)+'СЕТ СН'!$F$14+СВЦЭМ!$D$10+'СЕТ СН'!$F$5-'СЕТ СН'!$F$24</f>
        <v>5285.33083265</v>
      </c>
      <c r="T15" s="36">
        <f>SUMIFS(СВЦЭМ!$D$39:$D$782,СВЦЭМ!$A$39:$A$782,$A15,СВЦЭМ!$B$39:$B$782,T$11)+'СЕТ СН'!$F$14+СВЦЭМ!$D$10+'СЕТ СН'!$F$5-'СЕТ СН'!$F$24</f>
        <v>5253.6300224400002</v>
      </c>
      <c r="U15" s="36">
        <f>SUMIFS(СВЦЭМ!$D$39:$D$782,СВЦЭМ!$A$39:$A$782,$A15,СВЦЭМ!$B$39:$B$782,U$11)+'СЕТ СН'!$F$14+СВЦЭМ!$D$10+'СЕТ СН'!$F$5-'СЕТ СН'!$F$24</f>
        <v>5269.0456973199998</v>
      </c>
      <c r="V15" s="36">
        <f>SUMIFS(СВЦЭМ!$D$39:$D$782,СВЦЭМ!$A$39:$A$782,$A15,СВЦЭМ!$B$39:$B$782,V$11)+'СЕТ СН'!$F$14+СВЦЭМ!$D$10+'СЕТ СН'!$F$5-'СЕТ СН'!$F$24</f>
        <v>5297.1778330500001</v>
      </c>
      <c r="W15" s="36">
        <f>SUMIFS(СВЦЭМ!$D$39:$D$782,СВЦЭМ!$A$39:$A$782,$A15,СВЦЭМ!$B$39:$B$782,W$11)+'СЕТ СН'!$F$14+СВЦЭМ!$D$10+'СЕТ СН'!$F$5-'СЕТ СН'!$F$24</f>
        <v>5314.6805444900001</v>
      </c>
      <c r="X15" s="36">
        <f>SUMIFS(СВЦЭМ!$D$39:$D$782,СВЦЭМ!$A$39:$A$782,$A15,СВЦЭМ!$B$39:$B$782,X$11)+'СЕТ СН'!$F$14+СВЦЭМ!$D$10+'СЕТ СН'!$F$5-'СЕТ СН'!$F$24</f>
        <v>5367.1147625200001</v>
      </c>
      <c r="Y15" s="36">
        <f>SUMIFS(СВЦЭМ!$D$39:$D$782,СВЦЭМ!$A$39:$A$782,$A15,СВЦЭМ!$B$39:$B$782,Y$11)+'СЕТ СН'!$F$14+СВЦЭМ!$D$10+'СЕТ СН'!$F$5-'СЕТ СН'!$F$24</f>
        <v>5391.6451608000007</v>
      </c>
    </row>
    <row r="16" spans="1:27" ht="15.75" x14ac:dyDescent="0.2">
      <c r="A16" s="35">
        <f t="shared" si="0"/>
        <v>45265</v>
      </c>
      <c r="B16" s="36">
        <f>SUMIFS(СВЦЭМ!$D$39:$D$782,СВЦЭМ!$A$39:$A$782,$A16,СВЦЭМ!$B$39:$B$782,B$11)+'СЕТ СН'!$F$14+СВЦЭМ!$D$10+'СЕТ СН'!$F$5-'СЕТ СН'!$F$24</f>
        <v>5569.9477182499995</v>
      </c>
      <c r="C16" s="36">
        <f>SUMIFS(СВЦЭМ!$D$39:$D$782,СВЦЭМ!$A$39:$A$782,$A16,СВЦЭМ!$B$39:$B$782,C$11)+'СЕТ СН'!$F$14+СВЦЭМ!$D$10+'СЕТ СН'!$F$5-'СЕТ СН'!$F$24</f>
        <v>5599.8374883899996</v>
      </c>
      <c r="D16" s="36">
        <f>SUMIFS(СВЦЭМ!$D$39:$D$782,СВЦЭМ!$A$39:$A$782,$A16,СВЦЭМ!$B$39:$B$782,D$11)+'СЕТ СН'!$F$14+СВЦЭМ!$D$10+'СЕТ СН'!$F$5-'СЕТ СН'!$F$24</f>
        <v>5650.0501502500001</v>
      </c>
      <c r="E16" s="36">
        <f>SUMIFS(СВЦЭМ!$D$39:$D$782,СВЦЭМ!$A$39:$A$782,$A16,СВЦЭМ!$B$39:$B$782,E$11)+'СЕТ СН'!$F$14+СВЦЭМ!$D$10+'СЕТ СН'!$F$5-'СЕТ СН'!$F$24</f>
        <v>5606.27735132</v>
      </c>
      <c r="F16" s="36">
        <f>SUMIFS(СВЦЭМ!$D$39:$D$782,СВЦЭМ!$A$39:$A$782,$A16,СВЦЭМ!$B$39:$B$782,F$11)+'СЕТ СН'!$F$14+СВЦЭМ!$D$10+'СЕТ СН'!$F$5-'СЕТ СН'!$F$24</f>
        <v>5600.1138395300004</v>
      </c>
      <c r="G16" s="36">
        <f>SUMIFS(СВЦЭМ!$D$39:$D$782,СВЦЭМ!$A$39:$A$782,$A16,СВЦЭМ!$B$39:$B$782,G$11)+'СЕТ СН'!$F$14+СВЦЭМ!$D$10+'СЕТ СН'!$F$5-'СЕТ СН'!$F$24</f>
        <v>5596.0300271100004</v>
      </c>
      <c r="H16" s="36">
        <f>SUMIFS(СВЦЭМ!$D$39:$D$782,СВЦЭМ!$A$39:$A$782,$A16,СВЦЭМ!$B$39:$B$782,H$11)+'СЕТ СН'!$F$14+СВЦЭМ!$D$10+'СЕТ СН'!$F$5-'СЕТ СН'!$F$24</f>
        <v>5539.6772091399998</v>
      </c>
      <c r="I16" s="36">
        <f>SUMIFS(СВЦЭМ!$D$39:$D$782,СВЦЭМ!$A$39:$A$782,$A16,СВЦЭМ!$B$39:$B$782,I$11)+'СЕТ СН'!$F$14+СВЦЭМ!$D$10+'СЕТ СН'!$F$5-'СЕТ СН'!$F$24</f>
        <v>5481.8851740999999</v>
      </c>
      <c r="J16" s="36">
        <f>SUMIFS(СВЦЭМ!$D$39:$D$782,СВЦЭМ!$A$39:$A$782,$A16,СВЦЭМ!$B$39:$B$782,J$11)+'СЕТ СН'!$F$14+СВЦЭМ!$D$10+'СЕТ СН'!$F$5-'СЕТ СН'!$F$24</f>
        <v>5425.8462554100006</v>
      </c>
      <c r="K16" s="36">
        <f>SUMIFS(СВЦЭМ!$D$39:$D$782,СВЦЭМ!$A$39:$A$782,$A16,СВЦЭМ!$B$39:$B$782,K$11)+'СЕТ СН'!$F$14+СВЦЭМ!$D$10+'СЕТ СН'!$F$5-'СЕТ СН'!$F$24</f>
        <v>5421.97116284</v>
      </c>
      <c r="L16" s="36">
        <f>SUMIFS(СВЦЭМ!$D$39:$D$782,СВЦЭМ!$A$39:$A$782,$A16,СВЦЭМ!$B$39:$B$782,L$11)+'СЕТ СН'!$F$14+СВЦЭМ!$D$10+'СЕТ СН'!$F$5-'СЕТ СН'!$F$24</f>
        <v>5467.92417484</v>
      </c>
      <c r="M16" s="36">
        <f>SUMIFS(СВЦЭМ!$D$39:$D$782,СВЦЭМ!$A$39:$A$782,$A16,СВЦЭМ!$B$39:$B$782,M$11)+'СЕТ СН'!$F$14+СВЦЭМ!$D$10+'СЕТ СН'!$F$5-'СЕТ СН'!$F$24</f>
        <v>5556.3191202500002</v>
      </c>
      <c r="N16" s="36">
        <f>SUMIFS(СВЦЭМ!$D$39:$D$782,СВЦЭМ!$A$39:$A$782,$A16,СВЦЭМ!$B$39:$B$782,N$11)+'СЕТ СН'!$F$14+СВЦЭМ!$D$10+'СЕТ СН'!$F$5-'СЕТ СН'!$F$24</f>
        <v>5574.8299089499997</v>
      </c>
      <c r="O16" s="36">
        <f>SUMIFS(СВЦЭМ!$D$39:$D$782,СВЦЭМ!$A$39:$A$782,$A16,СВЦЭМ!$B$39:$B$782,O$11)+'СЕТ СН'!$F$14+СВЦЭМ!$D$10+'СЕТ СН'!$F$5-'СЕТ СН'!$F$24</f>
        <v>5580.5871141099997</v>
      </c>
      <c r="P16" s="36">
        <f>SUMIFS(СВЦЭМ!$D$39:$D$782,СВЦЭМ!$A$39:$A$782,$A16,СВЦЭМ!$B$39:$B$782,P$11)+'СЕТ СН'!$F$14+СВЦЭМ!$D$10+'СЕТ СН'!$F$5-'СЕТ СН'!$F$24</f>
        <v>5574.6284991800003</v>
      </c>
      <c r="Q16" s="36">
        <f>SUMIFS(СВЦЭМ!$D$39:$D$782,СВЦЭМ!$A$39:$A$782,$A16,СВЦЭМ!$B$39:$B$782,Q$11)+'СЕТ СН'!$F$14+СВЦЭМ!$D$10+'СЕТ СН'!$F$5-'СЕТ СН'!$F$24</f>
        <v>5567.6475660100004</v>
      </c>
      <c r="R16" s="36">
        <f>SUMIFS(СВЦЭМ!$D$39:$D$782,СВЦЭМ!$A$39:$A$782,$A16,СВЦЭМ!$B$39:$B$782,R$11)+'СЕТ СН'!$F$14+СВЦЭМ!$D$10+'СЕТ СН'!$F$5-'СЕТ СН'!$F$24</f>
        <v>5502.8924806300001</v>
      </c>
      <c r="S16" s="36">
        <f>SUMIFS(СВЦЭМ!$D$39:$D$782,СВЦЭМ!$A$39:$A$782,$A16,СВЦЭМ!$B$39:$B$782,S$11)+'СЕТ СН'!$F$14+СВЦЭМ!$D$10+'СЕТ СН'!$F$5-'СЕТ СН'!$F$24</f>
        <v>5426.4741539200004</v>
      </c>
      <c r="T16" s="36">
        <f>SUMIFS(СВЦЭМ!$D$39:$D$782,СВЦЭМ!$A$39:$A$782,$A16,СВЦЭМ!$B$39:$B$782,T$11)+'СЕТ СН'!$F$14+СВЦЭМ!$D$10+'СЕТ СН'!$F$5-'СЕТ СН'!$F$24</f>
        <v>5392.6510367499995</v>
      </c>
      <c r="U16" s="36">
        <f>SUMIFS(СВЦЭМ!$D$39:$D$782,СВЦЭМ!$A$39:$A$782,$A16,СВЦЭМ!$B$39:$B$782,U$11)+'СЕТ СН'!$F$14+СВЦЭМ!$D$10+'СЕТ СН'!$F$5-'СЕТ СН'!$F$24</f>
        <v>5408.1974038999997</v>
      </c>
      <c r="V16" s="36">
        <f>SUMIFS(СВЦЭМ!$D$39:$D$782,СВЦЭМ!$A$39:$A$782,$A16,СВЦЭМ!$B$39:$B$782,V$11)+'СЕТ СН'!$F$14+СВЦЭМ!$D$10+'СЕТ СН'!$F$5-'СЕТ СН'!$F$24</f>
        <v>5460.9526229500007</v>
      </c>
      <c r="W16" s="36">
        <f>SUMIFS(СВЦЭМ!$D$39:$D$782,СВЦЭМ!$A$39:$A$782,$A16,СВЦЭМ!$B$39:$B$782,W$11)+'СЕТ СН'!$F$14+СВЦЭМ!$D$10+'СЕТ СН'!$F$5-'СЕТ СН'!$F$24</f>
        <v>5471.2659017900005</v>
      </c>
      <c r="X16" s="36">
        <f>SUMIFS(СВЦЭМ!$D$39:$D$782,СВЦЭМ!$A$39:$A$782,$A16,СВЦЭМ!$B$39:$B$782,X$11)+'СЕТ СН'!$F$14+СВЦЭМ!$D$10+'СЕТ СН'!$F$5-'СЕТ СН'!$F$24</f>
        <v>5495.5596438600005</v>
      </c>
      <c r="Y16" s="36">
        <f>SUMIFS(СВЦЭМ!$D$39:$D$782,СВЦЭМ!$A$39:$A$782,$A16,СВЦЭМ!$B$39:$B$782,Y$11)+'СЕТ СН'!$F$14+СВЦЭМ!$D$10+'СЕТ СН'!$F$5-'СЕТ СН'!$F$24</f>
        <v>5535.9722898</v>
      </c>
    </row>
    <row r="17" spans="1:25" ht="15.75" x14ac:dyDescent="0.2">
      <c r="A17" s="35">
        <f t="shared" si="0"/>
        <v>45266</v>
      </c>
      <c r="B17" s="36">
        <f>SUMIFS(СВЦЭМ!$D$39:$D$782,СВЦЭМ!$A$39:$A$782,$A17,СВЦЭМ!$B$39:$B$782,B$11)+'СЕТ СН'!$F$14+СВЦЭМ!$D$10+'СЕТ СН'!$F$5-'СЕТ СН'!$F$24</f>
        <v>5423.2111621100003</v>
      </c>
      <c r="C17" s="36">
        <f>SUMIFS(СВЦЭМ!$D$39:$D$782,СВЦЭМ!$A$39:$A$782,$A17,СВЦЭМ!$B$39:$B$782,C$11)+'СЕТ СН'!$F$14+СВЦЭМ!$D$10+'СЕТ СН'!$F$5-'СЕТ СН'!$F$24</f>
        <v>5440.6067315199998</v>
      </c>
      <c r="D17" s="36">
        <f>SUMIFS(СВЦЭМ!$D$39:$D$782,СВЦЭМ!$A$39:$A$782,$A17,СВЦЭМ!$B$39:$B$782,D$11)+'СЕТ СН'!$F$14+СВЦЭМ!$D$10+'СЕТ СН'!$F$5-'СЕТ СН'!$F$24</f>
        <v>5484.0573930400005</v>
      </c>
      <c r="E17" s="36">
        <f>SUMIFS(СВЦЭМ!$D$39:$D$782,СВЦЭМ!$A$39:$A$782,$A17,СВЦЭМ!$B$39:$B$782,E$11)+'СЕТ СН'!$F$14+СВЦЭМ!$D$10+'СЕТ СН'!$F$5-'СЕТ СН'!$F$24</f>
        <v>5494.3306489099996</v>
      </c>
      <c r="F17" s="36">
        <f>SUMIFS(СВЦЭМ!$D$39:$D$782,СВЦЭМ!$A$39:$A$782,$A17,СВЦЭМ!$B$39:$B$782,F$11)+'СЕТ СН'!$F$14+СВЦЭМ!$D$10+'СЕТ СН'!$F$5-'СЕТ СН'!$F$24</f>
        <v>5477.4154128800001</v>
      </c>
      <c r="G17" s="36">
        <f>SUMIFS(СВЦЭМ!$D$39:$D$782,СВЦЭМ!$A$39:$A$782,$A17,СВЦЭМ!$B$39:$B$782,G$11)+'СЕТ СН'!$F$14+СВЦЭМ!$D$10+'СЕТ СН'!$F$5-'СЕТ СН'!$F$24</f>
        <v>5436.7420319900002</v>
      </c>
      <c r="H17" s="36">
        <f>SUMIFS(СВЦЭМ!$D$39:$D$782,СВЦЭМ!$A$39:$A$782,$A17,СВЦЭМ!$B$39:$B$782,H$11)+'СЕТ СН'!$F$14+СВЦЭМ!$D$10+'СЕТ СН'!$F$5-'СЕТ СН'!$F$24</f>
        <v>5372.5472668399998</v>
      </c>
      <c r="I17" s="36">
        <f>SUMIFS(СВЦЭМ!$D$39:$D$782,СВЦЭМ!$A$39:$A$782,$A17,СВЦЭМ!$B$39:$B$782,I$11)+'СЕТ СН'!$F$14+СВЦЭМ!$D$10+'СЕТ СН'!$F$5-'СЕТ СН'!$F$24</f>
        <v>5295.32080107</v>
      </c>
      <c r="J17" s="36">
        <f>SUMIFS(СВЦЭМ!$D$39:$D$782,СВЦЭМ!$A$39:$A$782,$A17,СВЦЭМ!$B$39:$B$782,J$11)+'СЕТ СН'!$F$14+СВЦЭМ!$D$10+'СЕТ СН'!$F$5-'СЕТ СН'!$F$24</f>
        <v>5290.1377917200007</v>
      </c>
      <c r="K17" s="36">
        <f>SUMIFS(СВЦЭМ!$D$39:$D$782,СВЦЭМ!$A$39:$A$782,$A17,СВЦЭМ!$B$39:$B$782,K$11)+'СЕТ СН'!$F$14+СВЦЭМ!$D$10+'СЕТ СН'!$F$5-'СЕТ СН'!$F$24</f>
        <v>5262.7648963299998</v>
      </c>
      <c r="L17" s="36">
        <f>SUMIFS(СВЦЭМ!$D$39:$D$782,СВЦЭМ!$A$39:$A$782,$A17,СВЦЭМ!$B$39:$B$782,L$11)+'СЕТ СН'!$F$14+СВЦЭМ!$D$10+'СЕТ СН'!$F$5-'СЕТ СН'!$F$24</f>
        <v>5235.9411287000003</v>
      </c>
      <c r="M17" s="36">
        <f>SUMIFS(СВЦЭМ!$D$39:$D$782,СВЦЭМ!$A$39:$A$782,$A17,СВЦЭМ!$B$39:$B$782,M$11)+'СЕТ СН'!$F$14+СВЦЭМ!$D$10+'СЕТ СН'!$F$5-'СЕТ СН'!$F$24</f>
        <v>5250.2136437600002</v>
      </c>
      <c r="N17" s="36">
        <f>SUMIFS(СВЦЭМ!$D$39:$D$782,СВЦЭМ!$A$39:$A$782,$A17,СВЦЭМ!$B$39:$B$782,N$11)+'СЕТ СН'!$F$14+СВЦЭМ!$D$10+'СЕТ СН'!$F$5-'СЕТ СН'!$F$24</f>
        <v>5299.0337213599996</v>
      </c>
      <c r="O17" s="36">
        <f>SUMIFS(СВЦЭМ!$D$39:$D$782,СВЦЭМ!$A$39:$A$782,$A17,СВЦЭМ!$B$39:$B$782,O$11)+'СЕТ СН'!$F$14+СВЦЭМ!$D$10+'СЕТ СН'!$F$5-'СЕТ СН'!$F$24</f>
        <v>5295.1468508799999</v>
      </c>
      <c r="P17" s="36">
        <f>SUMIFS(СВЦЭМ!$D$39:$D$782,СВЦЭМ!$A$39:$A$782,$A17,СВЦЭМ!$B$39:$B$782,P$11)+'СЕТ СН'!$F$14+СВЦЭМ!$D$10+'СЕТ СН'!$F$5-'СЕТ СН'!$F$24</f>
        <v>5311.2330084900004</v>
      </c>
      <c r="Q17" s="36">
        <f>SUMIFS(СВЦЭМ!$D$39:$D$782,СВЦЭМ!$A$39:$A$782,$A17,СВЦЭМ!$B$39:$B$782,Q$11)+'СЕТ СН'!$F$14+СВЦЭМ!$D$10+'СЕТ СН'!$F$5-'СЕТ СН'!$F$24</f>
        <v>5321.8655334300001</v>
      </c>
      <c r="R17" s="36">
        <f>SUMIFS(СВЦЭМ!$D$39:$D$782,СВЦЭМ!$A$39:$A$782,$A17,СВЦЭМ!$B$39:$B$782,R$11)+'СЕТ СН'!$F$14+СВЦЭМ!$D$10+'СЕТ СН'!$F$5-'СЕТ СН'!$F$24</f>
        <v>5311.8848281999999</v>
      </c>
      <c r="S17" s="36">
        <f>SUMIFS(СВЦЭМ!$D$39:$D$782,СВЦЭМ!$A$39:$A$782,$A17,СВЦЭМ!$B$39:$B$782,S$11)+'СЕТ СН'!$F$14+СВЦЭМ!$D$10+'СЕТ СН'!$F$5-'СЕТ СН'!$F$24</f>
        <v>5262.22122562</v>
      </c>
      <c r="T17" s="36">
        <f>SUMIFS(СВЦЭМ!$D$39:$D$782,СВЦЭМ!$A$39:$A$782,$A17,СВЦЭМ!$B$39:$B$782,T$11)+'СЕТ СН'!$F$14+СВЦЭМ!$D$10+'СЕТ СН'!$F$5-'СЕТ СН'!$F$24</f>
        <v>5233.2193819399999</v>
      </c>
      <c r="U17" s="36">
        <f>SUMIFS(СВЦЭМ!$D$39:$D$782,СВЦЭМ!$A$39:$A$782,$A17,СВЦЭМ!$B$39:$B$782,U$11)+'СЕТ СН'!$F$14+СВЦЭМ!$D$10+'СЕТ СН'!$F$5-'СЕТ СН'!$F$24</f>
        <v>5250.5270670499995</v>
      </c>
      <c r="V17" s="36">
        <f>SUMIFS(СВЦЭМ!$D$39:$D$782,СВЦЭМ!$A$39:$A$782,$A17,СВЦЭМ!$B$39:$B$782,V$11)+'СЕТ СН'!$F$14+СВЦЭМ!$D$10+'СЕТ СН'!$F$5-'СЕТ СН'!$F$24</f>
        <v>5292.0427982199999</v>
      </c>
      <c r="W17" s="36">
        <f>SUMIFS(СВЦЭМ!$D$39:$D$782,СВЦЭМ!$A$39:$A$782,$A17,СВЦЭМ!$B$39:$B$782,W$11)+'СЕТ СН'!$F$14+СВЦЭМ!$D$10+'СЕТ СН'!$F$5-'СЕТ СН'!$F$24</f>
        <v>5292.4589794599997</v>
      </c>
      <c r="X17" s="36">
        <f>SUMIFS(СВЦЭМ!$D$39:$D$782,СВЦЭМ!$A$39:$A$782,$A17,СВЦЭМ!$B$39:$B$782,X$11)+'СЕТ СН'!$F$14+СВЦЭМ!$D$10+'СЕТ СН'!$F$5-'СЕТ СН'!$F$24</f>
        <v>5329.9170529700004</v>
      </c>
      <c r="Y17" s="36">
        <f>SUMIFS(СВЦЭМ!$D$39:$D$782,СВЦЭМ!$A$39:$A$782,$A17,СВЦЭМ!$B$39:$B$782,Y$11)+'СЕТ СН'!$F$14+СВЦЭМ!$D$10+'СЕТ СН'!$F$5-'СЕТ СН'!$F$24</f>
        <v>5364.26444472</v>
      </c>
    </row>
    <row r="18" spans="1:25" ht="15.75" x14ac:dyDescent="0.2">
      <c r="A18" s="35">
        <f t="shared" si="0"/>
        <v>45267</v>
      </c>
      <c r="B18" s="36">
        <f>SUMIFS(СВЦЭМ!$D$39:$D$782,СВЦЭМ!$A$39:$A$782,$A18,СВЦЭМ!$B$39:$B$782,B$11)+'СЕТ СН'!$F$14+СВЦЭМ!$D$10+'СЕТ СН'!$F$5-'СЕТ СН'!$F$24</f>
        <v>5363.6206923299997</v>
      </c>
      <c r="C18" s="36">
        <f>SUMIFS(СВЦЭМ!$D$39:$D$782,СВЦЭМ!$A$39:$A$782,$A18,СВЦЭМ!$B$39:$B$782,C$11)+'СЕТ СН'!$F$14+СВЦЭМ!$D$10+'СЕТ СН'!$F$5-'СЕТ СН'!$F$24</f>
        <v>5388.20876271</v>
      </c>
      <c r="D18" s="36">
        <f>SUMIFS(СВЦЭМ!$D$39:$D$782,СВЦЭМ!$A$39:$A$782,$A18,СВЦЭМ!$B$39:$B$782,D$11)+'СЕТ СН'!$F$14+СВЦЭМ!$D$10+'СЕТ СН'!$F$5-'СЕТ СН'!$F$24</f>
        <v>5461.3452608600001</v>
      </c>
      <c r="E18" s="36">
        <f>SUMIFS(СВЦЭМ!$D$39:$D$782,СВЦЭМ!$A$39:$A$782,$A18,СВЦЭМ!$B$39:$B$782,E$11)+'СЕТ СН'!$F$14+СВЦЭМ!$D$10+'СЕТ СН'!$F$5-'СЕТ СН'!$F$24</f>
        <v>5451.84948196</v>
      </c>
      <c r="F18" s="36">
        <f>SUMIFS(СВЦЭМ!$D$39:$D$782,СВЦЭМ!$A$39:$A$782,$A18,СВЦЭМ!$B$39:$B$782,F$11)+'СЕТ СН'!$F$14+СВЦЭМ!$D$10+'СЕТ СН'!$F$5-'СЕТ СН'!$F$24</f>
        <v>5444.6201555799998</v>
      </c>
      <c r="G18" s="36">
        <f>SUMIFS(СВЦЭМ!$D$39:$D$782,СВЦЭМ!$A$39:$A$782,$A18,СВЦЭМ!$B$39:$B$782,G$11)+'СЕТ СН'!$F$14+СВЦЭМ!$D$10+'СЕТ СН'!$F$5-'СЕТ СН'!$F$24</f>
        <v>5446.2270452800003</v>
      </c>
      <c r="H18" s="36">
        <f>SUMIFS(СВЦЭМ!$D$39:$D$782,СВЦЭМ!$A$39:$A$782,$A18,СВЦЭМ!$B$39:$B$782,H$11)+'СЕТ СН'!$F$14+СВЦЭМ!$D$10+'СЕТ СН'!$F$5-'СЕТ СН'!$F$24</f>
        <v>5385.2613746200004</v>
      </c>
      <c r="I18" s="36">
        <f>SUMIFS(СВЦЭМ!$D$39:$D$782,СВЦЭМ!$A$39:$A$782,$A18,СВЦЭМ!$B$39:$B$782,I$11)+'СЕТ СН'!$F$14+СВЦЭМ!$D$10+'СЕТ СН'!$F$5-'СЕТ СН'!$F$24</f>
        <v>5322.0364709799996</v>
      </c>
      <c r="J18" s="36">
        <f>SUMIFS(СВЦЭМ!$D$39:$D$782,СВЦЭМ!$A$39:$A$782,$A18,СВЦЭМ!$B$39:$B$782,J$11)+'СЕТ СН'!$F$14+СВЦЭМ!$D$10+'СЕТ СН'!$F$5-'СЕТ СН'!$F$24</f>
        <v>5284.2371665000001</v>
      </c>
      <c r="K18" s="36">
        <f>SUMIFS(СВЦЭМ!$D$39:$D$782,СВЦЭМ!$A$39:$A$782,$A18,СВЦЭМ!$B$39:$B$782,K$11)+'СЕТ СН'!$F$14+СВЦЭМ!$D$10+'СЕТ СН'!$F$5-'СЕТ СН'!$F$24</f>
        <v>5275.1985472199995</v>
      </c>
      <c r="L18" s="36">
        <f>SUMIFS(СВЦЭМ!$D$39:$D$782,СВЦЭМ!$A$39:$A$782,$A18,СВЦЭМ!$B$39:$B$782,L$11)+'СЕТ СН'!$F$14+СВЦЭМ!$D$10+'СЕТ СН'!$F$5-'СЕТ СН'!$F$24</f>
        <v>5284.9426757300007</v>
      </c>
      <c r="M18" s="36">
        <f>SUMIFS(СВЦЭМ!$D$39:$D$782,СВЦЭМ!$A$39:$A$782,$A18,СВЦЭМ!$B$39:$B$782,M$11)+'СЕТ СН'!$F$14+СВЦЭМ!$D$10+'СЕТ СН'!$F$5-'СЕТ СН'!$F$24</f>
        <v>5332.9961034600001</v>
      </c>
      <c r="N18" s="36">
        <f>SUMIFS(СВЦЭМ!$D$39:$D$782,СВЦЭМ!$A$39:$A$782,$A18,СВЦЭМ!$B$39:$B$782,N$11)+'СЕТ СН'!$F$14+СВЦЭМ!$D$10+'СЕТ СН'!$F$5-'СЕТ СН'!$F$24</f>
        <v>5379.36460412</v>
      </c>
      <c r="O18" s="36">
        <f>SUMIFS(СВЦЭМ!$D$39:$D$782,СВЦЭМ!$A$39:$A$782,$A18,СВЦЭМ!$B$39:$B$782,O$11)+'СЕТ СН'!$F$14+СВЦЭМ!$D$10+'СЕТ СН'!$F$5-'СЕТ СН'!$F$24</f>
        <v>5430.6066344600004</v>
      </c>
      <c r="P18" s="36">
        <f>SUMIFS(СВЦЭМ!$D$39:$D$782,СВЦЭМ!$A$39:$A$782,$A18,СВЦЭМ!$B$39:$B$782,P$11)+'СЕТ СН'!$F$14+СВЦЭМ!$D$10+'СЕТ СН'!$F$5-'СЕТ СН'!$F$24</f>
        <v>5434.3279252699995</v>
      </c>
      <c r="Q18" s="36">
        <f>SUMIFS(СВЦЭМ!$D$39:$D$782,СВЦЭМ!$A$39:$A$782,$A18,СВЦЭМ!$B$39:$B$782,Q$11)+'СЕТ СН'!$F$14+СВЦЭМ!$D$10+'СЕТ СН'!$F$5-'СЕТ СН'!$F$24</f>
        <v>5438.1367275699995</v>
      </c>
      <c r="R18" s="36">
        <f>SUMIFS(СВЦЭМ!$D$39:$D$782,СВЦЭМ!$A$39:$A$782,$A18,СВЦЭМ!$B$39:$B$782,R$11)+'СЕТ СН'!$F$14+СВЦЭМ!$D$10+'СЕТ СН'!$F$5-'СЕТ СН'!$F$24</f>
        <v>5423.6657900800001</v>
      </c>
      <c r="S18" s="36">
        <f>SUMIFS(СВЦЭМ!$D$39:$D$782,СВЦЭМ!$A$39:$A$782,$A18,СВЦЭМ!$B$39:$B$782,S$11)+'СЕТ СН'!$F$14+СВЦЭМ!$D$10+'СЕТ СН'!$F$5-'СЕТ СН'!$F$24</f>
        <v>5380.2546854299999</v>
      </c>
      <c r="T18" s="36">
        <f>SUMIFS(СВЦЭМ!$D$39:$D$782,СВЦЭМ!$A$39:$A$782,$A18,СВЦЭМ!$B$39:$B$782,T$11)+'СЕТ СН'!$F$14+СВЦЭМ!$D$10+'СЕТ СН'!$F$5-'СЕТ СН'!$F$24</f>
        <v>5323.5685634900001</v>
      </c>
      <c r="U18" s="36">
        <f>SUMIFS(СВЦЭМ!$D$39:$D$782,СВЦЭМ!$A$39:$A$782,$A18,СВЦЭМ!$B$39:$B$782,U$11)+'СЕТ СН'!$F$14+СВЦЭМ!$D$10+'СЕТ СН'!$F$5-'СЕТ СН'!$F$24</f>
        <v>5334.1336911199996</v>
      </c>
      <c r="V18" s="36">
        <f>SUMIFS(СВЦЭМ!$D$39:$D$782,СВЦЭМ!$A$39:$A$782,$A18,СВЦЭМ!$B$39:$B$782,V$11)+'СЕТ СН'!$F$14+СВЦЭМ!$D$10+'СЕТ СН'!$F$5-'СЕТ СН'!$F$24</f>
        <v>5408.13745776</v>
      </c>
      <c r="W18" s="36">
        <f>SUMIFS(СВЦЭМ!$D$39:$D$782,СВЦЭМ!$A$39:$A$782,$A18,СВЦЭМ!$B$39:$B$782,W$11)+'СЕТ СН'!$F$14+СВЦЭМ!$D$10+'СЕТ СН'!$F$5-'СЕТ СН'!$F$24</f>
        <v>5437.70894658</v>
      </c>
      <c r="X18" s="36">
        <f>SUMIFS(СВЦЭМ!$D$39:$D$782,СВЦЭМ!$A$39:$A$782,$A18,СВЦЭМ!$B$39:$B$782,X$11)+'СЕТ СН'!$F$14+СВЦЭМ!$D$10+'СЕТ СН'!$F$5-'СЕТ СН'!$F$24</f>
        <v>5474.41908521</v>
      </c>
      <c r="Y18" s="36">
        <f>SUMIFS(СВЦЭМ!$D$39:$D$782,СВЦЭМ!$A$39:$A$782,$A18,СВЦЭМ!$B$39:$B$782,Y$11)+'СЕТ СН'!$F$14+СВЦЭМ!$D$10+'СЕТ СН'!$F$5-'СЕТ СН'!$F$24</f>
        <v>5519.6588218500001</v>
      </c>
    </row>
    <row r="19" spans="1:25" ht="15.75" x14ac:dyDescent="0.2">
      <c r="A19" s="35">
        <f t="shared" si="0"/>
        <v>45268</v>
      </c>
      <c r="B19" s="36">
        <f>SUMIFS(СВЦЭМ!$D$39:$D$782,СВЦЭМ!$A$39:$A$782,$A19,СВЦЭМ!$B$39:$B$782,B$11)+'СЕТ СН'!$F$14+СВЦЭМ!$D$10+'СЕТ СН'!$F$5-'СЕТ СН'!$F$24</f>
        <v>5434.5974692199998</v>
      </c>
      <c r="C19" s="36">
        <f>SUMIFS(СВЦЭМ!$D$39:$D$782,СВЦЭМ!$A$39:$A$782,$A19,СВЦЭМ!$B$39:$B$782,C$11)+'СЕТ СН'!$F$14+СВЦЭМ!$D$10+'СЕТ СН'!$F$5-'СЕТ СН'!$F$24</f>
        <v>5477.3712200700002</v>
      </c>
      <c r="D19" s="36">
        <f>SUMIFS(СВЦЭМ!$D$39:$D$782,СВЦЭМ!$A$39:$A$782,$A19,СВЦЭМ!$B$39:$B$782,D$11)+'СЕТ СН'!$F$14+СВЦЭМ!$D$10+'СЕТ СН'!$F$5-'СЕТ СН'!$F$24</f>
        <v>5485.7486108000003</v>
      </c>
      <c r="E19" s="36">
        <f>SUMIFS(СВЦЭМ!$D$39:$D$782,СВЦЭМ!$A$39:$A$782,$A19,СВЦЭМ!$B$39:$B$782,E$11)+'СЕТ СН'!$F$14+СВЦЭМ!$D$10+'СЕТ СН'!$F$5-'СЕТ СН'!$F$24</f>
        <v>5488.4286694599996</v>
      </c>
      <c r="F19" s="36">
        <f>SUMIFS(СВЦЭМ!$D$39:$D$782,СВЦЭМ!$A$39:$A$782,$A19,СВЦЭМ!$B$39:$B$782,F$11)+'СЕТ СН'!$F$14+СВЦЭМ!$D$10+'СЕТ СН'!$F$5-'СЕТ СН'!$F$24</f>
        <v>5486.76849253</v>
      </c>
      <c r="G19" s="36">
        <f>SUMIFS(СВЦЭМ!$D$39:$D$782,СВЦЭМ!$A$39:$A$782,$A19,СВЦЭМ!$B$39:$B$782,G$11)+'СЕТ СН'!$F$14+СВЦЭМ!$D$10+'СЕТ СН'!$F$5-'СЕТ СН'!$F$24</f>
        <v>5476.17921157</v>
      </c>
      <c r="H19" s="36">
        <f>SUMIFS(СВЦЭМ!$D$39:$D$782,СВЦЭМ!$A$39:$A$782,$A19,СВЦЭМ!$B$39:$B$782,H$11)+'СЕТ СН'!$F$14+СВЦЭМ!$D$10+'СЕТ СН'!$F$5-'СЕТ СН'!$F$24</f>
        <v>5417.4755271100003</v>
      </c>
      <c r="I19" s="36">
        <f>SUMIFS(СВЦЭМ!$D$39:$D$782,СВЦЭМ!$A$39:$A$782,$A19,СВЦЭМ!$B$39:$B$782,I$11)+'СЕТ СН'!$F$14+СВЦЭМ!$D$10+'СЕТ СН'!$F$5-'СЕТ СН'!$F$24</f>
        <v>5335.5774184900001</v>
      </c>
      <c r="J19" s="36">
        <f>SUMIFS(СВЦЭМ!$D$39:$D$782,СВЦЭМ!$A$39:$A$782,$A19,СВЦЭМ!$B$39:$B$782,J$11)+'СЕТ СН'!$F$14+СВЦЭМ!$D$10+'СЕТ СН'!$F$5-'СЕТ СН'!$F$24</f>
        <v>5283.1350662700006</v>
      </c>
      <c r="K19" s="36">
        <f>SUMIFS(СВЦЭМ!$D$39:$D$782,СВЦЭМ!$A$39:$A$782,$A19,СВЦЭМ!$B$39:$B$782,K$11)+'СЕТ СН'!$F$14+СВЦЭМ!$D$10+'СЕТ СН'!$F$5-'СЕТ СН'!$F$24</f>
        <v>5261.0451516200001</v>
      </c>
      <c r="L19" s="36">
        <f>SUMIFS(СВЦЭМ!$D$39:$D$782,СВЦЭМ!$A$39:$A$782,$A19,СВЦЭМ!$B$39:$B$782,L$11)+'СЕТ СН'!$F$14+СВЦЭМ!$D$10+'СЕТ СН'!$F$5-'СЕТ СН'!$F$24</f>
        <v>5258.2974701000003</v>
      </c>
      <c r="M19" s="36">
        <f>SUMIFS(СВЦЭМ!$D$39:$D$782,СВЦЭМ!$A$39:$A$782,$A19,СВЦЭМ!$B$39:$B$782,M$11)+'СЕТ СН'!$F$14+СВЦЭМ!$D$10+'СЕТ СН'!$F$5-'СЕТ СН'!$F$24</f>
        <v>5274.7183624899999</v>
      </c>
      <c r="N19" s="36">
        <f>SUMIFS(СВЦЭМ!$D$39:$D$782,СВЦЭМ!$A$39:$A$782,$A19,СВЦЭМ!$B$39:$B$782,N$11)+'СЕТ СН'!$F$14+СВЦЭМ!$D$10+'СЕТ СН'!$F$5-'СЕТ СН'!$F$24</f>
        <v>5278.3423561700001</v>
      </c>
      <c r="O19" s="36">
        <f>SUMIFS(СВЦЭМ!$D$39:$D$782,СВЦЭМ!$A$39:$A$782,$A19,СВЦЭМ!$B$39:$B$782,O$11)+'СЕТ СН'!$F$14+СВЦЭМ!$D$10+'СЕТ СН'!$F$5-'СЕТ СН'!$F$24</f>
        <v>5287.5719423600003</v>
      </c>
      <c r="P19" s="36">
        <f>SUMIFS(СВЦЭМ!$D$39:$D$782,СВЦЭМ!$A$39:$A$782,$A19,СВЦЭМ!$B$39:$B$782,P$11)+'СЕТ СН'!$F$14+СВЦЭМ!$D$10+'СЕТ СН'!$F$5-'СЕТ СН'!$F$24</f>
        <v>5305.7756555300002</v>
      </c>
      <c r="Q19" s="36">
        <f>SUMIFS(СВЦЭМ!$D$39:$D$782,СВЦЭМ!$A$39:$A$782,$A19,СВЦЭМ!$B$39:$B$782,Q$11)+'СЕТ СН'!$F$14+СВЦЭМ!$D$10+'СЕТ СН'!$F$5-'СЕТ СН'!$F$24</f>
        <v>5312.4736335800008</v>
      </c>
      <c r="R19" s="36">
        <f>SUMIFS(СВЦЭМ!$D$39:$D$782,СВЦЭМ!$A$39:$A$782,$A19,СВЦЭМ!$B$39:$B$782,R$11)+'СЕТ СН'!$F$14+СВЦЭМ!$D$10+'СЕТ СН'!$F$5-'СЕТ СН'!$F$24</f>
        <v>5297.3397481000002</v>
      </c>
      <c r="S19" s="36">
        <f>SUMIFS(СВЦЭМ!$D$39:$D$782,СВЦЭМ!$A$39:$A$782,$A19,СВЦЭМ!$B$39:$B$782,S$11)+'СЕТ СН'!$F$14+СВЦЭМ!$D$10+'СЕТ СН'!$F$5-'СЕТ СН'!$F$24</f>
        <v>5238.8001490900006</v>
      </c>
      <c r="T19" s="36">
        <f>SUMIFS(СВЦЭМ!$D$39:$D$782,СВЦЭМ!$A$39:$A$782,$A19,СВЦЭМ!$B$39:$B$782,T$11)+'СЕТ СН'!$F$14+СВЦЭМ!$D$10+'СЕТ СН'!$F$5-'СЕТ СН'!$F$24</f>
        <v>5224.7260666000002</v>
      </c>
      <c r="U19" s="36">
        <f>SUMIFS(СВЦЭМ!$D$39:$D$782,СВЦЭМ!$A$39:$A$782,$A19,СВЦЭМ!$B$39:$B$782,U$11)+'СЕТ СН'!$F$14+СВЦЭМ!$D$10+'СЕТ СН'!$F$5-'СЕТ СН'!$F$24</f>
        <v>5225.5806923700002</v>
      </c>
      <c r="V19" s="36">
        <f>SUMIFS(СВЦЭМ!$D$39:$D$782,СВЦЭМ!$A$39:$A$782,$A19,СВЦЭМ!$B$39:$B$782,V$11)+'СЕТ СН'!$F$14+СВЦЭМ!$D$10+'СЕТ СН'!$F$5-'СЕТ СН'!$F$24</f>
        <v>5236.9799267899998</v>
      </c>
      <c r="W19" s="36">
        <f>SUMIFS(СВЦЭМ!$D$39:$D$782,СВЦЭМ!$A$39:$A$782,$A19,СВЦЭМ!$B$39:$B$782,W$11)+'СЕТ СН'!$F$14+СВЦЭМ!$D$10+'СЕТ СН'!$F$5-'СЕТ СН'!$F$24</f>
        <v>5254.9911525400003</v>
      </c>
      <c r="X19" s="36">
        <f>SUMIFS(СВЦЭМ!$D$39:$D$782,СВЦЭМ!$A$39:$A$782,$A19,СВЦЭМ!$B$39:$B$782,X$11)+'СЕТ СН'!$F$14+СВЦЭМ!$D$10+'СЕТ СН'!$F$5-'СЕТ СН'!$F$24</f>
        <v>5296.6947560200006</v>
      </c>
      <c r="Y19" s="36">
        <f>SUMIFS(СВЦЭМ!$D$39:$D$782,СВЦЭМ!$A$39:$A$782,$A19,СВЦЭМ!$B$39:$B$782,Y$11)+'СЕТ СН'!$F$14+СВЦЭМ!$D$10+'СЕТ СН'!$F$5-'СЕТ СН'!$F$24</f>
        <v>5343.2338709200003</v>
      </c>
    </row>
    <row r="20" spans="1:25" ht="15.75" x14ac:dyDescent="0.2">
      <c r="A20" s="35">
        <f t="shared" si="0"/>
        <v>45269</v>
      </c>
      <c r="B20" s="36">
        <f>SUMIFS(СВЦЭМ!$D$39:$D$782,СВЦЭМ!$A$39:$A$782,$A20,СВЦЭМ!$B$39:$B$782,B$11)+'СЕТ СН'!$F$14+СВЦЭМ!$D$10+'СЕТ СН'!$F$5-'СЕТ СН'!$F$24</f>
        <v>5564.1480256800005</v>
      </c>
      <c r="C20" s="36">
        <f>SUMIFS(СВЦЭМ!$D$39:$D$782,СВЦЭМ!$A$39:$A$782,$A20,СВЦЭМ!$B$39:$B$782,C$11)+'СЕТ СН'!$F$14+СВЦЭМ!$D$10+'СЕТ СН'!$F$5-'СЕТ СН'!$F$24</f>
        <v>5626.2188684699995</v>
      </c>
      <c r="D20" s="36">
        <f>SUMIFS(СВЦЭМ!$D$39:$D$782,СВЦЭМ!$A$39:$A$782,$A20,СВЦЭМ!$B$39:$B$782,D$11)+'СЕТ СН'!$F$14+СВЦЭМ!$D$10+'СЕТ СН'!$F$5-'СЕТ СН'!$F$24</f>
        <v>5710.2834632399999</v>
      </c>
      <c r="E20" s="36">
        <f>SUMIFS(СВЦЭМ!$D$39:$D$782,СВЦЭМ!$A$39:$A$782,$A20,СВЦЭМ!$B$39:$B$782,E$11)+'СЕТ СН'!$F$14+СВЦЭМ!$D$10+'СЕТ СН'!$F$5-'СЕТ СН'!$F$24</f>
        <v>5720.6218199200002</v>
      </c>
      <c r="F20" s="36">
        <f>SUMIFS(СВЦЭМ!$D$39:$D$782,СВЦЭМ!$A$39:$A$782,$A20,СВЦЭМ!$B$39:$B$782,F$11)+'СЕТ СН'!$F$14+СВЦЭМ!$D$10+'СЕТ СН'!$F$5-'СЕТ СН'!$F$24</f>
        <v>5725.9234104999996</v>
      </c>
      <c r="G20" s="36">
        <f>SUMIFS(СВЦЭМ!$D$39:$D$782,СВЦЭМ!$A$39:$A$782,$A20,СВЦЭМ!$B$39:$B$782,G$11)+'СЕТ СН'!$F$14+СВЦЭМ!$D$10+'СЕТ СН'!$F$5-'СЕТ СН'!$F$24</f>
        <v>5706.1915910400003</v>
      </c>
      <c r="H20" s="36">
        <f>SUMIFS(СВЦЭМ!$D$39:$D$782,СВЦЭМ!$A$39:$A$782,$A20,СВЦЭМ!$B$39:$B$782,H$11)+'СЕТ СН'!$F$14+СВЦЭМ!$D$10+'СЕТ СН'!$F$5-'СЕТ СН'!$F$24</f>
        <v>5686.8069907200006</v>
      </c>
      <c r="I20" s="36">
        <f>SUMIFS(СВЦЭМ!$D$39:$D$782,СВЦЭМ!$A$39:$A$782,$A20,СВЦЭМ!$B$39:$B$782,I$11)+'СЕТ СН'!$F$14+СВЦЭМ!$D$10+'СЕТ СН'!$F$5-'СЕТ СН'!$F$24</f>
        <v>5646.0261813100005</v>
      </c>
      <c r="J20" s="36">
        <f>SUMIFS(СВЦЭМ!$D$39:$D$782,СВЦЭМ!$A$39:$A$782,$A20,СВЦЭМ!$B$39:$B$782,J$11)+'СЕТ СН'!$F$14+СВЦЭМ!$D$10+'СЕТ СН'!$F$5-'СЕТ СН'!$F$24</f>
        <v>5590.2789874999999</v>
      </c>
      <c r="K20" s="36">
        <f>SUMIFS(СВЦЭМ!$D$39:$D$782,СВЦЭМ!$A$39:$A$782,$A20,СВЦЭМ!$B$39:$B$782,K$11)+'СЕТ СН'!$F$14+СВЦЭМ!$D$10+'СЕТ СН'!$F$5-'СЕТ СН'!$F$24</f>
        <v>5536.7045622999995</v>
      </c>
      <c r="L20" s="36">
        <f>SUMIFS(СВЦЭМ!$D$39:$D$782,СВЦЭМ!$A$39:$A$782,$A20,СВЦЭМ!$B$39:$B$782,L$11)+'СЕТ СН'!$F$14+СВЦЭМ!$D$10+'СЕТ СН'!$F$5-'СЕТ СН'!$F$24</f>
        <v>5475.2813681200005</v>
      </c>
      <c r="M20" s="36">
        <f>SUMIFS(СВЦЭМ!$D$39:$D$782,СВЦЭМ!$A$39:$A$782,$A20,СВЦЭМ!$B$39:$B$782,M$11)+'СЕТ СН'!$F$14+СВЦЭМ!$D$10+'СЕТ СН'!$F$5-'СЕТ СН'!$F$24</f>
        <v>5469.16093017</v>
      </c>
      <c r="N20" s="36">
        <f>SUMIFS(СВЦЭМ!$D$39:$D$782,СВЦЭМ!$A$39:$A$782,$A20,СВЦЭМ!$B$39:$B$782,N$11)+'СЕТ СН'!$F$14+СВЦЭМ!$D$10+'СЕТ СН'!$F$5-'СЕТ СН'!$F$24</f>
        <v>5512.1804970600006</v>
      </c>
      <c r="O20" s="36">
        <f>SUMIFS(СВЦЭМ!$D$39:$D$782,СВЦЭМ!$A$39:$A$782,$A20,СВЦЭМ!$B$39:$B$782,O$11)+'СЕТ СН'!$F$14+СВЦЭМ!$D$10+'СЕТ СН'!$F$5-'СЕТ СН'!$F$24</f>
        <v>5500.8070058499998</v>
      </c>
      <c r="P20" s="36">
        <f>SUMIFS(СВЦЭМ!$D$39:$D$782,СВЦЭМ!$A$39:$A$782,$A20,СВЦЭМ!$B$39:$B$782,P$11)+'СЕТ СН'!$F$14+СВЦЭМ!$D$10+'СЕТ СН'!$F$5-'СЕТ СН'!$F$24</f>
        <v>5523.6732951200001</v>
      </c>
      <c r="Q20" s="36">
        <f>SUMIFS(СВЦЭМ!$D$39:$D$782,СВЦЭМ!$A$39:$A$782,$A20,СВЦЭМ!$B$39:$B$782,Q$11)+'СЕТ СН'!$F$14+СВЦЭМ!$D$10+'СЕТ СН'!$F$5-'СЕТ СН'!$F$24</f>
        <v>5550.4635973100003</v>
      </c>
      <c r="R20" s="36">
        <f>SUMIFS(СВЦЭМ!$D$39:$D$782,СВЦЭМ!$A$39:$A$782,$A20,СВЦЭМ!$B$39:$B$782,R$11)+'СЕТ СН'!$F$14+СВЦЭМ!$D$10+'СЕТ СН'!$F$5-'СЕТ СН'!$F$24</f>
        <v>5543.22151166</v>
      </c>
      <c r="S20" s="36">
        <f>SUMIFS(СВЦЭМ!$D$39:$D$782,СВЦЭМ!$A$39:$A$782,$A20,СВЦЭМ!$B$39:$B$782,S$11)+'СЕТ СН'!$F$14+СВЦЭМ!$D$10+'СЕТ СН'!$F$5-'СЕТ СН'!$F$24</f>
        <v>5534.3406598800002</v>
      </c>
      <c r="T20" s="36">
        <f>SUMIFS(СВЦЭМ!$D$39:$D$782,СВЦЭМ!$A$39:$A$782,$A20,СВЦЭМ!$B$39:$B$782,T$11)+'СЕТ СН'!$F$14+СВЦЭМ!$D$10+'СЕТ СН'!$F$5-'СЕТ СН'!$F$24</f>
        <v>5480.1551767800001</v>
      </c>
      <c r="U20" s="36">
        <f>SUMIFS(СВЦЭМ!$D$39:$D$782,СВЦЭМ!$A$39:$A$782,$A20,СВЦЭМ!$B$39:$B$782,U$11)+'СЕТ СН'!$F$14+СВЦЭМ!$D$10+'СЕТ СН'!$F$5-'СЕТ СН'!$F$24</f>
        <v>5510.7118147599995</v>
      </c>
      <c r="V20" s="36">
        <f>SUMIFS(СВЦЭМ!$D$39:$D$782,СВЦЭМ!$A$39:$A$782,$A20,СВЦЭМ!$B$39:$B$782,V$11)+'СЕТ СН'!$F$14+СВЦЭМ!$D$10+'СЕТ СН'!$F$5-'СЕТ СН'!$F$24</f>
        <v>5540.0575413099996</v>
      </c>
      <c r="W20" s="36">
        <f>SUMIFS(СВЦЭМ!$D$39:$D$782,СВЦЭМ!$A$39:$A$782,$A20,СВЦЭМ!$B$39:$B$782,W$11)+'СЕТ СН'!$F$14+СВЦЭМ!$D$10+'СЕТ СН'!$F$5-'СЕТ СН'!$F$24</f>
        <v>5524.1506399</v>
      </c>
      <c r="X20" s="36">
        <f>SUMIFS(СВЦЭМ!$D$39:$D$782,СВЦЭМ!$A$39:$A$782,$A20,СВЦЭМ!$B$39:$B$782,X$11)+'СЕТ СН'!$F$14+СВЦЭМ!$D$10+'СЕТ СН'!$F$5-'СЕТ СН'!$F$24</f>
        <v>5572.11163605</v>
      </c>
      <c r="Y20" s="36">
        <f>SUMIFS(СВЦЭМ!$D$39:$D$782,СВЦЭМ!$A$39:$A$782,$A20,СВЦЭМ!$B$39:$B$782,Y$11)+'СЕТ СН'!$F$14+СВЦЭМ!$D$10+'СЕТ СН'!$F$5-'СЕТ СН'!$F$24</f>
        <v>5617.9629752599994</v>
      </c>
    </row>
    <row r="21" spans="1:25" ht="15.75" x14ac:dyDescent="0.2">
      <c r="A21" s="35">
        <f t="shared" si="0"/>
        <v>45270</v>
      </c>
      <c r="B21" s="36">
        <f>SUMIFS(СВЦЭМ!$D$39:$D$782,СВЦЭМ!$A$39:$A$782,$A21,СВЦЭМ!$B$39:$B$782,B$11)+'СЕТ СН'!$F$14+СВЦЭМ!$D$10+'СЕТ СН'!$F$5-'СЕТ СН'!$F$24</f>
        <v>5543.0860640400006</v>
      </c>
      <c r="C21" s="36">
        <f>SUMIFS(СВЦЭМ!$D$39:$D$782,СВЦЭМ!$A$39:$A$782,$A21,СВЦЭМ!$B$39:$B$782,C$11)+'СЕТ СН'!$F$14+СВЦЭМ!$D$10+'СЕТ СН'!$F$5-'СЕТ СН'!$F$24</f>
        <v>5599.9528131999996</v>
      </c>
      <c r="D21" s="36">
        <f>SUMIFS(СВЦЭМ!$D$39:$D$782,СВЦЭМ!$A$39:$A$782,$A21,СВЦЭМ!$B$39:$B$782,D$11)+'СЕТ СН'!$F$14+СВЦЭМ!$D$10+'СЕТ СН'!$F$5-'СЕТ СН'!$F$24</f>
        <v>5628.2662603200006</v>
      </c>
      <c r="E21" s="36">
        <f>SUMIFS(СВЦЭМ!$D$39:$D$782,СВЦЭМ!$A$39:$A$782,$A21,СВЦЭМ!$B$39:$B$782,E$11)+'СЕТ СН'!$F$14+СВЦЭМ!$D$10+'СЕТ СН'!$F$5-'СЕТ СН'!$F$24</f>
        <v>5653.07610088</v>
      </c>
      <c r="F21" s="36">
        <f>SUMIFS(СВЦЭМ!$D$39:$D$782,СВЦЭМ!$A$39:$A$782,$A21,СВЦЭМ!$B$39:$B$782,F$11)+'СЕТ СН'!$F$14+СВЦЭМ!$D$10+'СЕТ СН'!$F$5-'СЕТ СН'!$F$24</f>
        <v>5640.7245096699999</v>
      </c>
      <c r="G21" s="36">
        <f>SUMIFS(СВЦЭМ!$D$39:$D$782,СВЦЭМ!$A$39:$A$782,$A21,СВЦЭМ!$B$39:$B$782,G$11)+'СЕТ СН'!$F$14+СВЦЭМ!$D$10+'СЕТ СН'!$F$5-'СЕТ СН'!$F$24</f>
        <v>5603.5473690399995</v>
      </c>
      <c r="H21" s="36">
        <f>SUMIFS(СВЦЭМ!$D$39:$D$782,СВЦЭМ!$A$39:$A$782,$A21,СВЦЭМ!$B$39:$B$782,H$11)+'СЕТ СН'!$F$14+СВЦЭМ!$D$10+'СЕТ СН'!$F$5-'СЕТ СН'!$F$24</f>
        <v>5629.69428634</v>
      </c>
      <c r="I21" s="36">
        <f>SUMIFS(СВЦЭМ!$D$39:$D$782,СВЦЭМ!$A$39:$A$782,$A21,СВЦЭМ!$B$39:$B$782,I$11)+'СЕТ СН'!$F$14+СВЦЭМ!$D$10+'СЕТ СН'!$F$5-'СЕТ СН'!$F$24</f>
        <v>5608.1481978400006</v>
      </c>
      <c r="J21" s="36">
        <f>SUMIFS(СВЦЭМ!$D$39:$D$782,СВЦЭМ!$A$39:$A$782,$A21,СВЦЭМ!$B$39:$B$782,J$11)+'СЕТ СН'!$F$14+СВЦЭМ!$D$10+'СЕТ СН'!$F$5-'СЕТ СН'!$F$24</f>
        <v>5544.1911831699999</v>
      </c>
      <c r="K21" s="36">
        <f>SUMIFS(СВЦЭМ!$D$39:$D$782,СВЦЭМ!$A$39:$A$782,$A21,СВЦЭМ!$B$39:$B$782,K$11)+'СЕТ СН'!$F$14+СВЦЭМ!$D$10+'СЕТ СН'!$F$5-'СЕТ СН'!$F$24</f>
        <v>5460.3713291000004</v>
      </c>
      <c r="L21" s="36">
        <f>SUMIFS(СВЦЭМ!$D$39:$D$782,СВЦЭМ!$A$39:$A$782,$A21,СВЦЭМ!$B$39:$B$782,L$11)+'СЕТ СН'!$F$14+СВЦЭМ!$D$10+'СЕТ СН'!$F$5-'СЕТ СН'!$F$24</f>
        <v>5415.8468912999997</v>
      </c>
      <c r="M21" s="36">
        <f>SUMIFS(СВЦЭМ!$D$39:$D$782,СВЦЭМ!$A$39:$A$782,$A21,СВЦЭМ!$B$39:$B$782,M$11)+'СЕТ СН'!$F$14+СВЦЭМ!$D$10+'СЕТ СН'!$F$5-'СЕТ СН'!$F$24</f>
        <v>5403.65291024</v>
      </c>
      <c r="N21" s="36">
        <f>SUMIFS(СВЦЭМ!$D$39:$D$782,СВЦЭМ!$A$39:$A$782,$A21,СВЦЭМ!$B$39:$B$782,N$11)+'СЕТ СН'!$F$14+СВЦЭМ!$D$10+'СЕТ СН'!$F$5-'СЕТ СН'!$F$24</f>
        <v>5417.6213480700007</v>
      </c>
      <c r="O21" s="36">
        <f>SUMIFS(СВЦЭМ!$D$39:$D$782,СВЦЭМ!$A$39:$A$782,$A21,СВЦЭМ!$B$39:$B$782,O$11)+'СЕТ СН'!$F$14+СВЦЭМ!$D$10+'СЕТ СН'!$F$5-'СЕТ СН'!$F$24</f>
        <v>5458.5065323600002</v>
      </c>
      <c r="P21" s="36">
        <f>SUMIFS(СВЦЭМ!$D$39:$D$782,СВЦЭМ!$A$39:$A$782,$A21,СВЦЭМ!$B$39:$B$782,P$11)+'СЕТ СН'!$F$14+СВЦЭМ!$D$10+'СЕТ СН'!$F$5-'СЕТ СН'!$F$24</f>
        <v>5482.4422122599999</v>
      </c>
      <c r="Q21" s="36">
        <f>SUMIFS(СВЦЭМ!$D$39:$D$782,СВЦЭМ!$A$39:$A$782,$A21,СВЦЭМ!$B$39:$B$782,Q$11)+'СЕТ СН'!$F$14+СВЦЭМ!$D$10+'СЕТ СН'!$F$5-'СЕТ СН'!$F$24</f>
        <v>5479.5868626499996</v>
      </c>
      <c r="R21" s="36">
        <f>SUMIFS(СВЦЭМ!$D$39:$D$782,СВЦЭМ!$A$39:$A$782,$A21,СВЦЭМ!$B$39:$B$782,R$11)+'СЕТ СН'!$F$14+СВЦЭМ!$D$10+'СЕТ СН'!$F$5-'СЕТ СН'!$F$24</f>
        <v>5471.2202530200002</v>
      </c>
      <c r="S21" s="36">
        <f>SUMIFS(СВЦЭМ!$D$39:$D$782,СВЦЭМ!$A$39:$A$782,$A21,СВЦЭМ!$B$39:$B$782,S$11)+'СЕТ СН'!$F$14+СВЦЭМ!$D$10+'СЕТ СН'!$F$5-'СЕТ СН'!$F$24</f>
        <v>5400.4934394000002</v>
      </c>
      <c r="T21" s="36">
        <f>SUMIFS(СВЦЭМ!$D$39:$D$782,СВЦЭМ!$A$39:$A$782,$A21,СВЦЭМ!$B$39:$B$782,T$11)+'СЕТ СН'!$F$14+СВЦЭМ!$D$10+'СЕТ СН'!$F$5-'СЕТ СН'!$F$24</f>
        <v>5345.4633028299995</v>
      </c>
      <c r="U21" s="36">
        <f>SUMIFS(СВЦЭМ!$D$39:$D$782,СВЦЭМ!$A$39:$A$782,$A21,СВЦЭМ!$B$39:$B$782,U$11)+'СЕТ СН'!$F$14+СВЦЭМ!$D$10+'СЕТ СН'!$F$5-'СЕТ СН'!$F$24</f>
        <v>5364.52201754</v>
      </c>
      <c r="V21" s="36">
        <f>SUMIFS(СВЦЭМ!$D$39:$D$782,СВЦЭМ!$A$39:$A$782,$A21,СВЦЭМ!$B$39:$B$782,V$11)+'СЕТ СН'!$F$14+СВЦЭМ!$D$10+'СЕТ СН'!$F$5-'СЕТ СН'!$F$24</f>
        <v>5394.8215538799996</v>
      </c>
      <c r="W21" s="36">
        <f>SUMIFS(СВЦЭМ!$D$39:$D$782,СВЦЭМ!$A$39:$A$782,$A21,СВЦЭМ!$B$39:$B$782,W$11)+'СЕТ СН'!$F$14+СВЦЭМ!$D$10+'СЕТ СН'!$F$5-'СЕТ СН'!$F$24</f>
        <v>5422.6853389999997</v>
      </c>
      <c r="X21" s="36">
        <f>SUMIFS(СВЦЭМ!$D$39:$D$782,СВЦЭМ!$A$39:$A$782,$A21,СВЦЭМ!$B$39:$B$782,X$11)+'СЕТ СН'!$F$14+СВЦЭМ!$D$10+'СЕТ СН'!$F$5-'СЕТ СН'!$F$24</f>
        <v>5476.0180003200003</v>
      </c>
      <c r="Y21" s="36">
        <f>SUMIFS(СВЦЭМ!$D$39:$D$782,СВЦЭМ!$A$39:$A$782,$A21,СВЦЭМ!$B$39:$B$782,Y$11)+'СЕТ СН'!$F$14+СВЦЭМ!$D$10+'СЕТ СН'!$F$5-'СЕТ СН'!$F$24</f>
        <v>5519.8096520899999</v>
      </c>
    </row>
    <row r="22" spans="1:25" ht="15.75" x14ac:dyDescent="0.2">
      <c r="A22" s="35">
        <f t="shared" si="0"/>
        <v>45271</v>
      </c>
      <c r="B22" s="36">
        <f>SUMIFS(СВЦЭМ!$D$39:$D$782,СВЦЭМ!$A$39:$A$782,$A22,СВЦЭМ!$B$39:$B$782,B$11)+'СЕТ СН'!$F$14+СВЦЭМ!$D$10+'СЕТ СН'!$F$5-'СЕТ СН'!$F$24</f>
        <v>5524.3568591399999</v>
      </c>
      <c r="C22" s="36">
        <f>SUMIFS(СВЦЭМ!$D$39:$D$782,СВЦЭМ!$A$39:$A$782,$A22,СВЦЭМ!$B$39:$B$782,C$11)+'СЕТ СН'!$F$14+СВЦЭМ!$D$10+'СЕТ СН'!$F$5-'СЕТ СН'!$F$24</f>
        <v>5554.2739629600001</v>
      </c>
      <c r="D22" s="36">
        <f>SUMIFS(СВЦЭМ!$D$39:$D$782,СВЦЭМ!$A$39:$A$782,$A22,СВЦЭМ!$B$39:$B$782,D$11)+'СЕТ СН'!$F$14+СВЦЭМ!$D$10+'СЕТ СН'!$F$5-'СЕТ СН'!$F$24</f>
        <v>5596.6779753400006</v>
      </c>
      <c r="E22" s="36">
        <f>SUMIFS(СВЦЭМ!$D$39:$D$782,СВЦЭМ!$A$39:$A$782,$A22,СВЦЭМ!$B$39:$B$782,E$11)+'СЕТ СН'!$F$14+СВЦЭМ!$D$10+'СЕТ СН'!$F$5-'СЕТ СН'!$F$24</f>
        <v>5610.0100901900005</v>
      </c>
      <c r="F22" s="36">
        <f>SUMIFS(СВЦЭМ!$D$39:$D$782,СВЦЭМ!$A$39:$A$782,$A22,СВЦЭМ!$B$39:$B$782,F$11)+'СЕТ СН'!$F$14+СВЦЭМ!$D$10+'СЕТ СН'!$F$5-'СЕТ СН'!$F$24</f>
        <v>5584.3741031899999</v>
      </c>
      <c r="G22" s="36">
        <f>SUMIFS(СВЦЭМ!$D$39:$D$782,СВЦЭМ!$A$39:$A$782,$A22,СВЦЭМ!$B$39:$B$782,G$11)+'СЕТ СН'!$F$14+СВЦЭМ!$D$10+'СЕТ СН'!$F$5-'СЕТ СН'!$F$24</f>
        <v>5573.3221277800003</v>
      </c>
      <c r="H22" s="36">
        <f>SUMIFS(СВЦЭМ!$D$39:$D$782,СВЦЭМ!$A$39:$A$782,$A22,СВЦЭМ!$B$39:$B$782,H$11)+'СЕТ СН'!$F$14+СВЦЭМ!$D$10+'СЕТ СН'!$F$5-'СЕТ СН'!$F$24</f>
        <v>5495.3243874300006</v>
      </c>
      <c r="I22" s="36">
        <f>SUMIFS(СВЦЭМ!$D$39:$D$782,СВЦЭМ!$A$39:$A$782,$A22,СВЦЭМ!$B$39:$B$782,I$11)+'СЕТ СН'!$F$14+СВЦЭМ!$D$10+'СЕТ СН'!$F$5-'СЕТ СН'!$F$24</f>
        <v>5463.8564344400002</v>
      </c>
      <c r="J22" s="36">
        <f>SUMIFS(СВЦЭМ!$D$39:$D$782,СВЦЭМ!$A$39:$A$782,$A22,СВЦЭМ!$B$39:$B$782,J$11)+'СЕТ СН'!$F$14+СВЦЭМ!$D$10+'СЕТ СН'!$F$5-'СЕТ СН'!$F$24</f>
        <v>5407.3918491300001</v>
      </c>
      <c r="K22" s="36">
        <f>SUMIFS(СВЦЭМ!$D$39:$D$782,СВЦЭМ!$A$39:$A$782,$A22,СВЦЭМ!$B$39:$B$782,K$11)+'СЕТ СН'!$F$14+СВЦЭМ!$D$10+'СЕТ СН'!$F$5-'СЕТ СН'!$F$24</f>
        <v>5392.4416651800002</v>
      </c>
      <c r="L22" s="36">
        <f>SUMIFS(СВЦЭМ!$D$39:$D$782,СВЦЭМ!$A$39:$A$782,$A22,СВЦЭМ!$B$39:$B$782,L$11)+'СЕТ СН'!$F$14+СВЦЭМ!$D$10+'СЕТ СН'!$F$5-'СЕТ СН'!$F$24</f>
        <v>5380.6646013099999</v>
      </c>
      <c r="M22" s="36">
        <f>SUMIFS(СВЦЭМ!$D$39:$D$782,СВЦЭМ!$A$39:$A$782,$A22,СВЦЭМ!$B$39:$B$782,M$11)+'СЕТ СН'!$F$14+СВЦЭМ!$D$10+'СЕТ СН'!$F$5-'СЕТ СН'!$F$24</f>
        <v>5390.7231198099998</v>
      </c>
      <c r="N22" s="36">
        <f>SUMIFS(СВЦЭМ!$D$39:$D$782,СВЦЭМ!$A$39:$A$782,$A22,СВЦЭМ!$B$39:$B$782,N$11)+'СЕТ СН'!$F$14+СВЦЭМ!$D$10+'СЕТ СН'!$F$5-'СЕТ СН'!$F$24</f>
        <v>5396.5309645100006</v>
      </c>
      <c r="O22" s="36">
        <f>SUMIFS(СВЦЭМ!$D$39:$D$782,СВЦЭМ!$A$39:$A$782,$A22,СВЦЭМ!$B$39:$B$782,O$11)+'СЕТ СН'!$F$14+СВЦЭМ!$D$10+'СЕТ СН'!$F$5-'СЕТ СН'!$F$24</f>
        <v>5419.2401512800006</v>
      </c>
      <c r="P22" s="36">
        <f>SUMIFS(СВЦЭМ!$D$39:$D$782,СВЦЭМ!$A$39:$A$782,$A22,СВЦЭМ!$B$39:$B$782,P$11)+'СЕТ СН'!$F$14+СВЦЭМ!$D$10+'СЕТ СН'!$F$5-'СЕТ СН'!$F$24</f>
        <v>5433.6799796600008</v>
      </c>
      <c r="Q22" s="36">
        <f>SUMIFS(СВЦЭМ!$D$39:$D$782,СВЦЭМ!$A$39:$A$782,$A22,СВЦЭМ!$B$39:$B$782,Q$11)+'СЕТ СН'!$F$14+СВЦЭМ!$D$10+'СЕТ СН'!$F$5-'СЕТ СН'!$F$24</f>
        <v>5429.6242094999998</v>
      </c>
      <c r="R22" s="36">
        <f>SUMIFS(СВЦЭМ!$D$39:$D$782,СВЦЭМ!$A$39:$A$782,$A22,СВЦЭМ!$B$39:$B$782,R$11)+'СЕТ СН'!$F$14+СВЦЭМ!$D$10+'СЕТ СН'!$F$5-'СЕТ СН'!$F$24</f>
        <v>5415.8585040500002</v>
      </c>
      <c r="S22" s="36">
        <f>SUMIFS(СВЦЭМ!$D$39:$D$782,СВЦЭМ!$A$39:$A$782,$A22,СВЦЭМ!$B$39:$B$782,S$11)+'СЕТ СН'!$F$14+СВЦЭМ!$D$10+'СЕТ СН'!$F$5-'СЕТ СН'!$F$24</f>
        <v>5356.0548334800005</v>
      </c>
      <c r="T22" s="36">
        <f>SUMIFS(СВЦЭМ!$D$39:$D$782,СВЦЭМ!$A$39:$A$782,$A22,СВЦЭМ!$B$39:$B$782,T$11)+'СЕТ СН'!$F$14+СВЦЭМ!$D$10+'СЕТ СН'!$F$5-'СЕТ СН'!$F$24</f>
        <v>5317.5004421100002</v>
      </c>
      <c r="U22" s="36">
        <f>SUMIFS(СВЦЭМ!$D$39:$D$782,СВЦЭМ!$A$39:$A$782,$A22,СВЦЭМ!$B$39:$B$782,U$11)+'СЕТ СН'!$F$14+СВЦЭМ!$D$10+'СЕТ СН'!$F$5-'СЕТ СН'!$F$24</f>
        <v>5344.4179755900004</v>
      </c>
      <c r="V22" s="36">
        <f>SUMIFS(СВЦЭМ!$D$39:$D$782,СВЦЭМ!$A$39:$A$782,$A22,СВЦЭМ!$B$39:$B$782,V$11)+'СЕТ СН'!$F$14+СВЦЭМ!$D$10+'СЕТ СН'!$F$5-'СЕТ СН'!$F$24</f>
        <v>5371.9175719600007</v>
      </c>
      <c r="W22" s="36">
        <f>SUMIFS(СВЦЭМ!$D$39:$D$782,СВЦЭМ!$A$39:$A$782,$A22,СВЦЭМ!$B$39:$B$782,W$11)+'СЕТ СН'!$F$14+СВЦЭМ!$D$10+'СЕТ СН'!$F$5-'СЕТ СН'!$F$24</f>
        <v>5398.4841809700001</v>
      </c>
      <c r="X22" s="36">
        <f>SUMIFS(СВЦЭМ!$D$39:$D$782,СВЦЭМ!$A$39:$A$782,$A22,СВЦЭМ!$B$39:$B$782,X$11)+'СЕТ СН'!$F$14+СВЦЭМ!$D$10+'СЕТ СН'!$F$5-'СЕТ СН'!$F$24</f>
        <v>5426.5705068799998</v>
      </c>
      <c r="Y22" s="36">
        <f>SUMIFS(СВЦЭМ!$D$39:$D$782,СВЦЭМ!$A$39:$A$782,$A22,СВЦЭМ!$B$39:$B$782,Y$11)+'СЕТ СН'!$F$14+СВЦЭМ!$D$10+'СЕТ СН'!$F$5-'СЕТ СН'!$F$24</f>
        <v>5450.6361369999995</v>
      </c>
    </row>
    <row r="23" spans="1:25" ht="15.75" x14ac:dyDescent="0.2">
      <c r="A23" s="35">
        <f t="shared" si="0"/>
        <v>45272</v>
      </c>
      <c r="B23" s="36">
        <f>SUMIFS(СВЦЭМ!$D$39:$D$782,СВЦЭМ!$A$39:$A$782,$A23,СВЦЭМ!$B$39:$B$782,B$11)+'СЕТ СН'!$F$14+СВЦЭМ!$D$10+'СЕТ СН'!$F$5-'СЕТ СН'!$F$24</f>
        <v>5637.0569199900001</v>
      </c>
      <c r="C23" s="36">
        <f>SUMIFS(СВЦЭМ!$D$39:$D$782,СВЦЭМ!$A$39:$A$782,$A23,СВЦЭМ!$B$39:$B$782,C$11)+'СЕТ СН'!$F$14+СВЦЭМ!$D$10+'СЕТ СН'!$F$5-'СЕТ СН'!$F$24</f>
        <v>5676.5987684000002</v>
      </c>
      <c r="D23" s="36">
        <f>SUMIFS(СВЦЭМ!$D$39:$D$782,СВЦЭМ!$A$39:$A$782,$A23,СВЦЭМ!$B$39:$B$782,D$11)+'СЕТ СН'!$F$14+СВЦЭМ!$D$10+'СЕТ СН'!$F$5-'СЕТ СН'!$F$24</f>
        <v>5686.3869871200004</v>
      </c>
      <c r="E23" s="36">
        <f>SUMIFS(СВЦЭМ!$D$39:$D$782,СВЦЭМ!$A$39:$A$782,$A23,СВЦЭМ!$B$39:$B$782,E$11)+'СЕТ СН'!$F$14+СВЦЭМ!$D$10+'СЕТ СН'!$F$5-'СЕТ СН'!$F$24</f>
        <v>5709.3436292200004</v>
      </c>
      <c r="F23" s="36">
        <f>SUMIFS(СВЦЭМ!$D$39:$D$782,СВЦЭМ!$A$39:$A$782,$A23,СВЦЭМ!$B$39:$B$782,F$11)+'СЕТ СН'!$F$14+СВЦЭМ!$D$10+'СЕТ СН'!$F$5-'СЕТ СН'!$F$24</f>
        <v>5670.4654655899994</v>
      </c>
      <c r="G23" s="36">
        <f>SUMIFS(СВЦЭМ!$D$39:$D$782,СВЦЭМ!$A$39:$A$782,$A23,СВЦЭМ!$B$39:$B$782,G$11)+'СЕТ СН'!$F$14+СВЦЭМ!$D$10+'СЕТ СН'!$F$5-'СЕТ СН'!$F$24</f>
        <v>5655.9369927999996</v>
      </c>
      <c r="H23" s="36">
        <f>SUMIFS(СВЦЭМ!$D$39:$D$782,СВЦЭМ!$A$39:$A$782,$A23,СВЦЭМ!$B$39:$B$782,H$11)+'СЕТ СН'!$F$14+СВЦЭМ!$D$10+'СЕТ СН'!$F$5-'СЕТ СН'!$F$24</f>
        <v>5617.0648872100001</v>
      </c>
      <c r="I23" s="36">
        <f>SUMIFS(СВЦЭМ!$D$39:$D$782,СВЦЭМ!$A$39:$A$782,$A23,СВЦЭМ!$B$39:$B$782,I$11)+'СЕТ СН'!$F$14+СВЦЭМ!$D$10+'СЕТ СН'!$F$5-'СЕТ СН'!$F$24</f>
        <v>5537.4005653000004</v>
      </c>
      <c r="J23" s="36">
        <f>SUMIFS(СВЦЭМ!$D$39:$D$782,СВЦЭМ!$A$39:$A$782,$A23,СВЦЭМ!$B$39:$B$782,J$11)+'СЕТ СН'!$F$14+СВЦЭМ!$D$10+'СЕТ СН'!$F$5-'СЕТ СН'!$F$24</f>
        <v>5491.1769982300002</v>
      </c>
      <c r="K23" s="36">
        <f>SUMIFS(СВЦЭМ!$D$39:$D$782,СВЦЭМ!$A$39:$A$782,$A23,СВЦЭМ!$B$39:$B$782,K$11)+'СЕТ СН'!$F$14+СВЦЭМ!$D$10+'СЕТ СН'!$F$5-'СЕТ СН'!$F$24</f>
        <v>5476.6864972599997</v>
      </c>
      <c r="L23" s="36">
        <f>SUMIFS(СВЦЭМ!$D$39:$D$782,СВЦЭМ!$A$39:$A$782,$A23,СВЦЭМ!$B$39:$B$782,L$11)+'СЕТ СН'!$F$14+СВЦЭМ!$D$10+'СЕТ СН'!$F$5-'СЕТ СН'!$F$24</f>
        <v>5461.9989092699998</v>
      </c>
      <c r="M23" s="36">
        <f>SUMIFS(СВЦЭМ!$D$39:$D$782,СВЦЭМ!$A$39:$A$782,$A23,СВЦЭМ!$B$39:$B$782,M$11)+'СЕТ СН'!$F$14+СВЦЭМ!$D$10+'СЕТ СН'!$F$5-'СЕТ СН'!$F$24</f>
        <v>5491.2318002800002</v>
      </c>
      <c r="N23" s="36">
        <f>SUMIFS(СВЦЭМ!$D$39:$D$782,СВЦЭМ!$A$39:$A$782,$A23,СВЦЭМ!$B$39:$B$782,N$11)+'СЕТ СН'!$F$14+СВЦЭМ!$D$10+'СЕТ СН'!$F$5-'СЕТ СН'!$F$24</f>
        <v>5501.1821029900002</v>
      </c>
      <c r="O23" s="36">
        <f>SUMIFS(СВЦЭМ!$D$39:$D$782,СВЦЭМ!$A$39:$A$782,$A23,СВЦЭМ!$B$39:$B$782,O$11)+'СЕТ СН'!$F$14+СВЦЭМ!$D$10+'СЕТ СН'!$F$5-'СЕТ СН'!$F$24</f>
        <v>5513.1823266900001</v>
      </c>
      <c r="P23" s="36">
        <f>SUMIFS(СВЦЭМ!$D$39:$D$782,СВЦЭМ!$A$39:$A$782,$A23,СВЦЭМ!$B$39:$B$782,P$11)+'СЕТ СН'!$F$14+СВЦЭМ!$D$10+'СЕТ СН'!$F$5-'СЕТ СН'!$F$24</f>
        <v>5505.0265556200002</v>
      </c>
      <c r="Q23" s="36">
        <f>SUMIFS(СВЦЭМ!$D$39:$D$782,СВЦЭМ!$A$39:$A$782,$A23,СВЦЭМ!$B$39:$B$782,Q$11)+'СЕТ СН'!$F$14+СВЦЭМ!$D$10+'СЕТ СН'!$F$5-'СЕТ СН'!$F$24</f>
        <v>5529.7728390499997</v>
      </c>
      <c r="R23" s="36">
        <f>SUMIFS(СВЦЭМ!$D$39:$D$782,СВЦЭМ!$A$39:$A$782,$A23,СВЦЭМ!$B$39:$B$782,R$11)+'СЕТ СН'!$F$14+СВЦЭМ!$D$10+'СЕТ СН'!$F$5-'СЕТ СН'!$F$24</f>
        <v>5527.4562570399994</v>
      </c>
      <c r="S23" s="36">
        <f>SUMIFS(СВЦЭМ!$D$39:$D$782,СВЦЭМ!$A$39:$A$782,$A23,СВЦЭМ!$B$39:$B$782,S$11)+'СЕТ СН'!$F$14+СВЦЭМ!$D$10+'СЕТ СН'!$F$5-'СЕТ СН'!$F$24</f>
        <v>5467.0410627700003</v>
      </c>
      <c r="T23" s="36">
        <f>SUMIFS(СВЦЭМ!$D$39:$D$782,СВЦЭМ!$A$39:$A$782,$A23,СВЦЭМ!$B$39:$B$782,T$11)+'СЕТ СН'!$F$14+СВЦЭМ!$D$10+'СЕТ СН'!$F$5-'СЕТ СН'!$F$24</f>
        <v>5427.1850787700005</v>
      </c>
      <c r="U23" s="36">
        <f>SUMIFS(СВЦЭМ!$D$39:$D$782,СВЦЭМ!$A$39:$A$782,$A23,СВЦЭМ!$B$39:$B$782,U$11)+'СЕТ СН'!$F$14+СВЦЭМ!$D$10+'СЕТ СН'!$F$5-'СЕТ СН'!$F$24</f>
        <v>5445.1922178300001</v>
      </c>
      <c r="V23" s="36">
        <f>SUMIFS(СВЦЭМ!$D$39:$D$782,СВЦЭМ!$A$39:$A$782,$A23,СВЦЭМ!$B$39:$B$782,V$11)+'СЕТ СН'!$F$14+СВЦЭМ!$D$10+'СЕТ СН'!$F$5-'СЕТ СН'!$F$24</f>
        <v>5465.0057816799999</v>
      </c>
      <c r="W23" s="36">
        <f>SUMIFS(СВЦЭМ!$D$39:$D$782,СВЦЭМ!$A$39:$A$782,$A23,СВЦЭМ!$B$39:$B$782,W$11)+'СЕТ СН'!$F$14+СВЦЭМ!$D$10+'СЕТ СН'!$F$5-'СЕТ СН'!$F$24</f>
        <v>5484.7760736</v>
      </c>
      <c r="X23" s="36">
        <f>SUMIFS(СВЦЭМ!$D$39:$D$782,СВЦЭМ!$A$39:$A$782,$A23,СВЦЭМ!$B$39:$B$782,X$11)+'СЕТ СН'!$F$14+СВЦЭМ!$D$10+'СЕТ СН'!$F$5-'СЕТ СН'!$F$24</f>
        <v>5527.0005815300001</v>
      </c>
      <c r="Y23" s="36">
        <f>SUMIFS(СВЦЭМ!$D$39:$D$782,СВЦЭМ!$A$39:$A$782,$A23,СВЦЭМ!$B$39:$B$782,Y$11)+'СЕТ СН'!$F$14+СВЦЭМ!$D$10+'СЕТ СН'!$F$5-'СЕТ СН'!$F$24</f>
        <v>5561.2510704300003</v>
      </c>
    </row>
    <row r="24" spans="1:25" ht="15.75" x14ac:dyDescent="0.2">
      <c r="A24" s="35">
        <f t="shared" si="0"/>
        <v>45273</v>
      </c>
      <c r="B24" s="36">
        <f>SUMIFS(СВЦЭМ!$D$39:$D$782,СВЦЭМ!$A$39:$A$782,$A24,СВЦЭМ!$B$39:$B$782,B$11)+'СЕТ СН'!$F$14+СВЦЭМ!$D$10+'СЕТ СН'!$F$5-'СЕТ СН'!$F$24</f>
        <v>5540.9421702500003</v>
      </c>
      <c r="C24" s="36">
        <f>SUMIFS(СВЦЭМ!$D$39:$D$782,СВЦЭМ!$A$39:$A$782,$A24,СВЦЭМ!$B$39:$B$782,C$11)+'СЕТ СН'!$F$14+СВЦЭМ!$D$10+'СЕТ СН'!$F$5-'СЕТ СН'!$F$24</f>
        <v>5576.1649967100002</v>
      </c>
      <c r="D24" s="36">
        <f>SUMIFS(СВЦЭМ!$D$39:$D$782,СВЦЭМ!$A$39:$A$782,$A24,СВЦЭМ!$B$39:$B$782,D$11)+'СЕТ СН'!$F$14+СВЦЭМ!$D$10+'СЕТ СН'!$F$5-'СЕТ СН'!$F$24</f>
        <v>5619.0435450099994</v>
      </c>
      <c r="E24" s="36">
        <f>SUMIFS(СВЦЭМ!$D$39:$D$782,СВЦЭМ!$A$39:$A$782,$A24,СВЦЭМ!$B$39:$B$782,E$11)+'СЕТ СН'!$F$14+СВЦЭМ!$D$10+'СЕТ СН'!$F$5-'СЕТ СН'!$F$24</f>
        <v>5605.6902793899999</v>
      </c>
      <c r="F24" s="36">
        <f>SUMIFS(СВЦЭМ!$D$39:$D$782,СВЦЭМ!$A$39:$A$782,$A24,СВЦЭМ!$B$39:$B$782,F$11)+'СЕТ СН'!$F$14+СВЦЭМ!$D$10+'СЕТ СН'!$F$5-'СЕТ СН'!$F$24</f>
        <v>5625.6901884300005</v>
      </c>
      <c r="G24" s="36">
        <f>SUMIFS(СВЦЭМ!$D$39:$D$782,СВЦЭМ!$A$39:$A$782,$A24,СВЦЭМ!$B$39:$B$782,G$11)+'СЕТ СН'!$F$14+СВЦЭМ!$D$10+'СЕТ СН'!$F$5-'СЕТ СН'!$F$24</f>
        <v>5590.74128096</v>
      </c>
      <c r="H24" s="36">
        <f>SUMIFS(СВЦЭМ!$D$39:$D$782,СВЦЭМ!$A$39:$A$782,$A24,СВЦЭМ!$B$39:$B$782,H$11)+'СЕТ СН'!$F$14+СВЦЭМ!$D$10+'СЕТ СН'!$F$5-'СЕТ СН'!$F$24</f>
        <v>5515.0099001899998</v>
      </c>
      <c r="I24" s="36">
        <f>SUMIFS(СВЦЭМ!$D$39:$D$782,СВЦЭМ!$A$39:$A$782,$A24,СВЦЭМ!$B$39:$B$782,I$11)+'СЕТ СН'!$F$14+СВЦЭМ!$D$10+'СЕТ СН'!$F$5-'СЕТ СН'!$F$24</f>
        <v>5395.7804106700005</v>
      </c>
      <c r="J24" s="36">
        <f>SUMIFS(СВЦЭМ!$D$39:$D$782,СВЦЭМ!$A$39:$A$782,$A24,СВЦЭМ!$B$39:$B$782,J$11)+'СЕТ СН'!$F$14+СВЦЭМ!$D$10+'СЕТ СН'!$F$5-'СЕТ СН'!$F$24</f>
        <v>5346.9095135600001</v>
      </c>
      <c r="K24" s="36">
        <f>SUMIFS(СВЦЭМ!$D$39:$D$782,СВЦЭМ!$A$39:$A$782,$A24,СВЦЭМ!$B$39:$B$782,K$11)+'СЕТ СН'!$F$14+СВЦЭМ!$D$10+'СЕТ СН'!$F$5-'СЕТ СН'!$F$24</f>
        <v>5393.3094293200002</v>
      </c>
      <c r="L24" s="36">
        <f>SUMIFS(СВЦЭМ!$D$39:$D$782,СВЦЭМ!$A$39:$A$782,$A24,СВЦЭМ!$B$39:$B$782,L$11)+'СЕТ СН'!$F$14+СВЦЭМ!$D$10+'СЕТ СН'!$F$5-'СЕТ СН'!$F$24</f>
        <v>5383.0485253799998</v>
      </c>
      <c r="M24" s="36">
        <f>SUMIFS(СВЦЭМ!$D$39:$D$782,СВЦЭМ!$A$39:$A$782,$A24,СВЦЭМ!$B$39:$B$782,M$11)+'СЕТ СН'!$F$14+СВЦЭМ!$D$10+'СЕТ СН'!$F$5-'СЕТ СН'!$F$24</f>
        <v>5418.1721716000002</v>
      </c>
      <c r="N24" s="36">
        <f>SUMIFS(СВЦЭМ!$D$39:$D$782,СВЦЭМ!$A$39:$A$782,$A24,СВЦЭМ!$B$39:$B$782,N$11)+'СЕТ СН'!$F$14+СВЦЭМ!$D$10+'СЕТ СН'!$F$5-'СЕТ СН'!$F$24</f>
        <v>5435.7578181600002</v>
      </c>
      <c r="O24" s="36">
        <f>SUMIFS(СВЦЭМ!$D$39:$D$782,СВЦЭМ!$A$39:$A$782,$A24,СВЦЭМ!$B$39:$B$782,O$11)+'СЕТ СН'!$F$14+СВЦЭМ!$D$10+'СЕТ СН'!$F$5-'СЕТ СН'!$F$24</f>
        <v>5454.23211911</v>
      </c>
      <c r="P24" s="36">
        <f>SUMIFS(СВЦЭМ!$D$39:$D$782,СВЦЭМ!$A$39:$A$782,$A24,СВЦЭМ!$B$39:$B$782,P$11)+'СЕТ СН'!$F$14+СВЦЭМ!$D$10+'СЕТ СН'!$F$5-'СЕТ СН'!$F$24</f>
        <v>5457.2152970699999</v>
      </c>
      <c r="Q24" s="36">
        <f>SUMIFS(СВЦЭМ!$D$39:$D$782,СВЦЭМ!$A$39:$A$782,$A24,СВЦЭМ!$B$39:$B$782,Q$11)+'СЕТ СН'!$F$14+СВЦЭМ!$D$10+'СЕТ СН'!$F$5-'СЕТ СН'!$F$24</f>
        <v>5458.4435749900003</v>
      </c>
      <c r="R24" s="36">
        <f>SUMIFS(СВЦЭМ!$D$39:$D$782,СВЦЭМ!$A$39:$A$782,$A24,СВЦЭМ!$B$39:$B$782,R$11)+'СЕТ СН'!$F$14+СВЦЭМ!$D$10+'СЕТ СН'!$F$5-'СЕТ СН'!$F$24</f>
        <v>5440.7472103600003</v>
      </c>
      <c r="S24" s="36">
        <f>SUMIFS(СВЦЭМ!$D$39:$D$782,СВЦЭМ!$A$39:$A$782,$A24,СВЦЭМ!$B$39:$B$782,S$11)+'СЕТ СН'!$F$14+СВЦЭМ!$D$10+'СЕТ СН'!$F$5-'СЕТ СН'!$F$24</f>
        <v>5328.1040167000001</v>
      </c>
      <c r="T24" s="36">
        <f>SUMIFS(СВЦЭМ!$D$39:$D$782,СВЦЭМ!$A$39:$A$782,$A24,СВЦЭМ!$B$39:$B$782,T$11)+'СЕТ СН'!$F$14+СВЦЭМ!$D$10+'СЕТ СН'!$F$5-'СЕТ СН'!$F$24</f>
        <v>5300.8702618400002</v>
      </c>
      <c r="U24" s="36">
        <f>SUMIFS(СВЦЭМ!$D$39:$D$782,СВЦЭМ!$A$39:$A$782,$A24,СВЦЭМ!$B$39:$B$782,U$11)+'СЕТ СН'!$F$14+СВЦЭМ!$D$10+'СЕТ СН'!$F$5-'СЕТ СН'!$F$24</f>
        <v>5319.4531232899999</v>
      </c>
      <c r="V24" s="36">
        <f>SUMIFS(СВЦЭМ!$D$39:$D$782,СВЦЭМ!$A$39:$A$782,$A24,СВЦЭМ!$B$39:$B$782,V$11)+'СЕТ СН'!$F$14+СВЦЭМ!$D$10+'СЕТ СН'!$F$5-'СЕТ СН'!$F$24</f>
        <v>5303.8203878900003</v>
      </c>
      <c r="W24" s="36">
        <f>SUMIFS(СВЦЭМ!$D$39:$D$782,СВЦЭМ!$A$39:$A$782,$A24,СВЦЭМ!$B$39:$B$782,W$11)+'СЕТ СН'!$F$14+СВЦЭМ!$D$10+'СЕТ СН'!$F$5-'СЕТ СН'!$F$24</f>
        <v>5317.5215474500001</v>
      </c>
      <c r="X24" s="36">
        <f>SUMIFS(СВЦЭМ!$D$39:$D$782,СВЦЭМ!$A$39:$A$782,$A24,СВЦЭМ!$B$39:$B$782,X$11)+'СЕТ СН'!$F$14+СВЦЭМ!$D$10+'СЕТ СН'!$F$5-'СЕТ СН'!$F$24</f>
        <v>5359.5600295499999</v>
      </c>
      <c r="Y24" s="36">
        <f>SUMIFS(СВЦЭМ!$D$39:$D$782,СВЦЭМ!$A$39:$A$782,$A24,СВЦЭМ!$B$39:$B$782,Y$11)+'СЕТ СН'!$F$14+СВЦЭМ!$D$10+'СЕТ СН'!$F$5-'СЕТ СН'!$F$24</f>
        <v>5386.8818071999995</v>
      </c>
    </row>
    <row r="25" spans="1:25" ht="15.75" x14ac:dyDescent="0.2">
      <c r="A25" s="35">
        <f t="shared" si="0"/>
        <v>45274</v>
      </c>
      <c r="B25" s="36">
        <f>SUMIFS(СВЦЭМ!$D$39:$D$782,СВЦЭМ!$A$39:$A$782,$A25,СВЦЭМ!$B$39:$B$782,B$11)+'СЕТ СН'!$F$14+СВЦЭМ!$D$10+'СЕТ СН'!$F$5-'СЕТ СН'!$F$24</f>
        <v>5530.5548315199994</v>
      </c>
      <c r="C25" s="36">
        <f>SUMIFS(СВЦЭМ!$D$39:$D$782,СВЦЭМ!$A$39:$A$782,$A25,СВЦЭМ!$B$39:$B$782,C$11)+'СЕТ СН'!$F$14+СВЦЭМ!$D$10+'СЕТ СН'!$F$5-'СЕТ СН'!$F$24</f>
        <v>5576.4090704999999</v>
      </c>
      <c r="D25" s="36">
        <f>SUMIFS(СВЦЭМ!$D$39:$D$782,СВЦЭМ!$A$39:$A$782,$A25,СВЦЭМ!$B$39:$B$782,D$11)+'СЕТ СН'!$F$14+СВЦЭМ!$D$10+'СЕТ СН'!$F$5-'СЕТ СН'!$F$24</f>
        <v>5607.8999022200005</v>
      </c>
      <c r="E25" s="36">
        <f>SUMIFS(СВЦЭМ!$D$39:$D$782,СВЦЭМ!$A$39:$A$782,$A25,СВЦЭМ!$B$39:$B$782,E$11)+'СЕТ СН'!$F$14+СВЦЭМ!$D$10+'СЕТ СН'!$F$5-'СЕТ СН'!$F$24</f>
        <v>5619.2432518000005</v>
      </c>
      <c r="F25" s="36">
        <f>SUMIFS(СВЦЭМ!$D$39:$D$782,СВЦЭМ!$A$39:$A$782,$A25,СВЦЭМ!$B$39:$B$782,F$11)+'СЕТ СН'!$F$14+СВЦЭМ!$D$10+'СЕТ СН'!$F$5-'СЕТ СН'!$F$24</f>
        <v>5615.8457604800005</v>
      </c>
      <c r="G25" s="36">
        <f>SUMIFS(СВЦЭМ!$D$39:$D$782,СВЦЭМ!$A$39:$A$782,$A25,СВЦЭМ!$B$39:$B$782,G$11)+'СЕТ СН'!$F$14+СВЦЭМ!$D$10+'СЕТ СН'!$F$5-'СЕТ СН'!$F$24</f>
        <v>5594.3697475600002</v>
      </c>
      <c r="H25" s="36">
        <f>SUMIFS(СВЦЭМ!$D$39:$D$782,СВЦЭМ!$A$39:$A$782,$A25,СВЦЭМ!$B$39:$B$782,H$11)+'СЕТ СН'!$F$14+СВЦЭМ!$D$10+'СЕТ СН'!$F$5-'СЕТ СН'!$F$24</f>
        <v>5530.6502371300003</v>
      </c>
      <c r="I25" s="36">
        <f>SUMIFS(СВЦЭМ!$D$39:$D$782,СВЦЭМ!$A$39:$A$782,$A25,СВЦЭМ!$B$39:$B$782,I$11)+'СЕТ СН'!$F$14+СВЦЭМ!$D$10+'СЕТ СН'!$F$5-'СЕТ СН'!$F$24</f>
        <v>5466.8043785600003</v>
      </c>
      <c r="J25" s="36">
        <f>SUMIFS(СВЦЭМ!$D$39:$D$782,СВЦЭМ!$A$39:$A$782,$A25,СВЦЭМ!$B$39:$B$782,J$11)+'СЕТ СН'!$F$14+СВЦЭМ!$D$10+'СЕТ СН'!$F$5-'СЕТ СН'!$F$24</f>
        <v>5400.4582034499999</v>
      </c>
      <c r="K25" s="36">
        <f>SUMIFS(СВЦЭМ!$D$39:$D$782,СВЦЭМ!$A$39:$A$782,$A25,СВЦЭМ!$B$39:$B$782,K$11)+'СЕТ СН'!$F$14+СВЦЭМ!$D$10+'СЕТ СН'!$F$5-'СЕТ СН'!$F$24</f>
        <v>5398.1624791100003</v>
      </c>
      <c r="L25" s="36">
        <f>SUMIFS(СВЦЭМ!$D$39:$D$782,СВЦЭМ!$A$39:$A$782,$A25,СВЦЭМ!$B$39:$B$782,L$11)+'СЕТ СН'!$F$14+СВЦЭМ!$D$10+'СЕТ СН'!$F$5-'СЕТ СН'!$F$24</f>
        <v>5411.6913193999999</v>
      </c>
      <c r="M25" s="36">
        <f>SUMIFS(СВЦЭМ!$D$39:$D$782,СВЦЭМ!$A$39:$A$782,$A25,СВЦЭМ!$B$39:$B$782,M$11)+'СЕТ СН'!$F$14+СВЦЭМ!$D$10+'СЕТ СН'!$F$5-'СЕТ СН'!$F$24</f>
        <v>5426.3407372800002</v>
      </c>
      <c r="N25" s="36">
        <f>SUMIFS(СВЦЭМ!$D$39:$D$782,СВЦЭМ!$A$39:$A$782,$A25,СВЦЭМ!$B$39:$B$782,N$11)+'СЕТ СН'!$F$14+СВЦЭМ!$D$10+'СЕТ СН'!$F$5-'СЕТ СН'!$F$24</f>
        <v>5470.2004725999996</v>
      </c>
      <c r="O25" s="36">
        <f>SUMIFS(СВЦЭМ!$D$39:$D$782,СВЦЭМ!$A$39:$A$782,$A25,СВЦЭМ!$B$39:$B$782,O$11)+'СЕТ СН'!$F$14+СВЦЭМ!$D$10+'СЕТ СН'!$F$5-'СЕТ СН'!$F$24</f>
        <v>5467.7126591100005</v>
      </c>
      <c r="P25" s="36">
        <f>SUMIFS(СВЦЭМ!$D$39:$D$782,СВЦЭМ!$A$39:$A$782,$A25,СВЦЭМ!$B$39:$B$782,P$11)+'СЕТ СН'!$F$14+СВЦЭМ!$D$10+'СЕТ СН'!$F$5-'СЕТ СН'!$F$24</f>
        <v>5508.18543434</v>
      </c>
      <c r="Q25" s="36">
        <f>SUMIFS(СВЦЭМ!$D$39:$D$782,СВЦЭМ!$A$39:$A$782,$A25,СВЦЭМ!$B$39:$B$782,Q$11)+'СЕТ СН'!$F$14+СВЦЭМ!$D$10+'СЕТ СН'!$F$5-'СЕТ СН'!$F$24</f>
        <v>5500.2778519700005</v>
      </c>
      <c r="R25" s="36">
        <f>SUMIFS(СВЦЭМ!$D$39:$D$782,СВЦЭМ!$A$39:$A$782,$A25,СВЦЭМ!$B$39:$B$782,R$11)+'СЕТ СН'!$F$14+СВЦЭМ!$D$10+'СЕТ СН'!$F$5-'СЕТ СН'!$F$24</f>
        <v>5497.1446872100005</v>
      </c>
      <c r="S25" s="36">
        <f>SUMIFS(СВЦЭМ!$D$39:$D$782,СВЦЭМ!$A$39:$A$782,$A25,СВЦЭМ!$B$39:$B$782,S$11)+'СЕТ СН'!$F$14+СВЦЭМ!$D$10+'СЕТ СН'!$F$5-'СЕТ СН'!$F$24</f>
        <v>5481.0190483300003</v>
      </c>
      <c r="T25" s="36">
        <f>SUMIFS(СВЦЭМ!$D$39:$D$782,СВЦЭМ!$A$39:$A$782,$A25,СВЦЭМ!$B$39:$B$782,T$11)+'СЕТ СН'!$F$14+СВЦЭМ!$D$10+'СЕТ СН'!$F$5-'СЕТ СН'!$F$24</f>
        <v>5429.0035199499998</v>
      </c>
      <c r="U25" s="36">
        <f>SUMIFS(СВЦЭМ!$D$39:$D$782,СВЦЭМ!$A$39:$A$782,$A25,СВЦЭМ!$B$39:$B$782,U$11)+'СЕТ СН'!$F$14+СВЦЭМ!$D$10+'СЕТ СН'!$F$5-'СЕТ СН'!$F$24</f>
        <v>5405.7513728600006</v>
      </c>
      <c r="V25" s="36">
        <f>SUMIFS(СВЦЭМ!$D$39:$D$782,СВЦЭМ!$A$39:$A$782,$A25,СВЦЭМ!$B$39:$B$782,V$11)+'СЕТ СН'!$F$14+СВЦЭМ!$D$10+'СЕТ СН'!$F$5-'СЕТ СН'!$F$24</f>
        <v>5386.3324565599996</v>
      </c>
      <c r="W25" s="36">
        <f>SUMIFS(СВЦЭМ!$D$39:$D$782,СВЦЭМ!$A$39:$A$782,$A25,СВЦЭМ!$B$39:$B$782,W$11)+'СЕТ СН'!$F$14+СВЦЭМ!$D$10+'СЕТ СН'!$F$5-'СЕТ СН'!$F$24</f>
        <v>5423.8748860100004</v>
      </c>
      <c r="X25" s="36">
        <f>SUMIFS(СВЦЭМ!$D$39:$D$782,СВЦЭМ!$A$39:$A$782,$A25,СВЦЭМ!$B$39:$B$782,X$11)+'СЕТ СН'!$F$14+СВЦЭМ!$D$10+'СЕТ СН'!$F$5-'СЕТ СН'!$F$24</f>
        <v>5474.6444647500002</v>
      </c>
      <c r="Y25" s="36">
        <f>SUMIFS(СВЦЭМ!$D$39:$D$782,СВЦЭМ!$A$39:$A$782,$A25,СВЦЭМ!$B$39:$B$782,Y$11)+'СЕТ СН'!$F$14+СВЦЭМ!$D$10+'СЕТ СН'!$F$5-'СЕТ СН'!$F$24</f>
        <v>5522.5233387099997</v>
      </c>
    </row>
    <row r="26" spans="1:25" ht="15.75" x14ac:dyDescent="0.2">
      <c r="A26" s="35">
        <f t="shared" si="0"/>
        <v>45275</v>
      </c>
      <c r="B26" s="36">
        <f>SUMIFS(СВЦЭМ!$D$39:$D$782,СВЦЭМ!$A$39:$A$782,$A26,СВЦЭМ!$B$39:$B$782,B$11)+'СЕТ СН'!$F$14+СВЦЭМ!$D$10+'СЕТ СН'!$F$5-'СЕТ СН'!$F$24</f>
        <v>5493.8717312500003</v>
      </c>
      <c r="C26" s="36">
        <f>SUMIFS(СВЦЭМ!$D$39:$D$782,СВЦЭМ!$A$39:$A$782,$A26,СВЦЭМ!$B$39:$B$782,C$11)+'СЕТ СН'!$F$14+СВЦЭМ!$D$10+'СЕТ СН'!$F$5-'СЕТ СН'!$F$24</f>
        <v>5592.66936549</v>
      </c>
      <c r="D26" s="36">
        <f>SUMIFS(СВЦЭМ!$D$39:$D$782,СВЦЭМ!$A$39:$A$782,$A26,СВЦЭМ!$B$39:$B$782,D$11)+'СЕТ СН'!$F$14+СВЦЭМ!$D$10+'СЕТ СН'!$F$5-'СЕТ СН'!$F$24</f>
        <v>5614.5806049399998</v>
      </c>
      <c r="E26" s="36">
        <f>SUMIFS(СВЦЭМ!$D$39:$D$782,СВЦЭМ!$A$39:$A$782,$A26,СВЦЭМ!$B$39:$B$782,E$11)+'СЕТ СН'!$F$14+СВЦЭМ!$D$10+'СЕТ СН'!$F$5-'СЕТ СН'!$F$24</f>
        <v>5632.9831622700003</v>
      </c>
      <c r="F26" s="36">
        <f>SUMIFS(СВЦЭМ!$D$39:$D$782,СВЦЭМ!$A$39:$A$782,$A26,СВЦЭМ!$B$39:$B$782,F$11)+'СЕТ СН'!$F$14+СВЦЭМ!$D$10+'СЕТ СН'!$F$5-'СЕТ СН'!$F$24</f>
        <v>5636.1354408699999</v>
      </c>
      <c r="G26" s="36">
        <f>SUMIFS(СВЦЭМ!$D$39:$D$782,СВЦЭМ!$A$39:$A$782,$A26,СВЦЭМ!$B$39:$B$782,G$11)+'СЕТ СН'!$F$14+СВЦЭМ!$D$10+'СЕТ СН'!$F$5-'СЕТ СН'!$F$24</f>
        <v>5609.3000351800001</v>
      </c>
      <c r="H26" s="36">
        <f>SUMIFS(СВЦЭМ!$D$39:$D$782,СВЦЭМ!$A$39:$A$782,$A26,СВЦЭМ!$B$39:$B$782,H$11)+'СЕТ СН'!$F$14+СВЦЭМ!$D$10+'СЕТ СН'!$F$5-'СЕТ СН'!$F$24</f>
        <v>5538.3318520800003</v>
      </c>
      <c r="I26" s="36">
        <f>SUMIFS(СВЦЭМ!$D$39:$D$782,СВЦЭМ!$A$39:$A$782,$A26,СВЦЭМ!$B$39:$B$782,I$11)+'СЕТ СН'!$F$14+СВЦЭМ!$D$10+'СЕТ СН'!$F$5-'СЕТ СН'!$F$24</f>
        <v>5521.1490866900003</v>
      </c>
      <c r="J26" s="36">
        <f>SUMIFS(СВЦЭМ!$D$39:$D$782,СВЦЭМ!$A$39:$A$782,$A26,СВЦЭМ!$B$39:$B$782,J$11)+'СЕТ СН'!$F$14+СВЦЭМ!$D$10+'СЕТ СН'!$F$5-'СЕТ СН'!$F$24</f>
        <v>5466.3040288400007</v>
      </c>
      <c r="K26" s="36">
        <f>SUMIFS(СВЦЭМ!$D$39:$D$782,СВЦЭМ!$A$39:$A$782,$A26,СВЦЭМ!$B$39:$B$782,K$11)+'СЕТ СН'!$F$14+СВЦЭМ!$D$10+'СЕТ СН'!$F$5-'СЕТ СН'!$F$24</f>
        <v>5434.9434779200001</v>
      </c>
      <c r="L26" s="36">
        <f>SUMIFS(СВЦЭМ!$D$39:$D$782,СВЦЭМ!$A$39:$A$782,$A26,СВЦЭМ!$B$39:$B$782,L$11)+'СЕТ СН'!$F$14+СВЦЭМ!$D$10+'СЕТ СН'!$F$5-'СЕТ СН'!$F$24</f>
        <v>5435.6708912699996</v>
      </c>
      <c r="M26" s="36">
        <f>SUMIFS(СВЦЭМ!$D$39:$D$782,СВЦЭМ!$A$39:$A$782,$A26,СВЦЭМ!$B$39:$B$782,M$11)+'СЕТ СН'!$F$14+СВЦЭМ!$D$10+'СЕТ СН'!$F$5-'СЕТ СН'!$F$24</f>
        <v>5463.7922846199999</v>
      </c>
      <c r="N26" s="36">
        <f>SUMIFS(СВЦЭМ!$D$39:$D$782,СВЦЭМ!$A$39:$A$782,$A26,СВЦЭМ!$B$39:$B$782,N$11)+'СЕТ СН'!$F$14+СВЦЭМ!$D$10+'СЕТ СН'!$F$5-'СЕТ СН'!$F$24</f>
        <v>5467.1680463000002</v>
      </c>
      <c r="O26" s="36">
        <f>SUMIFS(СВЦЭМ!$D$39:$D$782,СВЦЭМ!$A$39:$A$782,$A26,СВЦЭМ!$B$39:$B$782,O$11)+'СЕТ СН'!$F$14+СВЦЭМ!$D$10+'СЕТ СН'!$F$5-'СЕТ СН'!$F$24</f>
        <v>5489.68273787</v>
      </c>
      <c r="P26" s="36">
        <f>SUMIFS(СВЦЭМ!$D$39:$D$782,СВЦЭМ!$A$39:$A$782,$A26,СВЦЭМ!$B$39:$B$782,P$11)+'СЕТ СН'!$F$14+СВЦЭМ!$D$10+'СЕТ СН'!$F$5-'СЕТ СН'!$F$24</f>
        <v>5496.4761532000002</v>
      </c>
      <c r="Q26" s="36">
        <f>SUMIFS(СВЦЭМ!$D$39:$D$782,СВЦЭМ!$A$39:$A$782,$A26,СВЦЭМ!$B$39:$B$782,Q$11)+'СЕТ СН'!$F$14+СВЦЭМ!$D$10+'СЕТ СН'!$F$5-'СЕТ СН'!$F$24</f>
        <v>5511.5302746500001</v>
      </c>
      <c r="R26" s="36">
        <f>SUMIFS(СВЦЭМ!$D$39:$D$782,СВЦЭМ!$A$39:$A$782,$A26,СВЦЭМ!$B$39:$B$782,R$11)+'СЕТ СН'!$F$14+СВЦЭМ!$D$10+'СЕТ СН'!$F$5-'СЕТ СН'!$F$24</f>
        <v>5494.9214780599996</v>
      </c>
      <c r="S26" s="36">
        <f>SUMIFS(СВЦЭМ!$D$39:$D$782,СВЦЭМ!$A$39:$A$782,$A26,СВЦЭМ!$B$39:$B$782,S$11)+'СЕТ СН'!$F$14+СВЦЭМ!$D$10+'СЕТ СН'!$F$5-'СЕТ СН'!$F$24</f>
        <v>5436.1691436900001</v>
      </c>
      <c r="T26" s="36">
        <f>SUMIFS(СВЦЭМ!$D$39:$D$782,СВЦЭМ!$A$39:$A$782,$A26,СВЦЭМ!$B$39:$B$782,T$11)+'СЕТ СН'!$F$14+СВЦЭМ!$D$10+'СЕТ СН'!$F$5-'СЕТ СН'!$F$24</f>
        <v>5409.74414316</v>
      </c>
      <c r="U26" s="36">
        <f>SUMIFS(СВЦЭМ!$D$39:$D$782,СВЦЭМ!$A$39:$A$782,$A26,СВЦЭМ!$B$39:$B$782,U$11)+'СЕТ СН'!$F$14+СВЦЭМ!$D$10+'СЕТ СН'!$F$5-'СЕТ СН'!$F$24</f>
        <v>5435.5593746100003</v>
      </c>
      <c r="V26" s="36">
        <f>SUMIFS(СВЦЭМ!$D$39:$D$782,СВЦЭМ!$A$39:$A$782,$A26,СВЦЭМ!$B$39:$B$782,V$11)+'СЕТ СН'!$F$14+СВЦЭМ!$D$10+'СЕТ СН'!$F$5-'СЕТ СН'!$F$24</f>
        <v>5451.2979373799999</v>
      </c>
      <c r="W26" s="36">
        <f>SUMIFS(СВЦЭМ!$D$39:$D$782,СВЦЭМ!$A$39:$A$782,$A26,СВЦЭМ!$B$39:$B$782,W$11)+'СЕТ СН'!$F$14+СВЦЭМ!$D$10+'СЕТ СН'!$F$5-'СЕТ СН'!$F$24</f>
        <v>5461.2302269499996</v>
      </c>
      <c r="X26" s="36">
        <f>SUMIFS(СВЦЭМ!$D$39:$D$782,СВЦЭМ!$A$39:$A$782,$A26,СВЦЭМ!$B$39:$B$782,X$11)+'СЕТ СН'!$F$14+СВЦЭМ!$D$10+'СЕТ СН'!$F$5-'СЕТ СН'!$F$24</f>
        <v>5480.0231416200004</v>
      </c>
      <c r="Y26" s="36">
        <f>SUMIFS(СВЦЭМ!$D$39:$D$782,СВЦЭМ!$A$39:$A$782,$A26,СВЦЭМ!$B$39:$B$782,Y$11)+'СЕТ СН'!$F$14+СВЦЭМ!$D$10+'СЕТ СН'!$F$5-'СЕТ СН'!$F$24</f>
        <v>5520.1033654700004</v>
      </c>
    </row>
    <row r="27" spans="1:25" ht="15.75" x14ac:dyDescent="0.2">
      <c r="A27" s="35">
        <f t="shared" si="0"/>
        <v>45276</v>
      </c>
      <c r="B27" s="36">
        <f>SUMIFS(СВЦЭМ!$D$39:$D$782,СВЦЭМ!$A$39:$A$782,$A27,СВЦЭМ!$B$39:$B$782,B$11)+'СЕТ СН'!$F$14+СВЦЭМ!$D$10+'СЕТ СН'!$F$5-'СЕТ СН'!$F$24</f>
        <v>5525.6052813900005</v>
      </c>
      <c r="C27" s="36">
        <f>SUMIFS(СВЦЭМ!$D$39:$D$782,СВЦЭМ!$A$39:$A$782,$A27,СВЦЭМ!$B$39:$B$782,C$11)+'СЕТ СН'!$F$14+СВЦЭМ!$D$10+'СЕТ СН'!$F$5-'СЕТ СН'!$F$24</f>
        <v>5570.49693217</v>
      </c>
      <c r="D27" s="36">
        <f>SUMIFS(СВЦЭМ!$D$39:$D$782,СВЦЭМ!$A$39:$A$782,$A27,СВЦЭМ!$B$39:$B$782,D$11)+'СЕТ СН'!$F$14+СВЦЭМ!$D$10+'СЕТ СН'!$F$5-'СЕТ СН'!$F$24</f>
        <v>5627.3533215999996</v>
      </c>
      <c r="E27" s="36">
        <f>SUMIFS(СВЦЭМ!$D$39:$D$782,СВЦЭМ!$A$39:$A$782,$A27,СВЦЭМ!$B$39:$B$782,E$11)+'СЕТ СН'!$F$14+СВЦЭМ!$D$10+'СЕТ СН'!$F$5-'СЕТ СН'!$F$24</f>
        <v>5638.9791878100004</v>
      </c>
      <c r="F27" s="36">
        <f>SUMIFS(СВЦЭМ!$D$39:$D$782,СВЦЭМ!$A$39:$A$782,$A27,СВЦЭМ!$B$39:$B$782,F$11)+'СЕТ СН'!$F$14+СВЦЭМ!$D$10+'СЕТ СН'!$F$5-'СЕТ СН'!$F$24</f>
        <v>5624.4249414000005</v>
      </c>
      <c r="G27" s="36">
        <f>SUMIFS(СВЦЭМ!$D$39:$D$782,СВЦЭМ!$A$39:$A$782,$A27,СВЦЭМ!$B$39:$B$782,G$11)+'СЕТ СН'!$F$14+СВЦЭМ!$D$10+'СЕТ СН'!$F$5-'СЕТ СН'!$F$24</f>
        <v>5619.1697874900001</v>
      </c>
      <c r="H27" s="36">
        <f>SUMIFS(СВЦЭМ!$D$39:$D$782,СВЦЭМ!$A$39:$A$782,$A27,СВЦЭМ!$B$39:$B$782,H$11)+'СЕТ СН'!$F$14+СВЦЭМ!$D$10+'СЕТ СН'!$F$5-'СЕТ СН'!$F$24</f>
        <v>5562.9512449200001</v>
      </c>
      <c r="I27" s="36">
        <f>SUMIFS(СВЦЭМ!$D$39:$D$782,СВЦЭМ!$A$39:$A$782,$A27,СВЦЭМ!$B$39:$B$782,I$11)+'СЕТ СН'!$F$14+СВЦЭМ!$D$10+'СЕТ СН'!$F$5-'СЕТ СН'!$F$24</f>
        <v>5526.4649642300001</v>
      </c>
      <c r="J27" s="36">
        <f>SUMIFS(СВЦЭМ!$D$39:$D$782,СВЦЭМ!$A$39:$A$782,$A27,СВЦЭМ!$B$39:$B$782,J$11)+'СЕТ СН'!$F$14+СВЦЭМ!$D$10+'СЕТ СН'!$F$5-'СЕТ СН'!$F$24</f>
        <v>5475.5513177900002</v>
      </c>
      <c r="K27" s="36">
        <f>SUMIFS(СВЦЭМ!$D$39:$D$782,СВЦЭМ!$A$39:$A$782,$A27,СВЦЭМ!$B$39:$B$782,K$11)+'СЕТ СН'!$F$14+СВЦЭМ!$D$10+'СЕТ СН'!$F$5-'СЕТ СН'!$F$24</f>
        <v>5415.0702999300001</v>
      </c>
      <c r="L27" s="36">
        <f>SUMIFS(СВЦЭМ!$D$39:$D$782,СВЦЭМ!$A$39:$A$782,$A27,СВЦЭМ!$B$39:$B$782,L$11)+'СЕТ СН'!$F$14+СВЦЭМ!$D$10+'СЕТ СН'!$F$5-'СЕТ СН'!$F$24</f>
        <v>5362.8983922299994</v>
      </c>
      <c r="M27" s="36">
        <f>SUMIFS(СВЦЭМ!$D$39:$D$782,СВЦЭМ!$A$39:$A$782,$A27,СВЦЭМ!$B$39:$B$782,M$11)+'СЕТ СН'!$F$14+СВЦЭМ!$D$10+'СЕТ СН'!$F$5-'СЕТ СН'!$F$24</f>
        <v>5333.1896764200001</v>
      </c>
      <c r="N27" s="36">
        <f>SUMIFS(СВЦЭМ!$D$39:$D$782,СВЦЭМ!$A$39:$A$782,$A27,СВЦЭМ!$B$39:$B$782,N$11)+'СЕТ СН'!$F$14+СВЦЭМ!$D$10+'СЕТ СН'!$F$5-'СЕТ СН'!$F$24</f>
        <v>5364.1004919999996</v>
      </c>
      <c r="O27" s="36">
        <f>SUMIFS(СВЦЭМ!$D$39:$D$782,СВЦЭМ!$A$39:$A$782,$A27,СВЦЭМ!$B$39:$B$782,O$11)+'СЕТ СН'!$F$14+СВЦЭМ!$D$10+'СЕТ СН'!$F$5-'СЕТ СН'!$F$24</f>
        <v>5378.7714712199995</v>
      </c>
      <c r="P27" s="36">
        <f>SUMIFS(СВЦЭМ!$D$39:$D$782,СВЦЭМ!$A$39:$A$782,$A27,СВЦЭМ!$B$39:$B$782,P$11)+'СЕТ СН'!$F$14+СВЦЭМ!$D$10+'СЕТ СН'!$F$5-'СЕТ СН'!$F$24</f>
        <v>5366.29297898</v>
      </c>
      <c r="Q27" s="36">
        <f>SUMIFS(СВЦЭМ!$D$39:$D$782,СВЦЭМ!$A$39:$A$782,$A27,СВЦЭМ!$B$39:$B$782,Q$11)+'СЕТ СН'!$F$14+СВЦЭМ!$D$10+'СЕТ СН'!$F$5-'СЕТ СН'!$F$24</f>
        <v>5384.3931658800002</v>
      </c>
      <c r="R27" s="36">
        <f>SUMIFS(СВЦЭМ!$D$39:$D$782,СВЦЭМ!$A$39:$A$782,$A27,СВЦЭМ!$B$39:$B$782,R$11)+'СЕТ СН'!$F$14+СВЦЭМ!$D$10+'СЕТ СН'!$F$5-'СЕТ СН'!$F$24</f>
        <v>5412.6188719300008</v>
      </c>
      <c r="S27" s="36">
        <f>SUMIFS(СВЦЭМ!$D$39:$D$782,СВЦЭМ!$A$39:$A$782,$A27,СВЦЭМ!$B$39:$B$782,S$11)+'СЕТ СН'!$F$14+СВЦЭМ!$D$10+'СЕТ СН'!$F$5-'СЕТ СН'!$F$24</f>
        <v>5367.4583503100002</v>
      </c>
      <c r="T27" s="36">
        <f>SUMIFS(СВЦЭМ!$D$39:$D$782,СВЦЭМ!$A$39:$A$782,$A27,СВЦЭМ!$B$39:$B$782,T$11)+'СЕТ СН'!$F$14+СВЦЭМ!$D$10+'СЕТ СН'!$F$5-'СЕТ СН'!$F$24</f>
        <v>5338.3209686200007</v>
      </c>
      <c r="U27" s="36">
        <f>SUMIFS(СВЦЭМ!$D$39:$D$782,СВЦЭМ!$A$39:$A$782,$A27,СВЦЭМ!$B$39:$B$782,U$11)+'СЕТ СН'!$F$14+СВЦЭМ!$D$10+'СЕТ СН'!$F$5-'СЕТ СН'!$F$24</f>
        <v>5375.0072579500002</v>
      </c>
      <c r="V27" s="36">
        <f>SUMIFS(СВЦЭМ!$D$39:$D$782,СВЦЭМ!$A$39:$A$782,$A27,СВЦЭМ!$B$39:$B$782,V$11)+'СЕТ СН'!$F$14+СВЦЭМ!$D$10+'СЕТ СН'!$F$5-'СЕТ СН'!$F$24</f>
        <v>5370.0831359000003</v>
      </c>
      <c r="W27" s="36">
        <f>SUMIFS(СВЦЭМ!$D$39:$D$782,СВЦЭМ!$A$39:$A$782,$A27,СВЦЭМ!$B$39:$B$782,W$11)+'СЕТ СН'!$F$14+СВЦЭМ!$D$10+'СЕТ СН'!$F$5-'СЕТ СН'!$F$24</f>
        <v>5373.3629490900003</v>
      </c>
      <c r="X27" s="36">
        <f>SUMIFS(СВЦЭМ!$D$39:$D$782,СВЦЭМ!$A$39:$A$782,$A27,СВЦЭМ!$B$39:$B$782,X$11)+'СЕТ СН'!$F$14+СВЦЭМ!$D$10+'СЕТ СН'!$F$5-'СЕТ СН'!$F$24</f>
        <v>5409.0316021100007</v>
      </c>
      <c r="Y27" s="36">
        <f>SUMIFS(СВЦЭМ!$D$39:$D$782,СВЦЭМ!$A$39:$A$782,$A27,СВЦЭМ!$B$39:$B$782,Y$11)+'СЕТ СН'!$F$14+СВЦЭМ!$D$10+'СЕТ СН'!$F$5-'СЕТ СН'!$F$24</f>
        <v>5453.3254648299999</v>
      </c>
    </row>
    <row r="28" spans="1:25" ht="15.75" x14ac:dyDescent="0.2">
      <c r="A28" s="35">
        <f t="shared" si="0"/>
        <v>45277</v>
      </c>
      <c r="B28" s="36">
        <f>SUMIFS(СВЦЭМ!$D$39:$D$782,СВЦЭМ!$A$39:$A$782,$A28,СВЦЭМ!$B$39:$B$782,B$11)+'СЕТ СН'!$F$14+СВЦЭМ!$D$10+'СЕТ СН'!$F$5-'СЕТ СН'!$F$24</f>
        <v>5552.8617425299999</v>
      </c>
      <c r="C28" s="36">
        <f>SUMIFS(СВЦЭМ!$D$39:$D$782,СВЦЭМ!$A$39:$A$782,$A28,СВЦЭМ!$B$39:$B$782,C$11)+'СЕТ СН'!$F$14+СВЦЭМ!$D$10+'СЕТ СН'!$F$5-'СЕТ СН'!$F$24</f>
        <v>5567.5015558100004</v>
      </c>
      <c r="D28" s="36">
        <f>SUMIFS(СВЦЭМ!$D$39:$D$782,СВЦЭМ!$A$39:$A$782,$A28,СВЦЭМ!$B$39:$B$782,D$11)+'СЕТ СН'!$F$14+СВЦЭМ!$D$10+'СЕТ СН'!$F$5-'СЕТ СН'!$F$24</f>
        <v>5617.8791542300005</v>
      </c>
      <c r="E28" s="36">
        <f>SUMIFS(СВЦЭМ!$D$39:$D$782,СВЦЭМ!$A$39:$A$782,$A28,СВЦЭМ!$B$39:$B$782,E$11)+'СЕТ СН'!$F$14+СВЦЭМ!$D$10+'СЕТ СН'!$F$5-'СЕТ СН'!$F$24</f>
        <v>5620.4324483500004</v>
      </c>
      <c r="F28" s="36">
        <f>SUMIFS(СВЦЭМ!$D$39:$D$782,СВЦЭМ!$A$39:$A$782,$A28,СВЦЭМ!$B$39:$B$782,F$11)+'СЕТ СН'!$F$14+СВЦЭМ!$D$10+'СЕТ СН'!$F$5-'СЕТ СН'!$F$24</f>
        <v>5618.0937005699998</v>
      </c>
      <c r="G28" s="36">
        <f>SUMIFS(СВЦЭМ!$D$39:$D$782,СВЦЭМ!$A$39:$A$782,$A28,СВЦЭМ!$B$39:$B$782,G$11)+'СЕТ СН'!$F$14+СВЦЭМ!$D$10+'СЕТ СН'!$F$5-'СЕТ СН'!$F$24</f>
        <v>5620.6340574300002</v>
      </c>
      <c r="H28" s="36">
        <f>SUMIFS(СВЦЭМ!$D$39:$D$782,СВЦЭМ!$A$39:$A$782,$A28,СВЦЭМ!$B$39:$B$782,H$11)+'СЕТ СН'!$F$14+СВЦЭМ!$D$10+'СЕТ СН'!$F$5-'СЕТ СН'!$F$24</f>
        <v>5601.5726436200002</v>
      </c>
      <c r="I28" s="36">
        <f>SUMIFS(СВЦЭМ!$D$39:$D$782,СВЦЭМ!$A$39:$A$782,$A28,СВЦЭМ!$B$39:$B$782,I$11)+'СЕТ СН'!$F$14+СВЦЭМ!$D$10+'СЕТ СН'!$F$5-'СЕТ СН'!$F$24</f>
        <v>5592.2356514399999</v>
      </c>
      <c r="J28" s="36">
        <f>SUMIFS(СВЦЭМ!$D$39:$D$782,СВЦЭМ!$A$39:$A$782,$A28,СВЦЭМ!$B$39:$B$782,J$11)+'СЕТ СН'!$F$14+СВЦЭМ!$D$10+'СЕТ СН'!$F$5-'СЕТ СН'!$F$24</f>
        <v>5543.2223788000001</v>
      </c>
      <c r="K28" s="36">
        <f>SUMIFS(СВЦЭМ!$D$39:$D$782,СВЦЭМ!$A$39:$A$782,$A28,СВЦЭМ!$B$39:$B$782,K$11)+'СЕТ СН'!$F$14+СВЦЭМ!$D$10+'СЕТ СН'!$F$5-'СЕТ СН'!$F$24</f>
        <v>5491.2259245900004</v>
      </c>
      <c r="L28" s="36">
        <f>SUMIFS(СВЦЭМ!$D$39:$D$782,СВЦЭМ!$A$39:$A$782,$A28,СВЦЭМ!$B$39:$B$782,L$11)+'СЕТ СН'!$F$14+СВЦЭМ!$D$10+'СЕТ СН'!$F$5-'СЕТ СН'!$F$24</f>
        <v>5431.6447933199997</v>
      </c>
      <c r="M28" s="36">
        <f>SUMIFS(СВЦЭМ!$D$39:$D$782,СВЦЭМ!$A$39:$A$782,$A28,СВЦЭМ!$B$39:$B$782,M$11)+'СЕТ СН'!$F$14+СВЦЭМ!$D$10+'СЕТ СН'!$F$5-'СЕТ СН'!$F$24</f>
        <v>5411.9456044500002</v>
      </c>
      <c r="N28" s="36">
        <f>SUMIFS(СВЦЭМ!$D$39:$D$782,СВЦЭМ!$A$39:$A$782,$A28,СВЦЭМ!$B$39:$B$782,N$11)+'СЕТ СН'!$F$14+СВЦЭМ!$D$10+'СЕТ СН'!$F$5-'СЕТ СН'!$F$24</f>
        <v>5433.0757060199994</v>
      </c>
      <c r="O28" s="36">
        <f>SUMIFS(СВЦЭМ!$D$39:$D$782,СВЦЭМ!$A$39:$A$782,$A28,СВЦЭМ!$B$39:$B$782,O$11)+'СЕТ СН'!$F$14+СВЦЭМ!$D$10+'СЕТ СН'!$F$5-'СЕТ СН'!$F$24</f>
        <v>5442.7616785499995</v>
      </c>
      <c r="P28" s="36">
        <f>SUMIFS(СВЦЭМ!$D$39:$D$782,СВЦЭМ!$A$39:$A$782,$A28,СВЦЭМ!$B$39:$B$782,P$11)+'СЕТ СН'!$F$14+СВЦЭМ!$D$10+'СЕТ СН'!$F$5-'СЕТ СН'!$F$24</f>
        <v>5441.73082282</v>
      </c>
      <c r="Q28" s="36">
        <f>SUMIFS(СВЦЭМ!$D$39:$D$782,СВЦЭМ!$A$39:$A$782,$A28,СВЦЭМ!$B$39:$B$782,Q$11)+'СЕТ СН'!$F$14+СВЦЭМ!$D$10+'СЕТ СН'!$F$5-'СЕТ СН'!$F$24</f>
        <v>5452.2767567499995</v>
      </c>
      <c r="R28" s="36">
        <f>SUMIFS(СВЦЭМ!$D$39:$D$782,СВЦЭМ!$A$39:$A$782,$A28,СВЦЭМ!$B$39:$B$782,R$11)+'СЕТ СН'!$F$14+СВЦЭМ!$D$10+'СЕТ СН'!$F$5-'СЕТ СН'!$F$24</f>
        <v>5463.2075355199995</v>
      </c>
      <c r="S28" s="36">
        <f>SUMIFS(СВЦЭМ!$D$39:$D$782,СВЦЭМ!$A$39:$A$782,$A28,СВЦЭМ!$B$39:$B$782,S$11)+'СЕТ СН'!$F$14+СВЦЭМ!$D$10+'СЕТ СН'!$F$5-'СЕТ СН'!$F$24</f>
        <v>5407.7509181999994</v>
      </c>
      <c r="T28" s="36">
        <f>SUMIFS(СВЦЭМ!$D$39:$D$782,СВЦЭМ!$A$39:$A$782,$A28,СВЦЭМ!$B$39:$B$782,T$11)+'СЕТ СН'!$F$14+СВЦЭМ!$D$10+'СЕТ СН'!$F$5-'СЕТ СН'!$F$24</f>
        <v>5352.3768778699996</v>
      </c>
      <c r="U28" s="36">
        <f>SUMIFS(СВЦЭМ!$D$39:$D$782,СВЦЭМ!$A$39:$A$782,$A28,СВЦЭМ!$B$39:$B$782,U$11)+'СЕТ СН'!$F$14+СВЦЭМ!$D$10+'СЕТ СН'!$F$5-'СЕТ СН'!$F$24</f>
        <v>5349.6574313599995</v>
      </c>
      <c r="V28" s="36">
        <f>SUMIFS(СВЦЭМ!$D$39:$D$782,СВЦЭМ!$A$39:$A$782,$A28,СВЦЭМ!$B$39:$B$782,V$11)+'СЕТ СН'!$F$14+СВЦЭМ!$D$10+'СЕТ СН'!$F$5-'СЕТ СН'!$F$24</f>
        <v>5388.8498922899998</v>
      </c>
      <c r="W28" s="36">
        <f>SUMIFS(СВЦЭМ!$D$39:$D$782,СВЦЭМ!$A$39:$A$782,$A28,СВЦЭМ!$B$39:$B$782,W$11)+'СЕТ СН'!$F$14+СВЦЭМ!$D$10+'СЕТ СН'!$F$5-'СЕТ СН'!$F$24</f>
        <v>5387.4640699800002</v>
      </c>
      <c r="X28" s="36">
        <f>SUMIFS(СВЦЭМ!$D$39:$D$782,СВЦЭМ!$A$39:$A$782,$A28,СВЦЭМ!$B$39:$B$782,X$11)+'СЕТ СН'!$F$14+СВЦЭМ!$D$10+'СЕТ СН'!$F$5-'СЕТ СН'!$F$24</f>
        <v>5439.1338110199995</v>
      </c>
      <c r="Y28" s="36">
        <f>SUMIFS(СВЦЭМ!$D$39:$D$782,СВЦЭМ!$A$39:$A$782,$A28,СВЦЭМ!$B$39:$B$782,Y$11)+'СЕТ СН'!$F$14+СВЦЭМ!$D$10+'СЕТ СН'!$F$5-'СЕТ СН'!$F$24</f>
        <v>5492.6651964299999</v>
      </c>
    </row>
    <row r="29" spans="1:25" ht="15.75" x14ac:dyDescent="0.2">
      <c r="A29" s="35">
        <f t="shared" si="0"/>
        <v>45278</v>
      </c>
      <c r="B29" s="36">
        <f>SUMIFS(СВЦЭМ!$D$39:$D$782,СВЦЭМ!$A$39:$A$782,$A29,СВЦЭМ!$B$39:$B$782,B$11)+'СЕТ СН'!$F$14+СВЦЭМ!$D$10+'СЕТ СН'!$F$5-'СЕТ СН'!$F$24</f>
        <v>5379.8894475899997</v>
      </c>
      <c r="C29" s="36">
        <f>SUMIFS(СВЦЭМ!$D$39:$D$782,СВЦЭМ!$A$39:$A$782,$A29,СВЦЭМ!$B$39:$B$782,C$11)+'СЕТ СН'!$F$14+СВЦЭМ!$D$10+'СЕТ СН'!$F$5-'СЕТ СН'!$F$24</f>
        <v>5425.18350603</v>
      </c>
      <c r="D29" s="36">
        <f>SUMIFS(СВЦЭМ!$D$39:$D$782,СВЦЭМ!$A$39:$A$782,$A29,СВЦЭМ!$B$39:$B$782,D$11)+'СЕТ СН'!$F$14+СВЦЭМ!$D$10+'СЕТ СН'!$F$5-'СЕТ СН'!$F$24</f>
        <v>5461.8909008000001</v>
      </c>
      <c r="E29" s="36">
        <f>SUMIFS(СВЦЭМ!$D$39:$D$782,СВЦЭМ!$A$39:$A$782,$A29,СВЦЭМ!$B$39:$B$782,E$11)+'СЕТ СН'!$F$14+СВЦЭМ!$D$10+'СЕТ СН'!$F$5-'СЕТ СН'!$F$24</f>
        <v>5479.3585889400001</v>
      </c>
      <c r="F29" s="36">
        <f>SUMIFS(СВЦЭМ!$D$39:$D$782,СВЦЭМ!$A$39:$A$782,$A29,СВЦЭМ!$B$39:$B$782,F$11)+'СЕТ СН'!$F$14+СВЦЭМ!$D$10+'СЕТ СН'!$F$5-'СЕТ СН'!$F$24</f>
        <v>5483.9329715599997</v>
      </c>
      <c r="G29" s="36">
        <f>SUMIFS(СВЦЭМ!$D$39:$D$782,СВЦЭМ!$A$39:$A$782,$A29,СВЦЭМ!$B$39:$B$782,G$11)+'СЕТ СН'!$F$14+СВЦЭМ!$D$10+'СЕТ СН'!$F$5-'СЕТ СН'!$F$24</f>
        <v>5454.7662549400002</v>
      </c>
      <c r="H29" s="36">
        <f>SUMIFS(СВЦЭМ!$D$39:$D$782,СВЦЭМ!$A$39:$A$782,$A29,СВЦЭМ!$B$39:$B$782,H$11)+'СЕТ СН'!$F$14+СВЦЭМ!$D$10+'СЕТ СН'!$F$5-'СЕТ СН'!$F$24</f>
        <v>5390.4639007099995</v>
      </c>
      <c r="I29" s="36">
        <f>SUMIFS(СВЦЭМ!$D$39:$D$782,СВЦЭМ!$A$39:$A$782,$A29,СВЦЭМ!$B$39:$B$782,I$11)+'СЕТ СН'!$F$14+СВЦЭМ!$D$10+'СЕТ СН'!$F$5-'СЕТ СН'!$F$24</f>
        <v>5325.3652378000006</v>
      </c>
      <c r="J29" s="36">
        <f>SUMIFS(СВЦЭМ!$D$39:$D$782,СВЦЭМ!$A$39:$A$782,$A29,СВЦЭМ!$B$39:$B$782,J$11)+'СЕТ СН'!$F$14+СВЦЭМ!$D$10+'СЕТ СН'!$F$5-'СЕТ СН'!$F$24</f>
        <v>5291.5290742400002</v>
      </c>
      <c r="K29" s="36">
        <f>SUMIFS(СВЦЭМ!$D$39:$D$782,СВЦЭМ!$A$39:$A$782,$A29,СВЦЭМ!$B$39:$B$782,K$11)+'СЕТ СН'!$F$14+СВЦЭМ!$D$10+'СЕТ СН'!$F$5-'СЕТ СН'!$F$24</f>
        <v>5245.5516198599998</v>
      </c>
      <c r="L29" s="36">
        <f>SUMIFS(СВЦЭМ!$D$39:$D$782,СВЦЭМ!$A$39:$A$782,$A29,СВЦЭМ!$B$39:$B$782,L$11)+'СЕТ СН'!$F$14+СВЦЭМ!$D$10+'СЕТ СН'!$F$5-'СЕТ СН'!$F$24</f>
        <v>5229.7701218000002</v>
      </c>
      <c r="M29" s="36">
        <f>SUMIFS(СВЦЭМ!$D$39:$D$782,СВЦЭМ!$A$39:$A$782,$A29,СВЦЭМ!$B$39:$B$782,M$11)+'СЕТ СН'!$F$14+СВЦЭМ!$D$10+'СЕТ СН'!$F$5-'СЕТ СН'!$F$24</f>
        <v>5260.5345584300003</v>
      </c>
      <c r="N29" s="36">
        <f>SUMIFS(СВЦЭМ!$D$39:$D$782,СВЦЭМ!$A$39:$A$782,$A29,СВЦЭМ!$B$39:$B$782,N$11)+'СЕТ СН'!$F$14+СВЦЭМ!$D$10+'СЕТ СН'!$F$5-'СЕТ СН'!$F$24</f>
        <v>5268.7072066599994</v>
      </c>
      <c r="O29" s="36">
        <f>SUMIFS(СВЦЭМ!$D$39:$D$782,СВЦЭМ!$A$39:$A$782,$A29,СВЦЭМ!$B$39:$B$782,O$11)+'СЕТ СН'!$F$14+СВЦЭМ!$D$10+'СЕТ СН'!$F$5-'СЕТ СН'!$F$24</f>
        <v>5283.8335517699998</v>
      </c>
      <c r="P29" s="36">
        <f>SUMIFS(СВЦЭМ!$D$39:$D$782,СВЦЭМ!$A$39:$A$782,$A29,СВЦЭМ!$B$39:$B$782,P$11)+'СЕТ СН'!$F$14+СВЦЭМ!$D$10+'СЕТ СН'!$F$5-'СЕТ СН'!$F$24</f>
        <v>5304.7852146000005</v>
      </c>
      <c r="Q29" s="36">
        <f>SUMIFS(СВЦЭМ!$D$39:$D$782,СВЦЭМ!$A$39:$A$782,$A29,СВЦЭМ!$B$39:$B$782,Q$11)+'СЕТ СН'!$F$14+СВЦЭМ!$D$10+'СЕТ СН'!$F$5-'СЕТ СН'!$F$24</f>
        <v>5312.3781985200003</v>
      </c>
      <c r="R29" s="36">
        <f>SUMIFS(СВЦЭМ!$D$39:$D$782,СВЦЭМ!$A$39:$A$782,$A29,СВЦЭМ!$B$39:$B$782,R$11)+'СЕТ СН'!$F$14+СВЦЭМ!$D$10+'СЕТ СН'!$F$5-'СЕТ СН'!$F$24</f>
        <v>5309.4336892499996</v>
      </c>
      <c r="S29" s="36">
        <f>SUMIFS(СВЦЭМ!$D$39:$D$782,СВЦЭМ!$A$39:$A$782,$A29,СВЦЭМ!$B$39:$B$782,S$11)+'СЕТ СН'!$F$14+СВЦЭМ!$D$10+'СЕТ СН'!$F$5-'СЕТ СН'!$F$24</f>
        <v>5275.2768326799996</v>
      </c>
      <c r="T29" s="36">
        <f>SUMIFS(СВЦЭМ!$D$39:$D$782,СВЦЭМ!$A$39:$A$782,$A29,СВЦЭМ!$B$39:$B$782,T$11)+'СЕТ СН'!$F$14+СВЦЭМ!$D$10+'СЕТ СН'!$F$5-'СЕТ СН'!$F$24</f>
        <v>5234.5833441600007</v>
      </c>
      <c r="U29" s="36">
        <f>SUMIFS(СВЦЭМ!$D$39:$D$782,СВЦЭМ!$A$39:$A$782,$A29,СВЦЭМ!$B$39:$B$782,U$11)+'СЕТ СН'!$F$14+СВЦЭМ!$D$10+'СЕТ СН'!$F$5-'СЕТ СН'!$F$24</f>
        <v>5218.1236111799999</v>
      </c>
      <c r="V29" s="36">
        <f>SUMIFS(СВЦЭМ!$D$39:$D$782,СВЦЭМ!$A$39:$A$782,$A29,СВЦЭМ!$B$39:$B$782,V$11)+'СЕТ СН'!$F$14+СВЦЭМ!$D$10+'СЕТ СН'!$F$5-'СЕТ СН'!$F$24</f>
        <v>5257.03031311</v>
      </c>
      <c r="W29" s="36">
        <f>SUMIFS(СВЦЭМ!$D$39:$D$782,СВЦЭМ!$A$39:$A$782,$A29,СВЦЭМ!$B$39:$B$782,W$11)+'СЕТ СН'!$F$14+СВЦЭМ!$D$10+'СЕТ СН'!$F$5-'СЕТ СН'!$F$24</f>
        <v>5230.1503727399995</v>
      </c>
      <c r="X29" s="36">
        <f>SUMIFS(СВЦЭМ!$D$39:$D$782,СВЦЭМ!$A$39:$A$782,$A29,СВЦЭМ!$B$39:$B$782,X$11)+'СЕТ СН'!$F$14+СВЦЭМ!$D$10+'СЕТ СН'!$F$5-'СЕТ СН'!$F$24</f>
        <v>5285.2352011500006</v>
      </c>
      <c r="Y29" s="36">
        <f>SUMIFS(СВЦЭМ!$D$39:$D$782,СВЦЭМ!$A$39:$A$782,$A29,СВЦЭМ!$B$39:$B$782,Y$11)+'СЕТ СН'!$F$14+СВЦЭМ!$D$10+'СЕТ СН'!$F$5-'СЕТ СН'!$F$24</f>
        <v>5320.2862847899996</v>
      </c>
    </row>
    <row r="30" spans="1:25" ht="15.75" x14ac:dyDescent="0.2">
      <c r="A30" s="35">
        <f t="shared" si="0"/>
        <v>45279</v>
      </c>
      <c r="B30" s="36">
        <f>SUMIFS(СВЦЭМ!$D$39:$D$782,СВЦЭМ!$A$39:$A$782,$A30,СВЦЭМ!$B$39:$B$782,B$11)+'СЕТ СН'!$F$14+СВЦЭМ!$D$10+'СЕТ СН'!$F$5-'СЕТ СН'!$F$24</f>
        <v>5375.7282741399995</v>
      </c>
      <c r="C30" s="36">
        <f>SUMIFS(СВЦЭМ!$D$39:$D$782,СВЦЭМ!$A$39:$A$782,$A30,СВЦЭМ!$B$39:$B$782,C$11)+'СЕТ СН'!$F$14+СВЦЭМ!$D$10+'СЕТ СН'!$F$5-'СЕТ СН'!$F$24</f>
        <v>5486.8660076699998</v>
      </c>
      <c r="D30" s="36">
        <f>SUMIFS(СВЦЭМ!$D$39:$D$782,СВЦЭМ!$A$39:$A$782,$A30,СВЦЭМ!$B$39:$B$782,D$11)+'СЕТ СН'!$F$14+СВЦЭМ!$D$10+'СЕТ СН'!$F$5-'СЕТ СН'!$F$24</f>
        <v>5541.6127162699995</v>
      </c>
      <c r="E30" s="36">
        <f>SUMIFS(СВЦЭМ!$D$39:$D$782,СВЦЭМ!$A$39:$A$782,$A30,СВЦЭМ!$B$39:$B$782,E$11)+'СЕТ СН'!$F$14+СВЦЭМ!$D$10+'СЕТ СН'!$F$5-'СЕТ СН'!$F$24</f>
        <v>5563.2163935200006</v>
      </c>
      <c r="F30" s="36">
        <f>SUMIFS(СВЦЭМ!$D$39:$D$782,СВЦЭМ!$A$39:$A$782,$A30,СВЦЭМ!$B$39:$B$782,F$11)+'СЕТ СН'!$F$14+СВЦЭМ!$D$10+'СЕТ СН'!$F$5-'СЕТ СН'!$F$24</f>
        <v>5552.3441784099996</v>
      </c>
      <c r="G30" s="36">
        <f>SUMIFS(СВЦЭМ!$D$39:$D$782,СВЦЭМ!$A$39:$A$782,$A30,СВЦЭМ!$B$39:$B$782,G$11)+'СЕТ СН'!$F$14+СВЦЭМ!$D$10+'СЕТ СН'!$F$5-'СЕТ СН'!$F$24</f>
        <v>5531.4179332500007</v>
      </c>
      <c r="H30" s="36">
        <f>SUMIFS(СВЦЭМ!$D$39:$D$782,СВЦЭМ!$A$39:$A$782,$A30,СВЦЭМ!$B$39:$B$782,H$11)+'СЕТ СН'!$F$14+СВЦЭМ!$D$10+'СЕТ СН'!$F$5-'СЕТ СН'!$F$24</f>
        <v>5442.2267992400002</v>
      </c>
      <c r="I30" s="36">
        <f>SUMIFS(СВЦЭМ!$D$39:$D$782,СВЦЭМ!$A$39:$A$782,$A30,СВЦЭМ!$B$39:$B$782,I$11)+'СЕТ СН'!$F$14+СВЦЭМ!$D$10+'СЕТ СН'!$F$5-'СЕТ СН'!$F$24</f>
        <v>5370.48786492</v>
      </c>
      <c r="J30" s="36">
        <f>SUMIFS(СВЦЭМ!$D$39:$D$782,СВЦЭМ!$A$39:$A$782,$A30,СВЦЭМ!$B$39:$B$782,J$11)+'СЕТ СН'!$F$14+СВЦЭМ!$D$10+'СЕТ СН'!$F$5-'СЕТ СН'!$F$24</f>
        <v>5343.2141233800003</v>
      </c>
      <c r="K30" s="36">
        <f>SUMIFS(СВЦЭМ!$D$39:$D$782,СВЦЭМ!$A$39:$A$782,$A30,СВЦЭМ!$B$39:$B$782,K$11)+'СЕТ СН'!$F$14+СВЦЭМ!$D$10+'СЕТ СН'!$F$5-'СЕТ СН'!$F$24</f>
        <v>5297.9524911600001</v>
      </c>
      <c r="L30" s="36">
        <f>SUMIFS(СВЦЭМ!$D$39:$D$782,СВЦЭМ!$A$39:$A$782,$A30,СВЦЭМ!$B$39:$B$782,L$11)+'СЕТ СН'!$F$14+СВЦЭМ!$D$10+'СЕТ СН'!$F$5-'СЕТ СН'!$F$24</f>
        <v>5278.7093728099999</v>
      </c>
      <c r="M30" s="36">
        <f>SUMIFS(СВЦЭМ!$D$39:$D$782,СВЦЭМ!$A$39:$A$782,$A30,СВЦЭМ!$B$39:$B$782,M$11)+'СЕТ СН'!$F$14+СВЦЭМ!$D$10+'СЕТ СН'!$F$5-'СЕТ СН'!$F$24</f>
        <v>5309.6385974499999</v>
      </c>
      <c r="N30" s="36">
        <f>SUMIFS(СВЦЭМ!$D$39:$D$782,СВЦЭМ!$A$39:$A$782,$A30,СВЦЭМ!$B$39:$B$782,N$11)+'СЕТ СН'!$F$14+СВЦЭМ!$D$10+'СЕТ СН'!$F$5-'СЕТ СН'!$F$24</f>
        <v>5330.6700650000002</v>
      </c>
      <c r="O30" s="36">
        <f>SUMIFS(СВЦЭМ!$D$39:$D$782,СВЦЭМ!$A$39:$A$782,$A30,СВЦЭМ!$B$39:$B$782,O$11)+'СЕТ СН'!$F$14+СВЦЭМ!$D$10+'СЕТ СН'!$F$5-'СЕТ СН'!$F$24</f>
        <v>5343.5443873100003</v>
      </c>
      <c r="P30" s="36">
        <f>SUMIFS(СВЦЭМ!$D$39:$D$782,СВЦЭМ!$A$39:$A$782,$A30,СВЦЭМ!$B$39:$B$782,P$11)+'СЕТ СН'!$F$14+СВЦЭМ!$D$10+'СЕТ СН'!$F$5-'СЕТ СН'!$F$24</f>
        <v>5356.0567753899995</v>
      </c>
      <c r="Q30" s="36">
        <f>SUMIFS(СВЦЭМ!$D$39:$D$782,СВЦЭМ!$A$39:$A$782,$A30,СВЦЭМ!$B$39:$B$782,Q$11)+'СЕТ СН'!$F$14+СВЦЭМ!$D$10+'СЕТ СН'!$F$5-'СЕТ СН'!$F$24</f>
        <v>5367.7292144900002</v>
      </c>
      <c r="R30" s="36">
        <f>SUMIFS(СВЦЭМ!$D$39:$D$782,СВЦЭМ!$A$39:$A$782,$A30,СВЦЭМ!$B$39:$B$782,R$11)+'СЕТ СН'!$F$14+СВЦЭМ!$D$10+'СЕТ СН'!$F$5-'СЕТ СН'!$F$24</f>
        <v>5358.0613998099998</v>
      </c>
      <c r="S30" s="36">
        <f>SUMIFS(СВЦЭМ!$D$39:$D$782,СВЦЭМ!$A$39:$A$782,$A30,СВЦЭМ!$B$39:$B$782,S$11)+'СЕТ СН'!$F$14+СВЦЭМ!$D$10+'СЕТ СН'!$F$5-'СЕТ СН'!$F$24</f>
        <v>5303.4842828199999</v>
      </c>
      <c r="T30" s="36">
        <f>SUMIFS(СВЦЭМ!$D$39:$D$782,СВЦЭМ!$A$39:$A$782,$A30,СВЦЭМ!$B$39:$B$782,T$11)+'СЕТ СН'!$F$14+СВЦЭМ!$D$10+'СЕТ СН'!$F$5-'СЕТ СН'!$F$24</f>
        <v>5266.6620162300005</v>
      </c>
      <c r="U30" s="36">
        <f>SUMIFS(СВЦЭМ!$D$39:$D$782,СВЦЭМ!$A$39:$A$782,$A30,СВЦЭМ!$B$39:$B$782,U$11)+'СЕТ СН'!$F$14+СВЦЭМ!$D$10+'СЕТ СН'!$F$5-'СЕТ СН'!$F$24</f>
        <v>5279.9306800800005</v>
      </c>
      <c r="V30" s="36">
        <f>SUMIFS(СВЦЭМ!$D$39:$D$782,СВЦЭМ!$A$39:$A$782,$A30,СВЦЭМ!$B$39:$B$782,V$11)+'СЕТ СН'!$F$14+СВЦЭМ!$D$10+'СЕТ СН'!$F$5-'СЕТ СН'!$F$24</f>
        <v>5308.7642157800001</v>
      </c>
      <c r="W30" s="36">
        <f>SUMIFS(СВЦЭМ!$D$39:$D$782,СВЦЭМ!$A$39:$A$782,$A30,СВЦЭМ!$B$39:$B$782,W$11)+'СЕТ СН'!$F$14+СВЦЭМ!$D$10+'СЕТ СН'!$F$5-'СЕТ СН'!$F$24</f>
        <v>5316.7369076899995</v>
      </c>
      <c r="X30" s="36">
        <f>SUMIFS(СВЦЭМ!$D$39:$D$782,СВЦЭМ!$A$39:$A$782,$A30,СВЦЭМ!$B$39:$B$782,X$11)+'СЕТ СН'!$F$14+СВЦЭМ!$D$10+'СЕТ СН'!$F$5-'СЕТ СН'!$F$24</f>
        <v>5355.0435251399995</v>
      </c>
      <c r="Y30" s="36">
        <f>SUMIFS(СВЦЭМ!$D$39:$D$782,СВЦЭМ!$A$39:$A$782,$A30,СВЦЭМ!$B$39:$B$782,Y$11)+'СЕТ СН'!$F$14+СВЦЭМ!$D$10+'СЕТ СН'!$F$5-'СЕТ СН'!$F$24</f>
        <v>5408.0616632700003</v>
      </c>
    </row>
    <row r="31" spans="1:25" ht="15.75" x14ac:dyDescent="0.2">
      <c r="A31" s="35">
        <f t="shared" si="0"/>
        <v>45280</v>
      </c>
      <c r="B31" s="36">
        <f>SUMIFS(СВЦЭМ!$D$39:$D$782,СВЦЭМ!$A$39:$A$782,$A31,СВЦЭМ!$B$39:$B$782,B$11)+'СЕТ СН'!$F$14+СВЦЭМ!$D$10+'СЕТ СН'!$F$5-'СЕТ СН'!$F$24</f>
        <v>5489.5280795399995</v>
      </c>
      <c r="C31" s="36">
        <f>SUMIFS(СВЦЭМ!$D$39:$D$782,СВЦЭМ!$A$39:$A$782,$A31,СВЦЭМ!$B$39:$B$782,C$11)+'СЕТ СН'!$F$14+СВЦЭМ!$D$10+'СЕТ СН'!$F$5-'СЕТ СН'!$F$24</f>
        <v>5540.1508578400008</v>
      </c>
      <c r="D31" s="36">
        <f>SUMIFS(СВЦЭМ!$D$39:$D$782,СВЦЭМ!$A$39:$A$782,$A31,СВЦЭМ!$B$39:$B$782,D$11)+'СЕТ СН'!$F$14+СВЦЭМ!$D$10+'СЕТ СН'!$F$5-'СЕТ СН'!$F$24</f>
        <v>5588.3887897700006</v>
      </c>
      <c r="E31" s="36">
        <f>SUMIFS(СВЦЭМ!$D$39:$D$782,СВЦЭМ!$A$39:$A$782,$A31,СВЦЭМ!$B$39:$B$782,E$11)+'СЕТ СН'!$F$14+СВЦЭМ!$D$10+'СЕТ СН'!$F$5-'СЕТ СН'!$F$24</f>
        <v>5597.1313445100004</v>
      </c>
      <c r="F31" s="36">
        <f>SUMIFS(СВЦЭМ!$D$39:$D$782,СВЦЭМ!$A$39:$A$782,$A31,СВЦЭМ!$B$39:$B$782,F$11)+'СЕТ СН'!$F$14+СВЦЭМ!$D$10+'СЕТ СН'!$F$5-'СЕТ СН'!$F$24</f>
        <v>5595.5682945900007</v>
      </c>
      <c r="G31" s="36">
        <f>SUMIFS(СВЦЭМ!$D$39:$D$782,СВЦЭМ!$A$39:$A$782,$A31,СВЦЭМ!$B$39:$B$782,G$11)+'СЕТ СН'!$F$14+СВЦЭМ!$D$10+'СЕТ СН'!$F$5-'СЕТ СН'!$F$24</f>
        <v>5553.3845013499995</v>
      </c>
      <c r="H31" s="36">
        <f>SUMIFS(СВЦЭМ!$D$39:$D$782,СВЦЭМ!$A$39:$A$782,$A31,СВЦЭМ!$B$39:$B$782,H$11)+'СЕТ СН'!$F$14+СВЦЭМ!$D$10+'СЕТ СН'!$F$5-'СЕТ СН'!$F$24</f>
        <v>5483.3728129499996</v>
      </c>
      <c r="I31" s="36">
        <f>SUMIFS(СВЦЭМ!$D$39:$D$782,СВЦЭМ!$A$39:$A$782,$A31,СВЦЭМ!$B$39:$B$782,I$11)+'СЕТ СН'!$F$14+СВЦЭМ!$D$10+'СЕТ СН'!$F$5-'СЕТ СН'!$F$24</f>
        <v>5428.3891674400002</v>
      </c>
      <c r="J31" s="36">
        <f>SUMIFS(СВЦЭМ!$D$39:$D$782,СВЦЭМ!$A$39:$A$782,$A31,СВЦЭМ!$B$39:$B$782,J$11)+'СЕТ СН'!$F$14+СВЦЭМ!$D$10+'СЕТ СН'!$F$5-'СЕТ СН'!$F$24</f>
        <v>5418.6748625500004</v>
      </c>
      <c r="K31" s="36">
        <f>SUMIFS(СВЦЭМ!$D$39:$D$782,СВЦЭМ!$A$39:$A$782,$A31,СВЦЭМ!$B$39:$B$782,K$11)+'СЕТ СН'!$F$14+СВЦЭМ!$D$10+'СЕТ СН'!$F$5-'СЕТ СН'!$F$24</f>
        <v>5385.4916107400004</v>
      </c>
      <c r="L31" s="36">
        <f>SUMIFS(СВЦЭМ!$D$39:$D$782,СВЦЭМ!$A$39:$A$782,$A31,СВЦЭМ!$B$39:$B$782,L$11)+'СЕТ СН'!$F$14+СВЦЭМ!$D$10+'СЕТ СН'!$F$5-'СЕТ СН'!$F$24</f>
        <v>5349.4234116500002</v>
      </c>
      <c r="M31" s="36">
        <f>SUMIFS(СВЦЭМ!$D$39:$D$782,СВЦЭМ!$A$39:$A$782,$A31,СВЦЭМ!$B$39:$B$782,M$11)+'СЕТ СН'!$F$14+СВЦЭМ!$D$10+'СЕТ СН'!$F$5-'СЕТ СН'!$F$24</f>
        <v>5382.0184458500007</v>
      </c>
      <c r="N31" s="36">
        <f>SUMIFS(СВЦЭМ!$D$39:$D$782,СВЦЭМ!$A$39:$A$782,$A31,СВЦЭМ!$B$39:$B$782,N$11)+'СЕТ СН'!$F$14+СВЦЭМ!$D$10+'СЕТ СН'!$F$5-'СЕТ СН'!$F$24</f>
        <v>5393.9714410300003</v>
      </c>
      <c r="O31" s="36">
        <f>SUMIFS(СВЦЭМ!$D$39:$D$782,СВЦЭМ!$A$39:$A$782,$A31,СВЦЭМ!$B$39:$B$782,O$11)+'СЕТ СН'!$F$14+СВЦЭМ!$D$10+'СЕТ СН'!$F$5-'СЕТ СН'!$F$24</f>
        <v>5415.3295232099999</v>
      </c>
      <c r="P31" s="36">
        <f>SUMIFS(СВЦЭМ!$D$39:$D$782,СВЦЭМ!$A$39:$A$782,$A31,СВЦЭМ!$B$39:$B$782,P$11)+'СЕТ СН'!$F$14+СВЦЭМ!$D$10+'СЕТ СН'!$F$5-'СЕТ СН'!$F$24</f>
        <v>5435.1168577400003</v>
      </c>
      <c r="Q31" s="36">
        <f>SUMIFS(СВЦЭМ!$D$39:$D$782,СВЦЭМ!$A$39:$A$782,$A31,СВЦЭМ!$B$39:$B$782,Q$11)+'СЕТ СН'!$F$14+СВЦЭМ!$D$10+'СЕТ СН'!$F$5-'СЕТ СН'!$F$24</f>
        <v>5450.8845865900003</v>
      </c>
      <c r="R31" s="36">
        <f>SUMIFS(СВЦЭМ!$D$39:$D$782,СВЦЭМ!$A$39:$A$782,$A31,СВЦЭМ!$B$39:$B$782,R$11)+'СЕТ СН'!$F$14+СВЦЭМ!$D$10+'СЕТ СН'!$F$5-'СЕТ СН'!$F$24</f>
        <v>5441.61208437</v>
      </c>
      <c r="S31" s="36">
        <f>SUMIFS(СВЦЭМ!$D$39:$D$782,СВЦЭМ!$A$39:$A$782,$A31,СВЦЭМ!$B$39:$B$782,S$11)+'СЕТ СН'!$F$14+СВЦЭМ!$D$10+'СЕТ СН'!$F$5-'СЕТ СН'!$F$24</f>
        <v>5399.9781818499996</v>
      </c>
      <c r="T31" s="36">
        <f>SUMIFS(СВЦЭМ!$D$39:$D$782,СВЦЭМ!$A$39:$A$782,$A31,СВЦЭМ!$B$39:$B$782,T$11)+'СЕТ СН'!$F$14+СВЦЭМ!$D$10+'СЕТ СН'!$F$5-'СЕТ СН'!$F$24</f>
        <v>5367.6448861899999</v>
      </c>
      <c r="U31" s="36">
        <f>SUMIFS(СВЦЭМ!$D$39:$D$782,СВЦЭМ!$A$39:$A$782,$A31,СВЦЭМ!$B$39:$B$782,U$11)+'СЕТ СН'!$F$14+СВЦЭМ!$D$10+'СЕТ СН'!$F$5-'СЕТ СН'!$F$24</f>
        <v>5367.2080395100002</v>
      </c>
      <c r="V31" s="36">
        <f>SUMIFS(СВЦЭМ!$D$39:$D$782,СВЦЭМ!$A$39:$A$782,$A31,СВЦЭМ!$B$39:$B$782,V$11)+'СЕТ СН'!$F$14+СВЦЭМ!$D$10+'СЕТ СН'!$F$5-'СЕТ СН'!$F$24</f>
        <v>5400.4090411400002</v>
      </c>
      <c r="W31" s="36">
        <f>SUMIFS(СВЦЭМ!$D$39:$D$782,СВЦЭМ!$A$39:$A$782,$A31,СВЦЭМ!$B$39:$B$782,W$11)+'СЕТ СН'!$F$14+СВЦЭМ!$D$10+'СЕТ СН'!$F$5-'СЕТ СН'!$F$24</f>
        <v>5408.8936039999999</v>
      </c>
      <c r="X31" s="36">
        <f>SUMIFS(СВЦЭМ!$D$39:$D$782,СВЦЭМ!$A$39:$A$782,$A31,СВЦЭМ!$B$39:$B$782,X$11)+'СЕТ СН'!$F$14+СВЦЭМ!$D$10+'СЕТ СН'!$F$5-'СЕТ СН'!$F$24</f>
        <v>5440.0457104699999</v>
      </c>
      <c r="Y31" s="36">
        <f>SUMIFS(СВЦЭМ!$D$39:$D$782,СВЦЭМ!$A$39:$A$782,$A31,СВЦЭМ!$B$39:$B$782,Y$11)+'СЕТ СН'!$F$14+СВЦЭМ!$D$10+'СЕТ СН'!$F$5-'СЕТ СН'!$F$24</f>
        <v>5454.2646303700003</v>
      </c>
    </row>
    <row r="32" spans="1:25" ht="15.75" x14ac:dyDescent="0.2">
      <c r="A32" s="35">
        <f t="shared" si="0"/>
        <v>45281</v>
      </c>
      <c r="B32" s="36">
        <f>SUMIFS(СВЦЭМ!$D$39:$D$782,СВЦЭМ!$A$39:$A$782,$A32,СВЦЭМ!$B$39:$B$782,B$11)+'СЕТ СН'!$F$14+СВЦЭМ!$D$10+'СЕТ СН'!$F$5-'СЕТ СН'!$F$24</f>
        <v>5550.4311474200003</v>
      </c>
      <c r="C32" s="36">
        <f>SUMIFS(СВЦЭМ!$D$39:$D$782,СВЦЭМ!$A$39:$A$782,$A32,СВЦЭМ!$B$39:$B$782,C$11)+'СЕТ СН'!$F$14+СВЦЭМ!$D$10+'СЕТ СН'!$F$5-'СЕТ СН'!$F$24</f>
        <v>5620.3956283000007</v>
      </c>
      <c r="D32" s="36">
        <f>SUMIFS(СВЦЭМ!$D$39:$D$782,СВЦЭМ!$A$39:$A$782,$A32,СВЦЭМ!$B$39:$B$782,D$11)+'СЕТ СН'!$F$14+СВЦЭМ!$D$10+'СЕТ СН'!$F$5-'СЕТ СН'!$F$24</f>
        <v>5661.5791206499998</v>
      </c>
      <c r="E32" s="36">
        <f>SUMIFS(СВЦЭМ!$D$39:$D$782,СВЦЭМ!$A$39:$A$782,$A32,СВЦЭМ!$B$39:$B$782,E$11)+'СЕТ СН'!$F$14+СВЦЭМ!$D$10+'СЕТ СН'!$F$5-'СЕТ СН'!$F$24</f>
        <v>5675.9932116</v>
      </c>
      <c r="F32" s="36">
        <f>SUMIFS(СВЦЭМ!$D$39:$D$782,СВЦЭМ!$A$39:$A$782,$A32,СВЦЭМ!$B$39:$B$782,F$11)+'СЕТ СН'!$F$14+СВЦЭМ!$D$10+'СЕТ СН'!$F$5-'СЕТ СН'!$F$24</f>
        <v>5682.2849057700005</v>
      </c>
      <c r="G32" s="36">
        <f>SUMIFS(СВЦЭМ!$D$39:$D$782,СВЦЭМ!$A$39:$A$782,$A32,СВЦЭМ!$B$39:$B$782,G$11)+'СЕТ СН'!$F$14+СВЦЭМ!$D$10+'СЕТ СН'!$F$5-'СЕТ СН'!$F$24</f>
        <v>5687.4119808400001</v>
      </c>
      <c r="H32" s="36">
        <f>SUMIFS(СВЦЭМ!$D$39:$D$782,СВЦЭМ!$A$39:$A$782,$A32,СВЦЭМ!$B$39:$B$782,H$11)+'СЕТ СН'!$F$14+СВЦЭМ!$D$10+'СЕТ СН'!$F$5-'СЕТ СН'!$F$24</f>
        <v>5625.4923668600004</v>
      </c>
      <c r="I32" s="36">
        <f>SUMIFS(СВЦЭМ!$D$39:$D$782,СВЦЭМ!$A$39:$A$782,$A32,СВЦЭМ!$B$39:$B$782,I$11)+'СЕТ СН'!$F$14+СВЦЭМ!$D$10+'СЕТ СН'!$F$5-'СЕТ СН'!$F$24</f>
        <v>5530.8204647700004</v>
      </c>
      <c r="J32" s="36">
        <f>SUMIFS(СВЦЭМ!$D$39:$D$782,СВЦЭМ!$A$39:$A$782,$A32,СВЦЭМ!$B$39:$B$782,J$11)+'СЕТ СН'!$F$14+СВЦЭМ!$D$10+'СЕТ СН'!$F$5-'СЕТ СН'!$F$24</f>
        <v>5490.0233830199995</v>
      </c>
      <c r="K32" s="36">
        <f>SUMIFS(СВЦЭМ!$D$39:$D$782,СВЦЭМ!$A$39:$A$782,$A32,СВЦЭМ!$B$39:$B$782,K$11)+'СЕТ СН'!$F$14+СВЦЭМ!$D$10+'СЕТ СН'!$F$5-'СЕТ СН'!$F$24</f>
        <v>5479.1533913399999</v>
      </c>
      <c r="L32" s="36">
        <f>SUMIFS(СВЦЭМ!$D$39:$D$782,СВЦЭМ!$A$39:$A$782,$A32,СВЦЭМ!$B$39:$B$782,L$11)+'СЕТ СН'!$F$14+СВЦЭМ!$D$10+'СЕТ СН'!$F$5-'СЕТ СН'!$F$24</f>
        <v>5483.5221274300002</v>
      </c>
      <c r="M32" s="36">
        <f>SUMIFS(СВЦЭМ!$D$39:$D$782,СВЦЭМ!$A$39:$A$782,$A32,СВЦЭМ!$B$39:$B$782,M$11)+'СЕТ СН'!$F$14+СВЦЭМ!$D$10+'СЕТ СН'!$F$5-'СЕТ СН'!$F$24</f>
        <v>5490.7370252599994</v>
      </c>
      <c r="N32" s="36">
        <f>SUMIFS(СВЦЭМ!$D$39:$D$782,СВЦЭМ!$A$39:$A$782,$A32,СВЦЭМ!$B$39:$B$782,N$11)+'СЕТ СН'!$F$14+СВЦЭМ!$D$10+'СЕТ СН'!$F$5-'СЕТ СН'!$F$24</f>
        <v>5510.1208204600007</v>
      </c>
      <c r="O32" s="36">
        <f>SUMIFS(СВЦЭМ!$D$39:$D$782,СВЦЭМ!$A$39:$A$782,$A32,СВЦЭМ!$B$39:$B$782,O$11)+'СЕТ СН'!$F$14+СВЦЭМ!$D$10+'СЕТ СН'!$F$5-'СЕТ СН'!$F$24</f>
        <v>5524.8078928800005</v>
      </c>
      <c r="P32" s="36">
        <f>SUMIFS(СВЦЭМ!$D$39:$D$782,СВЦЭМ!$A$39:$A$782,$A32,СВЦЭМ!$B$39:$B$782,P$11)+'СЕТ СН'!$F$14+СВЦЭМ!$D$10+'СЕТ СН'!$F$5-'СЕТ СН'!$F$24</f>
        <v>5543.8769628999999</v>
      </c>
      <c r="Q32" s="36">
        <f>SUMIFS(СВЦЭМ!$D$39:$D$782,СВЦЭМ!$A$39:$A$782,$A32,СВЦЭМ!$B$39:$B$782,Q$11)+'СЕТ СН'!$F$14+СВЦЭМ!$D$10+'СЕТ СН'!$F$5-'СЕТ СН'!$F$24</f>
        <v>5536.5604501100006</v>
      </c>
      <c r="R32" s="36">
        <f>SUMIFS(СВЦЭМ!$D$39:$D$782,СВЦЭМ!$A$39:$A$782,$A32,СВЦЭМ!$B$39:$B$782,R$11)+'СЕТ СН'!$F$14+СВЦЭМ!$D$10+'СЕТ СН'!$F$5-'СЕТ СН'!$F$24</f>
        <v>5516.1889175599999</v>
      </c>
      <c r="S32" s="36">
        <f>SUMIFS(СВЦЭМ!$D$39:$D$782,СВЦЭМ!$A$39:$A$782,$A32,СВЦЭМ!$B$39:$B$782,S$11)+'СЕТ СН'!$F$14+СВЦЭМ!$D$10+'СЕТ СН'!$F$5-'СЕТ СН'!$F$24</f>
        <v>5471.6452547600002</v>
      </c>
      <c r="T32" s="36">
        <f>SUMIFS(СВЦЭМ!$D$39:$D$782,СВЦЭМ!$A$39:$A$782,$A32,СВЦЭМ!$B$39:$B$782,T$11)+'СЕТ СН'!$F$14+СВЦЭМ!$D$10+'СЕТ СН'!$F$5-'СЕТ СН'!$F$24</f>
        <v>5441.9302999900001</v>
      </c>
      <c r="U32" s="36">
        <f>SUMIFS(СВЦЭМ!$D$39:$D$782,СВЦЭМ!$A$39:$A$782,$A32,СВЦЭМ!$B$39:$B$782,U$11)+'СЕТ СН'!$F$14+СВЦЭМ!$D$10+'СЕТ СН'!$F$5-'СЕТ СН'!$F$24</f>
        <v>5453.9310850399997</v>
      </c>
      <c r="V32" s="36">
        <f>SUMIFS(СВЦЭМ!$D$39:$D$782,СВЦЭМ!$A$39:$A$782,$A32,СВЦЭМ!$B$39:$B$782,V$11)+'СЕТ СН'!$F$14+СВЦЭМ!$D$10+'СЕТ СН'!$F$5-'СЕТ СН'!$F$24</f>
        <v>5491.3345340800006</v>
      </c>
      <c r="W32" s="36">
        <f>SUMIFS(СВЦЭМ!$D$39:$D$782,СВЦЭМ!$A$39:$A$782,$A32,СВЦЭМ!$B$39:$B$782,W$11)+'СЕТ СН'!$F$14+СВЦЭМ!$D$10+'СЕТ СН'!$F$5-'СЕТ СН'!$F$24</f>
        <v>5502.8924465500004</v>
      </c>
      <c r="X32" s="36">
        <f>SUMIFS(СВЦЭМ!$D$39:$D$782,СВЦЭМ!$A$39:$A$782,$A32,СВЦЭМ!$B$39:$B$782,X$11)+'СЕТ СН'!$F$14+СВЦЭМ!$D$10+'СЕТ СН'!$F$5-'СЕТ СН'!$F$24</f>
        <v>5545.9072860599999</v>
      </c>
      <c r="Y32" s="36">
        <f>SUMIFS(СВЦЭМ!$D$39:$D$782,СВЦЭМ!$A$39:$A$782,$A32,СВЦЭМ!$B$39:$B$782,Y$11)+'СЕТ СН'!$F$14+СВЦЭМ!$D$10+'СЕТ СН'!$F$5-'СЕТ СН'!$F$24</f>
        <v>5569.2135340300001</v>
      </c>
    </row>
    <row r="33" spans="1:27" ht="15.75" x14ac:dyDescent="0.2">
      <c r="A33" s="35">
        <f t="shared" si="0"/>
        <v>45282</v>
      </c>
      <c r="B33" s="36">
        <f>SUMIFS(СВЦЭМ!$D$39:$D$782,СВЦЭМ!$A$39:$A$782,$A33,СВЦЭМ!$B$39:$B$782,B$11)+'СЕТ СН'!$F$14+СВЦЭМ!$D$10+'СЕТ СН'!$F$5-'СЕТ СН'!$F$24</f>
        <v>5566.4665803099997</v>
      </c>
      <c r="C33" s="36">
        <f>SUMIFS(СВЦЭМ!$D$39:$D$782,СВЦЭМ!$A$39:$A$782,$A33,СВЦЭМ!$B$39:$B$782,C$11)+'СЕТ СН'!$F$14+СВЦЭМ!$D$10+'СЕТ СН'!$F$5-'СЕТ СН'!$F$24</f>
        <v>5629.2381601300003</v>
      </c>
      <c r="D33" s="36">
        <f>SUMIFS(СВЦЭМ!$D$39:$D$782,СВЦЭМ!$A$39:$A$782,$A33,СВЦЭМ!$B$39:$B$782,D$11)+'СЕТ СН'!$F$14+СВЦЭМ!$D$10+'СЕТ СН'!$F$5-'СЕТ СН'!$F$24</f>
        <v>5660.7820850299995</v>
      </c>
      <c r="E33" s="36">
        <f>SUMIFS(СВЦЭМ!$D$39:$D$782,СВЦЭМ!$A$39:$A$782,$A33,СВЦЭМ!$B$39:$B$782,E$11)+'СЕТ СН'!$F$14+СВЦЭМ!$D$10+'СЕТ СН'!$F$5-'СЕТ СН'!$F$24</f>
        <v>5823.8425504699999</v>
      </c>
      <c r="F33" s="36">
        <f>SUMIFS(СВЦЭМ!$D$39:$D$782,СВЦЭМ!$A$39:$A$782,$A33,СВЦЭМ!$B$39:$B$782,F$11)+'СЕТ СН'!$F$14+СВЦЭМ!$D$10+'СЕТ СН'!$F$5-'СЕТ СН'!$F$24</f>
        <v>5826.9454959899995</v>
      </c>
      <c r="G33" s="36">
        <f>SUMIFS(СВЦЭМ!$D$39:$D$782,СВЦЭМ!$A$39:$A$782,$A33,СВЦЭМ!$B$39:$B$782,G$11)+'СЕТ СН'!$F$14+СВЦЭМ!$D$10+'СЕТ СН'!$F$5-'СЕТ СН'!$F$24</f>
        <v>5812.9242929299999</v>
      </c>
      <c r="H33" s="36">
        <f>SUMIFS(СВЦЭМ!$D$39:$D$782,СВЦЭМ!$A$39:$A$782,$A33,СВЦЭМ!$B$39:$B$782,H$11)+'СЕТ СН'!$F$14+СВЦЭМ!$D$10+'СЕТ СН'!$F$5-'СЕТ СН'!$F$24</f>
        <v>5729.1356233400002</v>
      </c>
      <c r="I33" s="36">
        <f>SUMIFS(СВЦЭМ!$D$39:$D$782,СВЦЭМ!$A$39:$A$782,$A33,СВЦЭМ!$B$39:$B$782,I$11)+'СЕТ СН'!$F$14+СВЦЭМ!$D$10+'СЕТ СН'!$F$5-'СЕТ СН'!$F$24</f>
        <v>5648.7956904500006</v>
      </c>
      <c r="J33" s="36">
        <f>SUMIFS(СВЦЭМ!$D$39:$D$782,СВЦЭМ!$A$39:$A$782,$A33,СВЦЭМ!$B$39:$B$782,J$11)+'СЕТ СН'!$F$14+СВЦЭМ!$D$10+'СЕТ СН'!$F$5-'СЕТ СН'!$F$24</f>
        <v>5594.3920939500003</v>
      </c>
      <c r="K33" s="36">
        <f>SUMIFS(СВЦЭМ!$D$39:$D$782,СВЦЭМ!$A$39:$A$782,$A33,СВЦЭМ!$B$39:$B$782,K$11)+'СЕТ СН'!$F$14+СВЦЭМ!$D$10+'СЕТ СН'!$F$5-'СЕТ СН'!$F$24</f>
        <v>5545.2617154099999</v>
      </c>
      <c r="L33" s="36">
        <f>SUMIFS(СВЦЭМ!$D$39:$D$782,СВЦЭМ!$A$39:$A$782,$A33,СВЦЭМ!$B$39:$B$782,L$11)+'СЕТ СН'!$F$14+СВЦЭМ!$D$10+'СЕТ СН'!$F$5-'СЕТ СН'!$F$24</f>
        <v>5552.5603554299996</v>
      </c>
      <c r="M33" s="36">
        <f>SUMIFS(СВЦЭМ!$D$39:$D$782,СВЦЭМ!$A$39:$A$782,$A33,СВЦЭМ!$B$39:$B$782,M$11)+'СЕТ СН'!$F$14+СВЦЭМ!$D$10+'СЕТ СН'!$F$5-'СЕТ СН'!$F$24</f>
        <v>5564.1434019500002</v>
      </c>
      <c r="N33" s="36">
        <f>SUMIFS(СВЦЭМ!$D$39:$D$782,СВЦЭМ!$A$39:$A$782,$A33,СВЦЭМ!$B$39:$B$782,N$11)+'СЕТ СН'!$F$14+СВЦЭМ!$D$10+'СЕТ СН'!$F$5-'СЕТ СН'!$F$24</f>
        <v>5587.7399914300004</v>
      </c>
      <c r="O33" s="36">
        <f>SUMIFS(СВЦЭМ!$D$39:$D$782,СВЦЭМ!$A$39:$A$782,$A33,СВЦЭМ!$B$39:$B$782,O$11)+'СЕТ СН'!$F$14+СВЦЭМ!$D$10+'СЕТ СН'!$F$5-'СЕТ СН'!$F$24</f>
        <v>5617.77705668</v>
      </c>
      <c r="P33" s="36">
        <f>SUMIFS(СВЦЭМ!$D$39:$D$782,СВЦЭМ!$A$39:$A$782,$A33,СВЦЭМ!$B$39:$B$782,P$11)+'СЕТ СН'!$F$14+СВЦЭМ!$D$10+'СЕТ СН'!$F$5-'СЕТ СН'!$F$24</f>
        <v>5627.9500624900002</v>
      </c>
      <c r="Q33" s="36">
        <f>SUMIFS(СВЦЭМ!$D$39:$D$782,СВЦЭМ!$A$39:$A$782,$A33,СВЦЭМ!$B$39:$B$782,Q$11)+'СЕТ СН'!$F$14+СВЦЭМ!$D$10+'СЕТ СН'!$F$5-'СЕТ СН'!$F$24</f>
        <v>5642.7983295600006</v>
      </c>
      <c r="R33" s="36">
        <f>SUMIFS(СВЦЭМ!$D$39:$D$782,СВЦЭМ!$A$39:$A$782,$A33,СВЦЭМ!$B$39:$B$782,R$11)+'СЕТ СН'!$F$14+СВЦЭМ!$D$10+'СЕТ СН'!$F$5-'СЕТ СН'!$F$24</f>
        <v>5653.1249245100007</v>
      </c>
      <c r="S33" s="36">
        <f>SUMIFS(СВЦЭМ!$D$39:$D$782,СВЦЭМ!$A$39:$A$782,$A33,СВЦЭМ!$B$39:$B$782,S$11)+'СЕТ СН'!$F$14+СВЦЭМ!$D$10+'СЕТ СН'!$F$5-'СЕТ СН'!$F$24</f>
        <v>5613.8864724600007</v>
      </c>
      <c r="T33" s="36">
        <f>SUMIFS(СВЦЭМ!$D$39:$D$782,СВЦЭМ!$A$39:$A$782,$A33,СВЦЭМ!$B$39:$B$782,T$11)+'СЕТ СН'!$F$14+СВЦЭМ!$D$10+'СЕТ СН'!$F$5-'СЕТ СН'!$F$24</f>
        <v>5591.8136043100003</v>
      </c>
      <c r="U33" s="36">
        <f>SUMIFS(СВЦЭМ!$D$39:$D$782,СВЦЭМ!$A$39:$A$782,$A33,СВЦЭМ!$B$39:$B$782,U$11)+'СЕТ СН'!$F$14+СВЦЭМ!$D$10+'СЕТ СН'!$F$5-'СЕТ СН'!$F$24</f>
        <v>5604.3934236099994</v>
      </c>
      <c r="V33" s="36">
        <f>SUMIFS(СВЦЭМ!$D$39:$D$782,СВЦЭМ!$A$39:$A$782,$A33,СВЦЭМ!$B$39:$B$782,V$11)+'СЕТ СН'!$F$14+СВЦЭМ!$D$10+'СЕТ СН'!$F$5-'СЕТ СН'!$F$24</f>
        <v>5622.9666689099995</v>
      </c>
      <c r="W33" s="36">
        <f>SUMIFS(СВЦЭМ!$D$39:$D$782,СВЦЭМ!$A$39:$A$782,$A33,СВЦЭМ!$B$39:$B$782,W$11)+'СЕТ СН'!$F$14+СВЦЭМ!$D$10+'СЕТ СН'!$F$5-'СЕТ СН'!$F$24</f>
        <v>5639.4736960499995</v>
      </c>
      <c r="X33" s="36">
        <f>SUMIFS(СВЦЭМ!$D$39:$D$782,СВЦЭМ!$A$39:$A$782,$A33,СВЦЭМ!$B$39:$B$782,X$11)+'СЕТ СН'!$F$14+СВЦЭМ!$D$10+'СЕТ СН'!$F$5-'СЕТ СН'!$F$24</f>
        <v>5683.0362394000003</v>
      </c>
      <c r="Y33" s="36">
        <f>SUMIFS(СВЦЭМ!$D$39:$D$782,СВЦЭМ!$A$39:$A$782,$A33,СВЦЭМ!$B$39:$B$782,Y$11)+'СЕТ СН'!$F$14+СВЦЭМ!$D$10+'СЕТ СН'!$F$5-'СЕТ СН'!$F$24</f>
        <v>5710.0658394599996</v>
      </c>
    </row>
    <row r="34" spans="1:27" ht="15.75" x14ac:dyDescent="0.2">
      <c r="A34" s="35">
        <f t="shared" si="0"/>
        <v>45283</v>
      </c>
      <c r="B34" s="36">
        <f>SUMIFS(СВЦЭМ!$D$39:$D$782,СВЦЭМ!$A$39:$A$782,$A34,СВЦЭМ!$B$39:$B$782,B$11)+'СЕТ СН'!$F$14+СВЦЭМ!$D$10+'СЕТ СН'!$F$5-'СЕТ СН'!$F$24</f>
        <v>5517.2261297900004</v>
      </c>
      <c r="C34" s="36">
        <f>SUMIFS(СВЦЭМ!$D$39:$D$782,СВЦЭМ!$A$39:$A$782,$A34,СВЦЭМ!$B$39:$B$782,C$11)+'СЕТ СН'!$F$14+СВЦЭМ!$D$10+'СЕТ СН'!$F$5-'СЕТ СН'!$F$24</f>
        <v>5493.1196432300003</v>
      </c>
      <c r="D34" s="36">
        <f>SUMIFS(СВЦЭМ!$D$39:$D$782,СВЦЭМ!$A$39:$A$782,$A34,СВЦЭМ!$B$39:$B$782,D$11)+'СЕТ СН'!$F$14+СВЦЭМ!$D$10+'СЕТ СН'!$F$5-'СЕТ СН'!$F$24</f>
        <v>5539.47328371</v>
      </c>
      <c r="E34" s="36">
        <f>SUMIFS(СВЦЭМ!$D$39:$D$782,СВЦЭМ!$A$39:$A$782,$A34,СВЦЭМ!$B$39:$B$782,E$11)+'СЕТ СН'!$F$14+СВЦЭМ!$D$10+'СЕТ СН'!$F$5-'СЕТ СН'!$F$24</f>
        <v>5739.2507486699997</v>
      </c>
      <c r="F34" s="36">
        <f>SUMIFS(СВЦЭМ!$D$39:$D$782,СВЦЭМ!$A$39:$A$782,$A34,СВЦЭМ!$B$39:$B$782,F$11)+'СЕТ СН'!$F$14+СВЦЭМ!$D$10+'СЕТ СН'!$F$5-'СЕТ СН'!$F$24</f>
        <v>5739.2866505599995</v>
      </c>
      <c r="G34" s="36">
        <f>SUMIFS(СВЦЭМ!$D$39:$D$782,СВЦЭМ!$A$39:$A$782,$A34,СВЦЭМ!$B$39:$B$782,G$11)+'СЕТ СН'!$F$14+СВЦЭМ!$D$10+'СЕТ СН'!$F$5-'СЕТ СН'!$F$24</f>
        <v>5714.5609192699994</v>
      </c>
      <c r="H34" s="36">
        <f>SUMIFS(СВЦЭМ!$D$39:$D$782,СВЦЭМ!$A$39:$A$782,$A34,СВЦЭМ!$B$39:$B$782,H$11)+'СЕТ СН'!$F$14+СВЦЭМ!$D$10+'СЕТ СН'!$F$5-'СЕТ СН'!$F$24</f>
        <v>5692.5229082000005</v>
      </c>
      <c r="I34" s="36">
        <f>SUMIFS(СВЦЭМ!$D$39:$D$782,СВЦЭМ!$A$39:$A$782,$A34,СВЦЭМ!$B$39:$B$782,I$11)+'СЕТ СН'!$F$14+СВЦЭМ!$D$10+'СЕТ СН'!$F$5-'СЕТ СН'!$F$24</f>
        <v>5640.6604757599998</v>
      </c>
      <c r="J34" s="36">
        <f>SUMIFS(СВЦЭМ!$D$39:$D$782,СВЦЭМ!$A$39:$A$782,$A34,СВЦЭМ!$B$39:$B$782,J$11)+'СЕТ СН'!$F$14+СВЦЭМ!$D$10+'СЕТ СН'!$F$5-'СЕТ СН'!$F$24</f>
        <v>5572.0790964400003</v>
      </c>
      <c r="K34" s="36">
        <f>SUMIFS(СВЦЭМ!$D$39:$D$782,СВЦЭМ!$A$39:$A$782,$A34,СВЦЭМ!$B$39:$B$782,K$11)+'СЕТ СН'!$F$14+СВЦЭМ!$D$10+'СЕТ СН'!$F$5-'СЕТ СН'!$F$24</f>
        <v>5522.1873385500003</v>
      </c>
      <c r="L34" s="36">
        <f>SUMIFS(СВЦЭМ!$D$39:$D$782,СВЦЭМ!$A$39:$A$782,$A34,СВЦЭМ!$B$39:$B$782,L$11)+'СЕТ СН'!$F$14+СВЦЭМ!$D$10+'СЕТ СН'!$F$5-'СЕТ СН'!$F$24</f>
        <v>5469.6603268700001</v>
      </c>
      <c r="M34" s="36">
        <f>SUMIFS(СВЦЭМ!$D$39:$D$782,СВЦЭМ!$A$39:$A$782,$A34,СВЦЭМ!$B$39:$B$782,M$11)+'СЕТ СН'!$F$14+СВЦЭМ!$D$10+'СЕТ СН'!$F$5-'СЕТ СН'!$F$24</f>
        <v>5457.6587931100003</v>
      </c>
      <c r="N34" s="36">
        <f>SUMIFS(СВЦЭМ!$D$39:$D$782,СВЦЭМ!$A$39:$A$782,$A34,СВЦЭМ!$B$39:$B$782,N$11)+'СЕТ СН'!$F$14+СВЦЭМ!$D$10+'СЕТ СН'!$F$5-'СЕТ СН'!$F$24</f>
        <v>5444.3223458499997</v>
      </c>
      <c r="O34" s="36">
        <f>SUMIFS(СВЦЭМ!$D$39:$D$782,СВЦЭМ!$A$39:$A$782,$A34,СВЦЭМ!$B$39:$B$782,O$11)+'СЕТ СН'!$F$14+СВЦЭМ!$D$10+'СЕТ СН'!$F$5-'СЕТ СН'!$F$24</f>
        <v>5444.7151720299998</v>
      </c>
      <c r="P34" s="36">
        <f>SUMIFS(СВЦЭМ!$D$39:$D$782,СВЦЭМ!$A$39:$A$782,$A34,СВЦЭМ!$B$39:$B$782,P$11)+'СЕТ СН'!$F$14+СВЦЭМ!$D$10+'СЕТ СН'!$F$5-'СЕТ СН'!$F$24</f>
        <v>5452.8502954300002</v>
      </c>
      <c r="Q34" s="36">
        <f>SUMIFS(СВЦЭМ!$D$39:$D$782,СВЦЭМ!$A$39:$A$782,$A34,СВЦЭМ!$B$39:$B$782,Q$11)+'СЕТ СН'!$F$14+СВЦЭМ!$D$10+'СЕТ СН'!$F$5-'СЕТ СН'!$F$24</f>
        <v>5471.9166977700006</v>
      </c>
      <c r="R34" s="36">
        <f>SUMIFS(СВЦЭМ!$D$39:$D$782,СВЦЭМ!$A$39:$A$782,$A34,СВЦЭМ!$B$39:$B$782,R$11)+'СЕТ СН'!$F$14+СВЦЭМ!$D$10+'СЕТ СН'!$F$5-'СЕТ СН'!$F$24</f>
        <v>5457.0875322400007</v>
      </c>
      <c r="S34" s="36">
        <f>SUMIFS(СВЦЭМ!$D$39:$D$782,СВЦЭМ!$A$39:$A$782,$A34,СВЦЭМ!$B$39:$B$782,S$11)+'СЕТ СН'!$F$14+СВЦЭМ!$D$10+'СЕТ СН'!$F$5-'СЕТ СН'!$F$24</f>
        <v>5414.4208824400002</v>
      </c>
      <c r="T34" s="36">
        <f>SUMIFS(СВЦЭМ!$D$39:$D$782,СВЦЭМ!$A$39:$A$782,$A34,СВЦЭМ!$B$39:$B$782,T$11)+'СЕТ СН'!$F$14+СВЦЭМ!$D$10+'СЕТ СН'!$F$5-'СЕТ СН'!$F$24</f>
        <v>5440.26156446</v>
      </c>
      <c r="U34" s="36">
        <f>SUMIFS(СВЦЭМ!$D$39:$D$782,СВЦЭМ!$A$39:$A$782,$A34,СВЦЭМ!$B$39:$B$782,U$11)+'СЕТ СН'!$F$14+СВЦЭМ!$D$10+'СЕТ СН'!$F$5-'СЕТ СН'!$F$24</f>
        <v>5453.1798346100004</v>
      </c>
      <c r="V34" s="36">
        <f>SUMIFS(СВЦЭМ!$D$39:$D$782,СВЦЭМ!$A$39:$A$782,$A34,СВЦЭМ!$B$39:$B$782,V$11)+'СЕТ СН'!$F$14+СВЦЭМ!$D$10+'СЕТ СН'!$F$5-'СЕТ СН'!$F$24</f>
        <v>5477.6372410200001</v>
      </c>
      <c r="W34" s="36">
        <f>SUMIFS(СВЦЭМ!$D$39:$D$782,СВЦЭМ!$A$39:$A$782,$A34,СВЦЭМ!$B$39:$B$782,W$11)+'СЕТ СН'!$F$14+СВЦЭМ!$D$10+'СЕТ СН'!$F$5-'СЕТ СН'!$F$24</f>
        <v>5488.0727406099995</v>
      </c>
      <c r="X34" s="36">
        <f>SUMIFS(СВЦЭМ!$D$39:$D$782,СВЦЭМ!$A$39:$A$782,$A34,СВЦЭМ!$B$39:$B$782,X$11)+'СЕТ СН'!$F$14+СВЦЭМ!$D$10+'СЕТ СН'!$F$5-'СЕТ СН'!$F$24</f>
        <v>5530.5273730200006</v>
      </c>
      <c r="Y34" s="36">
        <f>SUMIFS(СВЦЭМ!$D$39:$D$782,СВЦЭМ!$A$39:$A$782,$A34,СВЦЭМ!$B$39:$B$782,Y$11)+'СЕТ СН'!$F$14+СВЦЭМ!$D$10+'СЕТ СН'!$F$5-'СЕТ СН'!$F$24</f>
        <v>5546.0240760699999</v>
      </c>
    </row>
    <row r="35" spans="1:27" ht="15.75" x14ac:dyDescent="0.2">
      <c r="A35" s="35">
        <f t="shared" si="0"/>
        <v>45284</v>
      </c>
      <c r="B35" s="36">
        <f>SUMIFS(СВЦЭМ!$D$39:$D$782,СВЦЭМ!$A$39:$A$782,$A35,СВЦЭМ!$B$39:$B$782,B$11)+'СЕТ СН'!$F$14+СВЦЭМ!$D$10+'СЕТ СН'!$F$5-'СЕТ СН'!$F$24</f>
        <v>5411.7103184400003</v>
      </c>
      <c r="C35" s="36">
        <f>SUMIFS(СВЦЭМ!$D$39:$D$782,СВЦЭМ!$A$39:$A$782,$A35,СВЦЭМ!$B$39:$B$782,C$11)+'СЕТ СН'!$F$14+СВЦЭМ!$D$10+'СЕТ СН'!$F$5-'СЕТ СН'!$F$24</f>
        <v>5499.1893345600001</v>
      </c>
      <c r="D35" s="36">
        <f>SUMIFS(СВЦЭМ!$D$39:$D$782,СВЦЭМ!$A$39:$A$782,$A35,СВЦЭМ!$B$39:$B$782,D$11)+'СЕТ СН'!$F$14+СВЦЭМ!$D$10+'СЕТ СН'!$F$5-'СЕТ СН'!$F$24</f>
        <v>5572.23302487</v>
      </c>
      <c r="E35" s="36">
        <f>SUMIFS(СВЦЭМ!$D$39:$D$782,СВЦЭМ!$A$39:$A$782,$A35,СВЦЭМ!$B$39:$B$782,E$11)+'СЕТ СН'!$F$14+СВЦЭМ!$D$10+'СЕТ СН'!$F$5-'СЕТ СН'!$F$24</f>
        <v>5622.21158827</v>
      </c>
      <c r="F35" s="36">
        <f>SUMIFS(СВЦЭМ!$D$39:$D$782,СВЦЭМ!$A$39:$A$782,$A35,СВЦЭМ!$B$39:$B$782,F$11)+'СЕТ СН'!$F$14+СВЦЭМ!$D$10+'СЕТ СН'!$F$5-'СЕТ СН'!$F$24</f>
        <v>5634.6211710600001</v>
      </c>
      <c r="G35" s="36">
        <f>SUMIFS(СВЦЭМ!$D$39:$D$782,СВЦЭМ!$A$39:$A$782,$A35,СВЦЭМ!$B$39:$B$782,G$11)+'СЕТ СН'!$F$14+СВЦЭМ!$D$10+'СЕТ СН'!$F$5-'СЕТ СН'!$F$24</f>
        <v>5608.8102699800002</v>
      </c>
      <c r="H35" s="36">
        <f>SUMIFS(СВЦЭМ!$D$39:$D$782,СВЦЭМ!$A$39:$A$782,$A35,СВЦЭМ!$B$39:$B$782,H$11)+'СЕТ СН'!$F$14+СВЦЭМ!$D$10+'СЕТ СН'!$F$5-'СЕТ СН'!$F$24</f>
        <v>5594.1413472300001</v>
      </c>
      <c r="I35" s="36">
        <f>SUMIFS(СВЦЭМ!$D$39:$D$782,СВЦЭМ!$A$39:$A$782,$A35,СВЦЭМ!$B$39:$B$782,I$11)+'СЕТ СН'!$F$14+СВЦЭМ!$D$10+'СЕТ СН'!$F$5-'СЕТ СН'!$F$24</f>
        <v>5556.8623212700004</v>
      </c>
      <c r="J35" s="36">
        <f>SUMIFS(СВЦЭМ!$D$39:$D$782,СВЦЭМ!$A$39:$A$782,$A35,СВЦЭМ!$B$39:$B$782,J$11)+'СЕТ СН'!$F$14+СВЦЭМ!$D$10+'СЕТ СН'!$F$5-'СЕТ СН'!$F$24</f>
        <v>5505.8400686300001</v>
      </c>
      <c r="K35" s="36">
        <f>SUMIFS(СВЦЭМ!$D$39:$D$782,СВЦЭМ!$A$39:$A$782,$A35,СВЦЭМ!$B$39:$B$782,K$11)+'СЕТ СН'!$F$14+СВЦЭМ!$D$10+'СЕТ СН'!$F$5-'СЕТ СН'!$F$24</f>
        <v>5486.0887541100001</v>
      </c>
      <c r="L35" s="36">
        <f>SUMIFS(СВЦЭМ!$D$39:$D$782,СВЦЭМ!$A$39:$A$782,$A35,СВЦЭМ!$B$39:$B$782,L$11)+'СЕТ СН'!$F$14+СВЦЭМ!$D$10+'СЕТ СН'!$F$5-'СЕТ СН'!$F$24</f>
        <v>5403.2676071400001</v>
      </c>
      <c r="M35" s="36">
        <f>SUMIFS(СВЦЭМ!$D$39:$D$782,СВЦЭМ!$A$39:$A$782,$A35,СВЦЭМ!$B$39:$B$782,M$11)+'СЕТ СН'!$F$14+СВЦЭМ!$D$10+'СЕТ СН'!$F$5-'СЕТ СН'!$F$24</f>
        <v>5384.0167740500001</v>
      </c>
      <c r="N35" s="36">
        <f>SUMIFS(СВЦЭМ!$D$39:$D$782,СВЦЭМ!$A$39:$A$782,$A35,СВЦЭМ!$B$39:$B$782,N$11)+'СЕТ СН'!$F$14+СВЦЭМ!$D$10+'СЕТ СН'!$F$5-'СЕТ СН'!$F$24</f>
        <v>5396.9859195500003</v>
      </c>
      <c r="O35" s="36">
        <f>SUMIFS(СВЦЭМ!$D$39:$D$782,СВЦЭМ!$A$39:$A$782,$A35,СВЦЭМ!$B$39:$B$782,O$11)+'СЕТ СН'!$F$14+СВЦЭМ!$D$10+'СЕТ СН'!$F$5-'СЕТ СН'!$F$24</f>
        <v>5433.7980956600004</v>
      </c>
      <c r="P35" s="36">
        <f>SUMIFS(СВЦЭМ!$D$39:$D$782,СВЦЭМ!$A$39:$A$782,$A35,СВЦЭМ!$B$39:$B$782,P$11)+'СЕТ СН'!$F$14+СВЦЭМ!$D$10+'СЕТ СН'!$F$5-'СЕТ СН'!$F$24</f>
        <v>5415.2638975400005</v>
      </c>
      <c r="Q35" s="36">
        <f>SUMIFS(СВЦЭМ!$D$39:$D$782,СВЦЭМ!$A$39:$A$782,$A35,СВЦЭМ!$B$39:$B$782,Q$11)+'СЕТ СН'!$F$14+СВЦЭМ!$D$10+'СЕТ СН'!$F$5-'СЕТ СН'!$F$24</f>
        <v>5411.6583969500007</v>
      </c>
      <c r="R35" s="36">
        <f>SUMIFS(СВЦЭМ!$D$39:$D$782,СВЦЭМ!$A$39:$A$782,$A35,СВЦЭМ!$B$39:$B$782,R$11)+'СЕТ СН'!$F$14+СВЦЭМ!$D$10+'СЕТ СН'!$F$5-'СЕТ СН'!$F$24</f>
        <v>5413.4739848600002</v>
      </c>
      <c r="S35" s="36">
        <f>SUMIFS(СВЦЭМ!$D$39:$D$782,СВЦЭМ!$A$39:$A$782,$A35,СВЦЭМ!$B$39:$B$782,S$11)+'СЕТ СН'!$F$14+СВЦЭМ!$D$10+'СЕТ СН'!$F$5-'СЕТ СН'!$F$24</f>
        <v>5393.8927727099999</v>
      </c>
      <c r="T35" s="36">
        <f>SUMIFS(СВЦЭМ!$D$39:$D$782,СВЦЭМ!$A$39:$A$782,$A35,СВЦЭМ!$B$39:$B$782,T$11)+'СЕТ СН'!$F$14+СВЦЭМ!$D$10+'СЕТ СН'!$F$5-'СЕТ СН'!$F$24</f>
        <v>5362.2906199200006</v>
      </c>
      <c r="U35" s="36">
        <f>SUMIFS(СВЦЭМ!$D$39:$D$782,СВЦЭМ!$A$39:$A$782,$A35,СВЦЭМ!$B$39:$B$782,U$11)+'СЕТ СН'!$F$14+СВЦЭМ!$D$10+'СЕТ СН'!$F$5-'СЕТ СН'!$F$24</f>
        <v>5370.1196288900001</v>
      </c>
      <c r="V35" s="36">
        <f>SUMIFS(СВЦЭМ!$D$39:$D$782,СВЦЭМ!$A$39:$A$782,$A35,СВЦЭМ!$B$39:$B$782,V$11)+'СЕТ СН'!$F$14+СВЦЭМ!$D$10+'СЕТ СН'!$F$5-'СЕТ СН'!$F$24</f>
        <v>5401.3000872100001</v>
      </c>
      <c r="W35" s="36">
        <f>SUMIFS(СВЦЭМ!$D$39:$D$782,СВЦЭМ!$A$39:$A$782,$A35,СВЦЭМ!$B$39:$B$782,W$11)+'СЕТ СН'!$F$14+СВЦЭМ!$D$10+'СЕТ СН'!$F$5-'СЕТ СН'!$F$24</f>
        <v>5415.9977943100002</v>
      </c>
      <c r="X35" s="36">
        <f>SUMIFS(СВЦЭМ!$D$39:$D$782,СВЦЭМ!$A$39:$A$782,$A35,СВЦЭМ!$B$39:$B$782,X$11)+'СЕТ СН'!$F$14+СВЦЭМ!$D$10+'СЕТ СН'!$F$5-'СЕТ СН'!$F$24</f>
        <v>5454.3476047300001</v>
      </c>
      <c r="Y35" s="36">
        <f>SUMIFS(СВЦЭМ!$D$39:$D$782,СВЦЭМ!$A$39:$A$782,$A35,СВЦЭМ!$B$39:$B$782,Y$11)+'СЕТ СН'!$F$14+СВЦЭМ!$D$10+'СЕТ СН'!$F$5-'СЕТ СН'!$F$24</f>
        <v>5473.1617983699998</v>
      </c>
    </row>
    <row r="36" spans="1:27" ht="15.75" x14ac:dyDescent="0.2">
      <c r="A36" s="35">
        <f t="shared" si="0"/>
        <v>45285</v>
      </c>
      <c r="B36" s="36">
        <f>SUMIFS(СВЦЭМ!$D$39:$D$782,СВЦЭМ!$A$39:$A$782,$A36,СВЦЭМ!$B$39:$B$782,B$11)+'СЕТ СН'!$F$14+СВЦЭМ!$D$10+'СЕТ СН'!$F$5-'СЕТ СН'!$F$24</f>
        <v>5563.7196496800007</v>
      </c>
      <c r="C36" s="36">
        <f>SUMIFS(СВЦЭМ!$D$39:$D$782,СВЦЭМ!$A$39:$A$782,$A36,СВЦЭМ!$B$39:$B$782,C$11)+'СЕТ СН'!$F$14+СВЦЭМ!$D$10+'СЕТ СН'!$F$5-'СЕТ СН'!$F$24</f>
        <v>5623.5436405599994</v>
      </c>
      <c r="D36" s="36">
        <f>SUMIFS(СВЦЭМ!$D$39:$D$782,СВЦЭМ!$A$39:$A$782,$A36,СВЦЭМ!$B$39:$B$782,D$11)+'СЕТ СН'!$F$14+СВЦЭМ!$D$10+'СЕТ СН'!$F$5-'СЕТ СН'!$F$24</f>
        <v>5641.7338536099996</v>
      </c>
      <c r="E36" s="36">
        <f>SUMIFS(СВЦЭМ!$D$39:$D$782,СВЦЭМ!$A$39:$A$782,$A36,СВЦЭМ!$B$39:$B$782,E$11)+'СЕТ СН'!$F$14+СВЦЭМ!$D$10+'СЕТ СН'!$F$5-'СЕТ СН'!$F$24</f>
        <v>5654.5771395199999</v>
      </c>
      <c r="F36" s="36">
        <f>SUMIFS(СВЦЭМ!$D$39:$D$782,СВЦЭМ!$A$39:$A$782,$A36,СВЦЭМ!$B$39:$B$782,F$11)+'СЕТ СН'!$F$14+СВЦЭМ!$D$10+'СЕТ СН'!$F$5-'СЕТ СН'!$F$24</f>
        <v>5649.1801680600001</v>
      </c>
      <c r="G36" s="36">
        <f>SUMIFS(СВЦЭМ!$D$39:$D$782,СВЦЭМ!$A$39:$A$782,$A36,СВЦЭМ!$B$39:$B$782,G$11)+'СЕТ СН'!$F$14+СВЦЭМ!$D$10+'СЕТ СН'!$F$5-'СЕТ СН'!$F$24</f>
        <v>5611.5491453200002</v>
      </c>
      <c r="H36" s="36">
        <f>SUMIFS(СВЦЭМ!$D$39:$D$782,СВЦЭМ!$A$39:$A$782,$A36,СВЦЭМ!$B$39:$B$782,H$11)+'СЕТ СН'!$F$14+СВЦЭМ!$D$10+'СЕТ СН'!$F$5-'СЕТ СН'!$F$24</f>
        <v>5573.6719541900002</v>
      </c>
      <c r="I36" s="36">
        <f>SUMIFS(СВЦЭМ!$D$39:$D$782,СВЦЭМ!$A$39:$A$782,$A36,СВЦЭМ!$B$39:$B$782,I$11)+'СЕТ СН'!$F$14+СВЦЭМ!$D$10+'СЕТ СН'!$F$5-'СЕТ СН'!$F$24</f>
        <v>5515.8816673800002</v>
      </c>
      <c r="J36" s="36">
        <f>SUMIFS(СВЦЭМ!$D$39:$D$782,СВЦЭМ!$A$39:$A$782,$A36,СВЦЭМ!$B$39:$B$782,J$11)+'СЕТ СН'!$F$14+СВЦЭМ!$D$10+'СЕТ СН'!$F$5-'СЕТ СН'!$F$24</f>
        <v>5441.2753080500006</v>
      </c>
      <c r="K36" s="36">
        <f>SUMIFS(СВЦЭМ!$D$39:$D$782,СВЦЭМ!$A$39:$A$782,$A36,СВЦЭМ!$B$39:$B$782,K$11)+'СЕТ СН'!$F$14+СВЦЭМ!$D$10+'СЕТ СН'!$F$5-'СЕТ СН'!$F$24</f>
        <v>5403.0887259400006</v>
      </c>
      <c r="L36" s="36">
        <f>SUMIFS(СВЦЭМ!$D$39:$D$782,СВЦЭМ!$A$39:$A$782,$A36,СВЦЭМ!$B$39:$B$782,L$11)+'СЕТ СН'!$F$14+СВЦЭМ!$D$10+'СЕТ СН'!$F$5-'СЕТ СН'!$F$24</f>
        <v>5384.5586523900001</v>
      </c>
      <c r="M36" s="36">
        <f>SUMIFS(СВЦЭМ!$D$39:$D$782,СВЦЭМ!$A$39:$A$782,$A36,СВЦЭМ!$B$39:$B$782,M$11)+'СЕТ СН'!$F$14+СВЦЭМ!$D$10+'СЕТ СН'!$F$5-'СЕТ СН'!$F$24</f>
        <v>5403.5485782699998</v>
      </c>
      <c r="N36" s="36">
        <f>SUMIFS(СВЦЭМ!$D$39:$D$782,СВЦЭМ!$A$39:$A$782,$A36,СВЦЭМ!$B$39:$B$782,N$11)+'СЕТ СН'!$F$14+СВЦЭМ!$D$10+'СЕТ СН'!$F$5-'СЕТ СН'!$F$24</f>
        <v>5401.38846896</v>
      </c>
      <c r="O36" s="36">
        <f>SUMIFS(СВЦЭМ!$D$39:$D$782,СВЦЭМ!$A$39:$A$782,$A36,СВЦЭМ!$B$39:$B$782,O$11)+'СЕТ СН'!$F$14+СВЦЭМ!$D$10+'СЕТ СН'!$F$5-'СЕТ СН'!$F$24</f>
        <v>5408.0274240399995</v>
      </c>
      <c r="P36" s="36">
        <f>SUMIFS(СВЦЭМ!$D$39:$D$782,СВЦЭМ!$A$39:$A$782,$A36,СВЦЭМ!$B$39:$B$782,P$11)+'СЕТ СН'!$F$14+СВЦЭМ!$D$10+'СЕТ СН'!$F$5-'СЕТ СН'!$F$24</f>
        <v>5405.1854734799999</v>
      </c>
      <c r="Q36" s="36">
        <f>SUMIFS(СВЦЭМ!$D$39:$D$782,СВЦЭМ!$A$39:$A$782,$A36,СВЦЭМ!$B$39:$B$782,Q$11)+'СЕТ СН'!$F$14+СВЦЭМ!$D$10+'СЕТ СН'!$F$5-'СЕТ СН'!$F$24</f>
        <v>5420.49191178</v>
      </c>
      <c r="R36" s="36">
        <f>SUMIFS(СВЦЭМ!$D$39:$D$782,СВЦЭМ!$A$39:$A$782,$A36,СВЦЭМ!$B$39:$B$782,R$11)+'СЕТ СН'!$F$14+СВЦЭМ!$D$10+'СЕТ СН'!$F$5-'СЕТ СН'!$F$24</f>
        <v>5445.1978856999995</v>
      </c>
      <c r="S36" s="36">
        <f>SUMIFS(СВЦЭМ!$D$39:$D$782,СВЦЭМ!$A$39:$A$782,$A36,СВЦЭМ!$B$39:$B$782,S$11)+'СЕТ СН'!$F$14+СВЦЭМ!$D$10+'СЕТ СН'!$F$5-'СЕТ СН'!$F$24</f>
        <v>5406.8858175999994</v>
      </c>
      <c r="T36" s="36">
        <f>SUMIFS(СВЦЭМ!$D$39:$D$782,СВЦЭМ!$A$39:$A$782,$A36,СВЦЭМ!$B$39:$B$782,T$11)+'СЕТ СН'!$F$14+СВЦЭМ!$D$10+'СЕТ СН'!$F$5-'СЕТ СН'!$F$24</f>
        <v>5358.8577896400002</v>
      </c>
      <c r="U36" s="36">
        <f>SUMIFS(СВЦЭМ!$D$39:$D$782,СВЦЭМ!$A$39:$A$782,$A36,СВЦЭМ!$B$39:$B$782,U$11)+'СЕТ СН'!$F$14+СВЦЭМ!$D$10+'СЕТ СН'!$F$5-'СЕТ СН'!$F$24</f>
        <v>5376.3212885299999</v>
      </c>
      <c r="V36" s="36">
        <f>SUMIFS(СВЦЭМ!$D$39:$D$782,СВЦЭМ!$A$39:$A$782,$A36,СВЦЭМ!$B$39:$B$782,V$11)+'СЕТ СН'!$F$14+СВЦЭМ!$D$10+'СЕТ СН'!$F$5-'СЕТ СН'!$F$24</f>
        <v>5412.0276205</v>
      </c>
      <c r="W36" s="36">
        <f>SUMIFS(СВЦЭМ!$D$39:$D$782,СВЦЭМ!$A$39:$A$782,$A36,СВЦЭМ!$B$39:$B$782,W$11)+'СЕТ СН'!$F$14+СВЦЭМ!$D$10+'СЕТ СН'!$F$5-'СЕТ СН'!$F$24</f>
        <v>5433.5656854500003</v>
      </c>
      <c r="X36" s="36">
        <f>SUMIFS(СВЦЭМ!$D$39:$D$782,СВЦЭМ!$A$39:$A$782,$A36,СВЦЭМ!$B$39:$B$782,X$11)+'СЕТ СН'!$F$14+СВЦЭМ!$D$10+'СЕТ СН'!$F$5-'СЕТ СН'!$F$24</f>
        <v>5480.55978486</v>
      </c>
      <c r="Y36" s="36">
        <f>SUMIFS(СВЦЭМ!$D$39:$D$782,СВЦЭМ!$A$39:$A$782,$A36,СВЦЭМ!$B$39:$B$782,Y$11)+'СЕТ СН'!$F$14+СВЦЭМ!$D$10+'СЕТ СН'!$F$5-'СЕТ СН'!$F$24</f>
        <v>5504.8003603899997</v>
      </c>
    </row>
    <row r="37" spans="1:27" ht="15.75" x14ac:dyDescent="0.2">
      <c r="A37" s="35">
        <f t="shared" si="0"/>
        <v>45286</v>
      </c>
      <c r="B37" s="36">
        <f>SUMIFS(СВЦЭМ!$D$39:$D$782,СВЦЭМ!$A$39:$A$782,$A37,СВЦЭМ!$B$39:$B$782,B$11)+'СЕТ СН'!$F$14+СВЦЭМ!$D$10+'СЕТ СН'!$F$5-'СЕТ СН'!$F$24</f>
        <v>5787.5786252600001</v>
      </c>
      <c r="C37" s="36">
        <f>SUMIFS(СВЦЭМ!$D$39:$D$782,СВЦЭМ!$A$39:$A$782,$A37,СВЦЭМ!$B$39:$B$782,C$11)+'СЕТ СН'!$F$14+СВЦЭМ!$D$10+'СЕТ СН'!$F$5-'СЕТ СН'!$F$24</f>
        <v>5828.8329884600007</v>
      </c>
      <c r="D37" s="36">
        <f>SUMIFS(СВЦЭМ!$D$39:$D$782,СВЦЭМ!$A$39:$A$782,$A37,СВЦЭМ!$B$39:$B$782,D$11)+'СЕТ СН'!$F$14+СВЦЭМ!$D$10+'СЕТ СН'!$F$5-'СЕТ СН'!$F$24</f>
        <v>5841.5059042499997</v>
      </c>
      <c r="E37" s="36">
        <f>SUMIFS(СВЦЭМ!$D$39:$D$782,СВЦЭМ!$A$39:$A$782,$A37,СВЦЭМ!$B$39:$B$782,E$11)+'СЕТ СН'!$F$14+СВЦЭМ!$D$10+'СЕТ СН'!$F$5-'СЕТ СН'!$F$24</f>
        <v>5857.7534257999996</v>
      </c>
      <c r="F37" s="36">
        <f>SUMIFS(СВЦЭМ!$D$39:$D$782,СВЦЭМ!$A$39:$A$782,$A37,СВЦЭМ!$B$39:$B$782,F$11)+'СЕТ СН'!$F$14+СВЦЭМ!$D$10+'СЕТ СН'!$F$5-'СЕТ СН'!$F$24</f>
        <v>5856.9508885899995</v>
      </c>
      <c r="G37" s="36">
        <f>SUMIFS(СВЦЭМ!$D$39:$D$782,СВЦЭМ!$A$39:$A$782,$A37,СВЦЭМ!$B$39:$B$782,G$11)+'СЕТ СН'!$F$14+СВЦЭМ!$D$10+'СЕТ СН'!$F$5-'СЕТ СН'!$F$24</f>
        <v>5824.4663079599995</v>
      </c>
      <c r="H37" s="36">
        <f>SUMIFS(СВЦЭМ!$D$39:$D$782,СВЦЭМ!$A$39:$A$782,$A37,СВЦЭМ!$B$39:$B$782,H$11)+'СЕТ СН'!$F$14+СВЦЭМ!$D$10+'СЕТ СН'!$F$5-'СЕТ СН'!$F$24</f>
        <v>5764.6867879300007</v>
      </c>
      <c r="I37" s="36">
        <f>SUMIFS(СВЦЭМ!$D$39:$D$782,СВЦЭМ!$A$39:$A$782,$A37,СВЦЭМ!$B$39:$B$782,I$11)+'СЕТ СН'!$F$14+СВЦЭМ!$D$10+'СЕТ СН'!$F$5-'СЕТ СН'!$F$24</f>
        <v>5699.8256098000002</v>
      </c>
      <c r="J37" s="36">
        <f>SUMIFS(СВЦЭМ!$D$39:$D$782,СВЦЭМ!$A$39:$A$782,$A37,СВЦЭМ!$B$39:$B$782,J$11)+'СЕТ СН'!$F$14+СВЦЭМ!$D$10+'СЕТ СН'!$F$5-'СЕТ СН'!$F$24</f>
        <v>5634.6609822400005</v>
      </c>
      <c r="K37" s="36">
        <f>SUMIFS(СВЦЭМ!$D$39:$D$782,СВЦЭМ!$A$39:$A$782,$A37,СВЦЭМ!$B$39:$B$782,K$11)+'СЕТ СН'!$F$14+СВЦЭМ!$D$10+'СЕТ СН'!$F$5-'СЕТ СН'!$F$24</f>
        <v>5582.2267934800002</v>
      </c>
      <c r="L37" s="36">
        <f>SUMIFS(СВЦЭМ!$D$39:$D$782,СВЦЭМ!$A$39:$A$782,$A37,СВЦЭМ!$B$39:$B$782,L$11)+'СЕТ СН'!$F$14+СВЦЭМ!$D$10+'СЕТ СН'!$F$5-'СЕТ СН'!$F$24</f>
        <v>5568.0432559000001</v>
      </c>
      <c r="M37" s="36">
        <f>SUMIFS(СВЦЭМ!$D$39:$D$782,СВЦЭМ!$A$39:$A$782,$A37,СВЦЭМ!$B$39:$B$782,M$11)+'СЕТ СН'!$F$14+СВЦЭМ!$D$10+'СЕТ СН'!$F$5-'СЕТ СН'!$F$24</f>
        <v>5583.6452814100003</v>
      </c>
      <c r="N37" s="36">
        <f>SUMIFS(СВЦЭМ!$D$39:$D$782,СВЦЭМ!$A$39:$A$782,$A37,СВЦЭМ!$B$39:$B$782,N$11)+'СЕТ СН'!$F$14+СВЦЭМ!$D$10+'СЕТ СН'!$F$5-'СЕТ СН'!$F$24</f>
        <v>5641.0629429099999</v>
      </c>
      <c r="O37" s="36">
        <f>SUMIFS(СВЦЭМ!$D$39:$D$782,СВЦЭМ!$A$39:$A$782,$A37,СВЦЭМ!$B$39:$B$782,O$11)+'СЕТ СН'!$F$14+СВЦЭМ!$D$10+'СЕТ СН'!$F$5-'СЕТ СН'!$F$24</f>
        <v>5693.1088026100006</v>
      </c>
      <c r="P37" s="36">
        <f>SUMIFS(СВЦЭМ!$D$39:$D$782,СВЦЭМ!$A$39:$A$782,$A37,СВЦЭМ!$B$39:$B$782,P$11)+'СЕТ СН'!$F$14+СВЦЭМ!$D$10+'СЕТ СН'!$F$5-'СЕТ СН'!$F$24</f>
        <v>5727.69675542</v>
      </c>
      <c r="Q37" s="36">
        <f>SUMIFS(СВЦЭМ!$D$39:$D$782,СВЦЭМ!$A$39:$A$782,$A37,СВЦЭМ!$B$39:$B$782,Q$11)+'СЕТ СН'!$F$14+СВЦЭМ!$D$10+'СЕТ СН'!$F$5-'СЕТ СН'!$F$24</f>
        <v>5771.1609055099998</v>
      </c>
      <c r="R37" s="36">
        <f>SUMIFS(СВЦЭМ!$D$39:$D$782,СВЦЭМ!$A$39:$A$782,$A37,СВЦЭМ!$B$39:$B$782,R$11)+'СЕТ СН'!$F$14+СВЦЭМ!$D$10+'СЕТ СН'!$F$5-'СЕТ СН'!$F$24</f>
        <v>5753.9027630999999</v>
      </c>
      <c r="S37" s="36">
        <f>SUMIFS(СВЦЭМ!$D$39:$D$782,СВЦЭМ!$A$39:$A$782,$A37,СВЦЭМ!$B$39:$B$782,S$11)+'СЕТ СН'!$F$14+СВЦЭМ!$D$10+'СЕТ СН'!$F$5-'СЕТ СН'!$F$24</f>
        <v>5687.9889927599997</v>
      </c>
      <c r="T37" s="36">
        <f>SUMIFS(СВЦЭМ!$D$39:$D$782,СВЦЭМ!$A$39:$A$782,$A37,СВЦЭМ!$B$39:$B$782,T$11)+'СЕТ СН'!$F$14+СВЦЭМ!$D$10+'СЕТ СН'!$F$5-'СЕТ СН'!$F$24</f>
        <v>5658.4468077300007</v>
      </c>
      <c r="U37" s="36">
        <f>SUMIFS(СВЦЭМ!$D$39:$D$782,СВЦЭМ!$A$39:$A$782,$A37,СВЦЭМ!$B$39:$B$782,U$11)+'СЕТ СН'!$F$14+СВЦЭМ!$D$10+'СЕТ СН'!$F$5-'СЕТ СН'!$F$24</f>
        <v>5673.7929863999998</v>
      </c>
      <c r="V37" s="36">
        <f>SUMIFS(СВЦЭМ!$D$39:$D$782,СВЦЭМ!$A$39:$A$782,$A37,СВЦЭМ!$B$39:$B$782,V$11)+'СЕТ СН'!$F$14+СВЦЭМ!$D$10+'СЕТ СН'!$F$5-'СЕТ СН'!$F$24</f>
        <v>5705.8980203800002</v>
      </c>
      <c r="W37" s="36">
        <f>SUMIFS(СВЦЭМ!$D$39:$D$782,СВЦЭМ!$A$39:$A$782,$A37,СВЦЭМ!$B$39:$B$782,W$11)+'СЕТ СН'!$F$14+СВЦЭМ!$D$10+'СЕТ СН'!$F$5-'СЕТ СН'!$F$24</f>
        <v>5741.7753461000002</v>
      </c>
      <c r="X37" s="36">
        <f>SUMIFS(СВЦЭМ!$D$39:$D$782,СВЦЭМ!$A$39:$A$782,$A37,СВЦЭМ!$B$39:$B$782,X$11)+'СЕТ СН'!$F$14+СВЦЭМ!$D$10+'СЕТ СН'!$F$5-'СЕТ СН'!$F$24</f>
        <v>5777.5158805299998</v>
      </c>
      <c r="Y37" s="36">
        <f>SUMIFS(СВЦЭМ!$D$39:$D$782,СВЦЭМ!$A$39:$A$782,$A37,СВЦЭМ!$B$39:$B$782,Y$11)+'СЕТ СН'!$F$14+СВЦЭМ!$D$10+'СЕТ СН'!$F$5-'СЕТ СН'!$F$24</f>
        <v>5800.0736346900003</v>
      </c>
    </row>
    <row r="38" spans="1:27" ht="15.75" x14ac:dyDescent="0.2">
      <c r="A38" s="35">
        <f t="shared" si="0"/>
        <v>45287</v>
      </c>
      <c r="B38" s="36">
        <f>SUMIFS(СВЦЭМ!$D$39:$D$782,СВЦЭМ!$A$39:$A$782,$A38,СВЦЭМ!$B$39:$B$782,B$11)+'СЕТ СН'!$F$14+СВЦЭМ!$D$10+'СЕТ СН'!$F$5-'СЕТ СН'!$F$24</f>
        <v>5734.8717409800001</v>
      </c>
      <c r="C38" s="36">
        <f>SUMIFS(СВЦЭМ!$D$39:$D$782,СВЦЭМ!$A$39:$A$782,$A38,СВЦЭМ!$B$39:$B$782,C$11)+'СЕТ СН'!$F$14+СВЦЭМ!$D$10+'СЕТ СН'!$F$5-'СЕТ СН'!$F$24</f>
        <v>5719.60617052</v>
      </c>
      <c r="D38" s="36">
        <f>SUMIFS(СВЦЭМ!$D$39:$D$782,СВЦЭМ!$A$39:$A$782,$A38,СВЦЭМ!$B$39:$B$782,D$11)+'СЕТ СН'!$F$14+СВЦЭМ!$D$10+'СЕТ СН'!$F$5-'СЕТ СН'!$F$24</f>
        <v>5731.0324173200006</v>
      </c>
      <c r="E38" s="36">
        <f>SUMIFS(СВЦЭМ!$D$39:$D$782,СВЦЭМ!$A$39:$A$782,$A38,СВЦЭМ!$B$39:$B$782,E$11)+'СЕТ СН'!$F$14+СВЦЭМ!$D$10+'СЕТ СН'!$F$5-'СЕТ СН'!$F$24</f>
        <v>5745.3094963100002</v>
      </c>
      <c r="F38" s="36">
        <f>SUMIFS(СВЦЭМ!$D$39:$D$782,СВЦЭМ!$A$39:$A$782,$A38,СВЦЭМ!$B$39:$B$782,F$11)+'СЕТ СН'!$F$14+СВЦЭМ!$D$10+'СЕТ СН'!$F$5-'СЕТ СН'!$F$24</f>
        <v>5824.0282451599996</v>
      </c>
      <c r="G38" s="36">
        <f>SUMIFS(СВЦЭМ!$D$39:$D$782,СВЦЭМ!$A$39:$A$782,$A38,СВЦЭМ!$B$39:$B$782,G$11)+'СЕТ СН'!$F$14+СВЦЭМ!$D$10+'СЕТ СН'!$F$5-'СЕТ СН'!$F$24</f>
        <v>5815.5593214500004</v>
      </c>
      <c r="H38" s="36">
        <f>SUMIFS(СВЦЭМ!$D$39:$D$782,СВЦЭМ!$A$39:$A$782,$A38,СВЦЭМ!$B$39:$B$782,H$11)+'СЕТ СН'!$F$14+СВЦЭМ!$D$10+'СЕТ СН'!$F$5-'СЕТ СН'!$F$24</f>
        <v>5752.6130085599998</v>
      </c>
      <c r="I38" s="36">
        <f>SUMIFS(СВЦЭМ!$D$39:$D$782,СВЦЭМ!$A$39:$A$782,$A38,СВЦЭМ!$B$39:$B$782,I$11)+'СЕТ СН'!$F$14+СВЦЭМ!$D$10+'СЕТ СН'!$F$5-'СЕТ СН'!$F$24</f>
        <v>5672.9999612199999</v>
      </c>
      <c r="J38" s="36">
        <f>SUMIFS(СВЦЭМ!$D$39:$D$782,СВЦЭМ!$A$39:$A$782,$A38,СВЦЭМ!$B$39:$B$782,J$11)+'СЕТ СН'!$F$14+СВЦЭМ!$D$10+'СЕТ СН'!$F$5-'СЕТ СН'!$F$24</f>
        <v>5652.8845913700006</v>
      </c>
      <c r="K38" s="36">
        <f>SUMIFS(СВЦЭМ!$D$39:$D$782,СВЦЭМ!$A$39:$A$782,$A38,СВЦЭМ!$B$39:$B$782,K$11)+'СЕТ СН'!$F$14+СВЦЭМ!$D$10+'СЕТ СН'!$F$5-'СЕТ СН'!$F$24</f>
        <v>5640.2928967999997</v>
      </c>
      <c r="L38" s="36">
        <f>SUMIFS(СВЦЭМ!$D$39:$D$782,СВЦЭМ!$A$39:$A$782,$A38,СВЦЭМ!$B$39:$B$782,L$11)+'СЕТ СН'!$F$14+СВЦЭМ!$D$10+'СЕТ СН'!$F$5-'СЕТ СН'!$F$24</f>
        <v>5603.4980703000001</v>
      </c>
      <c r="M38" s="36">
        <f>SUMIFS(СВЦЭМ!$D$39:$D$782,СВЦЭМ!$A$39:$A$782,$A38,СВЦЭМ!$B$39:$B$782,M$11)+'СЕТ СН'!$F$14+СВЦЭМ!$D$10+'СЕТ СН'!$F$5-'СЕТ СН'!$F$24</f>
        <v>5611.3838278100002</v>
      </c>
      <c r="N38" s="36">
        <f>SUMIFS(СВЦЭМ!$D$39:$D$782,СВЦЭМ!$A$39:$A$782,$A38,СВЦЭМ!$B$39:$B$782,N$11)+'СЕТ СН'!$F$14+СВЦЭМ!$D$10+'СЕТ СН'!$F$5-'СЕТ СН'!$F$24</f>
        <v>5635.3464038100001</v>
      </c>
      <c r="O38" s="36">
        <f>SUMIFS(СВЦЭМ!$D$39:$D$782,СВЦЭМ!$A$39:$A$782,$A38,СВЦЭМ!$B$39:$B$782,O$11)+'СЕТ СН'!$F$14+СВЦЭМ!$D$10+'СЕТ СН'!$F$5-'СЕТ СН'!$F$24</f>
        <v>5634.7561019200002</v>
      </c>
      <c r="P38" s="36">
        <f>SUMIFS(СВЦЭМ!$D$39:$D$782,СВЦЭМ!$A$39:$A$782,$A38,СВЦЭМ!$B$39:$B$782,P$11)+'СЕТ СН'!$F$14+СВЦЭМ!$D$10+'СЕТ СН'!$F$5-'СЕТ СН'!$F$24</f>
        <v>5637.3111877000001</v>
      </c>
      <c r="Q38" s="36">
        <f>SUMIFS(СВЦЭМ!$D$39:$D$782,СВЦЭМ!$A$39:$A$782,$A38,СВЦЭМ!$B$39:$B$782,Q$11)+'СЕТ СН'!$F$14+СВЦЭМ!$D$10+'СЕТ СН'!$F$5-'СЕТ СН'!$F$24</f>
        <v>5609.5253109999994</v>
      </c>
      <c r="R38" s="36">
        <f>SUMIFS(СВЦЭМ!$D$39:$D$782,СВЦЭМ!$A$39:$A$782,$A38,СВЦЭМ!$B$39:$B$782,R$11)+'СЕТ СН'!$F$14+СВЦЭМ!$D$10+'СЕТ СН'!$F$5-'СЕТ СН'!$F$24</f>
        <v>5607.1763419600002</v>
      </c>
      <c r="S38" s="36">
        <f>SUMIFS(СВЦЭМ!$D$39:$D$782,СВЦЭМ!$A$39:$A$782,$A38,СВЦЭМ!$B$39:$B$782,S$11)+'СЕТ СН'!$F$14+СВЦЭМ!$D$10+'СЕТ СН'!$F$5-'СЕТ СН'!$F$24</f>
        <v>5559.1397976600001</v>
      </c>
      <c r="T38" s="36">
        <f>SUMIFS(СВЦЭМ!$D$39:$D$782,СВЦЭМ!$A$39:$A$782,$A38,СВЦЭМ!$B$39:$B$782,T$11)+'СЕТ СН'!$F$14+СВЦЭМ!$D$10+'СЕТ СН'!$F$5-'СЕТ СН'!$F$24</f>
        <v>5587.1904771099998</v>
      </c>
      <c r="U38" s="36">
        <f>SUMIFS(СВЦЭМ!$D$39:$D$782,СВЦЭМ!$A$39:$A$782,$A38,СВЦЭМ!$B$39:$B$782,U$11)+'СЕТ СН'!$F$14+СВЦЭМ!$D$10+'СЕТ СН'!$F$5-'СЕТ СН'!$F$24</f>
        <v>5596.5497447400003</v>
      </c>
      <c r="V38" s="36">
        <f>SUMIFS(СВЦЭМ!$D$39:$D$782,СВЦЭМ!$A$39:$A$782,$A38,СВЦЭМ!$B$39:$B$782,V$11)+'СЕТ СН'!$F$14+СВЦЭМ!$D$10+'СЕТ СН'!$F$5-'СЕТ СН'!$F$24</f>
        <v>5625.5421625100007</v>
      </c>
      <c r="W38" s="36">
        <f>SUMIFS(СВЦЭМ!$D$39:$D$782,СВЦЭМ!$A$39:$A$782,$A38,СВЦЭМ!$B$39:$B$782,W$11)+'СЕТ СН'!$F$14+СВЦЭМ!$D$10+'СЕТ СН'!$F$5-'СЕТ СН'!$F$24</f>
        <v>5618.2343139499999</v>
      </c>
      <c r="X38" s="36">
        <f>SUMIFS(СВЦЭМ!$D$39:$D$782,СВЦЭМ!$A$39:$A$782,$A38,СВЦЭМ!$B$39:$B$782,X$11)+'СЕТ СН'!$F$14+СВЦЭМ!$D$10+'СЕТ СН'!$F$5-'СЕТ СН'!$F$24</f>
        <v>5649.9825962699997</v>
      </c>
      <c r="Y38" s="36">
        <f>SUMIFS(СВЦЭМ!$D$39:$D$782,СВЦЭМ!$A$39:$A$782,$A38,СВЦЭМ!$B$39:$B$782,Y$11)+'СЕТ СН'!$F$14+СВЦЭМ!$D$10+'СЕТ СН'!$F$5-'СЕТ СН'!$F$24</f>
        <v>5672.57535938</v>
      </c>
    </row>
    <row r="39" spans="1:27" ht="15.75" x14ac:dyDescent="0.2">
      <c r="A39" s="35">
        <f t="shared" si="0"/>
        <v>45288</v>
      </c>
      <c r="B39" s="36">
        <f>SUMIFS(СВЦЭМ!$D$39:$D$782,СВЦЭМ!$A$39:$A$782,$A39,СВЦЭМ!$B$39:$B$782,B$11)+'СЕТ СН'!$F$14+СВЦЭМ!$D$10+'СЕТ СН'!$F$5-'СЕТ СН'!$F$24</f>
        <v>5626.0555798300002</v>
      </c>
      <c r="C39" s="36">
        <f>SUMIFS(СВЦЭМ!$D$39:$D$782,СВЦЭМ!$A$39:$A$782,$A39,СВЦЭМ!$B$39:$B$782,C$11)+'СЕТ СН'!$F$14+СВЦЭМ!$D$10+'СЕТ СН'!$F$5-'СЕТ СН'!$F$24</f>
        <v>5687.2333109900001</v>
      </c>
      <c r="D39" s="36">
        <f>SUMIFS(СВЦЭМ!$D$39:$D$782,СВЦЭМ!$A$39:$A$782,$A39,СВЦЭМ!$B$39:$B$782,D$11)+'СЕТ СН'!$F$14+СВЦЭМ!$D$10+'СЕТ СН'!$F$5-'СЕТ СН'!$F$24</f>
        <v>5709.6036423900005</v>
      </c>
      <c r="E39" s="36">
        <f>SUMIFS(СВЦЭМ!$D$39:$D$782,СВЦЭМ!$A$39:$A$782,$A39,СВЦЭМ!$B$39:$B$782,E$11)+'СЕТ СН'!$F$14+СВЦЭМ!$D$10+'СЕТ СН'!$F$5-'СЕТ СН'!$F$24</f>
        <v>5717.0619592599996</v>
      </c>
      <c r="F39" s="36">
        <f>SUMIFS(СВЦЭМ!$D$39:$D$782,СВЦЭМ!$A$39:$A$782,$A39,СВЦЭМ!$B$39:$B$782,F$11)+'СЕТ СН'!$F$14+СВЦЭМ!$D$10+'СЕТ СН'!$F$5-'СЕТ СН'!$F$24</f>
        <v>5719.04579147</v>
      </c>
      <c r="G39" s="36">
        <f>SUMIFS(СВЦЭМ!$D$39:$D$782,СВЦЭМ!$A$39:$A$782,$A39,СВЦЭМ!$B$39:$B$782,G$11)+'СЕТ СН'!$F$14+СВЦЭМ!$D$10+'СЕТ СН'!$F$5-'СЕТ СН'!$F$24</f>
        <v>5710.97563472</v>
      </c>
      <c r="H39" s="36">
        <f>SUMIFS(СВЦЭМ!$D$39:$D$782,СВЦЭМ!$A$39:$A$782,$A39,СВЦЭМ!$B$39:$B$782,H$11)+'СЕТ СН'!$F$14+СВЦЭМ!$D$10+'СЕТ СН'!$F$5-'СЕТ СН'!$F$24</f>
        <v>5639.5547215000006</v>
      </c>
      <c r="I39" s="36">
        <f>SUMIFS(СВЦЭМ!$D$39:$D$782,СВЦЭМ!$A$39:$A$782,$A39,СВЦЭМ!$B$39:$B$782,I$11)+'СЕТ СН'!$F$14+СВЦЭМ!$D$10+'СЕТ СН'!$F$5-'СЕТ СН'!$F$24</f>
        <v>5565.5688615399995</v>
      </c>
      <c r="J39" s="36">
        <f>SUMIFS(СВЦЭМ!$D$39:$D$782,СВЦЭМ!$A$39:$A$782,$A39,СВЦЭМ!$B$39:$B$782,J$11)+'СЕТ СН'!$F$14+СВЦЭМ!$D$10+'СЕТ СН'!$F$5-'СЕТ СН'!$F$24</f>
        <v>5537.4081427500005</v>
      </c>
      <c r="K39" s="36">
        <f>SUMIFS(СВЦЭМ!$D$39:$D$782,СВЦЭМ!$A$39:$A$782,$A39,СВЦЭМ!$B$39:$B$782,K$11)+'СЕТ СН'!$F$14+СВЦЭМ!$D$10+'СЕТ СН'!$F$5-'СЕТ СН'!$F$24</f>
        <v>5510.3625056599994</v>
      </c>
      <c r="L39" s="36">
        <f>SUMIFS(СВЦЭМ!$D$39:$D$782,СВЦЭМ!$A$39:$A$782,$A39,СВЦЭМ!$B$39:$B$782,L$11)+'СЕТ СН'!$F$14+СВЦЭМ!$D$10+'СЕТ СН'!$F$5-'СЕТ СН'!$F$24</f>
        <v>5546.7106150199998</v>
      </c>
      <c r="M39" s="36">
        <f>SUMIFS(СВЦЭМ!$D$39:$D$782,СВЦЭМ!$A$39:$A$782,$A39,СВЦЭМ!$B$39:$B$782,M$11)+'СЕТ СН'!$F$14+СВЦЭМ!$D$10+'СЕТ СН'!$F$5-'СЕТ СН'!$F$24</f>
        <v>5580.8946302100003</v>
      </c>
      <c r="N39" s="36">
        <f>SUMIFS(СВЦЭМ!$D$39:$D$782,СВЦЭМ!$A$39:$A$782,$A39,СВЦЭМ!$B$39:$B$782,N$11)+'СЕТ СН'!$F$14+СВЦЭМ!$D$10+'СЕТ СН'!$F$5-'СЕТ СН'!$F$24</f>
        <v>5532.6915051100004</v>
      </c>
      <c r="O39" s="36">
        <f>SUMIFS(СВЦЭМ!$D$39:$D$782,СВЦЭМ!$A$39:$A$782,$A39,СВЦЭМ!$B$39:$B$782,O$11)+'СЕТ СН'!$F$14+СВЦЭМ!$D$10+'СЕТ СН'!$F$5-'СЕТ СН'!$F$24</f>
        <v>5542.26948404</v>
      </c>
      <c r="P39" s="36">
        <f>SUMIFS(СВЦЭМ!$D$39:$D$782,СВЦЭМ!$A$39:$A$782,$A39,СВЦЭМ!$B$39:$B$782,P$11)+'СЕТ СН'!$F$14+СВЦЭМ!$D$10+'СЕТ СН'!$F$5-'СЕТ СН'!$F$24</f>
        <v>5539.4297954399999</v>
      </c>
      <c r="Q39" s="36">
        <f>SUMIFS(СВЦЭМ!$D$39:$D$782,СВЦЭМ!$A$39:$A$782,$A39,СВЦЭМ!$B$39:$B$782,Q$11)+'СЕТ СН'!$F$14+СВЦЭМ!$D$10+'СЕТ СН'!$F$5-'СЕТ СН'!$F$24</f>
        <v>5463.7328291600006</v>
      </c>
      <c r="R39" s="36">
        <f>SUMIFS(СВЦЭМ!$D$39:$D$782,СВЦЭМ!$A$39:$A$782,$A39,СВЦЭМ!$B$39:$B$782,R$11)+'СЕТ СН'!$F$14+СВЦЭМ!$D$10+'СЕТ СН'!$F$5-'СЕТ СН'!$F$24</f>
        <v>5476.9122148599999</v>
      </c>
      <c r="S39" s="36">
        <f>SUMIFS(СВЦЭМ!$D$39:$D$782,СВЦЭМ!$A$39:$A$782,$A39,СВЦЭМ!$B$39:$B$782,S$11)+'СЕТ СН'!$F$14+СВЦЭМ!$D$10+'СЕТ СН'!$F$5-'СЕТ СН'!$F$24</f>
        <v>5516.3502697799995</v>
      </c>
      <c r="T39" s="36">
        <f>SUMIFS(СВЦЭМ!$D$39:$D$782,СВЦЭМ!$A$39:$A$782,$A39,СВЦЭМ!$B$39:$B$782,T$11)+'СЕТ СН'!$F$14+СВЦЭМ!$D$10+'СЕТ СН'!$F$5-'СЕТ СН'!$F$24</f>
        <v>5450.9792696100003</v>
      </c>
      <c r="U39" s="36">
        <f>SUMIFS(СВЦЭМ!$D$39:$D$782,СВЦЭМ!$A$39:$A$782,$A39,СВЦЭМ!$B$39:$B$782,U$11)+'СЕТ СН'!$F$14+СВЦЭМ!$D$10+'СЕТ СН'!$F$5-'СЕТ СН'!$F$24</f>
        <v>5503.0081703899996</v>
      </c>
      <c r="V39" s="36">
        <f>SUMIFS(СВЦЭМ!$D$39:$D$782,СВЦЭМ!$A$39:$A$782,$A39,СВЦЭМ!$B$39:$B$782,V$11)+'СЕТ СН'!$F$14+СВЦЭМ!$D$10+'СЕТ СН'!$F$5-'СЕТ СН'!$F$24</f>
        <v>5506.3520264100007</v>
      </c>
      <c r="W39" s="36">
        <f>SUMIFS(СВЦЭМ!$D$39:$D$782,СВЦЭМ!$A$39:$A$782,$A39,СВЦЭМ!$B$39:$B$782,W$11)+'СЕТ СН'!$F$14+СВЦЭМ!$D$10+'СЕТ СН'!$F$5-'СЕТ СН'!$F$24</f>
        <v>5541.5972832200005</v>
      </c>
      <c r="X39" s="36">
        <f>SUMIFS(СВЦЭМ!$D$39:$D$782,СВЦЭМ!$A$39:$A$782,$A39,СВЦЭМ!$B$39:$B$782,X$11)+'СЕТ СН'!$F$14+СВЦЭМ!$D$10+'СЕТ СН'!$F$5-'СЕТ СН'!$F$24</f>
        <v>5551.8067224200004</v>
      </c>
      <c r="Y39" s="36">
        <f>SUMIFS(СВЦЭМ!$D$39:$D$782,СВЦЭМ!$A$39:$A$782,$A39,СВЦЭМ!$B$39:$B$782,Y$11)+'СЕТ СН'!$F$14+СВЦЭМ!$D$10+'СЕТ СН'!$F$5-'СЕТ СН'!$F$24</f>
        <v>5599.6538818500003</v>
      </c>
    </row>
    <row r="40" spans="1:27" ht="15.75" x14ac:dyDescent="0.2">
      <c r="A40" s="35">
        <f t="shared" si="0"/>
        <v>45289</v>
      </c>
      <c r="B40" s="36">
        <f>SUMIFS(СВЦЭМ!$D$39:$D$782,СВЦЭМ!$A$39:$A$782,$A40,СВЦЭМ!$B$39:$B$782,B$11)+'СЕТ СН'!$F$14+СВЦЭМ!$D$10+'СЕТ СН'!$F$5-'СЕТ СН'!$F$24</f>
        <v>5757.9471622900001</v>
      </c>
      <c r="C40" s="36">
        <f>SUMIFS(СВЦЭМ!$D$39:$D$782,СВЦЭМ!$A$39:$A$782,$A40,СВЦЭМ!$B$39:$B$782,C$11)+'СЕТ СН'!$F$14+СВЦЭМ!$D$10+'СЕТ СН'!$F$5-'СЕТ СН'!$F$24</f>
        <v>5817.6096484</v>
      </c>
      <c r="D40" s="36">
        <f>SUMIFS(СВЦЭМ!$D$39:$D$782,СВЦЭМ!$A$39:$A$782,$A40,СВЦЭМ!$B$39:$B$782,D$11)+'СЕТ СН'!$F$14+СВЦЭМ!$D$10+'СЕТ СН'!$F$5-'СЕТ СН'!$F$24</f>
        <v>5777.6678259500004</v>
      </c>
      <c r="E40" s="36">
        <f>SUMIFS(СВЦЭМ!$D$39:$D$782,СВЦЭМ!$A$39:$A$782,$A40,СВЦЭМ!$B$39:$B$782,E$11)+'СЕТ СН'!$F$14+СВЦЭМ!$D$10+'СЕТ СН'!$F$5-'СЕТ СН'!$F$24</f>
        <v>5776.7651713100004</v>
      </c>
      <c r="F40" s="36">
        <f>SUMIFS(СВЦЭМ!$D$39:$D$782,СВЦЭМ!$A$39:$A$782,$A40,СВЦЭМ!$B$39:$B$782,F$11)+'СЕТ СН'!$F$14+СВЦЭМ!$D$10+'СЕТ СН'!$F$5-'СЕТ СН'!$F$24</f>
        <v>5776.9920706800003</v>
      </c>
      <c r="G40" s="36">
        <f>SUMIFS(СВЦЭМ!$D$39:$D$782,СВЦЭМ!$A$39:$A$782,$A40,СВЦЭМ!$B$39:$B$782,G$11)+'СЕТ СН'!$F$14+СВЦЭМ!$D$10+'СЕТ СН'!$F$5-'СЕТ СН'!$F$24</f>
        <v>5674.2008906299998</v>
      </c>
      <c r="H40" s="36">
        <f>SUMIFS(СВЦЭМ!$D$39:$D$782,СВЦЭМ!$A$39:$A$782,$A40,СВЦЭМ!$B$39:$B$782,H$11)+'СЕТ СН'!$F$14+СВЦЭМ!$D$10+'СЕТ СН'!$F$5-'СЕТ СН'!$F$24</f>
        <v>5706.5630337399998</v>
      </c>
      <c r="I40" s="36">
        <f>SUMIFS(СВЦЭМ!$D$39:$D$782,СВЦЭМ!$A$39:$A$782,$A40,СВЦЭМ!$B$39:$B$782,I$11)+'СЕТ СН'!$F$14+СВЦЭМ!$D$10+'СЕТ СН'!$F$5-'СЕТ СН'!$F$24</f>
        <v>5662.9344569200002</v>
      </c>
      <c r="J40" s="36">
        <f>SUMIFS(СВЦЭМ!$D$39:$D$782,СВЦЭМ!$A$39:$A$782,$A40,СВЦЭМ!$B$39:$B$782,J$11)+'СЕТ СН'!$F$14+СВЦЭМ!$D$10+'СЕТ СН'!$F$5-'СЕТ СН'!$F$24</f>
        <v>5658.9673284999999</v>
      </c>
      <c r="K40" s="36">
        <f>SUMIFS(СВЦЭМ!$D$39:$D$782,СВЦЭМ!$A$39:$A$782,$A40,СВЦЭМ!$B$39:$B$782,K$11)+'СЕТ СН'!$F$14+СВЦЭМ!$D$10+'СЕТ СН'!$F$5-'СЕТ СН'!$F$24</f>
        <v>5632.1208464199999</v>
      </c>
      <c r="L40" s="36">
        <f>SUMIFS(СВЦЭМ!$D$39:$D$782,СВЦЭМ!$A$39:$A$782,$A40,СВЦЭМ!$B$39:$B$782,L$11)+'СЕТ СН'!$F$14+СВЦЭМ!$D$10+'СЕТ СН'!$F$5-'СЕТ СН'!$F$24</f>
        <v>5642.0148106400002</v>
      </c>
      <c r="M40" s="36">
        <f>SUMIFS(СВЦЭМ!$D$39:$D$782,СВЦЭМ!$A$39:$A$782,$A40,СВЦЭМ!$B$39:$B$782,M$11)+'СЕТ СН'!$F$14+СВЦЭМ!$D$10+'СЕТ СН'!$F$5-'СЕТ СН'!$F$24</f>
        <v>5672.5044687099999</v>
      </c>
      <c r="N40" s="36">
        <f>SUMIFS(СВЦЭМ!$D$39:$D$782,СВЦЭМ!$A$39:$A$782,$A40,СВЦЭМ!$B$39:$B$782,N$11)+'СЕТ СН'!$F$14+СВЦЭМ!$D$10+'СЕТ СН'!$F$5-'СЕТ СН'!$F$24</f>
        <v>5669.8709234300004</v>
      </c>
      <c r="O40" s="36">
        <f>SUMIFS(СВЦЭМ!$D$39:$D$782,СВЦЭМ!$A$39:$A$782,$A40,СВЦЭМ!$B$39:$B$782,O$11)+'СЕТ СН'!$F$14+СВЦЭМ!$D$10+'СЕТ СН'!$F$5-'СЕТ СН'!$F$24</f>
        <v>5655.7065977299999</v>
      </c>
      <c r="P40" s="36">
        <f>SUMIFS(СВЦЭМ!$D$39:$D$782,СВЦЭМ!$A$39:$A$782,$A40,СВЦЭМ!$B$39:$B$782,P$11)+'СЕТ СН'!$F$14+СВЦЭМ!$D$10+'СЕТ СН'!$F$5-'СЕТ СН'!$F$24</f>
        <v>5666.8244859099996</v>
      </c>
      <c r="Q40" s="36">
        <f>SUMIFS(СВЦЭМ!$D$39:$D$782,СВЦЭМ!$A$39:$A$782,$A40,СВЦЭМ!$B$39:$B$782,Q$11)+'СЕТ СН'!$F$14+СВЦЭМ!$D$10+'СЕТ СН'!$F$5-'СЕТ СН'!$F$24</f>
        <v>5682.5340922100004</v>
      </c>
      <c r="R40" s="36">
        <f>SUMIFS(СВЦЭМ!$D$39:$D$782,СВЦЭМ!$A$39:$A$782,$A40,СВЦЭМ!$B$39:$B$782,R$11)+'СЕТ СН'!$F$14+СВЦЭМ!$D$10+'СЕТ СН'!$F$5-'СЕТ СН'!$F$24</f>
        <v>5678.0531429800003</v>
      </c>
      <c r="S40" s="36">
        <f>SUMIFS(СВЦЭМ!$D$39:$D$782,СВЦЭМ!$A$39:$A$782,$A40,СВЦЭМ!$B$39:$B$782,S$11)+'СЕТ СН'!$F$14+СВЦЭМ!$D$10+'СЕТ СН'!$F$5-'СЕТ СН'!$F$24</f>
        <v>5619.1007082899996</v>
      </c>
      <c r="T40" s="36">
        <f>SUMIFS(СВЦЭМ!$D$39:$D$782,СВЦЭМ!$A$39:$A$782,$A40,СВЦЭМ!$B$39:$B$782,T$11)+'СЕТ СН'!$F$14+СВЦЭМ!$D$10+'СЕТ СН'!$F$5-'СЕТ СН'!$F$24</f>
        <v>5636.1927780900005</v>
      </c>
      <c r="U40" s="36">
        <f>SUMIFS(СВЦЭМ!$D$39:$D$782,СВЦЭМ!$A$39:$A$782,$A40,СВЦЭМ!$B$39:$B$782,U$11)+'СЕТ СН'!$F$14+СВЦЭМ!$D$10+'СЕТ СН'!$F$5-'СЕТ СН'!$F$24</f>
        <v>5650.0022205400001</v>
      </c>
      <c r="V40" s="36">
        <f>SUMIFS(СВЦЭМ!$D$39:$D$782,СВЦЭМ!$A$39:$A$782,$A40,СВЦЭМ!$B$39:$B$782,V$11)+'СЕТ СН'!$F$14+СВЦЭМ!$D$10+'СЕТ СН'!$F$5-'СЕТ СН'!$F$24</f>
        <v>5688.3476458900004</v>
      </c>
      <c r="W40" s="36">
        <f>SUMIFS(СВЦЭМ!$D$39:$D$782,СВЦЭМ!$A$39:$A$782,$A40,СВЦЭМ!$B$39:$B$782,W$11)+'СЕТ СН'!$F$14+СВЦЭМ!$D$10+'СЕТ СН'!$F$5-'СЕТ СН'!$F$24</f>
        <v>5688.3985111900001</v>
      </c>
      <c r="X40" s="36">
        <f>SUMIFS(СВЦЭМ!$D$39:$D$782,СВЦЭМ!$A$39:$A$782,$A40,СВЦЭМ!$B$39:$B$782,X$11)+'СЕТ СН'!$F$14+СВЦЭМ!$D$10+'СЕТ СН'!$F$5-'СЕТ СН'!$F$24</f>
        <v>5686.1340215199998</v>
      </c>
      <c r="Y40" s="36">
        <f>SUMIFS(СВЦЭМ!$D$39:$D$782,СВЦЭМ!$A$39:$A$782,$A40,СВЦЭМ!$B$39:$B$782,Y$11)+'СЕТ СН'!$F$14+СВЦЭМ!$D$10+'СЕТ СН'!$F$5-'СЕТ СН'!$F$24</f>
        <v>5756.0864271</v>
      </c>
    </row>
    <row r="41" spans="1:27" ht="15.75" x14ac:dyDescent="0.2">
      <c r="A41" s="35">
        <f t="shared" si="0"/>
        <v>45290</v>
      </c>
      <c r="B41" s="36">
        <f>SUMIFS(СВЦЭМ!$D$39:$D$782,СВЦЭМ!$A$39:$A$782,$A41,СВЦЭМ!$B$39:$B$782,B$11)+'СЕТ СН'!$F$14+СВЦЭМ!$D$10+'СЕТ СН'!$F$5-'СЕТ СН'!$F$24</f>
        <v>5873.4380187699999</v>
      </c>
      <c r="C41" s="36">
        <f>SUMIFS(СВЦЭМ!$D$39:$D$782,СВЦЭМ!$A$39:$A$782,$A41,СВЦЭМ!$B$39:$B$782,C$11)+'СЕТ СН'!$F$14+СВЦЭМ!$D$10+'СЕТ СН'!$F$5-'СЕТ СН'!$F$24</f>
        <v>5926.1362230100003</v>
      </c>
      <c r="D41" s="36">
        <f>SUMIFS(СВЦЭМ!$D$39:$D$782,СВЦЭМ!$A$39:$A$782,$A41,СВЦЭМ!$B$39:$B$782,D$11)+'СЕТ СН'!$F$14+СВЦЭМ!$D$10+'СЕТ СН'!$F$5-'СЕТ СН'!$F$24</f>
        <v>5952.11279319</v>
      </c>
      <c r="E41" s="36">
        <f>SUMIFS(СВЦЭМ!$D$39:$D$782,СВЦЭМ!$A$39:$A$782,$A41,СВЦЭМ!$B$39:$B$782,E$11)+'СЕТ СН'!$F$14+СВЦЭМ!$D$10+'СЕТ СН'!$F$5-'СЕТ СН'!$F$24</f>
        <v>5952.13955085</v>
      </c>
      <c r="F41" s="36">
        <f>SUMIFS(СВЦЭМ!$D$39:$D$782,СВЦЭМ!$A$39:$A$782,$A41,СВЦЭМ!$B$39:$B$782,F$11)+'СЕТ СН'!$F$14+СВЦЭМ!$D$10+'СЕТ СН'!$F$5-'СЕТ СН'!$F$24</f>
        <v>5970.1988261700008</v>
      </c>
      <c r="G41" s="36">
        <f>SUMIFS(СВЦЭМ!$D$39:$D$782,СВЦЭМ!$A$39:$A$782,$A41,СВЦЭМ!$B$39:$B$782,G$11)+'СЕТ СН'!$F$14+СВЦЭМ!$D$10+'СЕТ СН'!$F$5-'СЕТ СН'!$F$24</f>
        <v>5953.1147149500002</v>
      </c>
      <c r="H41" s="36">
        <f>SUMIFS(СВЦЭМ!$D$39:$D$782,СВЦЭМ!$A$39:$A$782,$A41,СВЦЭМ!$B$39:$B$782,H$11)+'СЕТ СН'!$F$14+СВЦЭМ!$D$10+'СЕТ СН'!$F$5-'СЕТ СН'!$F$24</f>
        <v>5939.3966889399999</v>
      </c>
      <c r="I41" s="36">
        <f>SUMIFS(СВЦЭМ!$D$39:$D$782,СВЦЭМ!$A$39:$A$782,$A41,СВЦЭМ!$B$39:$B$782,I$11)+'СЕТ СН'!$F$14+СВЦЭМ!$D$10+'СЕТ СН'!$F$5-'СЕТ СН'!$F$24</f>
        <v>5855.6808102100003</v>
      </c>
      <c r="J41" s="36">
        <f>SUMIFS(СВЦЭМ!$D$39:$D$782,СВЦЭМ!$A$39:$A$782,$A41,СВЦЭМ!$B$39:$B$782,J$11)+'СЕТ СН'!$F$14+СВЦЭМ!$D$10+'СЕТ СН'!$F$5-'СЕТ СН'!$F$24</f>
        <v>5764.7785805799995</v>
      </c>
      <c r="K41" s="36">
        <f>SUMIFS(СВЦЭМ!$D$39:$D$782,СВЦЭМ!$A$39:$A$782,$A41,СВЦЭМ!$B$39:$B$782,K$11)+'СЕТ СН'!$F$14+СВЦЭМ!$D$10+'СЕТ СН'!$F$5-'СЕТ СН'!$F$24</f>
        <v>5767.6847623200001</v>
      </c>
      <c r="L41" s="36">
        <f>SUMIFS(СВЦЭМ!$D$39:$D$782,СВЦЭМ!$A$39:$A$782,$A41,СВЦЭМ!$B$39:$B$782,L$11)+'СЕТ СН'!$F$14+СВЦЭМ!$D$10+'СЕТ СН'!$F$5-'СЕТ СН'!$F$24</f>
        <v>5750.4394348700007</v>
      </c>
      <c r="M41" s="36">
        <f>SUMIFS(СВЦЭМ!$D$39:$D$782,СВЦЭМ!$A$39:$A$782,$A41,СВЦЭМ!$B$39:$B$782,M$11)+'СЕТ СН'!$F$14+СВЦЭМ!$D$10+'СЕТ СН'!$F$5-'СЕТ СН'!$F$24</f>
        <v>5790.0684489499999</v>
      </c>
      <c r="N41" s="36">
        <f>SUMIFS(СВЦЭМ!$D$39:$D$782,СВЦЭМ!$A$39:$A$782,$A41,СВЦЭМ!$B$39:$B$782,N$11)+'СЕТ СН'!$F$14+СВЦЭМ!$D$10+'СЕТ СН'!$F$5-'СЕТ СН'!$F$24</f>
        <v>5803.2358265900002</v>
      </c>
      <c r="O41" s="36">
        <f>SUMIFS(СВЦЭМ!$D$39:$D$782,СВЦЭМ!$A$39:$A$782,$A41,СВЦЭМ!$B$39:$B$782,O$11)+'СЕТ СН'!$F$14+СВЦЭМ!$D$10+'СЕТ СН'!$F$5-'СЕТ СН'!$F$24</f>
        <v>5822.7569162700001</v>
      </c>
      <c r="P41" s="36">
        <f>SUMIFS(СВЦЭМ!$D$39:$D$782,СВЦЭМ!$A$39:$A$782,$A41,СВЦЭМ!$B$39:$B$782,P$11)+'СЕТ СН'!$F$14+СВЦЭМ!$D$10+'СЕТ СН'!$F$5-'СЕТ СН'!$F$24</f>
        <v>5851.5555663200003</v>
      </c>
      <c r="Q41" s="36">
        <f>SUMIFS(СВЦЭМ!$D$39:$D$782,СВЦЭМ!$A$39:$A$782,$A41,СВЦЭМ!$B$39:$B$782,Q$11)+'СЕТ СН'!$F$14+СВЦЭМ!$D$10+'СЕТ СН'!$F$5-'СЕТ СН'!$F$24</f>
        <v>5868.0120389700005</v>
      </c>
      <c r="R41" s="36">
        <f>SUMIFS(СВЦЭМ!$D$39:$D$782,СВЦЭМ!$A$39:$A$782,$A41,СВЦЭМ!$B$39:$B$782,R$11)+'СЕТ СН'!$F$14+СВЦЭМ!$D$10+'СЕТ СН'!$F$5-'СЕТ СН'!$F$24</f>
        <v>5876.3891618800008</v>
      </c>
      <c r="S41" s="36">
        <f>SUMIFS(СВЦЭМ!$D$39:$D$782,СВЦЭМ!$A$39:$A$782,$A41,СВЦЭМ!$B$39:$B$782,S$11)+'СЕТ СН'!$F$14+СВЦЭМ!$D$10+'СЕТ СН'!$F$5-'СЕТ СН'!$F$24</f>
        <v>5845.4648606700002</v>
      </c>
      <c r="T41" s="36">
        <f>SUMIFS(СВЦЭМ!$D$39:$D$782,СВЦЭМ!$A$39:$A$782,$A41,СВЦЭМ!$B$39:$B$782,T$11)+'СЕТ СН'!$F$14+СВЦЭМ!$D$10+'СЕТ СН'!$F$5-'СЕТ СН'!$F$24</f>
        <v>5747.20356326</v>
      </c>
      <c r="U41" s="36">
        <f>SUMIFS(СВЦЭМ!$D$39:$D$782,СВЦЭМ!$A$39:$A$782,$A41,СВЦЭМ!$B$39:$B$782,U$11)+'СЕТ СН'!$F$14+СВЦЭМ!$D$10+'СЕТ СН'!$F$5-'СЕТ СН'!$F$24</f>
        <v>5794.1633304999996</v>
      </c>
      <c r="V41" s="36">
        <f>SUMIFS(СВЦЭМ!$D$39:$D$782,СВЦЭМ!$A$39:$A$782,$A41,СВЦЭМ!$B$39:$B$782,V$11)+'СЕТ СН'!$F$14+СВЦЭМ!$D$10+'СЕТ СН'!$F$5-'СЕТ СН'!$F$24</f>
        <v>5808.7326044300007</v>
      </c>
      <c r="W41" s="36">
        <f>SUMIFS(СВЦЭМ!$D$39:$D$782,СВЦЭМ!$A$39:$A$782,$A41,СВЦЭМ!$B$39:$B$782,W$11)+'СЕТ СН'!$F$14+СВЦЭМ!$D$10+'СЕТ СН'!$F$5-'СЕТ СН'!$F$24</f>
        <v>5820.4264878800004</v>
      </c>
      <c r="X41" s="36">
        <f>SUMIFS(СВЦЭМ!$D$39:$D$782,СВЦЭМ!$A$39:$A$782,$A41,СВЦЭМ!$B$39:$B$782,X$11)+'СЕТ СН'!$F$14+СВЦЭМ!$D$10+'СЕТ СН'!$F$5-'СЕТ СН'!$F$24</f>
        <v>5856.8415149900002</v>
      </c>
      <c r="Y41" s="36">
        <f>SUMIFS(СВЦЭМ!$D$39:$D$782,СВЦЭМ!$A$39:$A$782,$A41,СВЦЭМ!$B$39:$B$782,Y$11)+'СЕТ СН'!$F$14+СВЦЭМ!$D$10+'СЕТ СН'!$F$5-'СЕТ СН'!$F$24</f>
        <v>5878.9827845700001</v>
      </c>
    </row>
    <row r="42" spans="1:27" ht="15.75" x14ac:dyDescent="0.2">
      <c r="A42" s="35">
        <f t="shared" si="0"/>
        <v>45291</v>
      </c>
      <c r="B42" s="36">
        <f>SUMIFS(СВЦЭМ!$D$39:$D$782,СВЦЭМ!$A$39:$A$782,$A42,СВЦЭМ!$B$39:$B$782,B$11)+'СЕТ СН'!$F$14+СВЦЭМ!$D$10+'СЕТ СН'!$F$5-'СЕТ СН'!$F$24</f>
        <v>5814.8946980700002</v>
      </c>
      <c r="C42" s="36">
        <f>SUMIFS(СВЦЭМ!$D$39:$D$782,СВЦЭМ!$A$39:$A$782,$A42,СВЦЭМ!$B$39:$B$782,C$11)+'СЕТ СН'!$F$14+СВЦЭМ!$D$10+'СЕТ СН'!$F$5-'СЕТ СН'!$F$24</f>
        <v>5790.16968335</v>
      </c>
      <c r="D42" s="36">
        <f>SUMIFS(СВЦЭМ!$D$39:$D$782,СВЦЭМ!$A$39:$A$782,$A42,СВЦЭМ!$B$39:$B$782,D$11)+'СЕТ СН'!$F$14+СВЦЭМ!$D$10+'СЕТ СН'!$F$5-'СЕТ СН'!$F$24</f>
        <v>5813.4695844400003</v>
      </c>
      <c r="E42" s="36">
        <f>SUMIFS(СВЦЭМ!$D$39:$D$782,СВЦЭМ!$A$39:$A$782,$A42,СВЦЭМ!$B$39:$B$782,E$11)+'СЕТ СН'!$F$14+СВЦЭМ!$D$10+'СЕТ СН'!$F$5-'СЕТ СН'!$F$24</f>
        <v>5820.5971555100004</v>
      </c>
      <c r="F42" s="36">
        <f>SUMIFS(СВЦЭМ!$D$39:$D$782,СВЦЭМ!$A$39:$A$782,$A42,СВЦЭМ!$B$39:$B$782,F$11)+'СЕТ СН'!$F$14+СВЦЭМ!$D$10+'СЕТ СН'!$F$5-'СЕТ СН'!$F$24</f>
        <v>5814.4238358299999</v>
      </c>
      <c r="G42" s="36">
        <f>SUMIFS(СВЦЭМ!$D$39:$D$782,СВЦЭМ!$A$39:$A$782,$A42,СВЦЭМ!$B$39:$B$782,G$11)+'СЕТ СН'!$F$14+СВЦЭМ!$D$10+'СЕТ СН'!$F$5-'СЕТ СН'!$F$24</f>
        <v>5755.1221425700005</v>
      </c>
      <c r="H42" s="36">
        <f>SUMIFS(СВЦЭМ!$D$39:$D$782,СВЦЭМ!$A$39:$A$782,$A42,СВЦЭМ!$B$39:$B$782,H$11)+'СЕТ СН'!$F$14+СВЦЭМ!$D$10+'СЕТ СН'!$F$5-'СЕТ СН'!$F$24</f>
        <v>5754.5223942900002</v>
      </c>
      <c r="I42" s="36">
        <f>SUMIFS(СВЦЭМ!$D$39:$D$782,СВЦЭМ!$A$39:$A$782,$A42,СВЦЭМ!$B$39:$B$782,I$11)+'СЕТ СН'!$F$14+СВЦЭМ!$D$10+'СЕТ СН'!$F$5-'СЕТ СН'!$F$24</f>
        <v>5755.3667506100001</v>
      </c>
      <c r="J42" s="36">
        <f>SUMIFS(СВЦЭМ!$D$39:$D$782,СВЦЭМ!$A$39:$A$782,$A42,СВЦЭМ!$B$39:$B$782,J$11)+'СЕТ СН'!$F$14+СВЦЭМ!$D$10+'СЕТ СН'!$F$5-'СЕТ СН'!$F$24</f>
        <v>5724.2301182900001</v>
      </c>
      <c r="K42" s="36">
        <f>SUMIFS(СВЦЭМ!$D$39:$D$782,СВЦЭМ!$A$39:$A$782,$A42,СВЦЭМ!$B$39:$B$782,K$11)+'СЕТ СН'!$F$14+СВЦЭМ!$D$10+'СЕТ СН'!$F$5-'СЕТ СН'!$F$24</f>
        <v>5667.3229593199994</v>
      </c>
      <c r="L42" s="36">
        <f>SUMIFS(СВЦЭМ!$D$39:$D$782,СВЦЭМ!$A$39:$A$782,$A42,СВЦЭМ!$B$39:$B$782,L$11)+'СЕТ СН'!$F$14+СВЦЭМ!$D$10+'СЕТ СН'!$F$5-'СЕТ СН'!$F$24</f>
        <v>5644.2379090699997</v>
      </c>
      <c r="M42" s="36">
        <f>SUMIFS(СВЦЭМ!$D$39:$D$782,СВЦЭМ!$A$39:$A$782,$A42,СВЦЭМ!$B$39:$B$782,M$11)+'СЕТ СН'!$F$14+СВЦЭМ!$D$10+'СЕТ СН'!$F$5-'СЕТ СН'!$F$24</f>
        <v>5619.9064090600004</v>
      </c>
      <c r="N42" s="36">
        <f>SUMIFS(СВЦЭМ!$D$39:$D$782,СВЦЭМ!$A$39:$A$782,$A42,СВЦЭМ!$B$39:$B$782,N$11)+'СЕТ СН'!$F$14+СВЦЭМ!$D$10+'СЕТ СН'!$F$5-'СЕТ СН'!$F$24</f>
        <v>5628.7920214300002</v>
      </c>
      <c r="O42" s="36">
        <f>SUMIFS(СВЦЭМ!$D$39:$D$782,СВЦЭМ!$A$39:$A$782,$A42,СВЦЭМ!$B$39:$B$782,O$11)+'СЕТ СН'!$F$14+СВЦЭМ!$D$10+'СЕТ СН'!$F$5-'СЕТ СН'!$F$24</f>
        <v>5645.0837868399994</v>
      </c>
      <c r="P42" s="36">
        <f>SUMIFS(СВЦЭМ!$D$39:$D$782,СВЦЭМ!$A$39:$A$782,$A42,СВЦЭМ!$B$39:$B$782,P$11)+'СЕТ СН'!$F$14+СВЦЭМ!$D$10+'СЕТ СН'!$F$5-'СЕТ СН'!$F$24</f>
        <v>5679.2912513800002</v>
      </c>
      <c r="Q42" s="36">
        <f>SUMIFS(СВЦЭМ!$D$39:$D$782,СВЦЭМ!$A$39:$A$782,$A42,СВЦЭМ!$B$39:$B$782,Q$11)+'СЕТ СН'!$F$14+СВЦЭМ!$D$10+'СЕТ СН'!$F$5-'СЕТ СН'!$F$24</f>
        <v>5653.5711228</v>
      </c>
      <c r="R42" s="36">
        <f>SUMIFS(СВЦЭМ!$D$39:$D$782,СВЦЭМ!$A$39:$A$782,$A42,СВЦЭМ!$B$39:$B$782,R$11)+'СЕТ СН'!$F$14+СВЦЭМ!$D$10+'СЕТ СН'!$F$5-'СЕТ СН'!$F$24</f>
        <v>5675.8791692899995</v>
      </c>
      <c r="S42" s="36">
        <f>SUMIFS(СВЦЭМ!$D$39:$D$782,СВЦЭМ!$A$39:$A$782,$A42,СВЦЭМ!$B$39:$B$782,S$11)+'СЕТ СН'!$F$14+СВЦЭМ!$D$10+'СЕТ СН'!$F$5-'СЕТ СН'!$F$24</f>
        <v>5626.6113900500004</v>
      </c>
      <c r="T42" s="36">
        <f>SUMIFS(СВЦЭМ!$D$39:$D$782,СВЦЭМ!$A$39:$A$782,$A42,СВЦЭМ!$B$39:$B$782,T$11)+'СЕТ СН'!$F$14+СВЦЭМ!$D$10+'СЕТ СН'!$F$5-'СЕТ СН'!$F$24</f>
        <v>5536.7384148199999</v>
      </c>
      <c r="U42" s="36">
        <f>SUMIFS(СВЦЭМ!$D$39:$D$782,СВЦЭМ!$A$39:$A$782,$A42,СВЦЭМ!$B$39:$B$782,U$11)+'СЕТ СН'!$F$14+СВЦЭМ!$D$10+'СЕТ СН'!$F$5-'СЕТ СН'!$F$24</f>
        <v>5506.04441185</v>
      </c>
      <c r="V42" s="36">
        <f>SUMIFS(СВЦЭМ!$D$39:$D$782,СВЦЭМ!$A$39:$A$782,$A42,СВЦЭМ!$B$39:$B$782,V$11)+'СЕТ СН'!$F$14+СВЦЭМ!$D$10+'СЕТ СН'!$F$5-'СЕТ СН'!$F$24</f>
        <v>5558.0584216900006</v>
      </c>
      <c r="W42" s="36">
        <f>SUMIFS(СВЦЭМ!$D$39:$D$782,СВЦЭМ!$A$39:$A$782,$A42,СВЦЭМ!$B$39:$B$782,W$11)+'СЕТ СН'!$F$14+СВЦЭМ!$D$10+'СЕТ СН'!$F$5-'СЕТ СН'!$F$24</f>
        <v>5635.0680774299999</v>
      </c>
      <c r="X42" s="36">
        <f>SUMIFS(СВЦЭМ!$D$39:$D$782,СВЦЭМ!$A$39:$A$782,$A42,СВЦЭМ!$B$39:$B$782,X$11)+'СЕТ СН'!$F$14+СВЦЭМ!$D$10+'СЕТ СН'!$F$5-'СЕТ СН'!$F$24</f>
        <v>5712.1378251700007</v>
      </c>
      <c r="Y42" s="36">
        <f>SUMIFS(СВЦЭМ!$D$39:$D$782,СВЦЭМ!$A$39:$A$782,$A42,СВЦЭМ!$B$39:$B$782,Y$11)+'СЕТ СН'!$F$14+СВЦЭМ!$D$10+'СЕТ СН'!$F$5-'СЕТ СН'!$F$24</f>
        <v>5775.2090201400006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01.12.2023</v>
      </c>
      <c r="B48" s="36">
        <f>SUMIFS(СВЦЭМ!$D$39:$D$782,СВЦЭМ!$A$39:$A$782,$A48,СВЦЭМ!$B$39:$B$782,B$47)+'СЕТ СН'!$G$14+СВЦЭМ!$D$10+'СЕТ СН'!$G$5-'СЕТ СН'!$G$24</f>
        <v>5821.9904801800003</v>
      </c>
      <c r="C48" s="36">
        <f>SUMIFS(СВЦЭМ!$D$39:$D$782,СВЦЭМ!$A$39:$A$782,$A48,СВЦЭМ!$B$39:$B$782,C$47)+'СЕТ СН'!$G$14+СВЦЭМ!$D$10+'СЕТ СН'!$G$5-'СЕТ СН'!$G$24</f>
        <v>5874.1770953899995</v>
      </c>
      <c r="D48" s="36">
        <f>SUMIFS(СВЦЭМ!$D$39:$D$782,СВЦЭМ!$A$39:$A$782,$A48,СВЦЭМ!$B$39:$B$782,D$47)+'СЕТ СН'!$G$14+СВЦЭМ!$D$10+'СЕТ СН'!$G$5-'СЕТ СН'!$G$24</f>
        <v>5917.2819678400001</v>
      </c>
      <c r="E48" s="36">
        <f>SUMIFS(СВЦЭМ!$D$39:$D$782,СВЦЭМ!$A$39:$A$782,$A48,СВЦЭМ!$B$39:$B$782,E$47)+'СЕТ СН'!$G$14+СВЦЭМ!$D$10+'СЕТ СН'!$G$5-'СЕТ СН'!$G$24</f>
        <v>5919.7521197000005</v>
      </c>
      <c r="F48" s="36">
        <f>SUMIFS(СВЦЭМ!$D$39:$D$782,СВЦЭМ!$A$39:$A$782,$A48,СВЦЭМ!$B$39:$B$782,F$47)+'СЕТ СН'!$G$14+СВЦЭМ!$D$10+'СЕТ СН'!$G$5-'СЕТ СН'!$G$24</f>
        <v>5931.1869022299998</v>
      </c>
      <c r="G48" s="36">
        <f>SUMIFS(СВЦЭМ!$D$39:$D$782,СВЦЭМ!$A$39:$A$782,$A48,СВЦЭМ!$B$39:$B$782,G$47)+'СЕТ СН'!$G$14+СВЦЭМ!$D$10+'СЕТ СН'!$G$5-'СЕТ СН'!$G$24</f>
        <v>5901.79326889</v>
      </c>
      <c r="H48" s="36">
        <f>SUMIFS(СВЦЭМ!$D$39:$D$782,СВЦЭМ!$A$39:$A$782,$A48,СВЦЭМ!$B$39:$B$782,H$47)+'СЕТ СН'!$G$14+СВЦЭМ!$D$10+'СЕТ СН'!$G$5-'СЕТ СН'!$G$24</f>
        <v>5843.1313552400006</v>
      </c>
      <c r="I48" s="36">
        <f>SUMIFS(СВЦЭМ!$D$39:$D$782,СВЦЭМ!$A$39:$A$782,$A48,СВЦЭМ!$B$39:$B$782,I$47)+'СЕТ СН'!$G$14+СВЦЭМ!$D$10+'СЕТ СН'!$G$5-'СЕТ СН'!$G$24</f>
        <v>5782.0579195400005</v>
      </c>
      <c r="J48" s="36">
        <f>SUMIFS(СВЦЭМ!$D$39:$D$782,СВЦЭМ!$A$39:$A$782,$A48,СВЦЭМ!$B$39:$B$782,J$47)+'СЕТ СН'!$G$14+СВЦЭМ!$D$10+'СЕТ СН'!$G$5-'СЕТ СН'!$G$24</f>
        <v>5719.30961045</v>
      </c>
      <c r="K48" s="36">
        <f>SUMIFS(СВЦЭМ!$D$39:$D$782,СВЦЭМ!$A$39:$A$782,$A48,СВЦЭМ!$B$39:$B$782,K$47)+'СЕТ СН'!$G$14+СВЦЭМ!$D$10+'СЕТ СН'!$G$5-'СЕТ СН'!$G$24</f>
        <v>5697.2151756200001</v>
      </c>
      <c r="L48" s="36">
        <f>SUMIFS(СВЦЭМ!$D$39:$D$782,СВЦЭМ!$A$39:$A$782,$A48,СВЦЭМ!$B$39:$B$782,L$47)+'СЕТ СН'!$G$14+СВЦЭМ!$D$10+'СЕТ СН'!$G$5-'СЕТ СН'!$G$24</f>
        <v>5692.9899028199998</v>
      </c>
      <c r="M48" s="36">
        <f>SUMIFS(СВЦЭМ!$D$39:$D$782,СВЦЭМ!$A$39:$A$782,$A48,СВЦЭМ!$B$39:$B$782,M$47)+'СЕТ СН'!$G$14+СВЦЭМ!$D$10+'СЕТ СН'!$G$5-'СЕТ СН'!$G$24</f>
        <v>5722.9396727599997</v>
      </c>
      <c r="N48" s="36">
        <f>SUMIFS(СВЦЭМ!$D$39:$D$782,СВЦЭМ!$A$39:$A$782,$A48,СВЦЭМ!$B$39:$B$782,N$47)+'СЕТ СН'!$G$14+СВЦЭМ!$D$10+'СЕТ СН'!$G$5-'СЕТ СН'!$G$24</f>
        <v>5741.0109320600004</v>
      </c>
      <c r="O48" s="36">
        <f>SUMIFS(СВЦЭМ!$D$39:$D$782,СВЦЭМ!$A$39:$A$782,$A48,СВЦЭМ!$B$39:$B$782,O$47)+'СЕТ СН'!$G$14+СВЦЭМ!$D$10+'СЕТ СН'!$G$5-'СЕТ СН'!$G$24</f>
        <v>5753.9208401400001</v>
      </c>
      <c r="P48" s="36">
        <f>SUMIFS(СВЦЭМ!$D$39:$D$782,СВЦЭМ!$A$39:$A$782,$A48,СВЦЭМ!$B$39:$B$782,P$47)+'СЕТ СН'!$G$14+СВЦЭМ!$D$10+'СЕТ СН'!$G$5-'СЕТ СН'!$G$24</f>
        <v>5769.9871483500001</v>
      </c>
      <c r="Q48" s="36">
        <f>SUMIFS(СВЦЭМ!$D$39:$D$782,СВЦЭМ!$A$39:$A$782,$A48,СВЦЭМ!$B$39:$B$782,Q$47)+'СЕТ СН'!$G$14+СВЦЭМ!$D$10+'СЕТ СН'!$G$5-'СЕТ СН'!$G$24</f>
        <v>5742.34820519</v>
      </c>
      <c r="R48" s="36">
        <f>SUMIFS(СВЦЭМ!$D$39:$D$782,СВЦЭМ!$A$39:$A$782,$A48,СВЦЭМ!$B$39:$B$782,R$47)+'СЕТ СН'!$G$14+СВЦЭМ!$D$10+'СЕТ СН'!$G$5-'СЕТ СН'!$G$24</f>
        <v>5753.0423448599995</v>
      </c>
      <c r="S48" s="36">
        <f>SUMIFS(СВЦЭМ!$D$39:$D$782,СВЦЭМ!$A$39:$A$782,$A48,СВЦЭМ!$B$39:$B$782,S$47)+'СЕТ СН'!$G$14+СВЦЭМ!$D$10+'СЕТ СН'!$G$5-'СЕТ СН'!$G$24</f>
        <v>5702.4869118999995</v>
      </c>
      <c r="T48" s="36">
        <f>SUMIFS(СВЦЭМ!$D$39:$D$782,СВЦЭМ!$A$39:$A$782,$A48,СВЦЭМ!$B$39:$B$782,T$47)+'СЕТ СН'!$G$14+СВЦЭМ!$D$10+'СЕТ СН'!$G$5-'СЕТ СН'!$G$24</f>
        <v>5645.2220557600003</v>
      </c>
      <c r="U48" s="36">
        <f>SUMIFS(СВЦЭМ!$D$39:$D$782,СВЦЭМ!$A$39:$A$782,$A48,СВЦЭМ!$B$39:$B$782,U$47)+'СЕТ СН'!$G$14+СВЦЭМ!$D$10+'СЕТ СН'!$G$5-'СЕТ СН'!$G$24</f>
        <v>5657.50971381</v>
      </c>
      <c r="V48" s="36">
        <f>SUMIFS(СВЦЭМ!$D$39:$D$782,СВЦЭМ!$A$39:$A$782,$A48,СВЦЭМ!$B$39:$B$782,V$47)+'СЕТ СН'!$G$14+СВЦЭМ!$D$10+'СЕТ СН'!$G$5-'СЕТ СН'!$G$24</f>
        <v>5695.0785173300001</v>
      </c>
      <c r="W48" s="36">
        <f>SUMIFS(СВЦЭМ!$D$39:$D$782,СВЦЭМ!$A$39:$A$782,$A48,СВЦЭМ!$B$39:$B$782,W$47)+'СЕТ СН'!$G$14+СВЦЭМ!$D$10+'СЕТ СН'!$G$5-'СЕТ СН'!$G$24</f>
        <v>5713.4271769700008</v>
      </c>
      <c r="X48" s="36">
        <f>SUMIFS(СВЦЭМ!$D$39:$D$782,СВЦЭМ!$A$39:$A$782,$A48,СВЦЭМ!$B$39:$B$782,X$47)+'СЕТ СН'!$G$14+СВЦЭМ!$D$10+'СЕТ СН'!$G$5-'СЕТ СН'!$G$24</f>
        <v>5720.2276472900003</v>
      </c>
      <c r="Y48" s="36">
        <f>SUMIFS(СВЦЭМ!$D$39:$D$782,СВЦЭМ!$A$39:$A$782,$A48,СВЦЭМ!$B$39:$B$782,Y$47)+'СЕТ СН'!$G$14+СВЦЭМ!$D$10+'СЕТ СН'!$G$5-'СЕТ СН'!$G$24</f>
        <v>5751.5966906800004</v>
      </c>
      <c r="AA48" s="45"/>
    </row>
    <row r="49" spans="1:25" ht="15.75" x14ac:dyDescent="0.2">
      <c r="A49" s="35">
        <f>A48+1</f>
        <v>45262</v>
      </c>
      <c r="B49" s="36">
        <f>SUMIFS(СВЦЭМ!$D$39:$D$782,СВЦЭМ!$A$39:$A$782,$A49,СВЦЭМ!$B$39:$B$782,B$47)+'СЕТ СН'!$G$14+СВЦЭМ!$D$10+'СЕТ СН'!$G$5-'СЕТ СН'!$G$24</f>
        <v>5918.8616908100003</v>
      </c>
      <c r="C49" s="36">
        <f>SUMIFS(СВЦЭМ!$D$39:$D$782,СВЦЭМ!$A$39:$A$782,$A49,СВЦЭМ!$B$39:$B$782,C$47)+'СЕТ СН'!$G$14+СВЦЭМ!$D$10+'СЕТ СН'!$G$5-'СЕТ СН'!$G$24</f>
        <v>5911.05577799</v>
      </c>
      <c r="D49" s="36">
        <f>SUMIFS(СВЦЭМ!$D$39:$D$782,СВЦЭМ!$A$39:$A$782,$A49,СВЦЭМ!$B$39:$B$782,D$47)+'СЕТ СН'!$G$14+СВЦЭМ!$D$10+'СЕТ СН'!$G$5-'СЕТ СН'!$G$24</f>
        <v>5928.2498809500003</v>
      </c>
      <c r="E49" s="36">
        <f>SUMIFS(СВЦЭМ!$D$39:$D$782,СВЦЭМ!$A$39:$A$782,$A49,СВЦЭМ!$B$39:$B$782,E$47)+'СЕТ СН'!$G$14+СВЦЭМ!$D$10+'СЕТ СН'!$G$5-'СЕТ СН'!$G$24</f>
        <v>5945.9132545699995</v>
      </c>
      <c r="F49" s="36">
        <f>SUMIFS(СВЦЭМ!$D$39:$D$782,СВЦЭМ!$A$39:$A$782,$A49,СВЦЭМ!$B$39:$B$782,F$47)+'СЕТ СН'!$G$14+СВЦЭМ!$D$10+'СЕТ СН'!$G$5-'СЕТ СН'!$G$24</f>
        <v>5954.20422074</v>
      </c>
      <c r="G49" s="36">
        <f>SUMIFS(СВЦЭМ!$D$39:$D$782,СВЦЭМ!$A$39:$A$782,$A49,СВЦЭМ!$B$39:$B$782,G$47)+'СЕТ СН'!$G$14+СВЦЭМ!$D$10+'СЕТ СН'!$G$5-'СЕТ СН'!$G$24</f>
        <v>5957.3319638600005</v>
      </c>
      <c r="H49" s="36">
        <f>SUMIFS(СВЦЭМ!$D$39:$D$782,СВЦЭМ!$A$39:$A$782,$A49,СВЦЭМ!$B$39:$B$782,H$47)+'СЕТ СН'!$G$14+СВЦЭМ!$D$10+'СЕТ СН'!$G$5-'СЕТ СН'!$G$24</f>
        <v>5956.0240294200003</v>
      </c>
      <c r="I49" s="36">
        <f>SUMIFS(СВЦЭМ!$D$39:$D$782,СВЦЭМ!$A$39:$A$782,$A49,СВЦЭМ!$B$39:$B$782,I$47)+'СЕТ СН'!$G$14+СВЦЭМ!$D$10+'СЕТ СН'!$G$5-'СЕТ СН'!$G$24</f>
        <v>5908.28611688</v>
      </c>
      <c r="J49" s="36">
        <f>SUMIFS(СВЦЭМ!$D$39:$D$782,СВЦЭМ!$A$39:$A$782,$A49,СВЦЭМ!$B$39:$B$782,J$47)+'СЕТ СН'!$G$14+СВЦЭМ!$D$10+'СЕТ СН'!$G$5-'СЕТ СН'!$G$24</f>
        <v>5848.3226532200006</v>
      </c>
      <c r="K49" s="36">
        <f>SUMIFS(СВЦЭМ!$D$39:$D$782,СВЦЭМ!$A$39:$A$782,$A49,СВЦЭМ!$B$39:$B$782,K$47)+'СЕТ СН'!$G$14+СВЦЭМ!$D$10+'СЕТ СН'!$G$5-'СЕТ СН'!$G$24</f>
        <v>5798.0017961000003</v>
      </c>
      <c r="L49" s="36">
        <f>SUMIFS(СВЦЭМ!$D$39:$D$782,СВЦЭМ!$A$39:$A$782,$A49,СВЦЭМ!$B$39:$B$782,L$47)+'СЕТ СН'!$G$14+СВЦЭМ!$D$10+'СЕТ СН'!$G$5-'СЕТ СН'!$G$24</f>
        <v>5752.4661388000004</v>
      </c>
      <c r="M49" s="36">
        <f>SUMIFS(СВЦЭМ!$D$39:$D$782,СВЦЭМ!$A$39:$A$782,$A49,СВЦЭМ!$B$39:$B$782,M$47)+'СЕТ СН'!$G$14+СВЦЭМ!$D$10+'СЕТ СН'!$G$5-'СЕТ СН'!$G$24</f>
        <v>5741.3187868599998</v>
      </c>
      <c r="N49" s="36">
        <f>SUMIFS(СВЦЭМ!$D$39:$D$782,СВЦЭМ!$A$39:$A$782,$A49,СВЦЭМ!$B$39:$B$782,N$47)+'СЕТ СН'!$G$14+СВЦЭМ!$D$10+'СЕТ СН'!$G$5-'СЕТ СН'!$G$24</f>
        <v>5771.3328999799996</v>
      </c>
      <c r="O49" s="36">
        <f>SUMIFS(СВЦЭМ!$D$39:$D$782,СВЦЭМ!$A$39:$A$782,$A49,СВЦЭМ!$B$39:$B$782,O$47)+'СЕТ СН'!$G$14+СВЦЭМ!$D$10+'СЕТ СН'!$G$5-'СЕТ СН'!$G$24</f>
        <v>5801.2115617199997</v>
      </c>
      <c r="P49" s="36">
        <f>SUMIFS(СВЦЭМ!$D$39:$D$782,СВЦЭМ!$A$39:$A$782,$A49,СВЦЭМ!$B$39:$B$782,P$47)+'СЕТ СН'!$G$14+СВЦЭМ!$D$10+'СЕТ СН'!$G$5-'СЕТ СН'!$G$24</f>
        <v>5818.7361269000003</v>
      </c>
      <c r="Q49" s="36">
        <f>SUMIFS(СВЦЭМ!$D$39:$D$782,СВЦЭМ!$A$39:$A$782,$A49,СВЦЭМ!$B$39:$B$782,Q$47)+'СЕТ СН'!$G$14+СВЦЭМ!$D$10+'СЕТ СН'!$G$5-'СЕТ СН'!$G$24</f>
        <v>5822.62138108</v>
      </c>
      <c r="R49" s="36">
        <f>SUMIFS(СВЦЭМ!$D$39:$D$782,СВЦЭМ!$A$39:$A$782,$A49,СВЦЭМ!$B$39:$B$782,R$47)+'СЕТ СН'!$G$14+СВЦЭМ!$D$10+'СЕТ СН'!$G$5-'СЕТ СН'!$G$24</f>
        <v>5790.4302691600005</v>
      </c>
      <c r="S49" s="36">
        <f>SUMIFS(СВЦЭМ!$D$39:$D$782,СВЦЭМ!$A$39:$A$782,$A49,СВЦЭМ!$B$39:$B$782,S$47)+'СЕТ СН'!$G$14+СВЦЭМ!$D$10+'СЕТ СН'!$G$5-'СЕТ СН'!$G$24</f>
        <v>5739.1417886500003</v>
      </c>
      <c r="T49" s="36">
        <f>SUMIFS(СВЦЭМ!$D$39:$D$782,СВЦЭМ!$A$39:$A$782,$A49,СВЦЭМ!$B$39:$B$782,T$47)+'СЕТ СН'!$G$14+СВЦЭМ!$D$10+'СЕТ СН'!$G$5-'СЕТ СН'!$G$24</f>
        <v>5695.9877888999999</v>
      </c>
      <c r="U49" s="36">
        <f>SUMIFS(СВЦЭМ!$D$39:$D$782,СВЦЭМ!$A$39:$A$782,$A49,СВЦЭМ!$B$39:$B$782,U$47)+'СЕТ СН'!$G$14+СВЦЭМ!$D$10+'СЕТ СН'!$G$5-'СЕТ СН'!$G$24</f>
        <v>5710.5835001699998</v>
      </c>
      <c r="V49" s="36">
        <f>SUMIFS(СВЦЭМ!$D$39:$D$782,СВЦЭМ!$A$39:$A$782,$A49,СВЦЭМ!$B$39:$B$782,V$47)+'СЕТ СН'!$G$14+СВЦЭМ!$D$10+'СЕТ СН'!$G$5-'СЕТ СН'!$G$24</f>
        <v>5745.3892925700002</v>
      </c>
      <c r="W49" s="36">
        <f>SUMIFS(СВЦЭМ!$D$39:$D$782,СВЦЭМ!$A$39:$A$782,$A49,СВЦЭМ!$B$39:$B$782,W$47)+'СЕТ СН'!$G$14+СВЦЭМ!$D$10+'СЕТ СН'!$G$5-'СЕТ СН'!$G$24</f>
        <v>5762.6944221499998</v>
      </c>
      <c r="X49" s="36">
        <f>SUMIFS(СВЦЭМ!$D$39:$D$782,СВЦЭМ!$A$39:$A$782,$A49,СВЦЭМ!$B$39:$B$782,X$47)+'СЕТ СН'!$G$14+СВЦЭМ!$D$10+'СЕТ СН'!$G$5-'СЕТ СН'!$G$24</f>
        <v>5805.7826520400004</v>
      </c>
      <c r="Y49" s="36">
        <f>SUMIFS(СВЦЭМ!$D$39:$D$782,СВЦЭМ!$A$39:$A$782,$A49,СВЦЭМ!$B$39:$B$782,Y$47)+'СЕТ СН'!$G$14+СВЦЭМ!$D$10+'СЕТ СН'!$G$5-'СЕТ СН'!$G$24</f>
        <v>5835.8202396300003</v>
      </c>
    </row>
    <row r="50" spans="1:25" ht="15.75" x14ac:dyDescent="0.2">
      <c r="A50" s="35">
        <f t="shared" ref="A50:A78" si="1">A49+1</f>
        <v>45263</v>
      </c>
      <c r="B50" s="36">
        <f>SUMIFS(СВЦЭМ!$D$39:$D$782,СВЦЭМ!$A$39:$A$782,$A50,СВЦЭМ!$B$39:$B$782,B$47)+'СЕТ СН'!$G$14+СВЦЭМ!$D$10+'СЕТ СН'!$G$5-'СЕТ СН'!$G$24</f>
        <v>5785.9328825100001</v>
      </c>
      <c r="C50" s="36">
        <f>SUMIFS(СВЦЭМ!$D$39:$D$782,СВЦЭМ!$A$39:$A$782,$A50,СВЦЭМ!$B$39:$B$782,C$47)+'СЕТ СН'!$G$14+СВЦЭМ!$D$10+'СЕТ СН'!$G$5-'СЕТ СН'!$G$24</f>
        <v>5844.7262083599999</v>
      </c>
      <c r="D50" s="36">
        <f>SUMIFS(СВЦЭМ!$D$39:$D$782,СВЦЭМ!$A$39:$A$782,$A50,СВЦЭМ!$B$39:$B$782,D$47)+'СЕТ СН'!$G$14+СВЦЭМ!$D$10+'СЕТ СН'!$G$5-'СЕТ СН'!$G$24</f>
        <v>5905.4372555800001</v>
      </c>
      <c r="E50" s="36">
        <f>SUMIFS(СВЦЭМ!$D$39:$D$782,СВЦЭМ!$A$39:$A$782,$A50,СВЦЭМ!$B$39:$B$782,E$47)+'СЕТ СН'!$G$14+СВЦЭМ!$D$10+'СЕТ СН'!$G$5-'СЕТ СН'!$G$24</f>
        <v>5900.45402079</v>
      </c>
      <c r="F50" s="36">
        <f>SUMIFS(СВЦЭМ!$D$39:$D$782,СВЦЭМ!$A$39:$A$782,$A50,СВЦЭМ!$B$39:$B$782,F$47)+'СЕТ СН'!$G$14+СВЦЭМ!$D$10+'СЕТ СН'!$G$5-'СЕТ СН'!$G$24</f>
        <v>5893.6006374900007</v>
      </c>
      <c r="G50" s="36">
        <f>SUMIFS(СВЦЭМ!$D$39:$D$782,СВЦЭМ!$A$39:$A$782,$A50,СВЦЭМ!$B$39:$B$782,G$47)+'СЕТ СН'!$G$14+СВЦЭМ!$D$10+'СЕТ СН'!$G$5-'СЕТ СН'!$G$24</f>
        <v>5910.1388805099996</v>
      </c>
      <c r="H50" s="36">
        <f>SUMIFS(СВЦЭМ!$D$39:$D$782,СВЦЭМ!$A$39:$A$782,$A50,СВЦЭМ!$B$39:$B$782,H$47)+'СЕТ СН'!$G$14+СВЦЭМ!$D$10+'СЕТ СН'!$G$5-'СЕТ СН'!$G$24</f>
        <v>5899.5595107500003</v>
      </c>
      <c r="I50" s="36">
        <f>SUMIFS(СВЦЭМ!$D$39:$D$782,СВЦЭМ!$A$39:$A$782,$A50,СВЦЭМ!$B$39:$B$782,I$47)+'СЕТ СН'!$G$14+СВЦЭМ!$D$10+'СЕТ СН'!$G$5-'СЕТ СН'!$G$24</f>
        <v>5896.9364336199997</v>
      </c>
      <c r="J50" s="36">
        <f>SUMIFS(СВЦЭМ!$D$39:$D$782,СВЦЭМ!$A$39:$A$782,$A50,СВЦЭМ!$B$39:$B$782,J$47)+'СЕТ СН'!$G$14+СВЦЭМ!$D$10+'СЕТ СН'!$G$5-'СЕТ СН'!$G$24</f>
        <v>5854.7775248800008</v>
      </c>
      <c r="K50" s="36">
        <f>SUMIFS(СВЦЭМ!$D$39:$D$782,СВЦЭМ!$A$39:$A$782,$A50,СВЦЭМ!$B$39:$B$782,K$47)+'СЕТ СН'!$G$14+СВЦЭМ!$D$10+'СЕТ СН'!$G$5-'СЕТ СН'!$G$24</f>
        <v>5807.55483852</v>
      </c>
      <c r="L50" s="36">
        <f>SUMIFS(СВЦЭМ!$D$39:$D$782,СВЦЭМ!$A$39:$A$782,$A50,СВЦЭМ!$B$39:$B$782,L$47)+'СЕТ СН'!$G$14+СВЦЭМ!$D$10+'СЕТ СН'!$G$5-'СЕТ СН'!$G$24</f>
        <v>5750.3846479799995</v>
      </c>
      <c r="M50" s="36">
        <f>SUMIFS(СВЦЭМ!$D$39:$D$782,СВЦЭМ!$A$39:$A$782,$A50,СВЦЭМ!$B$39:$B$782,M$47)+'СЕТ СН'!$G$14+СВЦЭМ!$D$10+'СЕТ СН'!$G$5-'СЕТ СН'!$G$24</f>
        <v>5745.5433625799997</v>
      </c>
      <c r="N50" s="36">
        <f>SUMIFS(СВЦЭМ!$D$39:$D$782,СВЦЭМ!$A$39:$A$782,$A50,СВЦЭМ!$B$39:$B$782,N$47)+'СЕТ СН'!$G$14+СВЦЭМ!$D$10+'СЕТ СН'!$G$5-'СЕТ СН'!$G$24</f>
        <v>5764.0748029799997</v>
      </c>
      <c r="O50" s="36">
        <f>SUMIFS(СВЦЭМ!$D$39:$D$782,СВЦЭМ!$A$39:$A$782,$A50,СВЦЭМ!$B$39:$B$782,O$47)+'СЕТ СН'!$G$14+СВЦЭМ!$D$10+'СЕТ СН'!$G$5-'СЕТ СН'!$G$24</f>
        <v>5798.8792838999998</v>
      </c>
      <c r="P50" s="36">
        <f>SUMIFS(СВЦЭМ!$D$39:$D$782,СВЦЭМ!$A$39:$A$782,$A50,СВЦЭМ!$B$39:$B$782,P$47)+'СЕТ СН'!$G$14+СВЦЭМ!$D$10+'СЕТ СН'!$G$5-'СЕТ СН'!$G$24</f>
        <v>5802.6121275799997</v>
      </c>
      <c r="Q50" s="36">
        <f>SUMIFS(СВЦЭМ!$D$39:$D$782,СВЦЭМ!$A$39:$A$782,$A50,СВЦЭМ!$B$39:$B$782,Q$47)+'СЕТ СН'!$G$14+СВЦЭМ!$D$10+'СЕТ СН'!$G$5-'СЕТ СН'!$G$24</f>
        <v>5813.9809705299995</v>
      </c>
      <c r="R50" s="36">
        <f>SUMIFS(СВЦЭМ!$D$39:$D$782,СВЦЭМ!$A$39:$A$782,$A50,СВЦЭМ!$B$39:$B$782,R$47)+'СЕТ СН'!$G$14+СВЦЭМ!$D$10+'СЕТ СН'!$G$5-'СЕТ СН'!$G$24</f>
        <v>5791.0621087899999</v>
      </c>
      <c r="S50" s="36">
        <f>SUMIFS(СВЦЭМ!$D$39:$D$782,СВЦЭМ!$A$39:$A$782,$A50,СВЦЭМ!$B$39:$B$782,S$47)+'СЕТ СН'!$G$14+СВЦЭМ!$D$10+'СЕТ СН'!$G$5-'СЕТ СН'!$G$24</f>
        <v>5727.5124889500003</v>
      </c>
      <c r="T50" s="36">
        <f>SUMIFS(СВЦЭМ!$D$39:$D$782,СВЦЭМ!$A$39:$A$782,$A50,СВЦЭМ!$B$39:$B$782,T$47)+'СЕТ СН'!$G$14+СВЦЭМ!$D$10+'СЕТ СН'!$G$5-'СЕТ СН'!$G$24</f>
        <v>5664.50132089</v>
      </c>
      <c r="U50" s="36">
        <f>SUMIFS(СВЦЭМ!$D$39:$D$782,СВЦЭМ!$A$39:$A$782,$A50,СВЦЭМ!$B$39:$B$782,U$47)+'СЕТ СН'!$G$14+СВЦЭМ!$D$10+'СЕТ СН'!$G$5-'СЕТ СН'!$G$24</f>
        <v>5676.6599157199998</v>
      </c>
      <c r="V50" s="36">
        <f>SUMIFS(СВЦЭМ!$D$39:$D$782,СВЦЭМ!$A$39:$A$782,$A50,СВЦЭМ!$B$39:$B$782,V$47)+'СЕТ СН'!$G$14+СВЦЭМ!$D$10+'СЕТ СН'!$G$5-'СЕТ СН'!$G$24</f>
        <v>5719.6041331899996</v>
      </c>
      <c r="W50" s="36">
        <f>SUMIFS(СВЦЭМ!$D$39:$D$782,СВЦЭМ!$A$39:$A$782,$A50,СВЦЭМ!$B$39:$B$782,W$47)+'СЕТ СН'!$G$14+СВЦЭМ!$D$10+'СЕТ СН'!$G$5-'СЕТ СН'!$G$24</f>
        <v>5733.4536686000001</v>
      </c>
      <c r="X50" s="36">
        <f>SUMIFS(СВЦЭМ!$D$39:$D$782,СВЦЭМ!$A$39:$A$782,$A50,СВЦЭМ!$B$39:$B$782,X$47)+'СЕТ СН'!$G$14+СВЦЭМ!$D$10+'СЕТ СН'!$G$5-'СЕТ СН'!$G$24</f>
        <v>5773.3706281800005</v>
      </c>
      <c r="Y50" s="36">
        <f>SUMIFS(СВЦЭМ!$D$39:$D$782,СВЦЭМ!$A$39:$A$782,$A50,СВЦЭМ!$B$39:$B$782,Y$47)+'СЕТ СН'!$G$14+СВЦЭМ!$D$10+'СЕТ СН'!$G$5-'СЕТ СН'!$G$24</f>
        <v>5840.6100928800006</v>
      </c>
    </row>
    <row r="51" spans="1:25" ht="15.75" x14ac:dyDescent="0.2">
      <c r="A51" s="35">
        <f t="shared" si="1"/>
        <v>45264</v>
      </c>
      <c r="B51" s="36">
        <f>SUMIFS(СВЦЭМ!$D$39:$D$782,СВЦЭМ!$A$39:$A$782,$A51,СВЦЭМ!$B$39:$B$782,B$47)+'СЕТ СН'!$G$14+СВЦЭМ!$D$10+'СЕТ СН'!$G$5-'СЕТ СН'!$G$24</f>
        <v>5822.7837301899999</v>
      </c>
      <c r="C51" s="36">
        <f>SUMIFS(СВЦЭМ!$D$39:$D$782,СВЦЭМ!$A$39:$A$782,$A51,СВЦЭМ!$B$39:$B$782,C$47)+'СЕТ СН'!$G$14+СВЦЭМ!$D$10+'СЕТ СН'!$G$5-'СЕТ СН'!$G$24</f>
        <v>5878.9322301800003</v>
      </c>
      <c r="D51" s="36">
        <f>SUMIFS(СВЦЭМ!$D$39:$D$782,СВЦЭМ!$A$39:$A$782,$A51,СВЦЭМ!$B$39:$B$782,D$47)+'СЕТ СН'!$G$14+СВЦЭМ!$D$10+'СЕТ СН'!$G$5-'СЕТ СН'!$G$24</f>
        <v>5873.8756339299998</v>
      </c>
      <c r="E51" s="36">
        <f>SUMIFS(СВЦЭМ!$D$39:$D$782,СВЦЭМ!$A$39:$A$782,$A51,СВЦЭМ!$B$39:$B$782,E$47)+'СЕТ СН'!$G$14+СВЦЭМ!$D$10+'СЕТ СН'!$G$5-'СЕТ СН'!$G$24</f>
        <v>5883.2739055100001</v>
      </c>
      <c r="F51" s="36">
        <f>SUMIFS(СВЦЭМ!$D$39:$D$782,СВЦЭМ!$A$39:$A$782,$A51,СВЦЭМ!$B$39:$B$782,F$47)+'СЕТ СН'!$G$14+СВЦЭМ!$D$10+'СЕТ СН'!$G$5-'СЕТ СН'!$G$24</f>
        <v>5878.0403809100007</v>
      </c>
      <c r="G51" s="36">
        <f>SUMIFS(СВЦЭМ!$D$39:$D$782,СВЦЭМ!$A$39:$A$782,$A51,СВЦЭМ!$B$39:$B$782,G$47)+'СЕТ СН'!$G$14+СВЦЭМ!$D$10+'СЕТ СН'!$G$5-'СЕТ СН'!$G$24</f>
        <v>5864.1215147700004</v>
      </c>
      <c r="H51" s="36">
        <f>SUMIFS(СВЦЭМ!$D$39:$D$782,СВЦЭМ!$A$39:$A$782,$A51,СВЦЭМ!$B$39:$B$782,H$47)+'СЕТ СН'!$G$14+СВЦЭМ!$D$10+'СЕТ СН'!$G$5-'СЕТ СН'!$G$24</f>
        <v>5824.1298228600008</v>
      </c>
      <c r="I51" s="36">
        <f>SUMIFS(СВЦЭМ!$D$39:$D$782,СВЦЭМ!$A$39:$A$782,$A51,СВЦЭМ!$B$39:$B$782,I$47)+'СЕТ СН'!$G$14+СВЦЭМ!$D$10+'СЕТ СН'!$G$5-'СЕТ СН'!$G$24</f>
        <v>5730.0331713100004</v>
      </c>
      <c r="J51" s="36">
        <f>SUMIFS(СВЦЭМ!$D$39:$D$782,СВЦЭМ!$A$39:$A$782,$A51,СВЦЭМ!$B$39:$B$782,J$47)+'СЕТ СН'!$G$14+СВЦЭМ!$D$10+'СЕТ СН'!$G$5-'СЕТ СН'!$G$24</f>
        <v>5700.3800921100001</v>
      </c>
      <c r="K51" s="36">
        <f>SUMIFS(СВЦЭМ!$D$39:$D$782,СВЦЭМ!$A$39:$A$782,$A51,СВЦЭМ!$B$39:$B$782,K$47)+'СЕТ СН'!$G$14+СВЦЭМ!$D$10+'СЕТ СН'!$G$5-'СЕТ СН'!$G$24</f>
        <v>5683.7064820300002</v>
      </c>
      <c r="L51" s="36">
        <f>SUMIFS(СВЦЭМ!$D$39:$D$782,СВЦЭМ!$A$39:$A$782,$A51,СВЦЭМ!$B$39:$B$782,L$47)+'СЕТ СН'!$G$14+СВЦЭМ!$D$10+'СЕТ СН'!$G$5-'СЕТ СН'!$G$24</f>
        <v>5675.0850564699995</v>
      </c>
      <c r="M51" s="36">
        <f>SUMIFS(СВЦЭМ!$D$39:$D$782,СВЦЭМ!$A$39:$A$782,$A51,СВЦЭМ!$B$39:$B$782,M$47)+'СЕТ СН'!$G$14+СВЦЭМ!$D$10+'СЕТ СН'!$G$5-'СЕТ СН'!$G$24</f>
        <v>5686.9480208900004</v>
      </c>
      <c r="N51" s="36">
        <f>SUMIFS(СВЦЭМ!$D$39:$D$782,СВЦЭМ!$A$39:$A$782,$A51,СВЦЭМ!$B$39:$B$782,N$47)+'СЕТ СН'!$G$14+СВЦЭМ!$D$10+'СЕТ СН'!$G$5-'СЕТ СН'!$G$24</f>
        <v>5700.4262592200002</v>
      </c>
      <c r="O51" s="36">
        <f>SUMIFS(СВЦЭМ!$D$39:$D$782,СВЦЭМ!$A$39:$A$782,$A51,СВЦЭМ!$B$39:$B$782,O$47)+'СЕТ СН'!$G$14+СВЦЭМ!$D$10+'СЕТ СН'!$G$5-'СЕТ СН'!$G$24</f>
        <v>5714.8445413899999</v>
      </c>
      <c r="P51" s="36">
        <f>SUMIFS(СВЦЭМ!$D$39:$D$782,СВЦЭМ!$A$39:$A$782,$A51,СВЦЭМ!$B$39:$B$782,P$47)+'СЕТ СН'!$G$14+СВЦЭМ!$D$10+'СЕТ СН'!$G$5-'СЕТ СН'!$G$24</f>
        <v>5732.8151733800005</v>
      </c>
      <c r="Q51" s="36">
        <f>SUMIFS(СВЦЭМ!$D$39:$D$782,СВЦЭМ!$A$39:$A$782,$A51,СВЦЭМ!$B$39:$B$782,Q$47)+'СЕТ СН'!$G$14+СВЦЭМ!$D$10+'СЕТ СН'!$G$5-'СЕТ СН'!$G$24</f>
        <v>5735.7607655499996</v>
      </c>
      <c r="R51" s="36">
        <f>SUMIFS(СВЦЭМ!$D$39:$D$782,СВЦЭМ!$A$39:$A$782,$A51,СВЦЭМ!$B$39:$B$782,R$47)+'СЕТ СН'!$G$14+СВЦЭМ!$D$10+'СЕТ СН'!$G$5-'СЕТ СН'!$G$24</f>
        <v>5718.7853540200003</v>
      </c>
      <c r="S51" s="36">
        <f>SUMIFS(СВЦЭМ!$D$39:$D$782,СВЦЭМ!$A$39:$A$782,$A51,СВЦЭМ!$B$39:$B$782,S$47)+'СЕТ СН'!$G$14+СВЦЭМ!$D$10+'СЕТ СН'!$G$5-'СЕТ СН'!$G$24</f>
        <v>5665.7708326499996</v>
      </c>
      <c r="T51" s="36">
        <f>SUMIFS(СВЦЭМ!$D$39:$D$782,СВЦЭМ!$A$39:$A$782,$A51,СВЦЭМ!$B$39:$B$782,T$47)+'СЕТ СН'!$G$14+СВЦЭМ!$D$10+'СЕТ СН'!$G$5-'СЕТ СН'!$G$24</f>
        <v>5634.0700224400007</v>
      </c>
      <c r="U51" s="36">
        <f>SUMIFS(СВЦЭМ!$D$39:$D$782,СВЦЭМ!$A$39:$A$782,$A51,СВЦЭМ!$B$39:$B$782,U$47)+'СЕТ СН'!$G$14+СВЦЭМ!$D$10+'СЕТ СН'!$G$5-'СЕТ СН'!$G$24</f>
        <v>5649.4856973200003</v>
      </c>
      <c r="V51" s="36">
        <f>SUMIFS(СВЦЭМ!$D$39:$D$782,СВЦЭМ!$A$39:$A$782,$A51,СВЦЭМ!$B$39:$B$782,V$47)+'СЕТ СН'!$G$14+СВЦЭМ!$D$10+'СЕТ СН'!$G$5-'СЕТ СН'!$G$24</f>
        <v>5677.6178330500006</v>
      </c>
      <c r="W51" s="36">
        <f>SUMIFS(СВЦЭМ!$D$39:$D$782,СВЦЭМ!$A$39:$A$782,$A51,СВЦЭМ!$B$39:$B$782,W$47)+'СЕТ СН'!$G$14+СВЦЭМ!$D$10+'СЕТ СН'!$G$5-'СЕТ СН'!$G$24</f>
        <v>5695.1205444900006</v>
      </c>
      <c r="X51" s="36">
        <f>SUMIFS(СВЦЭМ!$D$39:$D$782,СВЦЭМ!$A$39:$A$782,$A51,СВЦЭМ!$B$39:$B$782,X$47)+'СЕТ СН'!$G$14+СВЦЭМ!$D$10+'СЕТ СН'!$G$5-'СЕТ СН'!$G$24</f>
        <v>5747.5547625199997</v>
      </c>
      <c r="Y51" s="36">
        <f>SUMIFS(СВЦЭМ!$D$39:$D$782,СВЦЭМ!$A$39:$A$782,$A51,СВЦЭМ!$B$39:$B$782,Y$47)+'СЕТ СН'!$G$14+СВЦЭМ!$D$10+'СЕТ СН'!$G$5-'СЕТ СН'!$G$24</f>
        <v>5772.0851608000003</v>
      </c>
    </row>
    <row r="52" spans="1:25" ht="15.75" x14ac:dyDescent="0.2">
      <c r="A52" s="35">
        <f t="shared" si="1"/>
        <v>45265</v>
      </c>
      <c r="B52" s="36">
        <f>SUMIFS(СВЦЭМ!$D$39:$D$782,СВЦЭМ!$A$39:$A$782,$A52,СВЦЭМ!$B$39:$B$782,B$47)+'СЕТ СН'!$G$14+СВЦЭМ!$D$10+'СЕТ СН'!$G$5-'СЕТ СН'!$G$24</f>
        <v>5950.38771825</v>
      </c>
      <c r="C52" s="36">
        <f>SUMIFS(СВЦЭМ!$D$39:$D$782,СВЦЭМ!$A$39:$A$782,$A52,СВЦЭМ!$B$39:$B$782,C$47)+'СЕТ СН'!$G$14+СВЦЭМ!$D$10+'СЕТ СН'!$G$5-'СЕТ СН'!$G$24</f>
        <v>5980.2774883900001</v>
      </c>
      <c r="D52" s="36">
        <f>SUMIFS(СВЦЭМ!$D$39:$D$782,СВЦЭМ!$A$39:$A$782,$A52,СВЦЭМ!$B$39:$B$782,D$47)+'СЕТ СН'!$G$14+СВЦЭМ!$D$10+'СЕТ СН'!$G$5-'СЕТ СН'!$G$24</f>
        <v>6030.4901502499997</v>
      </c>
      <c r="E52" s="36">
        <f>SUMIFS(СВЦЭМ!$D$39:$D$782,СВЦЭМ!$A$39:$A$782,$A52,СВЦЭМ!$B$39:$B$782,E$47)+'СЕТ СН'!$G$14+СВЦЭМ!$D$10+'СЕТ СН'!$G$5-'СЕТ СН'!$G$24</f>
        <v>5986.7173513199996</v>
      </c>
      <c r="F52" s="36">
        <f>SUMIFS(СВЦЭМ!$D$39:$D$782,СВЦЭМ!$A$39:$A$782,$A52,СВЦЭМ!$B$39:$B$782,F$47)+'СЕТ СН'!$G$14+СВЦЭМ!$D$10+'СЕТ СН'!$G$5-'СЕТ СН'!$G$24</f>
        <v>5980.55383953</v>
      </c>
      <c r="G52" s="36">
        <f>SUMIFS(СВЦЭМ!$D$39:$D$782,СВЦЭМ!$A$39:$A$782,$A52,СВЦЭМ!$B$39:$B$782,G$47)+'СЕТ СН'!$G$14+СВЦЭМ!$D$10+'СЕТ СН'!$G$5-'СЕТ СН'!$G$24</f>
        <v>5976.47002711</v>
      </c>
      <c r="H52" s="36">
        <f>SUMIFS(СВЦЭМ!$D$39:$D$782,СВЦЭМ!$A$39:$A$782,$A52,СВЦЭМ!$B$39:$B$782,H$47)+'СЕТ СН'!$G$14+СВЦЭМ!$D$10+'СЕТ СН'!$G$5-'СЕТ СН'!$G$24</f>
        <v>5920.1172091400003</v>
      </c>
      <c r="I52" s="36">
        <f>SUMIFS(СВЦЭМ!$D$39:$D$782,СВЦЭМ!$A$39:$A$782,$A52,СВЦЭМ!$B$39:$B$782,I$47)+'СЕТ СН'!$G$14+СВЦЭМ!$D$10+'СЕТ СН'!$G$5-'СЕТ СН'!$G$24</f>
        <v>5862.3251741000004</v>
      </c>
      <c r="J52" s="36">
        <f>SUMIFS(СВЦЭМ!$D$39:$D$782,СВЦЭМ!$A$39:$A$782,$A52,СВЦЭМ!$B$39:$B$782,J$47)+'СЕТ СН'!$G$14+СВЦЭМ!$D$10+'СЕТ СН'!$G$5-'СЕТ СН'!$G$24</f>
        <v>5806.2862554100002</v>
      </c>
      <c r="K52" s="36">
        <f>SUMIFS(СВЦЭМ!$D$39:$D$782,СВЦЭМ!$A$39:$A$782,$A52,СВЦЭМ!$B$39:$B$782,K$47)+'СЕТ СН'!$G$14+СВЦЭМ!$D$10+'СЕТ СН'!$G$5-'СЕТ СН'!$G$24</f>
        <v>5802.4111628400005</v>
      </c>
      <c r="L52" s="36">
        <f>SUMIFS(СВЦЭМ!$D$39:$D$782,СВЦЭМ!$A$39:$A$782,$A52,СВЦЭМ!$B$39:$B$782,L$47)+'СЕТ СН'!$G$14+СВЦЭМ!$D$10+'СЕТ СН'!$G$5-'СЕТ СН'!$G$24</f>
        <v>5848.3641748400005</v>
      </c>
      <c r="M52" s="36">
        <f>SUMIFS(СВЦЭМ!$D$39:$D$782,СВЦЭМ!$A$39:$A$782,$A52,СВЦЭМ!$B$39:$B$782,M$47)+'СЕТ СН'!$G$14+СВЦЭМ!$D$10+'СЕТ СН'!$G$5-'СЕТ СН'!$G$24</f>
        <v>5936.7591202500007</v>
      </c>
      <c r="N52" s="36">
        <f>SUMIFS(СВЦЭМ!$D$39:$D$782,СВЦЭМ!$A$39:$A$782,$A52,СВЦЭМ!$B$39:$B$782,N$47)+'СЕТ СН'!$G$14+СВЦЭМ!$D$10+'СЕТ СН'!$G$5-'СЕТ СН'!$G$24</f>
        <v>5955.2699089500002</v>
      </c>
      <c r="O52" s="36">
        <f>SUMIFS(СВЦЭМ!$D$39:$D$782,СВЦЭМ!$A$39:$A$782,$A52,СВЦЭМ!$B$39:$B$782,O$47)+'СЕТ СН'!$G$14+СВЦЭМ!$D$10+'СЕТ СН'!$G$5-'СЕТ СН'!$G$24</f>
        <v>5961.0271141100002</v>
      </c>
      <c r="P52" s="36">
        <f>SUMIFS(СВЦЭМ!$D$39:$D$782,СВЦЭМ!$A$39:$A$782,$A52,СВЦЭМ!$B$39:$B$782,P$47)+'СЕТ СН'!$G$14+СВЦЭМ!$D$10+'СЕТ СН'!$G$5-'СЕТ СН'!$G$24</f>
        <v>5955.0684991800008</v>
      </c>
      <c r="Q52" s="36">
        <f>SUMIFS(СВЦЭМ!$D$39:$D$782,СВЦЭМ!$A$39:$A$782,$A52,СВЦЭМ!$B$39:$B$782,Q$47)+'СЕТ СН'!$G$14+СВЦЭМ!$D$10+'СЕТ СН'!$G$5-'СЕТ СН'!$G$24</f>
        <v>5948.08756601</v>
      </c>
      <c r="R52" s="36">
        <f>SUMIFS(СВЦЭМ!$D$39:$D$782,СВЦЭМ!$A$39:$A$782,$A52,СВЦЭМ!$B$39:$B$782,R$47)+'СЕТ СН'!$G$14+СВЦЭМ!$D$10+'СЕТ СН'!$G$5-'СЕТ СН'!$G$24</f>
        <v>5883.3324806300006</v>
      </c>
      <c r="S52" s="36">
        <f>SUMIFS(СВЦЭМ!$D$39:$D$782,СВЦЭМ!$A$39:$A$782,$A52,СВЦЭМ!$B$39:$B$782,S$47)+'СЕТ СН'!$G$14+СВЦЭМ!$D$10+'СЕТ СН'!$G$5-'СЕТ СН'!$G$24</f>
        <v>5806.91415392</v>
      </c>
      <c r="T52" s="36">
        <f>SUMIFS(СВЦЭМ!$D$39:$D$782,СВЦЭМ!$A$39:$A$782,$A52,СВЦЭМ!$B$39:$B$782,T$47)+'СЕТ СН'!$G$14+СВЦЭМ!$D$10+'СЕТ СН'!$G$5-'СЕТ СН'!$G$24</f>
        <v>5773.0910367500001</v>
      </c>
      <c r="U52" s="36">
        <f>SUMIFS(СВЦЭМ!$D$39:$D$782,СВЦЭМ!$A$39:$A$782,$A52,СВЦЭМ!$B$39:$B$782,U$47)+'СЕТ СН'!$G$14+СВЦЭМ!$D$10+'СЕТ СН'!$G$5-'СЕТ СН'!$G$24</f>
        <v>5788.6374039000002</v>
      </c>
      <c r="V52" s="36">
        <f>SUMIFS(СВЦЭМ!$D$39:$D$782,СВЦЭМ!$A$39:$A$782,$A52,СВЦЭМ!$B$39:$B$782,V$47)+'СЕТ СН'!$G$14+СВЦЭМ!$D$10+'СЕТ СН'!$G$5-'СЕТ СН'!$G$24</f>
        <v>5841.3926229500003</v>
      </c>
      <c r="W52" s="36">
        <f>SUMIFS(СВЦЭМ!$D$39:$D$782,СВЦЭМ!$A$39:$A$782,$A52,СВЦЭМ!$B$39:$B$782,W$47)+'СЕТ СН'!$G$14+СВЦЭМ!$D$10+'СЕТ СН'!$G$5-'СЕТ СН'!$G$24</f>
        <v>5851.7059017900001</v>
      </c>
      <c r="X52" s="36">
        <f>SUMIFS(СВЦЭМ!$D$39:$D$782,СВЦЭМ!$A$39:$A$782,$A52,СВЦЭМ!$B$39:$B$782,X$47)+'СЕТ СН'!$G$14+СВЦЭМ!$D$10+'СЕТ СН'!$G$5-'СЕТ СН'!$G$24</f>
        <v>5875.9996438600001</v>
      </c>
      <c r="Y52" s="36">
        <f>SUMIFS(СВЦЭМ!$D$39:$D$782,СВЦЭМ!$A$39:$A$782,$A52,СВЦЭМ!$B$39:$B$782,Y$47)+'СЕТ СН'!$G$14+СВЦЭМ!$D$10+'СЕТ СН'!$G$5-'СЕТ СН'!$G$24</f>
        <v>5916.4122898000005</v>
      </c>
    </row>
    <row r="53" spans="1:25" ht="15.75" x14ac:dyDescent="0.2">
      <c r="A53" s="35">
        <f t="shared" si="1"/>
        <v>45266</v>
      </c>
      <c r="B53" s="36">
        <f>SUMIFS(СВЦЭМ!$D$39:$D$782,СВЦЭМ!$A$39:$A$782,$A53,СВЦЭМ!$B$39:$B$782,B$47)+'СЕТ СН'!$G$14+СВЦЭМ!$D$10+'СЕТ СН'!$G$5-'СЕТ СН'!$G$24</f>
        <v>5803.6511621099999</v>
      </c>
      <c r="C53" s="36">
        <f>SUMIFS(СВЦЭМ!$D$39:$D$782,СВЦЭМ!$A$39:$A$782,$A53,СВЦЭМ!$B$39:$B$782,C$47)+'СЕТ СН'!$G$14+СВЦЭМ!$D$10+'СЕТ СН'!$G$5-'СЕТ СН'!$G$24</f>
        <v>5821.0467315200003</v>
      </c>
      <c r="D53" s="36">
        <f>SUMIFS(СВЦЭМ!$D$39:$D$782,СВЦЭМ!$A$39:$A$782,$A53,СВЦЭМ!$B$39:$B$782,D$47)+'СЕТ СН'!$G$14+СВЦЭМ!$D$10+'СЕТ СН'!$G$5-'СЕТ СН'!$G$24</f>
        <v>5864.4973930400001</v>
      </c>
      <c r="E53" s="36">
        <f>SUMIFS(СВЦЭМ!$D$39:$D$782,СВЦЭМ!$A$39:$A$782,$A53,СВЦЭМ!$B$39:$B$782,E$47)+'СЕТ СН'!$G$14+СВЦЭМ!$D$10+'СЕТ СН'!$G$5-'СЕТ СН'!$G$24</f>
        <v>5874.7706489100001</v>
      </c>
      <c r="F53" s="36">
        <f>SUMIFS(СВЦЭМ!$D$39:$D$782,СВЦЭМ!$A$39:$A$782,$A53,СВЦЭМ!$B$39:$B$782,F$47)+'СЕТ СН'!$G$14+СВЦЭМ!$D$10+'СЕТ СН'!$G$5-'СЕТ СН'!$G$24</f>
        <v>5857.8554128800006</v>
      </c>
      <c r="G53" s="36">
        <f>SUMIFS(СВЦЭМ!$D$39:$D$782,СВЦЭМ!$A$39:$A$782,$A53,СВЦЭМ!$B$39:$B$782,G$47)+'СЕТ СН'!$G$14+СВЦЭМ!$D$10+'СЕТ СН'!$G$5-'СЕТ СН'!$G$24</f>
        <v>5817.1820319899998</v>
      </c>
      <c r="H53" s="36">
        <f>SUMIFS(СВЦЭМ!$D$39:$D$782,СВЦЭМ!$A$39:$A$782,$A53,СВЦЭМ!$B$39:$B$782,H$47)+'СЕТ СН'!$G$14+СВЦЭМ!$D$10+'СЕТ СН'!$G$5-'СЕТ СН'!$G$24</f>
        <v>5752.9872668400003</v>
      </c>
      <c r="I53" s="36">
        <f>SUMIFS(СВЦЭМ!$D$39:$D$782,СВЦЭМ!$A$39:$A$782,$A53,СВЦЭМ!$B$39:$B$782,I$47)+'СЕТ СН'!$G$14+СВЦЭМ!$D$10+'СЕТ СН'!$G$5-'СЕТ СН'!$G$24</f>
        <v>5675.7608010700005</v>
      </c>
      <c r="J53" s="36">
        <f>SUMIFS(СВЦЭМ!$D$39:$D$782,СВЦЭМ!$A$39:$A$782,$A53,СВЦЭМ!$B$39:$B$782,J$47)+'СЕТ СН'!$G$14+СВЦЭМ!$D$10+'СЕТ СН'!$G$5-'СЕТ СН'!$G$24</f>
        <v>5670.5777917200003</v>
      </c>
      <c r="K53" s="36">
        <f>SUMIFS(СВЦЭМ!$D$39:$D$782,СВЦЭМ!$A$39:$A$782,$A53,СВЦЭМ!$B$39:$B$782,K$47)+'СЕТ СН'!$G$14+СВЦЭМ!$D$10+'СЕТ СН'!$G$5-'СЕТ СН'!$G$24</f>
        <v>5643.2048963300003</v>
      </c>
      <c r="L53" s="36">
        <f>SUMIFS(СВЦЭМ!$D$39:$D$782,СВЦЭМ!$A$39:$A$782,$A53,СВЦЭМ!$B$39:$B$782,L$47)+'СЕТ СН'!$G$14+СВЦЭМ!$D$10+'СЕТ СН'!$G$5-'СЕТ СН'!$G$24</f>
        <v>5616.3811287000008</v>
      </c>
      <c r="M53" s="36">
        <f>SUMIFS(СВЦЭМ!$D$39:$D$782,СВЦЭМ!$A$39:$A$782,$A53,СВЦЭМ!$B$39:$B$782,M$47)+'СЕТ СН'!$G$14+СВЦЭМ!$D$10+'СЕТ СН'!$G$5-'СЕТ СН'!$G$24</f>
        <v>5630.6536437600007</v>
      </c>
      <c r="N53" s="36">
        <f>SUMIFS(СВЦЭМ!$D$39:$D$782,СВЦЭМ!$A$39:$A$782,$A53,СВЦЭМ!$B$39:$B$782,N$47)+'СЕТ СН'!$G$14+СВЦЭМ!$D$10+'СЕТ СН'!$G$5-'СЕТ СН'!$G$24</f>
        <v>5679.4737213600001</v>
      </c>
      <c r="O53" s="36">
        <f>SUMIFS(СВЦЭМ!$D$39:$D$782,СВЦЭМ!$A$39:$A$782,$A53,СВЦЭМ!$B$39:$B$782,O$47)+'СЕТ СН'!$G$14+СВЦЭМ!$D$10+'СЕТ СН'!$G$5-'СЕТ СН'!$G$24</f>
        <v>5675.5868508799995</v>
      </c>
      <c r="P53" s="36">
        <f>SUMIFS(СВЦЭМ!$D$39:$D$782,СВЦЭМ!$A$39:$A$782,$A53,СВЦЭМ!$B$39:$B$782,P$47)+'СЕТ СН'!$G$14+СВЦЭМ!$D$10+'СЕТ СН'!$G$5-'СЕТ СН'!$G$24</f>
        <v>5691.67300849</v>
      </c>
      <c r="Q53" s="36">
        <f>SUMIFS(СВЦЭМ!$D$39:$D$782,СВЦЭМ!$A$39:$A$782,$A53,СВЦЭМ!$B$39:$B$782,Q$47)+'СЕТ СН'!$G$14+СВЦЭМ!$D$10+'СЕТ СН'!$G$5-'СЕТ СН'!$G$24</f>
        <v>5702.3055334300007</v>
      </c>
      <c r="R53" s="36">
        <f>SUMIFS(СВЦЭМ!$D$39:$D$782,СВЦЭМ!$A$39:$A$782,$A53,СВЦЭМ!$B$39:$B$782,R$47)+'СЕТ СН'!$G$14+СВЦЭМ!$D$10+'СЕТ СН'!$G$5-'СЕТ СН'!$G$24</f>
        <v>5692.3248282000004</v>
      </c>
      <c r="S53" s="36">
        <f>SUMIFS(СВЦЭМ!$D$39:$D$782,СВЦЭМ!$A$39:$A$782,$A53,СВЦЭМ!$B$39:$B$782,S$47)+'СЕТ СН'!$G$14+СВЦЭМ!$D$10+'СЕТ СН'!$G$5-'СЕТ СН'!$G$24</f>
        <v>5642.6612256200006</v>
      </c>
      <c r="T53" s="36">
        <f>SUMIFS(СВЦЭМ!$D$39:$D$782,СВЦЭМ!$A$39:$A$782,$A53,СВЦЭМ!$B$39:$B$782,T$47)+'СЕТ СН'!$G$14+СВЦЭМ!$D$10+'СЕТ СН'!$G$5-'СЕТ СН'!$G$24</f>
        <v>5613.6593819400005</v>
      </c>
      <c r="U53" s="36">
        <f>SUMIFS(СВЦЭМ!$D$39:$D$782,СВЦЭМ!$A$39:$A$782,$A53,СВЦЭМ!$B$39:$B$782,U$47)+'СЕТ СН'!$G$14+СВЦЭМ!$D$10+'СЕТ СН'!$G$5-'СЕТ СН'!$G$24</f>
        <v>5630.96706705</v>
      </c>
      <c r="V53" s="36">
        <f>SUMIFS(СВЦЭМ!$D$39:$D$782,СВЦЭМ!$A$39:$A$782,$A53,СВЦЭМ!$B$39:$B$782,V$47)+'СЕТ СН'!$G$14+СВЦЭМ!$D$10+'СЕТ СН'!$G$5-'СЕТ СН'!$G$24</f>
        <v>5672.4827982200004</v>
      </c>
      <c r="W53" s="36">
        <f>SUMIFS(СВЦЭМ!$D$39:$D$782,СВЦЭМ!$A$39:$A$782,$A53,СВЦЭМ!$B$39:$B$782,W$47)+'СЕТ СН'!$G$14+СВЦЭМ!$D$10+'СЕТ СН'!$G$5-'СЕТ СН'!$G$24</f>
        <v>5672.8989794600002</v>
      </c>
      <c r="X53" s="36">
        <f>SUMIFS(СВЦЭМ!$D$39:$D$782,СВЦЭМ!$A$39:$A$782,$A53,СВЦЭМ!$B$39:$B$782,X$47)+'СЕТ СН'!$G$14+СВЦЭМ!$D$10+'СЕТ СН'!$G$5-'СЕТ СН'!$G$24</f>
        <v>5710.35705297</v>
      </c>
      <c r="Y53" s="36">
        <f>SUMIFS(СВЦЭМ!$D$39:$D$782,СВЦЭМ!$A$39:$A$782,$A53,СВЦЭМ!$B$39:$B$782,Y$47)+'СЕТ СН'!$G$14+СВЦЭМ!$D$10+'СЕТ СН'!$G$5-'СЕТ СН'!$G$24</f>
        <v>5744.7044447200005</v>
      </c>
    </row>
    <row r="54" spans="1:25" ht="15.75" x14ac:dyDescent="0.2">
      <c r="A54" s="35">
        <f t="shared" si="1"/>
        <v>45267</v>
      </c>
      <c r="B54" s="36">
        <f>SUMIFS(СВЦЭМ!$D$39:$D$782,СВЦЭМ!$A$39:$A$782,$A54,СВЦЭМ!$B$39:$B$782,B$47)+'СЕТ СН'!$G$14+СВЦЭМ!$D$10+'СЕТ СН'!$G$5-'СЕТ СН'!$G$24</f>
        <v>5744.0606923300002</v>
      </c>
      <c r="C54" s="36">
        <f>SUMIFS(СВЦЭМ!$D$39:$D$782,СВЦЭМ!$A$39:$A$782,$A54,СВЦЭМ!$B$39:$B$782,C$47)+'СЕТ СН'!$G$14+СВЦЭМ!$D$10+'СЕТ СН'!$G$5-'СЕТ СН'!$G$24</f>
        <v>5768.6487627099996</v>
      </c>
      <c r="D54" s="36">
        <f>SUMIFS(СВЦЭМ!$D$39:$D$782,СВЦЭМ!$A$39:$A$782,$A54,СВЦЭМ!$B$39:$B$782,D$47)+'СЕТ СН'!$G$14+СВЦЭМ!$D$10+'СЕТ СН'!$G$5-'СЕТ СН'!$G$24</f>
        <v>5841.7852608600006</v>
      </c>
      <c r="E54" s="36">
        <f>SUMIFS(СВЦЭМ!$D$39:$D$782,СВЦЭМ!$A$39:$A$782,$A54,СВЦЭМ!$B$39:$B$782,E$47)+'СЕТ СН'!$G$14+СВЦЭМ!$D$10+'СЕТ СН'!$G$5-'СЕТ СН'!$G$24</f>
        <v>5832.2894819600006</v>
      </c>
      <c r="F54" s="36">
        <f>SUMIFS(СВЦЭМ!$D$39:$D$782,СВЦЭМ!$A$39:$A$782,$A54,СВЦЭМ!$B$39:$B$782,F$47)+'СЕТ СН'!$G$14+СВЦЭМ!$D$10+'СЕТ СН'!$G$5-'СЕТ СН'!$G$24</f>
        <v>5825.0601555800004</v>
      </c>
      <c r="G54" s="36">
        <f>SUMIFS(СВЦЭМ!$D$39:$D$782,СВЦЭМ!$A$39:$A$782,$A54,СВЦЭМ!$B$39:$B$782,G$47)+'СЕТ СН'!$G$14+СВЦЭМ!$D$10+'СЕТ СН'!$G$5-'СЕТ СН'!$G$24</f>
        <v>5826.6670452799999</v>
      </c>
      <c r="H54" s="36">
        <f>SUMIFS(СВЦЭМ!$D$39:$D$782,СВЦЭМ!$A$39:$A$782,$A54,СВЦЭМ!$B$39:$B$782,H$47)+'СЕТ СН'!$G$14+СВЦЭМ!$D$10+'СЕТ СН'!$G$5-'СЕТ СН'!$G$24</f>
        <v>5765.70137462</v>
      </c>
      <c r="I54" s="36">
        <f>SUMIFS(СВЦЭМ!$D$39:$D$782,СВЦЭМ!$A$39:$A$782,$A54,СВЦЭМ!$B$39:$B$782,I$47)+'СЕТ СН'!$G$14+СВЦЭМ!$D$10+'СЕТ СН'!$G$5-'СЕТ СН'!$G$24</f>
        <v>5702.4764709800002</v>
      </c>
      <c r="J54" s="36">
        <f>SUMIFS(СВЦЭМ!$D$39:$D$782,СВЦЭМ!$A$39:$A$782,$A54,СВЦЭМ!$B$39:$B$782,J$47)+'СЕТ СН'!$G$14+СВЦЭМ!$D$10+'СЕТ СН'!$G$5-'СЕТ СН'!$G$24</f>
        <v>5664.6771664999997</v>
      </c>
      <c r="K54" s="36">
        <f>SUMIFS(СВЦЭМ!$D$39:$D$782,СВЦЭМ!$A$39:$A$782,$A54,СВЦЭМ!$B$39:$B$782,K$47)+'СЕТ СН'!$G$14+СВЦЭМ!$D$10+'СЕТ СН'!$G$5-'СЕТ СН'!$G$24</f>
        <v>5655.63854722</v>
      </c>
      <c r="L54" s="36">
        <f>SUMIFS(СВЦЭМ!$D$39:$D$782,СВЦЭМ!$A$39:$A$782,$A54,СВЦЭМ!$B$39:$B$782,L$47)+'СЕТ СН'!$G$14+СВЦЭМ!$D$10+'СЕТ СН'!$G$5-'СЕТ СН'!$G$24</f>
        <v>5665.3826757300003</v>
      </c>
      <c r="M54" s="36">
        <f>SUMIFS(СВЦЭМ!$D$39:$D$782,СВЦЭМ!$A$39:$A$782,$A54,СВЦЭМ!$B$39:$B$782,M$47)+'СЕТ СН'!$G$14+СВЦЭМ!$D$10+'СЕТ СН'!$G$5-'СЕТ СН'!$G$24</f>
        <v>5713.4361034600006</v>
      </c>
      <c r="N54" s="36">
        <f>SUMIFS(СВЦЭМ!$D$39:$D$782,СВЦЭМ!$A$39:$A$782,$A54,СВЦЭМ!$B$39:$B$782,N$47)+'СЕТ СН'!$G$14+СВЦЭМ!$D$10+'СЕТ СН'!$G$5-'СЕТ СН'!$G$24</f>
        <v>5759.8046041199996</v>
      </c>
      <c r="O54" s="36">
        <f>SUMIFS(СВЦЭМ!$D$39:$D$782,СВЦЭМ!$A$39:$A$782,$A54,СВЦЭМ!$B$39:$B$782,O$47)+'СЕТ СН'!$G$14+СВЦЭМ!$D$10+'СЕТ СН'!$G$5-'СЕТ СН'!$G$24</f>
        <v>5811.04663446</v>
      </c>
      <c r="P54" s="36">
        <f>SUMIFS(СВЦЭМ!$D$39:$D$782,СВЦЭМ!$A$39:$A$782,$A54,СВЦЭМ!$B$39:$B$782,P$47)+'СЕТ СН'!$G$14+СВЦЭМ!$D$10+'СЕТ СН'!$G$5-'СЕТ СН'!$G$24</f>
        <v>5814.76792527</v>
      </c>
      <c r="Q54" s="36">
        <f>SUMIFS(СВЦЭМ!$D$39:$D$782,СВЦЭМ!$A$39:$A$782,$A54,СВЦЭМ!$B$39:$B$782,Q$47)+'СЕТ СН'!$G$14+СВЦЭМ!$D$10+'СЕТ СН'!$G$5-'СЕТ СН'!$G$24</f>
        <v>5818.57672757</v>
      </c>
      <c r="R54" s="36">
        <f>SUMIFS(СВЦЭМ!$D$39:$D$782,СВЦЭМ!$A$39:$A$782,$A54,СВЦЭМ!$B$39:$B$782,R$47)+'СЕТ СН'!$G$14+СВЦЭМ!$D$10+'СЕТ СН'!$G$5-'СЕТ СН'!$G$24</f>
        <v>5804.1057900800006</v>
      </c>
      <c r="S54" s="36">
        <f>SUMIFS(СВЦЭМ!$D$39:$D$782,СВЦЭМ!$A$39:$A$782,$A54,СВЦЭМ!$B$39:$B$782,S$47)+'СЕТ СН'!$G$14+СВЦЭМ!$D$10+'СЕТ СН'!$G$5-'СЕТ СН'!$G$24</f>
        <v>5760.6946854300004</v>
      </c>
      <c r="T54" s="36">
        <f>SUMIFS(СВЦЭМ!$D$39:$D$782,СВЦЭМ!$A$39:$A$782,$A54,СВЦЭМ!$B$39:$B$782,T$47)+'СЕТ СН'!$G$14+СВЦЭМ!$D$10+'СЕТ СН'!$G$5-'СЕТ СН'!$G$24</f>
        <v>5704.0085634900006</v>
      </c>
      <c r="U54" s="36">
        <f>SUMIFS(СВЦЭМ!$D$39:$D$782,СВЦЭМ!$A$39:$A$782,$A54,СВЦЭМ!$B$39:$B$782,U$47)+'СЕТ СН'!$G$14+СВЦЭМ!$D$10+'СЕТ СН'!$G$5-'СЕТ СН'!$G$24</f>
        <v>5714.5736911200001</v>
      </c>
      <c r="V54" s="36">
        <f>SUMIFS(СВЦЭМ!$D$39:$D$782,СВЦЭМ!$A$39:$A$782,$A54,СВЦЭМ!$B$39:$B$782,V$47)+'СЕТ СН'!$G$14+СВЦЭМ!$D$10+'СЕТ СН'!$G$5-'СЕТ СН'!$G$24</f>
        <v>5788.5774577600005</v>
      </c>
      <c r="W54" s="36">
        <f>SUMIFS(СВЦЭМ!$D$39:$D$782,СВЦЭМ!$A$39:$A$782,$A54,СВЦЭМ!$B$39:$B$782,W$47)+'СЕТ СН'!$G$14+СВЦЭМ!$D$10+'СЕТ СН'!$G$5-'СЕТ СН'!$G$24</f>
        <v>5818.1489465800005</v>
      </c>
      <c r="X54" s="36">
        <f>SUMIFS(СВЦЭМ!$D$39:$D$782,СВЦЭМ!$A$39:$A$782,$A54,СВЦЭМ!$B$39:$B$782,X$47)+'СЕТ СН'!$G$14+СВЦЭМ!$D$10+'СЕТ СН'!$G$5-'СЕТ СН'!$G$24</f>
        <v>5854.8590852100006</v>
      </c>
      <c r="Y54" s="36">
        <f>SUMIFS(СВЦЭМ!$D$39:$D$782,СВЦЭМ!$A$39:$A$782,$A54,СВЦЭМ!$B$39:$B$782,Y$47)+'СЕТ СН'!$G$14+СВЦЭМ!$D$10+'СЕТ СН'!$G$5-'СЕТ СН'!$G$24</f>
        <v>5900.0988218500006</v>
      </c>
    </row>
    <row r="55" spans="1:25" ht="15.75" x14ac:dyDescent="0.2">
      <c r="A55" s="35">
        <f t="shared" si="1"/>
        <v>45268</v>
      </c>
      <c r="B55" s="36">
        <f>SUMIFS(СВЦЭМ!$D$39:$D$782,СВЦЭМ!$A$39:$A$782,$A55,СВЦЭМ!$B$39:$B$782,B$47)+'СЕТ СН'!$G$14+СВЦЭМ!$D$10+'СЕТ СН'!$G$5-'СЕТ СН'!$G$24</f>
        <v>5815.0374692200003</v>
      </c>
      <c r="C55" s="36">
        <f>SUMIFS(СВЦЭМ!$D$39:$D$782,СВЦЭМ!$A$39:$A$782,$A55,СВЦЭМ!$B$39:$B$782,C$47)+'СЕТ СН'!$G$14+СВЦЭМ!$D$10+'СЕТ СН'!$G$5-'СЕТ СН'!$G$24</f>
        <v>5857.8112200699998</v>
      </c>
      <c r="D55" s="36">
        <f>SUMIFS(СВЦЭМ!$D$39:$D$782,СВЦЭМ!$A$39:$A$782,$A55,СВЦЭМ!$B$39:$B$782,D$47)+'СЕТ СН'!$G$14+СВЦЭМ!$D$10+'СЕТ СН'!$G$5-'СЕТ СН'!$G$24</f>
        <v>5866.1886107999999</v>
      </c>
      <c r="E55" s="36">
        <f>SUMIFS(СВЦЭМ!$D$39:$D$782,СВЦЭМ!$A$39:$A$782,$A55,СВЦЭМ!$B$39:$B$782,E$47)+'СЕТ СН'!$G$14+СВЦЭМ!$D$10+'СЕТ СН'!$G$5-'СЕТ СН'!$G$24</f>
        <v>5868.8686694600001</v>
      </c>
      <c r="F55" s="36">
        <f>SUMIFS(СВЦЭМ!$D$39:$D$782,СВЦЭМ!$A$39:$A$782,$A55,СВЦЭМ!$B$39:$B$782,F$47)+'СЕТ СН'!$G$14+СВЦЭМ!$D$10+'СЕТ СН'!$G$5-'СЕТ СН'!$G$24</f>
        <v>5867.2084925300005</v>
      </c>
      <c r="G55" s="36">
        <f>SUMIFS(СВЦЭМ!$D$39:$D$782,СВЦЭМ!$A$39:$A$782,$A55,СВЦЭМ!$B$39:$B$782,G$47)+'СЕТ СН'!$G$14+СВЦЭМ!$D$10+'СЕТ СН'!$G$5-'СЕТ СН'!$G$24</f>
        <v>5856.6192115699996</v>
      </c>
      <c r="H55" s="36">
        <f>SUMIFS(СВЦЭМ!$D$39:$D$782,СВЦЭМ!$A$39:$A$782,$A55,СВЦЭМ!$B$39:$B$782,H$47)+'СЕТ СН'!$G$14+СВЦЭМ!$D$10+'СЕТ СН'!$G$5-'СЕТ СН'!$G$24</f>
        <v>5797.9155271100008</v>
      </c>
      <c r="I55" s="36">
        <f>SUMIFS(СВЦЭМ!$D$39:$D$782,СВЦЭМ!$A$39:$A$782,$A55,СВЦЭМ!$B$39:$B$782,I$47)+'СЕТ СН'!$G$14+СВЦЭМ!$D$10+'СЕТ СН'!$G$5-'СЕТ СН'!$G$24</f>
        <v>5716.0174184900006</v>
      </c>
      <c r="J55" s="36">
        <f>SUMIFS(СВЦЭМ!$D$39:$D$782,СВЦЭМ!$A$39:$A$782,$A55,СВЦЭМ!$B$39:$B$782,J$47)+'СЕТ СН'!$G$14+СВЦЭМ!$D$10+'СЕТ СН'!$G$5-'СЕТ СН'!$G$24</f>
        <v>5663.5750662700002</v>
      </c>
      <c r="K55" s="36">
        <f>SUMIFS(СВЦЭМ!$D$39:$D$782,СВЦЭМ!$A$39:$A$782,$A55,СВЦЭМ!$B$39:$B$782,K$47)+'СЕТ СН'!$G$14+СВЦЭМ!$D$10+'СЕТ СН'!$G$5-'СЕТ СН'!$G$24</f>
        <v>5641.4851516199997</v>
      </c>
      <c r="L55" s="36">
        <f>SUMIFS(СВЦЭМ!$D$39:$D$782,СВЦЭМ!$A$39:$A$782,$A55,СВЦЭМ!$B$39:$B$782,L$47)+'СЕТ СН'!$G$14+СВЦЭМ!$D$10+'СЕТ СН'!$G$5-'СЕТ СН'!$G$24</f>
        <v>5638.7374701000008</v>
      </c>
      <c r="M55" s="36">
        <f>SUMIFS(СВЦЭМ!$D$39:$D$782,СВЦЭМ!$A$39:$A$782,$A55,СВЦЭМ!$B$39:$B$782,M$47)+'СЕТ СН'!$G$14+СВЦЭМ!$D$10+'СЕТ СН'!$G$5-'СЕТ СН'!$G$24</f>
        <v>5655.1583624899995</v>
      </c>
      <c r="N55" s="36">
        <f>SUMIFS(СВЦЭМ!$D$39:$D$782,СВЦЭМ!$A$39:$A$782,$A55,СВЦЭМ!$B$39:$B$782,N$47)+'СЕТ СН'!$G$14+СВЦЭМ!$D$10+'СЕТ СН'!$G$5-'СЕТ СН'!$G$24</f>
        <v>5658.7823561700006</v>
      </c>
      <c r="O55" s="36">
        <f>SUMIFS(СВЦЭМ!$D$39:$D$782,СВЦЭМ!$A$39:$A$782,$A55,СВЦЭМ!$B$39:$B$782,O$47)+'СЕТ СН'!$G$14+СВЦЭМ!$D$10+'СЕТ СН'!$G$5-'СЕТ СН'!$G$24</f>
        <v>5668.0119423599999</v>
      </c>
      <c r="P55" s="36">
        <f>SUMIFS(СВЦЭМ!$D$39:$D$782,СВЦЭМ!$A$39:$A$782,$A55,СВЦЭМ!$B$39:$B$782,P$47)+'СЕТ СН'!$G$14+СВЦЭМ!$D$10+'СЕТ СН'!$G$5-'СЕТ СН'!$G$24</f>
        <v>5686.2156555300007</v>
      </c>
      <c r="Q55" s="36">
        <f>SUMIFS(СВЦЭМ!$D$39:$D$782,СВЦЭМ!$A$39:$A$782,$A55,СВЦЭМ!$B$39:$B$782,Q$47)+'СЕТ СН'!$G$14+СВЦЭМ!$D$10+'СЕТ СН'!$G$5-'СЕТ СН'!$G$24</f>
        <v>5692.9136335800004</v>
      </c>
      <c r="R55" s="36">
        <f>SUMIFS(СВЦЭМ!$D$39:$D$782,СВЦЭМ!$A$39:$A$782,$A55,СВЦЭМ!$B$39:$B$782,R$47)+'СЕТ СН'!$G$14+СВЦЭМ!$D$10+'СЕТ СН'!$G$5-'СЕТ СН'!$G$24</f>
        <v>5677.7797480999998</v>
      </c>
      <c r="S55" s="36">
        <f>SUMIFS(СВЦЭМ!$D$39:$D$782,СВЦЭМ!$A$39:$A$782,$A55,СВЦЭМ!$B$39:$B$782,S$47)+'СЕТ СН'!$G$14+СВЦЭМ!$D$10+'СЕТ СН'!$G$5-'СЕТ СН'!$G$24</f>
        <v>5619.2401490900002</v>
      </c>
      <c r="T55" s="36">
        <f>SUMIFS(СВЦЭМ!$D$39:$D$782,СВЦЭМ!$A$39:$A$782,$A55,СВЦЭМ!$B$39:$B$782,T$47)+'СЕТ СН'!$G$14+СВЦЭМ!$D$10+'СЕТ СН'!$G$5-'СЕТ СН'!$G$24</f>
        <v>5605.1660666000007</v>
      </c>
      <c r="U55" s="36">
        <f>SUMIFS(СВЦЭМ!$D$39:$D$782,СВЦЭМ!$A$39:$A$782,$A55,СВЦЭМ!$B$39:$B$782,U$47)+'СЕТ СН'!$G$14+СВЦЭМ!$D$10+'СЕТ СН'!$G$5-'СЕТ СН'!$G$24</f>
        <v>5606.0206923700007</v>
      </c>
      <c r="V55" s="36">
        <f>SUMIFS(СВЦЭМ!$D$39:$D$782,СВЦЭМ!$A$39:$A$782,$A55,СВЦЭМ!$B$39:$B$782,V$47)+'СЕТ СН'!$G$14+СВЦЭМ!$D$10+'СЕТ СН'!$G$5-'СЕТ СН'!$G$24</f>
        <v>5617.4199267900003</v>
      </c>
      <c r="W55" s="36">
        <f>SUMIFS(СВЦЭМ!$D$39:$D$782,СВЦЭМ!$A$39:$A$782,$A55,СВЦЭМ!$B$39:$B$782,W$47)+'СЕТ СН'!$G$14+СВЦЭМ!$D$10+'СЕТ СН'!$G$5-'СЕТ СН'!$G$24</f>
        <v>5635.4311525400008</v>
      </c>
      <c r="X55" s="36">
        <f>SUMIFS(СВЦЭМ!$D$39:$D$782,СВЦЭМ!$A$39:$A$782,$A55,СВЦЭМ!$B$39:$B$782,X$47)+'СЕТ СН'!$G$14+СВЦЭМ!$D$10+'СЕТ СН'!$G$5-'СЕТ СН'!$G$24</f>
        <v>5677.1347560200002</v>
      </c>
      <c r="Y55" s="36">
        <f>SUMIFS(СВЦЭМ!$D$39:$D$782,СВЦЭМ!$A$39:$A$782,$A55,СВЦЭМ!$B$39:$B$782,Y$47)+'СЕТ СН'!$G$14+СВЦЭМ!$D$10+'СЕТ СН'!$G$5-'СЕТ СН'!$G$24</f>
        <v>5723.6738709199999</v>
      </c>
    </row>
    <row r="56" spans="1:25" ht="15.75" x14ac:dyDescent="0.2">
      <c r="A56" s="35">
        <f t="shared" si="1"/>
        <v>45269</v>
      </c>
      <c r="B56" s="36">
        <f>SUMIFS(СВЦЭМ!$D$39:$D$782,СВЦЭМ!$A$39:$A$782,$A56,СВЦЭМ!$B$39:$B$782,B$47)+'СЕТ СН'!$G$14+СВЦЭМ!$D$10+'СЕТ СН'!$G$5-'СЕТ СН'!$G$24</f>
        <v>5944.5880256800001</v>
      </c>
      <c r="C56" s="36">
        <f>SUMIFS(СВЦЭМ!$D$39:$D$782,СВЦЭМ!$A$39:$A$782,$A56,СВЦЭМ!$B$39:$B$782,C$47)+'СЕТ СН'!$G$14+СВЦЭМ!$D$10+'СЕТ СН'!$G$5-'СЕТ СН'!$G$24</f>
        <v>6006.65886847</v>
      </c>
      <c r="D56" s="36">
        <f>SUMIFS(СВЦЭМ!$D$39:$D$782,СВЦЭМ!$A$39:$A$782,$A56,СВЦЭМ!$B$39:$B$782,D$47)+'СЕТ СН'!$G$14+СВЦЭМ!$D$10+'СЕТ СН'!$G$5-'СЕТ СН'!$G$24</f>
        <v>6090.7234632399995</v>
      </c>
      <c r="E56" s="36">
        <f>SUMIFS(СВЦЭМ!$D$39:$D$782,СВЦЭМ!$A$39:$A$782,$A56,СВЦЭМ!$B$39:$B$782,E$47)+'СЕТ СН'!$G$14+СВЦЭМ!$D$10+'СЕТ СН'!$G$5-'СЕТ СН'!$G$24</f>
        <v>6101.0618199199998</v>
      </c>
      <c r="F56" s="36">
        <f>SUMIFS(СВЦЭМ!$D$39:$D$782,СВЦЭМ!$A$39:$A$782,$A56,СВЦЭМ!$B$39:$B$782,F$47)+'СЕТ СН'!$G$14+СВЦЭМ!$D$10+'СЕТ СН'!$G$5-'СЕТ СН'!$G$24</f>
        <v>6106.3634105000001</v>
      </c>
      <c r="G56" s="36">
        <f>SUMIFS(СВЦЭМ!$D$39:$D$782,СВЦЭМ!$A$39:$A$782,$A56,СВЦЭМ!$B$39:$B$782,G$47)+'СЕТ СН'!$G$14+СВЦЭМ!$D$10+'СЕТ СН'!$G$5-'СЕТ СН'!$G$24</f>
        <v>6086.6315910400008</v>
      </c>
      <c r="H56" s="36">
        <f>SUMIFS(СВЦЭМ!$D$39:$D$782,СВЦЭМ!$A$39:$A$782,$A56,СВЦЭМ!$B$39:$B$782,H$47)+'СЕТ СН'!$G$14+СВЦЭМ!$D$10+'СЕТ СН'!$G$5-'СЕТ СН'!$G$24</f>
        <v>6067.2469907200002</v>
      </c>
      <c r="I56" s="36">
        <f>SUMIFS(СВЦЭМ!$D$39:$D$782,СВЦЭМ!$A$39:$A$782,$A56,СВЦЭМ!$B$39:$B$782,I$47)+'СЕТ СН'!$G$14+СВЦЭМ!$D$10+'СЕТ СН'!$G$5-'СЕТ СН'!$G$24</f>
        <v>6026.4661813100001</v>
      </c>
      <c r="J56" s="36">
        <f>SUMIFS(СВЦЭМ!$D$39:$D$782,СВЦЭМ!$A$39:$A$782,$A56,СВЦЭМ!$B$39:$B$782,J$47)+'СЕТ СН'!$G$14+СВЦЭМ!$D$10+'СЕТ СН'!$G$5-'СЕТ СН'!$G$24</f>
        <v>5970.7189875000004</v>
      </c>
      <c r="K56" s="36">
        <f>SUMIFS(СВЦЭМ!$D$39:$D$782,СВЦЭМ!$A$39:$A$782,$A56,СВЦЭМ!$B$39:$B$782,K$47)+'СЕТ СН'!$G$14+СВЦЭМ!$D$10+'СЕТ СН'!$G$5-'СЕТ СН'!$G$24</f>
        <v>5917.1445623</v>
      </c>
      <c r="L56" s="36">
        <f>SUMIFS(СВЦЭМ!$D$39:$D$782,СВЦЭМ!$A$39:$A$782,$A56,СВЦЭМ!$B$39:$B$782,L$47)+'СЕТ СН'!$G$14+СВЦЭМ!$D$10+'СЕТ СН'!$G$5-'СЕТ СН'!$G$24</f>
        <v>5855.7213681200001</v>
      </c>
      <c r="M56" s="36">
        <f>SUMIFS(СВЦЭМ!$D$39:$D$782,СВЦЭМ!$A$39:$A$782,$A56,СВЦЭМ!$B$39:$B$782,M$47)+'СЕТ СН'!$G$14+СВЦЭМ!$D$10+'СЕТ СН'!$G$5-'СЕТ СН'!$G$24</f>
        <v>5849.6009301699996</v>
      </c>
      <c r="N56" s="36">
        <f>SUMIFS(СВЦЭМ!$D$39:$D$782,СВЦЭМ!$A$39:$A$782,$A56,СВЦЭМ!$B$39:$B$782,N$47)+'СЕТ СН'!$G$14+СВЦЭМ!$D$10+'СЕТ СН'!$G$5-'СЕТ СН'!$G$24</f>
        <v>5892.6204970600002</v>
      </c>
      <c r="O56" s="36">
        <f>SUMIFS(СВЦЭМ!$D$39:$D$782,СВЦЭМ!$A$39:$A$782,$A56,СВЦЭМ!$B$39:$B$782,O$47)+'СЕТ СН'!$G$14+СВЦЭМ!$D$10+'СЕТ СН'!$G$5-'СЕТ СН'!$G$24</f>
        <v>5881.2470058500003</v>
      </c>
      <c r="P56" s="36">
        <f>SUMIFS(СВЦЭМ!$D$39:$D$782,СВЦЭМ!$A$39:$A$782,$A56,СВЦЭМ!$B$39:$B$782,P$47)+'СЕТ СН'!$G$14+СВЦЭМ!$D$10+'СЕТ СН'!$G$5-'СЕТ СН'!$G$24</f>
        <v>5904.1132951199997</v>
      </c>
      <c r="Q56" s="36">
        <f>SUMIFS(СВЦЭМ!$D$39:$D$782,СВЦЭМ!$A$39:$A$782,$A56,СВЦЭМ!$B$39:$B$782,Q$47)+'СЕТ СН'!$G$14+СВЦЭМ!$D$10+'СЕТ СН'!$G$5-'СЕТ СН'!$G$24</f>
        <v>5930.9035973099999</v>
      </c>
      <c r="R56" s="36">
        <f>SUMIFS(СВЦЭМ!$D$39:$D$782,СВЦЭМ!$A$39:$A$782,$A56,СВЦЭМ!$B$39:$B$782,R$47)+'СЕТ СН'!$G$14+СВЦЭМ!$D$10+'СЕТ СН'!$G$5-'СЕТ СН'!$G$24</f>
        <v>5923.6615116600005</v>
      </c>
      <c r="S56" s="36">
        <f>SUMIFS(СВЦЭМ!$D$39:$D$782,СВЦЭМ!$A$39:$A$782,$A56,СВЦЭМ!$B$39:$B$782,S$47)+'СЕТ СН'!$G$14+СВЦЭМ!$D$10+'СЕТ СН'!$G$5-'СЕТ СН'!$G$24</f>
        <v>5914.7806598799998</v>
      </c>
      <c r="T56" s="36">
        <f>SUMIFS(СВЦЭМ!$D$39:$D$782,СВЦЭМ!$A$39:$A$782,$A56,СВЦЭМ!$B$39:$B$782,T$47)+'СЕТ СН'!$G$14+СВЦЭМ!$D$10+'СЕТ СН'!$G$5-'СЕТ СН'!$G$24</f>
        <v>5860.5951767799997</v>
      </c>
      <c r="U56" s="36">
        <f>SUMIFS(СВЦЭМ!$D$39:$D$782,СВЦЭМ!$A$39:$A$782,$A56,СВЦЭМ!$B$39:$B$782,U$47)+'СЕТ СН'!$G$14+СВЦЭМ!$D$10+'СЕТ СН'!$G$5-'СЕТ СН'!$G$24</f>
        <v>5891.15181476</v>
      </c>
      <c r="V56" s="36">
        <f>SUMIFS(СВЦЭМ!$D$39:$D$782,СВЦЭМ!$A$39:$A$782,$A56,СВЦЭМ!$B$39:$B$782,V$47)+'СЕТ СН'!$G$14+СВЦЭМ!$D$10+'СЕТ СН'!$G$5-'СЕТ СН'!$G$24</f>
        <v>5920.4975413100001</v>
      </c>
      <c r="W56" s="36">
        <f>SUMIFS(СВЦЭМ!$D$39:$D$782,СВЦЭМ!$A$39:$A$782,$A56,СВЦЭМ!$B$39:$B$782,W$47)+'СЕТ СН'!$G$14+СВЦЭМ!$D$10+'СЕТ СН'!$G$5-'СЕТ СН'!$G$24</f>
        <v>5904.5906398999996</v>
      </c>
      <c r="X56" s="36">
        <f>SUMIFS(СВЦЭМ!$D$39:$D$782,СВЦЭМ!$A$39:$A$782,$A56,СВЦЭМ!$B$39:$B$782,X$47)+'СЕТ СН'!$G$14+СВЦЭМ!$D$10+'СЕТ СН'!$G$5-'СЕТ СН'!$G$24</f>
        <v>5952.5516360500005</v>
      </c>
      <c r="Y56" s="36">
        <f>SUMIFS(СВЦЭМ!$D$39:$D$782,СВЦЭМ!$A$39:$A$782,$A56,СВЦЭМ!$B$39:$B$782,Y$47)+'СЕТ СН'!$G$14+СВЦЭМ!$D$10+'СЕТ СН'!$G$5-'СЕТ СН'!$G$24</f>
        <v>5998.4029752599999</v>
      </c>
    </row>
    <row r="57" spans="1:25" ht="15.75" x14ac:dyDescent="0.2">
      <c r="A57" s="35">
        <f t="shared" si="1"/>
        <v>45270</v>
      </c>
      <c r="B57" s="36">
        <f>SUMIFS(СВЦЭМ!$D$39:$D$782,СВЦЭМ!$A$39:$A$782,$A57,СВЦЭМ!$B$39:$B$782,B$47)+'СЕТ СН'!$G$14+СВЦЭМ!$D$10+'СЕТ СН'!$G$5-'СЕТ СН'!$G$24</f>
        <v>5923.5260640400002</v>
      </c>
      <c r="C57" s="36">
        <f>SUMIFS(СВЦЭМ!$D$39:$D$782,СВЦЭМ!$A$39:$A$782,$A57,СВЦЭМ!$B$39:$B$782,C$47)+'СЕТ СН'!$G$14+СВЦЭМ!$D$10+'СЕТ СН'!$G$5-'СЕТ СН'!$G$24</f>
        <v>5980.3928132000001</v>
      </c>
      <c r="D57" s="36">
        <f>SUMIFS(СВЦЭМ!$D$39:$D$782,СВЦЭМ!$A$39:$A$782,$A57,СВЦЭМ!$B$39:$B$782,D$47)+'СЕТ СН'!$G$14+СВЦЭМ!$D$10+'СЕТ СН'!$G$5-'СЕТ СН'!$G$24</f>
        <v>6008.7062603200002</v>
      </c>
      <c r="E57" s="36">
        <f>SUMIFS(СВЦЭМ!$D$39:$D$782,СВЦЭМ!$A$39:$A$782,$A57,СВЦЭМ!$B$39:$B$782,E$47)+'СЕТ СН'!$G$14+СВЦЭМ!$D$10+'СЕТ СН'!$G$5-'СЕТ СН'!$G$24</f>
        <v>6033.5161008800005</v>
      </c>
      <c r="F57" s="36">
        <f>SUMIFS(СВЦЭМ!$D$39:$D$782,СВЦЭМ!$A$39:$A$782,$A57,СВЦЭМ!$B$39:$B$782,F$47)+'СЕТ СН'!$G$14+СВЦЭМ!$D$10+'СЕТ СН'!$G$5-'СЕТ СН'!$G$24</f>
        <v>6021.1645096699995</v>
      </c>
      <c r="G57" s="36">
        <f>SUMIFS(СВЦЭМ!$D$39:$D$782,СВЦЭМ!$A$39:$A$782,$A57,СВЦЭМ!$B$39:$B$782,G$47)+'СЕТ СН'!$G$14+СВЦЭМ!$D$10+'СЕТ СН'!$G$5-'СЕТ СН'!$G$24</f>
        <v>5983.98736904</v>
      </c>
      <c r="H57" s="36">
        <f>SUMIFS(СВЦЭМ!$D$39:$D$782,СВЦЭМ!$A$39:$A$782,$A57,СВЦЭМ!$B$39:$B$782,H$47)+'СЕТ СН'!$G$14+СВЦЭМ!$D$10+'СЕТ СН'!$G$5-'СЕТ СН'!$G$24</f>
        <v>6010.1342863400005</v>
      </c>
      <c r="I57" s="36">
        <f>SUMIFS(СВЦЭМ!$D$39:$D$782,СВЦЭМ!$A$39:$A$782,$A57,СВЦЭМ!$B$39:$B$782,I$47)+'СЕТ СН'!$G$14+СВЦЭМ!$D$10+'СЕТ СН'!$G$5-'СЕТ СН'!$G$24</f>
        <v>5988.5881978400002</v>
      </c>
      <c r="J57" s="36">
        <f>SUMIFS(СВЦЭМ!$D$39:$D$782,СВЦЭМ!$A$39:$A$782,$A57,СВЦЭМ!$B$39:$B$782,J$47)+'СЕТ СН'!$G$14+СВЦЭМ!$D$10+'СЕТ СН'!$G$5-'СЕТ СН'!$G$24</f>
        <v>5924.6311831700004</v>
      </c>
      <c r="K57" s="36">
        <f>SUMIFS(СВЦЭМ!$D$39:$D$782,СВЦЭМ!$A$39:$A$782,$A57,СВЦЭМ!$B$39:$B$782,K$47)+'СЕТ СН'!$G$14+СВЦЭМ!$D$10+'СЕТ СН'!$G$5-'СЕТ СН'!$G$24</f>
        <v>5840.8113291</v>
      </c>
      <c r="L57" s="36">
        <f>SUMIFS(СВЦЭМ!$D$39:$D$782,СВЦЭМ!$A$39:$A$782,$A57,СВЦЭМ!$B$39:$B$782,L$47)+'СЕТ СН'!$G$14+СВЦЭМ!$D$10+'СЕТ СН'!$G$5-'СЕТ СН'!$G$24</f>
        <v>5796.2868913000002</v>
      </c>
      <c r="M57" s="36">
        <f>SUMIFS(СВЦЭМ!$D$39:$D$782,СВЦЭМ!$A$39:$A$782,$A57,СВЦЭМ!$B$39:$B$782,M$47)+'СЕТ СН'!$G$14+СВЦЭМ!$D$10+'СЕТ СН'!$G$5-'СЕТ СН'!$G$24</f>
        <v>5784.0929102400005</v>
      </c>
      <c r="N57" s="36">
        <f>SUMIFS(СВЦЭМ!$D$39:$D$782,СВЦЭМ!$A$39:$A$782,$A57,СВЦЭМ!$B$39:$B$782,N$47)+'СЕТ СН'!$G$14+СВЦЭМ!$D$10+'СЕТ СН'!$G$5-'СЕТ СН'!$G$24</f>
        <v>5798.0613480700003</v>
      </c>
      <c r="O57" s="36">
        <f>SUMIFS(СВЦЭМ!$D$39:$D$782,СВЦЭМ!$A$39:$A$782,$A57,СВЦЭМ!$B$39:$B$782,O$47)+'СЕТ СН'!$G$14+СВЦЭМ!$D$10+'СЕТ СН'!$G$5-'СЕТ СН'!$G$24</f>
        <v>5838.9465323599998</v>
      </c>
      <c r="P57" s="36">
        <f>SUMIFS(СВЦЭМ!$D$39:$D$782,СВЦЭМ!$A$39:$A$782,$A57,СВЦЭМ!$B$39:$B$782,P$47)+'СЕТ СН'!$G$14+СВЦЭМ!$D$10+'СЕТ СН'!$G$5-'СЕТ СН'!$G$24</f>
        <v>5862.8822122599995</v>
      </c>
      <c r="Q57" s="36">
        <f>SUMIFS(СВЦЭМ!$D$39:$D$782,СВЦЭМ!$A$39:$A$782,$A57,СВЦЭМ!$B$39:$B$782,Q$47)+'СЕТ СН'!$G$14+СВЦЭМ!$D$10+'СЕТ СН'!$G$5-'СЕТ СН'!$G$24</f>
        <v>5860.0268626500001</v>
      </c>
      <c r="R57" s="36">
        <f>SUMIFS(СВЦЭМ!$D$39:$D$782,СВЦЭМ!$A$39:$A$782,$A57,СВЦЭМ!$B$39:$B$782,R$47)+'СЕТ СН'!$G$14+СВЦЭМ!$D$10+'СЕТ СН'!$G$5-'СЕТ СН'!$G$24</f>
        <v>5851.6602530199998</v>
      </c>
      <c r="S57" s="36">
        <f>SUMIFS(СВЦЭМ!$D$39:$D$782,СВЦЭМ!$A$39:$A$782,$A57,СВЦЭМ!$B$39:$B$782,S$47)+'СЕТ СН'!$G$14+СВЦЭМ!$D$10+'СЕТ СН'!$G$5-'СЕТ СН'!$G$24</f>
        <v>5780.9334393999998</v>
      </c>
      <c r="T57" s="36">
        <f>SUMIFS(СВЦЭМ!$D$39:$D$782,СВЦЭМ!$A$39:$A$782,$A57,СВЦЭМ!$B$39:$B$782,T$47)+'СЕТ СН'!$G$14+СВЦЭМ!$D$10+'СЕТ СН'!$G$5-'СЕТ СН'!$G$24</f>
        <v>5725.90330283</v>
      </c>
      <c r="U57" s="36">
        <f>SUMIFS(СВЦЭМ!$D$39:$D$782,СВЦЭМ!$A$39:$A$782,$A57,СВЦЭМ!$B$39:$B$782,U$47)+'СЕТ СН'!$G$14+СВЦЭМ!$D$10+'СЕТ СН'!$G$5-'СЕТ СН'!$G$24</f>
        <v>5744.9620175399996</v>
      </c>
      <c r="V57" s="36">
        <f>SUMIFS(СВЦЭМ!$D$39:$D$782,СВЦЭМ!$A$39:$A$782,$A57,СВЦЭМ!$B$39:$B$782,V$47)+'СЕТ СН'!$G$14+СВЦЭМ!$D$10+'СЕТ СН'!$G$5-'СЕТ СН'!$G$24</f>
        <v>5775.2615538800001</v>
      </c>
      <c r="W57" s="36">
        <f>SUMIFS(СВЦЭМ!$D$39:$D$782,СВЦЭМ!$A$39:$A$782,$A57,СВЦЭМ!$B$39:$B$782,W$47)+'СЕТ СН'!$G$14+СВЦЭМ!$D$10+'СЕТ СН'!$G$5-'СЕТ СН'!$G$24</f>
        <v>5803.1253390000002</v>
      </c>
      <c r="X57" s="36">
        <f>SUMIFS(СВЦЭМ!$D$39:$D$782,СВЦЭМ!$A$39:$A$782,$A57,СВЦЭМ!$B$39:$B$782,X$47)+'СЕТ СН'!$G$14+СВЦЭМ!$D$10+'СЕТ СН'!$G$5-'СЕТ СН'!$G$24</f>
        <v>5856.4580003200008</v>
      </c>
      <c r="Y57" s="36">
        <f>SUMIFS(СВЦЭМ!$D$39:$D$782,СВЦЭМ!$A$39:$A$782,$A57,СВЦЭМ!$B$39:$B$782,Y$47)+'СЕТ СН'!$G$14+СВЦЭМ!$D$10+'СЕТ СН'!$G$5-'СЕТ СН'!$G$24</f>
        <v>5900.2496520900004</v>
      </c>
    </row>
    <row r="58" spans="1:25" ht="15.75" x14ac:dyDescent="0.2">
      <c r="A58" s="35">
        <f t="shared" si="1"/>
        <v>45271</v>
      </c>
      <c r="B58" s="36">
        <f>SUMIFS(СВЦЭМ!$D$39:$D$782,СВЦЭМ!$A$39:$A$782,$A58,СВЦЭМ!$B$39:$B$782,B$47)+'СЕТ СН'!$G$14+СВЦЭМ!$D$10+'СЕТ СН'!$G$5-'СЕТ СН'!$G$24</f>
        <v>5904.7968591400004</v>
      </c>
      <c r="C58" s="36">
        <f>SUMIFS(СВЦЭМ!$D$39:$D$782,СВЦЭМ!$A$39:$A$782,$A58,СВЦЭМ!$B$39:$B$782,C$47)+'СЕТ СН'!$G$14+СВЦЭМ!$D$10+'СЕТ СН'!$G$5-'СЕТ СН'!$G$24</f>
        <v>5934.7139629600006</v>
      </c>
      <c r="D58" s="36">
        <f>SUMIFS(СВЦЭМ!$D$39:$D$782,СВЦЭМ!$A$39:$A$782,$A58,СВЦЭМ!$B$39:$B$782,D$47)+'СЕТ СН'!$G$14+СВЦЭМ!$D$10+'СЕТ СН'!$G$5-'СЕТ СН'!$G$24</f>
        <v>5977.1179753400002</v>
      </c>
      <c r="E58" s="36">
        <f>SUMIFS(СВЦЭМ!$D$39:$D$782,СВЦЭМ!$A$39:$A$782,$A58,СВЦЭМ!$B$39:$B$782,E$47)+'СЕТ СН'!$G$14+СВЦЭМ!$D$10+'СЕТ СН'!$G$5-'СЕТ СН'!$G$24</f>
        <v>5990.4500901900001</v>
      </c>
      <c r="F58" s="36">
        <f>SUMIFS(СВЦЭМ!$D$39:$D$782,СВЦЭМ!$A$39:$A$782,$A58,СВЦЭМ!$B$39:$B$782,F$47)+'СЕТ СН'!$G$14+СВЦЭМ!$D$10+'СЕТ СН'!$G$5-'СЕТ СН'!$G$24</f>
        <v>5964.8141031899995</v>
      </c>
      <c r="G58" s="36">
        <f>SUMIFS(СВЦЭМ!$D$39:$D$782,СВЦЭМ!$A$39:$A$782,$A58,СВЦЭМ!$B$39:$B$782,G$47)+'СЕТ СН'!$G$14+СВЦЭМ!$D$10+'СЕТ СН'!$G$5-'СЕТ СН'!$G$24</f>
        <v>5953.7621277800008</v>
      </c>
      <c r="H58" s="36">
        <f>SUMIFS(СВЦЭМ!$D$39:$D$782,СВЦЭМ!$A$39:$A$782,$A58,СВЦЭМ!$B$39:$B$782,H$47)+'СЕТ СН'!$G$14+СВЦЭМ!$D$10+'СЕТ СН'!$G$5-'СЕТ СН'!$G$24</f>
        <v>5875.7643874300002</v>
      </c>
      <c r="I58" s="36">
        <f>SUMIFS(СВЦЭМ!$D$39:$D$782,СВЦЭМ!$A$39:$A$782,$A58,СВЦЭМ!$B$39:$B$782,I$47)+'СЕТ СН'!$G$14+СВЦЭМ!$D$10+'СЕТ СН'!$G$5-'СЕТ СН'!$G$24</f>
        <v>5844.2964344400007</v>
      </c>
      <c r="J58" s="36">
        <f>SUMIFS(СВЦЭМ!$D$39:$D$782,СВЦЭМ!$A$39:$A$782,$A58,СВЦЭМ!$B$39:$B$782,J$47)+'СЕТ СН'!$G$14+СВЦЭМ!$D$10+'СЕТ СН'!$G$5-'СЕТ СН'!$G$24</f>
        <v>5787.8318491299997</v>
      </c>
      <c r="K58" s="36">
        <f>SUMIFS(СВЦЭМ!$D$39:$D$782,СВЦЭМ!$A$39:$A$782,$A58,СВЦЭМ!$B$39:$B$782,K$47)+'СЕТ СН'!$G$14+СВЦЭМ!$D$10+'СЕТ СН'!$G$5-'СЕТ СН'!$G$24</f>
        <v>5772.8816651800007</v>
      </c>
      <c r="L58" s="36">
        <f>SUMIFS(СВЦЭМ!$D$39:$D$782,СВЦЭМ!$A$39:$A$782,$A58,СВЦЭМ!$B$39:$B$782,L$47)+'СЕТ СН'!$G$14+СВЦЭМ!$D$10+'СЕТ СН'!$G$5-'СЕТ СН'!$G$24</f>
        <v>5761.1046013100004</v>
      </c>
      <c r="M58" s="36">
        <f>SUMIFS(СВЦЭМ!$D$39:$D$782,СВЦЭМ!$A$39:$A$782,$A58,СВЦЭМ!$B$39:$B$782,M$47)+'СЕТ СН'!$G$14+СВЦЭМ!$D$10+'СЕТ СН'!$G$5-'СЕТ СН'!$G$24</f>
        <v>5771.1631198100004</v>
      </c>
      <c r="N58" s="36">
        <f>SUMIFS(СВЦЭМ!$D$39:$D$782,СВЦЭМ!$A$39:$A$782,$A58,СВЦЭМ!$B$39:$B$782,N$47)+'СЕТ СН'!$G$14+СВЦЭМ!$D$10+'СЕТ СН'!$G$5-'СЕТ СН'!$G$24</f>
        <v>5776.9709645100002</v>
      </c>
      <c r="O58" s="36">
        <f>SUMIFS(СВЦЭМ!$D$39:$D$782,СВЦЭМ!$A$39:$A$782,$A58,СВЦЭМ!$B$39:$B$782,O$47)+'СЕТ СН'!$G$14+СВЦЭМ!$D$10+'СЕТ СН'!$G$5-'СЕТ СН'!$G$24</f>
        <v>5799.6801512800002</v>
      </c>
      <c r="P58" s="36">
        <f>SUMIFS(СВЦЭМ!$D$39:$D$782,СВЦЭМ!$A$39:$A$782,$A58,СВЦЭМ!$B$39:$B$782,P$47)+'СЕТ СН'!$G$14+СВЦЭМ!$D$10+'СЕТ СН'!$G$5-'СЕТ СН'!$G$24</f>
        <v>5814.1199796600004</v>
      </c>
      <c r="Q58" s="36">
        <f>SUMIFS(СВЦЭМ!$D$39:$D$782,СВЦЭМ!$A$39:$A$782,$A58,СВЦЭМ!$B$39:$B$782,Q$47)+'СЕТ СН'!$G$14+СВЦЭМ!$D$10+'СЕТ СН'!$G$5-'СЕТ СН'!$G$24</f>
        <v>5810.0642095000003</v>
      </c>
      <c r="R58" s="36">
        <f>SUMIFS(СВЦЭМ!$D$39:$D$782,СВЦЭМ!$A$39:$A$782,$A58,СВЦЭМ!$B$39:$B$782,R$47)+'СЕТ СН'!$G$14+СВЦЭМ!$D$10+'СЕТ СН'!$G$5-'СЕТ СН'!$G$24</f>
        <v>5796.2985040500007</v>
      </c>
      <c r="S58" s="36">
        <f>SUMIFS(СВЦЭМ!$D$39:$D$782,СВЦЭМ!$A$39:$A$782,$A58,СВЦЭМ!$B$39:$B$782,S$47)+'СЕТ СН'!$G$14+СВЦЭМ!$D$10+'СЕТ СН'!$G$5-'СЕТ СН'!$G$24</f>
        <v>5736.4948334800001</v>
      </c>
      <c r="T58" s="36">
        <f>SUMIFS(СВЦЭМ!$D$39:$D$782,СВЦЭМ!$A$39:$A$782,$A58,СВЦЭМ!$B$39:$B$782,T$47)+'СЕТ СН'!$G$14+СВЦЭМ!$D$10+'СЕТ СН'!$G$5-'СЕТ СН'!$G$24</f>
        <v>5697.9404421100007</v>
      </c>
      <c r="U58" s="36">
        <f>SUMIFS(СВЦЭМ!$D$39:$D$782,СВЦЭМ!$A$39:$A$782,$A58,СВЦЭМ!$B$39:$B$782,U$47)+'СЕТ СН'!$G$14+СВЦЭМ!$D$10+'СЕТ СН'!$G$5-'СЕТ СН'!$G$24</f>
        <v>5724.85797559</v>
      </c>
      <c r="V58" s="36">
        <f>SUMIFS(СВЦЭМ!$D$39:$D$782,СВЦЭМ!$A$39:$A$782,$A58,СВЦЭМ!$B$39:$B$782,V$47)+'СЕТ СН'!$G$14+СВЦЭМ!$D$10+'СЕТ СН'!$G$5-'СЕТ СН'!$G$24</f>
        <v>5752.3575719600003</v>
      </c>
      <c r="W58" s="36">
        <f>SUMIFS(СВЦЭМ!$D$39:$D$782,СВЦЭМ!$A$39:$A$782,$A58,СВЦЭМ!$B$39:$B$782,W$47)+'СЕТ СН'!$G$14+СВЦЭМ!$D$10+'СЕТ СН'!$G$5-'СЕТ СН'!$G$24</f>
        <v>5778.9241809699997</v>
      </c>
      <c r="X58" s="36">
        <f>SUMIFS(СВЦЭМ!$D$39:$D$782,СВЦЭМ!$A$39:$A$782,$A58,СВЦЭМ!$B$39:$B$782,X$47)+'СЕТ СН'!$G$14+СВЦЭМ!$D$10+'СЕТ СН'!$G$5-'СЕТ СН'!$G$24</f>
        <v>5807.0105068800003</v>
      </c>
      <c r="Y58" s="36">
        <f>SUMIFS(СВЦЭМ!$D$39:$D$782,СВЦЭМ!$A$39:$A$782,$A58,СВЦЭМ!$B$39:$B$782,Y$47)+'СЕТ СН'!$G$14+СВЦЭМ!$D$10+'СЕТ СН'!$G$5-'СЕТ СН'!$G$24</f>
        <v>5831.076137</v>
      </c>
    </row>
    <row r="59" spans="1:25" ht="15.75" x14ac:dyDescent="0.2">
      <c r="A59" s="35">
        <f t="shared" si="1"/>
        <v>45272</v>
      </c>
      <c r="B59" s="36">
        <f>SUMIFS(СВЦЭМ!$D$39:$D$782,СВЦЭМ!$A$39:$A$782,$A59,СВЦЭМ!$B$39:$B$782,B$47)+'СЕТ СН'!$G$14+СВЦЭМ!$D$10+'СЕТ СН'!$G$5-'СЕТ СН'!$G$24</f>
        <v>6017.4969199900006</v>
      </c>
      <c r="C59" s="36">
        <f>SUMIFS(СВЦЭМ!$D$39:$D$782,СВЦЭМ!$A$39:$A$782,$A59,СВЦЭМ!$B$39:$B$782,C$47)+'СЕТ СН'!$G$14+СВЦЭМ!$D$10+'СЕТ СН'!$G$5-'СЕТ СН'!$G$24</f>
        <v>6057.0387683999998</v>
      </c>
      <c r="D59" s="36">
        <f>SUMIFS(СВЦЭМ!$D$39:$D$782,СВЦЭМ!$A$39:$A$782,$A59,СВЦЭМ!$B$39:$B$782,D$47)+'СЕТ СН'!$G$14+СВЦЭМ!$D$10+'СЕТ СН'!$G$5-'СЕТ СН'!$G$24</f>
        <v>6066.82698712</v>
      </c>
      <c r="E59" s="36">
        <f>SUMIFS(СВЦЭМ!$D$39:$D$782,СВЦЭМ!$A$39:$A$782,$A59,СВЦЭМ!$B$39:$B$782,E$47)+'СЕТ СН'!$G$14+СВЦЭМ!$D$10+'СЕТ СН'!$G$5-'СЕТ СН'!$G$24</f>
        <v>6089.78362922</v>
      </c>
      <c r="F59" s="36">
        <f>SUMIFS(СВЦЭМ!$D$39:$D$782,СВЦЭМ!$A$39:$A$782,$A59,СВЦЭМ!$B$39:$B$782,F$47)+'СЕТ СН'!$G$14+СВЦЭМ!$D$10+'СЕТ СН'!$G$5-'СЕТ СН'!$G$24</f>
        <v>6050.9054655899999</v>
      </c>
      <c r="G59" s="36">
        <f>SUMIFS(СВЦЭМ!$D$39:$D$782,СВЦЭМ!$A$39:$A$782,$A59,СВЦЭМ!$B$39:$B$782,G$47)+'СЕТ СН'!$G$14+СВЦЭМ!$D$10+'СЕТ СН'!$G$5-'СЕТ СН'!$G$24</f>
        <v>6036.3769928000002</v>
      </c>
      <c r="H59" s="36">
        <f>SUMIFS(СВЦЭМ!$D$39:$D$782,СВЦЭМ!$A$39:$A$782,$A59,СВЦЭМ!$B$39:$B$782,H$47)+'СЕТ СН'!$G$14+СВЦЭМ!$D$10+'СЕТ СН'!$G$5-'СЕТ СН'!$G$24</f>
        <v>5997.5048872099997</v>
      </c>
      <c r="I59" s="36">
        <f>SUMIFS(СВЦЭМ!$D$39:$D$782,СВЦЭМ!$A$39:$A$782,$A59,СВЦЭМ!$B$39:$B$782,I$47)+'СЕТ СН'!$G$14+СВЦЭМ!$D$10+'СЕТ СН'!$G$5-'СЕТ СН'!$G$24</f>
        <v>5917.8405653</v>
      </c>
      <c r="J59" s="36">
        <f>SUMIFS(СВЦЭМ!$D$39:$D$782,СВЦЭМ!$A$39:$A$782,$A59,СВЦЭМ!$B$39:$B$782,J$47)+'СЕТ СН'!$G$14+СВЦЭМ!$D$10+'СЕТ СН'!$G$5-'СЕТ СН'!$G$24</f>
        <v>5871.6169982299998</v>
      </c>
      <c r="K59" s="36">
        <f>SUMIFS(СВЦЭМ!$D$39:$D$782,СВЦЭМ!$A$39:$A$782,$A59,СВЦЭМ!$B$39:$B$782,K$47)+'СЕТ СН'!$G$14+СВЦЭМ!$D$10+'СЕТ СН'!$G$5-'СЕТ СН'!$G$24</f>
        <v>5857.1264972600002</v>
      </c>
      <c r="L59" s="36">
        <f>SUMIFS(СВЦЭМ!$D$39:$D$782,СВЦЭМ!$A$39:$A$782,$A59,СВЦЭМ!$B$39:$B$782,L$47)+'СЕТ СН'!$G$14+СВЦЭМ!$D$10+'СЕТ СН'!$G$5-'СЕТ СН'!$G$24</f>
        <v>5842.4389092700003</v>
      </c>
      <c r="M59" s="36">
        <f>SUMIFS(СВЦЭМ!$D$39:$D$782,СВЦЭМ!$A$39:$A$782,$A59,СВЦЭМ!$B$39:$B$782,M$47)+'СЕТ СН'!$G$14+СВЦЭМ!$D$10+'СЕТ СН'!$G$5-'СЕТ СН'!$G$24</f>
        <v>5871.6718002800008</v>
      </c>
      <c r="N59" s="36">
        <f>SUMIFS(СВЦЭМ!$D$39:$D$782,СВЦЭМ!$A$39:$A$782,$A59,СВЦЭМ!$B$39:$B$782,N$47)+'СЕТ СН'!$G$14+СВЦЭМ!$D$10+'СЕТ СН'!$G$5-'СЕТ СН'!$G$24</f>
        <v>5881.6221029900007</v>
      </c>
      <c r="O59" s="36">
        <f>SUMIFS(СВЦЭМ!$D$39:$D$782,СВЦЭМ!$A$39:$A$782,$A59,СВЦЭМ!$B$39:$B$782,O$47)+'СЕТ СН'!$G$14+СВЦЭМ!$D$10+'СЕТ СН'!$G$5-'СЕТ СН'!$G$24</f>
        <v>5893.6223266899997</v>
      </c>
      <c r="P59" s="36">
        <f>SUMIFS(СВЦЭМ!$D$39:$D$782,СВЦЭМ!$A$39:$A$782,$A59,СВЦЭМ!$B$39:$B$782,P$47)+'СЕТ СН'!$G$14+СВЦЭМ!$D$10+'СЕТ СН'!$G$5-'СЕТ СН'!$G$24</f>
        <v>5885.4665556199998</v>
      </c>
      <c r="Q59" s="36">
        <f>SUMIFS(СВЦЭМ!$D$39:$D$782,СВЦЭМ!$A$39:$A$782,$A59,СВЦЭМ!$B$39:$B$782,Q$47)+'СЕТ СН'!$G$14+СВЦЭМ!$D$10+'СЕТ СН'!$G$5-'СЕТ СН'!$G$24</f>
        <v>5910.2128390500002</v>
      </c>
      <c r="R59" s="36">
        <f>SUMIFS(СВЦЭМ!$D$39:$D$782,СВЦЭМ!$A$39:$A$782,$A59,СВЦЭМ!$B$39:$B$782,R$47)+'СЕТ СН'!$G$14+СВЦЭМ!$D$10+'СЕТ СН'!$G$5-'СЕТ СН'!$G$24</f>
        <v>5907.8962570399999</v>
      </c>
      <c r="S59" s="36">
        <f>SUMIFS(СВЦЭМ!$D$39:$D$782,СВЦЭМ!$A$39:$A$782,$A59,СВЦЭМ!$B$39:$B$782,S$47)+'СЕТ СН'!$G$14+СВЦЭМ!$D$10+'СЕТ СН'!$G$5-'СЕТ СН'!$G$24</f>
        <v>5847.4810627700008</v>
      </c>
      <c r="T59" s="36">
        <f>SUMIFS(СВЦЭМ!$D$39:$D$782,СВЦЭМ!$A$39:$A$782,$A59,СВЦЭМ!$B$39:$B$782,T$47)+'СЕТ СН'!$G$14+СВЦЭМ!$D$10+'СЕТ СН'!$G$5-'СЕТ СН'!$G$24</f>
        <v>5807.6250787700001</v>
      </c>
      <c r="U59" s="36">
        <f>SUMIFS(СВЦЭМ!$D$39:$D$782,СВЦЭМ!$A$39:$A$782,$A59,СВЦЭМ!$B$39:$B$782,U$47)+'СЕТ СН'!$G$14+СВЦЭМ!$D$10+'СЕТ СН'!$G$5-'СЕТ СН'!$G$24</f>
        <v>5825.6322178299997</v>
      </c>
      <c r="V59" s="36">
        <f>SUMIFS(СВЦЭМ!$D$39:$D$782,СВЦЭМ!$A$39:$A$782,$A59,СВЦЭМ!$B$39:$B$782,V$47)+'СЕТ СН'!$G$14+СВЦЭМ!$D$10+'СЕТ СН'!$G$5-'СЕТ СН'!$G$24</f>
        <v>5845.4457816800004</v>
      </c>
      <c r="W59" s="36">
        <f>SUMIFS(СВЦЭМ!$D$39:$D$782,СВЦЭМ!$A$39:$A$782,$A59,СВЦЭМ!$B$39:$B$782,W$47)+'СЕТ СН'!$G$14+СВЦЭМ!$D$10+'СЕТ СН'!$G$5-'СЕТ СН'!$G$24</f>
        <v>5865.2160736000005</v>
      </c>
      <c r="X59" s="36">
        <f>SUMIFS(СВЦЭМ!$D$39:$D$782,СВЦЭМ!$A$39:$A$782,$A59,СВЦЭМ!$B$39:$B$782,X$47)+'СЕТ СН'!$G$14+СВЦЭМ!$D$10+'СЕТ СН'!$G$5-'СЕТ СН'!$G$24</f>
        <v>5907.4405815299997</v>
      </c>
      <c r="Y59" s="36">
        <f>SUMIFS(СВЦЭМ!$D$39:$D$782,СВЦЭМ!$A$39:$A$782,$A59,СВЦЭМ!$B$39:$B$782,Y$47)+'СЕТ СН'!$G$14+СВЦЭМ!$D$10+'СЕТ СН'!$G$5-'СЕТ СН'!$G$24</f>
        <v>5941.6910704300008</v>
      </c>
    </row>
    <row r="60" spans="1:25" ht="15.75" x14ac:dyDescent="0.2">
      <c r="A60" s="35">
        <f t="shared" si="1"/>
        <v>45273</v>
      </c>
      <c r="B60" s="36">
        <f>SUMIFS(СВЦЭМ!$D$39:$D$782,СВЦЭМ!$A$39:$A$782,$A60,СВЦЭМ!$B$39:$B$782,B$47)+'СЕТ СН'!$G$14+СВЦЭМ!$D$10+'СЕТ СН'!$G$5-'СЕТ СН'!$G$24</f>
        <v>5921.3821702499999</v>
      </c>
      <c r="C60" s="36">
        <f>SUMIFS(СВЦЭМ!$D$39:$D$782,СВЦЭМ!$A$39:$A$782,$A60,СВЦЭМ!$B$39:$B$782,C$47)+'СЕТ СН'!$G$14+СВЦЭМ!$D$10+'СЕТ СН'!$G$5-'СЕТ СН'!$G$24</f>
        <v>5956.6049967100007</v>
      </c>
      <c r="D60" s="36">
        <f>SUMIFS(СВЦЭМ!$D$39:$D$782,СВЦЭМ!$A$39:$A$782,$A60,СВЦЭМ!$B$39:$B$782,D$47)+'СЕТ СН'!$G$14+СВЦЭМ!$D$10+'СЕТ СН'!$G$5-'СЕТ СН'!$G$24</f>
        <v>5999.4835450099999</v>
      </c>
      <c r="E60" s="36">
        <f>SUMIFS(СВЦЭМ!$D$39:$D$782,СВЦЭМ!$A$39:$A$782,$A60,СВЦЭМ!$B$39:$B$782,E$47)+'СЕТ СН'!$G$14+СВЦЭМ!$D$10+'СЕТ СН'!$G$5-'СЕТ СН'!$G$24</f>
        <v>5986.1302793899995</v>
      </c>
      <c r="F60" s="36">
        <f>SUMIFS(СВЦЭМ!$D$39:$D$782,СВЦЭМ!$A$39:$A$782,$A60,СВЦЭМ!$B$39:$B$782,F$47)+'СЕТ СН'!$G$14+СВЦЭМ!$D$10+'СЕТ СН'!$G$5-'СЕТ СН'!$G$24</f>
        <v>6006.1301884300001</v>
      </c>
      <c r="G60" s="36">
        <f>SUMIFS(СВЦЭМ!$D$39:$D$782,СВЦЭМ!$A$39:$A$782,$A60,СВЦЭМ!$B$39:$B$782,G$47)+'СЕТ СН'!$G$14+СВЦЭМ!$D$10+'СЕТ СН'!$G$5-'СЕТ СН'!$G$24</f>
        <v>5971.1812809599996</v>
      </c>
      <c r="H60" s="36">
        <f>SUMIFS(СВЦЭМ!$D$39:$D$782,СВЦЭМ!$A$39:$A$782,$A60,СВЦЭМ!$B$39:$B$782,H$47)+'СЕТ СН'!$G$14+СВЦЭМ!$D$10+'СЕТ СН'!$G$5-'СЕТ СН'!$G$24</f>
        <v>5895.4499001900003</v>
      </c>
      <c r="I60" s="36">
        <f>SUMIFS(СВЦЭМ!$D$39:$D$782,СВЦЭМ!$A$39:$A$782,$A60,СВЦЭМ!$B$39:$B$782,I$47)+'СЕТ СН'!$G$14+СВЦЭМ!$D$10+'СЕТ СН'!$G$5-'СЕТ СН'!$G$24</f>
        <v>5776.2204106700001</v>
      </c>
      <c r="J60" s="36">
        <f>SUMIFS(СВЦЭМ!$D$39:$D$782,СВЦЭМ!$A$39:$A$782,$A60,СВЦЭМ!$B$39:$B$782,J$47)+'СЕТ СН'!$G$14+СВЦЭМ!$D$10+'СЕТ СН'!$G$5-'СЕТ СН'!$G$24</f>
        <v>5727.3495135600006</v>
      </c>
      <c r="K60" s="36">
        <f>SUMIFS(СВЦЭМ!$D$39:$D$782,СВЦЭМ!$A$39:$A$782,$A60,СВЦЭМ!$B$39:$B$782,K$47)+'СЕТ СН'!$G$14+СВЦЭМ!$D$10+'СЕТ СН'!$G$5-'СЕТ СН'!$G$24</f>
        <v>5773.7494293199998</v>
      </c>
      <c r="L60" s="36">
        <f>SUMIFS(СВЦЭМ!$D$39:$D$782,СВЦЭМ!$A$39:$A$782,$A60,СВЦЭМ!$B$39:$B$782,L$47)+'СЕТ СН'!$G$14+СВЦЭМ!$D$10+'СЕТ СН'!$G$5-'СЕТ СН'!$G$24</f>
        <v>5763.4885253800003</v>
      </c>
      <c r="M60" s="36">
        <f>SUMIFS(СВЦЭМ!$D$39:$D$782,СВЦЭМ!$A$39:$A$782,$A60,СВЦЭМ!$B$39:$B$782,M$47)+'СЕТ СН'!$G$14+СВЦЭМ!$D$10+'СЕТ СН'!$G$5-'СЕТ СН'!$G$24</f>
        <v>5798.6121715999998</v>
      </c>
      <c r="N60" s="36">
        <f>SUMIFS(СВЦЭМ!$D$39:$D$782,СВЦЭМ!$A$39:$A$782,$A60,СВЦЭМ!$B$39:$B$782,N$47)+'СЕТ СН'!$G$14+СВЦЭМ!$D$10+'СЕТ СН'!$G$5-'СЕТ СН'!$G$24</f>
        <v>5816.1978181600007</v>
      </c>
      <c r="O60" s="36">
        <f>SUMIFS(СВЦЭМ!$D$39:$D$782,СВЦЭМ!$A$39:$A$782,$A60,СВЦЭМ!$B$39:$B$782,O$47)+'СЕТ СН'!$G$14+СВЦЭМ!$D$10+'СЕТ СН'!$G$5-'СЕТ СН'!$G$24</f>
        <v>5834.6721191100005</v>
      </c>
      <c r="P60" s="36">
        <f>SUMIFS(СВЦЭМ!$D$39:$D$782,СВЦЭМ!$A$39:$A$782,$A60,СВЦЭМ!$B$39:$B$782,P$47)+'СЕТ СН'!$G$14+СВЦЭМ!$D$10+'СЕТ СН'!$G$5-'СЕТ СН'!$G$24</f>
        <v>5837.6552970699995</v>
      </c>
      <c r="Q60" s="36">
        <f>SUMIFS(СВЦЭМ!$D$39:$D$782,СВЦЭМ!$A$39:$A$782,$A60,СВЦЭМ!$B$39:$B$782,Q$47)+'СЕТ СН'!$G$14+СВЦЭМ!$D$10+'СЕТ СН'!$G$5-'СЕТ СН'!$G$24</f>
        <v>5838.8835749899999</v>
      </c>
      <c r="R60" s="36">
        <f>SUMIFS(СВЦЭМ!$D$39:$D$782,СВЦЭМ!$A$39:$A$782,$A60,СВЦЭМ!$B$39:$B$782,R$47)+'СЕТ СН'!$G$14+СВЦЭМ!$D$10+'СЕТ СН'!$G$5-'СЕТ СН'!$G$24</f>
        <v>5821.1872103599999</v>
      </c>
      <c r="S60" s="36">
        <f>SUMIFS(СВЦЭМ!$D$39:$D$782,СВЦЭМ!$A$39:$A$782,$A60,СВЦЭМ!$B$39:$B$782,S$47)+'СЕТ СН'!$G$14+СВЦЭМ!$D$10+'СЕТ СН'!$G$5-'СЕТ СН'!$G$24</f>
        <v>5708.5440166999997</v>
      </c>
      <c r="T60" s="36">
        <f>SUMIFS(СВЦЭМ!$D$39:$D$782,СВЦЭМ!$A$39:$A$782,$A60,СВЦЭМ!$B$39:$B$782,T$47)+'СЕТ СН'!$G$14+СВЦЭМ!$D$10+'СЕТ СН'!$G$5-'СЕТ СН'!$G$24</f>
        <v>5681.3102618400007</v>
      </c>
      <c r="U60" s="36">
        <f>SUMIFS(СВЦЭМ!$D$39:$D$782,СВЦЭМ!$A$39:$A$782,$A60,СВЦЭМ!$B$39:$B$782,U$47)+'СЕТ СН'!$G$14+СВЦЭМ!$D$10+'СЕТ СН'!$G$5-'СЕТ СН'!$G$24</f>
        <v>5699.8931232899995</v>
      </c>
      <c r="V60" s="36">
        <f>SUMIFS(СВЦЭМ!$D$39:$D$782,СВЦЭМ!$A$39:$A$782,$A60,СВЦЭМ!$B$39:$B$782,V$47)+'СЕТ СН'!$G$14+СВЦЭМ!$D$10+'СЕТ СН'!$G$5-'СЕТ СН'!$G$24</f>
        <v>5684.2603878899999</v>
      </c>
      <c r="W60" s="36">
        <f>SUMIFS(СВЦЭМ!$D$39:$D$782,СВЦЭМ!$A$39:$A$782,$A60,СВЦЭМ!$B$39:$B$782,W$47)+'СЕТ СН'!$G$14+СВЦЭМ!$D$10+'СЕТ СН'!$G$5-'СЕТ СН'!$G$24</f>
        <v>5697.9615474500006</v>
      </c>
      <c r="X60" s="36">
        <f>SUMIFS(СВЦЭМ!$D$39:$D$782,СВЦЭМ!$A$39:$A$782,$A60,СВЦЭМ!$B$39:$B$782,X$47)+'СЕТ СН'!$G$14+СВЦЭМ!$D$10+'СЕТ СН'!$G$5-'СЕТ СН'!$G$24</f>
        <v>5740.0000295499995</v>
      </c>
      <c r="Y60" s="36">
        <f>SUMIFS(СВЦЭМ!$D$39:$D$782,СВЦЭМ!$A$39:$A$782,$A60,СВЦЭМ!$B$39:$B$782,Y$47)+'СЕТ СН'!$G$14+СВЦЭМ!$D$10+'СЕТ СН'!$G$5-'СЕТ СН'!$G$24</f>
        <v>5767.3218072</v>
      </c>
    </row>
    <row r="61" spans="1:25" ht="15.75" x14ac:dyDescent="0.2">
      <c r="A61" s="35">
        <f t="shared" si="1"/>
        <v>45274</v>
      </c>
      <c r="B61" s="36">
        <f>SUMIFS(СВЦЭМ!$D$39:$D$782,СВЦЭМ!$A$39:$A$782,$A61,СВЦЭМ!$B$39:$B$782,B$47)+'СЕТ СН'!$G$14+СВЦЭМ!$D$10+'СЕТ СН'!$G$5-'СЕТ СН'!$G$24</f>
        <v>5910.9948315199999</v>
      </c>
      <c r="C61" s="36">
        <f>SUMIFS(СВЦЭМ!$D$39:$D$782,СВЦЭМ!$A$39:$A$782,$A61,СВЦЭМ!$B$39:$B$782,C$47)+'СЕТ СН'!$G$14+СВЦЭМ!$D$10+'СЕТ СН'!$G$5-'СЕТ СН'!$G$24</f>
        <v>5956.8490705000004</v>
      </c>
      <c r="D61" s="36">
        <f>SUMIFS(СВЦЭМ!$D$39:$D$782,СВЦЭМ!$A$39:$A$782,$A61,СВЦЭМ!$B$39:$B$782,D$47)+'СЕТ СН'!$G$14+СВЦЭМ!$D$10+'СЕТ СН'!$G$5-'СЕТ СН'!$G$24</f>
        <v>5988.3399022200001</v>
      </c>
      <c r="E61" s="36">
        <f>SUMIFS(СВЦЭМ!$D$39:$D$782,СВЦЭМ!$A$39:$A$782,$A61,СВЦЭМ!$B$39:$B$782,E$47)+'СЕТ СН'!$G$14+СВЦЭМ!$D$10+'СЕТ СН'!$G$5-'СЕТ СН'!$G$24</f>
        <v>5999.6832518000001</v>
      </c>
      <c r="F61" s="36">
        <f>SUMIFS(СВЦЭМ!$D$39:$D$782,СВЦЭМ!$A$39:$A$782,$A61,СВЦЭМ!$B$39:$B$782,F$47)+'СЕТ СН'!$G$14+СВЦЭМ!$D$10+'СЕТ СН'!$G$5-'СЕТ СН'!$G$24</f>
        <v>5996.2857604800001</v>
      </c>
      <c r="G61" s="36">
        <f>SUMIFS(СВЦЭМ!$D$39:$D$782,СВЦЭМ!$A$39:$A$782,$A61,СВЦЭМ!$B$39:$B$782,G$47)+'СЕТ СН'!$G$14+СВЦЭМ!$D$10+'СЕТ СН'!$G$5-'СЕТ СН'!$G$24</f>
        <v>5974.8097475600007</v>
      </c>
      <c r="H61" s="36">
        <f>SUMIFS(СВЦЭМ!$D$39:$D$782,СВЦЭМ!$A$39:$A$782,$A61,СВЦЭМ!$B$39:$B$782,H$47)+'СЕТ СН'!$G$14+СВЦЭМ!$D$10+'СЕТ СН'!$G$5-'СЕТ СН'!$G$24</f>
        <v>5911.0902371299999</v>
      </c>
      <c r="I61" s="36">
        <f>SUMIFS(СВЦЭМ!$D$39:$D$782,СВЦЭМ!$A$39:$A$782,$A61,СВЦЭМ!$B$39:$B$782,I$47)+'СЕТ СН'!$G$14+СВЦЭМ!$D$10+'СЕТ СН'!$G$5-'СЕТ СН'!$G$24</f>
        <v>5847.2443785600008</v>
      </c>
      <c r="J61" s="36">
        <f>SUMIFS(СВЦЭМ!$D$39:$D$782,СВЦЭМ!$A$39:$A$782,$A61,СВЦЭМ!$B$39:$B$782,J$47)+'СЕТ СН'!$G$14+СВЦЭМ!$D$10+'СЕТ СН'!$G$5-'СЕТ СН'!$G$24</f>
        <v>5780.8982034500004</v>
      </c>
      <c r="K61" s="36">
        <f>SUMIFS(СВЦЭМ!$D$39:$D$782,СВЦЭМ!$A$39:$A$782,$A61,СВЦЭМ!$B$39:$B$782,K$47)+'СЕТ СН'!$G$14+СВЦЭМ!$D$10+'СЕТ СН'!$G$5-'СЕТ СН'!$G$24</f>
        <v>5778.6024791100008</v>
      </c>
      <c r="L61" s="36">
        <f>SUMIFS(СВЦЭМ!$D$39:$D$782,СВЦЭМ!$A$39:$A$782,$A61,СВЦЭМ!$B$39:$B$782,L$47)+'СЕТ СН'!$G$14+СВЦЭМ!$D$10+'СЕТ СН'!$G$5-'СЕТ СН'!$G$24</f>
        <v>5792.1313193999995</v>
      </c>
      <c r="M61" s="36">
        <f>SUMIFS(СВЦЭМ!$D$39:$D$782,СВЦЭМ!$A$39:$A$782,$A61,СВЦЭМ!$B$39:$B$782,M$47)+'СЕТ СН'!$G$14+СВЦЭМ!$D$10+'СЕТ СН'!$G$5-'СЕТ СН'!$G$24</f>
        <v>5806.7807372799998</v>
      </c>
      <c r="N61" s="36">
        <f>SUMIFS(СВЦЭМ!$D$39:$D$782,СВЦЭМ!$A$39:$A$782,$A61,СВЦЭМ!$B$39:$B$782,N$47)+'СЕТ СН'!$G$14+СВЦЭМ!$D$10+'СЕТ СН'!$G$5-'СЕТ СН'!$G$24</f>
        <v>5850.6404726000001</v>
      </c>
      <c r="O61" s="36">
        <f>SUMIFS(СВЦЭМ!$D$39:$D$782,СВЦЭМ!$A$39:$A$782,$A61,СВЦЭМ!$B$39:$B$782,O$47)+'СЕТ СН'!$G$14+СВЦЭМ!$D$10+'СЕТ СН'!$G$5-'СЕТ СН'!$G$24</f>
        <v>5848.1526591100001</v>
      </c>
      <c r="P61" s="36">
        <f>SUMIFS(СВЦЭМ!$D$39:$D$782,СВЦЭМ!$A$39:$A$782,$A61,СВЦЭМ!$B$39:$B$782,P$47)+'СЕТ СН'!$G$14+СВЦЭМ!$D$10+'СЕТ СН'!$G$5-'СЕТ СН'!$G$24</f>
        <v>5888.6254343399996</v>
      </c>
      <c r="Q61" s="36">
        <f>SUMIFS(СВЦЭМ!$D$39:$D$782,СВЦЭМ!$A$39:$A$782,$A61,СВЦЭМ!$B$39:$B$782,Q$47)+'СЕТ СН'!$G$14+СВЦЭМ!$D$10+'СЕТ СН'!$G$5-'СЕТ СН'!$G$24</f>
        <v>5880.7178519700001</v>
      </c>
      <c r="R61" s="36">
        <f>SUMIFS(СВЦЭМ!$D$39:$D$782,СВЦЭМ!$A$39:$A$782,$A61,СВЦЭМ!$B$39:$B$782,R$47)+'СЕТ СН'!$G$14+СВЦЭМ!$D$10+'СЕТ СН'!$G$5-'СЕТ СН'!$G$24</f>
        <v>5877.5846872100001</v>
      </c>
      <c r="S61" s="36">
        <f>SUMIFS(СВЦЭМ!$D$39:$D$782,СВЦЭМ!$A$39:$A$782,$A61,СВЦЭМ!$B$39:$B$782,S$47)+'СЕТ СН'!$G$14+СВЦЭМ!$D$10+'СЕТ СН'!$G$5-'СЕТ СН'!$G$24</f>
        <v>5861.4590483299999</v>
      </c>
      <c r="T61" s="36">
        <f>SUMIFS(СВЦЭМ!$D$39:$D$782,СВЦЭМ!$A$39:$A$782,$A61,СВЦЭМ!$B$39:$B$782,T$47)+'СЕТ СН'!$G$14+СВЦЭМ!$D$10+'СЕТ СН'!$G$5-'СЕТ СН'!$G$24</f>
        <v>5809.4435199500003</v>
      </c>
      <c r="U61" s="36">
        <f>SUMIFS(СВЦЭМ!$D$39:$D$782,СВЦЭМ!$A$39:$A$782,$A61,СВЦЭМ!$B$39:$B$782,U$47)+'СЕТ СН'!$G$14+СВЦЭМ!$D$10+'СЕТ СН'!$G$5-'СЕТ СН'!$G$24</f>
        <v>5786.1913728600002</v>
      </c>
      <c r="V61" s="36">
        <f>SUMIFS(СВЦЭМ!$D$39:$D$782,СВЦЭМ!$A$39:$A$782,$A61,СВЦЭМ!$B$39:$B$782,V$47)+'СЕТ СН'!$G$14+СВЦЭМ!$D$10+'СЕТ СН'!$G$5-'СЕТ СН'!$G$24</f>
        <v>5766.7724565600001</v>
      </c>
      <c r="W61" s="36">
        <f>SUMIFS(СВЦЭМ!$D$39:$D$782,СВЦЭМ!$A$39:$A$782,$A61,СВЦЭМ!$B$39:$B$782,W$47)+'СЕТ СН'!$G$14+СВЦЭМ!$D$10+'СЕТ СН'!$G$5-'СЕТ СН'!$G$24</f>
        <v>5804.31488601</v>
      </c>
      <c r="X61" s="36">
        <f>SUMIFS(СВЦЭМ!$D$39:$D$782,СВЦЭМ!$A$39:$A$782,$A61,СВЦЭМ!$B$39:$B$782,X$47)+'СЕТ СН'!$G$14+СВЦЭМ!$D$10+'СЕТ СН'!$G$5-'СЕТ СН'!$G$24</f>
        <v>5855.0844647499998</v>
      </c>
      <c r="Y61" s="36">
        <f>SUMIFS(СВЦЭМ!$D$39:$D$782,СВЦЭМ!$A$39:$A$782,$A61,СВЦЭМ!$B$39:$B$782,Y$47)+'СЕТ СН'!$G$14+СВЦЭМ!$D$10+'СЕТ СН'!$G$5-'СЕТ СН'!$G$24</f>
        <v>5902.9633387100002</v>
      </c>
    </row>
    <row r="62" spans="1:25" ht="15.75" x14ac:dyDescent="0.2">
      <c r="A62" s="35">
        <f t="shared" si="1"/>
        <v>45275</v>
      </c>
      <c r="B62" s="36">
        <f>SUMIFS(СВЦЭМ!$D$39:$D$782,СВЦЭМ!$A$39:$A$782,$A62,СВЦЭМ!$B$39:$B$782,B$47)+'СЕТ СН'!$G$14+СВЦЭМ!$D$10+'СЕТ СН'!$G$5-'СЕТ СН'!$G$24</f>
        <v>5874.3117312499999</v>
      </c>
      <c r="C62" s="36">
        <f>SUMIFS(СВЦЭМ!$D$39:$D$782,СВЦЭМ!$A$39:$A$782,$A62,СВЦЭМ!$B$39:$B$782,C$47)+'СЕТ СН'!$G$14+СВЦЭМ!$D$10+'СЕТ СН'!$G$5-'СЕТ СН'!$G$24</f>
        <v>5973.1093654899996</v>
      </c>
      <c r="D62" s="36">
        <f>SUMIFS(СВЦЭМ!$D$39:$D$782,СВЦЭМ!$A$39:$A$782,$A62,СВЦЭМ!$B$39:$B$782,D$47)+'СЕТ СН'!$G$14+СВЦЭМ!$D$10+'СЕТ СН'!$G$5-'СЕТ СН'!$G$24</f>
        <v>5995.0206049400003</v>
      </c>
      <c r="E62" s="36">
        <f>SUMIFS(СВЦЭМ!$D$39:$D$782,СВЦЭМ!$A$39:$A$782,$A62,СВЦЭМ!$B$39:$B$782,E$47)+'СЕТ СН'!$G$14+СВЦЭМ!$D$10+'СЕТ СН'!$G$5-'СЕТ СН'!$G$24</f>
        <v>6013.4231622699999</v>
      </c>
      <c r="F62" s="36">
        <f>SUMIFS(СВЦЭМ!$D$39:$D$782,СВЦЭМ!$A$39:$A$782,$A62,СВЦЭМ!$B$39:$B$782,F$47)+'СЕТ СН'!$G$14+СВЦЭМ!$D$10+'СЕТ СН'!$G$5-'СЕТ СН'!$G$24</f>
        <v>6016.5754408699995</v>
      </c>
      <c r="G62" s="36">
        <f>SUMIFS(СВЦЭМ!$D$39:$D$782,СВЦЭМ!$A$39:$A$782,$A62,СВЦЭМ!$B$39:$B$782,G$47)+'СЕТ СН'!$G$14+СВЦЭМ!$D$10+'СЕТ СН'!$G$5-'СЕТ СН'!$G$24</f>
        <v>5989.7400351800006</v>
      </c>
      <c r="H62" s="36">
        <f>SUMIFS(СВЦЭМ!$D$39:$D$782,СВЦЭМ!$A$39:$A$782,$A62,СВЦЭМ!$B$39:$B$782,H$47)+'СЕТ СН'!$G$14+СВЦЭМ!$D$10+'СЕТ СН'!$G$5-'СЕТ СН'!$G$24</f>
        <v>5918.7718520799999</v>
      </c>
      <c r="I62" s="36">
        <f>SUMIFS(СВЦЭМ!$D$39:$D$782,СВЦЭМ!$A$39:$A$782,$A62,СВЦЭМ!$B$39:$B$782,I$47)+'СЕТ СН'!$G$14+СВЦЭМ!$D$10+'СЕТ СН'!$G$5-'СЕТ СН'!$G$24</f>
        <v>5901.5890866899999</v>
      </c>
      <c r="J62" s="36">
        <f>SUMIFS(СВЦЭМ!$D$39:$D$782,СВЦЭМ!$A$39:$A$782,$A62,СВЦЭМ!$B$39:$B$782,J$47)+'СЕТ СН'!$G$14+СВЦЭМ!$D$10+'СЕТ СН'!$G$5-'СЕТ СН'!$G$24</f>
        <v>5846.7440288400003</v>
      </c>
      <c r="K62" s="36">
        <f>SUMIFS(СВЦЭМ!$D$39:$D$782,СВЦЭМ!$A$39:$A$782,$A62,СВЦЭМ!$B$39:$B$782,K$47)+'СЕТ СН'!$G$14+СВЦЭМ!$D$10+'СЕТ СН'!$G$5-'СЕТ СН'!$G$24</f>
        <v>5815.3834779200006</v>
      </c>
      <c r="L62" s="36">
        <f>SUMIFS(СВЦЭМ!$D$39:$D$782,СВЦЭМ!$A$39:$A$782,$A62,СВЦЭМ!$B$39:$B$782,L$47)+'СЕТ СН'!$G$14+СВЦЭМ!$D$10+'СЕТ СН'!$G$5-'СЕТ СН'!$G$24</f>
        <v>5816.1108912700001</v>
      </c>
      <c r="M62" s="36">
        <f>SUMIFS(СВЦЭМ!$D$39:$D$782,СВЦЭМ!$A$39:$A$782,$A62,СВЦЭМ!$B$39:$B$782,M$47)+'СЕТ СН'!$G$14+СВЦЭМ!$D$10+'СЕТ СН'!$G$5-'СЕТ СН'!$G$24</f>
        <v>5844.2322846200004</v>
      </c>
      <c r="N62" s="36">
        <f>SUMIFS(СВЦЭМ!$D$39:$D$782,СВЦЭМ!$A$39:$A$782,$A62,СВЦЭМ!$B$39:$B$782,N$47)+'СЕТ СН'!$G$14+СВЦЭМ!$D$10+'СЕТ СН'!$G$5-'СЕТ СН'!$G$24</f>
        <v>5847.6080462999998</v>
      </c>
      <c r="O62" s="36">
        <f>SUMIFS(СВЦЭМ!$D$39:$D$782,СВЦЭМ!$A$39:$A$782,$A62,СВЦЭМ!$B$39:$B$782,O$47)+'СЕТ СН'!$G$14+СВЦЭМ!$D$10+'СЕТ СН'!$G$5-'СЕТ СН'!$G$24</f>
        <v>5870.1227378700005</v>
      </c>
      <c r="P62" s="36">
        <f>SUMIFS(СВЦЭМ!$D$39:$D$782,СВЦЭМ!$A$39:$A$782,$A62,СВЦЭМ!$B$39:$B$782,P$47)+'СЕТ СН'!$G$14+СВЦЭМ!$D$10+'СЕТ СН'!$G$5-'СЕТ СН'!$G$24</f>
        <v>5876.9161531999998</v>
      </c>
      <c r="Q62" s="36">
        <f>SUMIFS(СВЦЭМ!$D$39:$D$782,СВЦЭМ!$A$39:$A$782,$A62,СВЦЭМ!$B$39:$B$782,Q$47)+'СЕТ СН'!$G$14+СВЦЭМ!$D$10+'СЕТ СН'!$G$5-'СЕТ СН'!$G$24</f>
        <v>5891.9702746500006</v>
      </c>
      <c r="R62" s="36">
        <f>SUMIFS(СВЦЭМ!$D$39:$D$782,СВЦЭМ!$A$39:$A$782,$A62,СВЦЭМ!$B$39:$B$782,R$47)+'СЕТ СН'!$G$14+СВЦЭМ!$D$10+'СЕТ СН'!$G$5-'СЕТ СН'!$G$24</f>
        <v>5875.3614780600001</v>
      </c>
      <c r="S62" s="36">
        <f>SUMIFS(СВЦЭМ!$D$39:$D$782,СВЦЭМ!$A$39:$A$782,$A62,СВЦЭМ!$B$39:$B$782,S$47)+'СЕТ СН'!$G$14+СВЦЭМ!$D$10+'СЕТ СН'!$G$5-'СЕТ СН'!$G$24</f>
        <v>5816.6091436900006</v>
      </c>
      <c r="T62" s="36">
        <f>SUMIFS(СВЦЭМ!$D$39:$D$782,СВЦЭМ!$A$39:$A$782,$A62,СВЦЭМ!$B$39:$B$782,T$47)+'СЕТ СН'!$G$14+СВЦЭМ!$D$10+'СЕТ СН'!$G$5-'СЕТ СН'!$G$24</f>
        <v>5790.1841431600005</v>
      </c>
      <c r="U62" s="36">
        <f>SUMIFS(СВЦЭМ!$D$39:$D$782,СВЦЭМ!$A$39:$A$782,$A62,СВЦЭМ!$B$39:$B$782,U$47)+'СЕТ СН'!$G$14+СВЦЭМ!$D$10+'СЕТ СН'!$G$5-'СЕТ СН'!$G$24</f>
        <v>5815.9993746099999</v>
      </c>
      <c r="V62" s="36">
        <f>SUMIFS(СВЦЭМ!$D$39:$D$782,СВЦЭМ!$A$39:$A$782,$A62,СВЦЭМ!$B$39:$B$782,V$47)+'СЕТ СН'!$G$14+СВЦЭМ!$D$10+'СЕТ СН'!$G$5-'СЕТ СН'!$G$24</f>
        <v>5831.7379373799995</v>
      </c>
      <c r="W62" s="36">
        <f>SUMIFS(СВЦЭМ!$D$39:$D$782,СВЦЭМ!$A$39:$A$782,$A62,СВЦЭМ!$B$39:$B$782,W$47)+'СЕТ СН'!$G$14+СВЦЭМ!$D$10+'СЕТ СН'!$G$5-'СЕТ СН'!$G$24</f>
        <v>5841.6702269500001</v>
      </c>
      <c r="X62" s="36">
        <f>SUMIFS(СВЦЭМ!$D$39:$D$782,СВЦЭМ!$A$39:$A$782,$A62,СВЦЭМ!$B$39:$B$782,X$47)+'СЕТ СН'!$G$14+СВЦЭМ!$D$10+'СЕТ СН'!$G$5-'СЕТ СН'!$G$24</f>
        <v>5860.46314162</v>
      </c>
      <c r="Y62" s="36">
        <f>SUMIFS(СВЦЭМ!$D$39:$D$782,СВЦЭМ!$A$39:$A$782,$A62,СВЦЭМ!$B$39:$B$782,Y$47)+'СЕТ СН'!$G$14+СВЦЭМ!$D$10+'СЕТ СН'!$G$5-'СЕТ СН'!$G$24</f>
        <v>5900.54336547</v>
      </c>
    </row>
    <row r="63" spans="1:25" ht="15.75" x14ac:dyDescent="0.2">
      <c r="A63" s="35">
        <f t="shared" si="1"/>
        <v>45276</v>
      </c>
      <c r="B63" s="36">
        <f>SUMIFS(СВЦЭМ!$D$39:$D$782,СВЦЭМ!$A$39:$A$782,$A63,СВЦЭМ!$B$39:$B$782,B$47)+'СЕТ СН'!$G$14+СВЦЭМ!$D$10+'СЕТ СН'!$G$5-'СЕТ СН'!$G$24</f>
        <v>5906.0452813900001</v>
      </c>
      <c r="C63" s="36">
        <f>SUMIFS(СВЦЭМ!$D$39:$D$782,СВЦЭМ!$A$39:$A$782,$A63,СВЦЭМ!$B$39:$B$782,C$47)+'СЕТ СН'!$G$14+СВЦЭМ!$D$10+'СЕТ СН'!$G$5-'СЕТ СН'!$G$24</f>
        <v>5950.9369321699996</v>
      </c>
      <c r="D63" s="36">
        <f>SUMIFS(СВЦЭМ!$D$39:$D$782,СВЦЭМ!$A$39:$A$782,$A63,СВЦЭМ!$B$39:$B$782,D$47)+'СЕТ СН'!$G$14+СВЦЭМ!$D$10+'СЕТ СН'!$G$5-'СЕТ СН'!$G$24</f>
        <v>6007.7933216000001</v>
      </c>
      <c r="E63" s="36">
        <f>SUMIFS(СВЦЭМ!$D$39:$D$782,СВЦЭМ!$A$39:$A$782,$A63,СВЦЭМ!$B$39:$B$782,E$47)+'СЕТ СН'!$G$14+СВЦЭМ!$D$10+'СЕТ СН'!$G$5-'СЕТ СН'!$G$24</f>
        <v>6019.41918781</v>
      </c>
      <c r="F63" s="36">
        <f>SUMIFS(СВЦЭМ!$D$39:$D$782,СВЦЭМ!$A$39:$A$782,$A63,СВЦЭМ!$B$39:$B$782,F$47)+'СЕТ СН'!$G$14+СВЦЭМ!$D$10+'СЕТ СН'!$G$5-'СЕТ СН'!$G$24</f>
        <v>6004.8649414000001</v>
      </c>
      <c r="G63" s="36">
        <f>SUMIFS(СВЦЭМ!$D$39:$D$782,СВЦЭМ!$A$39:$A$782,$A63,СВЦЭМ!$B$39:$B$782,G$47)+'СЕТ СН'!$G$14+СВЦЭМ!$D$10+'СЕТ СН'!$G$5-'СЕТ СН'!$G$24</f>
        <v>5999.6097874900006</v>
      </c>
      <c r="H63" s="36">
        <f>SUMIFS(СВЦЭМ!$D$39:$D$782,СВЦЭМ!$A$39:$A$782,$A63,СВЦЭМ!$B$39:$B$782,H$47)+'СЕТ СН'!$G$14+СВЦЭМ!$D$10+'СЕТ СН'!$G$5-'СЕТ СН'!$G$24</f>
        <v>5943.3912449199997</v>
      </c>
      <c r="I63" s="36">
        <f>SUMIFS(СВЦЭМ!$D$39:$D$782,СВЦЭМ!$A$39:$A$782,$A63,СВЦЭМ!$B$39:$B$782,I$47)+'СЕТ СН'!$G$14+СВЦЭМ!$D$10+'СЕТ СН'!$G$5-'СЕТ СН'!$G$24</f>
        <v>5906.9049642299997</v>
      </c>
      <c r="J63" s="36">
        <f>SUMIFS(СВЦЭМ!$D$39:$D$782,СВЦЭМ!$A$39:$A$782,$A63,СВЦЭМ!$B$39:$B$782,J$47)+'СЕТ СН'!$G$14+СВЦЭМ!$D$10+'СЕТ СН'!$G$5-'СЕТ СН'!$G$24</f>
        <v>5855.9913177899998</v>
      </c>
      <c r="K63" s="36">
        <f>SUMIFS(СВЦЭМ!$D$39:$D$782,СВЦЭМ!$A$39:$A$782,$A63,СВЦЭМ!$B$39:$B$782,K$47)+'СЕТ СН'!$G$14+СВЦЭМ!$D$10+'СЕТ СН'!$G$5-'СЕТ СН'!$G$24</f>
        <v>5795.5102999299997</v>
      </c>
      <c r="L63" s="36">
        <f>SUMIFS(СВЦЭМ!$D$39:$D$782,СВЦЭМ!$A$39:$A$782,$A63,СВЦЭМ!$B$39:$B$782,L$47)+'СЕТ СН'!$G$14+СВЦЭМ!$D$10+'СЕТ СН'!$G$5-'СЕТ СН'!$G$24</f>
        <v>5743.33839223</v>
      </c>
      <c r="M63" s="36">
        <f>SUMIFS(СВЦЭМ!$D$39:$D$782,СВЦЭМ!$A$39:$A$782,$A63,СВЦЭМ!$B$39:$B$782,M$47)+'СЕТ СН'!$G$14+СВЦЭМ!$D$10+'СЕТ СН'!$G$5-'СЕТ СН'!$G$24</f>
        <v>5713.6296764199997</v>
      </c>
      <c r="N63" s="36">
        <f>SUMIFS(СВЦЭМ!$D$39:$D$782,СВЦЭМ!$A$39:$A$782,$A63,СВЦЭМ!$B$39:$B$782,N$47)+'СЕТ СН'!$G$14+СВЦЭМ!$D$10+'СЕТ СН'!$G$5-'СЕТ СН'!$G$24</f>
        <v>5744.5404920000001</v>
      </c>
      <c r="O63" s="36">
        <f>SUMIFS(СВЦЭМ!$D$39:$D$782,СВЦЭМ!$A$39:$A$782,$A63,СВЦЭМ!$B$39:$B$782,O$47)+'СЕТ СН'!$G$14+СВЦЭМ!$D$10+'СЕТ СН'!$G$5-'СЕТ СН'!$G$24</f>
        <v>5759.21147122</v>
      </c>
      <c r="P63" s="36">
        <f>SUMIFS(СВЦЭМ!$D$39:$D$782,СВЦЭМ!$A$39:$A$782,$A63,СВЦЭМ!$B$39:$B$782,P$47)+'СЕТ СН'!$G$14+СВЦЭМ!$D$10+'СЕТ СН'!$G$5-'СЕТ СН'!$G$24</f>
        <v>5746.7329789800006</v>
      </c>
      <c r="Q63" s="36">
        <f>SUMIFS(СВЦЭМ!$D$39:$D$782,СВЦЭМ!$A$39:$A$782,$A63,СВЦЭМ!$B$39:$B$782,Q$47)+'СЕТ СН'!$G$14+СВЦЭМ!$D$10+'СЕТ СН'!$G$5-'СЕТ СН'!$G$24</f>
        <v>5764.8331658799998</v>
      </c>
      <c r="R63" s="36">
        <f>SUMIFS(СВЦЭМ!$D$39:$D$782,СВЦЭМ!$A$39:$A$782,$A63,СВЦЭМ!$B$39:$B$782,R$47)+'СЕТ СН'!$G$14+СВЦЭМ!$D$10+'СЕТ СН'!$G$5-'СЕТ СН'!$G$24</f>
        <v>5793.0588719300004</v>
      </c>
      <c r="S63" s="36">
        <f>SUMIFS(СВЦЭМ!$D$39:$D$782,СВЦЭМ!$A$39:$A$782,$A63,СВЦЭМ!$B$39:$B$782,S$47)+'СЕТ СН'!$G$14+СВЦЭМ!$D$10+'СЕТ СН'!$G$5-'СЕТ СН'!$G$24</f>
        <v>5747.8983503100008</v>
      </c>
      <c r="T63" s="36">
        <f>SUMIFS(СВЦЭМ!$D$39:$D$782,СВЦЭМ!$A$39:$A$782,$A63,СВЦЭМ!$B$39:$B$782,T$47)+'СЕТ СН'!$G$14+СВЦЭМ!$D$10+'СЕТ СН'!$G$5-'СЕТ СН'!$G$24</f>
        <v>5718.7609686200003</v>
      </c>
      <c r="U63" s="36">
        <f>SUMIFS(СВЦЭМ!$D$39:$D$782,СВЦЭМ!$A$39:$A$782,$A63,СВЦЭМ!$B$39:$B$782,U$47)+'СЕТ СН'!$G$14+СВЦЭМ!$D$10+'СЕТ СН'!$G$5-'СЕТ СН'!$G$24</f>
        <v>5755.4472579499998</v>
      </c>
      <c r="V63" s="36">
        <f>SUMIFS(СВЦЭМ!$D$39:$D$782,СВЦЭМ!$A$39:$A$782,$A63,СВЦЭМ!$B$39:$B$782,V$47)+'СЕТ СН'!$G$14+СВЦЭМ!$D$10+'СЕТ СН'!$G$5-'СЕТ СН'!$G$24</f>
        <v>5750.5231358999999</v>
      </c>
      <c r="W63" s="36">
        <f>SUMIFS(СВЦЭМ!$D$39:$D$782,СВЦЭМ!$A$39:$A$782,$A63,СВЦЭМ!$B$39:$B$782,W$47)+'СЕТ СН'!$G$14+СВЦЭМ!$D$10+'СЕТ СН'!$G$5-'СЕТ СН'!$G$24</f>
        <v>5753.8029490900008</v>
      </c>
      <c r="X63" s="36">
        <f>SUMIFS(СВЦЭМ!$D$39:$D$782,СВЦЭМ!$A$39:$A$782,$A63,СВЦЭМ!$B$39:$B$782,X$47)+'СЕТ СН'!$G$14+СВЦЭМ!$D$10+'СЕТ СН'!$G$5-'СЕТ СН'!$G$24</f>
        <v>5789.4716021100003</v>
      </c>
      <c r="Y63" s="36">
        <f>SUMIFS(СВЦЭМ!$D$39:$D$782,СВЦЭМ!$A$39:$A$782,$A63,СВЦЭМ!$B$39:$B$782,Y$47)+'СЕТ СН'!$G$14+СВЦЭМ!$D$10+'СЕТ СН'!$G$5-'СЕТ СН'!$G$24</f>
        <v>5833.7654648299995</v>
      </c>
    </row>
    <row r="64" spans="1:25" ht="15.75" x14ac:dyDescent="0.2">
      <c r="A64" s="35">
        <f t="shared" si="1"/>
        <v>45277</v>
      </c>
      <c r="B64" s="36">
        <f>SUMIFS(СВЦЭМ!$D$39:$D$782,СВЦЭМ!$A$39:$A$782,$A64,СВЦЭМ!$B$39:$B$782,B$47)+'СЕТ СН'!$G$14+СВЦЭМ!$D$10+'СЕТ СН'!$G$5-'СЕТ СН'!$G$24</f>
        <v>5933.3017425300004</v>
      </c>
      <c r="C64" s="36">
        <f>SUMIFS(СВЦЭМ!$D$39:$D$782,СВЦЭМ!$A$39:$A$782,$A64,СВЦЭМ!$B$39:$B$782,C$47)+'СЕТ СН'!$G$14+СВЦЭМ!$D$10+'СЕТ СН'!$G$5-'СЕТ СН'!$G$24</f>
        <v>5947.94155581</v>
      </c>
      <c r="D64" s="36">
        <f>SUMIFS(СВЦЭМ!$D$39:$D$782,СВЦЭМ!$A$39:$A$782,$A64,СВЦЭМ!$B$39:$B$782,D$47)+'СЕТ СН'!$G$14+СВЦЭМ!$D$10+'СЕТ СН'!$G$5-'СЕТ СН'!$G$24</f>
        <v>5998.3191542300001</v>
      </c>
      <c r="E64" s="36">
        <f>SUMIFS(СВЦЭМ!$D$39:$D$782,СВЦЭМ!$A$39:$A$782,$A64,СВЦЭМ!$B$39:$B$782,E$47)+'СЕТ СН'!$G$14+СВЦЭМ!$D$10+'СЕТ СН'!$G$5-'СЕТ СН'!$G$24</f>
        <v>6000.87244835</v>
      </c>
      <c r="F64" s="36">
        <f>SUMIFS(СВЦЭМ!$D$39:$D$782,СВЦЭМ!$A$39:$A$782,$A64,СВЦЭМ!$B$39:$B$782,F$47)+'СЕТ СН'!$G$14+СВЦЭМ!$D$10+'СЕТ СН'!$G$5-'СЕТ СН'!$G$24</f>
        <v>5998.5337005700003</v>
      </c>
      <c r="G64" s="36">
        <f>SUMIFS(СВЦЭМ!$D$39:$D$782,СВЦЭМ!$A$39:$A$782,$A64,СВЦЭМ!$B$39:$B$782,G$47)+'СЕТ СН'!$G$14+СВЦЭМ!$D$10+'СЕТ СН'!$G$5-'СЕТ СН'!$G$24</f>
        <v>6001.0740574299998</v>
      </c>
      <c r="H64" s="36">
        <f>SUMIFS(СВЦЭМ!$D$39:$D$782,СВЦЭМ!$A$39:$A$782,$A64,СВЦЭМ!$B$39:$B$782,H$47)+'СЕТ СН'!$G$14+СВЦЭМ!$D$10+'СЕТ СН'!$G$5-'СЕТ СН'!$G$24</f>
        <v>5982.0126436200007</v>
      </c>
      <c r="I64" s="36">
        <f>SUMIFS(СВЦЭМ!$D$39:$D$782,СВЦЭМ!$A$39:$A$782,$A64,СВЦЭМ!$B$39:$B$782,I$47)+'СЕТ СН'!$G$14+СВЦЭМ!$D$10+'СЕТ СН'!$G$5-'СЕТ СН'!$G$24</f>
        <v>5972.6756514400004</v>
      </c>
      <c r="J64" s="36">
        <f>SUMIFS(СВЦЭМ!$D$39:$D$782,СВЦЭМ!$A$39:$A$782,$A64,СВЦЭМ!$B$39:$B$782,J$47)+'СЕТ СН'!$G$14+СВЦЭМ!$D$10+'СЕТ СН'!$G$5-'СЕТ СН'!$G$24</f>
        <v>5923.6623787999997</v>
      </c>
      <c r="K64" s="36">
        <f>SUMIFS(СВЦЭМ!$D$39:$D$782,СВЦЭМ!$A$39:$A$782,$A64,СВЦЭМ!$B$39:$B$782,K$47)+'СЕТ СН'!$G$14+СВЦЭМ!$D$10+'СЕТ СН'!$G$5-'СЕТ СН'!$G$24</f>
        <v>5871.66592459</v>
      </c>
      <c r="L64" s="36">
        <f>SUMIFS(СВЦЭМ!$D$39:$D$782,СВЦЭМ!$A$39:$A$782,$A64,СВЦЭМ!$B$39:$B$782,L$47)+'СЕТ СН'!$G$14+СВЦЭМ!$D$10+'СЕТ СН'!$G$5-'СЕТ СН'!$G$24</f>
        <v>5812.0847933200002</v>
      </c>
      <c r="M64" s="36">
        <f>SUMIFS(СВЦЭМ!$D$39:$D$782,СВЦЭМ!$A$39:$A$782,$A64,СВЦЭМ!$B$39:$B$782,M$47)+'СЕТ СН'!$G$14+СВЦЭМ!$D$10+'СЕТ СН'!$G$5-'СЕТ СН'!$G$24</f>
        <v>5792.3856044500008</v>
      </c>
      <c r="N64" s="36">
        <f>SUMIFS(СВЦЭМ!$D$39:$D$782,СВЦЭМ!$A$39:$A$782,$A64,СВЦЭМ!$B$39:$B$782,N$47)+'СЕТ СН'!$G$14+СВЦЭМ!$D$10+'СЕТ СН'!$G$5-'СЕТ СН'!$G$24</f>
        <v>5813.5157060199999</v>
      </c>
      <c r="O64" s="36">
        <f>SUMIFS(СВЦЭМ!$D$39:$D$782,СВЦЭМ!$A$39:$A$782,$A64,СВЦЭМ!$B$39:$B$782,O$47)+'СЕТ СН'!$G$14+СВЦЭМ!$D$10+'СЕТ СН'!$G$5-'СЕТ СН'!$G$24</f>
        <v>5823.20167855</v>
      </c>
      <c r="P64" s="36">
        <f>SUMIFS(СВЦЭМ!$D$39:$D$782,СВЦЭМ!$A$39:$A$782,$A64,СВЦЭМ!$B$39:$B$782,P$47)+'СЕТ СН'!$G$14+СВЦЭМ!$D$10+'СЕТ СН'!$G$5-'СЕТ СН'!$G$24</f>
        <v>5822.1708228200005</v>
      </c>
      <c r="Q64" s="36">
        <f>SUMIFS(СВЦЭМ!$D$39:$D$782,СВЦЭМ!$A$39:$A$782,$A64,СВЦЭМ!$B$39:$B$782,Q$47)+'СЕТ СН'!$G$14+СВЦЭМ!$D$10+'СЕТ СН'!$G$5-'СЕТ СН'!$G$24</f>
        <v>5832.7167567500001</v>
      </c>
      <c r="R64" s="36">
        <f>SUMIFS(СВЦЭМ!$D$39:$D$782,СВЦЭМ!$A$39:$A$782,$A64,СВЦЭМ!$B$39:$B$782,R$47)+'СЕТ СН'!$G$14+СВЦЭМ!$D$10+'СЕТ СН'!$G$5-'СЕТ СН'!$G$24</f>
        <v>5843.64753552</v>
      </c>
      <c r="S64" s="36">
        <f>SUMIFS(СВЦЭМ!$D$39:$D$782,СВЦЭМ!$A$39:$A$782,$A64,СВЦЭМ!$B$39:$B$782,S$47)+'СЕТ СН'!$G$14+СВЦЭМ!$D$10+'СЕТ СН'!$G$5-'СЕТ СН'!$G$24</f>
        <v>5788.1909181999999</v>
      </c>
      <c r="T64" s="36">
        <f>SUMIFS(СВЦЭМ!$D$39:$D$782,СВЦЭМ!$A$39:$A$782,$A64,СВЦЭМ!$B$39:$B$782,T$47)+'СЕТ СН'!$G$14+СВЦЭМ!$D$10+'СЕТ СН'!$G$5-'СЕТ СН'!$G$24</f>
        <v>5732.8168778700001</v>
      </c>
      <c r="U64" s="36">
        <f>SUMIFS(СВЦЭМ!$D$39:$D$782,СВЦЭМ!$A$39:$A$782,$A64,СВЦЭМ!$B$39:$B$782,U$47)+'СЕТ СН'!$G$14+СВЦЭМ!$D$10+'СЕТ СН'!$G$5-'СЕТ СН'!$G$24</f>
        <v>5730.09743136</v>
      </c>
      <c r="V64" s="36">
        <f>SUMIFS(СВЦЭМ!$D$39:$D$782,СВЦЭМ!$A$39:$A$782,$A64,СВЦЭМ!$B$39:$B$782,V$47)+'СЕТ СН'!$G$14+СВЦЭМ!$D$10+'СЕТ СН'!$G$5-'СЕТ СН'!$G$24</f>
        <v>5769.2898922900004</v>
      </c>
      <c r="W64" s="36">
        <f>SUMIFS(СВЦЭМ!$D$39:$D$782,СВЦЭМ!$A$39:$A$782,$A64,СВЦЭМ!$B$39:$B$782,W$47)+'СЕТ СН'!$G$14+СВЦЭМ!$D$10+'СЕТ СН'!$G$5-'СЕТ СН'!$G$24</f>
        <v>5767.9040699800007</v>
      </c>
      <c r="X64" s="36">
        <f>SUMIFS(СВЦЭМ!$D$39:$D$782,СВЦЭМ!$A$39:$A$782,$A64,СВЦЭМ!$B$39:$B$782,X$47)+'СЕТ СН'!$G$14+СВЦЭМ!$D$10+'СЕТ СН'!$G$5-'СЕТ СН'!$G$24</f>
        <v>5819.57381102</v>
      </c>
      <c r="Y64" s="36">
        <f>SUMIFS(СВЦЭМ!$D$39:$D$782,СВЦЭМ!$A$39:$A$782,$A64,СВЦЭМ!$B$39:$B$782,Y$47)+'СЕТ СН'!$G$14+СВЦЭМ!$D$10+'СЕТ СН'!$G$5-'СЕТ СН'!$G$24</f>
        <v>5873.1051964300004</v>
      </c>
    </row>
    <row r="65" spans="1:26" ht="15.75" x14ac:dyDescent="0.2">
      <c r="A65" s="35">
        <f t="shared" si="1"/>
        <v>45278</v>
      </c>
      <c r="B65" s="36">
        <f>SUMIFS(СВЦЭМ!$D$39:$D$782,СВЦЭМ!$A$39:$A$782,$A65,СВЦЭМ!$B$39:$B$782,B$47)+'СЕТ СН'!$G$14+СВЦЭМ!$D$10+'СЕТ СН'!$G$5-'СЕТ СН'!$G$24</f>
        <v>5760.3294475900002</v>
      </c>
      <c r="C65" s="36">
        <f>SUMIFS(СВЦЭМ!$D$39:$D$782,СВЦЭМ!$A$39:$A$782,$A65,СВЦЭМ!$B$39:$B$782,C$47)+'СЕТ СН'!$G$14+СВЦЭМ!$D$10+'СЕТ СН'!$G$5-'СЕТ СН'!$G$24</f>
        <v>5805.6235060300005</v>
      </c>
      <c r="D65" s="36">
        <f>SUMIFS(СВЦЭМ!$D$39:$D$782,СВЦЭМ!$A$39:$A$782,$A65,СВЦЭМ!$B$39:$B$782,D$47)+'СЕТ СН'!$G$14+СВЦЭМ!$D$10+'СЕТ СН'!$G$5-'СЕТ СН'!$G$24</f>
        <v>5842.3309007999997</v>
      </c>
      <c r="E65" s="36">
        <f>SUMIFS(СВЦЭМ!$D$39:$D$782,СВЦЭМ!$A$39:$A$782,$A65,СВЦЭМ!$B$39:$B$782,E$47)+'СЕТ СН'!$G$14+СВЦЭМ!$D$10+'СЕТ СН'!$G$5-'СЕТ СН'!$G$24</f>
        <v>5859.7985889400006</v>
      </c>
      <c r="F65" s="36">
        <f>SUMIFS(СВЦЭМ!$D$39:$D$782,СВЦЭМ!$A$39:$A$782,$A65,СВЦЭМ!$B$39:$B$782,F$47)+'СЕТ СН'!$G$14+СВЦЭМ!$D$10+'СЕТ СН'!$G$5-'СЕТ СН'!$G$24</f>
        <v>5864.3729715600002</v>
      </c>
      <c r="G65" s="36">
        <f>SUMIFS(СВЦЭМ!$D$39:$D$782,СВЦЭМ!$A$39:$A$782,$A65,СВЦЭМ!$B$39:$B$782,G$47)+'СЕТ СН'!$G$14+СВЦЭМ!$D$10+'СЕТ СН'!$G$5-'СЕТ СН'!$G$24</f>
        <v>5835.2062549399998</v>
      </c>
      <c r="H65" s="36">
        <f>SUMIFS(СВЦЭМ!$D$39:$D$782,СВЦЭМ!$A$39:$A$782,$A65,СВЦЭМ!$B$39:$B$782,H$47)+'СЕТ СН'!$G$14+СВЦЭМ!$D$10+'СЕТ СН'!$G$5-'СЕТ СН'!$G$24</f>
        <v>5770.90390071</v>
      </c>
      <c r="I65" s="36">
        <f>SUMIFS(СВЦЭМ!$D$39:$D$782,СВЦЭМ!$A$39:$A$782,$A65,СВЦЭМ!$B$39:$B$782,I$47)+'СЕТ СН'!$G$14+СВЦЭМ!$D$10+'СЕТ СН'!$G$5-'СЕТ СН'!$G$24</f>
        <v>5705.8052378000002</v>
      </c>
      <c r="J65" s="36">
        <f>SUMIFS(СВЦЭМ!$D$39:$D$782,СВЦЭМ!$A$39:$A$782,$A65,СВЦЭМ!$B$39:$B$782,J$47)+'СЕТ СН'!$G$14+СВЦЭМ!$D$10+'СЕТ СН'!$G$5-'СЕТ СН'!$G$24</f>
        <v>5671.9690742399998</v>
      </c>
      <c r="K65" s="36">
        <f>SUMIFS(СВЦЭМ!$D$39:$D$782,СВЦЭМ!$A$39:$A$782,$A65,СВЦЭМ!$B$39:$B$782,K$47)+'СЕТ СН'!$G$14+СВЦЭМ!$D$10+'СЕТ СН'!$G$5-'СЕТ СН'!$G$24</f>
        <v>5625.9916198600004</v>
      </c>
      <c r="L65" s="36">
        <f>SUMIFS(СВЦЭМ!$D$39:$D$782,СВЦЭМ!$A$39:$A$782,$A65,СВЦЭМ!$B$39:$B$782,L$47)+'СЕТ СН'!$G$14+СВЦЭМ!$D$10+'СЕТ СН'!$G$5-'СЕТ СН'!$G$24</f>
        <v>5610.2101218000007</v>
      </c>
      <c r="M65" s="36">
        <f>SUMIFS(СВЦЭМ!$D$39:$D$782,СВЦЭМ!$A$39:$A$782,$A65,СВЦЭМ!$B$39:$B$782,M$47)+'СЕТ СН'!$G$14+СВЦЭМ!$D$10+'СЕТ СН'!$G$5-'СЕТ СН'!$G$24</f>
        <v>5640.9745584299999</v>
      </c>
      <c r="N65" s="36">
        <f>SUMIFS(СВЦЭМ!$D$39:$D$782,СВЦЭМ!$A$39:$A$782,$A65,СВЦЭМ!$B$39:$B$782,N$47)+'СЕТ СН'!$G$14+СВЦЭМ!$D$10+'СЕТ СН'!$G$5-'СЕТ СН'!$G$24</f>
        <v>5649.1472066599999</v>
      </c>
      <c r="O65" s="36">
        <f>SUMIFS(СВЦЭМ!$D$39:$D$782,СВЦЭМ!$A$39:$A$782,$A65,СВЦЭМ!$B$39:$B$782,O$47)+'СЕТ СН'!$G$14+СВЦЭМ!$D$10+'СЕТ СН'!$G$5-'СЕТ СН'!$G$24</f>
        <v>5664.2735517700003</v>
      </c>
      <c r="P65" s="36">
        <f>SUMIFS(СВЦЭМ!$D$39:$D$782,СВЦЭМ!$A$39:$A$782,$A65,СВЦЭМ!$B$39:$B$782,P$47)+'СЕТ СН'!$G$14+СВЦЭМ!$D$10+'СЕТ СН'!$G$5-'СЕТ СН'!$G$24</f>
        <v>5685.2252146000001</v>
      </c>
      <c r="Q65" s="36">
        <f>SUMIFS(СВЦЭМ!$D$39:$D$782,СВЦЭМ!$A$39:$A$782,$A65,СВЦЭМ!$B$39:$B$782,Q$47)+'СЕТ СН'!$G$14+СВЦЭМ!$D$10+'СЕТ СН'!$G$5-'СЕТ СН'!$G$24</f>
        <v>5692.8181985200008</v>
      </c>
      <c r="R65" s="36">
        <f>SUMIFS(СВЦЭМ!$D$39:$D$782,СВЦЭМ!$A$39:$A$782,$A65,СВЦЭМ!$B$39:$B$782,R$47)+'СЕТ СН'!$G$14+СВЦЭМ!$D$10+'СЕТ СН'!$G$5-'СЕТ СН'!$G$24</f>
        <v>5689.8736892500001</v>
      </c>
      <c r="S65" s="36">
        <f>SUMIFS(СВЦЭМ!$D$39:$D$782,СВЦЭМ!$A$39:$A$782,$A65,СВЦЭМ!$B$39:$B$782,S$47)+'СЕТ СН'!$G$14+СВЦЭМ!$D$10+'СЕТ СН'!$G$5-'СЕТ СН'!$G$24</f>
        <v>5655.7168326800002</v>
      </c>
      <c r="T65" s="36">
        <f>SUMIFS(СВЦЭМ!$D$39:$D$782,СВЦЭМ!$A$39:$A$782,$A65,СВЦЭМ!$B$39:$B$782,T$47)+'СЕТ СН'!$G$14+СВЦЭМ!$D$10+'СЕТ СН'!$G$5-'СЕТ СН'!$G$24</f>
        <v>5615.0233441600003</v>
      </c>
      <c r="U65" s="36">
        <f>SUMIFS(СВЦЭМ!$D$39:$D$782,СВЦЭМ!$A$39:$A$782,$A65,СВЦЭМ!$B$39:$B$782,U$47)+'СЕТ СН'!$G$14+СВЦЭМ!$D$10+'СЕТ СН'!$G$5-'СЕТ СН'!$G$24</f>
        <v>5598.5636111799995</v>
      </c>
      <c r="V65" s="36">
        <f>SUMIFS(СВЦЭМ!$D$39:$D$782,СВЦЭМ!$A$39:$A$782,$A65,СВЦЭМ!$B$39:$B$782,V$47)+'СЕТ СН'!$G$14+СВЦЭМ!$D$10+'СЕТ СН'!$G$5-'СЕТ СН'!$G$24</f>
        <v>5637.4703131099996</v>
      </c>
      <c r="W65" s="36">
        <f>SUMIFS(СВЦЭМ!$D$39:$D$782,СВЦЭМ!$A$39:$A$782,$A65,СВЦЭМ!$B$39:$B$782,W$47)+'СЕТ СН'!$G$14+СВЦЭМ!$D$10+'СЕТ СН'!$G$5-'СЕТ СН'!$G$24</f>
        <v>5610.59037274</v>
      </c>
      <c r="X65" s="36">
        <f>SUMIFS(СВЦЭМ!$D$39:$D$782,СВЦЭМ!$A$39:$A$782,$A65,СВЦЭМ!$B$39:$B$782,X$47)+'СЕТ СН'!$G$14+СВЦЭМ!$D$10+'СЕТ СН'!$G$5-'СЕТ СН'!$G$24</f>
        <v>5665.6752011500002</v>
      </c>
      <c r="Y65" s="36">
        <f>SUMIFS(СВЦЭМ!$D$39:$D$782,СВЦЭМ!$A$39:$A$782,$A65,СВЦЭМ!$B$39:$B$782,Y$47)+'СЕТ СН'!$G$14+СВЦЭМ!$D$10+'СЕТ СН'!$G$5-'СЕТ СН'!$G$24</f>
        <v>5700.7262847900001</v>
      </c>
    </row>
    <row r="66" spans="1:26" ht="15.75" x14ac:dyDescent="0.2">
      <c r="A66" s="35">
        <f t="shared" si="1"/>
        <v>45279</v>
      </c>
      <c r="B66" s="36">
        <f>SUMIFS(СВЦЭМ!$D$39:$D$782,СВЦЭМ!$A$39:$A$782,$A66,СВЦЭМ!$B$39:$B$782,B$47)+'СЕТ СН'!$G$14+СВЦЭМ!$D$10+'СЕТ СН'!$G$5-'СЕТ СН'!$G$24</f>
        <v>5756.16827414</v>
      </c>
      <c r="C66" s="36">
        <f>SUMIFS(СВЦЭМ!$D$39:$D$782,СВЦЭМ!$A$39:$A$782,$A66,СВЦЭМ!$B$39:$B$782,C$47)+'СЕТ СН'!$G$14+СВЦЭМ!$D$10+'СЕТ СН'!$G$5-'СЕТ СН'!$G$24</f>
        <v>5867.3060076700003</v>
      </c>
      <c r="D66" s="36">
        <f>SUMIFS(СВЦЭМ!$D$39:$D$782,СВЦЭМ!$A$39:$A$782,$A66,СВЦЭМ!$B$39:$B$782,D$47)+'СЕТ СН'!$G$14+СВЦЭМ!$D$10+'СЕТ СН'!$G$5-'СЕТ СН'!$G$24</f>
        <v>5922.05271627</v>
      </c>
      <c r="E66" s="36">
        <f>SUMIFS(СВЦЭМ!$D$39:$D$782,СВЦЭМ!$A$39:$A$782,$A66,СВЦЭМ!$B$39:$B$782,E$47)+'СЕТ СН'!$G$14+СВЦЭМ!$D$10+'СЕТ СН'!$G$5-'СЕТ СН'!$G$24</f>
        <v>5943.6563935200002</v>
      </c>
      <c r="F66" s="36">
        <f>SUMIFS(СВЦЭМ!$D$39:$D$782,СВЦЭМ!$A$39:$A$782,$A66,СВЦЭМ!$B$39:$B$782,F$47)+'СЕТ СН'!$G$14+СВЦЭМ!$D$10+'СЕТ СН'!$G$5-'СЕТ СН'!$G$24</f>
        <v>5932.7841784100001</v>
      </c>
      <c r="G66" s="36">
        <f>SUMIFS(СВЦЭМ!$D$39:$D$782,СВЦЭМ!$A$39:$A$782,$A66,СВЦЭМ!$B$39:$B$782,G$47)+'СЕТ СН'!$G$14+СВЦЭМ!$D$10+'СЕТ СН'!$G$5-'СЕТ СН'!$G$24</f>
        <v>5911.8579332500003</v>
      </c>
      <c r="H66" s="36">
        <f>SUMIFS(СВЦЭМ!$D$39:$D$782,СВЦЭМ!$A$39:$A$782,$A66,СВЦЭМ!$B$39:$B$782,H$47)+'СЕТ СН'!$G$14+СВЦЭМ!$D$10+'СЕТ СН'!$G$5-'СЕТ СН'!$G$24</f>
        <v>5822.6667992399998</v>
      </c>
      <c r="I66" s="36">
        <f>SUMIFS(СВЦЭМ!$D$39:$D$782,СВЦЭМ!$A$39:$A$782,$A66,СВЦЭМ!$B$39:$B$782,I$47)+'СЕТ СН'!$G$14+СВЦЭМ!$D$10+'СЕТ СН'!$G$5-'СЕТ СН'!$G$24</f>
        <v>5750.9278649200005</v>
      </c>
      <c r="J66" s="36">
        <f>SUMIFS(СВЦЭМ!$D$39:$D$782,СВЦЭМ!$A$39:$A$782,$A66,СВЦЭМ!$B$39:$B$782,J$47)+'СЕТ СН'!$G$14+СВЦЭМ!$D$10+'СЕТ СН'!$G$5-'СЕТ СН'!$G$24</f>
        <v>5723.6541233799999</v>
      </c>
      <c r="K66" s="36">
        <f>SUMIFS(СВЦЭМ!$D$39:$D$782,СВЦЭМ!$A$39:$A$782,$A66,СВЦЭМ!$B$39:$B$782,K$47)+'СЕТ СН'!$G$14+СВЦЭМ!$D$10+'СЕТ СН'!$G$5-'СЕТ СН'!$G$24</f>
        <v>5678.3924911600006</v>
      </c>
      <c r="L66" s="36">
        <f>SUMIFS(СВЦЭМ!$D$39:$D$782,СВЦЭМ!$A$39:$A$782,$A66,СВЦЭМ!$B$39:$B$782,L$47)+'СЕТ СН'!$G$14+СВЦЭМ!$D$10+'СЕТ СН'!$G$5-'СЕТ СН'!$G$24</f>
        <v>5659.1493728099995</v>
      </c>
      <c r="M66" s="36">
        <f>SUMIFS(СВЦЭМ!$D$39:$D$782,СВЦЭМ!$A$39:$A$782,$A66,СВЦЭМ!$B$39:$B$782,M$47)+'СЕТ СН'!$G$14+СВЦЭМ!$D$10+'СЕТ СН'!$G$5-'СЕТ СН'!$G$24</f>
        <v>5690.0785974499995</v>
      </c>
      <c r="N66" s="36">
        <f>SUMIFS(СВЦЭМ!$D$39:$D$782,СВЦЭМ!$A$39:$A$782,$A66,СВЦЭМ!$B$39:$B$782,N$47)+'СЕТ СН'!$G$14+СВЦЭМ!$D$10+'СЕТ СН'!$G$5-'СЕТ СН'!$G$24</f>
        <v>5711.1100650000008</v>
      </c>
      <c r="O66" s="36">
        <f>SUMIFS(СВЦЭМ!$D$39:$D$782,СВЦЭМ!$A$39:$A$782,$A66,СВЦЭМ!$B$39:$B$782,O$47)+'СЕТ СН'!$G$14+СВЦЭМ!$D$10+'СЕТ СН'!$G$5-'СЕТ СН'!$G$24</f>
        <v>5723.9843873099999</v>
      </c>
      <c r="P66" s="36">
        <f>SUMIFS(СВЦЭМ!$D$39:$D$782,СВЦЭМ!$A$39:$A$782,$A66,СВЦЭМ!$B$39:$B$782,P$47)+'СЕТ СН'!$G$14+СВЦЭМ!$D$10+'СЕТ СН'!$G$5-'СЕТ СН'!$G$24</f>
        <v>5736.49677539</v>
      </c>
      <c r="Q66" s="36">
        <f>SUMIFS(СВЦЭМ!$D$39:$D$782,СВЦЭМ!$A$39:$A$782,$A66,СВЦЭМ!$B$39:$B$782,Q$47)+'СЕТ СН'!$G$14+СВЦЭМ!$D$10+'СЕТ СН'!$G$5-'СЕТ СН'!$G$24</f>
        <v>5748.1692144900007</v>
      </c>
      <c r="R66" s="36">
        <f>SUMIFS(СВЦЭМ!$D$39:$D$782,СВЦЭМ!$A$39:$A$782,$A66,СВЦЭМ!$B$39:$B$782,R$47)+'СЕТ СН'!$G$14+СВЦЭМ!$D$10+'СЕТ СН'!$G$5-'СЕТ СН'!$G$24</f>
        <v>5738.5013998100003</v>
      </c>
      <c r="S66" s="36">
        <f>SUMIFS(СВЦЭМ!$D$39:$D$782,СВЦЭМ!$A$39:$A$782,$A66,СВЦЭМ!$B$39:$B$782,S$47)+'СЕТ СН'!$G$14+СВЦЭМ!$D$10+'СЕТ СН'!$G$5-'СЕТ СН'!$G$24</f>
        <v>5683.9242828200004</v>
      </c>
      <c r="T66" s="36">
        <f>SUMIFS(СВЦЭМ!$D$39:$D$782,СВЦЭМ!$A$39:$A$782,$A66,СВЦЭМ!$B$39:$B$782,T$47)+'СЕТ СН'!$G$14+СВЦЭМ!$D$10+'СЕТ СН'!$G$5-'СЕТ СН'!$G$24</f>
        <v>5647.1020162300001</v>
      </c>
      <c r="U66" s="36">
        <f>SUMIFS(СВЦЭМ!$D$39:$D$782,СВЦЭМ!$A$39:$A$782,$A66,СВЦЭМ!$B$39:$B$782,U$47)+'СЕТ СН'!$G$14+СВЦЭМ!$D$10+'СЕТ СН'!$G$5-'СЕТ СН'!$G$24</f>
        <v>5660.3706800800001</v>
      </c>
      <c r="V66" s="36">
        <f>SUMIFS(СВЦЭМ!$D$39:$D$782,СВЦЭМ!$A$39:$A$782,$A66,СВЦЭМ!$B$39:$B$782,V$47)+'СЕТ СН'!$G$14+СВЦЭМ!$D$10+'СЕТ СН'!$G$5-'СЕТ СН'!$G$24</f>
        <v>5689.2042157800006</v>
      </c>
      <c r="W66" s="36">
        <f>SUMIFS(СВЦЭМ!$D$39:$D$782,СВЦЭМ!$A$39:$A$782,$A66,СВЦЭМ!$B$39:$B$782,W$47)+'СЕТ СН'!$G$14+СВЦЭМ!$D$10+'СЕТ СН'!$G$5-'СЕТ СН'!$G$24</f>
        <v>5697.17690769</v>
      </c>
      <c r="X66" s="36">
        <f>SUMIFS(СВЦЭМ!$D$39:$D$782,СВЦЭМ!$A$39:$A$782,$A66,СВЦЭМ!$B$39:$B$782,X$47)+'СЕТ СН'!$G$14+СВЦЭМ!$D$10+'СЕТ СН'!$G$5-'СЕТ СН'!$G$24</f>
        <v>5735.48352514</v>
      </c>
      <c r="Y66" s="36">
        <f>SUMIFS(СВЦЭМ!$D$39:$D$782,СВЦЭМ!$A$39:$A$782,$A66,СВЦЭМ!$B$39:$B$782,Y$47)+'СЕТ СН'!$G$14+СВЦЭМ!$D$10+'СЕТ СН'!$G$5-'СЕТ СН'!$G$24</f>
        <v>5788.5016632700008</v>
      </c>
    </row>
    <row r="67" spans="1:26" ht="15.75" x14ac:dyDescent="0.2">
      <c r="A67" s="35">
        <f t="shared" si="1"/>
        <v>45280</v>
      </c>
      <c r="B67" s="36">
        <f>SUMIFS(СВЦЭМ!$D$39:$D$782,СВЦЭМ!$A$39:$A$782,$A67,СВЦЭМ!$B$39:$B$782,B$47)+'СЕТ СН'!$G$14+СВЦЭМ!$D$10+'СЕТ СН'!$G$5-'СЕТ СН'!$G$24</f>
        <v>5869.96807954</v>
      </c>
      <c r="C67" s="36">
        <f>SUMIFS(СВЦЭМ!$D$39:$D$782,СВЦЭМ!$A$39:$A$782,$A67,СВЦЭМ!$B$39:$B$782,C$47)+'СЕТ СН'!$G$14+СВЦЭМ!$D$10+'СЕТ СН'!$G$5-'СЕТ СН'!$G$24</f>
        <v>5920.5908578400004</v>
      </c>
      <c r="D67" s="36">
        <f>SUMIFS(СВЦЭМ!$D$39:$D$782,СВЦЭМ!$A$39:$A$782,$A67,СВЦЭМ!$B$39:$B$782,D$47)+'СЕТ СН'!$G$14+СВЦЭМ!$D$10+'СЕТ СН'!$G$5-'СЕТ СН'!$G$24</f>
        <v>5968.8287897700002</v>
      </c>
      <c r="E67" s="36">
        <f>SUMIFS(СВЦЭМ!$D$39:$D$782,СВЦЭМ!$A$39:$A$782,$A67,СВЦЭМ!$B$39:$B$782,E$47)+'СЕТ СН'!$G$14+СВЦЭМ!$D$10+'СЕТ СН'!$G$5-'СЕТ СН'!$G$24</f>
        <v>5977.57134451</v>
      </c>
      <c r="F67" s="36">
        <f>SUMIFS(СВЦЭМ!$D$39:$D$782,СВЦЭМ!$A$39:$A$782,$A67,СВЦЭМ!$B$39:$B$782,F$47)+'СЕТ СН'!$G$14+СВЦЭМ!$D$10+'СЕТ СН'!$G$5-'СЕТ СН'!$G$24</f>
        <v>5976.0082945900003</v>
      </c>
      <c r="G67" s="36">
        <f>SUMIFS(СВЦЭМ!$D$39:$D$782,СВЦЭМ!$A$39:$A$782,$A67,СВЦЭМ!$B$39:$B$782,G$47)+'СЕТ СН'!$G$14+СВЦЭМ!$D$10+'СЕТ СН'!$G$5-'СЕТ СН'!$G$24</f>
        <v>5933.82450135</v>
      </c>
      <c r="H67" s="36">
        <f>SUMIFS(СВЦЭМ!$D$39:$D$782,СВЦЭМ!$A$39:$A$782,$A67,СВЦЭМ!$B$39:$B$782,H$47)+'СЕТ СН'!$G$14+СВЦЭМ!$D$10+'СЕТ СН'!$G$5-'СЕТ СН'!$G$24</f>
        <v>5863.8128129500001</v>
      </c>
      <c r="I67" s="36">
        <f>SUMIFS(СВЦЭМ!$D$39:$D$782,СВЦЭМ!$A$39:$A$782,$A67,СВЦЭМ!$B$39:$B$782,I$47)+'СЕТ СН'!$G$14+СВЦЭМ!$D$10+'СЕТ СН'!$G$5-'СЕТ СН'!$G$24</f>
        <v>5808.8291674400007</v>
      </c>
      <c r="J67" s="36">
        <f>SUMIFS(СВЦЭМ!$D$39:$D$782,СВЦЭМ!$A$39:$A$782,$A67,СВЦЭМ!$B$39:$B$782,J$47)+'СЕТ СН'!$G$14+СВЦЭМ!$D$10+'СЕТ СН'!$G$5-'СЕТ СН'!$G$24</f>
        <v>5799.11486255</v>
      </c>
      <c r="K67" s="36">
        <f>SUMIFS(СВЦЭМ!$D$39:$D$782,СВЦЭМ!$A$39:$A$782,$A67,СВЦЭМ!$B$39:$B$782,K$47)+'СЕТ СН'!$G$14+СВЦЭМ!$D$10+'СЕТ СН'!$G$5-'СЕТ СН'!$G$24</f>
        <v>5765.93161074</v>
      </c>
      <c r="L67" s="36">
        <f>SUMIFS(СВЦЭМ!$D$39:$D$782,СВЦЭМ!$A$39:$A$782,$A67,СВЦЭМ!$B$39:$B$782,L$47)+'СЕТ СН'!$G$14+СВЦЭМ!$D$10+'СЕТ СН'!$G$5-'СЕТ СН'!$G$24</f>
        <v>5729.8634116499998</v>
      </c>
      <c r="M67" s="36">
        <f>SUMIFS(СВЦЭМ!$D$39:$D$782,СВЦЭМ!$A$39:$A$782,$A67,СВЦЭМ!$B$39:$B$782,M$47)+'СЕТ СН'!$G$14+СВЦЭМ!$D$10+'СЕТ СН'!$G$5-'СЕТ СН'!$G$24</f>
        <v>5762.4584458500003</v>
      </c>
      <c r="N67" s="36">
        <f>SUMIFS(СВЦЭМ!$D$39:$D$782,СВЦЭМ!$A$39:$A$782,$A67,СВЦЭМ!$B$39:$B$782,N$47)+'СЕТ СН'!$G$14+СВЦЭМ!$D$10+'СЕТ СН'!$G$5-'СЕТ СН'!$G$24</f>
        <v>5774.4114410300008</v>
      </c>
      <c r="O67" s="36">
        <f>SUMIFS(СВЦЭМ!$D$39:$D$782,СВЦЭМ!$A$39:$A$782,$A67,СВЦЭМ!$B$39:$B$782,O$47)+'СЕТ СН'!$G$14+СВЦЭМ!$D$10+'СЕТ СН'!$G$5-'СЕТ СН'!$G$24</f>
        <v>5795.7695232099995</v>
      </c>
      <c r="P67" s="36">
        <f>SUMIFS(СВЦЭМ!$D$39:$D$782,СВЦЭМ!$A$39:$A$782,$A67,СВЦЭМ!$B$39:$B$782,P$47)+'СЕТ СН'!$G$14+СВЦЭМ!$D$10+'СЕТ СН'!$G$5-'СЕТ СН'!$G$24</f>
        <v>5815.5568577399999</v>
      </c>
      <c r="Q67" s="36">
        <f>SUMIFS(СВЦЭМ!$D$39:$D$782,СВЦЭМ!$A$39:$A$782,$A67,СВЦЭМ!$B$39:$B$782,Q$47)+'СЕТ СН'!$G$14+СВЦЭМ!$D$10+'СЕТ СН'!$G$5-'СЕТ СН'!$G$24</f>
        <v>5831.3245865900008</v>
      </c>
      <c r="R67" s="36">
        <f>SUMIFS(СВЦЭМ!$D$39:$D$782,СВЦЭМ!$A$39:$A$782,$A67,СВЦЭМ!$B$39:$B$782,R$47)+'СЕТ СН'!$G$14+СВЦЭМ!$D$10+'СЕТ СН'!$G$5-'СЕТ СН'!$G$24</f>
        <v>5822.0520843699996</v>
      </c>
      <c r="S67" s="36">
        <f>SUMIFS(СВЦЭМ!$D$39:$D$782,СВЦЭМ!$A$39:$A$782,$A67,СВЦЭМ!$B$39:$B$782,S$47)+'СЕТ СН'!$G$14+СВЦЭМ!$D$10+'СЕТ СН'!$G$5-'СЕТ СН'!$G$24</f>
        <v>5780.4181818500001</v>
      </c>
      <c r="T67" s="36">
        <f>SUMIFS(СВЦЭМ!$D$39:$D$782,СВЦЭМ!$A$39:$A$782,$A67,СВЦЭМ!$B$39:$B$782,T$47)+'СЕТ СН'!$G$14+СВЦЭМ!$D$10+'СЕТ СН'!$G$5-'СЕТ СН'!$G$24</f>
        <v>5748.0848861899995</v>
      </c>
      <c r="U67" s="36">
        <f>SUMIFS(СВЦЭМ!$D$39:$D$782,СВЦЭМ!$A$39:$A$782,$A67,СВЦЭМ!$B$39:$B$782,U$47)+'СЕТ СН'!$G$14+СВЦЭМ!$D$10+'СЕТ СН'!$G$5-'СЕТ СН'!$G$24</f>
        <v>5747.6480395100007</v>
      </c>
      <c r="V67" s="36">
        <f>SUMIFS(СВЦЭМ!$D$39:$D$782,СВЦЭМ!$A$39:$A$782,$A67,СВЦЭМ!$B$39:$B$782,V$47)+'СЕТ СН'!$G$14+СВЦЭМ!$D$10+'СЕТ СН'!$G$5-'СЕТ СН'!$G$24</f>
        <v>5780.8490411399998</v>
      </c>
      <c r="W67" s="36">
        <f>SUMIFS(СВЦЭМ!$D$39:$D$782,СВЦЭМ!$A$39:$A$782,$A67,СВЦЭМ!$B$39:$B$782,W$47)+'СЕТ СН'!$G$14+СВЦЭМ!$D$10+'СЕТ СН'!$G$5-'СЕТ СН'!$G$24</f>
        <v>5789.3336039999995</v>
      </c>
      <c r="X67" s="36">
        <f>SUMIFS(СВЦЭМ!$D$39:$D$782,СВЦЭМ!$A$39:$A$782,$A67,СВЦЭМ!$B$39:$B$782,X$47)+'СЕТ СН'!$G$14+СВЦЭМ!$D$10+'СЕТ СН'!$G$5-'СЕТ СН'!$G$24</f>
        <v>5820.4857104700004</v>
      </c>
      <c r="Y67" s="36">
        <f>SUMIFS(СВЦЭМ!$D$39:$D$782,СВЦЭМ!$A$39:$A$782,$A67,СВЦЭМ!$B$39:$B$782,Y$47)+'СЕТ СН'!$G$14+СВЦЭМ!$D$10+'СЕТ СН'!$G$5-'СЕТ СН'!$G$24</f>
        <v>5834.7046303699999</v>
      </c>
    </row>
    <row r="68" spans="1:26" ht="15.75" x14ac:dyDescent="0.2">
      <c r="A68" s="35">
        <f t="shared" si="1"/>
        <v>45281</v>
      </c>
      <c r="B68" s="36">
        <f>SUMIFS(СВЦЭМ!$D$39:$D$782,СВЦЭМ!$A$39:$A$782,$A68,СВЦЭМ!$B$39:$B$782,B$47)+'СЕТ СН'!$G$14+СВЦЭМ!$D$10+'СЕТ СН'!$G$5-'СЕТ СН'!$G$24</f>
        <v>5930.8711474199999</v>
      </c>
      <c r="C68" s="36">
        <f>SUMIFS(СВЦЭМ!$D$39:$D$782,СВЦЭМ!$A$39:$A$782,$A68,СВЦЭМ!$B$39:$B$782,C$47)+'СЕТ СН'!$G$14+СВЦЭМ!$D$10+'СЕТ СН'!$G$5-'СЕТ СН'!$G$24</f>
        <v>6000.8356283000003</v>
      </c>
      <c r="D68" s="36">
        <f>SUMIFS(СВЦЭМ!$D$39:$D$782,СВЦЭМ!$A$39:$A$782,$A68,СВЦЭМ!$B$39:$B$782,D$47)+'СЕТ СН'!$G$14+СВЦЭМ!$D$10+'СЕТ СН'!$G$5-'СЕТ СН'!$G$24</f>
        <v>6042.0191206500003</v>
      </c>
      <c r="E68" s="36">
        <f>SUMIFS(СВЦЭМ!$D$39:$D$782,СВЦЭМ!$A$39:$A$782,$A68,СВЦЭМ!$B$39:$B$782,E$47)+'СЕТ СН'!$G$14+СВЦЭМ!$D$10+'СЕТ СН'!$G$5-'СЕТ СН'!$G$24</f>
        <v>6056.4332116000005</v>
      </c>
      <c r="F68" s="36">
        <f>SUMIFS(СВЦЭМ!$D$39:$D$782,СВЦЭМ!$A$39:$A$782,$A68,СВЦЭМ!$B$39:$B$782,F$47)+'СЕТ СН'!$G$14+СВЦЭМ!$D$10+'СЕТ СН'!$G$5-'СЕТ СН'!$G$24</f>
        <v>6062.7249057700001</v>
      </c>
      <c r="G68" s="36">
        <f>SUMIFS(СВЦЭМ!$D$39:$D$782,СВЦЭМ!$A$39:$A$782,$A68,СВЦЭМ!$B$39:$B$782,G$47)+'СЕТ СН'!$G$14+СВЦЭМ!$D$10+'СЕТ СН'!$G$5-'СЕТ СН'!$G$24</f>
        <v>6067.8519808399997</v>
      </c>
      <c r="H68" s="36">
        <f>SUMIFS(СВЦЭМ!$D$39:$D$782,СВЦЭМ!$A$39:$A$782,$A68,СВЦЭМ!$B$39:$B$782,H$47)+'СЕТ СН'!$G$14+СВЦЭМ!$D$10+'СЕТ СН'!$G$5-'СЕТ СН'!$G$24</f>
        <v>6005.93236686</v>
      </c>
      <c r="I68" s="36">
        <f>SUMIFS(СВЦЭМ!$D$39:$D$782,СВЦЭМ!$A$39:$A$782,$A68,СВЦЭМ!$B$39:$B$782,I$47)+'СЕТ СН'!$G$14+СВЦЭМ!$D$10+'СЕТ СН'!$G$5-'СЕТ СН'!$G$24</f>
        <v>5911.26046477</v>
      </c>
      <c r="J68" s="36">
        <f>SUMIFS(СВЦЭМ!$D$39:$D$782,СВЦЭМ!$A$39:$A$782,$A68,СВЦЭМ!$B$39:$B$782,J$47)+'СЕТ СН'!$G$14+СВЦЭМ!$D$10+'СЕТ СН'!$G$5-'СЕТ СН'!$G$24</f>
        <v>5870.46338302</v>
      </c>
      <c r="K68" s="36">
        <f>SUMIFS(СВЦЭМ!$D$39:$D$782,СВЦЭМ!$A$39:$A$782,$A68,СВЦЭМ!$B$39:$B$782,K$47)+'СЕТ СН'!$G$14+СВЦЭМ!$D$10+'СЕТ СН'!$G$5-'СЕТ СН'!$G$24</f>
        <v>5859.5933913400004</v>
      </c>
      <c r="L68" s="36">
        <f>SUMIFS(СВЦЭМ!$D$39:$D$782,СВЦЭМ!$A$39:$A$782,$A68,СВЦЭМ!$B$39:$B$782,L$47)+'СЕТ СН'!$G$14+СВЦЭМ!$D$10+'СЕТ СН'!$G$5-'СЕТ СН'!$G$24</f>
        <v>5863.9621274300007</v>
      </c>
      <c r="M68" s="36">
        <f>SUMIFS(СВЦЭМ!$D$39:$D$782,СВЦЭМ!$A$39:$A$782,$A68,СВЦЭМ!$B$39:$B$782,M$47)+'СЕТ СН'!$G$14+СВЦЭМ!$D$10+'СЕТ СН'!$G$5-'СЕТ СН'!$G$24</f>
        <v>5871.1770252599999</v>
      </c>
      <c r="N68" s="36">
        <f>SUMIFS(СВЦЭМ!$D$39:$D$782,СВЦЭМ!$A$39:$A$782,$A68,СВЦЭМ!$B$39:$B$782,N$47)+'СЕТ СН'!$G$14+СВЦЭМ!$D$10+'СЕТ СН'!$G$5-'СЕТ СН'!$G$24</f>
        <v>5890.5608204600003</v>
      </c>
      <c r="O68" s="36">
        <f>SUMIFS(СВЦЭМ!$D$39:$D$782,СВЦЭМ!$A$39:$A$782,$A68,СВЦЭМ!$B$39:$B$782,O$47)+'СЕТ СН'!$G$14+СВЦЭМ!$D$10+'СЕТ СН'!$G$5-'СЕТ СН'!$G$24</f>
        <v>5905.2478928800001</v>
      </c>
      <c r="P68" s="36">
        <f>SUMIFS(СВЦЭМ!$D$39:$D$782,СВЦЭМ!$A$39:$A$782,$A68,СВЦЭМ!$B$39:$B$782,P$47)+'СЕТ СН'!$G$14+СВЦЭМ!$D$10+'СЕТ СН'!$G$5-'СЕТ СН'!$G$24</f>
        <v>5924.3169629000004</v>
      </c>
      <c r="Q68" s="36">
        <f>SUMIFS(СВЦЭМ!$D$39:$D$782,СВЦЭМ!$A$39:$A$782,$A68,СВЦЭМ!$B$39:$B$782,Q$47)+'СЕТ СН'!$G$14+СВЦЭМ!$D$10+'СЕТ СН'!$G$5-'СЕТ СН'!$G$24</f>
        <v>5917.0004501100002</v>
      </c>
      <c r="R68" s="36">
        <f>SUMIFS(СВЦЭМ!$D$39:$D$782,СВЦЭМ!$A$39:$A$782,$A68,СВЦЭМ!$B$39:$B$782,R$47)+'СЕТ СН'!$G$14+СВЦЭМ!$D$10+'СЕТ СН'!$G$5-'СЕТ СН'!$G$24</f>
        <v>5896.6289175599995</v>
      </c>
      <c r="S68" s="36">
        <f>SUMIFS(СВЦЭМ!$D$39:$D$782,СВЦЭМ!$A$39:$A$782,$A68,СВЦЭМ!$B$39:$B$782,S$47)+'СЕТ СН'!$G$14+СВЦЭМ!$D$10+'СЕТ СН'!$G$5-'СЕТ СН'!$G$24</f>
        <v>5852.0852547600007</v>
      </c>
      <c r="T68" s="36">
        <f>SUMIFS(СВЦЭМ!$D$39:$D$782,СВЦЭМ!$A$39:$A$782,$A68,СВЦЭМ!$B$39:$B$782,T$47)+'СЕТ СН'!$G$14+СВЦЭМ!$D$10+'СЕТ СН'!$G$5-'СЕТ СН'!$G$24</f>
        <v>5822.3702999899997</v>
      </c>
      <c r="U68" s="36">
        <f>SUMIFS(СВЦЭМ!$D$39:$D$782,СВЦЭМ!$A$39:$A$782,$A68,СВЦЭМ!$B$39:$B$782,U$47)+'СЕТ СН'!$G$14+СВЦЭМ!$D$10+'СЕТ СН'!$G$5-'СЕТ СН'!$G$24</f>
        <v>5834.3710850400003</v>
      </c>
      <c r="V68" s="36">
        <f>SUMIFS(СВЦЭМ!$D$39:$D$782,СВЦЭМ!$A$39:$A$782,$A68,СВЦЭМ!$B$39:$B$782,V$47)+'СЕТ СН'!$G$14+СВЦЭМ!$D$10+'СЕТ СН'!$G$5-'СЕТ СН'!$G$24</f>
        <v>5871.7745340800002</v>
      </c>
      <c r="W68" s="36">
        <f>SUMIFS(СВЦЭМ!$D$39:$D$782,СВЦЭМ!$A$39:$A$782,$A68,СВЦЭМ!$B$39:$B$782,W$47)+'СЕТ СН'!$G$14+СВЦЭМ!$D$10+'СЕТ СН'!$G$5-'СЕТ СН'!$G$24</f>
        <v>5883.33244655</v>
      </c>
      <c r="X68" s="36">
        <f>SUMIFS(СВЦЭМ!$D$39:$D$782,СВЦЭМ!$A$39:$A$782,$A68,СВЦЭМ!$B$39:$B$782,X$47)+'СЕТ СН'!$G$14+СВЦЭМ!$D$10+'СЕТ СН'!$G$5-'СЕТ СН'!$G$24</f>
        <v>5926.3472860599995</v>
      </c>
      <c r="Y68" s="36">
        <f>SUMIFS(СВЦЭМ!$D$39:$D$782,СВЦЭМ!$A$39:$A$782,$A68,СВЦЭМ!$B$39:$B$782,Y$47)+'СЕТ СН'!$G$14+СВЦЭМ!$D$10+'СЕТ СН'!$G$5-'СЕТ СН'!$G$24</f>
        <v>5949.6535340299997</v>
      </c>
    </row>
    <row r="69" spans="1:26" ht="15.75" x14ac:dyDescent="0.2">
      <c r="A69" s="35">
        <f t="shared" si="1"/>
        <v>45282</v>
      </c>
      <c r="B69" s="36">
        <f>SUMIFS(СВЦЭМ!$D$39:$D$782,СВЦЭМ!$A$39:$A$782,$A69,СВЦЭМ!$B$39:$B$782,B$47)+'СЕТ СН'!$G$14+СВЦЭМ!$D$10+'СЕТ СН'!$G$5-'СЕТ СН'!$G$24</f>
        <v>5946.9065803100002</v>
      </c>
      <c r="C69" s="36">
        <f>SUMIFS(СВЦЭМ!$D$39:$D$782,СВЦЭМ!$A$39:$A$782,$A69,СВЦЭМ!$B$39:$B$782,C$47)+'СЕТ СН'!$G$14+СВЦЭМ!$D$10+'СЕТ СН'!$G$5-'СЕТ СН'!$G$24</f>
        <v>6009.6781601299999</v>
      </c>
      <c r="D69" s="36">
        <f>SUMIFS(СВЦЭМ!$D$39:$D$782,СВЦЭМ!$A$39:$A$782,$A69,СВЦЭМ!$B$39:$B$782,D$47)+'СЕТ СН'!$G$14+СВЦЭМ!$D$10+'СЕТ СН'!$G$5-'СЕТ СН'!$G$24</f>
        <v>6041.22208503</v>
      </c>
      <c r="E69" s="36">
        <f>SUMIFS(СВЦЭМ!$D$39:$D$782,СВЦЭМ!$A$39:$A$782,$A69,СВЦЭМ!$B$39:$B$782,E$47)+'СЕТ СН'!$G$14+СВЦЭМ!$D$10+'СЕТ СН'!$G$5-'СЕТ СН'!$G$24</f>
        <v>6204.2825504699995</v>
      </c>
      <c r="F69" s="36">
        <f>SUMIFS(СВЦЭМ!$D$39:$D$782,СВЦЭМ!$A$39:$A$782,$A69,СВЦЭМ!$B$39:$B$782,F$47)+'СЕТ СН'!$G$14+СВЦЭМ!$D$10+'СЕТ СН'!$G$5-'СЕТ СН'!$G$24</f>
        <v>6207.38549599</v>
      </c>
      <c r="G69" s="36">
        <f>SUMIFS(СВЦЭМ!$D$39:$D$782,СВЦЭМ!$A$39:$A$782,$A69,СВЦЭМ!$B$39:$B$782,G$47)+'СЕТ СН'!$G$14+СВЦЭМ!$D$10+'СЕТ СН'!$G$5-'СЕТ СН'!$G$24</f>
        <v>6193.3642929300004</v>
      </c>
      <c r="H69" s="36">
        <f>SUMIFS(СВЦЭМ!$D$39:$D$782,СВЦЭМ!$A$39:$A$782,$A69,СВЦЭМ!$B$39:$B$782,H$47)+'СЕТ СН'!$G$14+СВЦЭМ!$D$10+'СЕТ СН'!$G$5-'СЕТ СН'!$G$24</f>
        <v>6109.5756233400007</v>
      </c>
      <c r="I69" s="36">
        <f>SUMIFS(СВЦЭМ!$D$39:$D$782,СВЦЭМ!$A$39:$A$782,$A69,СВЦЭМ!$B$39:$B$782,I$47)+'СЕТ СН'!$G$14+СВЦЭМ!$D$10+'СЕТ СН'!$G$5-'СЕТ СН'!$G$24</f>
        <v>6029.2356904500002</v>
      </c>
      <c r="J69" s="36">
        <f>SUMIFS(СВЦЭМ!$D$39:$D$782,СВЦЭМ!$A$39:$A$782,$A69,СВЦЭМ!$B$39:$B$782,J$47)+'СЕТ СН'!$G$14+СВЦЭМ!$D$10+'СЕТ СН'!$G$5-'СЕТ СН'!$G$24</f>
        <v>5974.8320939499999</v>
      </c>
      <c r="K69" s="36">
        <f>SUMIFS(СВЦЭМ!$D$39:$D$782,СВЦЭМ!$A$39:$A$782,$A69,СВЦЭМ!$B$39:$B$782,K$47)+'СЕТ СН'!$G$14+СВЦЭМ!$D$10+'СЕТ СН'!$G$5-'СЕТ СН'!$G$24</f>
        <v>5925.7017154099995</v>
      </c>
      <c r="L69" s="36">
        <f>SUMIFS(СВЦЭМ!$D$39:$D$782,СВЦЭМ!$A$39:$A$782,$A69,СВЦЭМ!$B$39:$B$782,L$47)+'СЕТ СН'!$G$14+СВЦЭМ!$D$10+'СЕТ СН'!$G$5-'СЕТ СН'!$G$24</f>
        <v>5933.0003554300001</v>
      </c>
      <c r="M69" s="36">
        <f>SUMIFS(СВЦЭМ!$D$39:$D$782,СВЦЭМ!$A$39:$A$782,$A69,СВЦЭМ!$B$39:$B$782,M$47)+'СЕТ СН'!$G$14+СВЦЭМ!$D$10+'СЕТ СН'!$G$5-'СЕТ СН'!$G$24</f>
        <v>5944.5834019499998</v>
      </c>
      <c r="N69" s="36">
        <f>SUMIFS(СВЦЭМ!$D$39:$D$782,СВЦЭМ!$A$39:$A$782,$A69,СВЦЭМ!$B$39:$B$782,N$47)+'СЕТ СН'!$G$14+СВЦЭМ!$D$10+'СЕТ СН'!$G$5-'СЕТ СН'!$G$24</f>
        <v>5968.17999143</v>
      </c>
      <c r="O69" s="36">
        <f>SUMIFS(СВЦЭМ!$D$39:$D$782,СВЦЭМ!$A$39:$A$782,$A69,СВЦЭМ!$B$39:$B$782,O$47)+'СЕТ СН'!$G$14+СВЦЭМ!$D$10+'СЕТ СН'!$G$5-'СЕТ СН'!$G$24</f>
        <v>5998.2170566799996</v>
      </c>
      <c r="P69" s="36">
        <f>SUMIFS(СВЦЭМ!$D$39:$D$782,СВЦЭМ!$A$39:$A$782,$A69,СВЦЭМ!$B$39:$B$782,P$47)+'СЕТ СН'!$G$14+СВЦЭМ!$D$10+'СЕТ СН'!$G$5-'СЕТ СН'!$G$24</f>
        <v>6008.3900624899998</v>
      </c>
      <c r="Q69" s="36">
        <f>SUMIFS(СВЦЭМ!$D$39:$D$782,СВЦЭМ!$A$39:$A$782,$A69,СВЦЭМ!$B$39:$B$782,Q$47)+'СЕТ СН'!$G$14+СВЦЭМ!$D$10+'СЕТ СН'!$G$5-'СЕТ СН'!$G$24</f>
        <v>6023.2383295600002</v>
      </c>
      <c r="R69" s="36">
        <f>SUMIFS(СВЦЭМ!$D$39:$D$782,СВЦЭМ!$A$39:$A$782,$A69,СВЦЭМ!$B$39:$B$782,R$47)+'СЕТ СН'!$G$14+СВЦЭМ!$D$10+'СЕТ СН'!$G$5-'СЕТ СН'!$G$24</f>
        <v>6033.5649245100003</v>
      </c>
      <c r="S69" s="36">
        <f>SUMIFS(СВЦЭМ!$D$39:$D$782,СВЦЭМ!$A$39:$A$782,$A69,СВЦЭМ!$B$39:$B$782,S$47)+'СЕТ СН'!$G$14+СВЦЭМ!$D$10+'СЕТ СН'!$G$5-'СЕТ СН'!$G$24</f>
        <v>5994.3264724600003</v>
      </c>
      <c r="T69" s="36">
        <f>SUMIFS(СВЦЭМ!$D$39:$D$782,СВЦЭМ!$A$39:$A$782,$A69,СВЦЭМ!$B$39:$B$782,T$47)+'СЕТ СН'!$G$14+СВЦЭМ!$D$10+'СЕТ СН'!$G$5-'СЕТ СН'!$G$24</f>
        <v>5972.2536043100008</v>
      </c>
      <c r="U69" s="36">
        <f>SUMIFS(СВЦЭМ!$D$39:$D$782,СВЦЭМ!$A$39:$A$782,$A69,СВЦЭМ!$B$39:$B$782,U$47)+'СЕТ СН'!$G$14+СВЦЭМ!$D$10+'СЕТ СН'!$G$5-'СЕТ СН'!$G$24</f>
        <v>5984.83342361</v>
      </c>
      <c r="V69" s="36">
        <f>SUMIFS(СВЦЭМ!$D$39:$D$782,СВЦЭМ!$A$39:$A$782,$A69,СВЦЭМ!$B$39:$B$782,V$47)+'СЕТ СН'!$G$14+СВЦЭМ!$D$10+'СЕТ СН'!$G$5-'СЕТ СН'!$G$24</f>
        <v>6003.40666891</v>
      </c>
      <c r="W69" s="36">
        <f>SUMIFS(СВЦЭМ!$D$39:$D$782,СВЦЭМ!$A$39:$A$782,$A69,СВЦЭМ!$B$39:$B$782,W$47)+'СЕТ СН'!$G$14+СВЦЭМ!$D$10+'СЕТ СН'!$G$5-'СЕТ СН'!$G$24</f>
        <v>6019.91369605</v>
      </c>
      <c r="X69" s="36">
        <f>SUMIFS(СВЦЭМ!$D$39:$D$782,СВЦЭМ!$A$39:$A$782,$A69,СВЦЭМ!$B$39:$B$782,X$47)+'СЕТ СН'!$G$14+СВЦЭМ!$D$10+'СЕТ СН'!$G$5-'СЕТ СН'!$G$24</f>
        <v>6063.4762393999999</v>
      </c>
      <c r="Y69" s="36">
        <f>SUMIFS(СВЦЭМ!$D$39:$D$782,СВЦЭМ!$A$39:$A$782,$A69,СВЦЭМ!$B$39:$B$782,Y$47)+'СЕТ СН'!$G$14+СВЦЭМ!$D$10+'СЕТ СН'!$G$5-'СЕТ СН'!$G$24</f>
        <v>6090.5058394600001</v>
      </c>
    </row>
    <row r="70" spans="1:26" ht="15.75" x14ac:dyDescent="0.2">
      <c r="A70" s="35">
        <f t="shared" si="1"/>
        <v>45283</v>
      </c>
      <c r="B70" s="36">
        <f>SUMIFS(СВЦЭМ!$D$39:$D$782,СВЦЭМ!$A$39:$A$782,$A70,СВЦЭМ!$B$39:$B$782,B$47)+'СЕТ СН'!$G$14+СВЦЭМ!$D$10+'СЕТ СН'!$G$5-'СЕТ СН'!$G$24</f>
        <v>5897.66612979</v>
      </c>
      <c r="C70" s="36">
        <f>SUMIFS(СВЦЭМ!$D$39:$D$782,СВЦЭМ!$A$39:$A$782,$A70,СВЦЭМ!$B$39:$B$782,C$47)+'СЕТ СН'!$G$14+СВЦЭМ!$D$10+'СЕТ СН'!$G$5-'СЕТ СН'!$G$24</f>
        <v>5873.5596432300008</v>
      </c>
      <c r="D70" s="36">
        <f>SUMIFS(СВЦЭМ!$D$39:$D$782,СВЦЭМ!$A$39:$A$782,$A70,СВЦЭМ!$B$39:$B$782,D$47)+'СЕТ СН'!$G$14+СВЦЭМ!$D$10+'СЕТ СН'!$G$5-'СЕТ СН'!$G$24</f>
        <v>5919.9132837100005</v>
      </c>
      <c r="E70" s="36">
        <f>SUMIFS(СВЦЭМ!$D$39:$D$782,СВЦЭМ!$A$39:$A$782,$A70,СВЦЭМ!$B$39:$B$782,E$47)+'СЕТ СН'!$G$14+СВЦЭМ!$D$10+'СЕТ СН'!$G$5-'СЕТ СН'!$G$24</f>
        <v>6119.6907486700002</v>
      </c>
      <c r="F70" s="36">
        <f>SUMIFS(СВЦЭМ!$D$39:$D$782,СВЦЭМ!$A$39:$A$782,$A70,СВЦЭМ!$B$39:$B$782,F$47)+'СЕТ СН'!$G$14+СВЦЭМ!$D$10+'СЕТ СН'!$G$5-'СЕТ СН'!$G$24</f>
        <v>6119.7266505600001</v>
      </c>
      <c r="G70" s="36">
        <f>SUMIFS(СВЦЭМ!$D$39:$D$782,СВЦЭМ!$A$39:$A$782,$A70,СВЦЭМ!$B$39:$B$782,G$47)+'СЕТ СН'!$G$14+СВЦЭМ!$D$10+'СЕТ СН'!$G$5-'СЕТ СН'!$G$24</f>
        <v>6095.0009192699999</v>
      </c>
      <c r="H70" s="36">
        <f>SUMIFS(СВЦЭМ!$D$39:$D$782,СВЦЭМ!$A$39:$A$782,$A70,СВЦЭМ!$B$39:$B$782,H$47)+'СЕТ СН'!$G$14+СВЦЭМ!$D$10+'СЕТ СН'!$G$5-'СЕТ СН'!$G$24</f>
        <v>6072.9629082000001</v>
      </c>
      <c r="I70" s="36">
        <f>SUMIFS(СВЦЭМ!$D$39:$D$782,СВЦЭМ!$A$39:$A$782,$A70,СВЦЭМ!$B$39:$B$782,I$47)+'СЕТ СН'!$G$14+СВЦЭМ!$D$10+'СЕТ СН'!$G$5-'СЕТ СН'!$G$24</f>
        <v>6021.1004757600003</v>
      </c>
      <c r="J70" s="36">
        <f>SUMIFS(СВЦЭМ!$D$39:$D$782,СВЦЭМ!$A$39:$A$782,$A70,СВЦЭМ!$B$39:$B$782,J$47)+'СЕТ СН'!$G$14+СВЦЭМ!$D$10+'СЕТ СН'!$G$5-'СЕТ СН'!$G$24</f>
        <v>5952.5190964400008</v>
      </c>
      <c r="K70" s="36">
        <f>SUMIFS(СВЦЭМ!$D$39:$D$782,СВЦЭМ!$A$39:$A$782,$A70,СВЦЭМ!$B$39:$B$782,K$47)+'СЕТ СН'!$G$14+СВЦЭМ!$D$10+'СЕТ СН'!$G$5-'СЕТ СН'!$G$24</f>
        <v>5902.6273385500008</v>
      </c>
      <c r="L70" s="36">
        <f>SUMIFS(СВЦЭМ!$D$39:$D$782,СВЦЭМ!$A$39:$A$782,$A70,СВЦЭМ!$B$39:$B$782,L$47)+'СЕТ СН'!$G$14+СВЦЭМ!$D$10+'СЕТ СН'!$G$5-'СЕТ СН'!$G$24</f>
        <v>5850.1003268700006</v>
      </c>
      <c r="M70" s="36">
        <f>SUMIFS(СВЦЭМ!$D$39:$D$782,СВЦЭМ!$A$39:$A$782,$A70,СВЦЭМ!$B$39:$B$782,M$47)+'СЕТ СН'!$G$14+СВЦЭМ!$D$10+'СЕТ СН'!$G$5-'СЕТ СН'!$G$24</f>
        <v>5838.0987931100008</v>
      </c>
      <c r="N70" s="36">
        <f>SUMIFS(СВЦЭМ!$D$39:$D$782,СВЦЭМ!$A$39:$A$782,$A70,СВЦЭМ!$B$39:$B$782,N$47)+'СЕТ СН'!$G$14+СВЦЭМ!$D$10+'СЕТ СН'!$G$5-'СЕТ СН'!$G$24</f>
        <v>5824.7623458500002</v>
      </c>
      <c r="O70" s="36">
        <f>SUMIFS(СВЦЭМ!$D$39:$D$782,СВЦЭМ!$A$39:$A$782,$A70,СВЦЭМ!$B$39:$B$782,O$47)+'СЕТ СН'!$G$14+СВЦЭМ!$D$10+'СЕТ СН'!$G$5-'СЕТ СН'!$G$24</f>
        <v>5825.1551720299994</v>
      </c>
      <c r="P70" s="36">
        <f>SUMIFS(СВЦЭМ!$D$39:$D$782,СВЦЭМ!$A$39:$A$782,$A70,СВЦЭМ!$B$39:$B$782,P$47)+'СЕТ СН'!$G$14+СВЦЭМ!$D$10+'СЕТ СН'!$G$5-'СЕТ СН'!$G$24</f>
        <v>5833.2902954300007</v>
      </c>
      <c r="Q70" s="36">
        <f>SUMIFS(СВЦЭМ!$D$39:$D$782,СВЦЭМ!$A$39:$A$782,$A70,СВЦЭМ!$B$39:$B$782,Q$47)+'СЕТ СН'!$G$14+СВЦЭМ!$D$10+'СЕТ СН'!$G$5-'СЕТ СН'!$G$24</f>
        <v>5852.3566977700002</v>
      </c>
      <c r="R70" s="36">
        <f>SUMIFS(СВЦЭМ!$D$39:$D$782,СВЦЭМ!$A$39:$A$782,$A70,СВЦЭМ!$B$39:$B$782,R$47)+'СЕТ СН'!$G$14+СВЦЭМ!$D$10+'СЕТ СН'!$G$5-'СЕТ СН'!$G$24</f>
        <v>5837.5275322400003</v>
      </c>
      <c r="S70" s="36">
        <f>SUMIFS(СВЦЭМ!$D$39:$D$782,СВЦЭМ!$A$39:$A$782,$A70,СВЦЭМ!$B$39:$B$782,S$47)+'СЕТ СН'!$G$14+СВЦЭМ!$D$10+'СЕТ СН'!$G$5-'СЕТ СН'!$G$24</f>
        <v>5794.8608824399998</v>
      </c>
      <c r="T70" s="36">
        <f>SUMIFS(СВЦЭМ!$D$39:$D$782,СВЦЭМ!$A$39:$A$782,$A70,СВЦЭМ!$B$39:$B$782,T$47)+'СЕТ СН'!$G$14+СВЦЭМ!$D$10+'СЕТ СН'!$G$5-'СЕТ СН'!$G$24</f>
        <v>5820.7015644599996</v>
      </c>
      <c r="U70" s="36">
        <f>SUMIFS(СВЦЭМ!$D$39:$D$782,СВЦЭМ!$A$39:$A$782,$A70,СВЦЭМ!$B$39:$B$782,U$47)+'СЕТ СН'!$G$14+СВЦЭМ!$D$10+'СЕТ СН'!$G$5-'СЕТ СН'!$G$24</f>
        <v>5833.61983461</v>
      </c>
      <c r="V70" s="36">
        <f>SUMIFS(СВЦЭМ!$D$39:$D$782,СВЦЭМ!$A$39:$A$782,$A70,СВЦЭМ!$B$39:$B$782,V$47)+'СЕТ СН'!$G$14+СВЦЭМ!$D$10+'СЕТ СН'!$G$5-'СЕТ СН'!$G$24</f>
        <v>5858.0772410200007</v>
      </c>
      <c r="W70" s="36">
        <f>SUMIFS(СВЦЭМ!$D$39:$D$782,СВЦЭМ!$A$39:$A$782,$A70,СВЦЭМ!$B$39:$B$782,W$47)+'СЕТ СН'!$G$14+СВЦЭМ!$D$10+'СЕТ СН'!$G$5-'СЕТ СН'!$G$24</f>
        <v>5868.51274061</v>
      </c>
      <c r="X70" s="36">
        <f>SUMIFS(СВЦЭМ!$D$39:$D$782,СВЦЭМ!$A$39:$A$782,$A70,СВЦЭМ!$B$39:$B$782,X$47)+'СЕТ СН'!$G$14+СВЦЭМ!$D$10+'СЕТ СН'!$G$5-'СЕТ СН'!$G$24</f>
        <v>5910.9673730200002</v>
      </c>
      <c r="Y70" s="36">
        <f>SUMIFS(СВЦЭМ!$D$39:$D$782,СВЦЭМ!$A$39:$A$782,$A70,СВЦЭМ!$B$39:$B$782,Y$47)+'СЕТ СН'!$G$14+СВЦЭМ!$D$10+'СЕТ СН'!$G$5-'СЕТ СН'!$G$24</f>
        <v>5926.4640760700004</v>
      </c>
    </row>
    <row r="71" spans="1:26" ht="15.75" x14ac:dyDescent="0.2">
      <c r="A71" s="35">
        <f t="shared" si="1"/>
        <v>45284</v>
      </c>
      <c r="B71" s="36">
        <f>SUMIFS(СВЦЭМ!$D$39:$D$782,СВЦЭМ!$A$39:$A$782,$A71,СВЦЭМ!$B$39:$B$782,B$47)+'СЕТ СН'!$G$14+СВЦЭМ!$D$10+'СЕТ СН'!$G$5-'СЕТ СН'!$G$24</f>
        <v>5792.1503184400008</v>
      </c>
      <c r="C71" s="36">
        <f>SUMIFS(СВЦЭМ!$D$39:$D$782,СВЦЭМ!$A$39:$A$782,$A71,СВЦЭМ!$B$39:$B$782,C$47)+'СЕТ СН'!$G$14+СВЦЭМ!$D$10+'СЕТ СН'!$G$5-'СЕТ СН'!$G$24</f>
        <v>5879.6293345600006</v>
      </c>
      <c r="D71" s="36">
        <f>SUMIFS(СВЦЭМ!$D$39:$D$782,СВЦЭМ!$A$39:$A$782,$A71,СВЦЭМ!$B$39:$B$782,D$47)+'СЕТ СН'!$G$14+СВЦЭМ!$D$10+'СЕТ СН'!$G$5-'СЕТ СН'!$G$24</f>
        <v>5952.6730248700005</v>
      </c>
      <c r="E71" s="36">
        <f>SUMIFS(СВЦЭМ!$D$39:$D$782,СВЦЭМ!$A$39:$A$782,$A71,СВЦЭМ!$B$39:$B$782,E$47)+'СЕТ СН'!$G$14+СВЦЭМ!$D$10+'СЕТ СН'!$G$5-'СЕТ СН'!$G$24</f>
        <v>6002.6515882700005</v>
      </c>
      <c r="F71" s="36">
        <f>SUMIFS(СВЦЭМ!$D$39:$D$782,СВЦЭМ!$A$39:$A$782,$A71,СВЦЭМ!$B$39:$B$782,F$47)+'СЕТ СН'!$G$14+СВЦЭМ!$D$10+'СЕТ СН'!$G$5-'СЕТ СН'!$G$24</f>
        <v>6015.0611710600006</v>
      </c>
      <c r="G71" s="36">
        <f>SUMIFS(СВЦЭМ!$D$39:$D$782,СВЦЭМ!$A$39:$A$782,$A71,СВЦЭМ!$B$39:$B$782,G$47)+'СЕТ СН'!$G$14+СВЦЭМ!$D$10+'СЕТ СН'!$G$5-'СЕТ СН'!$G$24</f>
        <v>5989.2502699800007</v>
      </c>
      <c r="H71" s="36">
        <f>SUMIFS(СВЦЭМ!$D$39:$D$782,СВЦЭМ!$A$39:$A$782,$A71,СВЦЭМ!$B$39:$B$782,H$47)+'СЕТ СН'!$G$14+СВЦЭМ!$D$10+'СЕТ СН'!$G$5-'СЕТ СН'!$G$24</f>
        <v>5974.5813472299997</v>
      </c>
      <c r="I71" s="36">
        <f>SUMIFS(СВЦЭМ!$D$39:$D$782,СВЦЭМ!$A$39:$A$782,$A71,СВЦЭМ!$B$39:$B$782,I$47)+'СЕТ СН'!$G$14+СВЦЭМ!$D$10+'СЕТ СН'!$G$5-'СЕТ СН'!$G$24</f>
        <v>5937.30232127</v>
      </c>
      <c r="J71" s="36">
        <f>SUMIFS(СВЦЭМ!$D$39:$D$782,СВЦЭМ!$A$39:$A$782,$A71,СВЦЭМ!$B$39:$B$782,J$47)+'СЕТ СН'!$G$14+СВЦЭМ!$D$10+'СЕТ СН'!$G$5-'СЕТ СН'!$G$24</f>
        <v>5886.2800686299997</v>
      </c>
      <c r="K71" s="36">
        <f>SUMIFS(СВЦЭМ!$D$39:$D$782,СВЦЭМ!$A$39:$A$782,$A71,СВЦЭМ!$B$39:$B$782,K$47)+'СЕТ СН'!$G$14+СВЦЭМ!$D$10+'СЕТ СН'!$G$5-'СЕТ СН'!$G$24</f>
        <v>5866.5287541100006</v>
      </c>
      <c r="L71" s="36">
        <f>SUMIFS(СВЦЭМ!$D$39:$D$782,СВЦЭМ!$A$39:$A$782,$A71,СВЦЭМ!$B$39:$B$782,L$47)+'СЕТ СН'!$G$14+СВЦЭМ!$D$10+'СЕТ СН'!$G$5-'СЕТ СН'!$G$24</f>
        <v>5783.7076071400006</v>
      </c>
      <c r="M71" s="36">
        <f>SUMIFS(СВЦЭМ!$D$39:$D$782,СВЦЭМ!$A$39:$A$782,$A71,СВЦЭМ!$B$39:$B$782,M$47)+'СЕТ СН'!$G$14+СВЦЭМ!$D$10+'СЕТ СН'!$G$5-'СЕТ СН'!$G$24</f>
        <v>5764.4567740500006</v>
      </c>
      <c r="N71" s="36">
        <f>SUMIFS(СВЦЭМ!$D$39:$D$782,СВЦЭМ!$A$39:$A$782,$A71,СВЦЭМ!$B$39:$B$782,N$47)+'СЕТ СН'!$G$14+СВЦЭМ!$D$10+'СЕТ СН'!$G$5-'СЕТ СН'!$G$24</f>
        <v>5777.4259195499999</v>
      </c>
      <c r="O71" s="36">
        <f>SUMIFS(СВЦЭМ!$D$39:$D$782,СВЦЭМ!$A$39:$A$782,$A71,СВЦЭМ!$B$39:$B$782,O$47)+'СЕТ СН'!$G$14+СВЦЭМ!$D$10+'СЕТ СН'!$G$5-'СЕТ СН'!$G$24</f>
        <v>5814.23809566</v>
      </c>
      <c r="P71" s="36">
        <f>SUMIFS(СВЦЭМ!$D$39:$D$782,СВЦЭМ!$A$39:$A$782,$A71,СВЦЭМ!$B$39:$B$782,P$47)+'СЕТ СН'!$G$14+СВЦЭМ!$D$10+'СЕТ СН'!$G$5-'СЕТ СН'!$G$24</f>
        <v>5795.7038975400001</v>
      </c>
      <c r="Q71" s="36">
        <f>SUMIFS(СВЦЭМ!$D$39:$D$782,СВЦЭМ!$A$39:$A$782,$A71,СВЦЭМ!$B$39:$B$782,Q$47)+'СЕТ СН'!$G$14+СВЦЭМ!$D$10+'СЕТ СН'!$G$5-'СЕТ СН'!$G$24</f>
        <v>5792.0983969500003</v>
      </c>
      <c r="R71" s="36">
        <f>SUMIFS(СВЦЭМ!$D$39:$D$782,СВЦЭМ!$A$39:$A$782,$A71,СВЦЭМ!$B$39:$B$782,R$47)+'СЕТ СН'!$G$14+СВЦЭМ!$D$10+'СЕТ СН'!$G$5-'СЕТ СН'!$G$24</f>
        <v>5793.9139848600007</v>
      </c>
      <c r="S71" s="36">
        <f>SUMIFS(СВЦЭМ!$D$39:$D$782,СВЦЭМ!$A$39:$A$782,$A71,СВЦЭМ!$B$39:$B$782,S$47)+'СЕТ СН'!$G$14+СВЦЭМ!$D$10+'СЕТ СН'!$G$5-'СЕТ СН'!$G$24</f>
        <v>5774.3327727100004</v>
      </c>
      <c r="T71" s="36">
        <f>SUMIFS(СВЦЭМ!$D$39:$D$782,СВЦЭМ!$A$39:$A$782,$A71,СВЦЭМ!$B$39:$B$782,T$47)+'СЕТ СН'!$G$14+СВЦЭМ!$D$10+'СЕТ СН'!$G$5-'СЕТ СН'!$G$24</f>
        <v>5742.7306199200002</v>
      </c>
      <c r="U71" s="36">
        <f>SUMIFS(СВЦЭМ!$D$39:$D$782,СВЦЭМ!$A$39:$A$782,$A71,СВЦЭМ!$B$39:$B$782,U$47)+'СЕТ СН'!$G$14+СВЦЭМ!$D$10+'СЕТ СН'!$G$5-'СЕТ СН'!$G$24</f>
        <v>5750.5596288899997</v>
      </c>
      <c r="V71" s="36">
        <f>SUMIFS(СВЦЭМ!$D$39:$D$782,СВЦЭМ!$A$39:$A$782,$A71,СВЦЭМ!$B$39:$B$782,V$47)+'СЕТ СН'!$G$14+СВЦЭМ!$D$10+'СЕТ СН'!$G$5-'СЕТ СН'!$G$24</f>
        <v>5781.7400872100006</v>
      </c>
      <c r="W71" s="36">
        <f>SUMIFS(СВЦЭМ!$D$39:$D$782,СВЦЭМ!$A$39:$A$782,$A71,СВЦЭМ!$B$39:$B$782,W$47)+'СЕТ СН'!$G$14+СВЦЭМ!$D$10+'СЕТ СН'!$G$5-'СЕТ СН'!$G$24</f>
        <v>5796.4377943100008</v>
      </c>
      <c r="X71" s="36">
        <f>SUMIFS(СВЦЭМ!$D$39:$D$782,СВЦЭМ!$A$39:$A$782,$A71,СВЦЭМ!$B$39:$B$782,X$47)+'СЕТ СН'!$G$14+СВЦЭМ!$D$10+'СЕТ СН'!$G$5-'СЕТ СН'!$G$24</f>
        <v>5834.7876047299997</v>
      </c>
      <c r="Y71" s="36">
        <f>SUMIFS(СВЦЭМ!$D$39:$D$782,СВЦЭМ!$A$39:$A$782,$A71,СВЦЭМ!$B$39:$B$782,Y$47)+'СЕТ СН'!$G$14+СВЦЭМ!$D$10+'СЕТ СН'!$G$5-'СЕТ СН'!$G$24</f>
        <v>5853.6017983700003</v>
      </c>
    </row>
    <row r="72" spans="1:26" ht="15.75" x14ac:dyDescent="0.2">
      <c r="A72" s="35">
        <f t="shared" si="1"/>
        <v>45285</v>
      </c>
      <c r="B72" s="36">
        <f>SUMIFS(СВЦЭМ!$D$39:$D$782,СВЦЭМ!$A$39:$A$782,$A72,СВЦЭМ!$B$39:$B$782,B$47)+'СЕТ СН'!$G$14+СВЦЭМ!$D$10+'СЕТ СН'!$G$5-'СЕТ СН'!$G$24</f>
        <v>5944.1596496800003</v>
      </c>
      <c r="C72" s="36">
        <f>SUMIFS(СВЦЭМ!$D$39:$D$782,СВЦЭМ!$A$39:$A$782,$A72,СВЦЭМ!$B$39:$B$782,C$47)+'СЕТ СН'!$G$14+СВЦЭМ!$D$10+'СЕТ СН'!$G$5-'СЕТ СН'!$G$24</f>
        <v>6003.9836405599999</v>
      </c>
      <c r="D72" s="36">
        <f>SUMIFS(СВЦЭМ!$D$39:$D$782,СВЦЭМ!$A$39:$A$782,$A72,СВЦЭМ!$B$39:$B$782,D$47)+'СЕТ СН'!$G$14+СВЦЭМ!$D$10+'СЕТ СН'!$G$5-'СЕТ СН'!$G$24</f>
        <v>6022.1738536100002</v>
      </c>
      <c r="E72" s="36">
        <f>SUMIFS(СВЦЭМ!$D$39:$D$782,СВЦЭМ!$A$39:$A$782,$A72,СВЦЭМ!$B$39:$B$782,E$47)+'СЕТ СН'!$G$14+СВЦЭМ!$D$10+'СЕТ СН'!$G$5-'СЕТ СН'!$G$24</f>
        <v>6035.0171395199995</v>
      </c>
      <c r="F72" s="36">
        <f>SUMIFS(СВЦЭМ!$D$39:$D$782,СВЦЭМ!$A$39:$A$782,$A72,СВЦЭМ!$B$39:$B$782,F$47)+'СЕТ СН'!$G$14+СВЦЭМ!$D$10+'СЕТ СН'!$G$5-'СЕТ СН'!$G$24</f>
        <v>6029.6201680600007</v>
      </c>
      <c r="G72" s="36">
        <f>SUMIFS(СВЦЭМ!$D$39:$D$782,СВЦЭМ!$A$39:$A$782,$A72,СВЦЭМ!$B$39:$B$782,G$47)+'СЕТ СН'!$G$14+СВЦЭМ!$D$10+'СЕТ СН'!$G$5-'СЕТ СН'!$G$24</f>
        <v>5991.9891453199998</v>
      </c>
      <c r="H72" s="36">
        <f>SUMIFS(СВЦЭМ!$D$39:$D$782,СВЦЭМ!$A$39:$A$782,$A72,СВЦЭМ!$B$39:$B$782,H$47)+'СЕТ СН'!$G$14+СВЦЭМ!$D$10+'СЕТ СН'!$G$5-'СЕТ СН'!$G$24</f>
        <v>5954.1119541900007</v>
      </c>
      <c r="I72" s="36">
        <f>SUMIFS(СВЦЭМ!$D$39:$D$782,СВЦЭМ!$A$39:$A$782,$A72,СВЦЭМ!$B$39:$B$782,I$47)+'СЕТ СН'!$G$14+СВЦЭМ!$D$10+'СЕТ СН'!$G$5-'СЕТ СН'!$G$24</f>
        <v>5896.3216673799998</v>
      </c>
      <c r="J72" s="36">
        <f>SUMIFS(СВЦЭМ!$D$39:$D$782,СВЦЭМ!$A$39:$A$782,$A72,СВЦЭМ!$B$39:$B$782,J$47)+'СЕТ СН'!$G$14+СВЦЭМ!$D$10+'СЕТ СН'!$G$5-'СЕТ СН'!$G$24</f>
        <v>5821.7153080500002</v>
      </c>
      <c r="K72" s="36">
        <f>SUMIFS(СВЦЭМ!$D$39:$D$782,СВЦЭМ!$A$39:$A$782,$A72,СВЦЭМ!$B$39:$B$782,K$47)+'СЕТ СН'!$G$14+СВЦЭМ!$D$10+'СЕТ СН'!$G$5-'СЕТ СН'!$G$24</f>
        <v>5783.5287259400002</v>
      </c>
      <c r="L72" s="36">
        <f>SUMIFS(СВЦЭМ!$D$39:$D$782,СВЦЭМ!$A$39:$A$782,$A72,СВЦЭМ!$B$39:$B$782,L$47)+'СЕТ СН'!$G$14+СВЦЭМ!$D$10+'СЕТ СН'!$G$5-'СЕТ СН'!$G$24</f>
        <v>5764.9986523900006</v>
      </c>
      <c r="M72" s="36">
        <f>SUMIFS(СВЦЭМ!$D$39:$D$782,СВЦЭМ!$A$39:$A$782,$A72,СВЦЭМ!$B$39:$B$782,M$47)+'СЕТ СН'!$G$14+СВЦЭМ!$D$10+'СЕТ СН'!$G$5-'СЕТ СН'!$G$24</f>
        <v>5783.9885782700003</v>
      </c>
      <c r="N72" s="36">
        <f>SUMIFS(СВЦЭМ!$D$39:$D$782,СВЦЭМ!$A$39:$A$782,$A72,СВЦЭМ!$B$39:$B$782,N$47)+'СЕТ СН'!$G$14+СВЦЭМ!$D$10+'СЕТ СН'!$G$5-'СЕТ СН'!$G$24</f>
        <v>5781.8284689600005</v>
      </c>
      <c r="O72" s="36">
        <f>SUMIFS(СВЦЭМ!$D$39:$D$782,СВЦЭМ!$A$39:$A$782,$A72,СВЦЭМ!$B$39:$B$782,O$47)+'СЕТ СН'!$G$14+СВЦЭМ!$D$10+'СЕТ СН'!$G$5-'СЕТ СН'!$G$24</f>
        <v>5788.46742404</v>
      </c>
      <c r="P72" s="36">
        <f>SUMIFS(СВЦЭМ!$D$39:$D$782,СВЦЭМ!$A$39:$A$782,$A72,СВЦЭМ!$B$39:$B$782,P$47)+'СЕТ СН'!$G$14+СВЦЭМ!$D$10+'СЕТ СН'!$G$5-'СЕТ СН'!$G$24</f>
        <v>5785.6254734800004</v>
      </c>
      <c r="Q72" s="36">
        <f>SUMIFS(СВЦЭМ!$D$39:$D$782,СВЦЭМ!$A$39:$A$782,$A72,СВЦЭМ!$B$39:$B$782,Q$47)+'СЕТ СН'!$G$14+СВЦЭМ!$D$10+'СЕТ СН'!$G$5-'СЕТ СН'!$G$24</f>
        <v>5800.9319117800005</v>
      </c>
      <c r="R72" s="36">
        <f>SUMIFS(СВЦЭМ!$D$39:$D$782,СВЦЭМ!$A$39:$A$782,$A72,СВЦЭМ!$B$39:$B$782,R$47)+'СЕТ СН'!$G$14+СВЦЭМ!$D$10+'СЕТ СН'!$G$5-'СЕТ СН'!$G$24</f>
        <v>5825.6378857</v>
      </c>
      <c r="S72" s="36">
        <f>SUMIFS(СВЦЭМ!$D$39:$D$782,СВЦЭМ!$A$39:$A$782,$A72,СВЦЭМ!$B$39:$B$782,S$47)+'СЕТ СН'!$G$14+СВЦЭМ!$D$10+'СЕТ СН'!$G$5-'СЕТ СН'!$G$24</f>
        <v>5787.3258175999999</v>
      </c>
      <c r="T72" s="36">
        <f>SUMIFS(СВЦЭМ!$D$39:$D$782,СВЦЭМ!$A$39:$A$782,$A72,СВЦЭМ!$B$39:$B$782,T$47)+'СЕТ СН'!$G$14+СВЦЭМ!$D$10+'СЕТ СН'!$G$5-'СЕТ СН'!$G$24</f>
        <v>5739.2977896400007</v>
      </c>
      <c r="U72" s="36">
        <f>SUMIFS(СВЦЭМ!$D$39:$D$782,СВЦЭМ!$A$39:$A$782,$A72,СВЦЭМ!$B$39:$B$782,U$47)+'СЕТ СН'!$G$14+СВЦЭМ!$D$10+'СЕТ СН'!$G$5-'СЕТ СН'!$G$24</f>
        <v>5756.7612885300005</v>
      </c>
      <c r="V72" s="36">
        <f>SUMIFS(СВЦЭМ!$D$39:$D$782,СВЦЭМ!$A$39:$A$782,$A72,СВЦЭМ!$B$39:$B$782,V$47)+'СЕТ СН'!$G$14+СВЦЭМ!$D$10+'СЕТ СН'!$G$5-'СЕТ СН'!$G$24</f>
        <v>5792.4676204999996</v>
      </c>
      <c r="W72" s="36">
        <f>SUMIFS(СВЦЭМ!$D$39:$D$782,СВЦЭМ!$A$39:$A$782,$A72,СВЦЭМ!$B$39:$B$782,W$47)+'СЕТ СН'!$G$14+СВЦЭМ!$D$10+'СЕТ СН'!$G$5-'СЕТ СН'!$G$24</f>
        <v>5814.0056854499999</v>
      </c>
      <c r="X72" s="36">
        <f>SUMIFS(СВЦЭМ!$D$39:$D$782,СВЦЭМ!$A$39:$A$782,$A72,СВЦЭМ!$B$39:$B$782,X$47)+'СЕТ СН'!$G$14+СВЦЭМ!$D$10+'СЕТ СН'!$G$5-'СЕТ СН'!$G$24</f>
        <v>5860.9997848599996</v>
      </c>
      <c r="Y72" s="36">
        <f>SUMIFS(СВЦЭМ!$D$39:$D$782,СВЦЭМ!$A$39:$A$782,$A72,СВЦЭМ!$B$39:$B$782,Y$47)+'СЕТ СН'!$G$14+СВЦЭМ!$D$10+'СЕТ СН'!$G$5-'СЕТ СН'!$G$24</f>
        <v>5885.2403603900002</v>
      </c>
    </row>
    <row r="73" spans="1:26" ht="15.75" x14ac:dyDescent="0.2">
      <c r="A73" s="35">
        <f t="shared" si="1"/>
        <v>45286</v>
      </c>
      <c r="B73" s="36">
        <f>SUMIFS(СВЦЭМ!$D$39:$D$782,СВЦЭМ!$A$39:$A$782,$A73,СВЦЭМ!$B$39:$B$782,B$47)+'СЕТ СН'!$G$14+СВЦЭМ!$D$10+'СЕТ СН'!$G$5-'СЕТ СН'!$G$24</f>
        <v>6168.0186252599997</v>
      </c>
      <c r="C73" s="36">
        <f>SUMIFS(СВЦЭМ!$D$39:$D$782,СВЦЭМ!$A$39:$A$782,$A73,СВЦЭМ!$B$39:$B$782,C$47)+'СЕТ СН'!$G$14+СВЦЭМ!$D$10+'СЕТ СН'!$G$5-'СЕТ СН'!$G$24</f>
        <v>6209.2729884600003</v>
      </c>
      <c r="D73" s="36">
        <f>SUMIFS(СВЦЭМ!$D$39:$D$782,СВЦЭМ!$A$39:$A$782,$A73,СВЦЭМ!$B$39:$B$782,D$47)+'СЕТ СН'!$G$14+СВЦЭМ!$D$10+'СЕТ СН'!$G$5-'СЕТ СН'!$G$24</f>
        <v>6221.9459042500002</v>
      </c>
      <c r="E73" s="36">
        <f>SUMIFS(СВЦЭМ!$D$39:$D$782,СВЦЭМ!$A$39:$A$782,$A73,СВЦЭМ!$B$39:$B$782,E$47)+'СЕТ СН'!$G$14+СВЦЭМ!$D$10+'СЕТ СН'!$G$5-'СЕТ СН'!$G$24</f>
        <v>6238.1934258000001</v>
      </c>
      <c r="F73" s="36">
        <f>SUMIFS(СВЦЭМ!$D$39:$D$782,СВЦЭМ!$A$39:$A$782,$A73,СВЦЭМ!$B$39:$B$782,F$47)+'СЕТ СН'!$G$14+СВЦЭМ!$D$10+'СЕТ СН'!$G$5-'СЕТ СН'!$G$24</f>
        <v>6237.39088859</v>
      </c>
      <c r="G73" s="36">
        <f>SUMIFS(СВЦЭМ!$D$39:$D$782,СВЦЭМ!$A$39:$A$782,$A73,СВЦЭМ!$B$39:$B$782,G$47)+'СЕТ СН'!$G$14+СВЦЭМ!$D$10+'СЕТ СН'!$G$5-'СЕТ СН'!$G$24</f>
        <v>6204.90630796</v>
      </c>
      <c r="H73" s="36">
        <f>SUMIFS(СВЦЭМ!$D$39:$D$782,СВЦЭМ!$A$39:$A$782,$A73,СВЦЭМ!$B$39:$B$782,H$47)+'СЕТ СН'!$G$14+СВЦЭМ!$D$10+'СЕТ СН'!$G$5-'СЕТ СН'!$G$24</f>
        <v>6145.1267879300003</v>
      </c>
      <c r="I73" s="36">
        <f>SUMIFS(СВЦЭМ!$D$39:$D$782,СВЦЭМ!$A$39:$A$782,$A73,СВЦЭМ!$B$39:$B$782,I$47)+'СЕТ СН'!$G$14+СВЦЭМ!$D$10+'СЕТ СН'!$G$5-'СЕТ СН'!$G$24</f>
        <v>6080.2656098000007</v>
      </c>
      <c r="J73" s="36">
        <f>SUMIFS(СВЦЭМ!$D$39:$D$782,СВЦЭМ!$A$39:$A$782,$A73,СВЦЭМ!$B$39:$B$782,J$47)+'СЕТ СН'!$G$14+СВЦЭМ!$D$10+'СЕТ СН'!$G$5-'СЕТ СН'!$G$24</f>
        <v>6015.1009822400001</v>
      </c>
      <c r="K73" s="36">
        <f>SUMIFS(СВЦЭМ!$D$39:$D$782,СВЦЭМ!$A$39:$A$782,$A73,СВЦЭМ!$B$39:$B$782,K$47)+'СЕТ СН'!$G$14+СВЦЭМ!$D$10+'СЕТ СН'!$G$5-'СЕТ СН'!$G$24</f>
        <v>5962.6667934800007</v>
      </c>
      <c r="L73" s="36">
        <f>SUMIFS(СВЦЭМ!$D$39:$D$782,СВЦЭМ!$A$39:$A$782,$A73,СВЦЭМ!$B$39:$B$782,L$47)+'СЕТ СН'!$G$14+СВЦЭМ!$D$10+'СЕТ СН'!$G$5-'СЕТ СН'!$G$24</f>
        <v>5948.4832559000006</v>
      </c>
      <c r="M73" s="36">
        <f>SUMIFS(СВЦЭМ!$D$39:$D$782,СВЦЭМ!$A$39:$A$782,$A73,СВЦЭМ!$B$39:$B$782,M$47)+'СЕТ СН'!$G$14+СВЦЭМ!$D$10+'СЕТ СН'!$G$5-'СЕТ СН'!$G$24</f>
        <v>5964.0852814099999</v>
      </c>
      <c r="N73" s="36">
        <f>SUMIFS(СВЦЭМ!$D$39:$D$782,СВЦЭМ!$A$39:$A$782,$A73,СВЦЭМ!$B$39:$B$782,N$47)+'СЕТ СН'!$G$14+СВЦЭМ!$D$10+'СЕТ СН'!$G$5-'СЕТ СН'!$G$24</f>
        <v>6021.5029429099995</v>
      </c>
      <c r="O73" s="36">
        <f>SUMIFS(СВЦЭМ!$D$39:$D$782,СВЦЭМ!$A$39:$A$782,$A73,СВЦЭМ!$B$39:$B$782,O$47)+'СЕТ СН'!$G$14+СВЦЭМ!$D$10+'СЕТ СН'!$G$5-'СЕТ СН'!$G$24</f>
        <v>6073.5488026100002</v>
      </c>
      <c r="P73" s="36">
        <f>SUMIFS(СВЦЭМ!$D$39:$D$782,СВЦЭМ!$A$39:$A$782,$A73,СВЦЭМ!$B$39:$B$782,P$47)+'СЕТ СН'!$G$14+СВЦЭМ!$D$10+'СЕТ СН'!$G$5-'СЕТ СН'!$G$24</f>
        <v>6108.1367554200006</v>
      </c>
      <c r="Q73" s="36">
        <f>SUMIFS(СВЦЭМ!$D$39:$D$782,СВЦЭМ!$A$39:$A$782,$A73,СВЦЭМ!$B$39:$B$782,Q$47)+'СЕТ СН'!$G$14+СВЦЭМ!$D$10+'СЕТ СН'!$G$5-'СЕТ СН'!$G$24</f>
        <v>6151.6009055100003</v>
      </c>
      <c r="R73" s="36">
        <f>SUMIFS(СВЦЭМ!$D$39:$D$782,СВЦЭМ!$A$39:$A$782,$A73,СВЦЭМ!$B$39:$B$782,R$47)+'СЕТ СН'!$G$14+СВЦЭМ!$D$10+'СЕТ СН'!$G$5-'СЕТ СН'!$G$24</f>
        <v>6134.3427630999995</v>
      </c>
      <c r="S73" s="36">
        <f>SUMIFS(СВЦЭМ!$D$39:$D$782,СВЦЭМ!$A$39:$A$782,$A73,СВЦЭМ!$B$39:$B$782,S$47)+'СЕТ СН'!$G$14+СВЦЭМ!$D$10+'СЕТ СН'!$G$5-'СЕТ СН'!$G$24</f>
        <v>6068.4289927600003</v>
      </c>
      <c r="T73" s="36">
        <f>SUMIFS(СВЦЭМ!$D$39:$D$782,СВЦЭМ!$A$39:$A$782,$A73,СВЦЭМ!$B$39:$B$782,T$47)+'СЕТ СН'!$G$14+СВЦЭМ!$D$10+'СЕТ СН'!$G$5-'СЕТ СН'!$G$24</f>
        <v>6038.8868077300003</v>
      </c>
      <c r="U73" s="36">
        <f>SUMIFS(СВЦЭМ!$D$39:$D$782,СВЦЭМ!$A$39:$A$782,$A73,СВЦЭМ!$B$39:$B$782,U$47)+'СЕТ СН'!$G$14+СВЦЭМ!$D$10+'СЕТ СН'!$G$5-'СЕТ СН'!$G$24</f>
        <v>6054.2329864000003</v>
      </c>
      <c r="V73" s="36">
        <f>SUMIFS(СВЦЭМ!$D$39:$D$782,СВЦЭМ!$A$39:$A$782,$A73,СВЦЭМ!$B$39:$B$782,V$47)+'СЕТ СН'!$G$14+СВЦЭМ!$D$10+'СЕТ СН'!$G$5-'СЕТ СН'!$G$24</f>
        <v>6086.3380203800007</v>
      </c>
      <c r="W73" s="36">
        <f>SUMIFS(СВЦЭМ!$D$39:$D$782,СВЦЭМ!$A$39:$A$782,$A73,СВЦЭМ!$B$39:$B$782,W$47)+'СЕТ СН'!$G$14+СВЦЭМ!$D$10+'СЕТ СН'!$G$5-'СЕТ СН'!$G$24</f>
        <v>6122.2153460999998</v>
      </c>
      <c r="X73" s="36">
        <f>SUMIFS(СВЦЭМ!$D$39:$D$782,СВЦЭМ!$A$39:$A$782,$A73,СВЦЭМ!$B$39:$B$782,X$47)+'СЕТ СН'!$G$14+СВЦЭМ!$D$10+'СЕТ СН'!$G$5-'СЕТ СН'!$G$24</f>
        <v>6157.9558805300003</v>
      </c>
      <c r="Y73" s="36">
        <f>SUMIFS(СВЦЭМ!$D$39:$D$782,СВЦЭМ!$A$39:$A$782,$A73,СВЦЭМ!$B$39:$B$782,Y$47)+'СЕТ СН'!$G$14+СВЦЭМ!$D$10+'СЕТ СН'!$G$5-'СЕТ СН'!$G$24</f>
        <v>6180.5136346899999</v>
      </c>
    </row>
    <row r="74" spans="1:26" ht="15.75" x14ac:dyDescent="0.2">
      <c r="A74" s="35">
        <f t="shared" si="1"/>
        <v>45287</v>
      </c>
      <c r="B74" s="36">
        <f>SUMIFS(СВЦЭМ!$D$39:$D$782,СВЦЭМ!$A$39:$A$782,$A74,СВЦЭМ!$B$39:$B$782,B$47)+'СЕТ СН'!$G$14+СВЦЭМ!$D$10+'СЕТ СН'!$G$5-'СЕТ СН'!$G$24</f>
        <v>6115.3117409799997</v>
      </c>
      <c r="C74" s="36">
        <f>SUMIFS(СВЦЭМ!$D$39:$D$782,СВЦЭМ!$A$39:$A$782,$A74,СВЦЭМ!$B$39:$B$782,C$47)+'СЕТ СН'!$G$14+СВЦЭМ!$D$10+'СЕТ СН'!$G$5-'СЕТ СН'!$G$24</f>
        <v>6100.0461705199996</v>
      </c>
      <c r="D74" s="36">
        <f>SUMIFS(СВЦЭМ!$D$39:$D$782,СВЦЭМ!$A$39:$A$782,$A74,СВЦЭМ!$B$39:$B$782,D$47)+'СЕТ СН'!$G$14+СВЦЭМ!$D$10+'СЕТ СН'!$G$5-'СЕТ СН'!$G$24</f>
        <v>6111.4724173200002</v>
      </c>
      <c r="E74" s="36">
        <f>SUMIFS(СВЦЭМ!$D$39:$D$782,СВЦЭМ!$A$39:$A$782,$A74,СВЦЭМ!$B$39:$B$782,E$47)+'СЕТ СН'!$G$14+СВЦЭМ!$D$10+'СЕТ СН'!$G$5-'СЕТ СН'!$G$24</f>
        <v>6125.7494963099998</v>
      </c>
      <c r="F74" s="36">
        <f>SUMIFS(СВЦЭМ!$D$39:$D$782,СВЦЭМ!$A$39:$A$782,$A74,СВЦЭМ!$B$39:$B$782,F$47)+'СЕТ СН'!$G$14+СВЦЭМ!$D$10+'СЕТ СН'!$G$5-'СЕТ СН'!$G$24</f>
        <v>6204.4682451600002</v>
      </c>
      <c r="G74" s="36">
        <f>SUMIFS(СВЦЭМ!$D$39:$D$782,СВЦЭМ!$A$39:$A$782,$A74,СВЦЭМ!$B$39:$B$782,G$47)+'СЕТ СН'!$G$14+СВЦЭМ!$D$10+'СЕТ СН'!$G$5-'СЕТ СН'!$G$24</f>
        <v>6195.99932145</v>
      </c>
      <c r="H74" s="36">
        <f>SUMIFS(СВЦЭМ!$D$39:$D$782,СВЦЭМ!$A$39:$A$782,$A74,СВЦЭМ!$B$39:$B$782,H$47)+'СЕТ СН'!$G$14+СВЦЭМ!$D$10+'СЕТ СН'!$G$5-'СЕТ СН'!$G$24</f>
        <v>6133.0530085600003</v>
      </c>
      <c r="I74" s="36">
        <f>SUMIFS(СВЦЭМ!$D$39:$D$782,СВЦЭМ!$A$39:$A$782,$A74,СВЦЭМ!$B$39:$B$782,I$47)+'СЕТ СН'!$G$14+СВЦЭМ!$D$10+'СЕТ СН'!$G$5-'СЕТ СН'!$G$24</f>
        <v>6053.4399612199995</v>
      </c>
      <c r="J74" s="36">
        <f>SUMIFS(СВЦЭМ!$D$39:$D$782,СВЦЭМ!$A$39:$A$782,$A74,СВЦЭМ!$B$39:$B$782,J$47)+'СЕТ СН'!$G$14+СВЦЭМ!$D$10+'СЕТ СН'!$G$5-'СЕТ СН'!$G$24</f>
        <v>6033.3245913700002</v>
      </c>
      <c r="K74" s="36">
        <f>SUMIFS(СВЦЭМ!$D$39:$D$782,СВЦЭМ!$A$39:$A$782,$A74,СВЦЭМ!$B$39:$B$782,K$47)+'СЕТ СН'!$G$14+СВЦЭМ!$D$10+'СЕТ СН'!$G$5-'СЕТ СН'!$G$24</f>
        <v>6020.7328968000002</v>
      </c>
      <c r="L74" s="36">
        <f>SUMIFS(СВЦЭМ!$D$39:$D$782,СВЦЭМ!$A$39:$A$782,$A74,СВЦЭМ!$B$39:$B$782,L$47)+'СЕТ СН'!$G$14+СВЦЭМ!$D$10+'СЕТ СН'!$G$5-'СЕТ СН'!$G$24</f>
        <v>5983.9380703000006</v>
      </c>
      <c r="M74" s="36">
        <f>SUMIFS(СВЦЭМ!$D$39:$D$782,СВЦЭМ!$A$39:$A$782,$A74,СВЦЭМ!$B$39:$B$782,M$47)+'СЕТ СН'!$G$14+СВЦЭМ!$D$10+'СЕТ СН'!$G$5-'СЕТ СН'!$G$24</f>
        <v>5991.8238278099998</v>
      </c>
      <c r="N74" s="36">
        <f>SUMIFS(СВЦЭМ!$D$39:$D$782,СВЦЭМ!$A$39:$A$782,$A74,СВЦЭМ!$B$39:$B$782,N$47)+'СЕТ СН'!$G$14+СВЦЭМ!$D$10+'СЕТ СН'!$G$5-'СЕТ СН'!$G$24</f>
        <v>6015.7864038099997</v>
      </c>
      <c r="O74" s="36">
        <f>SUMIFS(СВЦЭМ!$D$39:$D$782,СВЦЭМ!$A$39:$A$782,$A74,СВЦЭМ!$B$39:$B$782,O$47)+'СЕТ СН'!$G$14+СВЦЭМ!$D$10+'СЕТ СН'!$G$5-'СЕТ СН'!$G$24</f>
        <v>6015.1961019200007</v>
      </c>
      <c r="P74" s="36">
        <f>SUMIFS(СВЦЭМ!$D$39:$D$782,СВЦЭМ!$A$39:$A$782,$A74,СВЦЭМ!$B$39:$B$782,P$47)+'СЕТ СН'!$G$14+СВЦЭМ!$D$10+'СЕТ СН'!$G$5-'СЕТ СН'!$G$24</f>
        <v>6017.7511876999997</v>
      </c>
      <c r="Q74" s="36">
        <f>SUMIFS(СВЦЭМ!$D$39:$D$782,СВЦЭМ!$A$39:$A$782,$A74,СВЦЭМ!$B$39:$B$782,Q$47)+'СЕТ СН'!$G$14+СВЦЭМ!$D$10+'СЕТ СН'!$G$5-'СЕТ СН'!$G$24</f>
        <v>5989.9653109999999</v>
      </c>
      <c r="R74" s="36">
        <f>SUMIFS(СВЦЭМ!$D$39:$D$782,СВЦЭМ!$A$39:$A$782,$A74,СВЦЭМ!$B$39:$B$782,R$47)+'СЕТ СН'!$G$14+СВЦЭМ!$D$10+'СЕТ СН'!$G$5-'СЕТ СН'!$G$24</f>
        <v>5987.6163419599998</v>
      </c>
      <c r="S74" s="36">
        <f>SUMIFS(СВЦЭМ!$D$39:$D$782,СВЦЭМ!$A$39:$A$782,$A74,СВЦЭМ!$B$39:$B$782,S$47)+'СЕТ СН'!$G$14+СВЦЭМ!$D$10+'СЕТ СН'!$G$5-'СЕТ СН'!$G$24</f>
        <v>5939.5797976600006</v>
      </c>
      <c r="T74" s="36">
        <f>SUMIFS(СВЦЭМ!$D$39:$D$782,СВЦЭМ!$A$39:$A$782,$A74,СВЦЭМ!$B$39:$B$782,T$47)+'СЕТ СН'!$G$14+СВЦЭМ!$D$10+'СЕТ СН'!$G$5-'СЕТ СН'!$G$24</f>
        <v>5967.6304771100004</v>
      </c>
      <c r="U74" s="36">
        <f>SUMIFS(СВЦЭМ!$D$39:$D$782,СВЦЭМ!$A$39:$A$782,$A74,СВЦЭМ!$B$39:$B$782,U$47)+'СЕТ СН'!$G$14+СВЦЭМ!$D$10+'СЕТ СН'!$G$5-'СЕТ СН'!$G$24</f>
        <v>5976.9897447399999</v>
      </c>
      <c r="V74" s="36">
        <f>SUMIFS(СВЦЭМ!$D$39:$D$782,СВЦЭМ!$A$39:$A$782,$A74,СВЦЭМ!$B$39:$B$782,V$47)+'СЕТ СН'!$G$14+СВЦЭМ!$D$10+'СЕТ СН'!$G$5-'СЕТ СН'!$G$24</f>
        <v>6005.9821625100003</v>
      </c>
      <c r="W74" s="36">
        <f>SUMIFS(СВЦЭМ!$D$39:$D$782,СВЦЭМ!$A$39:$A$782,$A74,СВЦЭМ!$B$39:$B$782,W$47)+'СЕТ СН'!$G$14+СВЦЭМ!$D$10+'СЕТ СН'!$G$5-'СЕТ СН'!$G$24</f>
        <v>5998.6743139499995</v>
      </c>
      <c r="X74" s="36">
        <f>SUMIFS(СВЦЭМ!$D$39:$D$782,СВЦЭМ!$A$39:$A$782,$A74,СВЦЭМ!$B$39:$B$782,X$47)+'СЕТ СН'!$G$14+СВЦЭМ!$D$10+'СЕТ СН'!$G$5-'СЕТ СН'!$G$24</f>
        <v>6030.4225962700002</v>
      </c>
      <c r="Y74" s="36">
        <f>SUMIFS(СВЦЭМ!$D$39:$D$782,СВЦЭМ!$A$39:$A$782,$A74,СВЦЭМ!$B$39:$B$782,Y$47)+'СЕТ СН'!$G$14+СВЦЭМ!$D$10+'СЕТ СН'!$G$5-'СЕТ СН'!$G$24</f>
        <v>6053.0153593800005</v>
      </c>
    </row>
    <row r="75" spans="1:26" ht="15.75" x14ac:dyDescent="0.2">
      <c r="A75" s="35">
        <f t="shared" si="1"/>
        <v>45288</v>
      </c>
      <c r="B75" s="36">
        <f>SUMIFS(СВЦЭМ!$D$39:$D$782,СВЦЭМ!$A$39:$A$782,$A75,СВЦЭМ!$B$39:$B$782,B$47)+'СЕТ СН'!$G$14+СВЦЭМ!$D$10+'СЕТ СН'!$G$5-'СЕТ СН'!$G$24</f>
        <v>6006.4955798299998</v>
      </c>
      <c r="C75" s="36">
        <f>SUMIFS(СВЦЭМ!$D$39:$D$782,СВЦЭМ!$A$39:$A$782,$A75,СВЦЭМ!$B$39:$B$782,C$47)+'СЕТ СН'!$G$14+СВЦЭМ!$D$10+'СЕТ СН'!$G$5-'СЕТ СН'!$G$24</f>
        <v>6067.6733109899997</v>
      </c>
      <c r="D75" s="36">
        <f>SUMIFS(СВЦЭМ!$D$39:$D$782,СВЦЭМ!$A$39:$A$782,$A75,СВЦЭМ!$B$39:$B$782,D$47)+'СЕТ СН'!$G$14+СВЦЭМ!$D$10+'СЕТ СН'!$G$5-'СЕТ СН'!$G$24</f>
        <v>6090.0436423900001</v>
      </c>
      <c r="E75" s="36">
        <f>SUMIFS(СВЦЭМ!$D$39:$D$782,СВЦЭМ!$A$39:$A$782,$A75,СВЦЭМ!$B$39:$B$782,E$47)+'СЕТ СН'!$G$14+СВЦЭМ!$D$10+'СЕТ СН'!$G$5-'СЕТ СН'!$G$24</f>
        <v>6097.5019592600001</v>
      </c>
      <c r="F75" s="36">
        <f>SUMIFS(СВЦЭМ!$D$39:$D$782,СВЦЭМ!$A$39:$A$782,$A75,СВЦЭМ!$B$39:$B$782,F$47)+'СЕТ СН'!$G$14+СВЦЭМ!$D$10+'СЕТ СН'!$G$5-'СЕТ СН'!$G$24</f>
        <v>6099.4857914700005</v>
      </c>
      <c r="G75" s="36">
        <f>SUMIFS(СВЦЭМ!$D$39:$D$782,СВЦЭМ!$A$39:$A$782,$A75,СВЦЭМ!$B$39:$B$782,G$47)+'СЕТ СН'!$G$14+СВЦЭМ!$D$10+'СЕТ СН'!$G$5-'СЕТ СН'!$G$24</f>
        <v>6091.4156347200005</v>
      </c>
      <c r="H75" s="36">
        <f>SUMIFS(СВЦЭМ!$D$39:$D$782,СВЦЭМ!$A$39:$A$782,$A75,СВЦЭМ!$B$39:$B$782,H$47)+'СЕТ СН'!$G$14+СВЦЭМ!$D$10+'СЕТ СН'!$G$5-'СЕТ СН'!$G$24</f>
        <v>6019.9947215000002</v>
      </c>
      <c r="I75" s="36">
        <f>SUMIFS(СВЦЭМ!$D$39:$D$782,СВЦЭМ!$A$39:$A$782,$A75,СВЦЭМ!$B$39:$B$782,I$47)+'СЕТ СН'!$G$14+СВЦЭМ!$D$10+'СЕТ СН'!$G$5-'СЕТ СН'!$G$24</f>
        <v>5946.00886154</v>
      </c>
      <c r="J75" s="36">
        <f>SUMIFS(СВЦЭМ!$D$39:$D$782,СВЦЭМ!$A$39:$A$782,$A75,СВЦЭМ!$B$39:$B$782,J$47)+'СЕТ СН'!$G$14+СВЦЭМ!$D$10+'СЕТ СН'!$G$5-'СЕТ СН'!$G$24</f>
        <v>5917.8481427500001</v>
      </c>
      <c r="K75" s="36">
        <f>SUMIFS(СВЦЭМ!$D$39:$D$782,СВЦЭМ!$A$39:$A$782,$A75,СВЦЭМ!$B$39:$B$782,K$47)+'СЕТ СН'!$G$14+СВЦЭМ!$D$10+'СЕТ СН'!$G$5-'СЕТ СН'!$G$24</f>
        <v>5890.80250566</v>
      </c>
      <c r="L75" s="36">
        <f>SUMIFS(СВЦЭМ!$D$39:$D$782,СВЦЭМ!$A$39:$A$782,$A75,СВЦЭМ!$B$39:$B$782,L$47)+'СЕТ СН'!$G$14+СВЦЭМ!$D$10+'СЕТ СН'!$G$5-'СЕТ СН'!$G$24</f>
        <v>5927.1506150200003</v>
      </c>
      <c r="M75" s="36">
        <f>SUMIFS(СВЦЭМ!$D$39:$D$782,СВЦЭМ!$A$39:$A$782,$A75,СВЦЭМ!$B$39:$B$782,M$47)+'СЕТ СН'!$G$14+СВЦЭМ!$D$10+'СЕТ СН'!$G$5-'СЕТ СН'!$G$24</f>
        <v>5961.3346302099999</v>
      </c>
      <c r="N75" s="36">
        <f>SUMIFS(СВЦЭМ!$D$39:$D$782,СВЦЭМ!$A$39:$A$782,$A75,СВЦЭМ!$B$39:$B$782,N$47)+'СЕТ СН'!$G$14+СВЦЭМ!$D$10+'СЕТ СН'!$G$5-'СЕТ СН'!$G$24</f>
        <v>5913.13150511</v>
      </c>
      <c r="O75" s="36">
        <f>SUMIFS(СВЦЭМ!$D$39:$D$782,СВЦЭМ!$A$39:$A$782,$A75,СВЦЭМ!$B$39:$B$782,O$47)+'СЕТ СН'!$G$14+СВЦЭМ!$D$10+'СЕТ СН'!$G$5-'СЕТ СН'!$G$24</f>
        <v>5922.7094840400005</v>
      </c>
      <c r="P75" s="36">
        <f>SUMIFS(СВЦЭМ!$D$39:$D$782,СВЦЭМ!$A$39:$A$782,$A75,СВЦЭМ!$B$39:$B$782,P$47)+'СЕТ СН'!$G$14+СВЦЭМ!$D$10+'СЕТ СН'!$G$5-'СЕТ СН'!$G$24</f>
        <v>5919.8697954399995</v>
      </c>
      <c r="Q75" s="36">
        <f>SUMIFS(СВЦЭМ!$D$39:$D$782,СВЦЭМ!$A$39:$A$782,$A75,СВЦЭМ!$B$39:$B$782,Q$47)+'СЕТ СН'!$G$14+СВЦЭМ!$D$10+'СЕТ СН'!$G$5-'СЕТ СН'!$G$24</f>
        <v>5844.1728291600002</v>
      </c>
      <c r="R75" s="36">
        <f>SUMIFS(СВЦЭМ!$D$39:$D$782,СВЦЭМ!$A$39:$A$782,$A75,СВЦЭМ!$B$39:$B$782,R$47)+'СЕТ СН'!$G$14+СВЦЭМ!$D$10+'СЕТ СН'!$G$5-'СЕТ СН'!$G$24</f>
        <v>5857.3522148600005</v>
      </c>
      <c r="S75" s="36">
        <f>SUMIFS(СВЦЭМ!$D$39:$D$782,СВЦЭМ!$A$39:$A$782,$A75,СВЦЭМ!$B$39:$B$782,S$47)+'СЕТ СН'!$G$14+СВЦЭМ!$D$10+'СЕТ СН'!$G$5-'СЕТ СН'!$G$24</f>
        <v>5896.79026978</v>
      </c>
      <c r="T75" s="36">
        <f>SUMIFS(СВЦЭМ!$D$39:$D$782,СВЦЭМ!$A$39:$A$782,$A75,СВЦЭМ!$B$39:$B$782,T$47)+'СЕТ СН'!$G$14+СВЦЭМ!$D$10+'СЕТ СН'!$G$5-'СЕТ СН'!$G$24</f>
        <v>5831.4192696099999</v>
      </c>
      <c r="U75" s="36">
        <f>SUMIFS(СВЦЭМ!$D$39:$D$782,СВЦЭМ!$A$39:$A$782,$A75,СВЦЭМ!$B$39:$B$782,U$47)+'СЕТ СН'!$G$14+СВЦЭМ!$D$10+'СЕТ СН'!$G$5-'СЕТ СН'!$G$24</f>
        <v>5883.4481703900001</v>
      </c>
      <c r="V75" s="36">
        <f>SUMIFS(СВЦЭМ!$D$39:$D$782,СВЦЭМ!$A$39:$A$782,$A75,СВЦЭМ!$B$39:$B$782,V$47)+'СЕТ СН'!$G$14+СВЦЭМ!$D$10+'СЕТ СН'!$G$5-'СЕТ СН'!$G$24</f>
        <v>5886.7920264100003</v>
      </c>
      <c r="W75" s="36">
        <f>SUMIFS(СВЦЭМ!$D$39:$D$782,СВЦЭМ!$A$39:$A$782,$A75,СВЦЭМ!$B$39:$B$782,W$47)+'СЕТ СН'!$G$14+СВЦЭМ!$D$10+'СЕТ СН'!$G$5-'СЕТ СН'!$G$24</f>
        <v>5922.0372832200001</v>
      </c>
      <c r="X75" s="36">
        <f>SUMIFS(СВЦЭМ!$D$39:$D$782,СВЦЭМ!$A$39:$A$782,$A75,СВЦЭМ!$B$39:$B$782,X$47)+'СЕТ СН'!$G$14+СВЦЭМ!$D$10+'СЕТ СН'!$G$5-'СЕТ СН'!$G$24</f>
        <v>5932.24672242</v>
      </c>
      <c r="Y75" s="36">
        <f>SUMIFS(СВЦЭМ!$D$39:$D$782,СВЦЭМ!$A$39:$A$782,$A75,СВЦЭМ!$B$39:$B$782,Y$47)+'СЕТ СН'!$G$14+СВЦЭМ!$D$10+'СЕТ СН'!$G$5-'СЕТ СН'!$G$24</f>
        <v>5980.0938818499999</v>
      </c>
    </row>
    <row r="76" spans="1:26" ht="15.75" x14ac:dyDescent="0.2">
      <c r="A76" s="35">
        <f t="shared" si="1"/>
        <v>45289</v>
      </c>
      <c r="B76" s="36">
        <f>SUMIFS(СВЦЭМ!$D$39:$D$782,СВЦЭМ!$A$39:$A$782,$A76,СВЦЭМ!$B$39:$B$782,B$47)+'СЕТ СН'!$G$14+СВЦЭМ!$D$10+'СЕТ СН'!$G$5-'СЕТ СН'!$G$24</f>
        <v>6138.3871622900006</v>
      </c>
      <c r="C76" s="36">
        <f>SUMIFS(СВЦЭМ!$D$39:$D$782,СВЦЭМ!$A$39:$A$782,$A76,СВЦЭМ!$B$39:$B$782,C$47)+'СЕТ СН'!$G$14+СВЦЭМ!$D$10+'СЕТ СН'!$G$5-'СЕТ СН'!$G$24</f>
        <v>6198.0496483999996</v>
      </c>
      <c r="D76" s="36">
        <f>SUMIFS(СВЦЭМ!$D$39:$D$782,СВЦЭМ!$A$39:$A$782,$A76,СВЦЭМ!$B$39:$B$782,D$47)+'СЕТ СН'!$G$14+СВЦЭМ!$D$10+'СЕТ СН'!$G$5-'СЕТ СН'!$G$24</f>
        <v>6158.10782595</v>
      </c>
      <c r="E76" s="36">
        <f>SUMIFS(СВЦЭМ!$D$39:$D$782,СВЦЭМ!$A$39:$A$782,$A76,СВЦЭМ!$B$39:$B$782,E$47)+'СЕТ СН'!$G$14+СВЦЭМ!$D$10+'СЕТ СН'!$G$5-'СЕТ СН'!$G$24</f>
        <v>6157.20517131</v>
      </c>
      <c r="F76" s="36">
        <f>SUMIFS(СВЦЭМ!$D$39:$D$782,СВЦЭМ!$A$39:$A$782,$A76,СВЦЭМ!$B$39:$B$782,F$47)+'СЕТ СН'!$G$14+СВЦЭМ!$D$10+'СЕТ СН'!$G$5-'СЕТ СН'!$G$24</f>
        <v>6157.4320706799999</v>
      </c>
      <c r="G76" s="36">
        <f>SUMIFS(СВЦЭМ!$D$39:$D$782,СВЦЭМ!$A$39:$A$782,$A76,СВЦЭМ!$B$39:$B$782,G$47)+'СЕТ СН'!$G$14+СВЦЭМ!$D$10+'СЕТ СН'!$G$5-'СЕТ СН'!$G$24</f>
        <v>6054.6408906300003</v>
      </c>
      <c r="H76" s="36">
        <f>SUMIFS(СВЦЭМ!$D$39:$D$782,СВЦЭМ!$A$39:$A$782,$A76,СВЦЭМ!$B$39:$B$782,H$47)+'СЕТ СН'!$G$14+СВЦЭМ!$D$10+'СЕТ СН'!$G$5-'СЕТ СН'!$G$24</f>
        <v>6087.0030337400003</v>
      </c>
      <c r="I76" s="36">
        <f>SUMIFS(СВЦЭМ!$D$39:$D$782,СВЦЭМ!$A$39:$A$782,$A76,СВЦЭМ!$B$39:$B$782,I$47)+'СЕТ СН'!$G$14+СВЦЭМ!$D$10+'СЕТ СН'!$G$5-'СЕТ СН'!$G$24</f>
        <v>6043.3744569200007</v>
      </c>
      <c r="J76" s="36">
        <f>SUMIFS(СВЦЭМ!$D$39:$D$782,СВЦЭМ!$A$39:$A$782,$A76,СВЦЭМ!$B$39:$B$782,J$47)+'СЕТ СН'!$G$14+СВЦЭМ!$D$10+'СЕТ СН'!$G$5-'СЕТ СН'!$G$24</f>
        <v>6039.4073284999995</v>
      </c>
      <c r="K76" s="36">
        <f>SUMIFS(СВЦЭМ!$D$39:$D$782,СВЦЭМ!$A$39:$A$782,$A76,СВЦЭМ!$B$39:$B$782,K$47)+'СЕТ СН'!$G$14+СВЦЭМ!$D$10+'СЕТ СН'!$G$5-'СЕТ СН'!$G$24</f>
        <v>6012.5608464199995</v>
      </c>
      <c r="L76" s="36">
        <f>SUMIFS(СВЦЭМ!$D$39:$D$782,СВЦЭМ!$A$39:$A$782,$A76,СВЦЭМ!$B$39:$B$782,L$47)+'СЕТ СН'!$G$14+СВЦЭМ!$D$10+'СЕТ СН'!$G$5-'СЕТ СН'!$G$24</f>
        <v>6022.4548106399998</v>
      </c>
      <c r="M76" s="36">
        <f>SUMIFS(СВЦЭМ!$D$39:$D$782,СВЦЭМ!$A$39:$A$782,$A76,СВЦЭМ!$B$39:$B$782,M$47)+'СЕТ СН'!$G$14+СВЦЭМ!$D$10+'СЕТ СН'!$G$5-'СЕТ СН'!$G$24</f>
        <v>6052.9444687100004</v>
      </c>
      <c r="N76" s="36">
        <f>SUMIFS(СВЦЭМ!$D$39:$D$782,СВЦЭМ!$A$39:$A$782,$A76,СВЦЭМ!$B$39:$B$782,N$47)+'СЕТ СН'!$G$14+СВЦЭМ!$D$10+'СЕТ СН'!$G$5-'СЕТ СН'!$G$24</f>
        <v>6050.31092343</v>
      </c>
      <c r="O76" s="36">
        <f>SUMIFS(СВЦЭМ!$D$39:$D$782,СВЦЭМ!$A$39:$A$782,$A76,СВЦЭМ!$B$39:$B$782,O$47)+'СЕТ СН'!$G$14+СВЦЭМ!$D$10+'СЕТ СН'!$G$5-'СЕТ СН'!$G$24</f>
        <v>6036.1465977299995</v>
      </c>
      <c r="P76" s="36">
        <f>SUMIFS(СВЦЭМ!$D$39:$D$782,СВЦЭМ!$A$39:$A$782,$A76,СВЦЭМ!$B$39:$B$782,P$47)+'СЕТ СН'!$G$14+СВЦЭМ!$D$10+'СЕТ СН'!$G$5-'СЕТ СН'!$G$24</f>
        <v>6047.2644859100001</v>
      </c>
      <c r="Q76" s="36">
        <f>SUMIFS(СВЦЭМ!$D$39:$D$782,СВЦЭМ!$A$39:$A$782,$A76,СВЦЭМ!$B$39:$B$782,Q$47)+'СЕТ СН'!$G$14+СВЦЭМ!$D$10+'СЕТ СН'!$G$5-'СЕТ СН'!$G$24</f>
        <v>6062.97409221</v>
      </c>
      <c r="R76" s="36">
        <f>SUMIFS(СВЦЭМ!$D$39:$D$782,СВЦЭМ!$A$39:$A$782,$A76,СВЦЭМ!$B$39:$B$782,R$47)+'СЕТ СН'!$G$14+СВЦЭМ!$D$10+'СЕТ СН'!$G$5-'СЕТ СН'!$G$24</f>
        <v>6058.4931429799999</v>
      </c>
      <c r="S76" s="36">
        <f>SUMIFS(СВЦЭМ!$D$39:$D$782,СВЦЭМ!$A$39:$A$782,$A76,СВЦЭМ!$B$39:$B$782,S$47)+'СЕТ СН'!$G$14+СВЦЭМ!$D$10+'СЕТ СН'!$G$5-'СЕТ СН'!$G$24</f>
        <v>5999.5407082900001</v>
      </c>
      <c r="T76" s="36">
        <f>SUMIFS(СВЦЭМ!$D$39:$D$782,СВЦЭМ!$A$39:$A$782,$A76,СВЦЭМ!$B$39:$B$782,T$47)+'СЕТ СН'!$G$14+СВЦЭМ!$D$10+'СЕТ СН'!$G$5-'СЕТ СН'!$G$24</f>
        <v>6016.6327780900001</v>
      </c>
      <c r="U76" s="36">
        <f>SUMIFS(СВЦЭМ!$D$39:$D$782,СВЦЭМ!$A$39:$A$782,$A76,СВЦЭМ!$B$39:$B$782,U$47)+'СЕТ СН'!$G$14+СВЦЭМ!$D$10+'СЕТ СН'!$G$5-'СЕТ СН'!$G$24</f>
        <v>6030.4422205400006</v>
      </c>
      <c r="V76" s="36">
        <f>SUMIFS(СВЦЭМ!$D$39:$D$782,СВЦЭМ!$A$39:$A$782,$A76,СВЦЭМ!$B$39:$B$782,V$47)+'СЕТ СН'!$G$14+СВЦЭМ!$D$10+'СЕТ СН'!$G$5-'СЕТ СН'!$G$24</f>
        <v>6068.78764589</v>
      </c>
      <c r="W76" s="36">
        <f>SUMIFS(СВЦЭМ!$D$39:$D$782,СВЦЭМ!$A$39:$A$782,$A76,СВЦЭМ!$B$39:$B$782,W$47)+'СЕТ СН'!$G$14+СВЦЭМ!$D$10+'СЕТ СН'!$G$5-'СЕТ СН'!$G$24</f>
        <v>6068.8385111900006</v>
      </c>
      <c r="X76" s="36">
        <f>SUMIFS(СВЦЭМ!$D$39:$D$782,СВЦЭМ!$A$39:$A$782,$A76,СВЦЭМ!$B$39:$B$782,X$47)+'СЕТ СН'!$G$14+СВЦЭМ!$D$10+'СЕТ СН'!$G$5-'СЕТ СН'!$G$24</f>
        <v>6066.5740215200003</v>
      </c>
      <c r="Y76" s="36">
        <f>SUMIFS(СВЦЭМ!$D$39:$D$782,СВЦЭМ!$A$39:$A$782,$A76,СВЦЭМ!$B$39:$B$782,Y$47)+'СЕТ СН'!$G$14+СВЦЭМ!$D$10+'СЕТ СН'!$G$5-'СЕТ СН'!$G$24</f>
        <v>6136.5264270999996</v>
      </c>
    </row>
    <row r="77" spans="1:26" ht="15.75" x14ac:dyDescent="0.2">
      <c r="A77" s="35">
        <f t="shared" si="1"/>
        <v>45290</v>
      </c>
      <c r="B77" s="36">
        <f>SUMIFS(СВЦЭМ!$D$39:$D$782,СВЦЭМ!$A$39:$A$782,$A77,СВЦЭМ!$B$39:$B$782,B$47)+'СЕТ СН'!$G$14+СВЦЭМ!$D$10+'СЕТ СН'!$G$5-'СЕТ СН'!$G$24</f>
        <v>6253.8780187699995</v>
      </c>
      <c r="C77" s="36">
        <f>SUMIFS(СВЦЭМ!$D$39:$D$782,СВЦЭМ!$A$39:$A$782,$A77,СВЦЭМ!$B$39:$B$782,C$47)+'СЕТ СН'!$G$14+СВЦЭМ!$D$10+'СЕТ СН'!$G$5-'СЕТ СН'!$G$24</f>
        <v>6306.5762230099999</v>
      </c>
      <c r="D77" s="36">
        <f>SUMIFS(СВЦЭМ!$D$39:$D$782,СВЦЭМ!$A$39:$A$782,$A77,СВЦЭМ!$B$39:$B$782,D$47)+'СЕТ СН'!$G$14+СВЦЭМ!$D$10+'СЕТ СН'!$G$5-'СЕТ СН'!$G$24</f>
        <v>6332.5527931899996</v>
      </c>
      <c r="E77" s="36">
        <f>SUMIFS(СВЦЭМ!$D$39:$D$782,СВЦЭМ!$A$39:$A$782,$A77,СВЦЭМ!$B$39:$B$782,E$47)+'СЕТ СН'!$G$14+СВЦЭМ!$D$10+'СЕТ СН'!$G$5-'СЕТ СН'!$G$24</f>
        <v>6332.5795508499996</v>
      </c>
      <c r="F77" s="36">
        <f>SUMIFS(СВЦЭМ!$D$39:$D$782,СВЦЭМ!$A$39:$A$782,$A77,СВЦЭМ!$B$39:$B$782,F$47)+'СЕТ СН'!$G$14+СВЦЭМ!$D$10+'СЕТ СН'!$G$5-'СЕТ СН'!$G$24</f>
        <v>6350.6388261700004</v>
      </c>
      <c r="G77" s="36">
        <f>SUMIFS(СВЦЭМ!$D$39:$D$782,СВЦЭМ!$A$39:$A$782,$A77,СВЦЭМ!$B$39:$B$782,G$47)+'СЕТ СН'!$G$14+СВЦЭМ!$D$10+'СЕТ СН'!$G$5-'СЕТ СН'!$G$24</f>
        <v>6333.5547149499998</v>
      </c>
      <c r="H77" s="36">
        <f>SUMIFS(СВЦЭМ!$D$39:$D$782,СВЦЭМ!$A$39:$A$782,$A77,СВЦЭМ!$B$39:$B$782,H$47)+'СЕТ СН'!$G$14+СВЦЭМ!$D$10+'СЕТ СН'!$G$5-'СЕТ СН'!$G$24</f>
        <v>6319.8366889400004</v>
      </c>
      <c r="I77" s="36">
        <f>SUMIFS(СВЦЭМ!$D$39:$D$782,СВЦЭМ!$A$39:$A$782,$A77,СВЦЭМ!$B$39:$B$782,I$47)+'СЕТ СН'!$G$14+СВЦЭМ!$D$10+'СЕТ СН'!$G$5-'СЕТ СН'!$G$24</f>
        <v>6236.1208102099999</v>
      </c>
      <c r="J77" s="36">
        <f>SUMIFS(СВЦЭМ!$D$39:$D$782,СВЦЭМ!$A$39:$A$782,$A77,СВЦЭМ!$B$39:$B$782,J$47)+'СЕТ СН'!$G$14+СВЦЭМ!$D$10+'СЕТ СН'!$G$5-'СЕТ СН'!$G$24</f>
        <v>6145.21858058</v>
      </c>
      <c r="K77" s="36">
        <f>SUMIFS(СВЦЭМ!$D$39:$D$782,СВЦЭМ!$A$39:$A$782,$A77,СВЦЭМ!$B$39:$B$782,K$47)+'СЕТ СН'!$G$14+СВЦЭМ!$D$10+'СЕТ СН'!$G$5-'СЕТ СН'!$G$24</f>
        <v>6148.1247623199997</v>
      </c>
      <c r="L77" s="36">
        <f>SUMIFS(СВЦЭМ!$D$39:$D$782,СВЦЭМ!$A$39:$A$782,$A77,СВЦЭМ!$B$39:$B$782,L$47)+'СЕТ СН'!$G$14+СВЦЭМ!$D$10+'СЕТ СН'!$G$5-'СЕТ СН'!$G$24</f>
        <v>6130.8794348700003</v>
      </c>
      <c r="M77" s="36">
        <f>SUMIFS(СВЦЭМ!$D$39:$D$782,СВЦЭМ!$A$39:$A$782,$A77,СВЦЭМ!$B$39:$B$782,M$47)+'СЕТ СН'!$G$14+СВЦЭМ!$D$10+'СЕТ СН'!$G$5-'СЕТ СН'!$G$24</f>
        <v>6170.5084489500005</v>
      </c>
      <c r="N77" s="36">
        <f>SUMIFS(СВЦЭМ!$D$39:$D$782,СВЦЭМ!$A$39:$A$782,$A77,СВЦЭМ!$B$39:$B$782,N$47)+'СЕТ СН'!$G$14+СВЦЭМ!$D$10+'СЕТ СН'!$G$5-'СЕТ СН'!$G$24</f>
        <v>6183.6758265900007</v>
      </c>
      <c r="O77" s="36">
        <f>SUMIFS(СВЦЭМ!$D$39:$D$782,СВЦЭМ!$A$39:$A$782,$A77,СВЦЭМ!$B$39:$B$782,O$47)+'СЕТ СН'!$G$14+СВЦЭМ!$D$10+'СЕТ СН'!$G$5-'СЕТ СН'!$G$24</f>
        <v>6203.1969162700007</v>
      </c>
      <c r="P77" s="36">
        <f>SUMIFS(СВЦЭМ!$D$39:$D$782,СВЦЭМ!$A$39:$A$782,$A77,СВЦЭМ!$B$39:$B$782,P$47)+'СЕТ СН'!$G$14+СВЦЭМ!$D$10+'СЕТ СН'!$G$5-'СЕТ СН'!$G$24</f>
        <v>6231.9955663199999</v>
      </c>
      <c r="Q77" s="36">
        <f>SUMIFS(СВЦЭМ!$D$39:$D$782,СВЦЭМ!$A$39:$A$782,$A77,СВЦЭМ!$B$39:$B$782,Q$47)+'СЕТ СН'!$G$14+СВЦЭМ!$D$10+'СЕТ СН'!$G$5-'СЕТ СН'!$G$24</f>
        <v>6248.4520389700001</v>
      </c>
      <c r="R77" s="36">
        <f>SUMIFS(СВЦЭМ!$D$39:$D$782,СВЦЭМ!$A$39:$A$782,$A77,СВЦЭМ!$B$39:$B$782,R$47)+'СЕТ СН'!$G$14+СВЦЭМ!$D$10+'СЕТ СН'!$G$5-'СЕТ СН'!$G$24</f>
        <v>6256.8291618800004</v>
      </c>
      <c r="S77" s="36">
        <f>SUMIFS(СВЦЭМ!$D$39:$D$782,СВЦЭМ!$A$39:$A$782,$A77,СВЦЭМ!$B$39:$B$782,S$47)+'СЕТ СН'!$G$14+СВЦЭМ!$D$10+'СЕТ СН'!$G$5-'СЕТ СН'!$G$24</f>
        <v>6225.9048606699998</v>
      </c>
      <c r="T77" s="36">
        <f>SUMIFS(СВЦЭМ!$D$39:$D$782,СВЦЭМ!$A$39:$A$782,$A77,СВЦЭМ!$B$39:$B$782,T$47)+'СЕТ СН'!$G$14+СВЦЭМ!$D$10+'СЕТ СН'!$G$5-'СЕТ СН'!$G$24</f>
        <v>6127.6435632600005</v>
      </c>
      <c r="U77" s="36">
        <f>SUMIFS(СВЦЭМ!$D$39:$D$782,СВЦЭМ!$A$39:$A$782,$A77,СВЦЭМ!$B$39:$B$782,U$47)+'СЕТ СН'!$G$14+СВЦЭМ!$D$10+'СЕТ СН'!$G$5-'СЕТ СН'!$G$24</f>
        <v>6174.6033305000001</v>
      </c>
      <c r="V77" s="36">
        <f>SUMIFS(СВЦЭМ!$D$39:$D$782,СВЦЭМ!$A$39:$A$782,$A77,СВЦЭМ!$B$39:$B$782,V$47)+'СЕТ СН'!$G$14+СВЦЭМ!$D$10+'СЕТ СН'!$G$5-'СЕТ СН'!$G$24</f>
        <v>6189.1726044300003</v>
      </c>
      <c r="W77" s="36">
        <f>SUMIFS(СВЦЭМ!$D$39:$D$782,СВЦЭМ!$A$39:$A$782,$A77,СВЦЭМ!$B$39:$B$782,W$47)+'СЕТ СН'!$G$14+СВЦЭМ!$D$10+'СЕТ СН'!$G$5-'СЕТ СН'!$G$24</f>
        <v>6200.86648788</v>
      </c>
      <c r="X77" s="36">
        <f>SUMIFS(СВЦЭМ!$D$39:$D$782,СВЦЭМ!$A$39:$A$782,$A77,СВЦЭМ!$B$39:$B$782,X$47)+'СЕТ СН'!$G$14+СВЦЭМ!$D$10+'СЕТ СН'!$G$5-'СЕТ СН'!$G$24</f>
        <v>6237.2815149899998</v>
      </c>
      <c r="Y77" s="36">
        <f>SUMIFS(СВЦЭМ!$D$39:$D$782,СВЦЭМ!$A$39:$A$782,$A77,СВЦЭМ!$B$39:$B$782,Y$47)+'СЕТ СН'!$G$14+СВЦЭМ!$D$10+'СЕТ СН'!$G$5-'СЕТ СН'!$G$24</f>
        <v>6259.4227845700007</v>
      </c>
    </row>
    <row r="78" spans="1:26" ht="15.75" x14ac:dyDescent="0.2">
      <c r="A78" s="35">
        <f t="shared" si="1"/>
        <v>45291</v>
      </c>
      <c r="B78" s="36">
        <f>SUMIFS(СВЦЭМ!$D$39:$D$782,СВЦЭМ!$A$39:$A$782,$A78,СВЦЭМ!$B$39:$B$782,B$47)+'СЕТ СН'!$G$14+СВЦЭМ!$D$10+'СЕТ СН'!$G$5-'СЕТ СН'!$G$24</f>
        <v>6195.3346980700007</v>
      </c>
      <c r="C78" s="36">
        <f>SUMIFS(СВЦЭМ!$D$39:$D$782,СВЦЭМ!$A$39:$A$782,$A78,СВЦЭМ!$B$39:$B$782,C$47)+'СЕТ СН'!$G$14+СВЦЭМ!$D$10+'СЕТ СН'!$G$5-'СЕТ СН'!$G$24</f>
        <v>6170.6096833499996</v>
      </c>
      <c r="D78" s="36">
        <f>SUMIFS(СВЦЭМ!$D$39:$D$782,СВЦЭМ!$A$39:$A$782,$A78,СВЦЭМ!$B$39:$B$782,D$47)+'СЕТ СН'!$G$14+СВЦЭМ!$D$10+'СЕТ СН'!$G$5-'СЕТ СН'!$G$24</f>
        <v>6193.9095844399999</v>
      </c>
      <c r="E78" s="36">
        <f>SUMIFS(СВЦЭМ!$D$39:$D$782,СВЦЭМ!$A$39:$A$782,$A78,СВЦЭМ!$B$39:$B$782,E$47)+'СЕТ СН'!$G$14+СВЦЭМ!$D$10+'СЕТ СН'!$G$5-'СЕТ СН'!$G$24</f>
        <v>6201.03715551</v>
      </c>
      <c r="F78" s="36">
        <f>SUMIFS(СВЦЭМ!$D$39:$D$782,СВЦЭМ!$A$39:$A$782,$A78,СВЦЭМ!$B$39:$B$782,F$47)+'СЕТ СН'!$G$14+СВЦЭМ!$D$10+'СЕТ СН'!$G$5-'СЕТ СН'!$G$24</f>
        <v>6194.8638358299995</v>
      </c>
      <c r="G78" s="36">
        <f>SUMIFS(СВЦЭМ!$D$39:$D$782,СВЦЭМ!$A$39:$A$782,$A78,СВЦЭМ!$B$39:$B$782,G$47)+'СЕТ СН'!$G$14+СВЦЭМ!$D$10+'СЕТ СН'!$G$5-'СЕТ СН'!$G$24</f>
        <v>6135.5621425700001</v>
      </c>
      <c r="H78" s="36">
        <f>SUMIFS(СВЦЭМ!$D$39:$D$782,СВЦЭМ!$A$39:$A$782,$A78,СВЦЭМ!$B$39:$B$782,H$47)+'СЕТ СН'!$G$14+СВЦЭМ!$D$10+'СЕТ СН'!$G$5-'СЕТ СН'!$G$24</f>
        <v>6134.9623942899998</v>
      </c>
      <c r="I78" s="36">
        <f>SUMIFS(СВЦЭМ!$D$39:$D$782,СВЦЭМ!$A$39:$A$782,$A78,СВЦЭМ!$B$39:$B$782,I$47)+'СЕТ СН'!$G$14+СВЦЭМ!$D$10+'СЕТ СН'!$G$5-'СЕТ СН'!$G$24</f>
        <v>6135.8067506099997</v>
      </c>
      <c r="J78" s="36">
        <f>SUMIFS(СВЦЭМ!$D$39:$D$782,СВЦЭМ!$A$39:$A$782,$A78,СВЦЭМ!$B$39:$B$782,J$47)+'СЕТ СН'!$G$14+СВЦЭМ!$D$10+'СЕТ СН'!$G$5-'СЕТ СН'!$G$24</f>
        <v>6104.6701182899997</v>
      </c>
      <c r="K78" s="36">
        <f>SUMIFS(СВЦЭМ!$D$39:$D$782,СВЦЭМ!$A$39:$A$782,$A78,СВЦЭМ!$B$39:$B$782,K$47)+'СЕТ СН'!$G$14+СВЦЭМ!$D$10+'СЕТ СН'!$G$5-'СЕТ СН'!$G$24</f>
        <v>6047.7629593199999</v>
      </c>
      <c r="L78" s="36">
        <f>SUMIFS(СВЦЭМ!$D$39:$D$782,СВЦЭМ!$A$39:$A$782,$A78,СВЦЭМ!$B$39:$B$782,L$47)+'СЕТ СН'!$G$14+СВЦЭМ!$D$10+'СЕТ СН'!$G$5-'СЕТ СН'!$G$24</f>
        <v>6024.6779090700002</v>
      </c>
      <c r="M78" s="36">
        <f>SUMIFS(СВЦЭМ!$D$39:$D$782,СВЦЭМ!$A$39:$A$782,$A78,СВЦЭМ!$B$39:$B$782,M$47)+'СЕТ СН'!$G$14+СВЦЭМ!$D$10+'СЕТ СН'!$G$5-'СЕТ СН'!$G$24</f>
        <v>6000.34640906</v>
      </c>
      <c r="N78" s="36">
        <f>SUMIFS(СВЦЭМ!$D$39:$D$782,СВЦЭМ!$A$39:$A$782,$A78,СВЦЭМ!$B$39:$B$782,N$47)+'СЕТ СН'!$G$14+СВЦЭМ!$D$10+'СЕТ СН'!$G$5-'СЕТ СН'!$G$24</f>
        <v>6009.2320214299998</v>
      </c>
      <c r="O78" s="36">
        <f>SUMIFS(СВЦЭМ!$D$39:$D$782,СВЦЭМ!$A$39:$A$782,$A78,СВЦЭМ!$B$39:$B$782,O$47)+'СЕТ СН'!$G$14+СВЦЭМ!$D$10+'СЕТ СН'!$G$5-'СЕТ СН'!$G$24</f>
        <v>6025.52378684</v>
      </c>
      <c r="P78" s="36">
        <f>SUMIFS(СВЦЭМ!$D$39:$D$782,СВЦЭМ!$A$39:$A$782,$A78,СВЦЭМ!$B$39:$B$782,P$47)+'СЕТ СН'!$G$14+СВЦЭМ!$D$10+'СЕТ СН'!$G$5-'СЕТ СН'!$G$24</f>
        <v>6059.7312513800007</v>
      </c>
      <c r="Q78" s="36">
        <f>SUMIFS(СВЦЭМ!$D$39:$D$782,СВЦЭМ!$A$39:$A$782,$A78,СВЦЭМ!$B$39:$B$782,Q$47)+'СЕТ СН'!$G$14+СВЦЭМ!$D$10+'СЕТ СН'!$G$5-'СЕТ СН'!$G$24</f>
        <v>6034.0111228000005</v>
      </c>
      <c r="R78" s="36">
        <f>SUMIFS(СВЦЭМ!$D$39:$D$782,СВЦЭМ!$A$39:$A$782,$A78,СВЦЭМ!$B$39:$B$782,R$47)+'СЕТ СН'!$G$14+СВЦЭМ!$D$10+'СЕТ СН'!$G$5-'СЕТ СН'!$G$24</f>
        <v>6056.31916929</v>
      </c>
      <c r="S78" s="36">
        <f>SUMIFS(СВЦЭМ!$D$39:$D$782,СВЦЭМ!$A$39:$A$782,$A78,СВЦЭМ!$B$39:$B$782,S$47)+'СЕТ СН'!$G$14+СВЦЭМ!$D$10+'СЕТ СН'!$G$5-'СЕТ СН'!$G$24</f>
        <v>6007.05139005</v>
      </c>
      <c r="T78" s="36">
        <f>SUMIFS(СВЦЭМ!$D$39:$D$782,СВЦЭМ!$A$39:$A$782,$A78,СВЦЭМ!$B$39:$B$782,T$47)+'СЕТ СН'!$G$14+СВЦЭМ!$D$10+'СЕТ СН'!$G$5-'СЕТ СН'!$G$24</f>
        <v>5917.1784148200004</v>
      </c>
      <c r="U78" s="36">
        <f>SUMIFS(СВЦЭМ!$D$39:$D$782,СВЦЭМ!$A$39:$A$782,$A78,СВЦЭМ!$B$39:$B$782,U$47)+'СЕТ СН'!$G$14+СВЦЭМ!$D$10+'СЕТ СН'!$G$5-'СЕТ СН'!$G$24</f>
        <v>5886.4844118500005</v>
      </c>
      <c r="V78" s="36">
        <f>SUMIFS(СВЦЭМ!$D$39:$D$782,СВЦЭМ!$A$39:$A$782,$A78,СВЦЭМ!$B$39:$B$782,V$47)+'СЕТ СН'!$G$14+СВЦЭМ!$D$10+'СЕТ СН'!$G$5-'СЕТ СН'!$G$24</f>
        <v>5938.4984216900002</v>
      </c>
      <c r="W78" s="36">
        <f>SUMIFS(СВЦЭМ!$D$39:$D$782,СВЦЭМ!$A$39:$A$782,$A78,СВЦЭМ!$B$39:$B$782,W$47)+'СЕТ СН'!$G$14+СВЦЭМ!$D$10+'СЕТ СН'!$G$5-'СЕТ СН'!$G$24</f>
        <v>6015.5080774300004</v>
      </c>
      <c r="X78" s="36">
        <f>SUMIFS(СВЦЭМ!$D$39:$D$782,СВЦЭМ!$A$39:$A$782,$A78,СВЦЭМ!$B$39:$B$782,X$47)+'СЕТ СН'!$G$14+СВЦЭМ!$D$10+'СЕТ СН'!$G$5-'СЕТ СН'!$G$24</f>
        <v>6092.5778251700003</v>
      </c>
      <c r="Y78" s="36">
        <f>SUMIFS(СВЦЭМ!$D$39:$D$782,СВЦЭМ!$A$39:$A$782,$A78,СВЦЭМ!$B$39:$B$782,Y$47)+'СЕТ СН'!$G$14+СВЦЭМ!$D$10+'СЕТ СН'!$G$5-'СЕТ СН'!$G$24</f>
        <v>6155.6490201400002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01.12.2023</v>
      </c>
      <c r="B84" s="36">
        <f>SUMIFS(СВЦЭМ!$D$39:$D$782,СВЦЭМ!$A$39:$A$782,$A84,СВЦЭМ!$B$39:$B$782,B$83)+'СЕТ СН'!$H$14+СВЦЭМ!$D$10+'СЕТ СН'!$H$5-'СЕТ СН'!$H$24</f>
        <v>5944.7604801800007</v>
      </c>
      <c r="C84" s="36">
        <f>SUMIFS(СВЦЭМ!$D$39:$D$782,СВЦЭМ!$A$39:$A$782,$A84,СВЦЭМ!$B$39:$B$782,C$83)+'СЕТ СН'!$H$14+СВЦЭМ!$D$10+'СЕТ СН'!$H$5-'СЕТ СН'!$H$24</f>
        <v>5996.94709539</v>
      </c>
      <c r="D84" s="36">
        <f>SUMIFS(СВЦЭМ!$D$39:$D$782,СВЦЭМ!$A$39:$A$782,$A84,СВЦЭМ!$B$39:$B$782,D$83)+'СЕТ СН'!$H$14+СВЦЭМ!$D$10+'СЕТ СН'!$H$5-'СЕТ СН'!$H$24</f>
        <v>6040.0519678399996</v>
      </c>
      <c r="E84" s="36">
        <f>SUMIFS(СВЦЭМ!$D$39:$D$782,СВЦЭМ!$A$39:$A$782,$A84,СВЦЭМ!$B$39:$B$782,E$83)+'СЕТ СН'!$H$14+СВЦЭМ!$D$10+'СЕТ СН'!$H$5-'СЕТ СН'!$H$24</f>
        <v>6042.5221197000001</v>
      </c>
      <c r="F84" s="36">
        <f>SUMIFS(СВЦЭМ!$D$39:$D$782,СВЦЭМ!$A$39:$A$782,$A84,СВЦЭМ!$B$39:$B$782,F$83)+'СЕТ СН'!$H$14+СВЦЭМ!$D$10+'СЕТ СН'!$H$5-'СЕТ СН'!$H$24</f>
        <v>6053.9569022300002</v>
      </c>
      <c r="G84" s="36">
        <f>SUMIFS(СВЦЭМ!$D$39:$D$782,СВЦЭМ!$A$39:$A$782,$A84,СВЦЭМ!$B$39:$B$782,G$83)+'СЕТ СН'!$H$14+СВЦЭМ!$D$10+'СЕТ СН'!$H$5-'СЕТ СН'!$H$24</f>
        <v>6024.5632688900005</v>
      </c>
      <c r="H84" s="36">
        <f>SUMIFS(СВЦЭМ!$D$39:$D$782,СВЦЭМ!$A$39:$A$782,$A84,СВЦЭМ!$B$39:$B$782,H$83)+'СЕТ СН'!$H$14+СВЦЭМ!$D$10+'СЕТ СН'!$H$5-'СЕТ СН'!$H$24</f>
        <v>5965.9013552400002</v>
      </c>
      <c r="I84" s="36">
        <f>SUMIFS(СВЦЭМ!$D$39:$D$782,СВЦЭМ!$A$39:$A$782,$A84,СВЦЭМ!$B$39:$B$782,I$83)+'СЕТ СН'!$H$14+СВЦЭМ!$D$10+'СЕТ СН'!$H$5-'СЕТ СН'!$H$24</f>
        <v>5904.82791954</v>
      </c>
      <c r="J84" s="36">
        <f>SUMIFS(СВЦЭМ!$D$39:$D$782,СВЦЭМ!$A$39:$A$782,$A84,СВЦЭМ!$B$39:$B$782,J$83)+'СЕТ СН'!$H$14+СВЦЭМ!$D$10+'СЕТ СН'!$H$5-'СЕТ СН'!$H$24</f>
        <v>5842.0796104500005</v>
      </c>
      <c r="K84" s="36">
        <f>SUMIFS(СВЦЭМ!$D$39:$D$782,СВЦЭМ!$A$39:$A$782,$A84,СВЦЭМ!$B$39:$B$782,K$83)+'СЕТ СН'!$H$14+СВЦЭМ!$D$10+'СЕТ СН'!$H$5-'СЕТ СН'!$H$24</f>
        <v>5819.9851756200005</v>
      </c>
      <c r="L84" s="36">
        <f>SUMIFS(СВЦЭМ!$D$39:$D$782,СВЦЭМ!$A$39:$A$782,$A84,СВЦЭМ!$B$39:$B$782,L$83)+'СЕТ СН'!$H$14+СВЦЭМ!$D$10+'СЕТ СН'!$H$5-'СЕТ СН'!$H$24</f>
        <v>5815.7599028200002</v>
      </c>
      <c r="M84" s="36">
        <f>SUMIFS(СВЦЭМ!$D$39:$D$782,СВЦЭМ!$A$39:$A$782,$A84,СВЦЭМ!$B$39:$B$782,M$83)+'СЕТ СН'!$H$14+СВЦЭМ!$D$10+'СЕТ СН'!$H$5-'СЕТ СН'!$H$24</f>
        <v>5845.7096727600001</v>
      </c>
      <c r="N84" s="36">
        <f>SUMIFS(СВЦЭМ!$D$39:$D$782,СВЦЭМ!$A$39:$A$782,$A84,СВЦЭМ!$B$39:$B$782,N$83)+'СЕТ СН'!$H$14+СВЦЭМ!$D$10+'СЕТ СН'!$H$5-'СЕТ СН'!$H$24</f>
        <v>5863.7809320599999</v>
      </c>
      <c r="O84" s="36">
        <f>SUMIFS(СВЦЭМ!$D$39:$D$782,СВЦЭМ!$A$39:$A$782,$A84,СВЦЭМ!$B$39:$B$782,O$83)+'СЕТ СН'!$H$14+СВЦЭМ!$D$10+'СЕТ СН'!$H$5-'СЕТ СН'!$H$24</f>
        <v>5876.6908401399996</v>
      </c>
      <c r="P84" s="36">
        <f>SUMIFS(СВЦЭМ!$D$39:$D$782,СВЦЭМ!$A$39:$A$782,$A84,СВЦЭМ!$B$39:$B$782,P$83)+'СЕТ СН'!$H$14+СВЦЭМ!$D$10+'СЕТ СН'!$H$5-'СЕТ СН'!$H$24</f>
        <v>5892.7571483499996</v>
      </c>
      <c r="Q84" s="36">
        <f>SUMIFS(СВЦЭМ!$D$39:$D$782,СВЦЭМ!$A$39:$A$782,$A84,СВЦЭМ!$B$39:$B$782,Q$83)+'СЕТ СН'!$H$14+СВЦЭМ!$D$10+'СЕТ СН'!$H$5-'СЕТ СН'!$H$24</f>
        <v>5865.1182051899996</v>
      </c>
      <c r="R84" s="36">
        <f>SUMIFS(СВЦЭМ!$D$39:$D$782,СВЦЭМ!$A$39:$A$782,$A84,СВЦЭМ!$B$39:$B$782,R$83)+'СЕТ СН'!$H$14+СВЦЭМ!$D$10+'СЕТ СН'!$H$5-'СЕТ СН'!$H$24</f>
        <v>5875.8123448599999</v>
      </c>
      <c r="S84" s="36">
        <f>SUMIFS(СВЦЭМ!$D$39:$D$782,СВЦЭМ!$A$39:$A$782,$A84,СВЦЭМ!$B$39:$B$782,S$83)+'СЕТ СН'!$H$14+СВЦЭМ!$D$10+'СЕТ СН'!$H$5-'СЕТ СН'!$H$24</f>
        <v>5825.2569119</v>
      </c>
      <c r="T84" s="36">
        <f>SUMIFS(СВЦЭМ!$D$39:$D$782,СВЦЭМ!$A$39:$A$782,$A84,СВЦЭМ!$B$39:$B$782,T$83)+'СЕТ СН'!$H$14+СВЦЭМ!$D$10+'СЕТ СН'!$H$5-'СЕТ СН'!$H$24</f>
        <v>5767.9920557599999</v>
      </c>
      <c r="U84" s="36">
        <f>SUMIFS(СВЦЭМ!$D$39:$D$782,СВЦЭМ!$A$39:$A$782,$A84,СВЦЭМ!$B$39:$B$782,U$83)+'СЕТ СН'!$H$14+СВЦЭМ!$D$10+'СЕТ СН'!$H$5-'СЕТ СН'!$H$24</f>
        <v>5780.2797138099995</v>
      </c>
      <c r="V84" s="36">
        <f>SUMIFS(СВЦЭМ!$D$39:$D$782,СВЦЭМ!$A$39:$A$782,$A84,СВЦЭМ!$B$39:$B$782,V$83)+'СЕТ СН'!$H$14+СВЦЭМ!$D$10+'СЕТ СН'!$H$5-'СЕТ СН'!$H$24</f>
        <v>5817.8485173299996</v>
      </c>
      <c r="W84" s="36">
        <f>SUMIFS(СВЦЭМ!$D$39:$D$782,СВЦЭМ!$A$39:$A$782,$A84,СВЦЭМ!$B$39:$B$782,W$83)+'СЕТ СН'!$H$14+СВЦЭМ!$D$10+'СЕТ СН'!$H$5-'СЕТ СН'!$H$24</f>
        <v>5836.1971769700003</v>
      </c>
      <c r="X84" s="36">
        <f>SUMIFS(СВЦЭМ!$D$39:$D$782,СВЦЭМ!$A$39:$A$782,$A84,СВЦЭМ!$B$39:$B$782,X$83)+'СЕТ СН'!$H$14+СВЦЭМ!$D$10+'СЕТ СН'!$H$5-'СЕТ СН'!$H$24</f>
        <v>5842.9976472899998</v>
      </c>
      <c r="Y84" s="36">
        <f>SUMIFS(СВЦЭМ!$D$39:$D$782,СВЦЭМ!$A$39:$A$782,$A84,СВЦЭМ!$B$39:$B$782,Y$83)+'СЕТ СН'!$H$14+СВЦЭМ!$D$10+'СЕТ СН'!$H$5-'СЕТ СН'!$H$24</f>
        <v>5874.3666906799999</v>
      </c>
      <c r="AA84" s="45"/>
    </row>
    <row r="85" spans="1:27" ht="15.75" x14ac:dyDescent="0.2">
      <c r="A85" s="35">
        <f>A84+1</f>
        <v>45262</v>
      </c>
      <c r="B85" s="36">
        <f>SUMIFS(СВЦЭМ!$D$39:$D$782,СВЦЭМ!$A$39:$A$782,$A85,СВЦЭМ!$B$39:$B$782,B$83)+'СЕТ СН'!$H$14+СВЦЭМ!$D$10+'СЕТ СН'!$H$5-'СЕТ СН'!$H$24</f>
        <v>6041.6316908099998</v>
      </c>
      <c r="C85" s="36">
        <f>SUMIFS(СВЦЭМ!$D$39:$D$782,СВЦЭМ!$A$39:$A$782,$A85,СВЦЭМ!$B$39:$B$782,C$83)+'СЕТ СН'!$H$14+СВЦЭМ!$D$10+'СЕТ СН'!$H$5-'СЕТ СН'!$H$24</f>
        <v>6033.8257779899996</v>
      </c>
      <c r="D85" s="36">
        <f>SUMIFS(СВЦЭМ!$D$39:$D$782,СВЦЭМ!$A$39:$A$782,$A85,СВЦЭМ!$B$39:$B$782,D$83)+'СЕТ СН'!$H$14+СВЦЭМ!$D$10+'СЕТ СН'!$H$5-'СЕТ СН'!$H$24</f>
        <v>6051.0198809499998</v>
      </c>
      <c r="E85" s="36">
        <f>SUMIFS(СВЦЭМ!$D$39:$D$782,СВЦЭМ!$A$39:$A$782,$A85,СВЦЭМ!$B$39:$B$782,E$83)+'СЕТ СН'!$H$14+СВЦЭМ!$D$10+'СЕТ СН'!$H$5-'СЕТ СН'!$H$24</f>
        <v>6068.6832545699999</v>
      </c>
      <c r="F85" s="36">
        <f>SUMIFS(СВЦЭМ!$D$39:$D$782,СВЦЭМ!$A$39:$A$782,$A85,СВЦЭМ!$B$39:$B$782,F$83)+'СЕТ СН'!$H$14+СВЦЭМ!$D$10+'СЕТ СН'!$H$5-'СЕТ СН'!$H$24</f>
        <v>6076.9742207399995</v>
      </c>
      <c r="G85" s="36">
        <f>SUMIFS(СВЦЭМ!$D$39:$D$782,СВЦЭМ!$A$39:$A$782,$A85,СВЦЭМ!$B$39:$B$782,G$83)+'СЕТ СН'!$H$14+СВЦЭМ!$D$10+'СЕТ СН'!$H$5-'СЕТ СН'!$H$24</f>
        <v>6080.1019638600001</v>
      </c>
      <c r="H85" s="36">
        <f>SUMIFS(СВЦЭМ!$D$39:$D$782,СВЦЭМ!$A$39:$A$782,$A85,СВЦЭМ!$B$39:$B$782,H$83)+'СЕТ СН'!$H$14+СВЦЭМ!$D$10+'СЕТ СН'!$H$5-'СЕТ СН'!$H$24</f>
        <v>6078.7940294199998</v>
      </c>
      <c r="I85" s="36">
        <f>SUMIFS(СВЦЭМ!$D$39:$D$782,СВЦЭМ!$A$39:$A$782,$A85,СВЦЭМ!$B$39:$B$782,I$83)+'СЕТ СН'!$H$14+СВЦЭМ!$D$10+'СЕТ СН'!$H$5-'СЕТ СН'!$H$24</f>
        <v>6031.0561168799995</v>
      </c>
      <c r="J85" s="36">
        <f>SUMIFS(СВЦЭМ!$D$39:$D$782,СВЦЭМ!$A$39:$A$782,$A85,СВЦЭМ!$B$39:$B$782,J$83)+'СЕТ СН'!$H$14+СВЦЭМ!$D$10+'СЕТ СН'!$H$5-'СЕТ СН'!$H$24</f>
        <v>5971.0926532200001</v>
      </c>
      <c r="K85" s="36">
        <f>SUMIFS(СВЦЭМ!$D$39:$D$782,СВЦЭМ!$A$39:$A$782,$A85,СВЦЭМ!$B$39:$B$782,K$83)+'СЕТ СН'!$H$14+СВЦЭМ!$D$10+'СЕТ СН'!$H$5-'СЕТ СН'!$H$24</f>
        <v>5920.7717960999998</v>
      </c>
      <c r="L85" s="36">
        <f>SUMIFS(СВЦЭМ!$D$39:$D$782,СВЦЭМ!$A$39:$A$782,$A85,СВЦЭМ!$B$39:$B$782,L$83)+'СЕТ СН'!$H$14+СВЦЭМ!$D$10+'СЕТ СН'!$H$5-'СЕТ СН'!$H$24</f>
        <v>5875.2361387999999</v>
      </c>
      <c r="M85" s="36">
        <f>SUMIFS(СВЦЭМ!$D$39:$D$782,СВЦЭМ!$A$39:$A$782,$A85,СВЦЭМ!$B$39:$B$782,M$83)+'СЕТ СН'!$H$14+СВЦЭМ!$D$10+'СЕТ СН'!$H$5-'СЕТ СН'!$H$24</f>
        <v>5864.0887868600003</v>
      </c>
      <c r="N85" s="36">
        <f>SUMIFS(СВЦЭМ!$D$39:$D$782,СВЦЭМ!$A$39:$A$782,$A85,СВЦЭМ!$B$39:$B$782,N$83)+'СЕТ СН'!$H$14+СВЦЭМ!$D$10+'СЕТ СН'!$H$5-'СЕТ СН'!$H$24</f>
        <v>5894.1028999800001</v>
      </c>
      <c r="O85" s="36">
        <f>SUMIFS(СВЦЭМ!$D$39:$D$782,СВЦЭМ!$A$39:$A$782,$A85,СВЦЭМ!$B$39:$B$782,O$83)+'СЕТ СН'!$H$14+СВЦЭМ!$D$10+'СЕТ СН'!$H$5-'СЕТ СН'!$H$24</f>
        <v>5923.9815617200002</v>
      </c>
      <c r="P85" s="36">
        <f>SUMIFS(СВЦЭМ!$D$39:$D$782,СВЦЭМ!$A$39:$A$782,$A85,СВЦЭМ!$B$39:$B$782,P$83)+'СЕТ СН'!$H$14+СВЦЭМ!$D$10+'СЕТ СН'!$H$5-'СЕТ СН'!$H$24</f>
        <v>5941.5061268999998</v>
      </c>
      <c r="Q85" s="36">
        <f>SUMIFS(СВЦЭМ!$D$39:$D$782,СВЦЭМ!$A$39:$A$782,$A85,СВЦЭМ!$B$39:$B$782,Q$83)+'СЕТ СН'!$H$14+СВЦЭМ!$D$10+'СЕТ СН'!$H$5-'СЕТ СН'!$H$24</f>
        <v>5945.3913810800004</v>
      </c>
      <c r="R85" s="36">
        <f>SUMIFS(СВЦЭМ!$D$39:$D$782,СВЦЭМ!$A$39:$A$782,$A85,СВЦЭМ!$B$39:$B$782,R$83)+'СЕТ СН'!$H$14+СВЦЭМ!$D$10+'СЕТ СН'!$H$5-'СЕТ СН'!$H$24</f>
        <v>5913.2002691600001</v>
      </c>
      <c r="S85" s="36">
        <f>SUMIFS(СВЦЭМ!$D$39:$D$782,СВЦЭМ!$A$39:$A$782,$A85,СВЦЭМ!$B$39:$B$782,S$83)+'СЕТ СН'!$H$14+СВЦЭМ!$D$10+'СЕТ СН'!$H$5-'СЕТ СН'!$H$24</f>
        <v>5861.9117886500007</v>
      </c>
      <c r="T85" s="36">
        <f>SUMIFS(СВЦЭМ!$D$39:$D$782,СВЦЭМ!$A$39:$A$782,$A85,СВЦЭМ!$B$39:$B$782,T$83)+'СЕТ СН'!$H$14+СВЦЭМ!$D$10+'СЕТ СН'!$H$5-'СЕТ СН'!$H$24</f>
        <v>5818.7577889000004</v>
      </c>
      <c r="U85" s="36">
        <f>SUMIFS(СВЦЭМ!$D$39:$D$782,СВЦЭМ!$A$39:$A$782,$A85,СВЦЭМ!$B$39:$B$782,U$83)+'СЕТ СН'!$H$14+СВЦЭМ!$D$10+'СЕТ СН'!$H$5-'СЕТ СН'!$H$24</f>
        <v>5833.3535001700002</v>
      </c>
      <c r="V85" s="36">
        <f>SUMIFS(СВЦЭМ!$D$39:$D$782,СВЦЭМ!$A$39:$A$782,$A85,СВЦЭМ!$B$39:$B$782,V$83)+'СЕТ СН'!$H$14+СВЦЭМ!$D$10+'СЕТ СН'!$H$5-'СЕТ СН'!$H$24</f>
        <v>5868.1592925700006</v>
      </c>
      <c r="W85" s="36">
        <f>SUMIFS(СВЦЭМ!$D$39:$D$782,СВЦЭМ!$A$39:$A$782,$A85,СВЦЭМ!$B$39:$B$782,W$83)+'СЕТ СН'!$H$14+СВЦЭМ!$D$10+'СЕТ СН'!$H$5-'СЕТ СН'!$H$24</f>
        <v>5885.4644221500002</v>
      </c>
      <c r="X85" s="36">
        <f>SUMIFS(СВЦЭМ!$D$39:$D$782,СВЦЭМ!$A$39:$A$782,$A85,СВЦЭМ!$B$39:$B$782,X$83)+'СЕТ СН'!$H$14+СВЦЭМ!$D$10+'СЕТ СН'!$H$5-'СЕТ СН'!$H$24</f>
        <v>5928.5526520399999</v>
      </c>
      <c r="Y85" s="36">
        <f>SUMIFS(СВЦЭМ!$D$39:$D$782,СВЦЭМ!$A$39:$A$782,$A85,СВЦЭМ!$B$39:$B$782,Y$83)+'СЕТ СН'!$H$14+СВЦЭМ!$D$10+'СЕТ СН'!$H$5-'СЕТ СН'!$H$24</f>
        <v>5958.5902396300007</v>
      </c>
    </row>
    <row r="86" spans="1:27" ht="15.75" x14ac:dyDescent="0.2">
      <c r="A86" s="35">
        <f t="shared" ref="A86:A114" si="2">A85+1</f>
        <v>45263</v>
      </c>
      <c r="B86" s="36">
        <f>SUMIFS(СВЦЭМ!$D$39:$D$782,СВЦЭМ!$A$39:$A$782,$A86,СВЦЭМ!$B$39:$B$782,B$83)+'СЕТ СН'!$H$14+СВЦЭМ!$D$10+'СЕТ СН'!$H$5-'СЕТ СН'!$H$24</f>
        <v>5908.7028825100006</v>
      </c>
      <c r="C86" s="36">
        <f>SUMIFS(СВЦЭМ!$D$39:$D$782,СВЦЭМ!$A$39:$A$782,$A86,СВЦЭМ!$B$39:$B$782,C$83)+'СЕТ СН'!$H$14+СВЦЭМ!$D$10+'СЕТ СН'!$H$5-'СЕТ СН'!$H$24</f>
        <v>5967.4962083600003</v>
      </c>
      <c r="D86" s="36">
        <f>SUMIFS(СВЦЭМ!$D$39:$D$782,СВЦЭМ!$A$39:$A$782,$A86,СВЦЭМ!$B$39:$B$782,D$83)+'СЕТ СН'!$H$14+СВЦЭМ!$D$10+'СЕТ СН'!$H$5-'СЕТ СН'!$H$24</f>
        <v>6028.2072555800005</v>
      </c>
      <c r="E86" s="36">
        <f>SUMIFS(СВЦЭМ!$D$39:$D$782,СВЦЭМ!$A$39:$A$782,$A86,СВЦЭМ!$B$39:$B$782,E$83)+'СЕТ СН'!$H$14+СВЦЭМ!$D$10+'СЕТ СН'!$H$5-'СЕТ СН'!$H$24</f>
        <v>6023.2240207899995</v>
      </c>
      <c r="F86" s="36">
        <f>SUMIFS(СВЦЭМ!$D$39:$D$782,СВЦЭМ!$A$39:$A$782,$A86,СВЦЭМ!$B$39:$B$782,F$83)+'СЕТ СН'!$H$14+СВЦЭМ!$D$10+'СЕТ СН'!$H$5-'СЕТ СН'!$H$24</f>
        <v>6016.3706374900003</v>
      </c>
      <c r="G86" s="36">
        <f>SUMIFS(СВЦЭМ!$D$39:$D$782,СВЦЭМ!$A$39:$A$782,$A86,СВЦЭМ!$B$39:$B$782,G$83)+'СЕТ СН'!$H$14+СВЦЭМ!$D$10+'СЕТ СН'!$H$5-'СЕТ СН'!$H$24</f>
        <v>6032.90888051</v>
      </c>
      <c r="H86" s="36">
        <f>SUMIFS(СВЦЭМ!$D$39:$D$782,СВЦЭМ!$A$39:$A$782,$A86,СВЦЭМ!$B$39:$B$782,H$83)+'СЕТ СН'!$H$14+СВЦЭМ!$D$10+'СЕТ СН'!$H$5-'СЕТ СН'!$H$24</f>
        <v>6022.3295107499998</v>
      </c>
      <c r="I86" s="36">
        <f>SUMIFS(СВЦЭМ!$D$39:$D$782,СВЦЭМ!$A$39:$A$782,$A86,СВЦЭМ!$B$39:$B$782,I$83)+'СЕТ СН'!$H$14+СВЦЭМ!$D$10+'СЕТ СН'!$H$5-'СЕТ СН'!$H$24</f>
        <v>6019.7064336200001</v>
      </c>
      <c r="J86" s="36">
        <f>SUMIFS(СВЦЭМ!$D$39:$D$782,СВЦЭМ!$A$39:$A$782,$A86,СВЦЭМ!$B$39:$B$782,J$83)+'СЕТ СН'!$H$14+СВЦЭМ!$D$10+'СЕТ СН'!$H$5-'СЕТ СН'!$H$24</f>
        <v>5977.5475248800003</v>
      </c>
      <c r="K86" s="36">
        <f>SUMIFS(СВЦЭМ!$D$39:$D$782,СВЦЭМ!$A$39:$A$782,$A86,СВЦЭМ!$B$39:$B$782,K$83)+'СЕТ СН'!$H$14+СВЦЭМ!$D$10+'СЕТ СН'!$H$5-'СЕТ СН'!$H$24</f>
        <v>5930.3248385200004</v>
      </c>
      <c r="L86" s="36">
        <f>SUMIFS(СВЦЭМ!$D$39:$D$782,СВЦЭМ!$A$39:$A$782,$A86,СВЦЭМ!$B$39:$B$782,L$83)+'СЕТ СН'!$H$14+СВЦЭМ!$D$10+'СЕТ СН'!$H$5-'СЕТ СН'!$H$24</f>
        <v>5873.1546479799999</v>
      </c>
      <c r="M86" s="36">
        <f>SUMIFS(СВЦЭМ!$D$39:$D$782,СВЦЭМ!$A$39:$A$782,$A86,СВЦЭМ!$B$39:$B$782,M$83)+'СЕТ СН'!$H$14+СВЦЭМ!$D$10+'СЕТ СН'!$H$5-'СЕТ СН'!$H$24</f>
        <v>5868.3133625800001</v>
      </c>
      <c r="N86" s="36">
        <f>SUMIFS(СВЦЭМ!$D$39:$D$782,СВЦЭМ!$A$39:$A$782,$A86,СВЦЭМ!$B$39:$B$782,N$83)+'СЕТ СН'!$H$14+СВЦЭМ!$D$10+'СЕТ СН'!$H$5-'СЕТ СН'!$H$24</f>
        <v>5886.8448029800002</v>
      </c>
      <c r="O86" s="36">
        <f>SUMIFS(СВЦЭМ!$D$39:$D$782,СВЦЭМ!$A$39:$A$782,$A86,СВЦЭМ!$B$39:$B$782,O$83)+'СЕТ СН'!$H$14+СВЦЭМ!$D$10+'СЕТ СН'!$H$5-'СЕТ СН'!$H$24</f>
        <v>5921.6492839000002</v>
      </c>
      <c r="P86" s="36">
        <f>SUMIFS(СВЦЭМ!$D$39:$D$782,СВЦЭМ!$A$39:$A$782,$A86,СВЦЭМ!$B$39:$B$782,P$83)+'СЕТ СН'!$H$14+СВЦЭМ!$D$10+'СЕТ СН'!$H$5-'СЕТ СН'!$H$24</f>
        <v>5925.3821275800001</v>
      </c>
      <c r="Q86" s="36">
        <f>SUMIFS(СВЦЭМ!$D$39:$D$782,СВЦЭМ!$A$39:$A$782,$A86,СВЦЭМ!$B$39:$B$782,Q$83)+'СЕТ СН'!$H$14+СВЦЭМ!$D$10+'СЕТ СН'!$H$5-'СЕТ СН'!$H$24</f>
        <v>5936.7509705299999</v>
      </c>
      <c r="R86" s="36">
        <f>SUMIFS(СВЦЭМ!$D$39:$D$782,СВЦЭМ!$A$39:$A$782,$A86,СВЦЭМ!$B$39:$B$782,R$83)+'СЕТ СН'!$H$14+СВЦЭМ!$D$10+'СЕТ СН'!$H$5-'СЕТ СН'!$H$24</f>
        <v>5913.8321087900003</v>
      </c>
      <c r="S86" s="36">
        <f>SUMIFS(СВЦЭМ!$D$39:$D$782,СВЦЭМ!$A$39:$A$782,$A86,СВЦЭМ!$B$39:$B$782,S$83)+'СЕТ СН'!$H$14+СВЦЭМ!$D$10+'СЕТ СН'!$H$5-'СЕТ СН'!$H$24</f>
        <v>5850.2824889500007</v>
      </c>
      <c r="T86" s="36">
        <f>SUMIFS(СВЦЭМ!$D$39:$D$782,СВЦЭМ!$A$39:$A$782,$A86,СВЦЭМ!$B$39:$B$782,T$83)+'СЕТ СН'!$H$14+СВЦЭМ!$D$10+'СЕТ СН'!$H$5-'СЕТ СН'!$H$24</f>
        <v>5787.2713208900004</v>
      </c>
      <c r="U86" s="36">
        <f>SUMIFS(СВЦЭМ!$D$39:$D$782,СВЦЭМ!$A$39:$A$782,$A86,СВЦЭМ!$B$39:$B$782,U$83)+'СЕТ СН'!$H$14+СВЦЭМ!$D$10+'СЕТ СН'!$H$5-'СЕТ СН'!$H$24</f>
        <v>5799.4299157200003</v>
      </c>
      <c r="V86" s="36">
        <f>SUMIFS(СВЦЭМ!$D$39:$D$782,СВЦЭМ!$A$39:$A$782,$A86,СВЦЭМ!$B$39:$B$782,V$83)+'СЕТ СН'!$H$14+СВЦЭМ!$D$10+'СЕТ СН'!$H$5-'СЕТ СН'!$H$24</f>
        <v>5842.3741331900001</v>
      </c>
      <c r="W86" s="36">
        <f>SUMIFS(СВЦЭМ!$D$39:$D$782,СВЦЭМ!$A$39:$A$782,$A86,СВЦЭМ!$B$39:$B$782,W$83)+'СЕТ СН'!$H$14+СВЦЭМ!$D$10+'СЕТ СН'!$H$5-'СЕТ СН'!$H$24</f>
        <v>5856.2236685999997</v>
      </c>
      <c r="X86" s="36">
        <f>SUMIFS(СВЦЭМ!$D$39:$D$782,СВЦЭМ!$A$39:$A$782,$A86,СВЦЭМ!$B$39:$B$782,X$83)+'СЕТ СН'!$H$14+СВЦЭМ!$D$10+'СЕТ СН'!$H$5-'СЕТ СН'!$H$24</f>
        <v>5896.14062818</v>
      </c>
      <c r="Y86" s="36">
        <f>SUMIFS(СВЦЭМ!$D$39:$D$782,СВЦЭМ!$A$39:$A$782,$A86,СВЦЭМ!$B$39:$B$782,Y$83)+'СЕТ СН'!$H$14+СВЦЭМ!$D$10+'СЕТ СН'!$H$5-'СЕТ СН'!$H$24</f>
        <v>5963.3800928800001</v>
      </c>
    </row>
    <row r="87" spans="1:27" ht="15.75" x14ac:dyDescent="0.2">
      <c r="A87" s="35">
        <f t="shared" si="2"/>
        <v>45264</v>
      </c>
      <c r="B87" s="36">
        <f>SUMIFS(СВЦЭМ!$D$39:$D$782,СВЦЭМ!$A$39:$A$782,$A87,СВЦЭМ!$B$39:$B$782,B$83)+'СЕТ СН'!$H$14+СВЦЭМ!$D$10+'СЕТ СН'!$H$5-'СЕТ СН'!$H$24</f>
        <v>5945.5537301900004</v>
      </c>
      <c r="C87" s="36">
        <f>SUMIFS(СВЦЭМ!$D$39:$D$782,СВЦЭМ!$A$39:$A$782,$A87,СВЦЭМ!$B$39:$B$782,C$83)+'СЕТ СН'!$H$14+СВЦЭМ!$D$10+'СЕТ СН'!$H$5-'СЕТ СН'!$H$24</f>
        <v>6001.7022301800007</v>
      </c>
      <c r="D87" s="36">
        <f>SUMIFS(СВЦЭМ!$D$39:$D$782,СВЦЭМ!$A$39:$A$782,$A87,СВЦЭМ!$B$39:$B$782,D$83)+'СЕТ СН'!$H$14+СВЦЭМ!$D$10+'СЕТ СН'!$H$5-'СЕТ СН'!$H$24</f>
        <v>5996.6456339300003</v>
      </c>
      <c r="E87" s="36">
        <f>SUMIFS(СВЦЭМ!$D$39:$D$782,СВЦЭМ!$A$39:$A$782,$A87,СВЦЭМ!$B$39:$B$782,E$83)+'СЕТ СН'!$H$14+СВЦЭМ!$D$10+'СЕТ СН'!$H$5-'СЕТ СН'!$H$24</f>
        <v>6006.0439055099996</v>
      </c>
      <c r="F87" s="36">
        <f>SUMIFS(СВЦЭМ!$D$39:$D$782,СВЦЭМ!$A$39:$A$782,$A87,СВЦЭМ!$B$39:$B$782,F$83)+'СЕТ СН'!$H$14+СВЦЭМ!$D$10+'СЕТ СН'!$H$5-'СЕТ СН'!$H$24</f>
        <v>6000.8103809100003</v>
      </c>
      <c r="G87" s="36">
        <f>SUMIFS(СВЦЭМ!$D$39:$D$782,СВЦЭМ!$A$39:$A$782,$A87,СВЦЭМ!$B$39:$B$782,G$83)+'СЕТ СН'!$H$14+СВЦЭМ!$D$10+'СЕТ СН'!$H$5-'СЕТ СН'!$H$24</f>
        <v>5986.89151477</v>
      </c>
      <c r="H87" s="36">
        <f>SUMIFS(СВЦЭМ!$D$39:$D$782,СВЦЭМ!$A$39:$A$782,$A87,СВЦЭМ!$B$39:$B$782,H$83)+'СЕТ СН'!$H$14+СВЦЭМ!$D$10+'СЕТ СН'!$H$5-'СЕТ СН'!$H$24</f>
        <v>5946.8998228600003</v>
      </c>
      <c r="I87" s="36">
        <f>SUMIFS(СВЦЭМ!$D$39:$D$782,СВЦЭМ!$A$39:$A$782,$A87,СВЦЭМ!$B$39:$B$782,I$83)+'СЕТ СН'!$H$14+СВЦЭМ!$D$10+'СЕТ СН'!$H$5-'СЕТ СН'!$H$24</f>
        <v>5852.8031713099999</v>
      </c>
      <c r="J87" s="36">
        <f>SUMIFS(СВЦЭМ!$D$39:$D$782,СВЦЭМ!$A$39:$A$782,$A87,СВЦЭМ!$B$39:$B$782,J$83)+'СЕТ СН'!$H$14+СВЦЭМ!$D$10+'СЕТ СН'!$H$5-'СЕТ СН'!$H$24</f>
        <v>5823.1500921099996</v>
      </c>
      <c r="K87" s="36">
        <f>SUMIFS(СВЦЭМ!$D$39:$D$782,СВЦЭМ!$A$39:$A$782,$A87,СВЦЭМ!$B$39:$B$782,K$83)+'СЕТ СН'!$H$14+СВЦЭМ!$D$10+'СЕТ СН'!$H$5-'СЕТ СН'!$H$24</f>
        <v>5806.4764820300006</v>
      </c>
      <c r="L87" s="36">
        <f>SUMIFS(СВЦЭМ!$D$39:$D$782,СВЦЭМ!$A$39:$A$782,$A87,СВЦЭМ!$B$39:$B$782,L$83)+'СЕТ СН'!$H$14+СВЦЭМ!$D$10+'СЕТ СН'!$H$5-'СЕТ СН'!$H$24</f>
        <v>5797.8550564699999</v>
      </c>
      <c r="M87" s="36">
        <f>SUMIFS(СВЦЭМ!$D$39:$D$782,СВЦЭМ!$A$39:$A$782,$A87,СВЦЭМ!$B$39:$B$782,M$83)+'СЕТ СН'!$H$14+СВЦЭМ!$D$10+'СЕТ СН'!$H$5-'СЕТ СН'!$H$24</f>
        <v>5809.7180208899999</v>
      </c>
      <c r="N87" s="36">
        <f>SUMIFS(СВЦЭМ!$D$39:$D$782,СВЦЭМ!$A$39:$A$782,$A87,СВЦЭМ!$B$39:$B$782,N$83)+'СЕТ СН'!$H$14+СВЦЭМ!$D$10+'СЕТ СН'!$H$5-'СЕТ СН'!$H$24</f>
        <v>5823.1962592199998</v>
      </c>
      <c r="O87" s="36">
        <f>SUMIFS(СВЦЭМ!$D$39:$D$782,СВЦЭМ!$A$39:$A$782,$A87,СВЦЭМ!$B$39:$B$782,O$83)+'СЕТ СН'!$H$14+СВЦЭМ!$D$10+'СЕТ СН'!$H$5-'СЕТ СН'!$H$24</f>
        <v>5837.6145413899994</v>
      </c>
      <c r="P87" s="36">
        <f>SUMIFS(СВЦЭМ!$D$39:$D$782,СВЦЭМ!$A$39:$A$782,$A87,СВЦЭМ!$B$39:$B$782,P$83)+'СЕТ СН'!$H$14+СВЦЭМ!$D$10+'СЕТ СН'!$H$5-'СЕТ СН'!$H$24</f>
        <v>5855.58517338</v>
      </c>
      <c r="Q87" s="36">
        <f>SUMIFS(СВЦЭМ!$D$39:$D$782,СВЦЭМ!$A$39:$A$782,$A87,СВЦЭМ!$B$39:$B$782,Q$83)+'СЕТ СН'!$H$14+СВЦЭМ!$D$10+'СЕТ СН'!$H$5-'СЕТ СН'!$H$24</f>
        <v>5858.5307655500001</v>
      </c>
      <c r="R87" s="36">
        <f>SUMIFS(СВЦЭМ!$D$39:$D$782,СВЦЭМ!$A$39:$A$782,$A87,СВЦЭМ!$B$39:$B$782,R$83)+'СЕТ СН'!$H$14+СВЦЭМ!$D$10+'СЕТ СН'!$H$5-'СЕТ СН'!$H$24</f>
        <v>5841.5553540199999</v>
      </c>
      <c r="S87" s="36">
        <f>SUMIFS(СВЦЭМ!$D$39:$D$782,СВЦЭМ!$A$39:$A$782,$A87,СВЦЭМ!$B$39:$B$782,S$83)+'СЕТ СН'!$H$14+СВЦЭМ!$D$10+'СЕТ СН'!$H$5-'СЕТ СН'!$H$24</f>
        <v>5788.5408326500001</v>
      </c>
      <c r="T87" s="36">
        <f>SUMIFS(СВЦЭМ!$D$39:$D$782,СВЦЭМ!$A$39:$A$782,$A87,СВЦЭМ!$B$39:$B$782,T$83)+'СЕТ СН'!$H$14+СВЦЭМ!$D$10+'СЕТ СН'!$H$5-'СЕТ СН'!$H$24</f>
        <v>5756.8400224400002</v>
      </c>
      <c r="U87" s="36">
        <f>SUMIFS(СВЦЭМ!$D$39:$D$782,СВЦЭМ!$A$39:$A$782,$A87,СВЦЭМ!$B$39:$B$782,U$83)+'СЕТ СН'!$H$14+СВЦЭМ!$D$10+'СЕТ СН'!$H$5-'СЕТ СН'!$H$24</f>
        <v>5772.2556973200008</v>
      </c>
      <c r="V87" s="36">
        <f>SUMIFS(СВЦЭМ!$D$39:$D$782,СВЦЭМ!$A$39:$A$782,$A87,СВЦЭМ!$B$39:$B$782,V$83)+'СЕТ СН'!$H$14+СВЦЭМ!$D$10+'СЕТ СН'!$H$5-'СЕТ СН'!$H$24</f>
        <v>5800.3878330500002</v>
      </c>
      <c r="W87" s="36">
        <f>SUMIFS(СВЦЭМ!$D$39:$D$782,СВЦЭМ!$A$39:$A$782,$A87,СВЦЭМ!$B$39:$B$782,W$83)+'СЕТ СН'!$H$14+СВЦЭМ!$D$10+'СЕТ СН'!$H$5-'СЕТ СН'!$H$24</f>
        <v>5817.8905444900001</v>
      </c>
      <c r="X87" s="36">
        <f>SUMIFS(СВЦЭМ!$D$39:$D$782,СВЦЭМ!$A$39:$A$782,$A87,СВЦЭМ!$B$39:$B$782,X$83)+'СЕТ СН'!$H$14+СВЦЭМ!$D$10+'СЕТ СН'!$H$5-'СЕТ СН'!$H$24</f>
        <v>5870.3247625200001</v>
      </c>
      <c r="Y87" s="36">
        <f>SUMIFS(СВЦЭМ!$D$39:$D$782,СВЦЭМ!$A$39:$A$782,$A87,СВЦЭМ!$B$39:$B$782,Y$83)+'СЕТ СН'!$H$14+СВЦЭМ!$D$10+'СЕТ СН'!$H$5-'СЕТ СН'!$H$24</f>
        <v>5894.8551607999998</v>
      </c>
    </row>
    <row r="88" spans="1:27" ht="15.75" x14ac:dyDescent="0.2">
      <c r="A88" s="35">
        <f t="shared" si="2"/>
        <v>45265</v>
      </c>
      <c r="B88" s="36">
        <f>SUMIFS(СВЦЭМ!$D$39:$D$782,СВЦЭМ!$A$39:$A$782,$A88,СВЦЭМ!$B$39:$B$782,B$83)+'СЕТ СН'!$H$14+СВЦЭМ!$D$10+'СЕТ СН'!$H$5-'СЕТ СН'!$H$24</f>
        <v>6073.1577182500005</v>
      </c>
      <c r="C88" s="36">
        <f>SUMIFS(СВЦЭМ!$D$39:$D$782,СВЦЭМ!$A$39:$A$782,$A88,СВЦЭМ!$B$39:$B$782,C$83)+'СЕТ СН'!$H$14+СВЦЭМ!$D$10+'СЕТ СН'!$H$5-'СЕТ СН'!$H$24</f>
        <v>6103.0474883900006</v>
      </c>
      <c r="D88" s="36">
        <f>SUMIFS(СВЦЭМ!$D$39:$D$782,СВЦЭМ!$A$39:$A$782,$A88,СВЦЭМ!$B$39:$B$782,D$83)+'СЕТ СН'!$H$14+СВЦЭМ!$D$10+'СЕТ СН'!$H$5-'СЕТ СН'!$H$24</f>
        <v>6153.2601502500002</v>
      </c>
      <c r="E88" s="36">
        <f>SUMIFS(СВЦЭМ!$D$39:$D$782,СВЦЭМ!$A$39:$A$782,$A88,СВЦЭМ!$B$39:$B$782,E$83)+'СЕТ СН'!$H$14+СВЦЭМ!$D$10+'СЕТ СН'!$H$5-'СЕТ СН'!$H$24</f>
        <v>6109.48735132</v>
      </c>
      <c r="F88" s="36">
        <f>SUMIFS(СВЦЭМ!$D$39:$D$782,СВЦЭМ!$A$39:$A$782,$A88,СВЦЭМ!$B$39:$B$782,F$83)+'СЕТ СН'!$H$14+СВЦЭМ!$D$10+'СЕТ СН'!$H$5-'СЕТ СН'!$H$24</f>
        <v>6103.3238395299995</v>
      </c>
      <c r="G88" s="36">
        <f>SUMIFS(СВЦЭМ!$D$39:$D$782,СВЦЭМ!$A$39:$A$782,$A88,СВЦЭМ!$B$39:$B$782,G$83)+'СЕТ СН'!$H$14+СВЦЭМ!$D$10+'СЕТ СН'!$H$5-'СЕТ СН'!$H$24</f>
        <v>6099.2400271099996</v>
      </c>
      <c r="H88" s="36">
        <f>SUMIFS(СВЦЭМ!$D$39:$D$782,СВЦЭМ!$A$39:$A$782,$A88,СВЦЭМ!$B$39:$B$782,H$83)+'СЕТ СН'!$H$14+СВЦЭМ!$D$10+'СЕТ СН'!$H$5-'СЕТ СН'!$H$24</f>
        <v>6042.8872091400008</v>
      </c>
      <c r="I88" s="36">
        <f>SUMIFS(СВЦЭМ!$D$39:$D$782,СВЦЭМ!$A$39:$A$782,$A88,СВЦЭМ!$B$39:$B$782,I$83)+'СЕТ СН'!$H$14+СВЦЭМ!$D$10+'СЕТ СН'!$H$5-'СЕТ СН'!$H$24</f>
        <v>5985.0951740999999</v>
      </c>
      <c r="J88" s="36">
        <f>SUMIFS(СВЦЭМ!$D$39:$D$782,СВЦЭМ!$A$39:$A$782,$A88,СВЦЭМ!$B$39:$B$782,J$83)+'СЕТ СН'!$H$14+СВЦЭМ!$D$10+'СЕТ СН'!$H$5-'СЕТ СН'!$H$24</f>
        <v>5929.0562554099997</v>
      </c>
      <c r="K88" s="36">
        <f>SUMIFS(СВЦЭМ!$D$39:$D$782,СВЦЭМ!$A$39:$A$782,$A88,СВЦЭМ!$B$39:$B$782,K$83)+'СЕТ СН'!$H$14+СВЦЭМ!$D$10+'СЕТ СН'!$H$5-'СЕТ СН'!$H$24</f>
        <v>5925.1811628400001</v>
      </c>
      <c r="L88" s="36">
        <f>SUMIFS(СВЦЭМ!$D$39:$D$782,СВЦЭМ!$A$39:$A$782,$A88,СВЦЭМ!$B$39:$B$782,L$83)+'СЕТ СН'!$H$14+СВЦЭМ!$D$10+'СЕТ СН'!$H$5-'СЕТ СН'!$H$24</f>
        <v>5971.13417484</v>
      </c>
      <c r="M88" s="36">
        <f>SUMIFS(СВЦЭМ!$D$39:$D$782,СВЦЭМ!$A$39:$A$782,$A88,СВЦЭМ!$B$39:$B$782,M$83)+'СЕТ СН'!$H$14+СВЦЭМ!$D$10+'СЕТ СН'!$H$5-'СЕТ СН'!$H$24</f>
        <v>6059.5291202500002</v>
      </c>
      <c r="N88" s="36">
        <f>SUMIFS(СВЦЭМ!$D$39:$D$782,СВЦЭМ!$A$39:$A$782,$A88,СВЦЭМ!$B$39:$B$782,N$83)+'СЕТ СН'!$H$14+СВЦЭМ!$D$10+'СЕТ СН'!$H$5-'СЕТ СН'!$H$24</f>
        <v>6078.0399089500006</v>
      </c>
      <c r="O88" s="36">
        <f>SUMIFS(СВЦЭМ!$D$39:$D$782,СВЦЭМ!$A$39:$A$782,$A88,СВЦЭМ!$B$39:$B$782,O$83)+'СЕТ СН'!$H$14+СВЦЭМ!$D$10+'СЕТ СН'!$H$5-'СЕТ СН'!$H$24</f>
        <v>6083.7971141100006</v>
      </c>
      <c r="P88" s="36">
        <f>SUMIFS(СВЦЭМ!$D$39:$D$782,СВЦЭМ!$A$39:$A$782,$A88,СВЦЭМ!$B$39:$B$782,P$83)+'СЕТ СН'!$H$14+СВЦЭМ!$D$10+'СЕТ СН'!$H$5-'СЕТ СН'!$H$24</f>
        <v>6077.8384991800003</v>
      </c>
      <c r="Q88" s="36">
        <f>SUMIFS(СВЦЭМ!$D$39:$D$782,СВЦЭМ!$A$39:$A$782,$A88,СВЦЭМ!$B$39:$B$782,Q$83)+'СЕТ СН'!$H$14+СВЦЭМ!$D$10+'СЕТ СН'!$H$5-'СЕТ СН'!$H$24</f>
        <v>6070.8575660099996</v>
      </c>
      <c r="R88" s="36">
        <f>SUMIFS(СВЦЭМ!$D$39:$D$782,СВЦЭМ!$A$39:$A$782,$A88,СВЦЭМ!$B$39:$B$782,R$83)+'СЕТ СН'!$H$14+СВЦЭМ!$D$10+'СЕТ СН'!$H$5-'СЕТ СН'!$H$24</f>
        <v>6006.1024806300002</v>
      </c>
      <c r="S88" s="36">
        <f>SUMIFS(СВЦЭМ!$D$39:$D$782,СВЦЭМ!$A$39:$A$782,$A88,СВЦЭМ!$B$39:$B$782,S$83)+'СЕТ СН'!$H$14+СВЦЭМ!$D$10+'СЕТ СН'!$H$5-'СЕТ СН'!$H$24</f>
        <v>5929.6841539199995</v>
      </c>
      <c r="T88" s="36">
        <f>SUMIFS(СВЦЭМ!$D$39:$D$782,СВЦЭМ!$A$39:$A$782,$A88,СВЦЭМ!$B$39:$B$782,T$83)+'СЕТ СН'!$H$14+СВЦЭМ!$D$10+'СЕТ СН'!$H$5-'СЕТ СН'!$H$24</f>
        <v>5895.8610367500005</v>
      </c>
      <c r="U88" s="36">
        <f>SUMIFS(СВЦЭМ!$D$39:$D$782,СВЦЭМ!$A$39:$A$782,$A88,СВЦЭМ!$B$39:$B$782,U$83)+'СЕТ СН'!$H$14+СВЦЭМ!$D$10+'СЕТ СН'!$H$5-'СЕТ СН'!$H$24</f>
        <v>5911.4074039000006</v>
      </c>
      <c r="V88" s="36">
        <f>SUMIFS(СВЦЭМ!$D$39:$D$782,СВЦЭМ!$A$39:$A$782,$A88,СВЦЭМ!$B$39:$B$782,V$83)+'СЕТ СН'!$H$14+СВЦЭМ!$D$10+'СЕТ СН'!$H$5-'СЕТ СН'!$H$24</f>
        <v>5964.1626229499998</v>
      </c>
      <c r="W88" s="36">
        <f>SUMIFS(СВЦЭМ!$D$39:$D$782,СВЦЭМ!$A$39:$A$782,$A88,СВЦЭМ!$B$39:$B$782,W$83)+'СЕТ СН'!$H$14+СВЦЭМ!$D$10+'СЕТ СН'!$H$5-'СЕТ СН'!$H$24</f>
        <v>5974.4759017899996</v>
      </c>
      <c r="X88" s="36">
        <f>SUMIFS(СВЦЭМ!$D$39:$D$782,СВЦЭМ!$A$39:$A$782,$A88,СВЦЭМ!$B$39:$B$782,X$83)+'СЕТ СН'!$H$14+СВЦЭМ!$D$10+'СЕТ СН'!$H$5-'СЕТ СН'!$H$24</f>
        <v>5998.7696438599996</v>
      </c>
      <c r="Y88" s="36">
        <f>SUMIFS(СВЦЭМ!$D$39:$D$782,СВЦЭМ!$A$39:$A$782,$A88,СВЦЭМ!$B$39:$B$782,Y$83)+'СЕТ СН'!$H$14+СВЦЭМ!$D$10+'СЕТ СН'!$H$5-'СЕТ СН'!$H$24</f>
        <v>6039.1822898</v>
      </c>
    </row>
    <row r="89" spans="1:27" ht="15.75" x14ac:dyDescent="0.2">
      <c r="A89" s="35">
        <f t="shared" si="2"/>
        <v>45266</v>
      </c>
      <c r="B89" s="36">
        <f>SUMIFS(СВЦЭМ!$D$39:$D$782,СВЦЭМ!$A$39:$A$782,$A89,СВЦЭМ!$B$39:$B$782,B$83)+'СЕТ СН'!$H$14+СВЦЭМ!$D$10+'СЕТ СН'!$H$5-'СЕТ СН'!$H$24</f>
        <v>5926.4211621100003</v>
      </c>
      <c r="C89" s="36">
        <f>SUMIFS(СВЦЭМ!$D$39:$D$782,СВЦЭМ!$A$39:$A$782,$A89,СВЦЭМ!$B$39:$B$782,C$83)+'СЕТ СН'!$H$14+СВЦЭМ!$D$10+'СЕТ СН'!$H$5-'СЕТ СН'!$H$24</f>
        <v>5943.8167315200008</v>
      </c>
      <c r="D89" s="36">
        <f>SUMIFS(СВЦЭМ!$D$39:$D$782,СВЦЭМ!$A$39:$A$782,$A89,СВЦЭМ!$B$39:$B$782,D$83)+'СЕТ СН'!$H$14+СВЦЭМ!$D$10+'СЕТ СН'!$H$5-'СЕТ СН'!$H$24</f>
        <v>5987.2673930399997</v>
      </c>
      <c r="E89" s="36">
        <f>SUMIFS(СВЦЭМ!$D$39:$D$782,СВЦЭМ!$A$39:$A$782,$A89,СВЦЭМ!$B$39:$B$782,E$83)+'СЕТ СН'!$H$14+СВЦЭМ!$D$10+'СЕТ СН'!$H$5-'СЕТ СН'!$H$24</f>
        <v>5997.5406489100005</v>
      </c>
      <c r="F89" s="36">
        <f>SUMIFS(СВЦЭМ!$D$39:$D$782,СВЦЭМ!$A$39:$A$782,$A89,СВЦЭМ!$B$39:$B$782,F$83)+'СЕТ СН'!$H$14+СВЦЭМ!$D$10+'СЕТ СН'!$H$5-'СЕТ СН'!$H$24</f>
        <v>5980.6254128800001</v>
      </c>
      <c r="G89" s="36">
        <f>SUMIFS(СВЦЭМ!$D$39:$D$782,СВЦЭМ!$A$39:$A$782,$A89,СВЦЭМ!$B$39:$B$782,G$83)+'СЕТ СН'!$H$14+СВЦЭМ!$D$10+'СЕТ СН'!$H$5-'СЕТ СН'!$H$24</f>
        <v>5939.9520319900003</v>
      </c>
      <c r="H89" s="36">
        <f>SUMIFS(СВЦЭМ!$D$39:$D$782,СВЦЭМ!$A$39:$A$782,$A89,СВЦЭМ!$B$39:$B$782,H$83)+'СЕТ СН'!$H$14+СВЦЭМ!$D$10+'СЕТ СН'!$H$5-'СЕТ СН'!$H$24</f>
        <v>5875.7572668400007</v>
      </c>
      <c r="I89" s="36">
        <f>SUMIFS(СВЦЭМ!$D$39:$D$782,СВЦЭМ!$A$39:$A$782,$A89,СВЦЭМ!$B$39:$B$782,I$83)+'СЕТ СН'!$H$14+СВЦЭМ!$D$10+'СЕТ СН'!$H$5-'СЕТ СН'!$H$24</f>
        <v>5798.5308010700001</v>
      </c>
      <c r="J89" s="36">
        <f>SUMIFS(СВЦЭМ!$D$39:$D$782,СВЦЭМ!$A$39:$A$782,$A89,СВЦЭМ!$B$39:$B$782,J$83)+'СЕТ СН'!$H$14+СВЦЭМ!$D$10+'СЕТ СН'!$H$5-'СЕТ СН'!$H$24</f>
        <v>5793.3477917199998</v>
      </c>
      <c r="K89" s="36">
        <f>SUMIFS(СВЦЭМ!$D$39:$D$782,СВЦЭМ!$A$39:$A$782,$A89,СВЦЭМ!$B$39:$B$782,K$83)+'СЕТ СН'!$H$14+СВЦЭМ!$D$10+'СЕТ СН'!$H$5-'СЕТ СН'!$H$24</f>
        <v>5765.9748963300008</v>
      </c>
      <c r="L89" s="36">
        <f>SUMIFS(СВЦЭМ!$D$39:$D$782,СВЦЭМ!$A$39:$A$782,$A89,СВЦЭМ!$B$39:$B$782,L$83)+'СЕТ СН'!$H$14+СВЦЭМ!$D$10+'СЕТ СН'!$H$5-'СЕТ СН'!$H$24</f>
        <v>5739.1511287000003</v>
      </c>
      <c r="M89" s="36">
        <f>SUMIFS(СВЦЭМ!$D$39:$D$782,СВЦЭМ!$A$39:$A$782,$A89,СВЦЭМ!$B$39:$B$782,M$83)+'СЕТ СН'!$H$14+СВЦЭМ!$D$10+'СЕТ СН'!$H$5-'СЕТ СН'!$H$24</f>
        <v>5753.4236437600002</v>
      </c>
      <c r="N89" s="36">
        <f>SUMIFS(СВЦЭМ!$D$39:$D$782,СВЦЭМ!$A$39:$A$782,$A89,СВЦЭМ!$B$39:$B$782,N$83)+'СЕТ СН'!$H$14+СВЦЭМ!$D$10+'СЕТ СН'!$H$5-'СЕТ СН'!$H$24</f>
        <v>5802.2437213600006</v>
      </c>
      <c r="O89" s="36">
        <f>SUMIFS(СВЦЭМ!$D$39:$D$782,СВЦЭМ!$A$39:$A$782,$A89,СВЦЭМ!$B$39:$B$782,O$83)+'СЕТ СН'!$H$14+СВЦЭМ!$D$10+'СЕТ СН'!$H$5-'СЕТ СН'!$H$24</f>
        <v>5798.3568508799999</v>
      </c>
      <c r="P89" s="36">
        <f>SUMIFS(СВЦЭМ!$D$39:$D$782,СВЦЭМ!$A$39:$A$782,$A89,СВЦЭМ!$B$39:$B$782,P$83)+'СЕТ СН'!$H$14+СВЦЭМ!$D$10+'СЕТ СН'!$H$5-'СЕТ СН'!$H$24</f>
        <v>5814.4430084899996</v>
      </c>
      <c r="Q89" s="36">
        <f>SUMIFS(СВЦЭМ!$D$39:$D$782,СВЦЭМ!$A$39:$A$782,$A89,СВЦЭМ!$B$39:$B$782,Q$83)+'СЕТ СН'!$H$14+СВЦЭМ!$D$10+'СЕТ СН'!$H$5-'СЕТ СН'!$H$24</f>
        <v>5825.0755334300002</v>
      </c>
      <c r="R89" s="36">
        <f>SUMIFS(СВЦЭМ!$D$39:$D$782,СВЦЭМ!$A$39:$A$782,$A89,СВЦЭМ!$B$39:$B$782,R$83)+'СЕТ СН'!$H$14+СВЦЭМ!$D$10+'СЕТ СН'!$H$5-'СЕТ СН'!$H$24</f>
        <v>5815.0948281999999</v>
      </c>
      <c r="S89" s="36">
        <f>SUMIFS(СВЦЭМ!$D$39:$D$782,СВЦЭМ!$A$39:$A$782,$A89,СВЦЭМ!$B$39:$B$782,S$83)+'СЕТ СН'!$H$14+СВЦЭМ!$D$10+'СЕТ СН'!$H$5-'СЕТ СН'!$H$24</f>
        <v>5765.4312256200001</v>
      </c>
      <c r="T89" s="36">
        <f>SUMIFS(СВЦЭМ!$D$39:$D$782,СВЦЭМ!$A$39:$A$782,$A89,СВЦЭМ!$B$39:$B$782,T$83)+'СЕТ СН'!$H$14+СВЦЭМ!$D$10+'СЕТ СН'!$H$5-'СЕТ СН'!$H$24</f>
        <v>5736.42938194</v>
      </c>
      <c r="U89" s="36">
        <f>SUMIFS(СВЦЭМ!$D$39:$D$782,СВЦЭМ!$A$39:$A$782,$A89,СВЦЭМ!$B$39:$B$782,U$83)+'СЕТ СН'!$H$14+СВЦЭМ!$D$10+'СЕТ СН'!$H$5-'СЕТ СН'!$H$24</f>
        <v>5753.7370670500004</v>
      </c>
      <c r="V89" s="36">
        <f>SUMIFS(СВЦЭМ!$D$39:$D$782,СВЦЭМ!$A$39:$A$782,$A89,СВЦЭМ!$B$39:$B$782,V$83)+'СЕТ СН'!$H$14+СВЦЭМ!$D$10+'СЕТ СН'!$H$5-'СЕТ СН'!$H$24</f>
        <v>5795.2527982199999</v>
      </c>
      <c r="W89" s="36">
        <f>SUMIFS(СВЦЭМ!$D$39:$D$782,СВЦЭМ!$A$39:$A$782,$A89,СВЦЭМ!$B$39:$B$782,W$83)+'СЕТ СН'!$H$14+СВЦЭМ!$D$10+'СЕТ СН'!$H$5-'СЕТ СН'!$H$24</f>
        <v>5795.6689794600006</v>
      </c>
      <c r="X89" s="36">
        <f>SUMIFS(СВЦЭМ!$D$39:$D$782,СВЦЭМ!$A$39:$A$782,$A89,СВЦЭМ!$B$39:$B$782,X$83)+'СЕТ СН'!$H$14+СВЦЭМ!$D$10+'СЕТ СН'!$H$5-'СЕТ СН'!$H$24</f>
        <v>5833.1270529699996</v>
      </c>
      <c r="Y89" s="36">
        <f>SUMIFS(СВЦЭМ!$D$39:$D$782,СВЦЭМ!$A$39:$A$782,$A89,СВЦЭМ!$B$39:$B$782,Y$83)+'СЕТ СН'!$H$14+СВЦЭМ!$D$10+'СЕТ СН'!$H$5-'СЕТ СН'!$H$24</f>
        <v>5867.4744447200001</v>
      </c>
    </row>
    <row r="90" spans="1:27" ht="15.75" x14ac:dyDescent="0.2">
      <c r="A90" s="35">
        <f t="shared" si="2"/>
        <v>45267</v>
      </c>
      <c r="B90" s="36">
        <f>SUMIFS(СВЦЭМ!$D$39:$D$782,СВЦЭМ!$A$39:$A$782,$A90,СВЦЭМ!$B$39:$B$782,B$83)+'СЕТ СН'!$H$14+СВЦЭМ!$D$10+'СЕТ СН'!$H$5-'СЕТ СН'!$H$24</f>
        <v>5866.8306923300006</v>
      </c>
      <c r="C90" s="36">
        <f>SUMIFS(СВЦЭМ!$D$39:$D$782,СВЦЭМ!$A$39:$A$782,$A90,СВЦЭМ!$B$39:$B$782,C$83)+'СЕТ СН'!$H$14+СВЦЭМ!$D$10+'СЕТ СН'!$H$5-'СЕТ СН'!$H$24</f>
        <v>5891.41876271</v>
      </c>
      <c r="D90" s="36">
        <f>SUMIFS(СВЦЭМ!$D$39:$D$782,СВЦЭМ!$A$39:$A$782,$A90,СВЦЭМ!$B$39:$B$782,D$83)+'СЕТ СН'!$H$14+СВЦЭМ!$D$10+'СЕТ СН'!$H$5-'СЕТ СН'!$H$24</f>
        <v>5964.5552608600001</v>
      </c>
      <c r="E90" s="36">
        <f>SUMIFS(СВЦЭМ!$D$39:$D$782,СВЦЭМ!$A$39:$A$782,$A90,СВЦЭМ!$B$39:$B$782,E$83)+'СЕТ СН'!$H$14+СВЦЭМ!$D$10+'СЕТ СН'!$H$5-'СЕТ СН'!$H$24</f>
        <v>5955.0594819600001</v>
      </c>
      <c r="F90" s="36">
        <f>SUMIFS(СВЦЭМ!$D$39:$D$782,СВЦЭМ!$A$39:$A$782,$A90,СВЦЭМ!$B$39:$B$782,F$83)+'СЕТ СН'!$H$14+СВЦЭМ!$D$10+'СЕТ СН'!$H$5-'СЕТ СН'!$H$24</f>
        <v>5947.8301555800008</v>
      </c>
      <c r="G90" s="36">
        <f>SUMIFS(СВЦЭМ!$D$39:$D$782,СВЦЭМ!$A$39:$A$782,$A90,СВЦЭМ!$B$39:$B$782,G$83)+'СЕТ СН'!$H$14+СВЦЭМ!$D$10+'СЕТ СН'!$H$5-'СЕТ СН'!$H$24</f>
        <v>5949.4370452799994</v>
      </c>
      <c r="H90" s="36">
        <f>SUMIFS(СВЦЭМ!$D$39:$D$782,СВЦЭМ!$A$39:$A$782,$A90,СВЦЭМ!$B$39:$B$782,H$83)+'СЕТ СН'!$H$14+СВЦЭМ!$D$10+'СЕТ СН'!$H$5-'СЕТ СН'!$H$24</f>
        <v>5888.4713746199996</v>
      </c>
      <c r="I90" s="36">
        <f>SUMIFS(СВЦЭМ!$D$39:$D$782,СВЦЭМ!$A$39:$A$782,$A90,СВЦЭМ!$B$39:$B$782,I$83)+'СЕТ СН'!$H$14+СВЦЭМ!$D$10+'СЕТ СН'!$H$5-'СЕТ СН'!$H$24</f>
        <v>5825.2464709800006</v>
      </c>
      <c r="J90" s="36">
        <f>SUMIFS(СВЦЭМ!$D$39:$D$782,СВЦЭМ!$A$39:$A$782,$A90,СВЦЭМ!$B$39:$B$782,J$83)+'СЕТ СН'!$H$14+СВЦЭМ!$D$10+'СЕТ СН'!$H$5-'СЕТ СН'!$H$24</f>
        <v>5787.4471665000001</v>
      </c>
      <c r="K90" s="36">
        <f>SUMIFS(СВЦЭМ!$D$39:$D$782,СВЦЭМ!$A$39:$A$782,$A90,СВЦЭМ!$B$39:$B$782,K$83)+'СЕТ СН'!$H$14+СВЦЭМ!$D$10+'СЕТ СН'!$H$5-'СЕТ СН'!$H$24</f>
        <v>5778.4085472200004</v>
      </c>
      <c r="L90" s="36">
        <f>SUMIFS(СВЦЭМ!$D$39:$D$782,СВЦЭМ!$A$39:$A$782,$A90,СВЦЭМ!$B$39:$B$782,L$83)+'СЕТ СН'!$H$14+СВЦЭМ!$D$10+'СЕТ СН'!$H$5-'СЕТ СН'!$H$24</f>
        <v>5788.1526757299998</v>
      </c>
      <c r="M90" s="36">
        <f>SUMIFS(СВЦЭМ!$D$39:$D$782,СВЦЭМ!$A$39:$A$782,$A90,СВЦЭМ!$B$39:$B$782,M$83)+'СЕТ СН'!$H$14+СВЦЭМ!$D$10+'СЕТ СН'!$H$5-'СЕТ СН'!$H$24</f>
        <v>5836.2061034600001</v>
      </c>
      <c r="N90" s="36">
        <f>SUMIFS(СВЦЭМ!$D$39:$D$782,СВЦЭМ!$A$39:$A$782,$A90,СВЦЭМ!$B$39:$B$782,N$83)+'СЕТ СН'!$H$14+СВЦЭМ!$D$10+'СЕТ СН'!$H$5-'СЕТ СН'!$H$24</f>
        <v>5882.57460412</v>
      </c>
      <c r="O90" s="36">
        <f>SUMIFS(СВЦЭМ!$D$39:$D$782,СВЦЭМ!$A$39:$A$782,$A90,СВЦЭМ!$B$39:$B$782,O$83)+'СЕТ СН'!$H$14+СВЦЭМ!$D$10+'СЕТ СН'!$H$5-'СЕТ СН'!$H$24</f>
        <v>5933.8166344599995</v>
      </c>
      <c r="P90" s="36">
        <f>SUMIFS(СВЦЭМ!$D$39:$D$782,СВЦЭМ!$A$39:$A$782,$A90,СВЦЭМ!$B$39:$B$782,P$83)+'СЕТ СН'!$H$14+СВЦЭМ!$D$10+'СЕТ СН'!$H$5-'СЕТ СН'!$H$24</f>
        <v>5937.5379252700004</v>
      </c>
      <c r="Q90" s="36">
        <f>SUMIFS(СВЦЭМ!$D$39:$D$782,СВЦЭМ!$A$39:$A$782,$A90,СВЦЭМ!$B$39:$B$782,Q$83)+'СЕТ СН'!$H$14+СВЦЭМ!$D$10+'СЕТ СН'!$H$5-'СЕТ СН'!$H$24</f>
        <v>5941.3467275700004</v>
      </c>
      <c r="R90" s="36">
        <f>SUMIFS(СВЦЭМ!$D$39:$D$782,СВЦЭМ!$A$39:$A$782,$A90,СВЦЭМ!$B$39:$B$782,R$83)+'СЕТ СН'!$H$14+СВЦЭМ!$D$10+'СЕТ СН'!$H$5-'СЕТ СН'!$H$24</f>
        <v>5926.8757900800001</v>
      </c>
      <c r="S90" s="36">
        <f>SUMIFS(СВЦЭМ!$D$39:$D$782,СВЦЭМ!$A$39:$A$782,$A90,СВЦЭМ!$B$39:$B$782,S$83)+'СЕТ СН'!$H$14+СВЦЭМ!$D$10+'СЕТ СН'!$H$5-'СЕТ СН'!$H$24</f>
        <v>5883.4646854299999</v>
      </c>
      <c r="T90" s="36">
        <f>SUMIFS(СВЦЭМ!$D$39:$D$782,СВЦЭМ!$A$39:$A$782,$A90,СВЦЭМ!$B$39:$B$782,T$83)+'СЕТ СН'!$H$14+СВЦЭМ!$D$10+'СЕТ СН'!$H$5-'СЕТ СН'!$H$24</f>
        <v>5826.7785634900001</v>
      </c>
      <c r="U90" s="36">
        <f>SUMIFS(СВЦЭМ!$D$39:$D$782,СВЦЭМ!$A$39:$A$782,$A90,СВЦЭМ!$B$39:$B$782,U$83)+'СЕТ СН'!$H$14+СВЦЭМ!$D$10+'СЕТ СН'!$H$5-'СЕТ СН'!$H$24</f>
        <v>5837.3436911200006</v>
      </c>
      <c r="V90" s="36">
        <f>SUMIFS(СВЦЭМ!$D$39:$D$782,СВЦЭМ!$A$39:$A$782,$A90,СВЦЭМ!$B$39:$B$782,V$83)+'СЕТ СН'!$H$14+СВЦЭМ!$D$10+'СЕТ СН'!$H$5-'СЕТ СН'!$H$24</f>
        <v>5911.34745776</v>
      </c>
      <c r="W90" s="36">
        <f>SUMIFS(СВЦЭМ!$D$39:$D$782,СВЦЭМ!$A$39:$A$782,$A90,СВЦЭМ!$B$39:$B$782,W$83)+'СЕТ СН'!$H$14+СВЦЭМ!$D$10+'СЕТ СН'!$H$5-'СЕТ СН'!$H$24</f>
        <v>5940.91894658</v>
      </c>
      <c r="X90" s="36">
        <f>SUMIFS(СВЦЭМ!$D$39:$D$782,СВЦЭМ!$A$39:$A$782,$A90,СВЦЭМ!$B$39:$B$782,X$83)+'СЕТ СН'!$H$14+СВЦЭМ!$D$10+'СЕТ СН'!$H$5-'СЕТ СН'!$H$24</f>
        <v>5977.6290852100001</v>
      </c>
      <c r="Y90" s="36">
        <f>SUMIFS(СВЦЭМ!$D$39:$D$782,СВЦЭМ!$A$39:$A$782,$A90,СВЦЭМ!$B$39:$B$782,Y$83)+'СЕТ СН'!$H$14+СВЦЭМ!$D$10+'СЕТ СН'!$H$5-'СЕТ СН'!$H$24</f>
        <v>6022.8688218500001</v>
      </c>
    </row>
    <row r="91" spans="1:27" ht="15.75" x14ac:dyDescent="0.2">
      <c r="A91" s="35">
        <f t="shared" si="2"/>
        <v>45268</v>
      </c>
      <c r="B91" s="36">
        <f>SUMIFS(СВЦЭМ!$D$39:$D$782,СВЦЭМ!$A$39:$A$782,$A91,СВЦЭМ!$B$39:$B$782,B$83)+'СЕТ СН'!$H$14+СВЦЭМ!$D$10+'СЕТ СН'!$H$5-'СЕТ СН'!$H$24</f>
        <v>5937.8074692200007</v>
      </c>
      <c r="C91" s="36">
        <f>SUMIFS(СВЦЭМ!$D$39:$D$782,СВЦЭМ!$A$39:$A$782,$A91,СВЦЭМ!$B$39:$B$782,C$83)+'СЕТ СН'!$H$14+СВЦЭМ!$D$10+'СЕТ СН'!$H$5-'СЕТ СН'!$H$24</f>
        <v>5980.5812200700002</v>
      </c>
      <c r="D91" s="36">
        <f>SUMIFS(СВЦЭМ!$D$39:$D$782,СВЦЭМ!$A$39:$A$782,$A91,СВЦЭМ!$B$39:$B$782,D$83)+'СЕТ СН'!$H$14+СВЦЭМ!$D$10+'СЕТ СН'!$H$5-'СЕТ СН'!$H$24</f>
        <v>5988.9586108000003</v>
      </c>
      <c r="E91" s="36">
        <f>SUMIFS(СВЦЭМ!$D$39:$D$782,СВЦЭМ!$A$39:$A$782,$A91,СВЦЭМ!$B$39:$B$782,E$83)+'СЕТ СН'!$H$14+СВЦЭМ!$D$10+'СЕТ СН'!$H$5-'СЕТ СН'!$H$24</f>
        <v>5991.6386694600005</v>
      </c>
      <c r="F91" s="36">
        <f>SUMIFS(СВЦЭМ!$D$39:$D$782,СВЦЭМ!$A$39:$A$782,$A91,СВЦЭМ!$B$39:$B$782,F$83)+'СЕТ СН'!$H$14+СВЦЭМ!$D$10+'СЕТ СН'!$H$5-'СЕТ СН'!$H$24</f>
        <v>5989.97849253</v>
      </c>
      <c r="G91" s="36">
        <f>SUMIFS(СВЦЭМ!$D$39:$D$782,СВЦЭМ!$A$39:$A$782,$A91,СВЦЭМ!$B$39:$B$782,G$83)+'СЕТ СН'!$H$14+СВЦЭМ!$D$10+'СЕТ СН'!$H$5-'СЕТ СН'!$H$24</f>
        <v>5979.38921157</v>
      </c>
      <c r="H91" s="36">
        <f>SUMIFS(СВЦЭМ!$D$39:$D$782,СВЦЭМ!$A$39:$A$782,$A91,СВЦЭМ!$B$39:$B$782,H$83)+'СЕТ СН'!$H$14+СВЦЭМ!$D$10+'СЕТ СН'!$H$5-'СЕТ СН'!$H$24</f>
        <v>5920.6855271100003</v>
      </c>
      <c r="I91" s="36">
        <f>SUMIFS(СВЦЭМ!$D$39:$D$782,СВЦЭМ!$A$39:$A$782,$A91,СВЦЭМ!$B$39:$B$782,I$83)+'СЕТ СН'!$H$14+СВЦЭМ!$D$10+'СЕТ СН'!$H$5-'СЕТ СН'!$H$24</f>
        <v>5838.7874184900002</v>
      </c>
      <c r="J91" s="36">
        <f>SUMIFS(СВЦЭМ!$D$39:$D$782,СВЦЭМ!$A$39:$A$782,$A91,СВЦЭМ!$B$39:$B$782,J$83)+'СЕТ СН'!$H$14+СВЦЭМ!$D$10+'СЕТ СН'!$H$5-'СЕТ СН'!$H$24</f>
        <v>5786.3450662699997</v>
      </c>
      <c r="K91" s="36">
        <f>SUMIFS(СВЦЭМ!$D$39:$D$782,СВЦЭМ!$A$39:$A$782,$A91,СВЦЭМ!$B$39:$B$782,K$83)+'СЕТ СН'!$H$14+СВЦЭМ!$D$10+'СЕТ СН'!$H$5-'СЕТ СН'!$H$24</f>
        <v>5764.2551516200001</v>
      </c>
      <c r="L91" s="36">
        <f>SUMIFS(СВЦЭМ!$D$39:$D$782,СВЦЭМ!$A$39:$A$782,$A91,СВЦЭМ!$B$39:$B$782,L$83)+'СЕТ СН'!$H$14+СВЦЭМ!$D$10+'СЕТ СН'!$H$5-'СЕТ СН'!$H$24</f>
        <v>5761.5074701000003</v>
      </c>
      <c r="M91" s="36">
        <f>SUMIFS(СВЦЭМ!$D$39:$D$782,СВЦЭМ!$A$39:$A$782,$A91,СВЦЭМ!$B$39:$B$782,M$83)+'СЕТ СН'!$H$14+СВЦЭМ!$D$10+'СЕТ СН'!$H$5-'СЕТ СН'!$H$24</f>
        <v>5777.9283624899999</v>
      </c>
      <c r="N91" s="36">
        <f>SUMIFS(СВЦЭМ!$D$39:$D$782,СВЦЭМ!$A$39:$A$782,$A91,СВЦЭМ!$B$39:$B$782,N$83)+'СЕТ СН'!$H$14+СВЦЭМ!$D$10+'СЕТ СН'!$H$5-'СЕТ СН'!$H$24</f>
        <v>5781.5523561700002</v>
      </c>
      <c r="O91" s="36">
        <f>SUMIFS(СВЦЭМ!$D$39:$D$782,СВЦЭМ!$A$39:$A$782,$A91,СВЦЭМ!$B$39:$B$782,O$83)+'СЕТ СН'!$H$14+СВЦЭМ!$D$10+'СЕТ СН'!$H$5-'СЕТ СН'!$H$24</f>
        <v>5790.7819423599994</v>
      </c>
      <c r="P91" s="36">
        <f>SUMIFS(СВЦЭМ!$D$39:$D$782,СВЦЭМ!$A$39:$A$782,$A91,СВЦЭМ!$B$39:$B$782,P$83)+'СЕТ СН'!$H$14+СВЦЭМ!$D$10+'СЕТ СН'!$H$5-'СЕТ СН'!$H$24</f>
        <v>5808.9856555300003</v>
      </c>
      <c r="Q91" s="36">
        <f>SUMIFS(СВЦЭМ!$D$39:$D$782,СВЦЭМ!$A$39:$A$782,$A91,СВЦЭМ!$B$39:$B$782,Q$83)+'СЕТ СН'!$H$14+СВЦЭМ!$D$10+'СЕТ СН'!$H$5-'СЕТ СН'!$H$24</f>
        <v>5815.6836335799999</v>
      </c>
      <c r="R91" s="36">
        <f>SUMIFS(СВЦЭМ!$D$39:$D$782,СВЦЭМ!$A$39:$A$782,$A91,СВЦЭМ!$B$39:$B$782,R$83)+'СЕТ СН'!$H$14+СВЦЭМ!$D$10+'СЕТ СН'!$H$5-'СЕТ СН'!$H$24</f>
        <v>5800.5497481000002</v>
      </c>
      <c r="S91" s="36">
        <f>SUMIFS(СВЦЭМ!$D$39:$D$782,СВЦЭМ!$A$39:$A$782,$A91,СВЦЭМ!$B$39:$B$782,S$83)+'СЕТ СН'!$H$14+СВЦЭМ!$D$10+'СЕТ СН'!$H$5-'СЕТ СН'!$H$24</f>
        <v>5742.0101490899997</v>
      </c>
      <c r="T91" s="36">
        <f>SUMIFS(СВЦЭМ!$D$39:$D$782,СВЦЭМ!$A$39:$A$782,$A91,СВЦЭМ!$B$39:$B$782,T$83)+'СЕТ СН'!$H$14+СВЦЭМ!$D$10+'СЕТ СН'!$H$5-'СЕТ СН'!$H$24</f>
        <v>5727.9360666000002</v>
      </c>
      <c r="U91" s="36">
        <f>SUMIFS(СВЦЭМ!$D$39:$D$782,СВЦЭМ!$A$39:$A$782,$A91,СВЦЭМ!$B$39:$B$782,U$83)+'СЕТ СН'!$H$14+СВЦЭМ!$D$10+'СЕТ СН'!$H$5-'СЕТ СН'!$H$24</f>
        <v>5728.7906923700002</v>
      </c>
      <c r="V91" s="36">
        <f>SUMIFS(СВЦЭМ!$D$39:$D$782,СВЦЭМ!$A$39:$A$782,$A91,СВЦЭМ!$B$39:$B$782,V$83)+'СЕТ СН'!$H$14+СВЦЭМ!$D$10+'СЕТ СН'!$H$5-'СЕТ СН'!$H$24</f>
        <v>5740.1899267900008</v>
      </c>
      <c r="W91" s="36">
        <f>SUMIFS(СВЦЭМ!$D$39:$D$782,СВЦЭМ!$A$39:$A$782,$A91,СВЦЭМ!$B$39:$B$782,W$83)+'СЕТ СН'!$H$14+СВЦЭМ!$D$10+'СЕТ СН'!$H$5-'СЕТ СН'!$H$24</f>
        <v>5758.2011525400003</v>
      </c>
      <c r="X91" s="36">
        <f>SUMIFS(СВЦЭМ!$D$39:$D$782,СВЦЭМ!$A$39:$A$782,$A91,СВЦЭМ!$B$39:$B$782,X$83)+'СЕТ СН'!$H$14+СВЦЭМ!$D$10+'СЕТ СН'!$H$5-'СЕТ СН'!$H$24</f>
        <v>5799.9047560199997</v>
      </c>
      <c r="Y91" s="36">
        <f>SUMIFS(СВЦЭМ!$D$39:$D$782,СВЦЭМ!$A$39:$A$782,$A91,СВЦЭМ!$B$39:$B$782,Y$83)+'СЕТ СН'!$H$14+СВЦЭМ!$D$10+'СЕТ СН'!$H$5-'СЕТ СН'!$H$24</f>
        <v>5846.4438709200003</v>
      </c>
    </row>
    <row r="92" spans="1:27" ht="15.75" x14ac:dyDescent="0.2">
      <c r="A92" s="35">
        <f t="shared" si="2"/>
        <v>45269</v>
      </c>
      <c r="B92" s="36">
        <f>SUMIFS(СВЦЭМ!$D$39:$D$782,СВЦЭМ!$A$39:$A$782,$A92,СВЦЭМ!$B$39:$B$782,B$83)+'СЕТ СН'!$H$14+СВЦЭМ!$D$10+'СЕТ СН'!$H$5-'СЕТ СН'!$H$24</f>
        <v>6067.3580256799996</v>
      </c>
      <c r="C92" s="36">
        <f>SUMIFS(СВЦЭМ!$D$39:$D$782,СВЦЭМ!$A$39:$A$782,$A92,СВЦЭМ!$B$39:$B$782,C$83)+'СЕТ СН'!$H$14+СВЦЭМ!$D$10+'СЕТ СН'!$H$5-'СЕТ СН'!$H$24</f>
        <v>6129.4288684700005</v>
      </c>
      <c r="D92" s="36">
        <f>SUMIFS(СВЦЭМ!$D$39:$D$782,СВЦЭМ!$A$39:$A$782,$A92,СВЦЭМ!$B$39:$B$782,D$83)+'СЕТ СН'!$H$14+СВЦЭМ!$D$10+'СЕТ СН'!$H$5-'СЕТ СН'!$H$24</f>
        <v>6213.49346324</v>
      </c>
      <c r="E92" s="36">
        <f>SUMIFS(СВЦЭМ!$D$39:$D$782,СВЦЭМ!$A$39:$A$782,$A92,СВЦЭМ!$B$39:$B$782,E$83)+'СЕТ СН'!$H$14+СВЦЭМ!$D$10+'СЕТ СН'!$H$5-'СЕТ СН'!$H$24</f>
        <v>6223.8318199200003</v>
      </c>
      <c r="F92" s="36">
        <f>SUMIFS(СВЦЭМ!$D$39:$D$782,СВЦЭМ!$A$39:$A$782,$A92,СВЦЭМ!$B$39:$B$782,F$83)+'СЕТ СН'!$H$14+СВЦЭМ!$D$10+'СЕТ СН'!$H$5-'СЕТ СН'!$H$24</f>
        <v>6229.1334105000005</v>
      </c>
      <c r="G92" s="36">
        <f>SUMIFS(СВЦЭМ!$D$39:$D$782,СВЦЭМ!$A$39:$A$782,$A92,СВЦЭМ!$B$39:$B$782,G$83)+'СЕТ СН'!$H$14+СВЦЭМ!$D$10+'СЕТ СН'!$H$5-'СЕТ СН'!$H$24</f>
        <v>6209.4015910400003</v>
      </c>
      <c r="H92" s="36">
        <f>SUMIFS(СВЦЭМ!$D$39:$D$782,СВЦЭМ!$A$39:$A$782,$A92,СВЦЭМ!$B$39:$B$782,H$83)+'СЕТ СН'!$H$14+СВЦЭМ!$D$10+'СЕТ СН'!$H$5-'СЕТ СН'!$H$24</f>
        <v>6190.0169907199997</v>
      </c>
      <c r="I92" s="36">
        <f>SUMIFS(СВЦЭМ!$D$39:$D$782,СВЦЭМ!$A$39:$A$782,$A92,СВЦЭМ!$B$39:$B$782,I$83)+'СЕТ СН'!$H$14+СВЦЭМ!$D$10+'СЕТ СН'!$H$5-'СЕТ СН'!$H$24</f>
        <v>6149.2361813099997</v>
      </c>
      <c r="J92" s="36">
        <f>SUMIFS(СВЦЭМ!$D$39:$D$782,СВЦЭМ!$A$39:$A$782,$A92,СВЦЭМ!$B$39:$B$782,J$83)+'СЕТ СН'!$H$14+СВЦЭМ!$D$10+'СЕТ СН'!$H$5-'СЕТ СН'!$H$24</f>
        <v>6093.4889874999999</v>
      </c>
      <c r="K92" s="36">
        <f>SUMIFS(СВЦЭМ!$D$39:$D$782,СВЦЭМ!$A$39:$A$782,$A92,СВЦЭМ!$B$39:$B$782,K$83)+'СЕТ СН'!$H$14+СВЦЭМ!$D$10+'СЕТ СН'!$H$5-'СЕТ СН'!$H$24</f>
        <v>6039.9145623000004</v>
      </c>
      <c r="L92" s="36">
        <f>SUMIFS(СВЦЭМ!$D$39:$D$782,СВЦЭМ!$A$39:$A$782,$A92,СВЦЭМ!$B$39:$B$782,L$83)+'СЕТ СН'!$H$14+СВЦЭМ!$D$10+'СЕТ СН'!$H$5-'СЕТ СН'!$H$24</f>
        <v>5978.4913681199996</v>
      </c>
      <c r="M92" s="36">
        <f>SUMIFS(СВЦЭМ!$D$39:$D$782,СВЦЭМ!$A$39:$A$782,$A92,СВЦЭМ!$B$39:$B$782,M$83)+'СЕТ СН'!$H$14+СВЦЭМ!$D$10+'СЕТ СН'!$H$5-'СЕТ СН'!$H$24</f>
        <v>5972.3709301700001</v>
      </c>
      <c r="N92" s="36">
        <f>SUMIFS(СВЦЭМ!$D$39:$D$782,СВЦЭМ!$A$39:$A$782,$A92,СВЦЭМ!$B$39:$B$782,N$83)+'СЕТ СН'!$H$14+СВЦЭМ!$D$10+'СЕТ СН'!$H$5-'СЕТ СН'!$H$24</f>
        <v>6015.3904970599997</v>
      </c>
      <c r="O92" s="36">
        <f>SUMIFS(СВЦЭМ!$D$39:$D$782,СВЦЭМ!$A$39:$A$782,$A92,СВЦЭМ!$B$39:$B$782,O$83)+'СЕТ СН'!$H$14+СВЦЭМ!$D$10+'СЕТ СН'!$H$5-'СЕТ СН'!$H$24</f>
        <v>6004.0170058500007</v>
      </c>
      <c r="P92" s="36">
        <f>SUMIFS(СВЦЭМ!$D$39:$D$782,СВЦЭМ!$A$39:$A$782,$A92,СВЦЭМ!$B$39:$B$782,P$83)+'СЕТ СН'!$H$14+СВЦЭМ!$D$10+'СЕТ СН'!$H$5-'СЕТ СН'!$H$24</f>
        <v>6026.8832951200002</v>
      </c>
      <c r="Q92" s="36">
        <f>SUMIFS(СВЦЭМ!$D$39:$D$782,СВЦЭМ!$A$39:$A$782,$A92,СВЦЭМ!$B$39:$B$782,Q$83)+'СЕТ СН'!$H$14+СВЦЭМ!$D$10+'СЕТ СН'!$H$5-'СЕТ СН'!$H$24</f>
        <v>6053.6735973100003</v>
      </c>
      <c r="R92" s="36">
        <f>SUMIFS(СВЦЭМ!$D$39:$D$782,СВЦЭМ!$A$39:$A$782,$A92,СВЦЭМ!$B$39:$B$782,R$83)+'СЕТ СН'!$H$14+СВЦЭМ!$D$10+'СЕТ СН'!$H$5-'СЕТ СН'!$H$24</f>
        <v>6046.4315116600001</v>
      </c>
      <c r="S92" s="36">
        <f>SUMIFS(СВЦЭМ!$D$39:$D$782,СВЦЭМ!$A$39:$A$782,$A92,СВЦЭМ!$B$39:$B$782,S$83)+'СЕТ СН'!$H$14+СВЦЭМ!$D$10+'СЕТ СН'!$H$5-'СЕТ СН'!$H$24</f>
        <v>6037.5506598800002</v>
      </c>
      <c r="T92" s="36">
        <f>SUMIFS(СВЦЭМ!$D$39:$D$782,СВЦЭМ!$A$39:$A$782,$A92,СВЦЭМ!$B$39:$B$782,T$83)+'СЕТ СН'!$H$14+СВЦЭМ!$D$10+'СЕТ СН'!$H$5-'СЕТ СН'!$H$24</f>
        <v>5983.3651767800002</v>
      </c>
      <c r="U92" s="36">
        <f>SUMIFS(СВЦЭМ!$D$39:$D$782,СВЦЭМ!$A$39:$A$782,$A92,СВЦЭМ!$B$39:$B$782,U$83)+'СЕТ СН'!$H$14+СВЦЭМ!$D$10+'СЕТ СН'!$H$5-'СЕТ СН'!$H$24</f>
        <v>6013.9218147600004</v>
      </c>
      <c r="V92" s="36">
        <f>SUMIFS(СВЦЭМ!$D$39:$D$782,СВЦЭМ!$A$39:$A$782,$A92,СВЦЭМ!$B$39:$B$782,V$83)+'СЕТ СН'!$H$14+СВЦЭМ!$D$10+'СЕТ СН'!$H$5-'СЕТ СН'!$H$24</f>
        <v>6043.2675413100005</v>
      </c>
      <c r="W92" s="36">
        <f>SUMIFS(СВЦЭМ!$D$39:$D$782,СВЦЭМ!$A$39:$A$782,$A92,СВЦЭМ!$B$39:$B$782,W$83)+'СЕТ СН'!$H$14+СВЦЭМ!$D$10+'СЕТ СН'!$H$5-'СЕТ СН'!$H$24</f>
        <v>6027.3606399</v>
      </c>
      <c r="X92" s="36">
        <f>SUMIFS(СВЦЭМ!$D$39:$D$782,СВЦЭМ!$A$39:$A$782,$A92,СВЦЭМ!$B$39:$B$782,X$83)+'СЕТ СН'!$H$14+СВЦЭМ!$D$10+'СЕТ СН'!$H$5-'СЕТ СН'!$H$24</f>
        <v>6075.3216360500001</v>
      </c>
      <c r="Y92" s="36">
        <f>SUMIFS(СВЦЭМ!$D$39:$D$782,СВЦЭМ!$A$39:$A$782,$A92,СВЦЭМ!$B$39:$B$782,Y$83)+'СЕТ СН'!$H$14+СВЦЭМ!$D$10+'СЕТ СН'!$H$5-'СЕТ СН'!$H$24</f>
        <v>6121.1729752600004</v>
      </c>
    </row>
    <row r="93" spans="1:27" ht="15.75" x14ac:dyDescent="0.2">
      <c r="A93" s="35">
        <f t="shared" si="2"/>
        <v>45270</v>
      </c>
      <c r="B93" s="36">
        <f>SUMIFS(СВЦЭМ!$D$39:$D$782,СВЦЭМ!$A$39:$A$782,$A93,СВЦЭМ!$B$39:$B$782,B$83)+'СЕТ СН'!$H$14+СВЦЭМ!$D$10+'СЕТ СН'!$H$5-'СЕТ СН'!$H$24</f>
        <v>6046.2960640399997</v>
      </c>
      <c r="C93" s="36">
        <f>SUMIFS(СВЦЭМ!$D$39:$D$782,СВЦЭМ!$A$39:$A$782,$A93,СВЦЭМ!$B$39:$B$782,C$83)+'СЕТ СН'!$H$14+СВЦЭМ!$D$10+'СЕТ СН'!$H$5-'СЕТ СН'!$H$24</f>
        <v>6103.1628132000005</v>
      </c>
      <c r="D93" s="36">
        <f>SUMIFS(СВЦЭМ!$D$39:$D$782,СВЦЭМ!$A$39:$A$782,$A93,СВЦЭМ!$B$39:$B$782,D$83)+'СЕТ СН'!$H$14+СВЦЭМ!$D$10+'СЕТ СН'!$H$5-'СЕТ СН'!$H$24</f>
        <v>6131.4762603199997</v>
      </c>
      <c r="E93" s="36">
        <f>SUMIFS(СВЦЭМ!$D$39:$D$782,СВЦЭМ!$A$39:$A$782,$A93,СВЦЭМ!$B$39:$B$782,E$83)+'СЕТ СН'!$H$14+СВЦЭМ!$D$10+'СЕТ СН'!$H$5-'СЕТ СН'!$H$24</f>
        <v>6156.28610088</v>
      </c>
      <c r="F93" s="36">
        <f>SUMIFS(СВЦЭМ!$D$39:$D$782,СВЦЭМ!$A$39:$A$782,$A93,СВЦЭМ!$B$39:$B$782,F$83)+'СЕТ СН'!$H$14+СВЦЭМ!$D$10+'СЕТ СН'!$H$5-'СЕТ СН'!$H$24</f>
        <v>6143.9345096699999</v>
      </c>
      <c r="G93" s="36">
        <f>SUMIFS(СВЦЭМ!$D$39:$D$782,СВЦЭМ!$A$39:$A$782,$A93,СВЦЭМ!$B$39:$B$782,G$83)+'СЕТ СН'!$H$14+СВЦЭМ!$D$10+'СЕТ СН'!$H$5-'СЕТ СН'!$H$24</f>
        <v>6106.7573690400004</v>
      </c>
      <c r="H93" s="36">
        <f>SUMIFS(СВЦЭМ!$D$39:$D$782,СВЦЭМ!$A$39:$A$782,$A93,СВЦЭМ!$B$39:$B$782,H$83)+'СЕТ СН'!$H$14+СВЦЭМ!$D$10+'СЕТ СН'!$H$5-'СЕТ СН'!$H$24</f>
        <v>6132.90428634</v>
      </c>
      <c r="I93" s="36">
        <f>SUMIFS(СВЦЭМ!$D$39:$D$782,СВЦЭМ!$A$39:$A$782,$A93,СВЦЭМ!$B$39:$B$782,I$83)+'СЕТ СН'!$H$14+СВЦЭМ!$D$10+'СЕТ СН'!$H$5-'СЕТ СН'!$H$24</f>
        <v>6111.3581978399998</v>
      </c>
      <c r="J93" s="36">
        <f>SUMIFS(СВЦЭМ!$D$39:$D$782,СВЦЭМ!$A$39:$A$782,$A93,СВЦЭМ!$B$39:$B$782,J$83)+'СЕТ СН'!$H$14+СВЦЭМ!$D$10+'СЕТ СН'!$H$5-'СЕТ СН'!$H$24</f>
        <v>6047.40118317</v>
      </c>
      <c r="K93" s="36">
        <f>SUMIFS(СВЦЭМ!$D$39:$D$782,СВЦЭМ!$A$39:$A$782,$A93,СВЦЭМ!$B$39:$B$782,K$83)+'СЕТ СН'!$H$14+СВЦЭМ!$D$10+'СЕТ СН'!$H$5-'СЕТ СН'!$H$24</f>
        <v>5963.5813290999995</v>
      </c>
      <c r="L93" s="36">
        <f>SUMIFS(СВЦЭМ!$D$39:$D$782,СВЦЭМ!$A$39:$A$782,$A93,СВЦЭМ!$B$39:$B$782,L$83)+'СЕТ СН'!$H$14+СВЦЭМ!$D$10+'СЕТ СН'!$H$5-'СЕТ СН'!$H$24</f>
        <v>5919.0568913000006</v>
      </c>
      <c r="M93" s="36">
        <f>SUMIFS(СВЦЭМ!$D$39:$D$782,СВЦЭМ!$A$39:$A$782,$A93,СВЦЭМ!$B$39:$B$782,M$83)+'СЕТ СН'!$H$14+СВЦЭМ!$D$10+'СЕТ СН'!$H$5-'СЕТ СН'!$H$24</f>
        <v>5906.86291024</v>
      </c>
      <c r="N93" s="36">
        <f>SUMIFS(СВЦЭМ!$D$39:$D$782,СВЦЭМ!$A$39:$A$782,$A93,СВЦЭМ!$B$39:$B$782,N$83)+'СЕТ СН'!$H$14+СВЦЭМ!$D$10+'СЕТ СН'!$H$5-'СЕТ СН'!$H$24</f>
        <v>5920.8313480699999</v>
      </c>
      <c r="O93" s="36">
        <f>SUMIFS(СВЦЭМ!$D$39:$D$782,СВЦЭМ!$A$39:$A$782,$A93,СВЦЭМ!$B$39:$B$782,O$83)+'СЕТ СН'!$H$14+СВЦЭМ!$D$10+'СЕТ СН'!$H$5-'СЕТ СН'!$H$24</f>
        <v>5961.7165323600002</v>
      </c>
      <c r="P93" s="36">
        <f>SUMIFS(СВЦЭМ!$D$39:$D$782,СВЦЭМ!$A$39:$A$782,$A93,СВЦЭМ!$B$39:$B$782,P$83)+'СЕТ СН'!$H$14+СВЦЭМ!$D$10+'СЕТ СН'!$H$5-'СЕТ СН'!$H$24</f>
        <v>5985.6522122599999</v>
      </c>
      <c r="Q93" s="36">
        <f>SUMIFS(СВЦЭМ!$D$39:$D$782,СВЦЭМ!$A$39:$A$782,$A93,СВЦЭМ!$B$39:$B$782,Q$83)+'СЕТ СН'!$H$14+СВЦЭМ!$D$10+'СЕТ СН'!$H$5-'СЕТ СН'!$H$24</f>
        <v>5982.7968626500005</v>
      </c>
      <c r="R93" s="36">
        <f>SUMIFS(СВЦЭМ!$D$39:$D$782,СВЦЭМ!$A$39:$A$782,$A93,СВЦЭМ!$B$39:$B$782,R$83)+'СЕТ СН'!$H$14+СВЦЭМ!$D$10+'СЕТ СН'!$H$5-'СЕТ СН'!$H$24</f>
        <v>5974.4302530200002</v>
      </c>
      <c r="S93" s="36">
        <f>SUMIFS(СВЦЭМ!$D$39:$D$782,СВЦЭМ!$A$39:$A$782,$A93,СВЦЭМ!$B$39:$B$782,S$83)+'СЕТ СН'!$H$14+СВЦЭМ!$D$10+'СЕТ СН'!$H$5-'СЕТ СН'!$H$24</f>
        <v>5903.7034394000002</v>
      </c>
      <c r="T93" s="36">
        <f>SUMIFS(СВЦЭМ!$D$39:$D$782,СВЦЭМ!$A$39:$A$782,$A93,СВЦЭМ!$B$39:$B$782,T$83)+'СЕТ СН'!$H$14+СВЦЭМ!$D$10+'СЕТ СН'!$H$5-'СЕТ СН'!$H$24</f>
        <v>5848.6733028300005</v>
      </c>
      <c r="U93" s="36">
        <f>SUMIFS(СВЦЭМ!$D$39:$D$782,СВЦЭМ!$A$39:$A$782,$A93,СВЦЭМ!$B$39:$B$782,U$83)+'СЕТ СН'!$H$14+СВЦЭМ!$D$10+'СЕТ СН'!$H$5-'СЕТ СН'!$H$24</f>
        <v>5867.73201754</v>
      </c>
      <c r="V93" s="36">
        <f>SUMIFS(СВЦЭМ!$D$39:$D$782,СВЦЭМ!$A$39:$A$782,$A93,СВЦЭМ!$B$39:$B$782,V$83)+'СЕТ СН'!$H$14+СВЦЭМ!$D$10+'СЕТ СН'!$H$5-'СЕТ СН'!$H$24</f>
        <v>5898.0315538800005</v>
      </c>
      <c r="W93" s="36">
        <f>SUMIFS(СВЦЭМ!$D$39:$D$782,СВЦЭМ!$A$39:$A$782,$A93,СВЦЭМ!$B$39:$B$782,W$83)+'СЕТ СН'!$H$14+СВЦЭМ!$D$10+'СЕТ СН'!$H$5-'СЕТ СН'!$H$24</f>
        <v>5925.8953390000006</v>
      </c>
      <c r="X93" s="36">
        <f>SUMIFS(СВЦЭМ!$D$39:$D$782,СВЦЭМ!$A$39:$A$782,$A93,СВЦЭМ!$B$39:$B$782,X$83)+'СЕТ СН'!$H$14+СВЦЭМ!$D$10+'СЕТ СН'!$H$5-'СЕТ СН'!$H$24</f>
        <v>5979.2280003200003</v>
      </c>
      <c r="Y93" s="36">
        <f>SUMIFS(СВЦЭМ!$D$39:$D$782,СВЦЭМ!$A$39:$A$782,$A93,СВЦЭМ!$B$39:$B$782,Y$83)+'СЕТ СН'!$H$14+СВЦЭМ!$D$10+'СЕТ СН'!$H$5-'СЕТ СН'!$H$24</f>
        <v>6023.0196520899999</v>
      </c>
    </row>
    <row r="94" spans="1:27" ht="15.75" x14ac:dyDescent="0.2">
      <c r="A94" s="35">
        <f t="shared" si="2"/>
        <v>45271</v>
      </c>
      <c r="B94" s="36">
        <f>SUMIFS(СВЦЭМ!$D$39:$D$782,СВЦЭМ!$A$39:$A$782,$A94,СВЦЭМ!$B$39:$B$782,B$83)+'СЕТ СН'!$H$14+СВЦЭМ!$D$10+'СЕТ СН'!$H$5-'СЕТ СН'!$H$24</f>
        <v>6027.5668591399999</v>
      </c>
      <c r="C94" s="36">
        <f>SUMIFS(СВЦЭМ!$D$39:$D$782,СВЦЭМ!$A$39:$A$782,$A94,СВЦЭМ!$B$39:$B$782,C$83)+'СЕТ СН'!$H$14+СВЦЭМ!$D$10+'СЕТ СН'!$H$5-'СЕТ СН'!$H$24</f>
        <v>6057.4839629600001</v>
      </c>
      <c r="D94" s="36">
        <f>SUMIFS(СВЦЭМ!$D$39:$D$782,СВЦЭМ!$A$39:$A$782,$A94,СВЦЭМ!$B$39:$B$782,D$83)+'СЕТ СН'!$H$14+СВЦЭМ!$D$10+'СЕТ СН'!$H$5-'СЕТ СН'!$H$24</f>
        <v>6099.8879753399997</v>
      </c>
      <c r="E94" s="36">
        <f>SUMIFS(СВЦЭМ!$D$39:$D$782,СВЦЭМ!$A$39:$A$782,$A94,СВЦЭМ!$B$39:$B$782,E$83)+'СЕТ СН'!$H$14+СВЦЭМ!$D$10+'СЕТ СН'!$H$5-'СЕТ СН'!$H$24</f>
        <v>6113.2200901899996</v>
      </c>
      <c r="F94" s="36">
        <f>SUMIFS(СВЦЭМ!$D$39:$D$782,СВЦЭМ!$A$39:$A$782,$A94,СВЦЭМ!$B$39:$B$782,F$83)+'СЕТ СН'!$H$14+СВЦЭМ!$D$10+'СЕТ СН'!$H$5-'СЕТ СН'!$H$24</f>
        <v>6087.58410319</v>
      </c>
      <c r="G94" s="36">
        <f>SUMIFS(СВЦЭМ!$D$39:$D$782,СВЦЭМ!$A$39:$A$782,$A94,СВЦЭМ!$B$39:$B$782,G$83)+'СЕТ СН'!$H$14+СВЦЭМ!$D$10+'СЕТ СН'!$H$5-'СЕТ СН'!$H$24</f>
        <v>6076.5321277800003</v>
      </c>
      <c r="H94" s="36">
        <f>SUMIFS(СВЦЭМ!$D$39:$D$782,СВЦЭМ!$A$39:$A$782,$A94,СВЦЭМ!$B$39:$B$782,H$83)+'СЕТ СН'!$H$14+СВЦЭМ!$D$10+'СЕТ СН'!$H$5-'СЕТ СН'!$H$24</f>
        <v>5998.5343874299997</v>
      </c>
      <c r="I94" s="36">
        <f>SUMIFS(СВЦЭМ!$D$39:$D$782,СВЦЭМ!$A$39:$A$782,$A94,СВЦЭМ!$B$39:$B$782,I$83)+'СЕТ СН'!$H$14+СВЦЭМ!$D$10+'СЕТ СН'!$H$5-'СЕТ СН'!$H$24</f>
        <v>5967.0664344400002</v>
      </c>
      <c r="J94" s="36">
        <f>SUMIFS(СВЦЭМ!$D$39:$D$782,СВЦЭМ!$A$39:$A$782,$A94,СВЦЭМ!$B$39:$B$782,J$83)+'СЕТ СН'!$H$14+СВЦЭМ!$D$10+'СЕТ СН'!$H$5-'СЕТ СН'!$H$24</f>
        <v>5910.6018491300001</v>
      </c>
      <c r="K94" s="36">
        <f>SUMIFS(СВЦЭМ!$D$39:$D$782,СВЦЭМ!$A$39:$A$782,$A94,СВЦЭМ!$B$39:$B$782,K$83)+'СЕТ СН'!$H$14+СВЦЭМ!$D$10+'СЕТ СН'!$H$5-'СЕТ СН'!$H$24</f>
        <v>5895.6516651800002</v>
      </c>
      <c r="L94" s="36">
        <f>SUMIFS(СВЦЭМ!$D$39:$D$782,СВЦЭМ!$A$39:$A$782,$A94,СВЦЭМ!$B$39:$B$782,L$83)+'СЕТ СН'!$H$14+СВЦЭМ!$D$10+'СЕТ СН'!$H$5-'СЕТ СН'!$H$24</f>
        <v>5883.8746013099999</v>
      </c>
      <c r="M94" s="36">
        <f>SUMIFS(СВЦЭМ!$D$39:$D$782,СВЦЭМ!$A$39:$A$782,$A94,СВЦЭМ!$B$39:$B$782,M$83)+'СЕТ СН'!$H$14+СВЦЭМ!$D$10+'СЕТ СН'!$H$5-'СЕТ СН'!$H$24</f>
        <v>5893.9331198100008</v>
      </c>
      <c r="N94" s="36">
        <f>SUMIFS(СВЦЭМ!$D$39:$D$782,СВЦЭМ!$A$39:$A$782,$A94,СВЦЭМ!$B$39:$B$782,N$83)+'СЕТ СН'!$H$14+СВЦЭМ!$D$10+'СЕТ СН'!$H$5-'СЕТ СН'!$H$24</f>
        <v>5899.7409645099997</v>
      </c>
      <c r="O94" s="36">
        <f>SUMIFS(СВЦЭМ!$D$39:$D$782,СВЦЭМ!$A$39:$A$782,$A94,СВЦЭМ!$B$39:$B$782,O$83)+'СЕТ СН'!$H$14+СВЦЭМ!$D$10+'СЕТ СН'!$H$5-'СЕТ СН'!$H$24</f>
        <v>5922.4501512799998</v>
      </c>
      <c r="P94" s="36">
        <f>SUMIFS(СВЦЭМ!$D$39:$D$782,СВЦЭМ!$A$39:$A$782,$A94,СВЦЭМ!$B$39:$B$782,P$83)+'СЕТ СН'!$H$14+СВЦЭМ!$D$10+'СЕТ СН'!$H$5-'СЕТ СН'!$H$24</f>
        <v>5936.8899796599999</v>
      </c>
      <c r="Q94" s="36">
        <f>SUMIFS(СВЦЭМ!$D$39:$D$782,СВЦЭМ!$A$39:$A$782,$A94,СВЦЭМ!$B$39:$B$782,Q$83)+'СЕТ СН'!$H$14+СВЦЭМ!$D$10+'СЕТ СН'!$H$5-'СЕТ СН'!$H$24</f>
        <v>5932.8342095000007</v>
      </c>
      <c r="R94" s="36">
        <f>SUMIFS(СВЦЭМ!$D$39:$D$782,СВЦЭМ!$A$39:$A$782,$A94,СВЦЭМ!$B$39:$B$782,R$83)+'СЕТ СН'!$H$14+СВЦЭМ!$D$10+'СЕТ СН'!$H$5-'СЕТ СН'!$H$24</f>
        <v>5919.0685040500002</v>
      </c>
      <c r="S94" s="36">
        <f>SUMIFS(СВЦЭМ!$D$39:$D$782,СВЦЭМ!$A$39:$A$782,$A94,СВЦЭМ!$B$39:$B$782,S$83)+'СЕТ СН'!$H$14+СВЦЭМ!$D$10+'СЕТ СН'!$H$5-'СЕТ СН'!$H$24</f>
        <v>5859.2648334799997</v>
      </c>
      <c r="T94" s="36">
        <f>SUMIFS(СВЦЭМ!$D$39:$D$782,СВЦЭМ!$A$39:$A$782,$A94,СВЦЭМ!$B$39:$B$782,T$83)+'СЕТ СН'!$H$14+СВЦЭМ!$D$10+'СЕТ СН'!$H$5-'СЕТ СН'!$H$24</f>
        <v>5820.7104421100003</v>
      </c>
      <c r="U94" s="36">
        <f>SUMIFS(СВЦЭМ!$D$39:$D$782,СВЦЭМ!$A$39:$A$782,$A94,СВЦЭМ!$B$39:$B$782,U$83)+'СЕТ СН'!$H$14+СВЦЭМ!$D$10+'СЕТ СН'!$H$5-'СЕТ СН'!$H$24</f>
        <v>5847.6279755899996</v>
      </c>
      <c r="V94" s="36">
        <f>SUMIFS(СВЦЭМ!$D$39:$D$782,СВЦЭМ!$A$39:$A$782,$A94,СВЦЭМ!$B$39:$B$782,V$83)+'СЕТ СН'!$H$14+СВЦЭМ!$D$10+'СЕТ СН'!$H$5-'СЕТ СН'!$H$24</f>
        <v>5875.1275719599998</v>
      </c>
      <c r="W94" s="36">
        <f>SUMIFS(СВЦЭМ!$D$39:$D$782,СВЦЭМ!$A$39:$A$782,$A94,СВЦЭМ!$B$39:$B$782,W$83)+'СЕТ СН'!$H$14+СВЦЭМ!$D$10+'СЕТ СН'!$H$5-'СЕТ СН'!$H$24</f>
        <v>5901.6941809700002</v>
      </c>
      <c r="X94" s="36">
        <f>SUMIFS(СВЦЭМ!$D$39:$D$782,СВЦЭМ!$A$39:$A$782,$A94,СВЦЭМ!$B$39:$B$782,X$83)+'СЕТ СН'!$H$14+СВЦЭМ!$D$10+'СЕТ СН'!$H$5-'СЕТ СН'!$H$24</f>
        <v>5929.7805068800008</v>
      </c>
      <c r="Y94" s="36">
        <f>SUMIFS(СВЦЭМ!$D$39:$D$782,СВЦЭМ!$A$39:$A$782,$A94,СВЦЭМ!$B$39:$B$782,Y$83)+'СЕТ СН'!$H$14+СВЦЭМ!$D$10+'СЕТ СН'!$H$5-'СЕТ СН'!$H$24</f>
        <v>5953.8461370000005</v>
      </c>
    </row>
    <row r="95" spans="1:27" ht="15.75" x14ac:dyDescent="0.2">
      <c r="A95" s="35">
        <f t="shared" si="2"/>
        <v>45272</v>
      </c>
      <c r="B95" s="36">
        <f>SUMIFS(СВЦЭМ!$D$39:$D$782,СВЦЭМ!$A$39:$A$782,$A95,СВЦЭМ!$B$39:$B$782,B$83)+'СЕТ СН'!$H$14+СВЦЭМ!$D$10+'СЕТ СН'!$H$5-'СЕТ СН'!$H$24</f>
        <v>6140.2669199900001</v>
      </c>
      <c r="C95" s="36">
        <f>SUMIFS(СВЦЭМ!$D$39:$D$782,СВЦЭМ!$A$39:$A$782,$A95,СВЦЭМ!$B$39:$B$782,C$83)+'СЕТ СН'!$H$14+СВЦЭМ!$D$10+'СЕТ СН'!$H$5-'СЕТ СН'!$H$24</f>
        <v>6179.8087684000002</v>
      </c>
      <c r="D95" s="36">
        <f>SUMIFS(СВЦЭМ!$D$39:$D$782,СВЦЭМ!$A$39:$A$782,$A95,СВЦЭМ!$B$39:$B$782,D$83)+'СЕТ СН'!$H$14+СВЦЭМ!$D$10+'СЕТ СН'!$H$5-'СЕТ СН'!$H$24</f>
        <v>6189.5969871199995</v>
      </c>
      <c r="E95" s="36">
        <f>SUMIFS(СВЦЭМ!$D$39:$D$782,СВЦЭМ!$A$39:$A$782,$A95,СВЦЭМ!$B$39:$B$782,E$83)+'СЕТ СН'!$H$14+СВЦЭМ!$D$10+'СЕТ СН'!$H$5-'СЕТ СН'!$H$24</f>
        <v>6212.5536292199995</v>
      </c>
      <c r="F95" s="36">
        <f>SUMIFS(СВЦЭМ!$D$39:$D$782,СВЦЭМ!$A$39:$A$782,$A95,СВЦЭМ!$B$39:$B$782,F$83)+'СЕТ СН'!$H$14+СВЦЭМ!$D$10+'СЕТ СН'!$H$5-'СЕТ СН'!$H$24</f>
        <v>6173.6754655900004</v>
      </c>
      <c r="G95" s="36">
        <f>SUMIFS(СВЦЭМ!$D$39:$D$782,СВЦЭМ!$A$39:$A$782,$A95,СВЦЭМ!$B$39:$B$782,G$83)+'СЕТ СН'!$H$14+СВЦЭМ!$D$10+'СЕТ СН'!$H$5-'СЕТ СН'!$H$24</f>
        <v>6159.1469928000006</v>
      </c>
      <c r="H95" s="36">
        <f>SUMIFS(СВЦЭМ!$D$39:$D$782,СВЦЭМ!$A$39:$A$782,$A95,СВЦЭМ!$B$39:$B$782,H$83)+'СЕТ СН'!$H$14+СВЦЭМ!$D$10+'СЕТ СН'!$H$5-'СЕТ СН'!$H$24</f>
        <v>6120.2748872100001</v>
      </c>
      <c r="I95" s="36">
        <f>SUMIFS(СВЦЭМ!$D$39:$D$782,СВЦЭМ!$A$39:$A$782,$A95,СВЦЭМ!$B$39:$B$782,I$83)+'СЕТ СН'!$H$14+СВЦЭМ!$D$10+'СЕТ СН'!$H$5-'СЕТ СН'!$H$24</f>
        <v>6040.6105652999995</v>
      </c>
      <c r="J95" s="36">
        <f>SUMIFS(СВЦЭМ!$D$39:$D$782,СВЦЭМ!$A$39:$A$782,$A95,СВЦЭМ!$B$39:$B$782,J$83)+'СЕТ СН'!$H$14+СВЦЭМ!$D$10+'СЕТ СН'!$H$5-'СЕТ СН'!$H$24</f>
        <v>5994.3869982300002</v>
      </c>
      <c r="K95" s="36">
        <f>SUMIFS(СВЦЭМ!$D$39:$D$782,СВЦЭМ!$A$39:$A$782,$A95,СВЦЭМ!$B$39:$B$782,K$83)+'СЕТ СН'!$H$14+СВЦЭМ!$D$10+'СЕТ СН'!$H$5-'СЕТ СН'!$H$24</f>
        <v>5979.8964972600006</v>
      </c>
      <c r="L95" s="36">
        <f>SUMIFS(СВЦЭМ!$D$39:$D$782,СВЦЭМ!$A$39:$A$782,$A95,СВЦЭМ!$B$39:$B$782,L$83)+'СЕТ СН'!$H$14+СВЦЭМ!$D$10+'СЕТ СН'!$H$5-'СЕТ СН'!$H$24</f>
        <v>5965.2089092700007</v>
      </c>
      <c r="M95" s="36">
        <f>SUMIFS(СВЦЭМ!$D$39:$D$782,СВЦЭМ!$A$39:$A$782,$A95,СВЦЭМ!$B$39:$B$782,M$83)+'СЕТ СН'!$H$14+СВЦЭМ!$D$10+'СЕТ СН'!$H$5-'СЕТ СН'!$H$24</f>
        <v>5994.4418002800003</v>
      </c>
      <c r="N95" s="36">
        <f>SUMIFS(СВЦЭМ!$D$39:$D$782,СВЦЭМ!$A$39:$A$782,$A95,СВЦЭМ!$B$39:$B$782,N$83)+'СЕТ СН'!$H$14+СВЦЭМ!$D$10+'СЕТ СН'!$H$5-'СЕТ СН'!$H$24</f>
        <v>6004.3921029900002</v>
      </c>
      <c r="O95" s="36">
        <f>SUMIFS(СВЦЭМ!$D$39:$D$782,СВЦЭМ!$A$39:$A$782,$A95,СВЦЭМ!$B$39:$B$782,O$83)+'СЕТ СН'!$H$14+СВЦЭМ!$D$10+'СЕТ СН'!$H$5-'СЕТ СН'!$H$24</f>
        <v>6016.3923266900001</v>
      </c>
      <c r="P95" s="36">
        <f>SUMIFS(СВЦЭМ!$D$39:$D$782,СВЦЭМ!$A$39:$A$782,$A95,СВЦЭМ!$B$39:$B$782,P$83)+'СЕТ СН'!$H$14+СВЦЭМ!$D$10+'СЕТ СН'!$H$5-'СЕТ СН'!$H$24</f>
        <v>6008.2365556200002</v>
      </c>
      <c r="Q95" s="36">
        <f>SUMIFS(СВЦЭМ!$D$39:$D$782,СВЦЭМ!$A$39:$A$782,$A95,СВЦЭМ!$B$39:$B$782,Q$83)+'СЕТ СН'!$H$14+СВЦЭМ!$D$10+'СЕТ СН'!$H$5-'СЕТ СН'!$H$24</f>
        <v>6032.9828390500006</v>
      </c>
      <c r="R95" s="36">
        <f>SUMIFS(СВЦЭМ!$D$39:$D$782,СВЦЭМ!$A$39:$A$782,$A95,СВЦЭМ!$B$39:$B$782,R$83)+'СЕТ СН'!$H$14+СВЦЭМ!$D$10+'СЕТ СН'!$H$5-'СЕТ СН'!$H$24</f>
        <v>6030.6662570400003</v>
      </c>
      <c r="S95" s="36">
        <f>SUMIFS(СВЦЭМ!$D$39:$D$782,СВЦЭМ!$A$39:$A$782,$A95,СВЦЭМ!$B$39:$B$782,S$83)+'СЕТ СН'!$H$14+СВЦЭМ!$D$10+'СЕТ СН'!$H$5-'СЕТ СН'!$H$24</f>
        <v>5970.2510627700003</v>
      </c>
      <c r="T95" s="36">
        <f>SUMIFS(СВЦЭМ!$D$39:$D$782,СВЦЭМ!$A$39:$A$782,$A95,СВЦЭМ!$B$39:$B$782,T$83)+'СЕТ СН'!$H$14+СВЦЭМ!$D$10+'СЕТ СН'!$H$5-'СЕТ СН'!$H$24</f>
        <v>5930.3950787699996</v>
      </c>
      <c r="U95" s="36">
        <f>SUMIFS(СВЦЭМ!$D$39:$D$782,СВЦЭМ!$A$39:$A$782,$A95,СВЦЭМ!$B$39:$B$782,U$83)+'СЕТ СН'!$H$14+СВЦЭМ!$D$10+'СЕТ СН'!$H$5-'СЕТ СН'!$H$24</f>
        <v>5948.4022178300002</v>
      </c>
      <c r="V95" s="36">
        <f>SUMIFS(СВЦЭМ!$D$39:$D$782,СВЦЭМ!$A$39:$A$782,$A95,СВЦЭМ!$B$39:$B$782,V$83)+'СЕТ СН'!$H$14+СВЦЭМ!$D$10+'СЕТ СН'!$H$5-'СЕТ СН'!$H$24</f>
        <v>5968.21578168</v>
      </c>
      <c r="W95" s="36">
        <f>SUMIFS(СВЦЭМ!$D$39:$D$782,СВЦЭМ!$A$39:$A$782,$A95,СВЦЭМ!$B$39:$B$782,W$83)+'СЕТ СН'!$H$14+СВЦЭМ!$D$10+'СЕТ СН'!$H$5-'СЕТ СН'!$H$24</f>
        <v>5987.9860736000001</v>
      </c>
      <c r="X95" s="36">
        <f>SUMIFS(СВЦЭМ!$D$39:$D$782,СВЦЭМ!$A$39:$A$782,$A95,СВЦЭМ!$B$39:$B$782,X$83)+'СЕТ СН'!$H$14+СВЦЭМ!$D$10+'СЕТ СН'!$H$5-'СЕТ СН'!$H$24</f>
        <v>6030.2105815300001</v>
      </c>
      <c r="Y95" s="36">
        <f>SUMIFS(СВЦЭМ!$D$39:$D$782,СВЦЭМ!$A$39:$A$782,$A95,СВЦЭМ!$B$39:$B$782,Y$83)+'СЕТ СН'!$H$14+СВЦЭМ!$D$10+'СЕТ СН'!$H$5-'СЕТ СН'!$H$24</f>
        <v>6064.4610704300003</v>
      </c>
    </row>
    <row r="96" spans="1:27" ht="15.75" x14ac:dyDescent="0.2">
      <c r="A96" s="35">
        <f t="shared" si="2"/>
        <v>45273</v>
      </c>
      <c r="B96" s="36">
        <f>SUMIFS(СВЦЭМ!$D$39:$D$782,СВЦЭМ!$A$39:$A$782,$A96,СВЦЭМ!$B$39:$B$782,B$83)+'СЕТ СН'!$H$14+СВЦЭМ!$D$10+'СЕТ СН'!$H$5-'СЕТ СН'!$H$24</f>
        <v>6044.1521702499995</v>
      </c>
      <c r="C96" s="36">
        <f>SUMIFS(СВЦЭМ!$D$39:$D$782,СВЦЭМ!$A$39:$A$782,$A96,СВЦЭМ!$B$39:$B$782,C$83)+'СЕТ СН'!$H$14+СВЦЭМ!$D$10+'СЕТ СН'!$H$5-'СЕТ СН'!$H$24</f>
        <v>6079.3749967100002</v>
      </c>
      <c r="D96" s="36">
        <f>SUMIFS(СВЦЭМ!$D$39:$D$782,СВЦЭМ!$A$39:$A$782,$A96,СВЦЭМ!$B$39:$B$782,D$83)+'СЕТ СН'!$H$14+СВЦЭМ!$D$10+'СЕТ СН'!$H$5-'СЕТ СН'!$H$24</f>
        <v>6122.2535450100004</v>
      </c>
      <c r="E96" s="36">
        <f>SUMIFS(СВЦЭМ!$D$39:$D$782,СВЦЭМ!$A$39:$A$782,$A96,СВЦЭМ!$B$39:$B$782,E$83)+'СЕТ СН'!$H$14+СВЦЭМ!$D$10+'СЕТ СН'!$H$5-'СЕТ СН'!$H$24</f>
        <v>6108.9002793899999</v>
      </c>
      <c r="F96" s="36">
        <f>SUMIFS(СВЦЭМ!$D$39:$D$782,СВЦЭМ!$A$39:$A$782,$A96,СВЦЭМ!$B$39:$B$782,F$83)+'СЕТ СН'!$H$14+СВЦЭМ!$D$10+'СЕТ СН'!$H$5-'СЕТ СН'!$H$24</f>
        <v>6128.9001884299996</v>
      </c>
      <c r="G96" s="36">
        <f>SUMIFS(СВЦЭМ!$D$39:$D$782,СВЦЭМ!$A$39:$A$782,$A96,СВЦЭМ!$B$39:$B$782,G$83)+'СЕТ СН'!$H$14+СВЦЭМ!$D$10+'СЕТ СН'!$H$5-'СЕТ СН'!$H$24</f>
        <v>6093.9512809600001</v>
      </c>
      <c r="H96" s="36">
        <f>SUMIFS(СВЦЭМ!$D$39:$D$782,СВЦЭМ!$A$39:$A$782,$A96,СВЦЭМ!$B$39:$B$782,H$83)+'СЕТ СН'!$H$14+СВЦЭМ!$D$10+'СЕТ СН'!$H$5-'СЕТ СН'!$H$24</f>
        <v>6018.2199001900008</v>
      </c>
      <c r="I96" s="36">
        <f>SUMIFS(СВЦЭМ!$D$39:$D$782,СВЦЭМ!$A$39:$A$782,$A96,СВЦЭМ!$B$39:$B$782,I$83)+'СЕТ СН'!$H$14+СВЦЭМ!$D$10+'СЕТ СН'!$H$5-'СЕТ СН'!$H$24</f>
        <v>5898.9904106699996</v>
      </c>
      <c r="J96" s="36">
        <f>SUMIFS(СВЦЭМ!$D$39:$D$782,СВЦЭМ!$A$39:$A$782,$A96,СВЦЭМ!$B$39:$B$782,J$83)+'СЕТ СН'!$H$14+СВЦЭМ!$D$10+'СЕТ СН'!$H$5-'СЕТ СН'!$H$24</f>
        <v>5850.1195135600001</v>
      </c>
      <c r="K96" s="36">
        <f>SUMIFS(СВЦЭМ!$D$39:$D$782,СВЦЭМ!$A$39:$A$782,$A96,СВЦЭМ!$B$39:$B$782,K$83)+'СЕТ СН'!$H$14+СВЦЭМ!$D$10+'СЕТ СН'!$H$5-'СЕТ СН'!$H$24</f>
        <v>5896.5194293200002</v>
      </c>
      <c r="L96" s="36">
        <f>SUMIFS(СВЦЭМ!$D$39:$D$782,СВЦЭМ!$A$39:$A$782,$A96,СВЦЭМ!$B$39:$B$782,L$83)+'СЕТ СН'!$H$14+СВЦЭМ!$D$10+'СЕТ СН'!$H$5-'СЕТ СН'!$H$24</f>
        <v>5886.2585253800007</v>
      </c>
      <c r="M96" s="36">
        <f>SUMIFS(СВЦЭМ!$D$39:$D$782,СВЦЭМ!$A$39:$A$782,$A96,СВЦЭМ!$B$39:$B$782,M$83)+'СЕТ СН'!$H$14+СВЦЭМ!$D$10+'СЕТ СН'!$H$5-'СЕТ СН'!$H$24</f>
        <v>5921.3821716000002</v>
      </c>
      <c r="N96" s="36">
        <f>SUMIFS(СВЦЭМ!$D$39:$D$782,СВЦЭМ!$A$39:$A$782,$A96,СВЦЭМ!$B$39:$B$782,N$83)+'СЕТ СН'!$H$14+СВЦЭМ!$D$10+'СЕТ СН'!$H$5-'СЕТ СН'!$H$24</f>
        <v>5938.9678181600002</v>
      </c>
      <c r="O96" s="36">
        <f>SUMIFS(СВЦЭМ!$D$39:$D$782,СВЦЭМ!$A$39:$A$782,$A96,СВЦЭМ!$B$39:$B$782,O$83)+'СЕТ СН'!$H$14+СВЦЭМ!$D$10+'СЕТ СН'!$H$5-'СЕТ СН'!$H$24</f>
        <v>5957.44211911</v>
      </c>
      <c r="P96" s="36">
        <f>SUMIFS(СВЦЭМ!$D$39:$D$782,СВЦЭМ!$A$39:$A$782,$A96,СВЦЭМ!$B$39:$B$782,P$83)+'СЕТ СН'!$H$14+СВЦЭМ!$D$10+'СЕТ СН'!$H$5-'СЕТ СН'!$H$24</f>
        <v>5960.4252970699999</v>
      </c>
      <c r="Q96" s="36">
        <f>SUMIFS(СВЦЭМ!$D$39:$D$782,СВЦЭМ!$A$39:$A$782,$A96,СВЦЭМ!$B$39:$B$782,Q$83)+'СЕТ СН'!$H$14+СВЦЭМ!$D$10+'СЕТ СН'!$H$5-'СЕТ СН'!$H$24</f>
        <v>5961.6535749899995</v>
      </c>
      <c r="R96" s="36">
        <f>SUMIFS(СВЦЭМ!$D$39:$D$782,СВЦЭМ!$A$39:$A$782,$A96,СВЦЭМ!$B$39:$B$782,R$83)+'СЕТ СН'!$H$14+СВЦЭМ!$D$10+'СЕТ СН'!$H$5-'СЕТ СН'!$H$24</f>
        <v>5943.9572103600003</v>
      </c>
      <c r="S96" s="36">
        <f>SUMIFS(СВЦЭМ!$D$39:$D$782,СВЦЭМ!$A$39:$A$782,$A96,СВЦЭМ!$B$39:$B$782,S$83)+'СЕТ СН'!$H$14+СВЦЭМ!$D$10+'СЕТ СН'!$H$5-'СЕТ СН'!$H$24</f>
        <v>5831.3140167000001</v>
      </c>
      <c r="T96" s="36">
        <f>SUMIFS(СВЦЭМ!$D$39:$D$782,СВЦЭМ!$A$39:$A$782,$A96,СВЦЭМ!$B$39:$B$782,T$83)+'СЕТ СН'!$H$14+СВЦЭМ!$D$10+'СЕТ СН'!$H$5-'СЕТ СН'!$H$24</f>
        <v>5804.0802618400003</v>
      </c>
      <c r="U96" s="36">
        <f>SUMIFS(СВЦЭМ!$D$39:$D$782,СВЦЭМ!$A$39:$A$782,$A96,СВЦЭМ!$B$39:$B$782,U$83)+'СЕТ СН'!$H$14+СВЦЭМ!$D$10+'СЕТ СН'!$H$5-'СЕТ СН'!$H$24</f>
        <v>5822.6631232899999</v>
      </c>
      <c r="V96" s="36">
        <f>SUMIFS(СВЦЭМ!$D$39:$D$782,СВЦЭМ!$A$39:$A$782,$A96,СВЦЭМ!$B$39:$B$782,V$83)+'СЕТ СН'!$H$14+СВЦЭМ!$D$10+'СЕТ СН'!$H$5-'СЕТ СН'!$H$24</f>
        <v>5807.0303878899995</v>
      </c>
      <c r="W96" s="36">
        <f>SUMIFS(СВЦЭМ!$D$39:$D$782,СВЦЭМ!$A$39:$A$782,$A96,СВЦЭМ!$B$39:$B$782,W$83)+'СЕТ СН'!$H$14+СВЦЭМ!$D$10+'СЕТ СН'!$H$5-'СЕТ СН'!$H$24</f>
        <v>5820.7315474500001</v>
      </c>
      <c r="X96" s="36">
        <f>SUMIFS(СВЦЭМ!$D$39:$D$782,СВЦЭМ!$A$39:$A$782,$A96,СВЦЭМ!$B$39:$B$782,X$83)+'СЕТ СН'!$H$14+СВЦЭМ!$D$10+'СЕТ СН'!$H$5-'СЕТ СН'!$H$24</f>
        <v>5862.7700295499999</v>
      </c>
      <c r="Y96" s="36">
        <f>SUMIFS(СВЦЭМ!$D$39:$D$782,СВЦЭМ!$A$39:$A$782,$A96,СВЦЭМ!$B$39:$B$782,Y$83)+'СЕТ СН'!$H$14+СВЦЭМ!$D$10+'СЕТ СН'!$H$5-'СЕТ СН'!$H$24</f>
        <v>5890.0918072000004</v>
      </c>
    </row>
    <row r="97" spans="1:25" ht="15.75" x14ac:dyDescent="0.2">
      <c r="A97" s="35">
        <f t="shared" si="2"/>
        <v>45274</v>
      </c>
      <c r="B97" s="36">
        <f>SUMIFS(СВЦЭМ!$D$39:$D$782,СВЦЭМ!$A$39:$A$782,$A97,СВЦЭМ!$B$39:$B$782,B$83)+'СЕТ СН'!$H$14+СВЦЭМ!$D$10+'СЕТ СН'!$H$5-'СЕТ СН'!$H$24</f>
        <v>6033.7648315200004</v>
      </c>
      <c r="C97" s="36">
        <f>SUMIFS(СВЦЭМ!$D$39:$D$782,СВЦЭМ!$A$39:$A$782,$A97,СВЦЭМ!$B$39:$B$782,C$83)+'СЕТ СН'!$H$14+СВЦЭМ!$D$10+'СЕТ СН'!$H$5-'СЕТ СН'!$H$24</f>
        <v>6079.6190704999999</v>
      </c>
      <c r="D97" s="36">
        <f>SUMIFS(СВЦЭМ!$D$39:$D$782,СВЦЭМ!$A$39:$A$782,$A97,СВЦЭМ!$B$39:$B$782,D$83)+'СЕТ СН'!$H$14+СВЦЭМ!$D$10+'СЕТ СН'!$H$5-'СЕТ СН'!$H$24</f>
        <v>6111.1099022199996</v>
      </c>
      <c r="E97" s="36">
        <f>SUMIFS(СВЦЭМ!$D$39:$D$782,СВЦЭМ!$A$39:$A$782,$A97,СВЦЭМ!$B$39:$B$782,E$83)+'СЕТ СН'!$H$14+СВЦЭМ!$D$10+'СЕТ СН'!$H$5-'СЕТ СН'!$H$24</f>
        <v>6122.4532517999996</v>
      </c>
      <c r="F97" s="36">
        <f>SUMIFS(СВЦЭМ!$D$39:$D$782,СВЦЭМ!$A$39:$A$782,$A97,СВЦЭМ!$B$39:$B$782,F$83)+'СЕТ СН'!$H$14+СВЦЭМ!$D$10+'СЕТ СН'!$H$5-'СЕТ СН'!$H$24</f>
        <v>6119.0557604799997</v>
      </c>
      <c r="G97" s="36">
        <f>SUMIFS(СВЦЭМ!$D$39:$D$782,СВЦЭМ!$A$39:$A$782,$A97,СВЦЭМ!$B$39:$B$782,G$83)+'СЕТ СН'!$H$14+СВЦЭМ!$D$10+'СЕТ СН'!$H$5-'СЕТ СН'!$H$24</f>
        <v>6097.5797475600002</v>
      </c>
      <c r="H97" s="36">
        <f>SUMIFS(СВЦЭМ!$D$39:$D$782,СВЦЭМ!$A$39:$A$782,$A97,СВЦЭМ!$B$39:$B$782,H$83)+'СЕТ СН'!$H$14+СВЦЭМ!$D$10+'СЕТ СН'!$H$5-'СЕТ СН'!$H$24</f>
        <v>6033.8602371300003</v>
      </c>
      <c r="I97" s="36">
        <f>SUMIFS(СВЦЭМ!$D$39:$D$782,СВЦЭМ!$A$39:$A$782,$A97,СВЦЭМ!$B$39:$B$782,I$83)+'СЕТ СН'!$H$14+СВЦЭМ!$D$10+'СЕТ СН'!$H$5-'СЕТ СН'!$H$24</f>
        <v>5970.0143785600003</v>
      </c>
      <c r="J97" s="36">
        <f>SUMIFS(СВЦЭМ!$D$39:$D$782,СВЦЭМ!$A$39:$A$782,$A97,СВЦЭМ!$B$39:$B$782,J$83)+'СЕТ СН'!$H$14+СВЦЭМ!$D$10+'СЕТ СН'!$H$5-'СЕТ СН'!$H$24</f>
        <v>5903.66820345</v>
      </c>
      <c r="K97" s="36">
        <f>SUMIFS(СВЦЭМ!$D$39:$D$782,СВЦЭМ!$A$39:$A$782,$A97,СВЦЭМ!$B$39:$B$782,K$83)+'СЕТ СН'!$H$14+СВЦЭМ!$D$10+'СЕТ СН'!$H$5-'СЕТ СН'!$H$24</f>
        <v>5901.3724791100003</v>
      </c>
      <c r="L97" s="36">
        <f>SUMIFS(СВЦЭМ!$D$39:$D$782,СВЦЭМ!$A$39:$A$782,$A97,СВЦЭМ!$B$39:$B$782,L$83)+'СЕТ СН'!$H$14+СВЦЭМ!$D$10+'СЕТ СН'!$H$5-'СЕТ СН'!$H$24</f>
        <v>5914.9013193999999</v>
      </c>
      <c r="M97" s="36">
        <f>SUMIFS(СВЦЭМ!$D$39:$D$782,СВЦЭМ!$A$39:$A$782,$A97,СВЦЭМ!$B$39:$B$782,M$83)+'СЕТ СН'!$H$14+СВЦЭМ!$D$10+'СЕТ СН'!$H$5-'СЕТ СН'!$H$24</f>
        <v>5929.5507372800002</v>
      </c>
      <c r="N97" s="36">
        <f>SUMIFS(СВЦЭМ!$D$39:$D$782,СВЦЭМ!$A$39:$A$782,$A97,СВЦЭМ!$B$39:$B$782,N$83)+'СЕТ СН'!$H$14+СВЦЭМ!$D$10+'СЕТ СН'!$H$5-'СЕТ СН'!$H$24</f>
        <v>5973.4104726000005</v>
      </c>
      <c r="O97" s="36">
        <f>SUMIFS(СВЦЭМ!$D$39:$D$782,СВЦЭМ!$A$39:$A$782,$A97,СВЦЭМ!$B$39:$B$782,O$83)+'СЕТ СН'!$H$14+СВЦЭМ!$D$10+'СЕТ СН'!$H$5-'СЕТ СН'!$H$24</f>
        <v>5970.9226591099996</v>
      </c>
      <c r="P97" s="36">
        <f>SUMIFS(СВЦЭМ!$D$39:$D$782,СВЦЭМ!$A$39:$A$782,$A97,СВЦЭМ!$B$39:$B$782,P$83)+'СЕТ СН'!$H$14+СВЦЭМ!$D$10+'СЕТ СН'!$H$5-'СЕТ СН'!$H$24</f>
        <v>6011.3954343400001</v>
      </c>
      <c r="Q97" s="36">
        <f>SUMIFS(СВЦЭМ!$D$39:$D$782,СВЦЭМ!$A$39:$A$782,$A97,СВЦЭМ!$B$39:$B$782,Q$83)+'СЕТ СН'!$H$14+СВЦЭМ!$D$10+'СЕТ СН'!$H$5-'СЕТ СН'!$H$24</f>
        <v>6003.4878519699996</v>
      </c>
      <c r="R97" s="36">
        <f>SUMIFS(СВЦЭМ!$D$39:$D$782,СВЦЭМ!$A$39:$A$782,$A97,СВЦЭМ!$B$39:$B$782,R$83)+'СЕТ СН'!$H$14+СВЦЭМ!$D$10+'СЕТ СН'!$H$5-'СЕТ СН'!$H$24</f>
        <v>6000.3546872099996</v>
      </c>
      <c r="S97" s="36">
        <f>SUMIFS(СВЦЭМ!$D$39:$D$782,СВЦЭМ!$A$39:$A$782,$A97,СВЦЭМ!$B$39:$B$782,S$83)+'СЕТ СН'!$H$14+СВЦЭМ!$D$10+'СЕТ СН'!$H$5-'СЕТ СН'!$H$24</f>
        <v>5984.2290483300003</v>
      </c>
      <c r="T97" s="36">
        <f>SUMIFS(СВЦЭМ!$D$39:$D$782,СВЦЭМ!$A$39:$A$782,$A97,СВЦЭМ!$B$39:$B$782,T$83)+'СЕТ СН'!$H$14+СВЦЭМ!$D$10+'СЕТ СН'!$H$5-'СЕТ СН'!$H$24</f>
        <v>5932.2135199500008</v>
      </c>
      <c r="U97" s="36">
        <f>SUMIFS(СВЦЭМ!$D$39:$D$782,СВЦЭМ!$A$39:$A$782,$A97,СВЦЭМ!$B$39:$B$782,U$83)+'СЕТ СН'!$H$14+СВЦЭМ!$D$10+'СЕТ СН'!$H$5-'СЕТ СН'!$H$24</f>
        <v>5908.9613728599998</v>
      </c>
      <c r="V97" s="36">
        <f>SUMIFS(СВЦЭМ!$D$39:$D$782,СВЦЭМ!$A$39:$A$782,$A97,СВЦЭМ!$B$39:$B$782,V$83)+'СЕТ СН'!$H$14+СВЦЭМ!$D$10+'СЕТ СН'!$H$5-'СЕТ СН'!$H$24</f>
        <v>5889.5424565600006</v>
      </c>
      <c r="W97" s="36">
        <f>SUMIFS(СВЦЭМ!$D$39:$D$782,СВЦЭМ!$A$39:$A$782,$A97,СВЦЭМ!$B$39:$B$782,W$83)+'СЕТ СН'!$H$14+СВЦЭМ!$D$10+'СЕТ СН'!$H$5-'СЕТ СН'!$H$24</f>
        <v>5927.0848860099995</v>
      </c>
      <c r="X97" s="36">
        <f>SUMIFS(СВЦЭМ!$D$39:$D$782,СВЦЭМ!$A$39:$A$782,$A97,СВЦЭМ!$B$39:$B$782,X$83)+'СЕТ СН'!$H$14+СВЦЭМ!$D$10+'СЕТ СН'!$H$5-'СЕТ СН'!$H$24</f>
        <v>5977.8544647500003</v>
      </c>
      <c r="Y97" s="36">
        <f>SUMIFS(СВЦЭМ!$D$39:$D$782,СВЦЭМ!$A$39:$A$782,$A97,СВЦЭМ!$B$39:$B$782,Y$83)+'СЕТ СН'!$H$14+СВЦЭМ!$D$10+'СЕТ СН'!$H$5-'СЕТ СН'!$H$24</f>
        <v>6025.7333387100007</v>
      </c>
    </row>
    <row r="98" spans="1:25" ht="15.75" x14ac:dyDescent="0.2">
      <c r="A98" s="35">
        <f t="shared" si="2"/>
        <v>45275</v>
      </c>
      <c r="B98" s="36">
        <f>SUMIFS(СВЦЭМ!$D$39:$D$782,СВЦЭМ!$A$39:$A$782,$A98,СВЦЭМ!$B$39:$B$782,B$83)+'СЕТ СН'!$H$14+СВЦЭМ!$D$10+'СЕТ СН'!$H$5-'СЕТ СН'!$H$24</f>
        <v>5997.0817312500003</v>
      </c>
      <c r="C98" s="36">
        <f>SUMIFS(СВЦЭМ!$D$39:$D$782,СВЦЭМ!$A$39:$A$782,$A98,СВЦЭМ!$B$39:$B$782,C$83)+'СЕТ СН'!$H$14+СВЦЭМ!$D$10+'СЕТ СН'!$H$5-'СЕТ СН'!$H$24</f>
        <v>6095.8793654900001</v>
      </c>
      <c r="D98" s="36">
        <f>SUMIFS(СВЦЭМ!$D$39:$D$782,СВЦЭМ!$A$39:$A$782,$A98,СВЦЭМ!$B$39:$B$782,D$83)+'СЕТ СН'!$H$14+СВЦЭМ!$D$10+'СЕТ СН'!$H$5-'СЕТ СН'!$H$24</f>
        <v>6117.7906049400008</v>
      </c>
      <c r="E98" s="36">
        <f>SUMIFS(СВЦЭМ!$D$39:$D$782,СВЦЭМ!$A$39:$A$782,$A98,СВЦЭМ!$B$39:$B$782,E$83)+'СЕТ СН'!$H$14+СВЦЭМ!$D$10+'СЕТ СН'!$H$5-'СЕТ СН'!$H$24</f>
        <v>6136.1931622699994</v>
      </c>
      <c r="F98" s="36">
        <f>SUMIFS(СВЦЭМ!$D$39:$D$782,СВЦЭМ!$A$39:$A$782,$A98,СВЦЭМ!$B$39:$B$782,F$83)+'СЕТ СН'!$H$14+СВЦЭМ!$D$10+'СЕТ СН'!$H$5-'СЕТ СН'!$H$24</f>
        <v>6139.3454408699999</v>
      </c>
      <c r="G98" s="36">
        <f>SUMIFS(СВЦЭМ!$D$39:$D$782,СВЦЭМ!$A$39:$A$782,$A98,СВЦЭМ!$B$39:$B$782,G$83)+'СЕТ СН'!$H$14+СВЦЭМ!$D$10+'СЕТ СН'!$H$5-'СЕТ СН'!$H$24</f>
        <v>6112.5100351800002</v>
      </c>
      <c r="H98" s="36">
        <f>SUMIFS(СВЦЭМ!$D$39:$D$782,СВЦЭМ!$A$39:$A$782,$A98,СВЦЭМ!$B$39:$B$782,H$83)+'СЕТ СН'!$H$14+СВЦЭМ!$D$10+'СЕТ СН'!$H$5-'СЕТ СН'!$H$24</f>
        <v>6041.5418520799994</v>
      </c>
      <c r="I98" s="36">
        <f>SUMIFS(СВЦЭМ!$D$39:$D$782,СВЦЭМ!$A$39:$A$782,$A98,СВЦЭМ!$B$39:$B$782,I$83)+'СЕТ СН'!$H$14+СВЦЭМ!$D$10+'СЕТ СН'!$H$5-'СЕТ СН'!$H$24</f>
        <v>6024.3590866899995</v>
      </c>
      <c r="J98" s="36">
        <f>SUMIFS(СВЦЭМ!$D$39:$D$782,СВЦЭМ!$A$39:$A$782,$A98,СВЦЭМ!$B$39:$B$782,J$83)+'СЕТ СН'!$H$14+СВЦЭМ!$D$10+'СЕТ СН'!$H$5-'СЕТ СН'!$H$24</f>
        <v>5969.5140288399998</v>
      </c>
      <c r="K98" s="36">
        <f>SUMIFS(СВЦЭМ!$D$39:$D$782,СВЦЭМ!$A$39:$A$782,$A98,СВЦЭМ!$B$39:$B$782,K$83)+'СЕТ СН'!$H$14+СВЦЭМ!$D$10+'СЕТ СН'!$H$5-'СЕТ СН'!$H$24</f>
        <v>5938.1534779200001</v>
      </c>
      <c r="L98" s="36">
        <f>SUMIFS(СВЦЭМ!$D$39:$D$782,СВЦЭМ!$A$39:$A$782,$A98,СВЦЭМ!$B$39:$B$782,L$83)+'СЕТ СН'!$H$14+СВЦЭМ!$D$10+'СЕТ СН'!$H$5-'СЕТ СН'!$H$24</f>
        <v>5938.8808912700006</v>
      </c>
      <c r="M98" s="36">
        <f>SUMIFS(СВЦЭМ!$D$39:$D$782,СВЦЭМ!$A$39:$A$782,$A98,СВЦЭМ!$B$39:$B$782,M$83)+'СЕТ СН'!$H$14+СВЦЭМ!$D$10+'СЕТ СН'!$H$5-'СЕТ СН'!$H$24</f>
        <v>5967.00228462</v>
      </c>
      <c r="N98" s="36">
        <f>SUMIFS(СВЦЭМ!$D$39:$D$782,СВЦЭМ!$A$39:$A$782,$A98,СВЦЭМ!$B$39:$B$782,N$83)+'СЕТ СН'!$H$14+СВЦЭМ!$D$10+'СЕТ СН'!$H$5-'СЕТ СН'!$H$24</f>
        <v>5970.3780463000003</v>
      </c>
      <c r="O98" s="36">
        <f>SUMIFS(СВЦЭМ!$D$39:$D$782,СВЦЭМ!$A$39:$A$782,$A98,СВЦЭМ!$B$39:$B$782,O$83)+'СЕТ СН'!$H$14+СВЦЭМ!$D$10+'СЕТ СН'!$H$5-'СЕТ СН'!$H$24</f>
        <v>5992.89273787</v>
      </c>
      <c r="P98" s="36">
        <f>SUMIFS(СВЦЭМ!$D$39:$D$782,СВЦЭМ!$A$39:$A$782,$A98,СВЦЭМ!$B$39:$B$782,P$83)+'СЕТ СН'!$H$14+СВЦЭМ!$D$10+'СЕТ СН'!$H$5-'СЕТ СН'!$H$24</f>
        <v>5999.6861532000003</v>
      </c>
      <c r="Q98" s="36">
        <f>SUMIFS(СВЦЭМ!$D$39:$D$782,СВЦЭМ!$A$39:$A$782,$A98,СВЦЭМ!$B$39:$B$782,Q$83)+'СЕТ СН'!$H$14+СВЦЭМ!$D$10+'СЕТ СН'!$H$5-'СЕТ СН'!$H$24</f>
        <v>6014.7402746500002</v>
      </c>
      <c r="R98" s="36">
        <f>SUMIFS(СВЦЭМ!$D$39:$D$782,СВЦЭМ!$A$39:$A$782,$A98,СВЦЭМ!$B$39:$B$782,R$83)+'СЕТ СН'!$H$14+СВЦЭМ!$D$10+'СЕТ СН'!$H$5-'СЕТ СН'!$H$24</f>
        <v>5998.1314780600005</v>
      </c>
      <c r="S98" s="36">
        <f>SUMIFS(СВЦЭМ!$D$39:$D$782,СВЦЭМ!$A$39:$A$782,$A98,СВЦЭМ!$B$39:$B$782,S$83)+'СЕТ СН'!$H$14+СВЦЭМ!$D$10+'СЕТ СН'!$H$5-'СЕТ СН'!$H$24</f>
        <v>5939.3791436900001</v>
      </c>
      <c r="T98" s="36">
        <f>SUMIFS(СВЦЭМ!$D$39:$D$782,СВЦЭМ!$A$39:$A$782,$A98,СВЦЭМ!$B$39:$B$782,T$83)+'СЕТ СН'!$H$14+СВЦЭМ!$D$10+'СЕТ СН'!$H$5-'СЕТ СН'!$H$24</f>
        <v>5912.9541431600001</v>
      </c>
      <c r="U98" s="36">
        <f>SUMIFS(СВЦЭМ!$D$39:$D$782,СВЦЭМ!$A$39:$A$782,$A98,СВЦЭМ!$B$39:$B$782,U$83)+'СЕТ СН'!$H$14+СВЦЭМ!$D$10+'СЕТ СН'!$H$5-'СЕТ СН'!$H$24</f>
        <v>5938.7693746099994</v>
      </c>
      <c r="V98" s="36">
        <f>SUMIFS(СВЦЭМ!$D$39:$D$782,СВЦЭМ!$A$39:$A$782,$A98,СВЦЭМ!$B$39:$B$782,V$83)+'СЕТ СН'!$H$14+СВЦЭМ!$D$10+'СЕТ СН'!$H$5-'СЕТ СН'!$H$24</f>
        <v>5954.5079373799999</v>
      </c>
      <c r="W98" s="36">
        <f>SUMIFS(СВЦЭМ!$D$39:$D$782,СВЦЭМ!$A$39:$A$782,$A98,СВЦЭМ!$B$39:$B$782,W$83)+'СЕТ СН'!$H$14+СВЦЭМ!$D$10+'СЕТ СН'!$H$5-'СЕТ СН'!$H$24</f>
        <v>5964.4402269500006</v>
      </c>
      <c r="X98" s="36">
        <f>SUMIFS(СВЦЭМ!$D$39:$D$782,СВЦЭМ!$A$39:$A$782,$A98,СВЦЭМ!$B$39:$B$782,X$83)+'СЕТ СН'!$H$14+СВЦЭМ!$D$10+'СЕТ СН'!$H$5-'СЕТ СН'!$H$24</f>
        <v>5983.2331416199995</v>
      </c>
      <c r="Y98" s="36">
        <f>SUMIFS(СВЦЭМ!$D$39:$D$782,СВЦЭМ!$A$39:$A$782,$A98,СВЦЭМ!$B$39:$B$782,Y$83)+'СЕТ СН'!$H$14+СВЦЭМ!$D$10+'СЕТ СН'!$H$5-'СЕТ СН'!$H$24</f>
        <v>6023.3133654699996</v>
      </c>
    </row>
    <row r="99" spans="1:25" ht="15.75" x14ac:dyDescent="0.2">
      <c r="A99" s="35">
        <f t="shared" si="2"/>
        <v>45276</v>
      </c>
      <c r="B99" s="36">
        <f>SUMIFS(СВЦЭМ!$D$39:$D$782,СВЦЭМ!$A$39:$A$782,$A99,СВЦЭМ!$B$39:$B$782,B$83)+'СЕТ СН'!$H$14+СВЦЭМ!$D$10+'СЕТ СН'!$H$5-'СЕТ СН'!$H$24</f>
        <v>6028.8152813899997</v>
      </c>
      <c r="C99" s="36">
        <f>SUMIFS(СВЦЭМ!$D$39:$D$782,СВЦЭМ!$A$39:$A$782,$A99,СВЦЭМ!$B$39:$B$782,C$83)+'СЕТ СН'!$H$14+СВЦЭМ!$D$10+'СЕТ СН'!$H$5-'СЕТ СН'!$H$24</f>
        <v>6073.7069321700001</v>
      </c>
      <c r="D99" s="36">
        <f>SUMIFS(СВЦЭМ!$D$39:$D$782,СВЦЭМ!$A$39:$A$782,$A99,СВЦЭМ!$B$39:$B$782,D$83)+'СЕТ СН'!$H$14+СВЦЭМ!$D$10+'СЕТ СН'!$H$5-'СЕТ СН'!$H$24</f>
        <v>6130.5633216000006</v>
      </c>
      <c r="E99" s="36">
        <f>SUMIFS(СВЦЭМ!$D$39:$D$782,СВЦЭМ!$A$39:$A$782,$A99,СВЦЭМ!$B$39:$B$782,E$83)+'СЕТ СН'!$H$14+СВЦЭМ!$D$10+'СЕТ СН'!$H$5-'СЕТ СН'!$H$24</f>
        <v>6142.1891878099996</v>
      </c>
      <c r="F99" s="36">
        <f>SUMIFS(СВЦЭМ!$D$39:$D$782,СВЦЭМ!$A$39:$A$782,$A99,СВЦЭМ!$B$39:$B$782,F$83)+'СЕТ СН'!$H$14+СВЦЭМ!$D$10+'СЕТ СН'!$H$5-'СЕТ СН'!$H$24</f>
        <v>6127.6349413999997</v>
      </c>
      <c r="G99" s="36">
        <f>SUMIFS(СВЦЭМ!$D$39:$D$782,СВЦЭМ!$A$39:$A$782,$A99,СВЦЭМ!$B$39:$B$782,G$83)+'СЕТ СН'!$H$14+СВЦЭМ!$D$10+'СЕТ СН'!$H$5-'СЕТ СН'!$H$24</f>
        <v>6122.3797874900001</v>
      </c>
      <c r="H99" s="36">
        <f>SUMIFS(СВЦЭМ!$D$39:$D$782,СВЦЭМ!$A$39:$A$782,$A99,СВЦЭМ!$B$39:$B$782,H$83)+'СЕТ СН'!$H$14+СВЦЭМ!$D$10+'СЕТ СН'!$H$5-'СЕТ СН'!$H$24</f>
        <v>6066.1612449200002</v>
      </c>
      <c r="I99" s="36">
        <f>SUMIFS(СВЦЭМ!$D$39:$D$782,СВЦЭМ!$A$39:$A$782,$A99,СВЦЭМ!$B$39:$B$782,I$83)+'СЕТ СН'!$H$14+СВЦЭМ!$D$10+'СЕТ СН'!$H$5-'СЕТ СН'!$H$24</f>
        <v>6029.6749642300001</v>
      </c>
      <c r="J99" s="36">
        <f>SUMIFS(СВЦЭМ!$D$39:$D$782,СВЦЭМ!$A$39:$A$782,$A99,СВЦЭМ!$B$39:$B$782,J$83)+'СЕТ СН'!$H$14+СВЦЭМ!$D$10+'СЕТ СН'!$H$5-'СЕТ СН'!$H$24</f>
        <v>5978.7613177900002</v>
      </c>
      <c r="K99" s="36">
        <f>SUMIFS(СВЦЭМ!$D$39:$D$782,СВЦЭМ!$A$39:$A$782,$A99,СВЦЭМ!$B$39:$B$782,K$83)+'СЕТ СН'!$H$14+СВЦЭМ!$D$10+'СЕТ СН'!$H$5-'СЕТ СН'!$H$24</f>
        <v>5918.2802999300002</v>
      </c>
      <c r="L99" s="36">
        <f>SUMIFS(СВЦЭМ!$D$39:$D$782,СВЦЭМ!$A$39:$A$782,$A99,СВЦЭМ!$B$39:$B$782,L$83)+'СЕТ СН'!$H$14+СВЦЭМ!$D$10+'СЕТ СН'!$H$5-'СЕТ СН'!$H$24</f>
        <v>5866.1083922300004</v>
      </c>
      <c r="M99" s="36">
        <f>SUMIFS(СВЦЭМ!$D$39:$D$782,СВЦЭМ!$A$39:$A$782,$A99,СВЦЭМ!$B$39:$B$782,M$83)+'СЕТ СН'!$H$14+СВЦЭМ!$D$10+'СЕТ СН'!$H$5-'СЕТ СН'!$H$24</f>
        <v>5836.3996764200001</v>
      </c>
      <c r="N99" s="36">
        <f>SUMIFS(СВЦЭМ!$D$39:$D$782,СВЦЭМ!$A$39:$A$782,$A99,СВЦЭМ!$B$39:$B$782,N$83)+'СЕТ СН'!$H$14+СВЦЭМ!$D$10+'СЕТ СН'!$H$5-'СЕТ СН'!$H$24</f>
        <v>5867.3104920000005</v>
      </c>
      <c r="O99" s="36">
        <f>SUMIFS(СВЦЭМ!$D$39:$D$782,СВЦЭМ!$A$39:$A$782,$A99,СВЦЭМ!$B$39:$B$782,O$83)+'СЕТ СН'!$H$14+СВЦЭМ!$D$10+'СЕТ СН'!$H$5-'СЕТ СН'!$H$24</f>
        <v>5881.9814712200005</v>
      </c>
      <c r="P99" s="36">
        <f>SUMIFS(СВЦЭМ!$D$39:$D$782,СВЦЭМ!$A$39:$A$782,$A99,СВЦЭМ!$B$39:$B$782,P$83)+'СЕТ СН'!$H$14+СВЦЭМ!$D$10+'СЕТ СН'!$H$5-'СЕТ СН'!$H$24</f>
        <v>5869.5029789800001</v>
      </c>
      <c r="Q99" s="36">
        <f>SUMIFS(СВЦЭМ!$D$39:$D$782,СВЦЭМ!$A$39:$A$782,$A99,СВЦЭМ!$B$39:$B$782,Q$83)+'СЕТ СН'!$H$14+СВЦЭМ!$D$10+'СЕТ СН'!$H$5-'СЕТ СН'!$H$24</f>
        <v>5887.6031658800002</v>
      </c>
      <c r="R99" s="36">
        <f>SUMIFS(СВЦЭМ!$D$39:$D$782,СВЦЭМ!$A$39:$A$782,$A99,СВЦЭМ!$B$39:$B$782,R$83)+'СЕТ СН'!$H$14+СВЦЭМ!$D$10+'СЕТ СН'!$H$5-'СЕТ СН'!$H$24</f>
        <v>5915.8288719299999</v>
      </c>
      <c r="S99" s="36">
        <f>SUMIFS(СВЦЭМ!$D$39:$D$782,СВЦЭМ!$A$39:$A$782,$A99,СВЦЭМ!$B$39:$B$782,S$83)+'СЕТ СН'!$H$14+СВЦЭМ!$D$10+'СЕТ СН'!$H$5-'СЕТ СН'!$H$24</f>
        <v>5870.6683503100003</v>
      </c>
      <c r="T99" s="36">
        <f>SUMIFS(СВЦЭМ!$D$39:$D$782,СВЦЭМ!$A$39:$A$782,$A99,СВЦЭМ!$B$39:$B$782,T$83)+'СЕТ СН'!$H$14+СВЦЭМ!$D$10+'СЕТ СН'!$H$5-'СЕТ СН'!$H$24</f>
        <v>5841.5309686199998</v>
      </c>
      <c r="U99" s="36">
        <f>SUMIFS(СВЦЭМ!$D$39:$D$782,СВЦЭМ!$A$39:$A$782,$A99,СВЦЭМ!$B$39:$B$782,U$83)+'СЕТ СН'!$H$14+СВЦЭМ!$D$10+'СЕТ СН'!$H$5-'СЕТ СН'!$H$24</f>
        <v>5878.2172579500002</v>
      </c>
      <c r="V99" s="36">
        <f>SUMIFS(СВЦЭМ!$D$39:$D$782,СВЦЭМ!$A$39:$A$782,$A99,СВЦЭМ!$B$39:$B$782,V$83)+'СЕТ СН'!$H$14+СВЦЭМ!$D$10+'СЕТ СН'!$H$5-'СЕТ СН'!$H$24</f>
        <v>5873.2931358999995</v>
      </c>
      <c r="W99" s="36">
        <f>SUMIFS(СВЦЭМ!$D$39:$D$782,СВЦЭМ!$A$39:$A$782,$A99,СВЦЭМ!$B$39:$B$782,W$83)+'СЕТ СН'!$H$14+СВЦЭМ!$D$10+'СЕТ СН'!$H$5-'СЕТ СН'!$H$24</f>
        <v>5876.5729490900003</v>
      </c>
      <c r="X99" s="36">
        <f>SUMIFS(СВЦЭМ!$D$39:$D$782,СВЦЭМ!$A$39:$A$782,$A99,СВЦЭМ!$B$39:$B$782,X$83)+'СЕТ СН'!$H$14+СВЦЭМ!$D$10+'СЕТ СН'!$H$5-'СЕТ СН'!$H$24</f>
        <v>5912.2416021099998</v>
      </c>
      <c r="Y99" s="36">
        <f>SUMIFS(СВЦЭМ!$D$39:$D$782,СВЦЭМ!$A$39:$A$782,$A99,СВЦЭМ!$B$39:$B$782,Y$83)+'СЕТ СН'!$H$14+СВЦЭМ!$D$10+'СЕТ СН'!$H$5-'СЕТ СН'!$H$24</f>
        <v>5956.5354648299999</v>
      </c>
    </row>
    <row r="100" spans="1:25" ht="15.75" x14ac:dyDescent="0.2">
      <c r="A100" s="35">
        <f t="shared" si="2"/>
        <v>45277</v>
      </c>
      <c r="B100" s="36">
        <f>SUMIFS(СВЦЭМ!$D$39:$D$782,СВЦЭМ!$A$39:$A$782,$A100,СВЦЭМ!$B$39:$B$782,B$83)+'СЕТ СН'!$H$14+СВЦЭМ!$D$10+'СЕТ СН'!$H$5-'СЕТ СН'!$H$24</f>
        <v>6056.0717425299999</v>
      </c>
      <c r="C100" s="36">
        <f>SUMIFS(СВЦЭМ!$D$39:$D$782,СВЦЭМ!$A$39:$A$782,$A100,СВЦЭМ!$B$39:$B$782,C$83)+'СЕТ СН'!$H$14+СВЦЭМ!$D$10+'СЕТ СН'!$H$5-'СЕТ СН'!$H$24</f>
        <v>6070.7115558099995</v>
      </c>
      <c r="D100" s="36">
        <f>SUMIFS(СВЦЭМ!$D$39:$D$782,СВЦЭМ!$A$39:$A$782,$A100,СВЦЭМ!$B$39:$B$782,D$83)+'СЕТ СН'!$H$14+СВЦЭМ!$D$10+'СЕТ СН'!$H$5-'СЕТ СН'!$H$24</f>
        <v>6121.0891542299996</v>
      </c>
      <c r="E100" s="36">
        <f>SUMIFS(СВЦЭМ!$D$39:$D$782,СВЦЭМ!$A$39:$A$782,$A100,СВЦЭМ!$B$39:$B$782,E$83)+'СЕТ СН'!$H$14+СВЦЭМ!$D$10+'СЕТ СН'!$H$5-'СЕТ СН'!$H$24</f>
        <v>6123.6424483499995</v>
      </c>
      <c r="F100" s="36">
        <f>SUMIFS(СВЦЭМ!$D$39:$D$782,СВЦЭМ!$A$39:$A$782,$A100,СВЦЭМ!$B$39:$B$782,F$83)+'СЕТ СН'!$H$14+СВЦЭМ!$D$10+'СЕТ СН'!$H$5-'СЕТ СН'!$H$24</f>
        <v>6121.3037005700007</v>
      </c>
      <c r="G100" s="36">
        <f>SUMIFS(СВЦЭМ!$D$39:$D$782,СВЦЭМ!$A$39:$A$782,$A100,СВЦЭМ!$B$39:$B$782,G$83)+'СЕТ СН'!$H$14+СВЦЭМ!$D$10+'СЕТ СН'!$H$5-'СЕТ СН'!$H$24</f>
        <v>6123.8440574300002</v>
      </c>
      <c r="H100" s="36">
        <f>SUMIFS(СВЦЭМ!$D$39:$D$782,СВЦЭМ!$A$39:$A$782,$A100,СВЦЭМ!$B$39:$B$782,H$83)+'СЕТ СН'!$H$14+СВЦЭМ!$D$10+'СЕТ СН'!$H$5-'СЕТ СН'!$H$24</f>
        <v>6104.7826436200003</v>
      </c>
      <c r="I100" s="36">
        <f>SUMIFS(СВЦЭМ!$D$39:$D$782,СВЦЭМ!$A$39:$A$782,$A100,СВЦЭМ!$B$39:$B$782,I$83)+'СЕТ СН'!$H$14+СВЦЭМ!$D$10+'СЕТ СН'!$H$5-'СЕТ СН'!$H$24</f>
        <v>6095.4456514399999</v>
      </c>
      <c r="J100" s="36">
        <f>SUMIFS(СВЦЭМ!$D$39:$D$782,СВЦЭМ!$A$39:$A$782,$A100,СВЦЭМ!$B$39:$B$782,J$83)+'СЕТ СН'!$H$14+СВЦЭМ!$D$10+'СЕТ СН'!$H$5-'СЕТ СН'!$H$24</f>
        <v>6046.4323788000002</v>
      </c>
      <c r="K100" s="36">
        <f>SUMIFS(СВЦЭМ!$D$39:$D$782,СВЦЭМ!$A$39:$A$782,$A100,СВЦЭМ!$B$39:$B$782,K$83)+'СЕТ СН'!$H$14+СВЦЭМ!$D$10+'СЕТ СН'!$H$5-'СЕТ СН'!$H$24</f>
        <v>5994.4359245899996</v>
      </c>
      <c r="L100" s="36">
        <f>SUMIFS(СВЦЭМ!$D$39:$D$782,СВЦЭМ!$A$39:$A$782,$A100,СВЦЭМ!$B$39:$B$782,L$83)+'СЕТ СН'!$H$14+СВЦЭМ!$D$10+'СЕТ СН'!$H$5-'СЕТ СН'!$H$24</f>
        <v>5934.8547933200007</v>
      </c>
      <c r="M100" s="36">
        <f>SUMIFS(СВЦЭМ!$D$39:$D$782,СВЦЭМ!$A$39:$A$782,$A100,СВЦЭМ!$B$39:$B$782,M$83)+'СЕТ СН'!$H$14+СВЦЭМ!$D$10+'СЕТ СН'!$H$5-'СЕТ СН'!$H$24</f>
        <v>5915.1556044500003</v>
      </c>
      <c r="N100" s="36">
        <f>SUMIFS(СВЦЭМ!$D$39:$D$782,СВЦЭМ!$A$39:$A$782,$A100,СВЦЭМ!$B$39:$B$782,N$83)+'СЕТ СН'!$H$14+СВЦЭМ!$D$10+'СЕТ СН'!$H$5-'СЕТ СН'!$H$24</f>
        <v>5936.2857060200004</v>
      </c>
      <c r="O100" s="36">
        <f>SUMIFS(СВЦЭМ!$D$39:$D$782,СВЦЭМ!$A$39:$A$782,$A100,СВЦЭМ!$B$39:$B$782,O$83)+'СЕТ СН'!$H$14+СВЦЭМ!$D$10+'СЕТ СН'!$H$5-'СЕТ СН'!$H$24</f>
        <v>5945.9716785500004</v>
      </c>
      <c r="P100" s="36">
        <f>SUMIFS(СВЦЭМ!$D$39:$D$782,СВЦЭМ!$A$39:$A$782,$A100,СВЦЭМ!$B$39:$B$782,P$83)+'СЕТ СН'!$H$14+СВЦЭМ!$D$10+'СЕТ СН'!$H$5-'СЕТ СН'!$H$24</f>
        <v>5944.94082282</v>
      </c>
      <c r="Q100" s="36">
        <f>SUMIFS(СВЦЭМ!$D$39:$D$782,СВЦЭМ!$A$39:$A$782,$A100,СВЦЭМ!$B$39:$B$782,Q$83)+'СЕТ СН'!$H$14+СВЦЭМ!$D$10+'СЕТ СН'!$H$5-'СЕТ СН'!$H$24</f>
        <v>5955.4867567500005</v>
      </c>
      <c r="R100" s="36">
        <f>SUMIFS(СВЦЭМ!$D$39:$D$782,СВЦЭМ!$A$39:$A$782,$A100,СВЦЭМ!$B$39:$B$782,R$83)+'СЕТ СН'!$H$14+СВЦЭМ!$D$10+'СЕТ СН'!$H$5-'СЕТ СН'!$H$24</f>
        <v>5966.4175355200005</v>
      </c>
      <c r="S100" s="36">
        <f>SUMIFS(СВЦЭМ!$D$39:$D$782,СВЦЭМ!$A$39:$A$782,$A100,СВЦЭМ!$B$39:$B$782,S$83)+'СЕТ СН'!$H$14+СВЦЭМ!$D$10+'СЕТ СН'!$H$5-'СЕТ СН'!$H$24</f>
        <v>5910.9609182000004</v>
      </c>
      <c r="T100" s="36">
        <f>SUMIFS(СВЦЭМ!$D$39:$D$782,СВЦЭМ!$A$39:$A$782,$A100,СВЦЭМ!$B$39:$B$782,T$83)+'СЕТ СН'!$H$14+СВЦЭМ!$D$10+'СЕТ СН'!$H$5-'СЕТ СН'!$H$24</f>
        <v>5855.5868778700005</v>
      </c>
      <c r="U100" s="36">
        <f>SUMIFS(СВЦЭМ!$D$39:$D$782,СВЦЭМ!$A$39:$A$782,$A100,СВЦЭМ!$B$39:$B$782,U$83)+'СЕТ СН'!$H$14+СВЦЭМ!$D$10+'СЕТ СН'!$H$5-'СЕТ СН'!$H$24</f>
        <v>5852.8674313600004</v>
      </c>
      <c r="V100" s="36">
        <f>SUMIFS(СВЦЭМ!$D$39:$D$782,СВЦЭМ!$A$39:$A$782,$A100,СВЦЭМ!$B$39:$B$782,V$83)+'СЕТ СН'!$H$14+СВЦЭМ!$D$10+'СЕТ СН'!$H$5-'СЕТ СН'!$H$24</f>
        <v>5892.0598922900008</v>
      </c>
      <c r="W100" s="36">
        <f>SUMIFS(СВЦЭМ!$D$39:$D$782,СВЦЭМ!$A$39:$A$782,$A100,СВЦЭМ!$B$39:$B$782,W$83)+'СЕТ СН'!$H$14+СВЦЭМ!$D$10+'СЕТ СН'!$H$5-'СЕТ СН'!$H$24</f>
        <v>5890.6740699800002</v>
      </c>
      <c r="X100" s="36">
        <f>SUMIFS(СВЦЭМ!$D$39:$D$782,СВЦЭМ!$A$39:$A$782,$A100,СВЦЭМ!$B$39:$B$782,X$83)+'СЕТ СН'!$H$14+СВЦЭМ!$D$10+'СЕТ СН'!$H$5-'СЕТ СН'!$H$24</f>
        <v>5942.3438110200004</v>
      </c>
      <c r="Y100" s="36">
        <f>SUMIFS(СВЦЭМ!$D$39:$D$782,СВЦЭМ!$A$39:$A$782,$A100,СВЦЭМ!$B$39:$B$782,Y$83)+'СЕТ СН'!$H$14+СВЦЭМ!$D$10+'СЕТ СН'!$H$5-'СЕТ СН'!$H$24</f>
        <v>5995.87519643</v>
      </c>
    </row>
    <row r="101" spans="1:25" ht="15.75" x14ac:dyDescent="0.2">
      <c r="A101" s="35">
        <f t="shared" si="2"/>
        <v>45278</v>
      </c>
      <c r="B101" s="36">
        <f>SUMIFS(СВЦЭМ!$D$39:$D$782,СВЦЭМ!$A$39:$A$782,$A101,СВЦЭМ!$B$39:$B$782,B$83)+'СЕТ СН'!$H$14+СВЦЭМ!$D$10+'СЕТ СН'!$H$5-'СЕТ СН'!$H$24</f>
        <v>5883.0994475900006</v>
      </c>
      <c r="C101" s="36">
        <f>SUMIFS(СВЦЭМ!$D$39:$D$782,СВЦЭМ!$A$39:$A$782,$A101,СВЦЭМ!$B$39:$B$782,C$83)+'СЕТ СН'!$H$14+СВЦЭМ!$D$10+'СЕТ СН'!$H$5-'СЕТ СН'!$H$24</f>
        <v>5928.39350603</v>
      </c>
      <c r="D101" s="36">
        <f>SUMIFS(СВЦЭМ!$D$39:$D$782,СВЦЭМ!$A$39:$A$782,$A101,СВЦЭМ!$B$39:$B$782,D$83)+'СЕТ СН'!$H$14+СВЦЭМ!$D$10+'СЕТ СН'!$H$5-'СЕТ СН'!$H$24</f>
        <v>5965.1009008000001</v>
      </c>
      <c r="E101" s="36">
        <f>SUMIFS(СВЦЭМ!$D$39:$D$782,СВЦЭМ!$A$39:$A$782,$A101,СВЦЭМ!$B$39:$B$782,E$83)+'СЕТ СН'!$H$14+СВЦЭМ!$D$10+'СЕТ СН'!$H$5-'СЕТ СН'!$H$24</f>
        <v>5982.5685889400002</v>
      </c>
      <c r="F101" s="36">
        <f>SUMIFS(СВЦЭМ!$D$39:$D$782,СВЦЭМ!$A$39:$A$782,$A101,СВЦЭМ!$B$39:$B$782,F$83)+'СЕТ СН'!$H$14+СВЦЭМ!$D$10+'СЕТ СН'!$H$5-'СЕТ СН'!$H$24</f>
        <v>5987.1429715600007</v>
      </c>
      <c r="G101" s="36">
        <f>SUMIFS(СВЦЭМ!$D$39:$D$782,СВЦЭМ!$A$39:$A$782,$A101,СВЦЭМ!$B$39:$B$782,G$83)+'СЕТ СН'!$H$14+СВЦЭМ!$D$10+'СЕТ СН'!$H$5-'СЕТ СН'!$H$24</f>
        <v>5957.9762549400002</v>
      </c>
      <c r="H101" s="36">
        <f>SUMIFS(СВЦЭМ!$D$39:$D$782,СВЦЭМ!$A$39:$A$782,$A101,СВЦЭМ!$B$39:$B$782,H$83)+'СЕТ СН'!$H$14+СВЦЭМ!$D$10+'СЕТ СН'!$H$5-'СЕТ СН'!$H$24</f>
        <v>5893.6739007100005</v>
      </c>
      <c r="I101" s="36">
        <f>SUMIFS(СВЦЭМ!$D$39:$D$782,СВЦЭМ!$A$39:$A$782,$A101,СВЦЭМ!$B$39:$B$782,I$83)+'СЕТ СН'!$H$14+СВЦЭМ!$D$10+'СЕТ СН'!$H$5-'СЕТ СН'!$H$24</f>
        <v>5828.5752377999997</v>
      </c>
      <c r="J101" s="36">
        <f>SUMIFS(СВЦЭМ!$D$39:$D$782,СВЦЭМ!$A$39:$A$782,$A101,СВЦЭМ!$B$39:$B$782,J$83)+'СЕТ СН'!$H$14+СВЦЭМ!$D$10+'СЕТ СН'!$H$5-'СЕТ СН'!$H$24</f>
        <v>5794.7390742400003</v>
      </c>
      <c r="K101" s="36">
        <f>SUMIFS(СВЦЭМ!$D$39:$D$782,СВЦЭМ!$A$39:$A$782,$A101,СВЦЭМ!$B$39:$B$782,K$83)+'СЕТ СН'!$H$14+СВЦЭМ!$D$10+'СЕТ СН'!$H$5-'СЕТ СН'!$H$24</f>
        <v>5748.7616198600008</v>
      </c>
      <c r="L101" s="36">
        <f>SUMIFS(СВЦЭМ!$D$39:$D$782,СВЦЭМ!$A$39:$A$782,$A101,СВЦЭМ!$B$39:$B$782,L$83)+'СЕТ СН'!$H$14+СВЦЭМ!$D$10+'СЕТ СН'!$H$5-'СЕТ СН'!$H$24</f>
        <v>5732.9801218000002</v>
      </c>
      <c r="M101" s="36">
        <f>SUMIFS(СВЦЭМ!$D$39:$D$782,СВЦЭМ!$A$39:$A$782,$A101,СВЦЭМ!$B$39:$B$782,M$83)+'СЕТ СН'!$H$14+СВЦЭМ!$D$10+'СЕТ СН'!$H$5-'СЕТ СН'!$H$24</f>
        <v>5763.7445584300003</v>
      </c>
      <c r="N101" s="36">
        <f>SUMIFS(СВЦЭМ!$D$39:$D$782,СВЦЭМ!$A$39:$A$782,$A101,СВЦЭМ!$B$39:$B$782,N$83)+'СЕТ СН'!$H$14+СВЦЭМ!$D$10+'СЕТ СН'!$H$5-'СЕТ СН'!$H$24</f>
        <v>5771.9172066600004</v>
      </c>
      <c r="O101" s="36">
        <f>SUMIFS(СВЦЭМ!$D$39:$D$782,СВЦЭМ!$A$39:$A$782,$A101,СВЦЭМ!$B$39:$B$782,O$83)+'СЕТ СН'!$H$14+СВЦЭМ!$D$10+'СЕТ СН'!$H$5-'СЕТ СН'!$H$24</f>
        <v>5787.0435517700007</v>
      </c>
      <c r="P101" s="36">
        <f>SUMIFS(СВЦЭМ!$D$39:$D$782,СВЦЭМ!$A$39:$A$782,$A101,СВЦЭМ!$B$39:$B$782,P$83)+'СЕТ СН'!$H$14+СВЦЭМ!$D$10+'СЕТ СН'!$H$5-'СЕТ СН'!$H$24</f>
        <v>5807.9952145999996</v>
      </c>
      <c r="Q101" s="36">
        <f>SUMIFS(СВЦЭМ!$D$39:$D$782,СВЦЭМ!$A$39:$A$782,$A101,СВЦЭМ!$B$39:$B$782,Q$83)+'СЕТ СН'!$H$14+СВЦЭМ!$D$10+'СЕТ СН'!$H$5-'СЕТ СН'!$H$24</f>
        <v>5815.5881985200003</v>
      </c>
      <c r="R101" s="36">
        <f>SUMIFS(СВЦЭМ!$D$39:$D$782,СВЦЭМ!$A$39:$A$782,$A101,СВЦЭМ!$B$39:$B$782,R$83)+'СЕТ СН'!$H$14+СВЦЭМ!$D$10+'СЕТ СН'!$H$5-'СЕТ СН'!$H$24</f>
        <v>5812.6436892500005</v>
      </c>
      <c r="S101" s="36">
        <f>SUMIFS(СВЦЭМ!$D$39:$D$782,СВЦЭМ!$A$39:$A$782,$A101,СВЦЭМ!$B$39:$B$782,S$83)+'СЕТ СН'!$H$14+СВЦЭМ!$D$10+'СЕТ СН'!$H$5-'СЕТ СН'!$H$24</f>
        <v>5778.4868326800006</v>
      </c>
      <c r="T101" s="36">
        <f>SUMIFS(СВЦЭМ!$D$39:$D$782,СВЦЭМ!$A$39:$A$782,$A101,СВЦЭМ!$B$39:$B$782,T$83)+'СЕТ СН'!$H$14+СВЦЭМ!$D$10+'СЕТ СН'!$H$5-'СЕТ СН'!$H$24</f>
        <v>5737.7933441599998</v>
      </c>
      <c r="U101" s="36">
        <f>SUMIFS(СВЦЭМ!$D$39:$D$782,СВЦЭМ!$A$39:$A$782,$A101,СВЦЭМ!$B$39:$B$782,U$83)+'СЕТ СН'!$H$14+СВЦЭМ!$D$10+'СЕТ СН'!$H$5-'СЕТ СН'!$H$24</f>
        <v>5721.3336111799999</v>
      </c>
      <c r="V101" s="36">
        <f>SUMIFS(СВЦЭМ!$D$39:$D$782,СВЦЭМ!$A$39:$A$782,$A101,СВЦЭМ!$B$39:$B$782,V$83)+'СЕТ СН'!$H$14+СВЦЭМ!$D$10+'СЕТ СН'!$H$5-'СЕТ СН'!$H$24</f>
        <v>5760.24031311</v>
      </c>
      <c r="W101" s="36">
        <f>SUMIFS(СВЦЭМ!$D$39:$D$782,СВЦЭМ!$A$39:$A$782,$A101,СВЦЭМ!$B$39:$B$782,W$83)+'СЕТ СН'!$H$14+СВЦЭМ!$D$10+'СЕТ СН'!$H$5-'СЕТ СН'!$H$24</f>
        <v>5733.3603727400005</v>
      </c>
      <c r="X101" s="36">
        <f>SUMIFS(СВЦЭМ!$D$39:$D$782,СВЦЭМ!$A$39:$A$782,$A101,СВЦЭМ!$B$39:$B$782,X$83)+'СЕТ СН'!$H$14+СВЦЭМ!$D$10+'СЕТ СН'!$H$5-'СЕТ СН'!$H$24</f>
        <v>5788.4452011499998</v>
      </c>
      <c r="Y101" s="36">
        <f>SUMIFS(СВЦЭМ!$D$39:$D$782,СВЦЭМ!$A$39:$A$782,$A101,СВЦЭМ!$B$39:$B$782,Y$83)+'СЕТ СН'!$H$14+СВЦЭМ!$D$10+'СЕТ СН'!$H$5-'СЕТ СН'!$H$24</f>
        <v>5823.4962847900006</v>
      </c>
    </row>
    <row r="102" spans="1:25" ht="15.75" x14ac:dyDescent="0.2">
      <c r="A102" s="35">
        <f t="shared" si="2"/>
        <v>45279</v>
      </c>
      <c r="B102" s="36">
        <f>SUMIFS(СВЦЭМ!$D$39:$D$782,СВЦЭМ!$A$39:$A$782,$A102,СВЦЭМ!$B$39:$B$782,B$83)+'СЕТ СН'!$H$14+СВЦЭМ!$D$10+'СЕТ СН'!$H$5-'СЕТ СН'!$H$24</f>
        <v>5878.9382741400004</v>
      </c>
      <c r="C102" s="36">
        <f>SUMIFS(СВЦЭМ!$D$39:$D$782,СВЦЭМ!$A$39:$A$782,$A102,СВЦЭМ!$B$39:$B$782,C$83)+'СЕТ СН'!$H$14+СВЦЭМ!$D$10+'СЕТ СН'!$H$5-'СЕТ СН'!$H$24</f>
        <v>5990.0760076700008</v>
      </c>
      <c r="D102" s="36">
        <f>SUMIFS(СВЦЭМ!$D$39:$D$782,СВЦЭМ!$A$39:$A$782,$A102,СВЦЭМ!$B$39:$B$782,D$83)+'СЕТ СН'!$H$14+СВЦЭМ!$D$10+'СЕТ СН'!$H$5-'СЕТ СН'!$H$24</f>
        <v>6044.8227162700005</v>
      </c>
      <c r="E102" s="36">
        <f>SUMIFS(СВЦЭМ!$D$39:$D$782,СВЦЭМ!$A$39:$A$782,$A102,СВЦЭМ!$B$39:$B$782,E$83)+'СЕТ СН'!$H$14+СВЦЭМ!$D$10+'СЕТ СН'!$H$5-'СЕТ СН'!$H$24</f>
        <v>6066.4263935199997</v>
      </c>
      <c r="F102" s="36">
        <f>SUMIFS(СВЦЭМ!$D$39:$D$782,СВЦЭМ!$A$39:$A$782,$A102,СВЦЭМ!$B$39:$B$782,F$83)+'СЕТ СН'!$H$14+СВЦЭМ!$D$10+'СЕТ СН'!$H$5-'СЕТ СН'!$H$24</f>
        <v>6055.5541784100005</v>
      </c>
      <c r="G102" s="36">
        <f>SUMIFS(СВЦЭМ!$D$39:$D$782,СВЦЭМ!$A$39:$A$782,$A102,СВЦЭМ!$B$39:$B$782,G$83)+'СЕТ СН'!$H$14+СВЦЭМ!$D$10+'СЕТ СН'!$H$5-'СЕТ СН'!$H$24</f>
        <v>6034.6279332499998</v>
      </c>
      <c r="H102" s="36">
        <f>SUMIFS(СВЦЭМ!$D$39:$D$782,СВЦЭМ!$A$39:$A$782,$A102,СВЦЭМ!$B$39:$B$782,H$83)+'СЕТ СН'!$H$14+СВЦЭМ!$D$10+'СЕТ СН'!$H$5-'СЕТ СН'!$H$24</f>
        <v>5945.4367992400003</v>
      </c>
      <c r="I102" s="36">
        <f>SUMIFS(СВЦЭМ!$D$39:$D$782,СВЦЭМ!$A$39:$A$782,$A102,СВЦЭМ!$B$39:$B$782,I$83)+'СЕТ СН'!$H$14+СВЦЭМ!$D$10+'СЕТ СН'!$H$5-'СЕТ СН'!$H$24</f>
        <v>5873.69786492</v>
      </c>
      <c r="J102" s="36">
        <f>SUMIFS(СВЦЭМ!$D$39:$D$782,СВЦЭМ!$A$39:$A$782,$A102,СВЦЭМ!$B$39:$B$782,J$83)+'СЕТ СН'!$H$14+СВЦЭМ!$D$10+'СЕТ СН'!$H$5-'СЕТ СН'!$H$24</f>
        <v>5846.4241233800003</v>
      </c>
      <c r="K102" s="36">
        <f>SUMIFS(СВЦЭМ!$D$39:$D$782,СВЦЭМ!$A$39:$A$782,$A102,СВЦЭМ!$B$39:$B$782,K$83)+'СЕТ СН'!$H$14+СВЦЭМ!$D$10+'СЕТ СН'!$H$5-'СЕТ СН'!$H$24</f>
        <v>5801.1624911600002</v>
      </c>
      <c r="L102" s="36">
        <f>SUMIFS(СВЦЭМ!$D$39:$D$782,СВЦЭМ!$A$39:$A$782,$A102,СВЦЭМ!$B$39:$B$782,L$83)+'СЕТ СН'!$H$14+СВЦЭМ!$D$10+'СЕТ СН'!$H$5-'СЕТ СН'!$H$24</f>
        <v>5781.9193728099999</v>
      </c>
      <c r="M102" s="36">
        <f>SUMIFS(СВЦЭМ!$D$39:$D$782,СВЦЭМ!$A$39:$A$782,$A102,СВЦЭМ!$B$39:$B$782,M$83)+'СЕТ СН'!$H$14+СВЦЭМ!$D$10+'СЕТ СН'!$H$5-'СЕТ СН'!$H$24</f>
        <v>5812.8485974499999</v>
      </c>
      <c r="N102" s="36">
        <f>SUMIFS(СВЦЭМ!$D$39:$D$782,СВЦЭМ!$A$39:$A$782,$A102,СВЦЭМ!$B$39:$B$782,N$83)+'СЕТ СН'!$H$14+СВЦЭМ!$D$10+'СЕТ СН'!$H$5-'СЕТ СН'!$H$24</f>
        <v>5833.8800650000003</v>
      </c>
      <c r="O102" s="36">
        <f>SUMIFS(СВЦЭМ!$D$39:$D$782,СВЦЭМ!$A$39:$A$782,$A102,СВЦЭМ!$B$39:$B$782,O$83)+'СЕТ СН'!$H$14+СВЦЭМ!$D$10+'СЕТ СН'!$H$5-'СЕТ СН'!$H$24</f>
        <v>5846.7543873100003</v>
      </c>
      <c r="P102" s="36">
        <f>SUMIFS(СВЦЭМ!$D$39:$D$782,СВЦЭМ!$A$39:$A$782,$A102,СВЦЭМ!$B$39:$B$782,P$83)+'СЕТ СН'!$H$14+СВЦЭМ!$D$10+'СЕТ СН'!$H$5-'СЕТ СН'!$H$24</f>
        <v>5859.2667753900005</v>
      </c>
      <c r="Q102" s="36">
        <f>SUMIFS(СВЦЭМ!$D$39:$D$782,СВЦЭМ!$A$39:$A$782,$A102,СВЦЭМ!$B$39:$B$782,Q$83)+'СЕТ СН'!$H$14+СВЦЭМ!$D$10+'СЕТ СН'!$H$5-'СЕТ СН'!$H$24</f>
        <v>5870.9392144900003</v>
      </c>
      <c r="R102" s="36">
        <f>SUMIFS(СВЦЭМ!$D$39:$D$782,СВЦЭМ!$A$39:$A$782,$A102,СВЦЭМ!$B$39:$B$782,R$83)+'СЕТ СН'!$H$14+СВЦЭМ!$D$10+'СЕТ СН'!$H$5-'СЕТ СН'!$H$24</f>
        <v>5861.2713998100007</v>
      </c>
      <c r="S102" s="36">
        <f>SUMIFS(СВЦЭМ!$D$39:$D$782,СВЦЭМ!$A$39:$A$782,$A102,СВЦЭМ!$B$39:$B$782,S$83)+'СЕТ СН'!$H$14+СВЦЭМ!$D$10+'СЕТ СН'!$H$5-'СЕТ СН'!$H$24</f>
        <v>5806.6942828199999</v>
      </c>
      <c r="T102" s="36">
        <f>SUMIFS(СВЦЭМ!$D$39:$D$782,СВЦЭМ!$A$39:$A$782,$A102,СВЦЭМ!$B$39:$B$782,T$83)+'СЕТ СН'!$H$14+СВЦЭМ!$D$10+'СЕТ СН'!$H$5-'СЕТ СН'!$H$24</f>
        <v>5769.8720162299996</v>
      </c>
      <c r="U102" s="36">
        <f>SUMIFS(СВЦЭМ!$D$39:$D$782,СВЦЭМ!$A$39:$A$782,$A102,СВЦЭМ!$B$39:$B$782,U$83)+'СЕТ СН'!$H$14+СВЦЭМ!$D$10+'СЕТ СН'!$H$5-'СЕТ СН'!$H$24</f>
        <v>5783.1406800799996</v>
      </c>
      <c r="V102" s="36">
        <f>SUMIFS(СВЦЭМ!$D$39:$D$782,СВЦЭМ!$A$39:$A$782,$A102,СВЦЭМ!$B$39:$B$782,V$83)+'СЕТ СН'!$H$14+СВЦЭМ!$D$10+'СЕТ СН'!$H$5-'СЕТ СН'!$H$24</f>
        <v>5811.9742157800001</v>
      </c>
      <c r="W102" s="36">
        <f>SUMIFS(СВЦЭМ!$D$39:$D$782,СВЦЭМ!$A$39:$A$782,$A102,СВЦЭМ!$B$39:$B$782,W$83)+'СЕТ СН'!$H$14+СВЦЭМ!$D$10+'СЕТ СН'!$H$5-'СЕТ СН'!$H$24</f>
        <v>5819.9469076900004</v>
      </c>
      <c r="X102" s="36">
        <f>SUMIFS(СВЦЭМ!$D$39:$D$782,СВЦЭМ!$A$39:$A$782,$A102,СВЦЭМ!$B$39:$B$782,X$83)+'СЕТ СН'!$H$14+СВЦЭМ!$D$10+'СЕТ СН'!$H$5-'СЕТ СН'!$H$24</f>
        <v>5858.2535251400004</v>
      </c>
      <c r="Y102" s="36">
        <f>SUMIFS(СВЦЭМ!$D$39:$D$782,СВЦЭМ!$A$39:$A$782,$A102,СВЦЭМ!$B$39:$B$782,Y$83)+'СЕТ СН'!$H$14+СВЦЭМ!$D$10+'СЕТ СН'!$H$5-'СЕТ СН'!$H$24</f>
        <v>5911.2716632700003</v>
      </c>
    </row>
    <row r="103" spans="1:25" ht="15.75" x14ac:dyDescent="0.2">
      <c r="A103" s="35">
        <f t="shared" si="2"/>
        <v>45280</v>
      </c>
      <c r="B103" s="36">
        <f>SUMIFS(СВЦЭМ!$D$39:$D$782,СВЦЭМ!$A$39:$A$782,$A103,СВЦЭМ!$B$39:$B$782,B$83)+'СЕТ СН'!$H$14+СВЦЭМ!$D$10+'СЕТ СН'!$H$5-'СЕТ СН'!$H$24</f>
        <v>5992.7380795400004</v>
      </c>
      <c r="C103" s="36">
        <f>SUMIFS(СВЦЭМ!$D$39:$D$782,СВЦЭМ!$A$39:$A$782,$A103,СВЦЭМ!$B$39:$B$782,C$83)+'СЕТ СН'!$H$14+СВЦЭМ!$D$10+'СЕТ СН'!$H$5-'СЕТ СН'!$H$24</f>
        <v>6043.3608578399999</v>
      </c>
      <c r="D103" s="36">
        <f>SUMIFS(СВЦЭМ!$D$39:$D$782,СВЦЭМ!$A$39:$A$782,$A103,СВЦЭМ!$B$39:$B$782,D$83)+'СЕТ СН'!$H$14+СВЦЭМ!$D$10+'СЕТ СН'!$H$5-'СЕТ СН'!$H$24</f>
        <v>6091.5987897699997</v>
      </c>
      <c r="E103" s="36">
        <f>SUMIFS(СВЦЭМ!$D$39:$D$782,СВЦЭМ!$A$39:$A$782,$A103,СВЦЭМ!$B$39:$B$782,E$83)+'СЕТ СН'!$H$14+СВЦЭМ!$D$10+'СЕТ СН'!$H$5-'СЕТ СН'!$H$24</f>
        <v>6100.3413445099995</v>
      </c>
      <c r="F103" s="36">
        <f>SUMIFS(СВЦЭМ!$D$39:$D$782,СВЦЭМ!$A$39:$A$782,$A103,СВЦЭМ!$B$39:$B$782,F$83)+'СЕТ СН'!$H$14+СВЦЭМ!$D$10+'СЕТ СН'!$H$5-'СЕТ СН'!$H$24</f>
        <v>6098.7782945899999</v>
      </c>
      <c r="G103" s="36">
        <f>SUMIFS(СВЦЭМ!$D$39:$D$782,СВЦЭМ!$A$39:$A$782,$A103,СВЦЭМ!$B$39:$B$782,G$83)+'СЕТ СН'!$H$14+СВЦЭМ!$D$10+'СЕТ СН'!$H$5-'СЕТ СН'!$H$24</f>
        <v>6056.5945013500004</v>
      </c>
      <c r="H103" s="36">
        <f>SUMIFS(СВЦЭМ!$D$39:$D$782,СВЦЭМ!$A$39:$A$782,$A103,СВЦЭМ!$B$39:$B$782,H$83)+'СЕТ СН'!$H$14+СВЦЭМ!$D$10+'СЕТ СН'!$H$5-'СЕТ СН'!$H$24</f>
        <v>5986.5828129500005</v>
      </c>
      <c r="I103" s="36">
        <f>SUMIFS(СВЦЭМ!$D$39:$D$782,СВЦЭМ!$A$39:$A$782,$A103,СВЦЭМ!$B$39:$B$782,I$83)+'СЕТ СН'!$H$14+СВЦЭМ!$D$10+'СЕТ СН'!$H$5-'СЕТ СН'!$H$24</f>
        <v>5931.5991674400002</v>
      </c>
      <c r="J103" s="36">
        <f>SUMIFS(СВЦЭМ!$D$39:$D$782,СВЦЭМ!$A$39:$A$782,$A103,СВЦЭМ!$B$39:$B$782,J$83)+'СЕТ СН'!$H$14+СВЦЭМ!$D$10+'СЕТ СН'!$H$5-'СЕТ СН'!$H$24</f>
        <v>5921.8848625499995</v>
      </c>
      <c r="K103" s="36">
        <f>SUMIFS(СВЦЭМ!$D$39:$D$782,СВЦЭМ!$A$39:$A$782,$A103,СВЦЭМ!$B$39:$B$782,K$83)+'СЕТ СН'!$H$14+СВЦЭМ!$D$10+'СЕТ СН'!$H$5-'СЕТ СН'!$H$24</f>
        <v>5888.7016107399995</v>
      </c>
      <c r="L103" s="36">
        <f>SUMIFS(СВЦЭМ!$D$39:$D$782,СВЦЭМ!$A$39:$A$782,$A103,СВЦЭМ!$B$39:$B$782,L$83)+'СЕТ СН'!$H$14+СВЦЭМ!$D$10+'СЕТ СН'!$H$5-'СЕТ СН'!$H$24</f>
        <v>5852.6334116500002</v>
      </c>
      <c r="M103" s="36">
        <f>SUMIFS(СВЦЭМ!$D$39:$D$782,СВЦЭМ!$A$39:$A$782,$A103,СВЦЭМ!$B$39:$B$782,M$83)+'СЕТ СН'!$H$14+СВЦЭМ!$D$10+'СЕТ СН'!$H$5-'СЕТ СН'!$H$24</f>
        <v>5885.2284458499998</v>
      </c>
      <c r="N103" s="36">
        <f>SUMIFS(СВЦЭМ!$D$39:$D$782,СВЦЭМ!$A$39:$A$782,$A103,СВЦЭМ!$B$39:$B$782,N$83)+'СЕТ СН'!$H$14+СВЦЭМ!$D$10+'СЕТ СН'!$H$5-'СЕТ СН'!$H$24</f>
        <v>5897.1814410300003</v>
      </c>
      <c r="O103" s="36">
        <f>SUMIFS(СВЦЭМ!$D$39:$D$782,СВЦЭМ!$A$39:$A$782,$A103,СВЦЭМ!$B$39:$B$782,O$83)+'СЕТ СН'!$H$14+СВЦЭМ!$D$10+'СЕТ СН'!$H$5-'СЕТ СН'!$H$24</f>
        <v>5918.53952321</v>
      </c>
      <c r="P103" s="36">
        <f>SUMIFS(СВЦЭМ!$D$39:$D$782,СВЦЭМ!$A$39:$A$782,$A103,СВЦЭМ!$B$39:$B$782,P$83)+'СЕТ СН'!$H$14+СВЦЭМ!$D$10+'СЕТ СН'!$H$5-'СЕТ СН'!$H$24</f>
        <v>5938.3268577399995</v>
      </c>
      <c r="Q103" s="36">
        <f>SUMIFS(СВЦЭМ!$D$39:$D$782,СВЦЭМ!$A$39:$A$782,$A103,СВЦЭМ!$B$39:$B$782,Q$83)+'СЕТ СН'!$H$14+СВЦЭМ!$D$10+'СЕТ СН'!$H$5-'СЕТ СН'!$H$24</f>
        <v>5954.0945865900003</v>
      </c>
      <c r="R103" s="36">
        <f>SUMIFS(СВЦЭМ!$D$39:$D$782,СВЦЭМ!$A$39:$A$782,$A103,СВЦЭМ!$B$39:$B$782,R$83)+'СЕТ СН'!$H$14+СВЦЭМ!$D$10+'СЕТ СН'!$H$5-'СЕТ СН'!$H$24</f>
        <v>5944.8220843700001</v>
      </c>
      <c r="S103" s="36">
        <f>SUMIFS(СВЦЭМ!$D$39:$D$782,СВЦЭМ!$A$39:$A$782,$A103,СВЦЭМ!$B$39:$B$782,S$83)+'СЕТ СН'!$H$14+СВЦЭМ!$D$10+'СЕТ СН'!$H$5-'СЕТ СН'!$H$24</f>
        <v>5903.1881818500005</v>
      </c>
      <c r="T103" s="36">
        <f>SUMIFS(СВЦЭМ!$D$39:$D$782,СВЦЭМ!$A$39:$A$782,$A103,СВЦЭМ!$B$39:$B$782,T$83)+'СЕТ СН'!$H$14+СВЦЭМ!$D$10+'СЕТ СН'!$H$5-'СЕТ СН'!$H$24</f>
        <v>5870.8548861899999</v>
      </c>
      <c r="U103" s="36">
        <f>SUMIFS(СВЦЭМ!$D$39:$D$782,СВЦЭМ!$A$39:$A$782,$A103,СВЦЭМ!$B$39:$B$782,U$83)+'СЕТ СН'!$H$14+СВЦЭМ!$D$10+'СЕТ СН'!$H$5-'СЕТ СН'!$H$24</f>
        <v>5870.4180395100002</v>
      </c>
      <c r="V103" s="36">
        <f>SUMIFS(СВЦЭМ!$D$39:$D$782,СВЦЭМ!$A$39:$A$782,$A103,СВЦЭМ!$B$39:$B$782,V$83)+'СЕТ СН'!$H$14+СВЦЭМ!$D$10+'СЕТ СН'!$H$5-'СЕТ СН'!$H$24</f>
        <v>5903.6190411400003</v>
      </c>
      <c r="W103" s="36">
        <f>SUMIFS(СВЦЭМ!$D$39:$D$782,СВЦЭМ!$A$39:$A$782,$A103,СВЦЭМ!$B$39:$B$782,W$83)+'СЕТ СН'!$H$14+СВЦЭМ!$D$10+'СЕТ СН'!$H$5-'СЕТ СН'!$H$24</f>
        <v>5912.1036039999999</v>
      </c>
      <c r="X103" s="36">
        <f>SUMIFS(СВЦЭМ!$D$39:$D$782,СВЦЭМ!$A$39:$A$782,$A103,СВЦЭМ!$B$39:$B$782,X$83)+'СЕТ СН'!$H$14+СВЦЭМ!$D$10+'СЕТ СН'!$H$5-'СЕТ СН'!$H$24</f>
        <v>5943.2557104699999</v>
      </c>
      <c r="Y103" s="36">
        <f>SUMIFS(СВЦЭМ!$D$39:$D$782,СВЦЭМ!$A$39:$A$782,$A103,СВЦЭМ!$B$39:$B$782,Y$83)+'СЕТ СН'!$H$14+СВЦЭМ!$D$10+'СЕТ СН'!$H$5-'СЕТ СН'!$H$24</f>
        <v>5957.4746303699994</v>
      </c>
    </row>
    <row r="104" spans="1:25" ht="15.75" x14ac:dyDescent="0.2">
      <c r="A104" s="35">
        <f t="shared" si="2"/>
        <v>45281</v>
      </c>
      <c r="B104" s="36">
        <f>SUMIFS(СВЦЭМ!$D$39:$D$782,СВЦЭМ!$A$39:$A$782,$A104,СВЦЭМ!$B$39:$B$782,B$83)+'СЕТ СН'!$H$14+СВЦЭМ!$D$10+'СЕТ СН'!$H$5-'СЕТ СН'!$H$24</f>
        <v>6053.6411474199995</v>
      </c>
      <c r="C104" s="36">
        <f>SUMIFS(СВЦЭМ!$D$39:$D$782,СВЦЭМ!$A$39:$A$782,$A104,СВЦЭМ!$B$39:$B$782,C$83)+'СЕТ СН'!$H$14+СВЦЭМ!$D$10+'СЕТ СН'!$H$5-'СЕТ СН'!$H$24</f>
        <v>6123.6056282999998</v>
      </c>
      <c r="D104" s="36">
        <f>SUMIFS(СВЦЭМ!$D$39:$D$782,СВЦЭМ!$A$39:$A$782,$A104,СВЦЭМ!$B$39:$B$782,D$83)+'СЕТ СН'!$H$14+СВЦЭМ!$D$10+'СЕТ СН'!$H$5-'СЕТ СН'!$H$24</f>
        <v>6164.7891206500008</v>
      </c>
      <c r="E104" s="36">
        <f>SUMIFS(СВЦЭМ!$D$39:$D$782,СВЦЭМ!$A$39:$A$782,$A104,СВЦЭМ!$B$39:$B$782,E$83)+'СЕТ СН'!$H$14+СВЦЭМ!$D$10+'СЕТ СН'!$H$5-'СЕТ СН'!$H$24</f>
        <v>6179.2032116</v>
      </c>
      <c r="F104" s="36">
        <f>SUMIFS(СВЦЭМ!$D$39:$D$782,СВЦЭМ!$A$39:$A$782,$A104,СВЦЭМ!$B$39:$B$782,F$83)+'СЕТ СН'!$H$14+СВЦЭМ!$D$10+'СЕТ СН'!$H$5-'СЕТ СН'!$H$24</f>
        <v>6185.4949057699996</v>
      </c>
      <c r="G104" s="36">
        <f>SUMIFS(СВЦЭМ!$D$39:$D$782,СВЦЭМ!$A$39:$A$782,$A104,СВЦЭМ!$B$39:$B$782,G$83)+'СЕТ СН'!$H$14+СВЦЭМ!$D$10+'СЕТ СН'!$H$5-'СЕТ СН'!$H$24</f>
        <v>6190.6219808400001</v>
      </c>
      <c r="H104" s="36">
        <f>SUMIFS(СВЦЭМ!$D$39:$D$782,СВЦЭМ!$A$39:$A$782,$A104,СВЦЭМ!$B$39:$B$782,H$83)+'СЕТ СН'!$H$14+СВЦЭМ!$D$10+'СЕТ СН'!$H$5-'СЕТ СН'!$H$24</f>
        <v>6128.7023668599995</v>
      </c>
      <c r="I104" s="36">
        <f>SUMIFS(СВЦЭМ!$D$39:$D$782,СВЦЭМ!$A$39:$A$782,$A104,СВЦЭМ!$B$39:$B$782,I$83)+'СЕТ СН'!$H$14+СВЦЭМ!$D$10+'СЕТ СН'!$H$5-'СЕТ СН'!$H$24</f>
        <v>6034.0304647699995</v>
      </c>
      <c r="J104" s="36">
        <f>SUMIFS(СВЦЭМ!$D$39:$D$782,СВЦЭМ!$A$39:$A$782,$A104,СВЦЭМ!$B$39:$B$782,J$83)+'СЕТ СН'!$H$14+СВЦЭМ!$D$10+'СЕТ СН'!$H$5-'СЕТ СН'!$H$24</f>
        <v>5993.2333830200005</v>
      </c>
      <c r="K104" s="36">
        <f>SUMIFS(СВЦЭМ!$D$39:$D$782,СВЦЭМ!$A$39:$A$782,$A104,СВЦЭМ!$B$39:$B$782,K$83)+'СЕТ СН'!$H$14+СВЦЭМ!$D$10+'СЕТ СН'!$H$5-'СЕТ СН'!$H$24</f>
        <v>5982.3633913399999</v>
      </c>
      <c r="L104" s="36">
        <f>SUMIFS(СВЦЭМ!$D$39:$D$782,СВЦЭМ!$A$39:$A$782,$A104,СВЦЭМ!$B$39:$B$782,L$83)+'СЕТ СН'!$H$14+СВЦЭМ!$D$10+'СЕТ СН'!$H$5-'СЕТ СН'!$H$24</f>
        <v>5986.7321274300002</v>
      </c>
      <c r="M104" s="36">
        <f>SUMIFS(СВЦЭМ!$D$39:$D$782,СВЦЭМ!$A$39:$A$782,$A104,СВЦЭМ!$B$39:$B$782,M$83)+'СЕТ СН'!$H$14+СВЦЭМ!$D$10+'СЕТ СН'!$H$5-'СЕТ СН'!$H$24</f>
        <v>5993.9470252600004</v>
      </c>
      <c r="N104" s="36">
        <f>SUMIFS(СВЦЭМ!$D$39:$D$782,СВЦЭМ!$A$39:$A$782,$A104,СВЦЭМ!$B$39:$B$782,N$83)+'СЕТ СН'!$H$14+СВЦЭМ!$D$10+'СЕТ СН'!$H$5-'СЕТ СН'!$H$24</f>
        <v>6013.3308204599998</v>
      </c>
      <c r="O104" s="36">
        <f>SUMIFS(СВЦЭМ!$D$39:$D$782,СВЦЭМ!$A$39:$A$782,$A104,СВЦЭМ!$B$39:$B$782,O$83)+'СЕТ СН'!$H$14+СВЦЭМ!$D$10+'СЕТ СН'!$H$5-'СЕТ СН'!$H$24</f>
        <v>6028.0178928799996</v>
      </c>
      <c r="P104" s="36">
        <f>SUMIFS(СВЦЭМ!$D$39:$D$782,СВЦЭМ!$A$39:$A$782,$A104,СВЦЭМ!$B$39:$B$782,P$83)+'СЕТ СН'!$H$14+СВЦЭМ!$D$10+'СЕТ СН'!$H$5-'СЕТ СН'!$H$24</f>
        <v>6047.0869628999999</v>
      </c>
      <c r="Q104" s="36">
        <f>SUMIFS(СВЦЭМ!$D$39:$D$782,СВЦЭМ!$A$39:$A$782,$A104,СВЦЭМ!$B$39:$B$782,Q$83)+'СЕТ СН'!$H$14+СВЦЭМ!$D$10+'СЕТ СН'!$H$5-'СЕТ СН'!$H$24</f>
        <v>6039.7704501099997</v>
      </c>
      <c r="R104" s="36">
        <f>SUMIFS(СВЦЭМ!$D$39:$D$782,СВЦЭМ!$A$39:$A$782,$A104,СВЦЭМ!$B$39:$B$782,R$83)+'СЕТ СН'!$H$14+СВЦЭМ!$D$10+'СЕТ СН'!$H$5-'СЕТ СН'!$H$24</f>
        <v>6019.39891756</v>
      </c>
      <c r="S104" s="36">
        <f>SUMIFS(СВЦЭМ!$D$39:$D$782,СВЦЭМ!$A$39:$A$782,$A104,СВЦЭМ!$B$39:$B$782,S$83)+'СЕТ СН'!$H$14+СВЦЭМ!$D$10+'СЕТ СН'!$H$5-'СЕТ СН'!$H$24</f>
        <v>5974.8552547600002</v>
      </c>
      <c r="T104" s="36">
        <f>SUMIFS(СВЦЭМ!$D$39:$D$782,СВЦЭМ!$A$39:$A$782,$A104,СВЦЭМ!$B$39:$B$782,T$83)+'СЕТ СН'!$H$14+СВЦЭМ!$D$10+'СЕТ СН'!$H$5-'СЕТ СН'!$H$24</f>
        <v>5945.1402999900001</v>
      </c>
      <c r="U104" s="36">
        <f>SUMIFS(СВЦЭМ!$D$39:$D$782,СВЦЭМ!$A$39:$A$782,$A104,СВЦЭМ!$B$39:$B$782,U$83)+'СЕТ СН'!$H$14+СВЦЭМ!$D$10+'СЕТ СН'!$H$5-'СЕТ СН'!$H$24</f>
        <v>5957.1410850400007</v>
      </c>
      <c r="V104" s="36">
        <f>SUMIFS(СВЦЭМ!$D$39:$D$782,СВЦЭМ!$A$39:$A$782,$A104,СВЦЭМ!$B$39:$B$782,V$83)+'СЕТ СН'!$H$14+СВЦЭМ!$D$10+'СЕТ СН'!$H$5-'СЕТ СН'!$H$24</f>
        <v>5994.5445340799997</v>
      </c>
      <c r="W104" s="36">
        <f>SUMIFS(СВЦЭМ!$D$39:$D$782,СВЦЭМ!$A$39:$A$782,$A104,СВЦЭМ!$B$39:$B$782,W$83)+'СЕТ СН'!$H$14+СВЦЭМ!$D$10+'СЕТ СН'!$H$5-'СЕТ СН'!$H$24</f>
        <v>6006.1024465499995</v>
      </c>
      <c r="X104" s="36">
        <f>SUMIFS(СВЦЭМ!$D$39:$D$782,СВЦЭМ!$A$39:$A$782,$A104,СВЦЭМ!$B$39:$B$782,X$83)+'СЕТ СН'!$H$14+СВЦЭМ!$D$10+'СЕТ СН'!$H$5-'СЕТ СН'!$H$24</f>
        <v>6049.11728606</v>
      </c>
      <c r="Y104" s="36">
        <f>SUMIFS(СВЦЭМ!$D$39:$D$782,СВЦЭМ!$A$39:$A$782,$A104,СВЦЭМ!$B$39:$B$782,Y$83)+'СЕТ СН'!$H$14+СВЦЭМ!$D$10+'СЕТ СН'!$H$5-'СЕТ СН'!$H$24</f>
        <v>6072.4235340300002</v>
      </c>
    </row>
    <row r="105" spans="1:25" ht="15.75" x14ac:dyDescent="0.2">
      <c r="A105" s="35">
        <f t="shared" si="2"/>
        <v>45282</v>
      </c>
      <c r="B105" s="36">
        <f>SUMIFS(СВЦЭМ!$D$39:$D$782,СВЦЭМ!$A$39:$A$782,$A105,СВЦЭМ!$B$39:$B$782,B$83)+'СЕТ СН'!$H$14+СВЦЭМ!$D$10+'СЕТ СН'!$H$5-'СЕТ СН'!$H$24</f>
        <v>6069.6765803100006</v>
      </c>
      <c r="C105" s="36">
        <f>SUMIFS(СВЦЭМ!$D$39:$D$782,СВЦЭМ!$A$39:$A$782,$A105,СВЦЭМ!$B$39:$B$782,C$83)+'СЕТ СН'!$H$14+СВЦЭМ!$D$10+'СЕТ СН'!$H$5-'СЕТ СН'!$H$24</f>
        <v>6132.4481601299995</v>
      </c>
      <c r="D105" s="36">
        <f>SUMIFS(СВЦЭМ!$D$39:$D$782,СВЦЭМ!$A$39:$A$782,$A105,СВЦЭМ!$B$39:$B$782,D$83)+'СЕТ СН'!$H$14+СВЦЭМ!$D$10+'СЕТ СН'!$H$5-'СЕТ СН'!$H$24</f>
        <v>6163.9920850300005</v>
      </c>
      <c r="E105" s="36">
        <f>SUMIFS(СВЦЭМ!$D$39:$D$782,СВЦЭМ!$A$39:$A$782,$A105,СВЦЭМ!$B$39:$B$782,E$83)+'СЕТ СН'!$H$14+СВЦЭМ!$D$10+'СЕТ СН'!$H$5-'СЕТ СН'!$H$24</f>
        <v>6327.0525504699999</v>
      </c>
      <c r="F105" s="36">
        <f>SUMIFS(СВЦЭМ!$D$39:$D$782,СВЦЭМ!$A$39:$A$782,$A105,СВЦЭМ!$B$39:$B$782,F$83)+'СЕТ СН'!$H$14+СВЦЭМ!$D$10+'СЕТ СН'!$H$5-'СЕТ СН'!$H$24</f>
        <v>6330.1554959900004</v>
      </c>
      <c r="G105" s="36">
        <f>SUMIFS(СВЦЭМ!$D$39:$D$782,СВЦЭМ!$A$39:$A$782,$A105,СВЦЭМ!$B$39:$B$782,G$83)+'СЕТ СН'!$H$14+СВЦЭМ!$D$10+'СЕТ СН'!$H$5-'СЕТ СН'!$H$24</f>
        <v>6316.1342929299999</v>
      </c>
      <c r="H105" s="36">
        <f>SUMIFS(СВЦЭМ!$D$39:$D$782,СВЦЭМ!$A$39:$A$782,$A105,СВЦЭМ!$B$39:$B$782,H$83)+'СЕТ СН'!$H$14+СВЦЭМ!$D$10+'СЕТ СН'!$H$5-'СЕТ СН'!$H$24</f>
        <v>6232.3456233400002</v>
      </c>
      <c r="I105" s="36">
        <f>SUMIFS(СВЦЭМ!$D$39:$D$782,СВЦЭМ!$A$39:$A$782,$A105,СВЦЭМ!$B$39:$B$782,I$83)+'СЕТ СН'!$H$14+СВЦЭМ!$D$10+'СЕТ СН'!$H$5-'СЕТ СН'!$H$24</f>
        <v>6152.0056904499997</v>
      </c>
      <c r="J105" s="36">
        <f>SUMIFS(СВЦЭМ!$D$39:$D$782,СВЦЭМ!$A$39:$A$782,$A105,СВЦЭМ!$B$39:$B$782,J$83)+'СЕТ СН'!$H$14+СВЦЭМ!$D$10+'СЕТ СН'!$H$5-'СЕТ СН'!$H$24</f>
        <v>6097.6020939499995</v>
      </c>
      <c r="K105" s="36">
        <f>SUMIFS(СВЦЭМ!$D$39:$D$782,СВЦЭМ!$A$39:$A$782,$A105,СВЦЭМ!$B$39:$B$782,K$83)+'СЕТ СН'!$H$14+СВЦЭМ!$D$10+'СЕТ СН'!$H$5-'СЕТ СН'!$H$24</f>
        <v>6048.4717154099999</v>
      </c>
      <c r="L105" s="36">
        <f>SUMIFS(СВЦЭМ!$D$39:$D$782,СВЦЭМ!$A$39:$A$782,$A105,СВЦЭМ!$B$39:$B$782,L$83)+'СЕТ СН'!$H$14+СВЦЭМ!$D$10+'СЕТ СН'!$H$5-'СЕТ СН'!$H$24</f>
        <v>6055.7703554300006</v>
      </c>
      <c r="M105" s="36">
        <f>SUMIFS(СВЦЭМ!$D$39:$D$782,СВЦЭМ!$A$39:$A$782,$A105,СВЦЭМ!$B$39:$B$782,M$83)+'СЕТ СН'!$H$14+СВЦЭМ!$D$10+'СЕТ СН'!$H$5-'СЕТ СН'!$H$24</f>
        <v>6067.3534019500003</v>
      </c>
      <c r="N105" s="36">
        <f>SUMIFS(СВЦЭМ!$D$39:$D$782,СВЦЭМ!$A$39:$A$782,$A105,СВЦЭМ!$B$39:$B$782,N$83)+'СЕТ СН'!$H$14+СВЦЭМ!$D$10+'СЕТ СН'!$H$5-'СЕТ СН'!$H$24</f>
        <v>6090.9499914299995</v>
      </c>
      <c r="O105" s="36">
        <f>SUMIFS(СВЦЭМ!$D$39:$D$782,СВЦЭМ!$A$39:$A$782,$A105,СВЦЭМ!$B$39:$B$782,O$83)+'СЕТ СН'!$H$14+СВЦЭМ!$D$10+'СЕТ СН'!$H$5-'СЕТ СН'!$H$24</f>
        <v>6120.98705668</v>
      </c>
      <c r="P105" s="36">
        <f>SUMIFS(СВЦЭМ!$D$39:$D$782,СВЦЭМ!$A$39:$A$782,$A105,СВЦЭМ!$B$39:$B$782,P$83)+'СЕТ СН'!$H$14+СВЦЭМ!$D$10+'СЕТ СН'!$H$5-'СЕТ СН'!$H$24</f>
        <v>6131.1600624900002</v>
      </c>
      <c r="Q105" s="36">
        <f>SUMIFS(СВЦЭМ!$D$39:$D$782,СВЦЭМ!$A$39:$A$782,$A105,СВЦЭМ!$B$39:$B$782,Q$83)+'СЕТ СН'!$H$14+СВЦЭМ!$D$10+'СЕТ СН'!$H$5-'СЕТ СН'!$H$24</f>
        <v>6146.0083295599998</v>
      </c>
      <c r="R105" s="36">
        <f>SUMIFS(СВЦЭМ!$D$39:$D$782,СВЦЭМ!$A$39:$A$782,$A105,СВЦЭМ!$B$39:$B$782,R$83)+'СЕТ СН'!$H$14+СВЦЭМ!$D$10+'СЕТ СН'!$H$5-'СЕТ СН'!$H$24</f>
        <v>6156.3349245099998</v>
      </c>
      <c r="S105" s="36">
        <f>SUMIFS(СВЦЭМ!$D$39:$D$782,СВЦЭМ!$A$39:$A$782,$A105,СВЦЭМ!$B$39:$B$782,S$83)+'СЕТ СН'!$H$14+СВЦЭМ!$D$10+'СЕТ СН'!$H$5-'СЕТ СН'!$H$24</f>
        <v>6117.0964724599999</v>
      </c>
      <c r="T105" s="36">
        <f>SUMIFS(СВЦЭМ!$D$39:$D$782,СВЦЭМ!$A$39:$A$782,$A105,СВЦЭМ!$B$39:$B$782,T$83)+'СЕТ СН'!$H$14+СВЦЭМ!$D$10+'СЕТ СН'!$H$5-'СЕТ СН'!$H$24</f>
        <v>6095.0236043100003</v>
      </c>
      <c r="U105" s="36">
        <f>SUMIFS(СВЦЭМ!$D$39:$D$782,СВЦЭМ!$A$39:$A$782,$A105,СВЦЭМ!$B$39:$B$782,U$83)+'СЕТ СН'!$H$14+СВЦЭМ!$D$10+'СЕТ СН'!$H$5-'СЕТ СН'!$H$24</f>
        <v>6107.6034236100004</v>
      </c>
      <c r="V105" s="36">
        <f>SUMIFS(СВЦЭМ!$D$39:$D$782,СВЦЭМ!$A$39:$A$782,$A105,СВЦЭМ!$B$39:$B$782,V$83)+'СЕТ СН'!$H$14+СВЦЭМ!$D$10+'СЕТ СН'!$H$5-'СЕТ СН'!$H$24</f>
        <v>6126.1766689100004</v>
      </c>
      <c r="W105" s="36">
        <f>SUMIFS(СВЦЭМ!$D$39:$D$782,СВЦЭМ!$A$39:$A$782,$A105,СВЦЭМ!$B$39:$B$782,W$83)+'СЕТ СН'!$H$14+СВЦЭМ!$D$10+'СЕТ СН'!$H$5-'СЕТ СН'!$H$24</f>
        <v>6142.6836960500004</v>
      </c>
      <c r="X105" s="36">
        <f>SUMIFS(СВЦЭМ!$D$39:$D$782,СВЦЭМ!$A$39:$A$782,$A105,СВЦЭМ!$B$39:$B$782,X$83)+'СЕТ СН'!$H$14+СВЦЭМ!$D$10+'СЕТ СН'!$H$5-'СЕТ СН'!$H$24</f>
        <v>6186.2462393999995</v>
      </c>
      <c r="Y105" s="36">
        <f>SUMIFS(СВЦЭМ!$D$39:$D$782,СВЦЭМ!$A$39:$A$782,$A105,СВЦЭМ!$B$39:$B$782,Y$83)+'СЕТ СН'!$H$14+СВЦЭМ!$D$10+'СЕТ СН'!$H$5-'СЕТ СН'!$H$24</f>
        <v>6213.2758394600005</v>
      </c>
    </row>
    <row r="106" spans="1:25" ht="15.75" x14ac:dyDescent="0.2">
      <c r="A106" s="35">
        <f t="shared" si="2"/>
        <v>45283</v>
      </c>
      <c r="B106" s="36">
        <f>SUMIFS(СВЦЭМ!$D$39:$D$782,СВЦЭМ!$A$39:$A$782,$A106,СВЦЭМ!$B$39:$B$782,B$83)+'СЕТ СН'!$H$14+СВЦЭМ!$D$10+'СЕТ СН'!$H$5-'СЕТ СН'!$H$24</f>
        <v>6020.4361297899995</v>
      </c>
      <c r="C106" s="36">
        <f>SUMIFS(СВЦЭМ!$D$39:$D$782,СВЦЭМ!$A$39:$A$782,$A106,СВЦЭМ!$B$39:$B$782,C$83)+'СЕТ СН'!$H$14+СВЦЭМ!$D$10+'СЕТ СН'!$H$5-'СЕТ СН'!$H$24</f>
        <v>5996.3296432300003</v>
      </c>
      <c r="D106" s="36">
        <f>SUMIFS(СВЦЭМ!$D$39:$D$782,СВЦЭМ!$A$39:$A$782,$A106,СВЦЭМ!$B$39:$B$782,D$83)+'СЕТ СН'!$H$14+СВЦЭМ!$D$10+'СЕТ СН'!$H$5-'СЕТ СН'!$H$24</f>
        <v>6042.6832837100001</v>
      </c>
      <c r="E106" s="36">
        <f>SUMIFS(СВЦЭМ!$D$39:$D$782,СВЦЭМ!$A$39:$A$782,$A106,СВЦЭМ!$B$39:$B$782,E$83)+'СЕТ СН'!$H$14+СВЦЭМ!$D$10+'СЕТ СН'!$H$5-'СЕТ СН'!$H$24</f>
        <v>6242.4607486700006</v>
      </c>
      <c r="F106" s="36">
        <f>SUMIFS(СВЦЭМ!$D$39:$D$782,СВЦЭМ!$A$39:$A$782,$A106,СВЦЭМ!$B$39:$B$782,F$83)+'СЕТ СН'!$H$14+СВЦЭМ!$D$10+'СЕТ СН'!$H$5-'СЕТ СН'!$H$24</f>
        <v>6242.4966505600005</v>
      </c>
      <c r="G106" s="36">
        <f>SUMIFS(СВЦЭМ!$D$39:$D$782,СВЦЭМ!$A$39:$A$782,$A106,СВЦЭМ!$B$39:$B$782,G$83)+'СЕТ СН'!$H$14+СВЦЭМ!$D$10+'СЕТ СН'!$H$5-'СЕТ СН'!$H$24</f>
        <v>6217.7709192700004</v>
      </c>
      <c r="H106" s="36">
        <f>SUMIFS(СВЦЭМ!$D$39:$D$782,СВЦЭМ!$A$39:$A$782,$A106,СВЦЭМ!$B$39:$B$782,H$83)+'СЕТ СН'!$H$14+СВЦЭМ!$D$10+'СЕТ СН'!$H$5-'СЕТ СН'!$H$24</f>
        <v>6195.7329081999997</v>
      </c>
      <c r="I106" s="36">
        <f>SUMIFS(СВЦЭМ!$D$39:$D$782,СВЦЭМ!$A$39:$A$782,$A106,СВЦЭМ!$B$39:$B$782,I$83)+'СЕТ СН'!$H$14+СВЦЭМ!$D$10+'СЕТ СН'!$H$5-'СЕТ СН'!$H$24</f>
        <v>6143.8704757600008</v>
      </c>
      <c r="J106" s="36">
        <f>SUMIFS(СВЦЭМ!$D$39:$D$782,СВЦЭМ!$A$39:$A$782,$A106,СВЦЭМ!$B$39:$B$782,J$83)+'СЕТ СН'!$H$14+СВЦЭМ!$D$10+'СЕТ СН'!$H$5-'СЕТ СН'!$H$24</f>
        <v>6075.2890964400003</v>
      </c>
      <c r="K106" s="36">
        <f>SUMIFS(СВЦЭМ!$D$39:$D$782,СВЦЭМ!$A$39:$A$782,$A106,СВЦЭМ!$B$39:$B$782,K$83)+'СЕТ СН'!$H$14+СВЦЭМ!$D$10+'СЕТ СН'!$H$5-'СЕТ СН'!$H$24</f>
        <v>6025.3973385500003</v>
      </c>
      <c r="L106" s="36">
        <f>SUMIFS(СВЦЭМ!$D$39:$D$782,СВЦЭМ!$A$39:$A$782,$A106,СВЦЭМ!$B$39:$B$782,L$83)+'СЕТ СН'!$H$14+СВЦЭМ!$D$10+'СЕТ СН'!$H$5-'СЕТ СН'!$H$24</f>
        <v>5972.8703268700001</v>
      </c>
      <c r="M106" s="36">
        <f>SUMIFS(СВЦЭМ!$D$39:$D$782,СВЦЭМ!$A$39:$A$782,$A106,СВЦЭМ!$B$39:$B$782,M$83)+'СЕТ СН'!$H$14+СВЦЭМ!$D$10+'СЕТ СН'!$H$5-'СЕТ СН'!$H$24</f>
        <v>5960.8687931100003</v>
      </c>
      <c r="N106" s="36">
        <f>SUMIFS(СВЦЭМ!$D$39:$D$782,СВЦЭМ!$A$39:$A$782,$A106,СВЦЭМ!$B$39:$B$782,N$83)+'СЕТ СН'!$H$14+СВЦЭМ!$D$10+'СЕТ СН'!$H$5-'СЕТ СН'!$H$24</f>
        <v>5947.5323458500006</v>
      </c>
      <c r="O106" s="36">
        <f>SUMIFS(СВЦЭМ!$D$39:$D$782,СВЦЭМ!$A$39:$A$782,$A106,СВЦЭМ!$B$39:$B$782,O$83)+'СЕТ СН'!$H$14+СВЦЭМ!$D$10+'СЕТ СН'!$H$5-'СЕТ СН'!$H$24</f>
        <v>5947.9251720299999</v>
      </c>
      <c r="P106" s="36">
        <f>SUMIFS(СВЦЭМ!$D$39:$D$782,СВЦЭМ!$A$39:$A$782,$A106,СВЦЭМ!$B$39:$B$782,P$83)+'СЕТ СН'!$H$14+СВЦЭМ!$D$10+'СЕТ СН'!$H$5-'СЕТ СН'!$H$24</f>
        <v>5956.0602954300002</v>
      </c>
      <c r="Q106" s="36">
        <f>SUMIFS(СВЦЭМ!$D$39:$D$782,СВЦЭМ!$A$39:$A$782,$A106,СВЦЭМ!$B$39:$B$782,Q$83)+'СЕТ СН'!$H$14+СВЦЭМ!$D$10+'СЕТ СН'!$H$5-'СЕТ СН'!$H$24</f>
        <v>5975.1266977699997</v>
      </c>
      <c r="R106" s="36">
        <f>SUMIFS(СВЦЭМ!$D$39:$D$782,СВЦЭМ!$A$39:$A$782,$A106,СВЦЭМ!$B$39:$B$782,R$83)+'СЕТ СН'!$H$14+СВЦЭМ!$D$10+'СЕТ СН'!$H$5-'СЕТ СН'!$H$24</f>
        <v>5960.2975322399998</v>
      </c>
      <c r="S106" s="36">
        <f>SUMIFS(СВЦЭМ!$D$39:$D$782,СВЦЭМ!$A$39:$A$782,$A106,СВЦЭМ!$B$39:$B$782,S$83)+'СЕТ СН'!$H$14+СВЦЭМ!$D$10+'СЕТ СН'!$H$5-'СЕТ СН'!$H$24</f>
        <v>5917.6308824400003</v>
      </c>
      <c r="T106" s="36">
        <f>SUMIFS(СВЦЭМ!$D$39:$D$782,СВЦЭМ!$A$39:$A$782,$A106,СВЦЭМ!$B$39:$B$782,T$83)+'СЕТ СН'!$H$14+СВЦЭМ!$D$10+'СЕТ СН'!$H$5-'СЕТ СН'!$H$24</f>
        <v>5943.4715644600001</v>
      </c>
      <c r="U106" s="36">
        <f>SUMIFS(СВЦЭМ!$D$39:$D$782,СВЦЭМ!$A$39:$A$782,$A106,СВЦЭМ!$B$39:$B$782,U$83)+'СЕТ СН'!$H$14+СВЦЭМ!$D$10+'СЕТ СН'!$H$5-'СЕТ СН'!$H$24</f>
        <v>5956.3898346099995</v>
      </c>
      <c r="V106" s="36">
        <f>SUMIFS(СВЦЭМ!$D$39:$D$782,СВЦЭМ!$A$39:$A$782,$A106,СВЦЭМ!$B$39:$B$782,V$83)+'СЕТ СН'!$H$14+СВЦЭМ!$D$10+'СЕТ СН'!$H$5-'СЕТ СН'!$H$24</f>
        <v>5980.8472410200002</v>
      </c>
      <c r="W106" s="36">
        <f>SUMIFS(СВЦЭМ!$D$39:$D$782,СВЦЭМ!$A$39:$A$782,$A106,СВЦЭМ!$B$39:$B$782,W$83)+'СЕТ СН'!$H$14+СВЦЭМ!$D$10+'СЕТ СН'!$H$5-'СЕТ СН'!$H$24</f>
        <v>5991.2827406100005</v>
      </c>
      <c r="X106" s="36">
        <f>SUMIFS(СВЦЭМ!$D$39:$D$782,СВЦЭМ!$A$39:$A$782,$A106,СВЦЭМ!$B$39:$B$782,X$83)+'СЕТ СН'!$H$14+СВЦЭМ!$D$10+'СЕТ СН'!$H$5-'СЕТ СН'!$H$24</f>
        <v>6033.7373730199997</v>
      </c>
      <c r="Y106" s="36">
        <f>SUMIFS(СВЦЭМ!$D$39:$D$782,СВЦЭМ!$A$39:$A$782,$A106,СВЦЭМ!$B$39:$B$782,Y$83)+'СЕТ СН'!$H$14+СВЦЭМ!$D$10+'СЕТ СН'!$H$5-'СЕТ СН'!$H$24</f>
        <v>6049.2340760699999</v>
      </c>
    </row>
    <row r="107" spans="1:25" ht="15.75" x14ac:dyDescent="0.2">
      <c r="A107" s="35">
        <f t="shared" si="2"/>
        <v>45284</v>
      </c>
      <c r="B107" s="36">
        <f>SUMIFS(СВЦЭМ!$D$39:$D$782,СВЦЭМ!$A$39:$A$782,$A107,СВЦЭМ!$B$39:$B$782,B$83)+'СЕТ СН'!$H$14+СВЦЭМ!$D$10+'СЕТ СН'!$H$5-'СЕТ СН'!$H$24</f>
        <v>5914.9203184400003</v>
      </c>
      <c r="C107" s="36">
        <f>SUMIFS(СВЦЭМ!$D$39:$D$782,СВЦЭМ!$A$39:$A$782,$A107,СВЦЭМ!$B$39:$B$782,C$83)+'СЕТ СН'!$H$14+СВЦЭМ!$D$10+'СЕТ СН'!$H$5-'СЕТ СН'!$H$24</f>
        <v>6002.3993345600002</v>
      </c>
      <c r="D107" s="36">
        <f>SUMIFS(СВЦЭМ!$D$39:$D$782,СВЦЭМ!$A$39:$A$782,$A107,СВЦЭМ!$B$39:$B$782,D$83)+'СЕТ СН'!$H$14+СВЦЭМ!$D$10+'СЕТ СН'!$H$5-'СЕТ СН'!$H$24</f>
        <v>6075.44302487</v>
      </c>
      <c r="E107" s="36">
        <f>SUMIFS(СВЦЭМ!$D$39:$D$782,СВЦЭМ!$A$39:$A$782,$A107,СВЦЭМ!$B$39:$B$782,E$83)+'СЕТ СН'!$H$14+СВЦЭМ!$D$10+'СЕТ СН'!$H$5-'СЕТ СН'!$H$24</f>
        <v>6125.42158827</v>
      </c>
      <c r="F107" s="36">
        <f>SUMIFS(СВЦЭМ!$D$39:$D$782,СВЦЭМ!$A$39:$A$782,$A107,СВЦЭМ!$B$39:$B$782,F$83)+'СЕТ СН'!$H$14+СВЦЭМ!$D$10+'СЕТ СН'!$H$5-'СЕТ СН'!$H$24</f>
        <v>6137.8311710600001</v>
      </c>
      <c r="G107" s="36">
        <f>SUMIFS(СВЦЭМ!$D$39:$D$782,СВЦЭМ!$A$39:$A$782,$A107,СВЦЭМ!$B$39:$B$782,G$83)+'СЕТ СН'!$H$14+СВЦЭМ!$D$10+'СЕТ СН'!$H$5-'СЕТ СН'!$H$24</f>
        <v>6112.0202699800002</v>
      </c>
      <c r="H107" s="36">
        <f>SUMIFS(СВЦЭМ!$D$39:$D$782,СВЦЭМ!$A$39:$A$782,$A107,СВЦЭМ!$B$39:$B$782,H$83)+'СЕТ СН'!$H$14+СВЦЭМ!$D$10+'СЕТ СН'!$H$5-'СЕТ СН'!$H$24</f>
        <v>6097.3513472300001</v>
      </c>
      <c r="I107" s="36">
        <f>SUMIFS(СВЦЭМ!$D$39:$D$782,СВЦЭМ!$A$39:$A$782,$A107,СВЦЭМ!$B$39:$B$782,I$83)+'СЕТ СН'!$H$14+СВЦЭМ!$D$10+'СЕТ СН'!$H$5-'СЕТ СН'!$H$24</f>
        <v>6060.0723212699995</v>
      </c>
      <c r="J107" s="36">
        <f>SUMIFS(СВЦЭМ!$D$39:$D$782,СВЦЭМ!$A$39:$A$782,$A107,СВЦЭМ!$B$39:$B$782,J$83)+'СЕТ СН'!$H$14+СВЦЭМ!$D$10+'СЕТ СН'!$H$5-'СЕТ СН'!$H$24</f>
        <v>6009.0500686300002</v>
      </c>
      <c r="K107" s="36">
        <f>SUMIFS(СВЦЭМ!$D$39:$D$782,СВЦЭМ!$A$39:$A$782,$A107,СВЦЭМ!$B$39:$B$782,K$83)+'СЕТ СН'!$H$14+СВЦЭМ!$D$10+'СЕТ СН'!$H$5-'СЕТ СН'!$H$24</f>
        <v>5989.2987541100001</v>
      </c>
      <c r="L107" s="36">
        <f>SUMIFS(СВЦЭМ!$D$39:$D$782,СВЦЭМ!$A$39:$A$782,$A107,СВЦЭМ!$B$39:$B$782,L$83)+'СЕТ СН'!$H$14+СВЦЭМ!$D$10+'СЕТ СН'!$H$5-'СЕТ СН'!$H$24</f>
        <v>5906.4776071400001</v>
      </c>
      <c r="M107" s="36">
        <f>SUMIFS(СВЦЭМ!$D$39:$D$782,СВЦЭМ!$A$39:$A$782,$A107,СВЦЭМ!$B$39:$B$782,M$83)+'СЕТ СН'!$H$14+СВЦЭМ!$D$10+'СЕТ СН'!$H$5-'СЕТ СН'!$H$24</f>
        <v>5887.2267740500001</v>
      </c>
      <c r="N107" s="36">
        <f>SUMIFS(СВЦЭМ!$D$39:$D$782,СВЦЭМ!$A$39:$A$782,$A107,СВЦЭМ!$B$39:$B$782,N$83)+'СЕТ СН'!$H$14+СВЦЭМ!$D$10+'СЕТ СН'!$H$5-'СЕТ СН'!$H$24</f>
        <v>5900.1959195500003</v>
      </c>
      <c r="O107" s="36">
        <f>SUMIFS(СВЦЭМ!$D$39:$D$782,СВЦЭМ!$A$39:$A$782,$A107,СВЦЭМ!$B$39:$B$782,O$83)+'СЕТ СН'!$H$14+СВЦЭМ!$D$10+'СЕТ СН'!$H$5-'СЕТ СН'!$H$24</f>
        <v>5937.0080956599995</v>
      </c>
      <c r="P107" s="36">
        <f>SUMIFS(СВЦЭМ!$D$39:$D$782,СВЦЭМ!$A$39:$A$782,$A107,СВЦЭМ!$B$39:$B$782,P$83)+'СЕТ СН'!$H$14+СВЦЭМ!$D$10+'СЕТ СН'!$H$5-'СЕТ СН'!$H$24</f>
        <v>5918.4738975399996</v>
      </c>
      <c r="Q107" s="36">
        <f>SUMIFS(СВЦЭМ!$D$39:$D$782,СВЦЭМ!$A$39:$A$782,$A107,СВЦЭМ!$B$39:$B$782,Q$83)+'СЕТ СН'!$H$14+СВЦЭМ!$D$10+'СЕТ СН'!$H$5-'СЕТ СН'!$H$24</f>
        <v>5914.8683969499998</v>
      </c>
      <c r="R107" s="36">
        <f>SUMIFS(СВЦЭМ!$D$39:$D$782,СВЦЭМ!$A$39:$A$782,$A107,СВЦЭМ!$B$39:$B$782,R$83)+'СЕТ СН'!$H$14+СВЦЭМ!$D$10+'СЕТ СН'!$H$5-'СЕТ СН'!$H$24</f>
        <v>5916.6839848600002</v>
      </c>
      <c r="S107" s="36">
        <f>SUMIFS(СВЦЭМ!$D$39:$D$782,СВЦЭМ!$A$39:$A$782,$A107,СВЦЭМ!$B$39:$B$782,S$83)+'СЕТ СН'!$H$14+СВЦЭМ!$D$10+'СЕТ СН'!$H$5-'СЕТ СН'!$H$24</f>
        <v>5897.10277271</v>
      </c>
      <c r="T107" s="36">
        <f>SUMIFS(СВЦЭМ!$D$39:$D$782,СВЦЭМ!$A$39:$A$782,$A107,СВЦЭМ!$B$39:$B$782,T$83)+'СЕТ СН'!$H$14+СВЦЭМ!$D$10+'СЕТ СН'!$H$5-'СЕТ СН'!$H$24</f>
        <v>5865.5006199199997</v>
      </c>
      <c r="U107" s="36">
        <f>SUMIFS(СВЦЭМ!$D$39:$D$782,СВЦЭМ!$A$39:$A$782,$A107,СВЦЭМ!$B$39:$B$782,U$83)+'СЕТ СН'!$H$14+СВЦЭМ!$D$10+'СЕТ СН'!$H$5-'СЕТ СН'!$H$24</f>
        <v>5873.3296288900001</v>
      </c>
      <c r="V107" s="36">
        <f>SUMIFS(СВЦЭМ!$D$39:$D$782,СВЦЭМ!$A$39:$A$782,$A107,СВЦЭМ!$B$39:$B$782,V$83)+'СЕТ СН'!$H$14+СВЦЭМ!$D$10+'СЕТ СН'!$H$5-'СЕТ СН'!$H$24</f>
        <v>5904.5100872100002</v>
      </c>
      <c r="W107" s="36">
        <f>SUMIFS(СВЦЭМ!$D$39:$D$782,СВЦЭМ!$A$39:$A$782,$A107,СВЦЭМ!$B$39:$B$782,W$83)+'СЕТ СН'!$H$14+СВЦЭМ!$D$10+'СЕТ СН'!$H$5-'СЕТ СН'!$H$24</f>
        <v>5919.2077943100003</v>
      </c>
      <c r="X107" s="36">
        <f>SUMIFS(СВЦЭМ!$D$39:$D$782,СВЦЭМ!$A$39:$A$782,$A107,СВЦЭМ!$B$39:$B$782,X$83)+'СЕТ СН'!$H$14+СВЦЭМ!$D$10+'СЕТ СН'!$H$5-'СЕТ СН'!$H$24</f>
        <v>5957.5576047300001</v>
      </c>
      <c r="Y107" s="36">
        <f>SUMIFS(СВЦЭМ!$D$39:$D$782,СВЦЭМ!$A$39:$A$782,$A107,СВЦЭМ!$B$39:$B$782,Y$83)+'СЕТ СН'!$H$14+СВЦЭМ!$D$10+'СЕТ СН'!$H$5-'СЕТ СН'!$H$24</f>
        <v>5976.3717983700008</v>
      </c>
    </row>
    <row r="108" spans="1:25" ht="15.75" x14ac:dyDescent="0.2">
      <c r="A108" s="35">
        <f t="shared" si="2"/>
        <v>45285</v>
      </c>
      <c r="B108" s="36">
        <f>SUMIFS(СВЦЭМ!$D$39:$D$782,СВЦЭМ!$A$39:$A$782,$A108,СВЦЭМ!$B$39:$B$782,B$83)+'СЕТ СН'!$H$14+СВЦЭМ!$D$10+'СЕТ СН'!$H$5-'СЕТ СН'!$H$24</f>
        <v>6066.9296496799998</v>
      </c>
      <c r="C108" s="36">
        <f>SUMIFS(СВЦЭМ!$D$39:$D$782,СВЦЭМ!$A$39:$A$782,$A108,СВЦЭМ!$B$39:$B$782,C$83)+'СЕТ СН'!$H$14+СВЦЭМ!$D$10+'СЕТ СН'!$H$5-'СЕТ СН'!$H$24</f>
        <v>6126.7536405600003</v>
      </c>
      <c r="D108" s="36">
        <f>SUMIFS(СВЦЭМ!$D$39:$D$782,СВЦЭМ!$A$39:$A$782,$A108,СВЦЭМ!$B$39:$B$782,D$83)+'СЕТ СН'!$H$14+СВЦЭМ!$D$10+'СЕТ СН'!$H$5-'СЕТ СН'!$H$24</f>
        <v>6144.9438536100006</v>
      </c>
      <c r="E108" s="36">
        <f>SUMIFS(СВЦЭМ!$D$39:$D$782,СВЦЭМ!$A$39:$A$782,$A108,СВЦЭМ!$B$39:$B$782,E$83)+'СЕТ СН'!$H$14+СВЦЭМ!$D$10+'СЕТ СН'!$H$5-'СЕТ СН'!$H$24</f>
        <v>6157.78713952</v>
      </c>
      <c r="F108" s="36">
        <f>SUMIFS(СВЦЭМ!$D$39:$D$782,СВЦЭМ!$A$39:$A$782,$A108,СВЦЭМ!$B$39:$B$782,F$83)+'СЕТ СН'!$H$14+СВЦЭМ!$D$10+'СЕТ СН'!$H$5-'СЕТ СН'!$H$24</f>
        <v>6152.3901680600002</v>
      </c>
      <c r="G108" s="36">
        <f>SUMIFS(СВЦЭМ!$D$39:$D$782,СВЦЭМ!$A$39:$A$782,$A108,СВЦЭМ!$B$39:$B$782,G$83)+'СЕТ СН'!$H$14+СВЦЭМ!$D$10+'СЕТ СН'!$H$5-'СЕТ СН'!$H$24</f>
        <v>6114.7591453200002</v>
      </c>
      <c r="H108" s="36">
        <f>SUMIFS(СВЦЭМ!$D$39:$D$782,СВЦЭМ!$A$39:$A$782,$A108,СВЦЭМ!$B$39:$B$782,H$83)+'СЕТ СН'!$H$14+СВЦЭМ!$D$10+'СЕТ СН'!$H$5-'СЕТ СН'!$H$24</f>
        <v>6076.8819541900002</v>
      </c>
      <c r="I108" s="36">
        <f>SUMIFS(СВЦЭМ!$D$39:$D$782,СВЦЭМ!$A$39:$A$782,$A108,СВЦЭМ!$B$39:$B$782,I$83)+'СЕТ СН'!$H$14+СВЦЭМ!$D$10+'СЕТ СН'!$H$5-'СЕТ СН'!$H$24</f>
        <v>6019.0916673800002</v>
      </c>
      <c r="J108" s="36">
        <f>SUMIFS(СВЦЭМ!$D$39:$D$782,СВЦЭМ!$A$39:$A$782,$A108,СВЦЭМ!$B$39:$B$782,J$83)+'СЕТ СН'!$H$14+СВЦЭМ!$D$10+'СЕТ СН'!$H$5-'СЕТ СН'!$H$24</f>
        <v>5944.4853080499997</v>
      </c>
      <c r="K108" s="36">
        <f>SUMIFS(СВЦЭМ!$D$39:$D$782,СВЦЭМ!$A$39:$A$782,$A108,СВЦЭМ!$B$39:$B$782,K$83)+'СЕТ СН'!$H$14+СВЦЭМ!$D$10+'СЕТ СН'!$H$5-'СЕТ СН'!$H$24</f>
        <v>5906.2987259399997</v>
      </c>
      <c r="L108" s="36">
        <f>SUMIFS(СВЦЭМ!$D$39:$D$782,СВЦЭМ!$A$39:$A$782,$A108,СВЦЭМ!$B$39:$B$782,L$83)+'СЕТ СН'!$H$14+СВЦЭМ!$D$10+'СЕТ СН'!$H$5-'СЕТ СН'!$H$24</f>
        <v>5887.7686523900002</v>
      </c>
      <c r="M108" s="36">
        <f>SUMIFS(СВЦЭМ!$D$39:$D$782,СВЦЭМ!$A$39:$A$782,$A108,СВЦЭМ!$B$39:$B$782,M$83)+'СЕТ СН'!$H$14+СВЦЭМ!$D$10+'СЕТ СН'!$H$5-'СЕТ СН'!$H$24</f>
        <v>5906.7585782700007</v>
      </c>
      <c r="N108" s="36">
        <f>SUMIFS(СВЦЭМ!$D$39:$D$782,СВЦЭМ!$A$39:$A$782,$A108,СВЦЭМ!$B$39:$B$782,N$83)+'СЕТ СН'!$H$14+СВЦЭМ!$D$10+'СЕТ СН'!$H$5-'СЕТ СН'!$H$24</f>
        <v>5904.59846896</v>
      </c>
      <c r="O108" s="36">
        <f>SUMIFS(СВЦЭМ!$D$39:$D$782,СВЦЭМ!$A$39:$A$782,$A108,СВЦЭМ!$B$39:$B$782,O$83)+'СЕТ СН'!$H$14+СВЦЭМ!$D$10+'СЕТ СН'!$H$5-'СЕТ СН'!$H$24</f>
        <v>5911.2374240400004</v>
      </c>
      <c r="P108" s="36">
        <f>SUMIFS(СВЦЭМ!$D$39:$D$782,СВЦЭМ!$A$39:$A$782,$A108,СВЦЭМ!$B$39:$B$782,P$83)+'СЕТ СН'!$H$14+СВЦЭМ!$D$10+'СЕТ СН'!$H$5-'СЕТ СН'!$H$24</f>
        <v>5908.39547348</v>
      </c>
      <c r="Q108" s="36">
        <f>SUMIFS(СВЦЭМ!$D$39:$D$782,СВЦЭМ!$A$39:$A$782,$A108,СВЦЭМ!$B$39:$B$782,Q$83)+'СЕТ СН'!$H$14+СВЦЭМ!$D$10+'СЕТ СН'!$H$5-'СЕТ СН'!$H$24</f>
        <v>5923.70191178</v>
      </c>
      <c r="R108" s="36">
        <f>SUMIFS(СВЦЭМ!$D$39:$D$782,СВЦЭМ!$A$39:$A$782,$A108,СВЦЭМ!$B$39:$B$782,R$83)+'СЕТ СН'!$H$14+СВЦЭМ!$D$10+'СЕТ СН'!$H$5-'СЕТ СН'!$H$24</f>
        <v>5948.4078857000004</v>
      </c>
      <c r="S108" s="36">
        <f>SUMIFS(СВЦЭМ!$D$39:$D$782,СВЦЭМ!$A$39:$A$782,$A108,СВЦЭМ!$B$39:$B$782,S$83)+'СЕТ СН'!$H$14+СВЦЭМ!$D$10+'СЕТ СН'!$H$5-'СЕТ СН'!$H$24</f>
        <v>5910.0958176000004</v>
      </c>
      <c r="T108" s="36">
        <f>SUMIFS(СВЦЭМ!$D$39:$D$782,СВЦЭМ!$A$39:$A$782,$A108,СВЦЭМ!$B$39:$B$782,T$83)+'СЕТ СН'!$H$14+СВЦЭМ!$D$10+'СЕТ СН'!$H$5-'СЕТ СН'!$H$24</f>
        <v>5862.0677896400002</v>
      </c>
      <c r="U108" s="36">
        <f>SUMIFS(СВЦЭМ!$D$39:$D$782,СВЦЭМ!$A$39:$A$782,$A108,СВЦЭМ!$B$39:$B$782,U$83)+'СЕТ СН'!$H$14+СВЦЭМ!$D$10+'СЕТ СН'!$H$5-'СЕТ СН'!$H$24</f>
        <v>5879.53128853</v>
      </c>
      <c r="V108" s="36">
        <f>SUMIFS(СВЦЭМ!$D$39:$D$782,СВЦЭМ!$A$39:$A$782,$A108,СВЦЭМ!$B$39:$B$782,V$83)+'СЕТ СН'!$H$14+СВЦЭМ!$D$10+'СЕТ СН'!$H$5-'СЕТ СН'!$H$24</f>
        <v>5915.2376205</v>
      </c>
      <c r="W108" s="36">
        <f>SUMIFS(СВЦЭМ!$D$39:$D$782,СВЦЭМ!$A$39:$A$782,$A108,СВЦЭМ!$B$39:$B$782,W$83)+'СЕТ СН'!$H$14+СВЦЭМ!$D$10+'СЕТ СН'!$H$5-'СЕТ СН'!$H$24</f>
        <v>5936.7756854500003</v>
      </c>
      <c r="X108" s="36">
        <f>SUMIFS(СВЦЭМ!$D$39:$D$782,СВЦЭМ!$A$39:$A$782,$A108,СВЦЭМ!$B$39:$B$782,X$83)+'СЕТ СН'!$H$14+СВЦЭМ!$D$10+'СЕТ СН'!$H$5-'СЕТ СН'!$H$24</f>
        <v>5983.7697848600001</v>
      </c>
      <c r="Y108" s="36">
        <f>SUMIFS(СВЦЭМ!$D$39:$D$782,СВЦЭМ!$A$39:$A$782,$A108,СВЦЭМ!$B$39:$B$782,Y$83)+'СЕТ СН'!$H$14+СВЦЭМ!$D$10+'СЕТ СН'!$H$5-'СЕТ СН'!$H$24</f>
        <v>6008.0103603900006</v>
      </c>
    </row>
    <row r="109" spans="1:25" ht="15.75" x14ac:dyDescent="0.2">
      <c r="A109" s="35">
        <f t="shared" si="2"/>
        <v>45286</v>
      </c>
      <c r="B109" s="36">
        <f>SUMIFS(СВЦЭМ!$D$39:$D$782,СВЦЭМ!$A$39:$A$782,$A109,СВЦЭМ!$B$39:$B$782,B$83)+'СЕТ СН'!$H$14+СВЦЭМ!$D$10+'СЕТ СН'!$H$5-'СЕТ СН'!$H$24</f>
        <v>6290.7886252600001</v>
      </c>
      <c r="C109" s="36">
        <f>SUMIFS(СВЦЭМ!$D$39:$D$782,СВЦЭМ!$A$39:$A$782,$A109,СВЦЭМ!$B$39:$B$782,C$83)+'СЕТ СН'!$H$14+СВЦЭМ!$D$10+'СЕТ СН'!$H$5-'СЕТ СН'!$H$24</f>
        <v>6332.0429884599998</v>
      </c>
      <c r="D109" s="36">
        <f>SUMIFS(СВЦЭМ!$D$39:$D$782,СВЦЭМ!$A$39:$A$782,$A109,СВЦЭМ!$B$39:$B$782,D$83)+'СЕТ СН'!$H$14+СВЦЭМ!$D$10+'СЕТ СН'!$H$5-'СЕТ СН'!$H$24</f>
        <v>6344.7159042500007</v>
      </c>
      <c r="E109" s="36">
        <f>SUMIFS(СВЦЭМ!$D$39:$D$782,СВЦЭМ!$A$39:$A$782,$A109,СВЦЭМ!$B$39:$B$782,E$83)+'СЕТ СН'!$H$14+СВЦЭМ!$D$10+'СЕТ СН'!$H$5-'СЕТ СН'!$H$24</f>
        <v>6360.9634258000006</v>
      </c>
      <c r="F109" s="36">
        <f>SUMIFS(СВЦЭМ!$D$39:$D$782,СВЦЭМ!$A$39:$A$782,$A109,СВЦЭМ!$B$39:$B$782,F$83)+'СЕТ СН'!$H$14+СВЦЭМ!$D$10+'СЕТ СН'!$H$5-'СЕТ СН'!$H$24</f>
        <v>6360.1608885900005</v>
      </c>
      <c r="G109" s="36">
        <f>SUMIFS(СВЦЭМ!$D$39:$D$782,СВЦЭМ!$A$39:$A$782,$A109,СВЦЭМ!$B$39:$B$782,G$83)+'СЕТ СН'!$H$14+СВЦЭМ!$D$10+'СЕТ СН'!$H$5-'СЕТ СН'!$H$24</f>
        <v>6327.6763079600005</v>
      </c>
      <c r="H109" s="36">
        <f>SUMIFS(СВЦЭМ!$D$39:$D$782,СВЦЭМ!$A$39:$A$782,$A109,СВЦЭМ!$B$39:$B$782,H$83)+'СЕТ СН'!$H$14+СВЦЭМ!$D$10+'СЕТ СН'!$H$5-'СЕТ СН'!$H$24</f>
        <v>6267.8967879299998</v>
      </c>
      <c r="I109" s="36">
        <f>SUMIFS(СВЦЭМ!$D$39:$D$782,СВЦЭМ!$A$39:$A$782,$A109,СВЦЭМ!$B$39:$B$782,I$83)+'СЕТ СН'!$H$14+СВЦЭМ!$D$10+'СЕТ СН'!$H$5-'СЕТ СН'!$H$24</f>
        <v>6203.0356098000002</v>
      </c>
      <c r="J109" s="36">
        <f>SUMIFS(СВЦЭМ!$D$39:$D$782,СВЦЭМ!$A$39:$A$782,$A109,СВЦЭМ!$B$39:$B$782,J$83)+'СЕТ СН'!$H$14+СВЦЭМ!$D$10+'СЕТ СН'!$H$5-'СЕТ СН'!$H$24</f>
        <v>6137.8709822399996</v>
      </c>
      <c r="K109" s="36">
        <f>SUMIFS(СВЦЭМ!$D$39:$D$782,СВЦЭМ!$A$39:$A$782,$A109,СВЦЭМ!$B$39:$B$782,K$83)+'СЕТ СН'!$H$14+СВЦЭМ!$D$10+'СЕТ СН'!$H$5-'СЕТ СН'!$H$24</f>
        <v>6085.4367934800002</v>
      </c>
      <c r="L109" s="36">
        <f>SUMIFS(СВЦЭМ!$D$39:$D$782,СВЦЭМ!$A$39:$A$782,$A109,СВЦЭМ!$B$39:$B$782,L$83)+'СЕТ СН'!$H$14+СВЦЭМ!$D$10+'СЕТ СН'!$H$5-'СЕТ СН'!$H$24</f>
        <v>6071.2532559000001</v>
      </c>
      <c r="M109" s="36">
        <f>SUMIFS(СВЦЭМ!$D$39:$D$782,СВЦЭМ!$A$39:$A$782,$A109,СВЦЭМ!$B$39:$B$782,M$83)+'СЕТ СН'!$H$14+СВЦЭМ!$D$10+'СЕТ СН'!$H$5-'СЕТ СН'!$H$24</f>
        <v>6086.8552814100003</v>
      </c>
      <c r="N109" s="36">
        <f>SUMIFS(СВЦЭМ!$D$39:$D$782,СВЦЭМ!$A$39:$A$782,$A109,СВЦЭМ!$B$39:$B$782,N$83)+'СЕТ СН'!$H$14+СВЦЭМ!$D$10+'СЕТ СН'!$H$5-'СЕТ СН'!$H$24</f>
        <v>6144.27294291</v>
      </c>
      <c r="O109" s="36">
        <f>SUMIFS(СВЦЭМ!$D$39:$D$782,СВЦЭМ!$A$39:$A$782,$A109,СВЦЭМ!$B$39:$B$782,O$83)+'СЕТ СН'!$H$14+СВЦЭМ!$D$10+'СЕТ СН'!$H$5-'СЕТ СН'!$H$24</f>
        <v>6196.3188026099997</v>
      </c>
      <c r="P109" s="36">
        <f>SUMIFS(СВЦЭМ!$D$39:$D$782,СВЦЭМ!$A$39:$A$782,$A109,СВЦЭМ!$B$39:$B$782,P$83)+'СЕТ СН'!$H$14+СВЦЭМ!$D$10+'СЕТ СН'!$H$5-'СЕТ СН'!$H$24</f>
        <v>6230.9067554200001</v>
      </c>
      <c r="Q109" s="36">
        <f>SUMIFS(СВЦЭМ!$D$39:$D$782,СВЦЭМ!$A$39:$A$782,$A109,СВЦЭМ!$B$39:$B$782,Q$83)+'СЕТ СН'!$H$14+СВЦЭМ!$D$10+'СЕТ СН'!$H$5-'СЕТ СН'!$H$24</f>
        <v>6274.3709055100007</v>
      </c>
      <c r="R109" s="36">
        <f>SUMIFS(СВЦЭМ!$D$39:$D$782,СВЦЭМ!$A$39:$A$782,$A109,СВЦЭМ!$B$39:$B$782,R$83)+'СЕТ СН'!$H$14+СВЦЭМ!$D$10+'СЕТ СН'!$H$5-'СЕТ СН'!$H$24</f>
        <v>6257.1127630999999</v>
      </c>
      <c r="S109" s="36">
        <f>SUMIFS(СВЦЭМ!$D$39:$D$782,СВЦЭМ!$A$39:$A$782,$A109,СВЦЭМ!$B$39:$B$782,S$83)+'СЕТ СН'!$H$14+СВЦЭМ!$D$10+'СЕТ СН'!$H$5-'СЕТ СН'!$H$24</f>
        <v>6191.1989927600007</v>
      </c>
      <c r="T109" s="36">
        <f>SUMIFS(СВЦЭМ!$D$39:$D$782,СВЦЭМ!$A$39:$A$782,$A109,СВЦЭМ!$B$39:$B$782,T$83)+'СЕТ СН'!$H$14+СВЦЭМ!$D$10+'СЕТ СН'!$H$5-'СЕТ СН'!$H$24</f>
        <v>6161.6568077299999</v>
      </c>
      <c r="U109" s="36">
        <f>SUMIFS(СВЦЭМ!$D$39:$D$782,СВЦЭМ!$A$39:$A$782,$A109,СВЦЭМ!$B$39:$B$782,U$83)+'СЕТ СН'!$H$14+СВЦЭМ!$D$10+'СЕТ СН'!$H$5-'СЕТ СН'!$H$24</f>
        <v>6177.0029864000007</v>
      </c>
      <c r="V109" s="36">
        <f>SUMIFS(СВЦЭМ!$D$39:$D$782,СВЦЭМ!$A$39:$A$782,$A109,СВЦЭМ!$B$39:$B$782,V$83)+'СЕТ СН'!$H$14+СВЦЭМ!$D$10+'СЕТ СН'!$H$5-'СЕТ СН'!$H$24</f>
        <v>6209.1080203800002</v>
      </c>
      <c r="W109" s="36">
        <f>SUMIFS(СВЦЭМ!$D$39:$D$782,СВЦЭМ!$A$39:$A$782,$A109,СВЦЭМ!$B$39:$B$782,W$83)+'СЕТ СН'!$H$14+СВЦЭМ!$D$10+'СЕТ СН'!$H$5-'СЕТ СН'!$H$24</f>
        <v>6244.9853461000002</v>
      </c>
      <c r="X109" s="36">
        <f>SUMIFS(СВЦЭМ!$D$39:$D$782,СВЦЭМ!$A$39:$A$782,$A109,СВЦЭМ!$B$39:$B$782,X$83)+'СЕТ СН'!$H$14+СВЦЭМ!$D$10+'СЕТ СН'!$H$5-'СЕТ СН'!$H$24</f>
        <v>6280.7258805300007</v>
      </c>
      <c r="Y109" s="36">
        <f>SUMIFS(СВЦЭМ!$D$39:$D$782,СВЦЭМ!$A$39:$A$782,$A109,СВЦЭМ!$B$39:$B$782,Y$83)+'СЕТ СН'!$H$14+СВЦЭМ!$D$10+'СЕТ СН'!$H$5-'СЕТ СН'!$H$24</f>
        <v>6303.2836346900003</v>
      </c>
    </row>
    <row r="110" spans="1:25" ht="15.75" x14ac:dyDescent="0.2">
      <c r="A110" s="35">
        <f t="shared" si="2"/>
        <v>45287</v>
      </c>
      <c r="B110" s="36">
        <f>SUMIFS(СВЦЭМ!$D$39:$D$782,СВЦЭМ!$A$39:$A$782,$A110,СВЦЭМ!$B$39:$B$782,B$83)+'СЕТ СН'!$H$14+СВЦЭМ!$D$10+'СЕТ СН'!$H$5-'СЕТ СН'!$H$24</f>
        <v>6238.0817409800002</v>
      </c>
      <c r="C110" s="36">
        <f>SUMIFS(СВЦЭМ!$D$39:$D$782,СВЦЭМ!$A$39:$A$782,$A110,СВЦЭМ!$B$39:$B$782,C$83)+'СЕТ СН'!$H$14+СВЦЭМ!$D$10+'СЕТ СН'!$H$5-'СЕТ СН'!$H$24</f>
        <v>6222.81617052</v>
      </c>
      <c r="D110" s="36">
        <f>SUMIFS(СВЦЭМ!$D$39:$D$782,СВЦЭМ!$A$39:$A$782,$A110,СВЦЭМ!$B$39:$B$782,D$83)+'СЕТ СН'!$H$14+СВЦЭМ!$D$10+'СЕТ СН'!$H$5-'СЕТ СН'!$H$24</f>
        <v>6234.2424173199997</v>
      </c>
      <c r="E110" s="36">
        <f>SUMIFS(СВЦЭМ!$D$39:$D$782,СВЦЭМ!$A$39:$A$782,$A110,СВЦЭМ!$B$39:$B$782,E$83)+'СЕТ СН'!$H$14+СВЦЭМ!$D$10+'СЕТ СН'!$H$5-'СЕТ СН'!$H$24</f>
        <v>6248.5194963100002</v>
      </c>
      <c r="F110" s="36">
        <f>SUMIFS(СВЦЭМ!$D$39:$D$782,СВЦЭМ!$A$39:$A$782,$A110,СВЦЭМ!$B$39:$B$782,F$83)+'СЕТ СН'!$H$14+СВЦЭМ!$D$10+'СЕТ СН'!$H$5-'СЕТ СН'!$H$24</f>
        <v>6327.2382451600006</v>
      </c>
      <c r="G110" s="36">
        <f>SUMIFS(СВЦЭМ!$D$39:$D$782,СВЦЭМ!$A$39:$A$782,$A110,СВЦЭМ!$B$39:$B$782,G$83)+'СЕТ СН'!$H$14+СВЦЭМ!$D$10+'СЕТ СН'!$H$5-'СЕТ СН'!$H$24</f>
        <v>6318.7693214499996</v>
      </c>
      <c r="H110" s="36">
        <f>SUMIFS(СВЦЭМ!$D$39:$D$782,СВЦЭМ!$A$39:$A$782,$A110,СВЦЭМ!$B$39:$B$782,H$83)+'СЕТ СН'!$H$14+СВЦЭМ!$D$10+'СЕТ СН'!$H$5-'СЕТ СН'!$H$24</f>
        <v>6255.8230085600007</v>
      </c>
      <c r="I110" s="36">
        <f>SUMIFS(СВЦЭМ!$D$39:$D$782,СВЦЭМ!$A$39:$A$782,$A110,СВЦЭМ!$B$39:$B$782,I$83)+'СЕТ СН'!$H$14+СВЦЭМ!$D$10+'СЕТ СН'!$H$5-'СЕТ СН'!$H$24</f>
        <v>6176.20996122</v>
      </c>
      <c r="J110" s="36">
        <f>SUMIFS(СВЦЭМ!$D$39:$D$782,СВЦЭМ!$A$39:$A$782,$A110,СВЦЭМ!$B$39:$B$782,J$83)+'СЕТ СН'!$H$14+СВЦЭМ!$D$10+'СЕТ СН'!$H$5-'СЕТ СН'!$H$24</f>
        <v>6156.0945913699998</v>
      </c>
      <c r="K110" s="36">
        <f>SUMIFS(СВЦЭМ!$D$39:$D$782,СВЦЭМ!$A$39:$A$782,$A110,СВЦЭМ!$B$39:$B$782,K$83)+'СЕТ СН'!$H$14+СВЦЭМ!$D$10+'СЕТ СН'!$H$5-'СЕТ СН'!$H$24</f>
        <v>6143.5028968000006</v>
      </c>
      <c r="L110" s="36">
        <f>SUMIFS(СВЦЭМ!$D$39:$D$782,СВЦЭМ!$A$39:$A$782,$A110,СВЦЭМ!$B$39:$B$782,L$83)+'СЕТ СН'!$H$14+СВЦЭМ!$D$10+'СЕТ СН'!$H$5-'СЕТ СН'!$H$24</f>
        <v>6106.7080703000001</v>
      </c>
      <c r="M110" s="36">
        <f>SUMIFS(СВЦЭМ!$D$39:$D$782,СВЦЭМ!$A$39:$A$782,$A110,СВЦЭМ!$B$39:$B$782,M$83)+'СЕТ СН'!$H$14+СВЦЭМ!$D$10+'СЕТ СН'!$H$5-'СЕТ СН'!$H$24</f>
        <v>6114.5938278100002</v>
      </c>
      <c r="N110" s="36">
        <f>SUMIFS(СВЦЭМ!$D$39:$D$782,СВЦЭМ!$A$39:$A$782,$A110,СВЦЭМ!$B$39:$B$782,N$83)+'СЕТ СН'!$H$14+СВЦЭМ!$D$10+'СЕТ СН'!$H$5-'СЕТ СН'!$H$24</f>
        <v>6138.5564038100001</v>
      </c>
      <c r="O110" s="36">
        <f>SUMIFS(СВЦЭМ!$D$39:$D$782,СВЦЭМ!$A$39:$A$782,$A110,СВЦЭМ!$B$39:$B$782,O$83)+'СЕТ СН'!$H$14+СВЦЭМ!$D$10+'СЕТ СН'!$H$5-'СЕТ СН'!$H$24</f>
        <v>6137.9661019200003</v>
      </c>
      <c r="P110" s="36">
        <f>SUMIFS(СВЦЭМ!$D$39:$D$782,СВЦЭМ!$A$39:$A$782,$A110,СВЦЭМ!$B$39:$B$782,P$83)+'СЕТ СН'!$H$14+СВЦЭМ!$D$10+'СЕТ СН'!$H$5-'СЕТ СН'!$H$24</f>
        <v>6140.5211877000002</v>
      </c>
      <c r="Q110" s="36">
        <f>SUMIFS(СВЦЭМ!$D$39:$D$782,СВЦЭМ!$A$39:$A$782,$A110,СВЦЭМ!$B$39:$B$782,Q$83)+'СЕТ СН'!$H$14+СВЦЭМ!$D$10+'СЕТ СН'!$H$5-'СЕТ СН'!$H$24</f>
        <v>6112.7353110000004</v>
      </c>
      <c r="R110" s="36">
        <f>SUMIFS(СВЦЭМ!$D$39:$D$782,СВЦЭМ!$A$39:$A$782,$A110,СВЦЭМ!$B$39:$B$782,R$83)+'СЕТ СН'!$H$14+СВЦЭМ!$D$10+'СЕТ СН'!$H$5-'СЕТ СН'!$H$24</f>
        <v>6110.3863419600002</v>
      </c>
      <c r="S110" s="36">
        <f>SUMIFS(СВЦЭМ!$D$39:$D$782,СВЦЭМ!$A$39:$A$782,$A110,СВЦЭМ!$B$39:$B$782,S$83)+'СЕТ СН'!$H$14+СВЦЭМ!$D$10+'СЕТ СН'!$H$5-'СЕТ СН'!$H$24</f>
        <v>6062.3497976600001</v>
      </c>
      <c r="T110" s="36">
        <f>SUMIFS(СВЦЭМ!$D$39:$D$782,СВЦЭМ!$A$39:$A$782,$A110,СВЦЭМ!$B$39:$B$782,T$83)+'СЕТ СН'!$H$14+СВЦЭМ!$D$10+'СЕТ СН'!$H$5-'СЕТ СН'!$H$24</f>
        <v>6090.4004771100008</v>
      </c>
      <c r="U110" s="36">
        <f>SUMIFS(СВЦЭМ!$D$39:$D$782,СВЦЭМ!$A$39:$A$782,$A110,СВЦЭМ!$B$39:$B$782,U$83)+'СЕТ СН'!$H$14+СВЦЭМ!$D$10+'СЕТ СН'!$H$5-'СЕТ СН'!$H$24</f>
        <v>6099.7597447400003</v>
      </c>
      <c r="V110" s="36">
        <f>SUMIFS(СВЦЭМ!$D$39:$D$782,СВЦЭМ!$A$39:$A$782,$A110,СВЦЭМ!$B$39:$B$782,V$83)+'СЕТ СН'!$H$14+СВЦЭМ!$D$10+'СЕТ СН'!$H$5-'СЕТ СН'!$H$24</f>
        <v>6128.7521625099998</v>
      </c>
      <c r="W110" s="36">
        <f>SUMIFS(СВЦЭМ!$D$39:$D$782,СВЦЭМ!$A$39:$A$782,$A110,СВЦЭМ!$B$39:$B$782,W$83)+'СЕТ СН'!$H$14+СВЦЭМ!$D$10+'СЕТ СН'!$H$5-'СЕТ СН'!$H$24</f>
        <v>6121.4443139499999</v>
      </c>
      <c r="X110" s="36">
        <f>SUMIFS(СВЦЭМ!$D$39:$D$782,СВЦЭМ!$A$39:$A$782,$A110,СВЦЭМ!$B$39:$B$782,X$83)+'СЕТ СН'!$H$14+СВЦЭМ!$D$10+'СЕТ СН'!$H$5-'СЕТ СН'!$H$24</f>
        <v>6153.1925962700006</v>
      </c>
      <c r="Y110" s="36">
        <f>SUMIFS(СВЦЭМ!$D$39:$D$782,СВЦЭМ!$A$39:$A$782,$A110,СВЦЭМ!$B$39:$B$782,Y$83)+'СЕТ СН'!$H$14+СВЦЭМ!$D$10+'СЕТ СН'!$H$5-'СЕТ СН'!$H$24</f>
        <v>6175.78535938</v>
      </c>
    </row>
    <row r="111" spans="1:25" ht="15.75" x14ac:dyDescent="0.2">
      <c r="A111" s="35">
        <f t="shared" si="2"/>
        <v>45288</v>
      </c>
      <c r="B111" s="36">
        <f>SUMIFS(СВЦЭМ!$D$39:$D$782,СВЦЭМ!$A$39:$A$782,$A111,СВЦЭМ!$B$39:$B$782,B$83)+'СЕТ СН'!$H$14+СВЦЭМ!$D$10+'СЕТ СН'!$H$5-'СЕТ СН'!$H$24</f>
        <v>6129.2655798300002</v>
      </c>
      <c r="C111" s="36">
        <f>SUMIFS(СВЦЭМ!$D$39:$D$782,СВЦЭМ!$A$39:$A$782,$A111,СВЦЭМ!$B$39:$B$782,C$83)+'СЕТ СН'!$H$14+СВЦЭМ!$D$10+'СЕТ СН'!$H$5-'СЕТ СН'!$H$24</f>
        <v>6190.4433109900001</v>
      </c>
      <c r="D111" s="36">
        <f>SUMIFS(СВЦЭМ!$D$39:$D$782,СВЦЭМ!$A$39:$A$782,$A111,СВЦЭМ!$B$39:$B$782,D$83)+'СЕТ СН'!$H$14+СВЦЭМ!$D$10+'СЕТ СН'!$H$5-'СЕТ СН'!$H$24</f>
        <v>6212.8136423899996</v>
      </c>
      <c r="E111" s="36">
        <f>SUMIFS(СВЦЭМ!$D$39:$D$782,СВЦЭМ!$A$39:$A$782,$A111,СВЦЭМ!$B$39:$B$782,E$83)+'СЕТ СН'!$H$14+СВЦЭМ!$D$10+'СЕТ СН'!$H$5-'СЕТ СН'!$H$24</f>
        <v>6220.2719592600006</v>
      </c>
      <c r="F111" s="36">
        <f>SUMIFS(СВЦЭМ!$D$39:$D$782,СВЦЭМ!$A$39:$A$782,$A111,СВЦЭМ!$B$39:$B$782,F$83)+'СЕТ СН'!$H$14+СВЦЭМ!$D$10+'СЕТ СН'!$H$5-'СЕТ СН'!$H$24</f>
        <v>6222.2557914700001</v>
      </c>
      <c r="G111" s="36">
        <f>SUMIFS(СВЦЭМ!$D$39:$D$782,СВЦЭМ!$A$39:$A$782,$A111,СВЦЭМ!$B$39:$B$782,G$83)+'СЕТ СН'!$H$14+СВЦЭМ!$D$10+'СЕТ СН'!$H$5-'СЕТ СН'!$H$24</f>
        <v>6214.1856347200001</v>
      </c>
      <c r="H111" s="36">
        <f>SUMIFS(СВЦЭМ!$D$39:$D$782,СВЦЭМ!$A$39:$A$782,$A111,СВЦЭМ!$B$39:$B$782,H$83)+'СЕТ СН'!$H$14+СВЦЭМ!$D$10+'СЕТ СН'!$H$5-'СЕТ СН'!$H$24</f>
        <v>6142.7647214999997</v>
      </c>
      <c r="I111" s="36">
        <f>SUMIFS(СВЦЭМ!$D$39:$D$782,СВЦЭМ!$A$39:$A$782,$A111,СВЦЭМ!$B$39:$B$782,I$83)+'СЕТ СН'!$H$14+СВЦЭМ!$D$10+'СЕТ СН'!$H$5-'СЕТ СН'!$H$24</f>
        <v>6068.7788615400004</v>
      </c>
      <c r="J111" s="36">
        <f>SUMIFS(СВЦЭМ!$D$39:$D$782,СВЦЭМ!$A$39:$A$782,$A111,СВЦЭМ!$B$39:$B$782,J$83)+'СЕТ СН'!$H$14+СВЦЭМ!$D$10+'СЕТ СН'!$H$5-'СЕТ СН'!$H$24</f>
        <v>6040.6181427499996</v>
      </c>
      <c r="K111" s="36">
        <f>SUMIFS(СВЦЭМ!$D$39:$D$782,СВЦЭМ!$A$39:$A$782,$A111,СВЦЭМ!$B$39:$B$782,K$83)+'СЕТ СН'!$H$14+СВЦЭМ!$D$10+'СЕТ СН'!$H$5-'СЕТ СН'!$H$24</f>
        <v>6013.5725056600004</v>
      </c>
      <c r="L111" s="36">
        <f>SUMIFS(СВЦЭМ!$D$39:$D$782,СВЦЭМ!$A$39:$A$782,$A111,СВЦЭМ!$B$39:$B$782,L$83)+'СЕТ СН'!$H$14+СВЦЭМ!$D$10+'СЕТ СН'!$H$5-'СЕТ СН'!$H$24</f>
        <v>6049.9206150200007</v>
      </c>
      <c r="M111" s="36">
        <f>SUMIFS(СВЦЭМ!$D$39:$D$782,СВЦЭМ!$A$39:$A$782,$A111,СВЦЭМ!$B$39:$B$782,M$83)+'СЕТ СН'!$H$14+СВЦЭМ!$D$10+'СЕТ СН'!$H$5-'СЕТ СН'!$H$24</f>
        <v>6084.1046302100003</v>
      </c>
      <c r="N111" s="36">
        <f>SUMIFS(СВЦЭМ!$D$39:$D$782,СВЦЭМ!$A$39:$A$782,$A111,СВЦЭМ!$B$39:$B$782,N$83)+'СЕТ СН'!$H$14+СВЦЭМ!$D$10+'СЕТ СН'!$H$5-'СЕТ СН'!$H$24</f>
        <v>6035.9015051099996</v>
      </c>
      <c r="O111" s="36">
        <f>SUMIFS(СВЦЭМ!$D$39:$D$782,СВЦЭМ!$A$39:$A$782,$A111,СВЦЭМ!$B$39:$B$782,O$83)+'СЕТ СН'!$H$14+СВЦЭМ!$D$10+'СЕТ СН'!$H$5-'СЕТ СН'!$H$24</f>
        <v>6045.47948404</v>
      </c>
      <c r="P111" s="36">
        <f>SUMIFS(СВЦЭМ!$D$39:$D$782,СВЦЭМ!$A$39:$A$782,$A111,СВЦЭМ!$B$39:$B$782,P$83)+'СЕТ СН'!$H$14+СВЦЭМ!$D$10+'СЕТ СН'!$H$5-'СЕТ СН'!$H$24</f>
        <v>6042.6397954399999</v>
      </c>
      <c r="Q111" s="36">
        <f>SUMIFS(СВЦЭМ!$D$39:$D$782,СВЦЭМ!$A$39:$A$782,$A111,СВЦЭМ!$B$39:$B$782,Q$83)+'СЕТ СН'!$H$14+СВЦЭМ!$D$10+'СЕТ СН'!$H$5-'СЕТ СН'!$H$24</f>
        <v>5966.9428291599997</v>
      </c>
      <c r="R111" s="36">
        <f>SUMIFS(СВЦЭМ!$D$39:$D$782,СВЦЭМ!$A$39:$A$782,$A111,СВЦЭМ!$B$39:$B$782,R$83)+'СЕТ СН'!$H$14+СВЦЭМ!$D$10+'СЕТ СН'!$H$5-'СЕТ СН'!$H$24</f>
        <v>5980.12221486</v>
      </c>
      <c r="S111" s="36">
        <f>SUMIFS(СВЦЭМ!$D$39:$D$782,СВЦЭМ!$A$39:$A$782,$A111,СВЦЭМ!$B$39:$B$782,S$83)+'СЕТ СН'!$H$14+СВЦЭМ!$D$10+'СЕТ СН'!$H$5-'СЕТ СН'!$H$24</f>
        <v>6019.5602697800005</v>
      </c>
      <c r="T111" s="36">
        <f>SUMIFS(СВЦЭМ!$D$39:$D$782,СВЦЭМ!$A$39:$A$782,$A111,СВЦЭМ!$B$39:$B$782,T$83)+'СЕТ СН'!$H$14+СВЦЭМ!$D$10+'СЕТ СН'!$H$5-'СЕТ СН'!$H$24</f>
        <v>5954.1892696100003</v>
      </c>
      <c r="U111" s="36">
        <f>SUMIFS(СВЦЭМ!$D$39:$D$782,СВЦЭМ!$A$39:$A$782,$A111,СВЦЭМ!$B$39:$B$782,U$83)+'СЕТ СН'!$H$14+СВЦЭМ!$D$10+'СЕТ СН'!$H$5-'СЕТ СН'!$H$24</f>
        <v>6006.2181703900005</v>
      </c>
      <c r="V111" s="36">
        <f>SUMIFS(СВЦЭМ!$D$39:$D$782,СВЦЭМ!$A$39:$A$782,$A111,СВЦЭМ!$B$39:$B$782,V$83)+'СЕТ СН'!$H$14+СВЦЭМ!$D$10+'СЕТ СН'!$H$5-'СЕТ СН'!$H$24</f>
        <v>6009.5620264099998</v>
      </c>
      <c r="W111" s="36">
        <f>SUMIFS(СВЦЭМ!$D$39:$D$782,СВЦЭМ!$A$39:$A$782,$A111,СВЦЭМ!$B$39:$B$782,W$83)+'СЕТ СН'!$H$14+СВЦЭМ!$D$10+'СЕТ СН'!$H$5-'СЕТ СН'!$H$24</f>
        <v>6044.8072832199996</v>
      </c>
      <c r="X111" s="36">
        <f>SUMIFS(СВЦЭМ!$D$39:$D$782,СВЦЭМ!$A$39:$A$782,$A111,СВЦЭМ!$B$39:$B$782,X$83)+'СЕТ СН'!$H$14+СВЦЭМ!$D$10+'СЕТ СН'!$H$5-'СЕТ СН'!$H$24</f>
        <v>6055.0167224199995</v>
      </c>
      <c r="Y111" s="36">
        <f>SUMIFS(СВЦЭМ!$D$39:$D$782,СВЦЭМ!$A$39:$A$782,$A111,СВЦЭМ!$B$39:$B$782,Y$83)+'СЕТ СН'!$H$14+СВЦЭМ!$D$10+'СЕТ СН'!$H$5-'СЕТ СН'!$H$24</f>
        <v>6102.8638818500003</v>
      </c>
    </row>
    <row r="112" spans="1:25" ht="15.75" x14ac:dyDescent="0.2">
      <c r="A112" s="35">
        <f t="shared" si="2"/>
        <v>45289</v>
      </c>
      <c r="B112" s="36">
        <f>SUMIFS(СВЦЭМ!$D$39:$D$782,СВЦЭМ!$A$39:$A$782,$A112,СВЦЭМ!$B$39:$B$782,B$83)+'СЕТ СН'!$H$14+СВЦЭМ!$D$10+'СЕТ СН'!$H$5-'СЕТ СН'!$H$24</f>
        <v>6261.1571622900001</v>
      </c>
      <c r="C112" s="36">
        <f>SUMIFS(СВЦЭМ!$D$39:$D$782,СВЦЭМ!$A$39:$A$782,$A112,СВЦЭМ!$B$39:$B$782,C$83)+'СЕТ СН'!$H$14+СВЦЭМ!$D$10+'СЕТ СН'!$H$5-'СЕТ СН'!$H$24</f>
        <v>6320.8196484</v>
      </c>
      <c r="D112" s="36">
        <f>SUMIFS(СВЦЭМ!$D$39:$D$782,СВЦЭМ!$A$39:$A$782,$A112,СВЦЭМ!$B$39:$B$782,D$83)+'СЕТ СН'!$H$14+СВЦЭМ!$D$10+'СЕТ СН'!$H$5-'СЕТ СН'!$H$24</f>
        <v>6280.8778259499995</v>
      </c>
      <c r="E112" s="36">
        <f>SUMIFS(СВЦЭМ!$D$39:$D$782,СВЦЭМ!$A$39:$A$782,$A112,СВЦЭМ!$B$39:$B$782,E$83)+'СЕТ СН'!$H$14+СВЦЭМ!$D$10+'СЕТ СН'!$H$5-'СЕТ СН'!$H$24</f>
        <v>6279.9751713099995</v>
      </c>
      <c r="F112" s="36">
        <f>SUMIFS(СВЦЭМ!$D$39:$D$782,СВЦЭМ!$A$39:$A$782,$A112,СВЦЭМ!$B$39:$B$782,F$83)+'СЕТ СН'!$H$14+СВЦЭМ!$D$10+'СЕТ СН'!$H$5-'СЕТ СН'!$H$24</f>
        <v>6280.2020706799995</v>
      </c>
      <c r="G112" s="36">
        <f>SUMIFS(СВЦЭМ!$D$39:$D$782,СВЦЭМ!$A$39:$A$782,$A112,СВЦЭМ!$B$39:$B$782,G$83)+'СЕТ СН'!$H$14+СВЦЭМ!$D$10+'СЕТ СН'!$H$5-'СЕТ СН'!$H$24</f>
        <v>6177.4108906300007</v>
      </c>
      <c r="H112" s="36">
        <f>SUMIFS(СВЦЭМ!$D$39:$D$782,СВЦЭМ!$A$39:$A$782,$A112,СВЦЭМ!$B$39:$B$782,H$83)+'СЕТ СН'!$H$14+СВЦЭМ!$D$10+'СЕТ СН'!$H$5-'СЕТ СН'!$H$24</f>
        <v>6209.7730337400008</v>
      </c>
      <c r="I112" s="36">
        <f>SUMIFS(СВЦЭМ!$D$39:$D$782,СВЦЭМ!$A$39:$A$782,$A112,СВЦЭМ!$B$39:$B$782,I$83)+'СЕТ СН'!$H$14+СВЦЭМ!$D$10+'СЕТ СН'!$H$5-'СЕТ СН'!$H$24</f>
        <v>6166.1444569200003</v>
      </c>
      <c r="J112" s="36">
        <f>SUMIFS(СВЦЭМ!$D$39:$D$782,СВЦЭМ!$A$39:$A$782,$A112,СВЦЭМ!$B$39:$B$782,J$83)+'СЕТ СН'!$H$14+СВЦЭМ!$D$10+'СЕТ СН'!$H$5-'СЕТ СН'!$H$24</f>
        <v>6162.1773284999999</v>
      </c>
      <c r="K112" s="36">
        <f>SUMIFS(СВЦЭМ!$D$39:$D$782,СВЦЭМ!$A$39:$A$782,$A112,СВЦЭМ!$B$39:$B$782,K$83)+'СЕТ СН'!$H$14+СВЦЭМ!$D$10+'СЕТ СН'!$H$5-'СЕТ СН'!$H$24</f>
        <v>6135.3308464199999</v>
      </c>
      <c r="L112" s="36">
        <f>SUMIFS(СВЦЭМ!$D$39:$D$782,СВЦЭМ!$A$39:$A$782,$A112,СВЦЭМ!$B$39:$B$782,L$83)+'СЕТ СН'!$H$14+СВЦЭМ!$D$10+'СЕТ СН'!$H$5-'СЕТ СН'!$H$24</f>
        <v>6145.2248106400002</v>
      </c>
      <c r="M112" s="36">
        <f>SUMIFS(СВЦЭМ!$D$39:$D$782,СВЦЭМ!$A$39:$A$782,$A112,СВЦЭМ!$B$39:$B$782,M$83)+'СЕТ СН'!$H$14+СВЦЭМ!$D$10+'СЕТ СН'!$H$5-'СЕТ СН'!$H$24</f>
        <v>6175.7144687099999</v>
      </c>
      <c r="N112" s="36">
        <f>SUMIFS(СВЦЭМ!$D$39:$D$782,СВЦЭМ!$A$39:$A$782,$A112,СВЦЭМ!$B$39:$B$782,N$83)+'СЕТ СН'!$H$14+СВЦЭМ!$D$10+'СЕТ СН'!$H$5-'СЕТ СН'!$H$24</f>
        <v>6173.0809234299995</v>
      </c>
      <c r="O112" s="36">
        <f>SUMIFS(СВЦЭМ!$D$39:$D$782,СВЦЭМ!$A$39:$A$782,$A112,СВЦЭМ!$B$39:$B$782,O$83)+'СЕТ СН'!$H$14+СВЦЭМ!$D$10+'СЕТ СН'!$H$5-'СЕТ СН'!$H$24</f>
        <v>6158.9165977299999</v>
      </c>
      <c r="P112" s="36">
        <f>SUMIFS(СВЦЭМ!$D$39:$D$782,СВЦЭМ!$A$39:$A$782,$A112,СВЦЭМ!$B$39:$B$782,P$83)+'СЕТ СН'!$H$14+СВЦЭМ!$D$10+'СЕТ СН'!$H$5-'СЕТ СН'!$H$24</f>
        <v>6170.0344859100005</v>
      </c>
      <c r="Q112" s="36">
        <f>SUMIFS(СВЦЭМ!$D$39:$D$782,СВЦЭМ!$A$39:$A$782,$A112,СВЦЭМ!$B$39:$B$782,Q$83)+'СЕТ СН'!$H$14+СВЦЭМ!$D$10+'СЕТ СН'!$H$5-'СЕТ СН'!$H$24</f>
        <v>6185.7440922099995</v>
      </c>
      <c r="R112" s="36">
        <f>SUMIFS(СВЦЭМ!$D$39:$D$782,СВЦЭМ!$A$39:$A$782,$A112,СВЦЭМ!$B$39:$B$782,R$83)+'СЕТ СН'!$H$14+СВЦЭМ!$D$10+'СЕТ СН'!$H$5-'СЕТ СН'!$H$24</f>
        <v>6181.2631429800003</v>
      </c>
      <c r="S112" s="36">
        <f>SUMIFS(СВЦЭМ!$D$39:$D$782,СВЦЭМ!$A$39:$A$782,$A112,СВЦЭМ!$B$39:$B$782,S$83)+'СЕТ СН'!$H$14+СВЦЭМ!$D$10+'СЕТ СН'!$H$5-'СЕТ СН'!$H$24</f>
        <v>6122.3107082900005</v>
      </c>
      <c r="T112" s="36">
        <f>SUMIFS(СВЦЭМ!$D$39:$D$782,СВЦЭМ!$A$39:$A$782,$A112,СВЦЭМ!$B$39:$B$782,T$83)+'СЕТ СН'!$H$14+СВЦЭМ!$D$10+'СЕТ СН'!$H$5-'СЕТ СН'!$H$24</f>
        <v>6139.4027780899996</v>
      </c>
      <c r="U112" s="36">
        <f>SUMIFS(СВЦЭМ!$D$39:$D$782,СВЦЭМ!$A$39:$A$782,$A112,СВЦЭМ!$B$39:$B$782,U$83)+'СЕТ СН'!$H$14+СВЦЭМ!$D$10+'СЕТ СН'!$H$5-'СЕТ СН'!$H$24</f>
        <v>6153.2122205400001</v>
      </c>
      <c r="V112" s="36">
        <f>SUMIFS(СВЦЭМ!$D$39:$D$782,СВЦЭМ!$A$39:$A$782,$A112,СВЦЭМ!$B$39:$B$782,V$83)+'СЕТ СН'!$H$14+СВЦЭМ!$D$10+'СЕТ СН'!$H$5-'СЕТ СН'!$H$24</f>
        <v>6191.5576458899995</v>
      </c>
      <c r="W112" s="36">
        <f>SUMIFS(СВЦЭМ!$D$39:$D$782,СВЦЭМ!$A$39:$A$782,$A112,СВЦЭМ!$B$39:$B$782,W$83)+'СЕТ СН'!$H$14+СВЦЭМ!$D$10+'СЕТ СН'!$H$5-'СЕТ СН'!$H$24</f>
        <v>6191.6085111900002</v>
      </c>
      <c r="X112" s="36">
        <f>SUMIFS(СВЦЭМ!$D$39:$D$782,СВЦЭМ!$A$39:$A$782,$A112,СВЦЭМ!$B$39:$B$782,X$83)+'СЕТ СН'!$H$14+СВЦЭМ!$D$10+'СЕТ СН'!$H$5-'СЕТ СН'!$H$24</f>
        <v>6189.3440215200008</v>
      </c>
      <c r="Y112" s="36">
        <f>SUMIFS(СВЦЭМ!$D$39:$D$782,СВЦЭМ!$A$39:$A$782,$A112,СВЦЭМ!$B$39:$B$782,Y$83)+'СЕТ СН'!$H$14+СВЦЭМ!$D$10+'СЕТ СН'!$H$5-'СЕТ СН'!$H$24</f>
        <v>6259.2964271000001</v>
      </c>
    </row>
    <row r="113" spans="1:27" ht="15.75" x14ac:dyDescent="0.2">
      <c r="A113" s="35">
        <f t="shared" si="2"/>
        <v>45290</v>
      </c>
      <c r="B113" s="36">
        <f>SUMIFS(СВЦЭМ!$D$39:$D$782,СВЦЭМ!$A$39:$A$782,$A113,СВЦЭМ!$B$39:$B$782,B$83)+'СЕТ СН'!$H$14+СВЦЭМ!$D$10+'СЕТ СН'!$H$5-'СЕТ СН'!$H$24</f>
        <v>6376.6480187699999</v>
      </c>
      <c r="C113" s="36">
        <f>SUMIFS(СВЦЭМ!$D$39:$D$782,СВЦЭМ!$A$39:$A$782,$A113,СВЦЭМ!$B$39:$B$782,C$83)+'СЕТ СН'!$H$14+СВЦЭМ!$D$10+'СЕТ СН'!$H$5-'СЕТ СН'!$H$24</f>
        <v>6429.3462230099994</v>
      </c>
      <c r="D113" s="36">
        <f>SUMIFS(СВЦЭМ!$D$39:$D$782,СВЦЭМ!$A$39:$A$782,$A113,СВЦЭМ!$B$39:$B$782,D$83)+'СЕТ СН'!$H$14+СВЦЭМ!$D$10+'СЕТ СН'!$H$5-'СЕТ СН'!$H$24</f>
        <v>6455.3227931900001</v>
      </c>
      <c r="E113" s="36">
        <f>SUMIFS(СВЦЭМ!$D$39:$D$782,СВЦЭМ!$A$39:$A$782,$A113,СВЦЭМ!$B$39:$B$782,E$83)+'СЕТ СН'!$H$14+СВЦЭМ!$D$10+'СЕТ СН'!$H$5-'СЕТ СН'!$H$24</f>
        <v>6455.34955085</v>
      </c>
      <c r="F113" s="36">
        <f>SUMIFS(СВЦЭМ!$D$39:$D$782,СВЦЭМ!$A$39:$A$782,$A113,СВЦЭМ!$B$39:$B$782,F$83)+'СЕТ СН'!$H$14+СВЦЭМ!$D$10+'СЕТ СН'!$H$5-'СЕТ СН'!$H$24</f>
        <v>6473.4088261699999</v>
      </c>
      <c r="G113" s="36">
        <f>SUMIFS(СВЦЭМ!$D$39:$D$782,СВЦЭМ!$A$39:$A$782,$A113,СВЦЭМ!$B$39:$B$782,G$83)+'СЕТ СН'!$H$14+СВЦЭМ!$D$10+'СЕТ СН'!$H$5-'СЕТ СН'!$H$24</f>
        <v>6456.3247149500003</v>
      </c>
      <c r="H113" s="36">
        <f>SUMIFS(СВЦЭМ!$D$39:$D$782,СВЦЭМ!$A$39:$A$782,$A113,СВЦЭМ!$B$39:$B$782,H$83)+'СЕТ СН'!$H$14+СВЦЭМ!$D$10+'СЕТ СН'!$H$5-'СЕТ СН'!$H$24</f>
        <v>6442.6066889399999</v>
      </c>
      <c r="I113" s="36">
        <f>SUMIFS(СВЦЭМ!$D$39:$D$782,СВЦЭМ!$A$39:$A$782,$A113,СВЦЭМ!$B$39:$B$782,I$83)+'СЕТ СН'!$H$14+СВЦЭМ!$D$10+'СЕТ СН'!$H$5-'СЕТ СН'!$H$24</f>
        <v>6358.8908102099995</v>
      </c>
      <c r="J113" s="36">
        <f>SUMIFS(СВЦЭМ!$D$39:$D$782,СВЦЭМ!$A$39:$A$782,$A113,СВЦЭМ!$B$39:$B$782,J$83)+'СЕТ СН'!$H$14+СВЦЭМ!$D$10+'СЕТ СН'!$H$5-'СЕТ СН'!$H$24</f>
        <v>6267.9885805800004</v>
      </c>
      <c r="K113" s="36">
        <f>SUMIFS(СВЦЭМ!$D$39:$D$782,СВЦЭМ!$A$39:$A$782,$A113,СВЦЭМ!$B$39:$B$782,K$83)+'СЕТ СН'!$H$14+СВЦЭМ!$D$10+'СЕТ СН'!$H$5-'СЕТ СН'!$H$24</f>
        <v>6270.8947623200002</v>
      </c>
      <c r="L113" s="36">
        <f>SUMIFS(СВЦЭМ!$D$39:$D$782,СВЦЭМ!$A$39:$A$782,$A113,СВЦЭМ!$B$39:$B$782,L$83)+'СЕТ СН'!$H$14+СВЦЭМ!$D$10+'СЕТ СН'!$H$5-'СЕТ СН'!$H$24</f>
        <v>6253.6494348699998</v>
      </c>
      <c r="M113" s="36">
        <f>SUMIFS(СВЦЭМ!$D$39:$D$782,СВЦЭМ!$A$39:$A$782,$A113,СВЦЭМ!$B$39:$B$782,M$83)+'СЕТ СН'!$H$14+СВЦЭМ!$D$10+'СЕТ СН'!$H$5-'СЕТ СН'!$H$24</f>
        <v>6293.27844895</v>
      </c>
      <c r="N113" s="36">
        <f>SUMIFS(СВЦЭМ!$D$39:$D$782,СВЦЭМ!$A$39:$A$782,$A113,СВЦЭМ!$B$39:$B$782,N$83)+'СЕТ СН'!$H$14+СВЦЭМ!$D$10+'СЕТ СН'!$H$5-'СЕТ СН'!$H$24</f>
        <v>6306.4458265900003</v>
      </c>
      <c r="O113" s="36">
        <f>SUMIFS(СВЦЭМ!$D$39:$D$782,СВЦЭМ!$A$39:$A$782,$A113,СВЦЭМ!$B$39:$B$782,O$83)+'СЕТ СН'!$H$14+СВЦЭМ!$D$10+'СЕТ СН'!$H$5-'СЕТ СН'!$H$24</f>
        <v>6325.9669162700002</v>
      </c>
      <c r="P113" s="36">
        <f>SUMIFS(СВЦЭМ!$D$39:$D$782,СВЦЭМ!$A$39:$A$782,$A113,СВЦЭМ!$B$39:$B$782,P$83)+'СЕТ СН'!$H$14+СВЦЭМ!$D$10+'СЕТ СН'!$H$5-'СЕТ СН'!$H$24</f>
        <v>6354.7655663200003</v>
      </c>
      <c r="Q113" s="36">
        <f>SUMIFS(СВЦЭМ!$D$39:$D$782,СВЦЭМ!$A$39:$A$782,$A113,СВЦЭМ!$B$39:$B$782,Q$83)+'СЕТ СН'!$H$14+СВЦЭМ!$D$10+'СЕТ СН'!$H$5-'СЕТ СН'!$H$24</f>
        <v>6371.2220389699996</v>
      </c>
      <c r="R113" s="36">
        <f>SUMIFS(СВЦЭМ!$D$39:$D$782,СВЦЭМ!$A$39:$A$782,$A113,СВЦЭМ!$B$39:$B$782,R$83)+'СЕТ СН'!$H$14+СВЦЭМ!$D$10+'СЕТ СН'!$H$5-'СЕТ СН'!$H$24</f>
        <v>6379.5991618799999</v>
      </c>
      <c r="S113" s="36">
        <f>SUMIFS(СВЦЭМ!$D$39:$D$782,СВЦЭМ!$A$39:$A$782,$A113,СВЦЭМ!$B$39:$B$782,S$83)+'СЕТ СН'!$H$14+СВЦЭМ!$D$10+'СЕТ СН'!$H$5-'СЕТ СН'!$H$24</f>
        <v>6348.6748606700003</v>
      </c>
      <c r="T113" s="36">
        <f>SUMIFS(СВЦЭМ!$D$39:$D$782,СВЦЭМ!$A$39:$A$782,$A113,СВЦЭМ!$B$39:$B$782,T$83)+'СЕТ СН'!$H$14+СВЦЭМ!$D$10+'СЕТ СН'!$H$5-'СЕТ СН'!$H$24</f>
        <v>6250.41356326</v>
      </c>
      <c r="U113" s="36">
        <f>SUMIFS(СВЦЭМ!$D$39:$D$782,СВЦЭМ!$A$39:$A$782,$A113,СВЦЭМ!$B$39:$B$782,U$83)+'СЕТ СН'!$H$14+СВЦЭМ!$D$10+'СЕТ СН'!$H$5-'СЕТ СН'!$H$24</f>
        <v>6297.3733305000005</v>
      </c>
      <c r="V113" s="36">
        <f>SUMIFS(СВЦЭМ!$D$39:$D$782,СВЦЭМ!$A$39:$A$782,$A113,СВЦЭМ!$B$39:$B$782,V$83)+'СЕТ СН'!$H$14+СВЦЭМ!$D$10+'СЕТ СН'!$H$5-'СЕТ СН'!$H$24</f>
        <v>6311.9426044299998</v>
      </c>
      <c r="W113" s="36">
        <f>SUMIFS(СВЦЭМ!$D$39:$D$782,СВЦЭМ!$A$39:$A$782,$A113,СВЦЭМ!$B$39:$B$782,W$83)+'СЕТ СН'!$H$14+СВЦЭМ!$D$10+'СЕТ СН'!$H$5-'СЕТ СН'!$H$24</f>
        <v>6323.6364878799995</v>
      </c>
      <c r="X113" s="36">
        <f>SUMIFS(СВЦЭМ!$D$39:$D$782,СВЦЭМ!$A$39:$A$782,$A113,СВЦЭМ!$B$39:$B$782,X$83)+'СЕТ СН'!$H$14+СВЦЭМ!$D$10+'СЕТ СН'!$H$5-'СЕТ СН'!$H$24</f>
        <v>6360.0515149900002</v>
      </c>
      <c r="Y113" s="36">
        <f>SUMIFS(СВЦЭМ!$D$39:$D$782,СВЦЭМ!$A$39:$A$782,$A113,СВЦЭМ!$B$39:$B$782,Y$83)+'СЕТ СН'!$H$14+СВЦЭМ!$D$10+'СЕТ СН'!$H$5-'СЕТ СН'!$H$24</f>
        <v>6382.1927845700002</v>
      </c>
    </row>
    <row r="114" spans="1:27" ht="15.75" x14ac:dyDescent="0.2">
      <c r="A114" s="35">
        <f t="shared" si="2"/>
        <v>45291</v>
      </c>
      <c r="B114" s="36">
        <f>SUMIFS(СВЦЭМ!$D$39:$D$782,СВЦЭМ!$A$39:$A$782,$A114,СВЦЭМ!$B$39:$B$782,B$83)+'СЕТ СН'!$H$14+СВЦЭМ!$D$10+'СЕТ СН'!$H$5-'СЕТ СН'!$H$24</f>
        <v>6318.1046980700003</v>
      </c>
      <c r="C114" s="36">
        <f>SUMIFS(СВЦЭМ!$D$39:$D$782,СВЦЭМ!$A$39:$A$782,$A114,СВЦЭМ!$B$39:$B$782,C$83)+'СЕТ СН'!$H$14+СВЦЭМ!$D$10+'СЕТ СН'!$H$5-'СЕТ СН'!$H$24</f>
        <v>6293.3796833500001</v>
      </c>
      <c r="D114" s="36">
        <f>SUMIFS(СВЦЭМ!$D$39:$D$782,СВЦЭМ!$A$39:$A$782,$A114,СВЦЭМ!$B$39:$B$782,D$83)+'СЕТ СН'!$H$14+СВЦЭМ!$D$10+'СЕТ СН'!$H$5-'СЕТ СН'!$H$24</f>
        <v>6316.6795844400003</v>
      </c>
      <c r="E114" s="36">
        <f>SUMIFS(СВЦЭМ!$D$39:$D$782,СВЦЭМ!$A$39:$A$782,$A114,СВЦЭМ!$B$39:$B$782,E$83)+'СЕТ СН'!$H$14+СВЦЭМ!$D$10+'СЕТ СН'!$H$5-'СЕТ СН'!$H$24</f>
        <v>6323.8071555099996</v>
      </c>
      <c r="F114" s="36">
        <f>SUMIFS(СВЦЭМ!$D$39:$D$782,СВЦЭМ!$A$39:$A$782,$A114,СВЦЭМ!$B$39:$B$782,F$83)+'СЕТ СН'!$H$14+СВЦЭМ!$D$10+'СЕТ СН'!$H$5-'СЕТ СН'!$H$24</f>
        <v>6317.63383583</v>
      </c>
      <c r="G114" s="36">
        <f>SUMIFS(СВЦЭМ!$D$39:$D$782,СВЦЭМ!$A$39:$A$782,$A114,СВЦЭМ!$B$39:$B$782,G$83)+'СЕТ СН'!$H$14+СВЦЭМ!$D$10+'СЕТ СН'!$H$5-'СЕТ СН'!$H$24</f>
        <v>6258.3321425699996</v>
      </c>
      <c r="H114" s="36">
        <f>SUMIFS(СВЦЭМ!$D$39:$D$782,СВЦЭМ!$A$39:$A$782,$A114,СВЦЭМ!$B$39:$B$782,H$83)+'СЕТ СН'!$H$14+СВЦЭМ!$D$10+'СЕТ СН'!$H$5-'СЕТ СН'!$H$24</f>
        <v>6257.7323942900002</v>
      </c>
      <c r="I114" s="36">
        <f>SUMIFS(СВЦЭМ!$D$39:$D$782,СВЦЭМ!$A$39:$A$782,$A114,СВЦЭМ!$B$39:$B$782,I$83)+'СЕТ СН'!$H$14+СВЦЭМ!$D$10+'СЕТ СН'!$H$5-'СЕТ СН'!$H$24</f>
        <v>6258.5767506100001</v>
      </c>
      <c r="J114" s="36">
        <f>SUMIFS(СВЦЭМ!$D$39:$D$782,СВЦЭМ!$A$39:$A$782,$A114,СВЦЭМ!$B$39:$B$782,J$83)+'СЕТ СН'!$H$14+СВЦЭМ!$D$10+'СЕТ СН'!$H$5-'СЕТ СН'!$H$24</f>
        <v>6227.4401182900001</v>
      </c>
      <c r="K114" s="36">
        <f>SUMIFS(СВЦЭМ!$D$39:$D$782,СВЦЭМ!$A$39:$A$782,$A114,СВЦЭМ!$B$39:$B$782,K$83)+'СЕТ СН'!$H$14+СВЦЭМ!$D$10+'СЕТ СН'!$H$5-'СЕТ СН'!$H$24</f>
        <v>6170.5329593200004</v>
      </c>
      <c r="L114" s="36">
        <f>SUMIFS(СВЦЭМ!$D$39:$D$782,СВЦЭМ!$A$39:$A$782,$A114,СВЦЭМ!$B$39:$B$782,L$83)+'СЕТ СН'!$H$14+СВЦЭМ!$D$10+'СЕТ СН'!$H$5-'СЕТ СН'!$H$24</f>
        <v>6147.4479090700006</v>
      </c>
      <c r="M114" s="36">
        <f>SUMIFS(СВЦЭМ!$D$39:$D$782,СВЦЭМ!$A$39:$A$782,$A114,СВЦЭМ!$B$39:$B$782,M$83)+'СЕТ СН'!$H$14+СВЦЭМ!$D$10+'СЕТ СН'!$H$5-'СЕТ СН'!$H$24</f>
        <v>6123.1164090599996</v>
      </c>
      <c r="N114" s="36">
        <f>SUMIFS(СВЦЭМ!$D$39:$D$782,СВЦЭМ!$A$39:$A$782,$A114,СВЦЭМ!$B$39:$B$782,N$83)+'СЕТ СН'!$H$14+СВЦЭМ!$D$10+'СЕТ СН'!$H$5-'СЕТ СН'!$H$24</f>
        <v>6132.0020214300002</v>
      </c>
      <c r="O114" s="36">
        <f>SUMIFS(СВЦЭМ!$D$39:$D$782,СВЦЭМ!$A$39:$A$782,$A114,СВЦЭМ!$B$39:$B$782,O$83)+'СЕТ СН'!$H$14+СВЦЭМ!$D$10+'СЕТ СН'!$H$5-'СЕТ СН'!$H$24</f>
        <v>6148.2937868400004</v>
      </c>
      <c r="P114" s="36">
        <f>SUMIFS(СВЦЭМ!$D$39:$D$782,СВЦЭМ!$A$39:$A$782,$A114,СВЦЭМ!$B$39:$B$782,P$83)+'СЕТ СН'!$H$14+СВЦЭМ!$D$10+'СЕТ СН'!$H$5-'СЕТ СН'!$H$24</f>
        <v>6182.5012513800002</v>
      </c>
      <c r="Q114" s="36">
        <f>SUMIFS(СВЦЭМ!$D$39:$D$782,СВЦЭМ!$A$39:$A$782,$A114,СВЦЭМ!$B$39:$B$782,Q$83)+'СЕТ СН'!$H$14+СВЦЭМ!$D$10+'СЕТ СН'!$H$5-'СЕТ СН'!$H$24</f>
        <v>6156.7811228</v>
      </c>
      <c r="R114" s="36">
        <f>SUMIFS(СВЦЭМ!$D$39:$D$782,СВЦЭМ!$A$39:$A$782,$A114,СВЦЭМ!$B$39:$B$782,R$83)+'СЕТ СН'!$H$14+СВЦЭМ!$D$10+'СЕТ СН'!$H$5-'СЕТ СН'!$H$24</f>
        <v>6179.0891692900004</v>
      </c>
      <c r="S114" s="36">
        <f>SUMIFS(СВЦЭМ!$D$39:$D$782,СВЦЭМ!$A$39:$A$782,$A114,СВЦЭМ!$B$39:$B$782,S$83)+'СЕТ СН'!$H$14+СВЦЭМ!$D$10+'СЕТ СН'!$H$5-'СЕТ СН'!$H$24</f>
        <v>6129.8213900499995</v>
      </c>
      <c r="T114" s="36">
        <f>SUMIFS(СВЦЭМ!$D$39:$D$782,СВЦЭМ!$A$39:$A$782,$A114,СВЦЭМ!$B$39:$B$782,T$83)+'СЕТ СН'!$H$14+СВЦЭМ!$D$10+'СЕТ СН'!$H$5-'СЕТ СН'!$H$24</f>
        <v>6039.9484148199999</v>
      </c>
      <c r="U114" s="36">
        <f>SUMIFS(СВЦЭМ!$D$39:$D$782,СВЦЭМ!$A$39:$A$782,$A114,СВЦЭМ!$B$39:$B$782,U$83)+'СЕТ СН'!$H$14+СВЦЭМ!$D$10+'СЕТ СН'!$H$5-'СЕТ СН'!$H$24</f>
        <v>6009.25441185</v>
      </c>
      <c r="V114" s="36">
        <f>SUMIFS(СВЦЭМ!$D$39:$D$782,СВЦЭМ!$A$39:$A$782,$A114,СВЦЭМ!$B$39:$B$782,V$83)+'СЕТ СН'!$H$14+СВЦЭМ!$D$10+'СЕТ СН'!$H$5-'СЕТ СН'!$H$24</f>
        <v>6061.2684216899997</v>
      </c>
      <c r="W114" s="36">
        <f>SUMIFS(СВЦЭМ!$D$39:$D$782,СВЦЭМ!$A$39:$A$782,$A114,СВЦЭМ!$B$39:$B$782,W$83)+'СЕТ СН'!$H$14+СВЦЭМ!$D$10+'СЕТ СН'!$H$5-'СЕТ СН'!$H$24</f>
        <v>6138.2780774299999</v>
      </c>
      <c r="X114" s="36">
        <f>SUMIFS(СВЦЭМ!$D$39:$D$782,СВЦЭМ!$A$39:$A$782,$A114,СВЦЭМ!$B$39:$B$782,X$83)+'СЕТ СН'!$H$14+СВЦЭМ!$D$10+'СЕТ СН'!$H$5-'СЕТ СН'!$H$24</f>
        <v>6215.3478251699999</v>
      </c>
      <c r="Y114" s="36">
        <f>SUMIFS(СВЦЭМ!$D$39:$D$782,СВЦЭМ!$A$39:$A$782,$A114,СВЦЭМ!$B$39:$B$782,Y$83)+'СЕТ СН'!$H$14+СВЦЭМ!$D$10+'СЕТ СН'!$H$5-'СЕТ СН'!$H$24</f>
        <v>6278.4190201399997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01.12.2023</v>
      </c>
      <c r="B120" s="36">
        <f>SUMIFS(СВЦЭМ!$D$39:$D$782,СВЦЭМ!$A$39:$A$782,$A120,СВЦЭМ!$B$39:$B$782,B$119)+'СЕТ СН'!$I$14+СВЦЭМ!$D$10+'СЕТ СН'!$I$5-'СЕТ СН'!$I$24</f>
        <v>6196.7804801800003</v>
      </c>
      <c r="C120" s="36">
        <f>SUMIFS(СВЦЭМ!$D$39:$D$782,СВЦЭМ!$A$39:$A$782,$A120,СВЦЭМ!$B$39:$B$782,C$119)+'СЕТ СН'!$I$14+СВЦЭМ!$D$10+'СЕТ СН'!$I$5-'СЕТ СН'!$I$24</f>
        <v>6248.9670953900004</v>
      </c>
      <c r="D120" s="36">
        <f>SUMIFS(СВЦЭМ!$D$39:$D$782,СВЦЭМ!$A$39:$A$782,$A120,СВЦЭМ!$B$39:$B$782,D$119)+'СЕТ СН'!$I$14+СВЦЭМ!$D$10+'СЕТ СН'!$I$5-'СЕТ СН'!$I$24</f>
        <v>6292.0719678400001</v>
      </c>
      <c r="E120" s="36">
        <f>SUMIFS(СВЦЭМ!$D$39:$D$782,СВЦЭМ!$A$39:$A$782,$A120,СВЦЭМ!$B$39:$B$782,E$119)+'СЕТ СН'!$I$14+СВЦЭМ!$D$10+'СЕТ СН'!$I$5-'СЕТ СН'!$I$24</f>
        <v>6294.5421196999996</v>
      </c>
      <c r="F120" s="36">
        <f>SUMIFS(СВЦЭМ!$D$39:$D$782,СВЦЭМ!$A$39:$A$782,$A120,СВЦЭМ!$B$39:$B$782,F$119)+'СЕТ СН'!$I$14+СВЦЭМ!$D$10+'СЕТ СН'!$I$5-'СЕТ СН'!$I$24</f>
        <v>6305.9769022300006</v>
      </c>
      <c r="G120" s="36">
        <f>SUMIFS(СВЦЭМ!$D$39:$D$782,СВЦЭМ!$A$39:$A$782,$A120,СВЦЭМ!$B$39:$B$782,G$119)+'СЕТ СН'!$I$14+СВЦЭМ!$D$10+'СЕТ СН'!$I$5-'СЕТ СН'!$I$24</f>
        <v>6276.58326889</v>
      </c>
      <c r="H120" s="36">
        <f>SUMIFS(СВЦЭМ!$D$39:$D$782,СВЦЭМ!$A$39:$A$782,$A120,СВЦЭМ!$B$39:$B$782,H$119)+'СЕТ СН'!$I$14+СВЦЭМ!$D$10+'СЕТ СН'!$I$5-'СЕТ СН'!$I$24</f>
        <v>6217.9213552399997</v>
      </c>
      <c r="I120" s="36">
        <f>SUMIFS(СВЦЭМ!$D$39:$D$782,СВЦЭМ!$A$39:$A$782,$A120,СВЦЭМ!$B$39:$B$782,I$119)+'СЕТ СН'!$I$14+СВЦЭМ!$D$10+'СЕТ СН'!$I$5-'СЕТ СН'!$I$24</f>
        <v>6156.8479195399996</v>
      </c>
      <c r="J120" s="36">
        <f>SUMIFS(СВЦЭМ!$D$39:$D$782,СВЦЭМ!$A$39:$A$782,$A120,СВЦЭМ!$B$39:$B$782,J$119)+'СЕТ СН'!$I$14+СВЦЭМ!$D$10+'СЕТ СН'!$I$5-'СЕТ СН'!$I$24</f>
        <v>6094.09961045</v>
      </c>
      <c r="K120" s="36">
        <f>SUMIFS(СВЦЭМ!$D$39:$D$782,СВЦЭМ!$A$39:$A$782,$A120,СВЦЭМ!$B$39:$B$782,K$119)+'СЕТ СН'!$I$14+СВЦЭМ!$D$10+'СЕТ СН'!$I$5-'СЕТ СН'!$I$24</f>
        <v>6072.00517562</v>
      </c>
      <c r="L120" s="36">
        <f>SUMIFS(СВЦЭМ!$D$39:$D$782,СВЦЭМ!$A$39:$A$782,$A120,СВЦЭМ!$B$39:$B$782,L$119)+'СЕТ СН'!$I$14+СВЦЭМ!$D$10+'СЕТ СН'!$I$5-'СЕТ СН'!$I$24</f>
        <v>6067.7799028200006</v>
      </c>
      <c r="M120" s="36">
        <f>SUMIFS(СВЦЭМ!$D$39:$D$782,СВЦЭМ!$A$39:$A$782,$A120,СВЦЭМ!$B$39:$B$782,M$119)+'СЕТ СН'!$I$14+СВЦЭМ!$D$10+'СЕТ СН'!$I$5-'СЕТ СН'!$I$24</f>
        <v>6097.7296727600005</v>
      </c>
      <c r="N120" s="36">
        <f>SUMIFS(СВЦЭМ!$D$39:$D$782,СВЦЭМ!$A$39:$A$782,$A120,СВЦЭМ!$B$39:$B$782,N$119)+'СЕТ СН'!$I$14+СВЦЭМ!$D$10+'СЕТ СН'!$I$5-'СЕТ СН'!$I$24</f>
        <v>6115.8009320599995</v>
      </c>
      <c r="O120" s="36">
        <f>SUMIFS(СВЦЭМ!$D$39:$D$782,СВЦЭМ!$A$39:$A$782,$A120,СВЦЭМ!$B$39:$B$782,O$119)+'СЕТ СН'!$I$14+СВЦЭМ!$D$10+'СЕТ СН'!$I$5-'СЕТ СН'!$I$24</f>
        <v>6128.7108401400001</v>
      </c>
      <c r="P120" s="36">
        <f>SUMIFS(СВЦЭМ!$D$39:$D$782,СВЦЭМ!$A$39:$A$782,$A120,СВЦЭМ!$B$39:$B$782,P$119)+'СЕТ СН'!$I$14+СВЦЭМ!$D$10+'СЕТ СН'!$I$5-'СЕТ СН'!$I$24</f>
        <v>6144.7771483500001</v>
      </c>
      <c r="Q120" s="36">
        <f>SUMIFS(СВЦЭМ!$D$39:$D$782,СВЦЭМ!$A$39:$A$782,$A120,СВЦЭМ!$B$39:$B$782,Q$119)+'СЕТ СН'!$I$14+СВЦЭМ!$D$10+'СЕТ СН'!$I$5-'СЕТ СН'!$I$24</f>
        <v>6117.13820519</v>
      </c>
      <c r="R120" s="36">
        <f>SUMIFS(СВЦЭМ!$D$39:$D$782,СВЦЭМ!$A$39:$A$782,$A120,СВЦЭМ!$B$39:$B$782,R$119)+'СЕТ СН'!$I$14+СВЦЭМ!$D$10+'СЕТ СН'!$I$5-'СЕТ СН'!$I$24</f>
        <v>6127.8323448600004</v>
      </c>
      <c r="S120" s="36">
        <f>SUMIFS(СВЦЭМ!$D$39:$D$782,СВЦЭМ!$A$39:$A$782,$A120,СВЦЭМ!$B$39:$B$782,S$119)+'СЕТ СН'!$I$14+СВЦЭМ!$D$10+'СЕТ СН'!$I$5-'СЕТ СН'!$I$24</f>
        <v>6077.2769119000004</v>
      </c>
      <c r="T120" s="36">
        <f>SUMIFS(СВЦЭМ!$D$39:$D$782,СВЦЭМ!$A$39:$A$782,$A120,СВЦЭМ!$B$39:$B$782,T$119)+'СЕТ СН'!$I$14+СВЦЭМ!$D$10+'СЕТ СН'!$I$5-'СЕТ СН'!$I$24</f>
        <v>6020.0120557600003</v>
      </c>
      <c r="U120" s="36">
        <f>SUMIFS(СВЦЭМ!$D$39:$D$782,СВЦЭМ!$A$39:$A$782,$A120,СВЦЭМ!$B$39:$B$782,U$119)+'СЕТ СН'!$I$14+СВЦЭМ!$D$10+'СЕТ СН'!$I$5-'СЕТ СН'!$I$24</f>
        <v>6032.29971381</v>
      </c>
      <c r="V120" s="36">
        <f>SUMIFS(СВЦЭМ!$D$39:$D$782,СВЦЭМ!$A$39:$A$782,$A120,СВЦЭМ!$B$39:$B$782,V$119)+'СЕТ СН'!$I$14+СВЦЭМ!$D$10+'СЕТ СН'!$I$5-'СЕТ СН'!$I$24</f>
        <v>6069.86851733</v>
      </c>
      <c r="W120" s="36">
        <f>SUMIFS(СВЦЭМ!$D$39:$D$782,СВЦЭМ!$A$39:$A$782,$A120,СВЦЭМ!$B$39:$B$782,W$119)+'СЕТ СН'!$I$14+СВЦЭМ!$D$10+'СЕТ СН'!$I$5-'СЕТ СН'!$I$24</f>
        <v>6088.2171769699999</v>
      </c>
      <c r="X120" s="36">
        <f>SUMIFS(СВЦЭМ!$D$39:$D$782,СВЦЭМ!$A$39:$A$782,$A120,СВЦЭМ!$B$39:$B$782,X$119)+'СЕТ СН'!$I$14+СВЦЭМ!$D$10+'СЕТ СН'!$I$5-'СЕТ СН'!$I$24</f>
        <v>6095.0176472900002</v>
      </c>
      <c r="Y120" s="36">
        <f>SUMIFS(СВЦЭМ!$D$39:$D$782,СВЦЭМ!$A$39:$A$782,$A120,СВЦЭМ!$B$39:$B$782,Y$119)+'СЕТ СН'!$I$14+СВЦЭМ!$D$10+'СЕТ СН'!$I$5-'СЕТ СН'!$I$24</f>
        <v>6126.3866906799994</v>
      </c>
      <c r="AA120" s="45"/>
    </row>
    <row r="121" spans="1:27" ht="15.75" x14ac:dyDescent="0.2">
      <c r="A121" s="35">
        <f>A120+1</f>
        <v>45262</v>
      </c>
      <c r="B121" s="36">
        <f>SUMIFS(СВЦЭМ!$D$39:$D$782,СВЦЭМ!$A$39:$A$782,$A121,СВЦЭМ!$B$39:$B$782,B$119)+'СЕТ СН'!$I$14+СВЦЭМ!$D$10+'СЕТ СН'!$I$5-'СЕТ СН'!$I$24</f>
        <v>6293.6516908100002</v>
      </c>
      <c r="C121" s="36">
        <f>SUMIFS(СВЦЭМ!$D$39:$D$782,СВЦЭМ!$A$39:$A$782,$A121,СВЦЭМ!$B$39:$B$782,C$119)+'СЕТ СН'!$I$14+СВЦЭМ!$D$10+'СЕТ СН'!$I$5-'СЕТ СН'!$I$24</f>
        <v>6285.84577799</v>
      </c>
      <c r="D121" s="36">
        <f>SUMIFS(СВЦЭМ!$D$39:$D$782,СВЦЭМ!$A$39:$A$782,$A121,СВЦЭМ!$B$39:$B$782,D$119)+'СЕТ СН'!$I$14+СВЦЭМ!$D$10+'СЕТ СН'!$I$5-'СЕТ СН'!$I$24</f>
        <v>6303.0398809500002</v>
      </c>
      <c r="E121" s="36">
        <f>SUMIFS(СВЦЭМ!$D$39:$D$782,СВЦЭМ!$A$39:$A$782,$A121,СВЦЭМ!$B$39:$B$782,E$119)+'СЕТ СН'!$I$14+СВЦЭМ!$D$10+'СЕТ СН'!$I$5-'СЕТ СН'!$I$24</f>
        <v>6320.7032545700004</v>
      </c>
      <c r="F121" s="36">
        <f>SUMIFS(СВЦЭМ!$D$39:$D$782,СВЦЭМ!$A$39:$A$782,$A121,СВЦЭМ!$B$39:$B$782,F$119)+'СЕТ СН'!$I$14+СВЦЭМ!$D$10+'СЕТ СН'!$I$5-'СЕТ СН'!$I$24</f>
        <v>6328.9942207399999</v>
      </c>
      <c r="G121" s="36">
        <f>SUMIFS(СВЦЭМ!$D$39:$D$782,СВЦЭМ!$A$39:$A$782,$A121,СВЦЭМ!$B$39:$B$782,G$119)+'СЕТ СН'!$I$14+СВЦЭМ!$D$10+'СЕТ СН'!$I$5-'СЕТ СН'!$I$24</f>
        <v>6332.1219638599996</v>
      </c>
      <c r="H121" s="36">
        <f>SUMIFS(СВЦЭМ!$D$39:$D$782,СВЦЭМ!$A$39:$A$782,$A121,СВЦЭМ!$B$39:$B$782,H$119)+'СЕТ СН'!$I$14+СВЦЭМ!$D$10+'СЕТ СН'!$I$5-'СЕТ СН'!$I$24</f>
        <v>6330.8140294200002</v>
      </c>
      <c r="I121" s="36">
        <f>SUMIFS(СВЦЭМ!$D$39:$D$782,СВЦЭМ!$A$39:$A$782,$A121,СВЦЭМ!$B$39:$B$782,I$119)+'СЕТ СН'!$I$14+СВЦЭМ!$D$10+'СЕТ СН'!$I$5-'СЕТ СН'!$I$24</f>
        <v>6283.07611688</v>
      </c>
      <c r="J121" s="36">
        <f>SUMIFS(СВЦЭМ!$D$39:$D$782,СВЦЭМ!$A$39:$A$782,$A121,СВЦЭМ!$B$39:$B$782,J$119)+'СЕТ СН'!$I$14+СВЦЭМ!$D$10+'СЕТ СН'!$I$5-'СЕТ СН'!$I$24</f>
        <v>6223.1126532199996</v>
      </c>
      <c r="K121" s="36">
        <f>SUMIFS(СВЦЭМ!$D$39:$D$782,СВЦЭМ!$A$39:$A$782,$A121,СВЦЭМ!$B$39:$B$782,K$119)+'СЕТ СН'!$I$14+СВЦЭМ!$D$10+'СЕТ СН'!$I$5-'СЕТ СН'!$I$24</f>
        <v>6172.7917961000003</v>
      </c>
      <c r="L121" s="36">
        <f>SUMIFS(СВЦЭМ!$D$39:$D$782,СВЦЭМ!$A$39:$A$782,$A121,СВЦЭМ!$B$39:$B$782,L$119)+'СЕТ СН'!$I$14+СВЦЭМ!$D$10+'СЕТ СН'!$I$5-'СЕТ СН'!$I$24</f>
        <v>6127.2561387999995</v>
      </c>
      <c r="M121" s="36">
        <f>SUMIFS(СВЦЭМ!$D$39:$D$782,СВЦЭМ!$A$39:$A$782,$A121,СВЦЭМ!$B$39:$B$782,M$119)+'СЕТ СН'!$I$14+СВЦЭМ!$D$10+'СЕТ СН'!$I$5-'СЕТ СН'!$I$24</f>
        <v>6116.1087868600007</v>
      </c>
      <c r="N121" s="36">
        <f>SUMIFS(СВЦЭМ!$D$39:$D$782,СВЦЭМ!$A$39:$A$782,$A121,СВЦЭМ!$B$39:$B$782,N$119)+'СЕТ СН'!$I$14+СВЦЭМ!$D$10+'СЕТ СН'!$I$5-'СЕТ СН'!$I$24</f>
        <v>6146.1228999800005</v>
      </c>
      <c r="O121" s="36">
        <f>SUMIFS(СВЦЭМ!$D$39:$D$782,СВЦЭМ!$A$39:$A$782,$A121,СВЦЭМ!$B$39:$B$782,O$119)+'СЕТ СН'!$I$14+СВЦЭМ!$D$10+'СЕТ СН'!$I$5-'СЕТ СН'!$I$24</f>
        <v>6176.0015617200006</v>
      </c>
      <c r="P121" s="36">
        <f>SUMIFS(СВЦЭМ!$D$39:$D$782,СВЦЭМ!$A$39:$A$782,$A121,СВЦЭМ!$B$39:$B$782,P$119)+'СЕТ СН'!$I$14+СВЦЭМ!$D$10+'СЕТ СН'!$I$5-'СЕТ СН'!$I$24</f>
        <v>6193.5261269000002</v>
      </c>
      <c r="Q121" s="36">
        <f>SUMIFS(СВЦЭМ!$D$39:$D$782,СВЦЭМ!$A$39:$A$782,$A121,СВЦЭМ!$B$39:$B$782,Q$119)+'СЕТ СН'!$I$14+СВЦЭМ!$D$10+'СЕТ СН'!$I$5-'СЕТ СН'!$I$24</f>
        <v>6197.41138108</v>
      </c>
      <c r="R121" s="36">
        <f>SUMIFS(СВЦЭМ!$D$39:$D$782,СВЦЭМ!$A$39:$A$782,$A121,СВЦЭМ!$B$39:$B$782,R$119)+'СЕТ СН'!$I$14+СВЦЭМ!$D$10+'СЕТ СН'!$I$5-'СЕТ СН'!$I$24</f>
        <v>6165.2202691599996</v>
      </c>
      <c r="S121" s="36">
        <f>SUMIFS(СВЦЭМ!$D$39:$D$782,СВЦЭМ!$A$39:$A$782,$A121,СВЦЭМ!$B$39:$B$782,S$119)+'СЕТ СН'!$I$14+СВЦЭМ!$D$10+'СЕТ СН'!$I$5-'СЕТ СН'!$I$24</f>
        <v>6113.9317886500003</v>
      </c>
      <c r="T121" s="36">
        <f>SUMIFS(СВЦЭМ!$D$39:$D$782,СВЦЭМ!$A$39:$A$782,$A121,СВЦЭМ!$B$39:$B$782,T$119)+'СЕТ СН'!$I$14+СВЦЭМ!$D$10+'СЕТ СН'!$I$5-'СЕТ СН'!$I$24</f>
        <v>6070.7777888999999</v>
      </c>
      <c r="U121" s="36">
        <f>SUMIFS(СВЦЭМ!$D$39:$D$782,СВЦЭМ!$A$39:$A$782,$A121,СВЦЭМ!$B$39:$B$782,U$119)+'СЕТ СН'!$I$14+СВЦЭМ!$D$10+'СЕТ СН'!$I$5-'СЕТ СН'!$I$24</f>
        <v>6085.3735001700006</v>
      </c>
      <c r="V121" s="36">
        <f>SUMIFS(СВЦЭМ!$D$39:$D$782,СВЦЭМ!$A$39:$A$782,$A121,СВЦЭМ!$B$39:$B$782,V$119)+'СЕТ СН'!$I$14+СВЦЭМ!$D$10+'СЕТ СН'!$I$5-'СЕТ СН'!$I$24</f>
        <v>6120.1792925700001</v>
      </c>
      <c r="W121" s="36">
        <f>SUMIFS(СВЦЭМ!$D$39:$D$782,СВЦЭМ!$A$39:$A$782,$A121,СВЦЭМ!$B$39:$B$782,W$119)+'СЕТ СН'!$I$14+СВЦЭМ!$D$10+'СЕТ СН'!$I$5-'СЕТ СН'!$I$24</f>
        <v>6137.4844221500007</v>
      </c>
      <c r="X121" s="36">
        <f>SUMIFS(СВЦЭМ!$D$39:$D$782,СВЦЭМ!$A$39:$A$782,$A121,СВЦЭМ!$B$39:$B$782,X$119)+'СЕТ СН'!$I$14+СВЦЭМ!$D$10+'СЕТ СН'!$I$5-'СЕТ СН'!$I$24</f>
        <v>6180.5726520400003</v>
      </c>
      <c r="Y121" s="36">
        <f>SUMIFS(СВЦЭМ!$D$39:$D$782,СВЦЭМ!$A$39:$A$782,$A121,СВЦЭМ!$B$39:$B$782,Y$119)+'СЕТ СН'!$I$14+СВЦЭМ!$D$10+'СЕТ СН'!$I$5-'СЕТ СН'!$I$24</f>
        <v>6210.6102396300003</v>
      </c>
    </row>
    <row r="122" spans="1:27" ht="15.75" x14ac:dyDescent="0.2">
      <c r="A122" s="35">
        <f t="shared" ref="A122:A150" si="3">A121+1</f>
        <v>45263</v>
      </c>
      <c r="B122" s="36">
        <f>SUMIFS(СВЦЭМ!$D$39:$D$782,СВЦЭМ!$A$39:$A$782,$A122,СВЦЭМ!$B$39:$B$782,B$119)+'СЕТ СН'!$I$14+СВЦЭМ!$D$10+'СЕТ СН'!$I$5-'СЕТ СН'!$I$24</f>
        <v>6160.7228825100001</v>
      </c>
      <c r="C122" s="36">
        <f>SUMIFS(СВЦЭМ!$D$39:$D$782,СВЦЭМ!$A$39:$A$782,$A122,СВЦЭМ!$B$39:$B$782,C$119)+'СЕТ СН'!$I$14+СВЦЭМ!$D$10+'СЕТ СН'!$I$5-'СЕТ СН'!$I$24</f>
        <v>6219.5162083600007</v>
      </c>
      <c r="D122" s="36">
        <f>SUMIFS(СВЦЭМ!$D$39:$D$782,СВЦЭМ!$A$39:$A$782,$A122,СВЦЭМ!$B$39:$B$782,D$119)+'СЕТ СН'!$I$14+СВЦЭМ!$D$10+'СЕТ СН'!$I$5-'СЕТ СН'!$I$24</f>
        <v>6280.22725558</v>
      </c>
      <c r="E122" s="36">
        <f>SUMIFS(СВЦЭМ!$D$39:$D$782,СВЦЭМ!$A$39:$A$782,$A122,СВЦЭМ!$B$39:$B$782,E$119)+'СЕТ СН'!$I$14+СВЦЭМ!$D$10+'СЕТ СН'!$I$5-'СЕТ СН'!$I$24</f>
        <v>6275.2440207899999</v>
      </c>
      <c r="F122" s="36">
        <f>SUMIFS(СВЦЭМ!$D$39:$D$782,СВЦЭМ!$A$39:$A$782,$A122,СВЦЭМ!$B$39:$B$782,F$119)+'СЕТ СН'!$I$14+СВЦЭМ!$D$10+'СЕТ СН'!$I$5-'СЕТ СН'!$I$24</f>
        <v>6268.3906374899998</v>
      </c>
      <c r="G122" s="36">
        <f>SUMIFS(СВЦЭМ!$D$39:$D$782,СВЦЭМ!$A$39:$A$782,$A122,СВЦЭМ!$B$39:$B$782,G$119)+'СЕТ СН'!$I$14+СВЦЭМ!$D$10+'СЕТ СН'!$I$5-'СЕТ СН'!$I$24</f>
        <v>6284.9288805100005</v>
      </c>
      <c r="H122" s="36">
        <f>SUMIFS(СВЦЭМ!$D$39:$D$782,СВЦЭМ!$A$39:$A$782,$A122,СВЦЭМ!$B$39:$B$782,H$119)+'СЕТ СН'!$I$14+СВЦЭМ!$D$10+'СЕТ СН'!$I$5-'СЕТ СН'!$I$24</f>
        <v>6274.3495107500003</v>
      </c>
      <c r="I122" s="36">
        <f>SUMIFS(СВЦЭМ!$D$39:$D$782,СВЦЭМ!$A$39:$A$782,$A122,СВЦЭМ!$B$39:$B$782,I$119)+'СЕТ СН'!$I$14+СВЦЭМ!$D$10+'СЕТ СН'!$I$5-'СЕТ СН'!$I$24</f>
        <v>6271.7264336200005</v>
      </c>
      <c r="J122" s="36">
        <f>SUMIFS(СВЦЭМ!$D$39:$D$782,СВЦЭМ!$A$39:$A$782,$A122,СВЦЭМ!$B$39:$B$782,J$119)+'СЕТ СН'!$I$14+СВЦЭМ!$D$10+'СЕТ СН'!$I$5-'СЕТ СН'!$I$24</f>
        <v>6229.5675248799998</v>
      </c>
      <c r="K122" s="36">
        <f>SUMIFS(СВЦЭМ!$D$39:$D$782,СВЦЭМ!$A$39:$A$782,$A122,СВЦЭМ!$B$39:$B$782,K$119)+'СЕТ СН'!$I$14+СВЦЭМ!$D$10+'СЕТ СН'!$I$5-'СЕТ СН'!$I$24</f>
        <v>6182.3448385199999</v>
      </c>
      <c r="L122" s="36">
        <f>SUMIFS(СВЦЭМ!$D$39:$D$782,СВЦЭМ!$A$39:$A$782,$A122,СВЦЭМ!$B$39:$B$782,L$119)+'СЕТ СН'!$I$14+СВЦЭМ!$D$10+'СЕТ СН'!$I$5-'СЕТ СН'!$I$24</f>
        <v>6125.1746479800004</v>
      </c>
      <c r="M122" s="36">
        <f>SUMIFS(СВЦЭМ!$D$39:$D$782,СВЦЭМ!$A$39:$A$782,$A122,СВЦЭМ!$B$39:$B$782,M$119)+'СЕТ СН'!$I$14+СВЦЭМ!$D$10+'СЕТ СН'!$I$5-'СЕТ СН'!$I$24</f>
        <v>6120.3333625800005</v>
      </c>
      <c r="N122" s="36">
        <f>SUMIFS(СВЦЭМ!$D$39:$D$782,СВЦЭМ!$A$39:$A$782,$A122,СВЦЭМ!$B$39:$B$782,N$119)+'СЕТ СН'!$I$14+СВЦЭМ!$D$10+'СЕТ СН'!$I$5-'СЕТ СН'!$I$24</f>
        <v>6138.8648029800006</v>
      </c>
      <c r="O122" s="36">
        <f>SUMIFS(СВЦЭМ!$D$39:$D$782,СВЦЭМ!$A$39:$A$782,$A122,СВЦЭМ!$B$39:$B$782,O$119)+'СЕТ СН'!$I$14+СВЦЭМ!$D$10+'СЕТ СН'!$I$5-'СЕТ СН'!$I$24</f>
        <v>6173.6692839000007</v>
      </c>
      <c r="P122" s="36">
        <f>SUMIFS(СВЦЭМ!$D$39:$D$782,СВЦЭМ!$A$39:$A$782,$A122,СВЦЭМ!$B$39:$B$782,P$119)+'СЕТ СН'!$I$14+СВЦЭМ!$D$10+'СЕТ СН'!$I$5-'СЕТ СН'!$I$24</f>
        <v>6177.4021275800005</v>
      </c>
      <c r="Q122" s="36">
        <f>SUMIFS(СВЦЭМ!$D$39:$D$782,СВЦЭМ!$A$39:$A$782,$A122,СВЦЭМ!$B$39:$B$782,Q$119)+'СЕТ СН'!$I$14+СВЦЭМ!$D$10+'СЕТ СН'!$I$5-'СЕТ СН'!$I$24</f>
        <v>6188.7709705300003</v>
      </c>
      <c r="R122" s="36">
        <f>SUMIFS(СВЦЭМ!$D$39:$D$782,СВЦЭМ!$A$39:$A$782,$A122,СВЦЭМ!$B$39:$B$782,R$119)+'СЕТ СН'!$I$14+СВЦЭМ!$D$10+'СЕТ СН'!$I$5-'СЕТ СН'!$I$24</f>
        <v>6165.8521087899999</v>
      </c>
      <c r="S122" s="36">
        <f>SUMIFS(СВЦЭМ!$D$39:$D$782,СВЦЭМ!$A$39:$A$782,$A122,СВЦЭМ!$B$39:$B$782,S$119)+'СЕТ СН'!$I$14+СВЦЭМ!$D$10+'СЕТ СН'!$I$5-'СЕТ СН'!$I$24</f>
        <v>6102.3024889500002</v>
      </c>
      <c r="T122" s="36">
        <f>SUMIFS(СВЦЭМ!$D$39:$D$782,СВЦЭМ!$A$39:$A$782,$A122,СВЦЭМ!$B$39:$B$782,T$119)+'СЕТ СН'!$I$14+СВЦЭМ!$D$10+'СЕТ СН'!$I$5-'СЕТ СН'!$I$24</f>
        <v>6039.29132089</v>
      </c>
      <c r="U122" s="36">
        <f>SUMIFS(СВЦЭМ!$D$39:$D$782,СВЦЭМ!$A$39:$A$782,$A122,СВЦЭМ!$B$39:$B$782,U$119)+'СЕТ СН'!$I$14+СВЦЭМ!$D$10+'СЕТ СН'!$I$5-'СЕТ СН'!$I$24</f>
        <v>6051.4499157200007</v>
      </c>
      <c r="V122" s="36">
        <f>SUMIFS(СВЦЭМ!$D$39:$D$782,СВЦЭМ!$A$39:$A$782,$A122,СВЦЭМ!$B$39:$B$782,V$119)+'СЕТ СН'!$I$14+СВЦЭМ!$D$10+'СЕТ СН'!$I$5-'СЕТ СН'!$I$24</f>
        <v>6094.3941331900005</v>
      </c>
      <c r="W122" s="36">
        <f>SUMIFS(СВЦЭМ!$D$39:$D$782,СВЦЭМ!$A$39:$A$782,$A122,СВЦЭМ!$B$39:$B$782,W$119)+'СЕТ СН'!$I$14+СВЦЭМ!$D$10+'СЕТ СН'!$I$5-'СЕТ СН'!$I$24</f>
        <v>6108.2436686000001</v>
      </c>
      <c r="X122" s="36">
        <f>SUMIFS(СВЦЭМ!$D$39:$D$782,СВЦЭМ!$A$39:$A$782,$A122,СВЦЭМ!$B$39:$B$782,X$119)+'СЕТ СН'!$I$14+СВЦЭМ!$D$10+'СЕТ СН'!$I$5-'СЕТ СН'!$I$24</f>
        <v>6148.1606281799995</v>
      </c>
      <c r="Y122" s="36">
        <f>SUMIFS(СВЦЭМ!$D$39:$D$782,СВЦЭМ!$A$39:$A$782,$A122,СВЦЭМ!$B$39:$B$782,Y$119)+'СЕТ СН'!$I$14+СВЦЭМ!$D$10+'СЕТ СН'!$I$5-'СЕТ СН'!$I$24</f>
        <v>6215.4000928799996</v>
      </c>
    </row>
    <row r="123" spans="1:27" ht="15.75" x14ac:dyDescent="0.2">
      <c r="A123" s="35">
        <f t="shared" si="3"/>
        <v>45264</v>
      </c>
      <c r="B123" s="36">
        <f>SUMIFS(СВЦЭМ!$D$39:$D$782,СВЦЭМ!$A$39:$A$782,$A123,СВЦЭМ!$B$39:$B$782,B$119)+'СЕТ СН'!$I$14+СВЦЭМ!$D$10+'СЕТ СН'!$I$5-'СЕТ СН'!$I$24</f>
        <v>6197.5737301899999</v>
      </c>
      <c r="C123" s="36">
        <f>SUMIFS(СВЦЭМ!$D$39:$D$782,СВЦЭМ!$A$39:$A$782,$A123,СВЦЭМ!$B$39:$B$782,C$119)+'СЕТ СН'!$I$14+СВЦЭМ!$D$10+'СЕТ СН'!$I$5-'СЕТ СН'!$I$24</f>
        <v>6253.7222301800002</v>
      </c>
      <c r="D123" s="36">
        <f>SUMIFS(СВЦЭМ!$D$39:$D$782,СВЦЭМ!$A$39:$A$782,$A123,СВЦЭМ!$B$39:$B$782,D$119)+'СЕТ СН'!$I$14+СВЦЭМ!$D$10+'СЕТ СН'!$I$5-'СЕТ СН'!$I$24</f>
        <v>6248.6656339300007</v>
      </c>
      <c r="E123" s="36">
        <f>SUMIFS(СВЦЭМ!$D$39:$D$782,СВЦЭМ!$A$39:$A$782,$A123,СВЦЭМ!$B$39:$B$782,E$119)+'СЕТ СН'!$I$14+СВЦЭМ!$D$10+'СЕТ СН'!$I$5-'СЕТ СН'!$I$24</f>
        <v>6258.06390551</v>
      </c>
      <c r="F123" s="36">
        <f>SUMIFS(СВЦЭМ!$D$39:$D$782,СВЦЭМ!$A$39:$A$782,$A123,СВЦЭМ!$B$39:$B$782,F$119)+'СЕТ СН'!$I$14+СВЦЭМ!$D$10+'СЕТ СН'!$I$5-'СЕТ СН'!$I$24</f>
        <v>6252.8303809099998</v>
      </c>
      <c r="G123" s="36">
        <f>SUMIFS(СВЦЭМ!$D$39:$D$782,СВЦЭМ!$A$39:$A$782,$A123,СВЦЭМ!$B$39:$B$782,G$119)+'СЕТ СН'!$I$14+СВЦЭМ!$D$10+'СЕТ СН'!$I$5-'СЕТ СН'!$I$24</f>
        <v>6238.9115147699995</v>
      </c>
      <c r="H123" s="36">
        <f>SUMIFS(СВЦЭМ!$D$39:$D$782,СВЦЭМ!$A$39:$A$782,$A123,СВЦЭМ!$B$39:$B$782,H$119)+'СЕТ СН'!$I$14+СВЦЭМ!$D$10+'СЕТ СН'!$I$5-'СЕТ СН'!$I$24</f>
        <v>6198.9198228599998</v>
      </c>
      <c r="I123" s="36">
        <f>SUMIFS(СВЦЭМ!$D$39:$D$782,СВЦЭМ!$A$39:$A$782,$A123,СВЦЭМ!$B$39:$B$782,I$119)+'СЕТ СН'!$I$14+СВЦЭМ!$D$10+'СЕТ СН'!$I$5-'СЕТ СН'!$I$24</f>
        <v>6104.8231713099995</v>
      </c>
      <c r="J123" s="36">
        <f>SUMIFS(СВЦЭМ!$D$39:$D$782,СВЦЭМ!$A$39:$A$782,$A123,СВЦЭМ!$B$39:$B$782,J$119)+'СЕТ СН'!$I$14+СВЦЭМ!$D$10+'СЕТ СН'!$I$5-'СЕТ СН'!$I$24</f>
        <v>6075.17009211</v>
      </c>
      <c r="K123" s="36">
        <f>SUMIFS(СВЦЭМ!$D$39:$D$782,СВЦЭМ!$A$39:$A$782,$A123,СВЦЭМ!$B$39:$B$782,K$119)+'СЕТ СН'!$I$14+СВЦЭМ!$D$10+'СЕТ СН'!$I$5-'СЕТ СН'!$I$24</f>
        <v>6058.4964820300002</v>
      </c>
      <c r="L123" s="36">
        <f>SUMIFS(СВЦЭМ!$D$39:$D$782,СВЦЭМ!$A$39:$A$782,$A123,СВЦЭМ!$B$39:$B$782,L$119)+'СЕТ СН'!$I$14+СВЦЭМ!$D$10+'СЕТ СН'!$I$5-'СЕТ СН'!$I$24</f>
        <v>6049.8750564700003</v>
      </c>
      <c r="M123" s="36">
        <f>SUMIFS(СВЦЭМ!$D$39:$D$782,СВЦЭМ!$A$39:$A$782,$A123,СВЦЭМ!$B$39:$B$782,M$119)+'СЕТ СН'!$I$14+СВЦЭМ!$D$10+'СЕТ СН'!$I$5-'СЕТ СН'!$I$24</f>
        <v>6061.7380208899995</v>
      </c>
      <c r="N123" s="36">
        <f>SUMIFS(СВЦЭМ!$D$39:$D$782,СВЦЭМ!$A$39:$A$782,$A123,СВЦЭМ!$B$39:$B$782,N$119)+'СЕТ СН'!$I$14+СВЦЭМ!$D$10+'СЕТ СН'!$I$5-'СЕТ СН'!$I$24</f>
        <v>6075.2162592200002</v>
      </c>
      <c r="O123" s="36">
        <f>SUMIFS(СВЦЭМ!$D$39:$D$782,СВЦЭМ!$A$39:$A$782,$A123,СВЦЭМ!$B$39:$B$782,O$119)+'СЕТ СН'!$I$14+СВЦЭМ!$D$10+'СЕТ СН'!$I$5-'СЕТ СН'!$I$24</f>
        <v>6089.6345413899999</v>
      </c>
      <c r="P123" s="36">
        <f>SUMIFS(СВЦЭМ!$D$39:$D$782,СВЦЭМ!$A$39:$A$782,$A123,СВЦЭМ!$B$39:$B$782,P$119)+'СЕТ СН'!$I$14+СВЦЭМ!$D$10+'СЕТ СН'!$I$5-'СЕТ СН'!$I$24</f>
        <v>6107.6051733799995</v>
      </c>
      <c r="Q123" s="36">
        <f>SUMIFS(СВЦЭМ!$D$39:$D$782,СВЦЭМ!$A$39:$A$782,$A123,СВЦЭМ!$B$39:$B$782,Q$119)+'СЕТ СН'!$I$14+СВЦЭМ!$D$10+'СЕТ СН'!$I$5-'СЕТ СН'!$I$24</f>
        <v>6110.5507655500005</v>
      </c>
      <c r="R123" s="36">
        <f>SUMIFS(СВЦЭМ!$D$39:$D$782,СВЦЭМ!$A$39:$A$782,$A123,СВЦЭМ!$B$39:$B$782,R$119)+'СЕТ СН'!$I$14+СВЦЭМ!$D$10+'СЕТ СН'!$I$5-'СЕТ СН'!$I$24</f>
        <v>6093.5753540200003</v>
      </c>
      <c r="S123" s="36">
        <f>SUMIFS(СВЦЭМ!$D$39:$D$782,СВЦЭМ!$A$39:$A$782,$A123,СВЦЭМ!$B$39:$B$782,S$119)+'СЕТ СН'!$I$14+СВЦЭМ!$D$10+'СЕТ СН'!$I$5-'СЕТ СН'!$I$24</f>
        <v>6040.5608326500005</v>
      </c>
      <c r="T123" s="36">
        <f>SUMIFS(СВЦЭМ!$D$39:$D$782,СВЦЭМ!$A$39:$A$782,$A123,СВЦЭМ!$B$39:$B$782,T$119)+'СЕТ СН'!$I$14+СВЦЭМ!$D$10+'СЕТ СН'!$I$5-'СЕТ СН'!$I$24</f>
        <v>6008.8600224399997</v>
      </c>
      <c r="U123" s="36">
        <f>SUMIFS(СВЦЭМ!$D$39:$D$782,СВЦЭМ!$A$39:$A$782,$A123,СВЦЭМ!$B$39:$B$782,U$119)+'СЕТ СН'!$I$14+СВЦЭМ!$D$10+'СЕТ СН'!$I$5-'СЕТ СН'!$I$24</f>
        <v>6024.2756973200003</v>
      </c>
      <c r="V123" s="36">
        <f>SUMIFS(СВЦЭМ!$D$39:$D$782,СВЦЭМ!$A$39:$A$782,$A123,СВЦЭМ!$B$39:$B$782,V$119)+'СЕТ СН'!$I$14+СВЦЭМ!$D$10+'СЕТ СН'!$I$5-'СЕТ СН'!$I$24</f>
        <v>6052.4078330499997</v>
      </c>
      <c r="W123" s="36">
        <f>SUMIFS(СВЦЭМ!$D$39:$D$782,СВЦЭМ!$A$39:$A$782,$A123,СВЦЭМ!$B$39:$B$782,W$119)+'СЕТ СН'!$I$14+СВЦЭМ!$D$10+'СЕТ СН'!$I$5-'СЕТ СН'!$I$24</f>
        <v>6069.9105444899997</v>
      </c>
      <c r="X123" s="36">
        <f>SUMIFS(СВЦЭМ!$D$39:$D$782,СВЦЭМ!$A$39:$A$782,$A123,СВЦЭМ!$B$39:$B$782,X$119)+'СЕТ СН'!$I$14+СВЦЭМ!$D$10+'СЕТ СН'!$I$5-'СЕТ СН'!$I$24</f>
        <v>6122.3447625200006</v>
      </c>
      <c r="Y123" s="36">
        <f>SUMIFS(СВЦЭМ!$D$39:$D$782,СВЦЭМ!$A$39:$A$782,$A123,СВЦЭМ!$B$39:$B$782,Y$119)+'СЕТ СН'!$I$14+СВЦЭМ!$D$10+'СЕТ СН'!$I$5-'СЕТ СН'!$I$24</f>
        <v>6146.8751608000002</v>
      </c>
    </row>
    <row r="124" spans="1:27" ht="15.75" x14ac:dyDescent="0.2">
      <c r="A124" s="35">
        <f t="shared" si="3"/>
        <v>45265</v>
      </c>
      <c r="B124" s="36">
        <f>SUMIFS(СВЦЭМ!$D$39:$D$782,СВЦЭМ!$A$39:$A$782,$A124,СВЦЭМ!$B$39:$B$782,B$119)+'СЕТ СН'!$I$14+СВЦЭМ!$D$10+'СЕТ СН'!$I$5-'СЕТ СН'!$I$24</f>
        <v>6325.17771825</v>
      </c>
      <c r="C124" s="36">
        <f>SUMIFS(СВЦЭМ!$D$39:$D$782,СВЦЭМ!$A$39:$A$782,$A124,СВЦЭМ!$B$39:$B$782,C$119)+'СЕТ СН'!$I$14+СВЦЭМ!$D$10+'СЕТ СН'!$I$5-'СЕТ СН'!$I$24</f>
        <v>6355.0674883900001</v>
      </c>
      <c r="D124" s="36">
        <f>SUMIFS(СВЦЭМ!$D$39:$D$782,СВЦЭМ!$A$39:$A$782,$A124,СВЦЭМ!$B$39:$B$782,D$119)+'СЕТ СН'!$I$14+СВЦЭМ!$D$10+'СЕТ СН'!$I$5-'СЕТ СН'!$I$24</f>
        <v>6405.2801502500006</v>
      </c>
      <c r="E124" s="36">
        <f>SUMIFS(СВЦЭМ!$D$39:$D$782,СВЦЭМ!$A$39:$A$782,$A124,СВЦЭМ!$B$39:$B$782,E$119)+'СЕТ СН'!$I$14+СВЦЭМ!$D$10+'СЕТ СН'!$I$5-'СЕТ СН'!$I$24</f>
        <v>6361.5073513200005</v>
      </c>
      <c r="F124" s="36">
        <f>SUMIFS(СВЦЭМ!$D$39:$D$782,СВЦЭМ!$A$39:$A$782,$A124,СВЦЭМ!$B$39:$B$782,F$119)+'СЕТ СН'!$I$14+СВЦЭМ!$D$10+'СЕТ СН'!$I$5-'СЕТ СН'!$I$24</f>
        <v>6355.34383953</v>
      </c>
      <c r="G124" s="36">
        <f>SUMIFS(СВЦЭМ!$D$39:$D$782,СВЦЭМ!$A$39:$A$782,$A124,СВЦЭМ!$B$39:$B$782,G$119)+'СЕТ СН'!$I$14+СВЦЭМ!$D$10+'СЕТ СН'!$I$5-'СЕТ СН'!$I$24</f>
        <v>6351.26002711</v>
      </c>
      <c r="H124" s="36">
        <f>SUMIFS(СВЦЭМ!$D$39:$D$782,СВЦЭМ!$A$39:$A$782,$A124,СВЦЭМ!$B$39:$B$782,H$119)+'СЕТ СН'!$I$14+СВЦЭМ!$D$10+'СЕТ СН'!$I$5-'СЕТ СН'!$I$24</f>
        <v>6294.9072091400003</v>
      </c>
      <c r="I124" s="36">
        <f>SUMIFS(СВЦЭМ!$D$39:$D$782,СВЦЭМ!$A$39:$A$782,$A124,СВЦЭМ!$B$39:$B$782,I$119)+'СЕТ СН'!$I$14+СВЦЭМ!$D$10+'СЕТ СН'!$I$5-'СЕТ СН'!$I$24</f>
        <v>6237.1151740999994</v>
      </c>
      <c r="J124" s="36">
        <f>SUMIFS(СВЦЭМ!$D$39:$D$782,СВЦЭМ!$A$39:$A$782,$A124,СВЦЭМ!$B$39:$B$782,J$119)+'СЕТ СН'!$I$14+СВЦЭМ!$D$10+'СЕТ СН'!$I$5-'СЕТ СН'!$I$24</f>
        <v>6181.0762554100002</v>
      </c>
      <c r="K124" s="36">
        <f>SUMIFS(СВЦЭМ!$D$39:$D$782,СВЦЭМ!$A$39:$A$782,$A124,СВЦЭМ!$B$39:$B$782,K$119)+'СЕТ СН'!$I$14+СВЦЭМ!$D$10+'СЕТ СН'!$I$5-'СЕТ СН'!$I$24</f>
        <v>6177.2011628399996</v>
      </c>
      <c r="L124" s="36">
        <f>SUMIFS(СВЦЭМ!$D$39:$D$782,СВЦЭМ!$A$39:$A$782,$A124,СВЦЭМ!$B$39:$B$782,L$119)+'СЕТ СН'!$I$14+СВЦЭМ!$D$10+'СЕТ СН'!$I$5-'СЕТ СН'!$I$24</f>
        <v>6223.1541748399995</v>
      </c>
      <c r="M124" s="36">
        <f>SUMIFS(СВЦЭМ!$D$39:$D$782,СВЦЭМ!$A$39:$A$782,$A124,СВЦЭМ!$B$39:$B$782,M$119)+'СЕТ СН'!$I$14+СВЦЭМ!$D$10+'СЕТ СН'!$I$5-'СЕТ СН'!$I$24</f>
        <v>6311.5491202499998</v>
      </c>
      <c r="N124" s="36">
        <f>SUMIFS(СВЦЭМ!$D$39:$D$782,СВЦЭМ!$A$39:$A$782,$A124,СВЦЭМ!$B$39:$B$782,N$119)+'СЕТ СН'!$I$14+СВЦЭМ!$D$10+'СЕТ СН'!$I$5-'СЕТ СН'!$I$24</f>
        <v>6330.0599089500001</v>
      </c>
      <c r="O124" s="36">
        <f>SUMIFS(СВЦЭМ!$D$39:$D$782,СВЦЭМ!$A$39:$A$782,$A124,СВЦЭМ!$B$39:$B$782,O$119)+'СЕТ СН'!$I$14+СВЦЭМ!$D$10+'СЕТ СН'!$I$5-'СЕТ СН'!$I$24</f>
        <v>6335.8171141100001</v>
      </c>
      <c r="P124" s="36">
        <f>SUMIFS(СВЦЭМ!$D$39:$D$782,СВЦЭМ!$A$39:$A$782,$A124,СВЦЭМ!$B$39:$B$782,P$119)+'СЕТ СН'!$I$14+СВЦЭМ!$D$10+'СЕТ СН'!$I$5-'СЕТ СН'!$I$24</f>
        <v>6329.8584991799999</v>
      </c>
      <c r="Q124" s="36">
        <f>SUMIFS(СВЦЭМ!$D$39:$D$782,СВЦЭМ!$A$39:$A$782,$A124,СВЦЭМ!$B$39:$B$782,Q$119)+'СЕТ СН'!$I$14+СВЦЭМ!$D$10+'СЕТ СН'!$I$5-'СЕТ СН'!$I$24</f>
        <v>6322.87756601</v>
      </c>
      <c r="R124" s="36">
        <f>SUMIFS(СВЦЭМ!$D$39:$D$782,СВЦЭМ!$A$39:$A$782,$A124,СВЦЭМ!$B$39:$B$782,R$119)+'СЕТ СН'!$I$14+СВЦЭМ!$D$10+'СЕТ СН'!$I$5-'СЕТ СН'!$I$24</f>
        <v>6258.1224806299997</v>
      </c>
      <c r="S124" s="36">
        <f>SUMIFS(СВЦЭМ!$D$39:$D$782,СВЦЭМ!$A$39:$A$782,$A124,СВЦЭМ!$B$39:$B$782,S$119)+'СЕТ СН'!$I$14+СВЦЭМ!$D$10+'СЕТ СН'!$I$5-'СЕТ СН'!$I$24</f>
        <v>6181.70415392</v>
      </c>
      <c r="T124" s="36">
        <f>SUMIFS(СВЦЭМ!$D$39:$D$782,СВЦЭМ!$A$39:$A$782,$A124,СВЦЭМ!$B$39:$B$782,T$119)+'СЕТ СН'!$I$14+СВЦЭМ!$D$10+'СЕТ СН'!$I$5-'СЕТ СН'!$I$24</f>
        <v>6147.88103675</v>
      </c>
      <c r="U124" s="36">
        <f>SUMIFS(СВЦЭМ!$D$39:$D$782,СВЦЭМ!$A$39:$A$782,$A124,СВЦЭМ!$B$39:$B$782,U$119)+'СЕТ СН'!$I$14+СВЦЭМ!$D$10+'СЕТ СН'!$I$5-'СЕТ СН'!$I$24</f>
        <v>6163.4274039000002</v>
      </c>
      <c r="V124" s="36">
        <f>SUMIFS(СВЦЭМ!$D$39:$D$782,СВЦЭМ!$A$39:$A$782,$A124,СВЦЭМ!$B$39:$B$782,V$119)+'СЕТ СН'!$I$14+СВЦЭМ!$D$10+'СЕТ СН'!$I$5-'СЕТ СН'!$I$24</f>
        <v>6216.1826229500002</v>
      </c>
      <c r="W124" s="36">
        <f>SUMIFS(СВЦЭМ!$D$39:$D$782,СВЦЭМ!$A$39:$A$782,$A124,СВЦЭМ!$B$39:$B$782,W$119)+'СЕТ СН'!$I$14+СВЦЭМ!$D$10+'СЕТ СН'!$I$5-'СЕТ СН'!$I$24</f>
        <v>6226.4959017900001</v>
      </c>
      <c r="X124" s="36">
        <f>SUMIFS(СВЦЭМ!$D$39:$D$782,СВЦЭМ!$A$39:$A$782,$A124,СВЦЭМ!$B$39:$B$782,X$119)+'СЕТ СН'!$I$14+СВЦЭМ!$D$10+'СЕТ СН'!$I$5-'СЕТ СН'!$I$24</f>
        <v>6250.7896438600001</v>
      </c>
      <c r="Y124" s="36">
        <f>SUMIFS(СВЦЭМ!$D$39:$D$782,СВЦЭМ!$A$39:$A$782,$A124,СВЦЭМ!$B$39:$B$782,Y$119)+'СЕТ СН'!$I$14+СВЦЭМ!$D$10+'СЕТ СН'!$I$5-'СЕТ СН'!$I$24</f>
        <v>6291.2022897999996</v>
      </c>
    </row>
    <row r="125" spans="1:27" ht="15.75" x14ac:dyDescent="0.2">
      <c r="A125" s="35">
        <f t="shared" si="3"/>
        <v>45266</v>
      </c>
      <c r="B125" s="36">
        <f>SUMIFS(СВЦЭМ!$D$39:$D$782,СВЦЭМ!$A$39:$A$782,$A125,СВЦЭМ!$B$39:$B$782,B$119)+'СЕТ СН'!$I$14+СВЦЭМ!$D$10+'СЕТ СН'!$I$5-'СЕТ СН'!$I$24</f>
        <v>6178.4411621100007</v>
      </c>
      <c r="C125" s="36">
        <f>SUMIFS(СВЦЭМ!$D$39:$D$782,СВЦЭМ!$A$39:$A$782,$A125,СВЦЭМ!$B$39:$B$782,C$119)+'СЕТ СН'!$I$14+СВЦЭМ!$D$10+'СЕТ СН'!$I$5-'СЕТ СН'!$I$24</f>
        <v>6195.8367315200003</v>
      </c>
      <c r="D125" s="36">
        <f>SUMIFS(СВЦЭМ!$D$39:$D$782,СВЦЭМ!$A$39:$A$782,$A125,СВЦЭМ!$B$39:$B$782,D$119)+'СЕТ СН'!$I$14+СВЦЭМ!$D$10+'СЕТ СН'!$I$5-'СЕТ СН'!$I$24</f>
        <v>6239.2873930400001</v>
      </c>
      <c r="E125" s="36">
        <f>SUMIFS(СВЦЭМ!$D$39:$D$782,СВЦЭМ!$A$39:$A$782,$A125,СВЦЭМ!$B$39:$B$782,E$119)+'СЕТ СН'!$I$14+СВЦЭМ!$D$10+'СЕТ СН'!$I$5-'СЕТ СН'!$I$24</f>
        <v>6249.5606489100001</v>
      </c>
      <c r="F125" s="36">
        <f>SUMIFS(СВЦЭМ!$D$39:$D$782,СВЦЭМ!$A$39:$A$782,$A125,СВЦЭМ!$B$39:$B$782,F$119)+'СЕТ СН'!$I$14+СВЦЭМ!$D$10+'СЕТ СН'!$I$5-'СЕТ СН'!$I$24</f>
        <v>6232.6454128799996</v>
      </c>
      <c r="G125" s="36">
        <f>SUMIFS(СВЦЭМ!$D$39:$D$782,СВЦЭМ!$A$39:$A$782,$A125,СВЦЭМ!$B$39:$B$782,G$119)+'СЕТ СН'!$I$14+СВЦЭМ!$D$10+'СЕТ СН'!$I$5-'СЕТ СН'!$I$24</f>
        <v>6191.9720319900007</v>
      </c>
      <c r="H125" s="36">
        <f>SUMIFS(СВЦЭМ!$D$39:$D$782,СВЦЭМ!$A$39:$A$782,$A125,СВЦЭМ!$B$39:$B$782,H$119)+'СЕТ СН'!$I$14+СВЦЭМ!$D$10+'СЕТ СН'!$I$5-'СЕТ СН'!$I$24</f>
        <v>6127.7772668400003</v>
      </c>
      <c r="I125" s="36">
        <f>SUMIFS(СВЦЭМ!$D$39:$D$782,СВЦЭМ!$A$39:$A$782,$A125,СВЦЭМ!$B$39:$B$782,I$119)+'СЕТ СН'!$I$14+СВЦЭМ!$D$10+'СЕТ СН'!$I$5-'СЕТ СН'!$I$24</f>
        <v>6050.5508010699996</v>
      </c>
      <c r="J125" s="36">
        <f>SUMIFS(СВЦЭМ!$D$39:$D$782,СВЦЭМ!$A$39:$A$782,$A125,СВЦЭМ!$B$39:$B$782,J$119)+'СЕТ СН'!$I$14+СВЦЭМ!$D$10+'СЕТ СН'!$I$5-'СЕТ СН'!$I$24</f>
        <v>6045.3677917200002</v>
      </c>
      <c r="K125" s="36">
        <f>SUMIFS(СВЦЭМ!$D$39:$D$782,СВЦЭМ!$A$39:$A$782,$A125,СВЦЭМ!$B$39:$B$782,K$119)+'СЕТ СН'!$I$14+СВЦЭМ!$D$10+'СЕТ СН'!$I$5-'СЕТ СН'!$I$24</f>
        <v>6017.9948963300003</v>
      </c>
      <c r="L125" s="36">
        <f>SUMIFS(СВЦЭМ!$D$39:$D$782,СВЦЭМ!$A$39:$A$782,$A125,СВЦЭМ!$B$39:$B$782,L$119)+'СЕТ СН'!$I$14+СВЦЭМ!$D$10+'СЕТ СН'!$I$5-'СЕТ СН'!$I$24</f>
        <v>5991.1711286999998</v>
      </c>
      <c r="M125" s="36">
        <f>SUMIFS(СВЦЭМ!$D$39:$D$782,СВЦЭМ!$A$39:$A$782,$A125,СВЦЭМ!$B$39:$B$782,M$119)+'СЕТ СН'!$I$14+СВЦЭМ!$D$10+'СЕТ СН'!$I$5-'СЕТ СН'!$I$24</f>
        <v>6005.4436437599998</v>
      </c>
      <c r="N125" s="36">
        <f>SUMIFS(СВЦЭМ!$D$39:$D$782,СВЦЭМ!$A$39:$A$782,$A125,СВЦЭМ!$B$39:$B$782,N$119)+'СЕТ СН'!$I$14+СВЦЭМ!$D$10+'СЕТ СН'!$I$5-'СЕТ СН'!$I$24</f>
        <v>6054.2637213600001</v>
      </c>
      <c r="O125" s="36">
        <f>SUMIFS(СВЦЭМ!$D$39:$D$782,СВЦЭМ!$A$39:$A$782,$A125,СВЦЭМ!$B$39:$B$782,O$119)+'СЕТ СН'!$I$14+СВЦЭМ!$D$10+'СЕТ СН'!$I$5-'СЕТ СН'!$I$24</f>
        <v>6050.3768508800003</v>
      </c>
      <c r="P125" s="36">
        <f>SUMIFS(СВЦЭМ!$D$39:$D$782,СВЦЭМ!$A$39:$A$782,$A125,СВЦЭМ!$B$39:$B$782,P$119)+'СЕТ СН'!$I$14+СВЦЭМ!$D$10+'СЕТ СН'!$I$5-'СЕТ СН'!$I$24</f>
        <v>6066.46300849</v>
      </c>
      <c r="Q125" s="36">
        <f>SUMIFS(СВЦЭМ!$D$39:$D$782,СВЦЭМ!$A$39:$A$782,$A125,СВЦЭМ!$B$39:$B$782,Q$119)+'СЕТ СН'!$I$14+СВЦЭМ!$D$10+'СЕТ СН'!$I$5-'СЕТ СН'!$I$24</f>
        <v>6077.0955334299997</v>
      </c>
      <c r="R125" s="36">
        <f>SUMIFS(СВЦЭМ!$D$39:$D$782,СВЦЭМ!$A$39:$A$782,$A125,СВЦЭМ!$B$39:$B$782,R$119)+'СЕТ СН'!$I$14+СВЦЭМ!$D$10+'СЕТ СН'!$I$5-'СЕТ СН'!$I$24</f>
        <v>6067.1148281999995</v>
      </c>
      <c r="S125" s="36">
        <f>SUMIFS(СВЦЭМ!$D$39:$D$782,СВЦЭМ!$A$39:$A$782,$A125,СВЦЭМ!$B$39:$B$782,S$119)+'СЕТ СН'!$I$14+СВЦЭМ!$D$10+'СЕТ СН'!$I$5-'СЕТ СН'!$I$24</f>
        <v>6017.4512256199996</v>
      </c>
      <c r="T125" s="36">
        <f>SUMIFS(СВЦЭМ!$D$39:$D$782,СВЦЭМ!$A$39:$A$782,$A125,СВЦЭМ!$B$39:$B$782,T$119)+'СЕТ СН'!$I$14+СВЦЭМ!$D$10+'СЕТ СН'!$I$5-'СЕТ СН'!$I$24</f>
        <v>5988.4493819399995</v>
      </c>
      <c r="U125" s="36">
        <f>SUMIFS(СВЦЭМ!$D$39:$D$782,СВЦЭМ!$A$39:$A$782,$A125,СВЦЭМ!$B$39:$B$782,U$119)+'СЕТ СН'!$I$14+СВЦЭМ!$D$10+'СЕТ СН'!$I$5-'СЕТ СН'!$I$24</f>
        <v>6005.7570670499999</v>
      </c>
      <c r="V125" s="36">
        <f>SUMIFS(СВЦЭМ!$D$39:$D$782,СВЦЭМ!$A$39:$A$782,$A125,СВЦЭМ!$B$39:$B$782,V$119)+'СЕТ СН'!$I$14+СВЦЭМ!$D$10+'СЕТ СН'!$I$5-'СЕТ СН'!$I$24</f>
        <v>6047.2727982199995</v>
      </c>
      <c r="W125" s="36">
        <f>SUMIFS(СВЦЭМ!$D$39:$D$782,СВЦЭМ!$A$39:$A$782,$A125,СВЦЭМ!$B$39:$B$782,W$119)+'СЕТ СН'!$I$14+СВЦЭМ!$D$10+'СЕТ СН'!$I$5-'СЕТ СН'!$I$24</f>
        <v>6047.6889794600002</v>
      </c>
      <c r="X125" s="36">
        <f>SUMIFS(СВЦЭМ!$D$39:$D$782,СВЦЭМ!$A$39:$A$782,$A125,СВЦЭМ!$B$39:$B$782,X$119)+'СЕТ СН'!$I$14+СВЦЭМ!$D$10+'СЕТ СН'!$I$5-'СЕТ СН'!$I$24</f>
        <v>6085.14705297</v>
      </c>
      <c r="Y125" s="36">
        <f>SUMIFS(СВЦЭМ!$D$39:$D$782,СВЦЭМ!$A$39:$A$782,$A125,СВЦЭМ!$B$39:$B$782,Y$119)+'СЕТ СН'!$I$14+СВЦЭМ!$D$10+'СЕТ СН'!$I$5-'СЕТ СН'!$I$24</f>
        <v>6119.4944447199996</v>
      </c>
    </row>
    <row r="126" spans="1:27" ht="15.75" x14ac:dyDescent="0.2">
      <c r="A126" s="35">
        <f t="shared" si="3"/>
        <v>45267</v>
      </c>
      <c r="B126" s="36">
        <f>SUMIFS(СВЦЭМ!$D$39:$D$782,СВЦЭМ!$A$39:$A$782,$A126,СВЦЭМ!$B$39:$B$782,B$119)+'СЕТ СН'!$I$14+СВЦЭМ!$D$10+'СЕТ СН'!$I$5-'СЕТ СН'!$I$24</f>
        <v>6118.8506923300001</v>
      </c>
      <c r="C126" s="36">
        <f>SUMIFS(СВЦЭМ!$D$39:$D$782,СВЦЭМ!$A$39:$A$782,$A126,СВЦЭМ!$B$39:$B$782,C$119)+'СЕТ СН'!$I$14+СВЦЭМ!$D$10+'СЕТ СН'!$I$5-'СЕТ СН'!$I$24</f>
        <v>6143.4387627100004</v>
      </c>
      <c r="D126" s="36">
        <f>SUMIFS(СВЦЭМ!$D$39:$D$782,СВЦЭМ!$A$39:$A$782,$A126,СВЦЭМ!$B$39:$B$782,D$119)+'СЕТ СН'!$I$14+СВЦЭМ!$D$10+'СЕТ СН'!$I$5-'СЕТ СН'!$I$24</f>
        <v>6216.5752608599996</v>
      </c>
      <c r="E126" s="36">
        <f>SUMIFS(СВЦЭМ!$D$39:$D$782,СВЦЭМ!$A$39:$A$782,$A126,СВЦЭМ!$B$39:$B$782,E$119)+'СЕТ СН'!$I$14+СВЦЭМ!$D$10+'СЕТ СН'!$I$5-'СЕТ СН'!$I$24</f>
        <v>6207.0794819599996</v>
      </c>
      <c r="F126" s="36">
        <f>SUMIFS(СВЦЭМ!$D$39:$D$782,СВЦЭМ!$A$39:$A$782,$A126,СВЦЭМ!$B$39:$B$782,F$119)+'СЕТ СН'!$I$14+СВЦЭМ!$D$10+'СЕТ СН'!$I$5-'СЕТ СН'!$I$24</f>
        <v>6199.8501555800003</v>
      </c>
      <c r="G126" s="36">
        <f>SUMIFS(СВЦЭМ!$D$39:$D$782,СВЦЭМ!$A$39:$A$782,$A126,СВЦЭМ!$B$39:$B$782,G$119)+'СЕТ СН'!$I$14+СВЦЭМ!$D$10+'СЕТ СН'!$I$5-'СЕТ СН'!$I$24</f>
        <v>6201.4570452799999</v>
      </c>
      <c r="H126" s="36">
        <f>SUMIFS(СВЦЭМ!$D$39:$D$782,СВЦЭМ!$A$39:$A$782,$A126,СВЦЭМ!$B$39:$B$782,H$119)+'СЕТ СН'!$I$14+СВЦЭМ!$D$10+'СЕТ СН'!$I$5-'СЕТ СН'!$I$24</f>
        <v>6140.49137462</v>
      </c>
      <c r="I126" s="36">
        <f>SUMIFS(СВЦЭМ!$D$39:$D$782,СВЦЭМ!$A$39:$A$782,$A126,СВЦЭМ!$B$39:$B$782,I$119)+'СЕТ СН'!$I$14+СВЦЭМ!$D$10+'СЕТ СН'!$I$5-'СЕТ СН'!$I$24</f>
        <v>6077.2664709800001</v>
      </c>
      <c r="J126" s="36">
        <f>SUMIFS(СВЦЭМ!$D$39:$D$782,СВЦЭМ!$A$39:$A$782,$A126,СВЦЭМ!$B$39:$B$782,J$119)+'СЕТ СН'!$I$14+СВЦЭМ!$D$10+'СЕТ СН'!$I$5-'СЕТ СН'!$I$24</f>
        <v>6039.4671665000005</v>
      </c>
      <c r="K126" s="36">
        <f>SUMIFS(СВЦЭМ!$D$39:$D$782,СВЦЭМ!$A$39:$A$782,$A126,СВЦЭМ!$B$39:$B$782,K$119)+'СЕТ СН'!$I$14+СВЦЭМ!$D$10+'СЕТ СН'!$I$5-'СЕТ СН'!$I$24</f>
        <v>6030.4285472199999</v>
      </c>
      <c r="L126" s="36">
        <f>SUMIFS(СВЦЭМ!$D$39:$D$782,СВЦЭМ!$A$39:$A$782,$A126,СВЦЭМ!$B$39:$B$782,L$119)+'СЕТ СН'!$I$14+СВЦЭМ!$D$10+'СЕТ СН'!$I$5-'СЕТ СН'!$I$24</f>
        <v>6040.1726757300003</v>
      </c>
      <c r="M126" s="36">
        <f>SUMIFS(СВЦЭМ!$D$39:$D$782,СВЦЭМ!$A$39:$A$782,$A126,СВЦЭМ!$B$39:$B$782,M$119)+'СЕТ СН'!$I$14+СВЦЭМ!$D$10+'СЕТ СН'!$I$5-'СЕТ СН'!$I$24</f>
        <v>6088.2261034599996</v>
      </c>
      <c r="N126" s="36">
        <f>SUMIFS(СВЦЭМ!$D$39:$D$782,СВЦЭМ!$A$39:$A$782,$A126,СВЦЭМ!$B$39:$B$782,N$119)+'СЕТ СН'!$I$14+СВЦЭМ!$D$10+'СЕТ СН'!$I$5-'СЕТ СН'!$I$24</f>
        <v>6134.5946041200004</v>
      </c>
      <c r="O126" s="36">
        <f>SUMIFS(СВЦЭМ!$D$39:$D$782,СВЦЭМ!$A$39:$A$782,$A126,СВЦЭМ!$B$39:$B$782,O$119)+'СЕТ СН'!$I$14+СВЦЭМ!$D$10+'СЕТ СН'!$I$5-'СЕТ СН'!$I$24</f>
        <v>6185.8366344599999</v>
      </c>
      <c r="P126" s="36">
        <f>SUMIFS(СВЦЭМ!$D$39:$D$782,СВЦЭМ!$A$39:$A$782,$A126,СВЦЭМ!$B$39:$B$782,P$119)+'СЕТ СН'!$I$14+СВЦЭМ!$D$10+'СЕТ СН'!$I$5-'СЕТ СН'!$I$24</f>
        <v>6189.5579252699999</v>
      </c>
      <c r="Q126" s="36">
        <f>SUMIFS(СВЦЭМ!$D$39:$D$782,СВЦЭМ!$A$39:$A$782,$A126,СВЦЭМ!$B$39:$B$782,Q$119)+'СЕТ СН'!$I$14+СВЦЭМ!$D$10+'СЕТ СН'!$I$5-'СЕТ СН'!$I$24</f>
        <v>6193.36672757</v>
      </c>
      <c r="R126" s="36">
        <f>SUMIFS(СВЦЭМ!$D$39:$D$782,СВЦЭМ!$A$39:$A$782,$A126,СВЦЭМ!$B$39:$B$782,R$119)+'СЕТ СН'!$I$14+СВЦЭМ!$D$10+'СЕТ СН'!$I$5-'СЕТ СН'!$I$24</f>
        <v>6178.8957900799996</v>
      </c>
      <c r="S126" s="36">
        <f>SUMIFS(СВЦЭМ!$D$39:$D$782,СВЦЭМ!$A$39:$A$782,$A126,СВЦЭМ!$B$39:$B$782,S$119)+'СЕТ СН'!$I$14+СВЦЭМ!$D$10+'СЕТ СН'!$I$5-'СЕТ СН'!$I$24</f>
        <v>6135.4846854299994</v>
      </c>
      <c r="T126" s="36">
        <f>SUMIFS(СВЦЭМ!$D$39:$D$782,СВЦЭМ!$A$39:$A$782,$A126,СВЦЭМ!$B$39:$B$782,T$119)+'СЕТ СН'!$I$14+СВЦЭМ!$D$10+'СЕТ СН'!$I$5-'СЕТ СН'!$I$24</f>
        <v>6078.7985634899997</v>
      </c>
      <c r="U126" s="36">
        <f>SUMIFS(СВЦЭМ!$D$39:$D$782,СВЦЭМ!$A$39:$A$782,$A126,СВЦЭМ!$B$39:$B$782,U$119)+'СЕТ СН'!$I$14+СВЦЭМ!$D$10+'СЕТ СН'!$I$5-'СЕТ СН'!$I$24</f>
        <v>6089.3636911200001</v>
      </c>
      <c r="V126" s="36">
        <f>SUMIFS(СВЦЭМ!$D$39:$D$782,СВЦЭМ!$A$39:$A$782,$A126,СВЦЭМ!$B$39:$B$782,V$119)+'СЕТ СН'!$I$14+СВЦЭМ!$D$10+'СЕТ СН'!$I$5-'СЕТ СН'!$I$24</f>
        <v>6163.3674577599995</v>
      </c>
      <c r="W126" s="36">
        <f>SUMIFS(СВЦЭМ!$D$39:$D$782,СВЦЭМ!$A$39:$A$782,$A126,СВЦЭМ!$B$39:$B$782,W$119)+'СЕТ СН'!$I$14+СВЦЭМ!$D$10+'СЕТ СН'!$I$5-'СЕТ СН'!$I$24</f>
        <v>6192.9389465799995</v>
      </c>
      <c r="X126" s="36">
        <f>SUMIFS(СВЦЭМ!$D$39:$D$782,СВЦЭМ!$A$39:$A$782,$A126,СВЦЭМ!$B$39:$B$782,X$119)+'СЕТ СН'!$I$14+СВЦЭМ!$D$10+'СЕТ СН'!$I$5-'СЕТ СН'!$I$24</f>
        <v>6229.6490852099996</v>
      </c>
      <c r="Y126" s="36">
        <f>SUMIFS(СВЦЭМ!$D$39:$D$782,СВЦЭМ!$A$39:$A$782,$A126,СВЦЭМ!$B$39:$B$782,Y$119)+'СЕТ СН'!$I$14+СВЦЭМ!$D$10+'СЕТ СН'!$I$5-'СЕТ СН'!$I$24</f>
        <v>6274.8888218499997</v>
      </c>
    </row>
    <row r="127" spans="1:27" ht="15.75" x14ac:dyDescent="0.2">
      <c r="A127" s="35">
        <f t="shared" si="3"/>
        <v>45268</v>
      </c>
      <c r="B127" s="36">
        <f>SUMIFS(СВЦЭМ!$D$39:$D$782,СВЦЭМ!$A$39:$A$782,$A127,СВЦЭМ!$B$39:$B$782,B$119)+'СЕТ СН'!$I$14+СВЦЭМ!$D$10+'СЕТ СН'!$I$5-'СЕТ СН'!$I$24</f>
        <v>6189.8274692200002</v>
      </c>
      <c r="C127" s="36">
        <f>SUMIFS(СВЦЭМ!$D$39:$D$782,СВЦЭМ!$A$39:$A$782,$A127,СВЦЭМ!$B$39:$B$782,C$119)+'СЕТ СН'!$I$14+СВЦЭМ!$D$10+'СЕТ СН'!$I$5-'СЕТ СН'!$I$24</f>
        <v>6232.6012200700006</v>
      </c>
      <c r="D127" s="36">
        <f>SUMIFS(СВЦЭМ!$D$39:$D$782,СВЦЭМ!$A$39:$A$782,$A127,СВЦЭМ!$B$39:$B$782,D$119)+'СЕТ СН'!$I$14+СВЦЭМ!$D$10+'СЕТ СН'!$I$5-'СЕТ СН'!$I$24</f>
        <v>6240.9786108000008</v>
      </c>
      <c r="E127" s="36">
        <f>SUMIFS(СВЦЭМ!$D$39:$D$782,СВЦЭМ!$A$39:$A$782,$A127,СВЦЭМ!$B$39:$B$782,E$119)+'СЕТ СН'!$I$14+СВЦЭМ!$D$10+'СЕТ СН'!$I$5-'СЕТ СН'!$I$24</f>
        <v>6243.6586694600001</v>
      </c>
      <c r="F127" s="36">
        <f>SUMIFS(СВЦЭМ!$D$39:$D$782,СВЦЭМ!$A$39:$A$782,$A127,СВЦЭМ!$B$39:$B$782,F$119)+'СЕТ СН'!$I$14+СВЦЭМ!$D$10+'СЕТ СН'!$I$5-'СЕТ СН'!$I$24</f>
        <v>6241.9984925299996</v>
      </c>
      <c r="G127" s="36">
        <f>SUMIFS(СВЦЭМ!$D$39:$D$782,СВЦЭМ!$A$39:$A$782,$A127,СВЦЭМ!$B$39:$B$782,G$119)+'СЕТ СН'!$I$14+СВЦЭМ!$D$10+'СЕТ СН'!$I$5-'СЕТ СН'!$I$24</f>
        <v>6231.4092115700005</v>
      </c>
      <c r="H127" s="36">
        <f>SUMIFS(СВЦЭМ!$D$39:$D$782,СВЦЭМ!$A$39:$A$782,$A127,СВЦЭМ!$B$39:$B$782,H$119)+'СЕТ СН'!$I$14+СВЦЭМ!$D$10+'СЕТ СН'!$I$5-'СЕТ СН'!$I$24</f>
        <v>6172.7055271099998</v>
      </c>
      <c r="I127" s="36">
        <f>SUMIFS(СВЦЭМ!$D$39:$D$782,СВЦЭМ!$A$39:$A$782,$A127,СВЦЭМ!$B$39:$B$782,I$119)+'СЕТ СН'!$I$14+СВЦЭМ!$D$10+'СЕТ СН'!$I$5-'СЕТ СН'!$I$24</f>
        <v>6090.8074184899997</v>
      </c>
      <c r="J127" s="36">
        <f>SUMIFS(СВЦЭМ!$D$39:$D$782,СВЦЭМ!$A$39:$A$782,$A127,СВЦЭМ!$B$39:$B$782,J$119)+'СЕТ СН'!$I$14+СВЦЭМ!$D$10+'СЕТ СН'!$I$5-'СЕТ СН'!$I$24</f>
        <v>6038.3650662700002</v>
      </c>
      <c r="K127" s="36">
        <f>SUMIFS(СВЦЭМ!$D$39:$D$782,СВЦЭМ!$A$39:$A$782,$A127,СВЦЭМ!$B$39:$B$782,K$119)+'СЕТ СН'!$I$14+СВЦЭМ!$D$10+'СЕТ СН'!$I$5-'СЕТ СН'!$I$24</f>
        <v>6016.2751516200005</v>
      </c>
      <c r="L127" s="36">
        <f>SUMIFS(СВЦЭМ!$D$39:$D$782,СВЦЭМ!$A$39:$A$782,$A127,СВЦЭМ!$B$39:$B$782,L$119)+'СЕТ СН'!$I$14+СВЦЭМ!$D$10+'СЕТ СН'!$I$5-'СЕТ СН'!$I$24</f>
        <v>6013.5274700999998</v>
      </c>
      <c r="M127" s="36">
        <f>SUMIFS(СВЦЭМ!$D$39:$D$782,СВЦЭМ!$A$39:$A$782,$A127,СВЦЭМ!$B$39:$B$782,M$119)+'СЕТ СН'!$I$14+СВЦЭМ!$D$10+'СЕТ СН'!$I$5-'СЕТ СН'!$I$24</f>
        <v>6029.9483624900004</v>
      </c>
      <c r="N127" s="36">
        <f>SUMIFS(СВЦЭМ!$D$39:$D$782,СВЦЭМ!$A$39:$A$782,$A127,СВЦЭМ!$B$39:$B$782,N$119)+'СЕТ СН'!$I$14+СВЦЭМ!$D$10+'СЕТ СН'!$I$5-'СЕТ СН'!$I$24</f>
        <v>6033.5723561699997</v>
      </c>
      <c r="O127" s="36">
        <f>SUMIFS(СВЦЭМ!$D$39:$D$782,СВЦЭМ!$A$39:$A$782,$A127,СВЦЭМ!$B$39:$B$782,O$119)+'СЕТ СН'!$I$14+СВЦЭМ!$D$10+'СЕТ СН'!$I$5-'СЕТ СН'!$I$24</f>
        <v>6042.8019423599999</v>
      </c>
      <c r="P127" s="36">
        <f>SUMIFS(СВЦЭМ!$D$39:$D$782,СВЦЭМ!$A$39:$A$782,$A127,СВЦЭМ!$B$39:$B$782,P$119)+'СЕТ СН'!$I$14+СВЦЭМ!$D$10+'СЕТ СН'!$I$5-'СЕТ СН'!$I$24</f>
        <v>6061.0056555299998</v>
      </c>
      <c r="Q127" s="36">
        <f>SUMIFS(СВЦЭМ!$D$39:$D$782,СВЦЭМ!$A$39:$A$782,$A127,СВЦЭМ!$B$39:$B$782,Q$119)+'СЕТ СН'!$I$14+СВЦЭМ!$D$10+'СЕТ СН'!$I$5-'СЕТ СН'!$I$24</f>
        <v>6067.7036335800003</v>
      </c>
      <c r="R127" s="36">
        <f>SUMIFS(СВЦЭМ!$D$39:$D$782,СВЦЭМ!$A$39:$A$782,$A127,СВЦЭМ!$B$39:$B$782,R$119)+'СЕТ СН'!$I$14+СВЦЭМ!$D$10+'СЕТ СН'!$I$5-'СЕТ СН'!$I$24</f>
        <v>6052.5697481000007</v>
      </c>
      <c r="S127" s="36">
        <f>SUMIFS(СВЦЭМ!$D$39:$D$782,СВЦЭМ!$A$39:$A$782,$A127,СВЦЭМ!$B$39:$B$782,S$119)+'СЕТ СН'!$I$14+СВЦЭМ!$D$10+'СЕТ СН'!$I$5-'СЕТ СН'!$I$24</f>
        <v>5994.0301490900001</v>
      </c>
      <c r="T127" s="36">
        <f>SUMIFS(СВЦЭМ!$D$39:$D$782,СВЦЭМ!$A$39:$A$782,$A127,СВЦЭМ!$B$39:$B$782,T$119)+'СЕТ СН'!$I$14+СВЦЭМ!$D$10+'СЕТ СН'!$I$5-'СЕТ СН'!$I$24</f>
        <v>5979.9560665999998</v>
      </c>
      <c r="U127" s="36">
        <f>SUMIFS(СВЦЭМ!$D$39:$D$782,СВЦЭМ!$A$39:$A$782,$A127,СВЦЭМ!$B$39:$B$782,U$119)+'СЕТ СН'!$I$14+СВЦЭМ!$D$10+'СЕТ СН'!$I$5-'СЕТ СН'!$I$24</f>
        <v>5980.8106923699997</v>
      </c>
      <c r="V127" s="36">
        <f>SUMIFS(СВЦЭМ!$D$39:$D$782,СВЦЭМ!$A$39:$A$782,$A127,СВЦЭМ!$B$39:$B$782,V$119)+'СЕТ СН'!$I$14+СВЦЭМ!$D$10+'СЕТ СН'!$I$5-'СЕТ СН'!$I$24</f>
        <v>5992.2099267900003</v>
      </c>
      <c r="W127" s="36">
        <f>SUMIFS(СВЦЭМ!$D$39:$D$782,СВЦЭМ!$A$39:$A$782,$A127,СВЦЭМ!$B$39:$B$782,W$119)+'СЕТ СН'!$I$14+СВЦЭМ!$D$10+'СЕТ СН'!$I$5-'СЕТ СН'!$I$24</f>
        <v>6010.2211525399998</v>
      </c>
      <c r="X127" s="36">
        <f>SUMIFS(СВЦЭМ!$D$39:$D$782,СВЦЭМ!$A$39:$A$782,$A127,СВЦЭМ!$B$39:$B$782,X$119)+'СЕТ СН'!$I$14+СВЦЭМ!$D$10+'СЕТ СН'!$I$5-'СЕТ СН'!$I$24</f>
        <v>6051.9247560200001</v>
      </c>
      <c r="Y127" s="36">
        <f>SUMIFS(СВЦЭМ!$D$39:$D$782,СВЦЭМ!$A$39:$A$782,$A127,СВЦЭМ!$B$39:$B$782,Y$119)+'СЕТ СН'!$I$14+СВЦЭМ!$D$10+'СЕТ СН'!$I$5-'СЕТ СН'!$I$24</f>
        <v>6098.4638709200008</v>
      </c>
    </row>
    <row r="128" spans="1:27" ht="15.75" x14ac:dyDescent="0.2">
      <c r="A128" s="35">
        <f t="shared" si="3"/>
        <v>45269</v>
      </c>
      <c r="B128" s="36">
        <f>SUMIFS(СВЦЭМ!$D$39:$D$782,СВЦЭМ!$A$39:$A$782,$A128,СВЦЭМ!$B$39:$B$782,B$119)+'СЕТ СН'!$I$14+СВЦЭМ!$D$10+'СЕТ СН'!$I$5-'СЕТ СН'!$I$24</f>
        <v>6319.3780256800001</v>
      </c>
      <c r="C128" s="36">
        <f>SUMIFS(СВЦЭМ!$D$39:$D$782,СВЦЭМ!$A$39:$A$782,$A128,СВЦЭМ!$B$39:$B$782,C$119)+'СЕТ СН'!$I$14+СВЦЭМ!$D$10+'СЕТ СН'!$I$5-'СЕТ СН'!$I$24</f>
        <v>6381.44886847</v>
      </c>
      <c r="D128" s="36">
        <f>SUMIFS(СВЦЭМ!$D$39:$D$782,СВЦЭМ!$A$39:$A$782,$A128,СВЦЭМ!$B$39:$B$782,D$119)+'СЕТ СН'!$I$14+СВЦЭМ!$D$10+'СЕТ СН'!$I$5-'СЕТ СН'!$I$24</f>
        <v>6465.5134632400004</v>
      </c>
      <c r="E128" s="36">
        <f>SUMIFS(СВЦЭМ!$D$39:$D$782,СВЦЭМ!$A$39:$A$782,$A128,СВЦЭМ!$B$39:$B$782,E$119)+'СЕТ СН'!$I$14+СВЦЭМ!$D$10+'СЕТ СН'!$I$5-'СЕТ СН'!$I$24</f>
        <v>6475.8518199200007</v>
      </c>
      <c r="F128" s="36">
        <f>SUMIFS(СВЦЭМ!$D$39:$D$782,СВЦЭМ!$A$39:$A$782,$A128,СВЦЭМ!$B$39:$B$782,F$119)+'СЕТ СН'!$I$14+СВЦЭМ!$D$10+'СЕТ СН'!$I$5-'СЕТ СН'!$I$24</f>
        <v>6481.1534105000001</v>
      </c>
      <c r="G128" s="36">
        <f>SUMIFS(СВЦЭМ!$D$39:$D$782,СВЦЭМ!$A$39:$A$782,$A128,СВЦЭМ!$B$39:$B$782,G$119)+'СЕТ СН'!$I$14+СВЦЭМ!$D$10+'СЕТ СН'!$I$5-'СЕТ СН'!$I$24</f>
        <v>6461.4215910399998</v>
      </c>
      <c r="H128" s="36">
        <f>SUMIFS(СВЦЭМ!$D$39:$D$782,СВЦЭМ!$A$39:$A$782,$A128,СВЦЭМ!$B$39:$B$782,H$119)+'СЕТ СН'!$I$14+СВЦЭМ!$D$10+'СЕТ СН'!$I$5-'СЕТ СН'!$I$24</f>
        <v>6442.0369907200002</v>
      </c>
      <c r="I128" s="36">
        <f>SUMIFS(СВЦЭМ!$D$39:$D$782,СВЦЭМ!$A$39:$A$782,$A128,СВЦЭМ!$B$39:$B$782,I$119)+'СЕТ СН'!$I$14+СВЦЭМ!$D$10+'СЕТ СН'!$I$5-'СЕТ СН'!$I$24</f>
        <v>6401.2561813100001</v>
      </c>
      <c r="J128" s="36">
        <f>SUMIFS(СВЦЭМ!$D$39:$D$782,СВЦЭМ!$A$39:$A$782,$A128,СВЦЭМ!$B$39:$B$782,J$119)+'СЕТ СН'!$I$14+СВЦЭМ!$D$10+'СЕТ СН'!$I$5-'СЕТ СН'!$I$24</f>
        <v>6345.5089874999994</v>
      </c>
      <c r="K128" s="36">
        <f>SUMIFS(СВЦЭМ!$D$39:$D$782,СВЦЭМ!$A$39:$A$782,$A128,СВЦЭМ!$B$39:$B$782,K$119)+'СЕТ СН'!$I$14+СВЦЭМ!$D$10+'СЕТ СН'!$I$5-'СЕТ СН'!$I$24</f>
        <v>6291.9345622999999</v>
      </c>
      <c r="L128" s="36">
        <f>SUMIFS(СВЦЭМ!$D$39:$D$782,СВЦЭМ!$A$39:$A$782,$A128,СВЦЭМ!$B$39:$B$782,L$119)+'СЕТ СН'!$I$14+СВЦЭМ!$D$10+'СЕТ СН'!$I$5-'СЕТ СН'!$I$24</f>
        <v>6230.51136812</v>
      </c>
      <c r="M128" s="36">
        <f>SUMIFS(СВЦЭМ!$D$39:$D$782,СВЦЭМ!$A$39:$A$782,$A128,СВЦЭМ!$B$39:$B$782,M$119)+'СЕТ СН'!$I$14+СВЦЭМ!$D$10+'СЕТ СН'!$I$5-'СЕТ СН'!$I$24</f>
        <v>6224.3909301700005</v>
      </c>
      <c r="N128" s="36">
        <f>SUMIFS(СВЦЭМ!$D$39:$D$782,СВЦЭМ!$A$39:$A$782,$A128,СВЦЭМ!$B$39:$B$782,N$119)+'СЕТ СН'!$I$14+СВЦЭМ!$D$10+'СЕТ СН'!$I$5-'СЕТ СН'!$I$24</f>
        <v>6267.4104970600001</v>
      </c>
      <c r="O128" s="36">
        <f>SUMIFS(СВЦЭМ!$D$39:$D$782,СВЦЭМ!$A$39:$A$782,$A128,СВЦЭМ!$B$39:$B$782,O$119)+'СЕТ СН'!$I$14+СВЦЭМ!$D$10+'СЕТ СН'!$I$5-'СЕТ СН'!$I$24</f>
        <v>6256.0370058500002</v>
      </c>
      <c r="P128" s="36">
        <f>SUMIFS(СВЦЭМ!$D$39:$D$782,СВЦЭМ!$A$39:$A$782,$A128,СВЦЭМ!$B$39:$B$782,P$119)+'СЕТ СН'!$I$14+СВЦЭМ!$D$10+'СЕТ СН'!$I$5-'СЕТ СН'!$I$24</f>
        <v>6278.9032951200006</v>
      </c>
      <c r="Q128" s="36">
        <f>SUMIFS(СВЦЭМ!$D$39:$D$782,СВЦЭМ!$A$39:$A$782,$A128,СВЦЭМ!$B$39:$B$782,Q$119)+'СЕТ СН'!$I$14+СВЦЭМ!$D$10+'СЕТ СН'!$I$5-'СЕТ СН'!$I$24</f>
        <v>6305.6935973100008</v>
      </c>
      <c r="R128" s="36">
        <f>SUMIFS(СВЦЭМ!$D$39:$D$782,СВЦЭМ!$A$39:$A$782,$A128,СВЦЭМ!$B$39:$B$782,R$119)+'СЕТ СН'!$I$14+СВЦЭМ!$D$10+'СЕТ СН'!$I$5-'СЕТ СН'!$I$24</f>
        <v>6298.4515116599996</v>
      </c>
      <c r="S128" s="36">
        <f>SUMIFS(СВЦЭМ!$D$39:$D$782,СВЦЭМ!$A$39:$A$782,$A128,СВЦЭМ!$B$39:$B$782,S$119)+'СЕТ СН'!$I$14+СВЦЭМ!$D$10+'СЕТ СН'!$I$5-'СЕТ СН'!$I$24</f>
        <v>6289.5706598800007</v>
      </c>
      <c r="T128" s="36">
        <f>SUMIFS(СВЦЭМ!$D$39:$D$782,СВЦЭМ!$A$39:$A$782,$A128,СВЦЭМ!$B$39:$B$782,T$119)+'СЕТ СН'!$I$14+СВЦЭМ!$D$10+'СЕТ СН'!$I$5-'СЕТ СН'!$I$24</f>
        <v>6235.3851767800006</v>
      </c>
      <c r="U128" s="36">
        <f>SUMIFS(СВЦЭМ!$D$39:$D$782,СВЦЭМ!$A$39:$A$782,$A128,СВЦЭМ!$B$39:$B$782,U$119)+'СЕТ СН'!$I$14+СВЦЭМ!$D$10+'СЕТ СН'!$I$5-'СЕТ СН'!$I$24</f>
        <v>6265.9418147599999</v>
      </c>
      <c r="V128" s="36">
        <f>SUMIFS(СВЦЭМ!$D$39:$D$782,СВЦЭМ!$A$39:$A$782,$A128,СВЦЭМ!$B$39:$B$782,V$119)+'СЕТ СН'!$I$14+СВЦЭМ!$D$10+'СЕТ СН'!$I$5-'СЕТ СН'!$I$24</f>
        <v>6295.2875413100001</v>
      </c>
      <c r="W128" s="36">
        <f>SUMIFS(СВЦЭМ!$D$39:$D$782,СВЦЭМ!$A$39:$A$782,$A128,СВЦЭМ!$B$39:$B$782,W$119)+'СЕТ СН'!$I$14+СВЦЭМ!$D$10+'СЕТ СН'!$I$5-'СЕТ СН'!$I$24</f>
        <v>6279.3806399000005</v>
      </c>
      <c r="X128" s="36">
        <f>SUMIFS(СВЦЭМ!$D$39:$D$782,СВЦЭМ!$A$39:$A$782,$A128,СВЦЭМ!$B$39:$B$782,X$119)+'СЕТ СН'!$I$14+СВЦЭМ!$D$10+'СЕТ СН'!$I$5-'СЕТ СН'!$I$24</f>
        <v>6327.3416360499996</v>
      </c>
      <c r="Y128" s="36">
        <f>SUMIFS(СВЦЭМ!$D$39:$D$782,СВЦЭМ!$A$39:$A$782,$A128,СВЦЭМ!$B$39:$B$782,Y$119)+'СЕТ СН'!$I$14+СВЦЭМ!$D$10+'СЕТ СН'!$I$5-'СЕТ СН'!$I$24</f>
        <v>6373.1929752599999</v>
      </c>
    </row>
    <row r="129" spans="1:25" ht="15.75" x14ac:dyDescent="0.2">
      <c r="A129" s="35">
        <f t="shared" si="3"/>
        <v>45270</v>
      </c>
      <c r="B129" s="36">
        <f>SUMIFS(СВЦЭМ!$D$39:$D$782,СВЦЭМ!$A$39:$A$782,$A129,СВЦЭМ!$B$39:$B$782,B$119)+'СЕТ СН'!$I$14+СВЦЭМ!$D$10+'СЕТ СН'!$I$5-'СЕТ СН'!$I$24</f>
        <v>6298.3160640400001</v>
      </c>
      <c r="C129" s="36">
        <f>SUMIFS(СВЦЭМ!$D$39:$D$782,СВЦЭМ!$A$39:$A$782,$A129,СВЦЭМ!$B$39:$B$782,C$119)+'СЕТ СН'!$I$14+СВЦЭМ!$D$10+'СЕТ СН'!$I$5-'СЕТ СН'!$I$24</f>
        <v>6355.1828132000001</v>
      </c>
      <c r="D129" s="36">
        <f>SUMIFS(СВЦЭМ!$D$39:$D$782,СВЦЭМ!$A$39:$A$782,$A129,СВЦЭМ!$B$39:$B$782,D$119)+'СЕТ СН'!$I$14+СВЦЭМ!$D$10+'СЕТ СН'!$I$5-'СЕТ СН'!$I$24</f>
        <v>6383.4962603200001</v>
      </c>
      <c r="E129" s="36">
        <f>SUMIFS(СВЦЭМ!$D$39:$D$782,СВЦЭМ!$A$39:$A$782,$A129,СВЦЭМ!$B$39:$B$782,E$119)+'СЕТ СН'!$I$14+СВЦЭМ!$D$10+'СЕТ СН'!$I$5-'СЕТ СН'!$I$24</f>
        <v>6408.3061008799996</v>
      </c>
      <c r="F129" s="36">
        <f>SUMIFS(СВЦЭМ!$D$39:$D$782,СВЦЭМ!$A$39:$A$782,$A129,СВЦЭМ!$B$39:$B$782,F$119)+'СЕТ СН'!$I$14+СВЦЭМ!$D$10+'СЕТ СН'!$I$5-'СЕТ СН'!$I$24</f>
        <v>6395.9545096700003</v>
      </c>
      <c r="G129" s="36">
        <f>SUMIFS(СВЦЭМ!$D$39:$D$782,СВЦЭМ!$A$39:$A$782,$A129,СВЦЭМ!$B$39:$B$782,G$119)+'СЕТ СН'!$I$14+СВЦЭМ!$D$10+'СЕТ СН'!$I$5-'СЕТ СН'!$I$24</f>
        <v>6358.7773690399999</v>
      </c>
      <c r="H129" s="36">
        <f>SUMIFS(СВЦЭМ!$D$39:$D$782,СВЦЭМ!$A$39:$A$782,$A129,СВЦЭМ!$B$39:$B$782,H$119)+'СЕТ СН'!$I$14+СВЦЭМ!$D$10+'СЕТ СН'!$I$5-'СЕТ СН'!$I$24</f>
        <v>6384.9242863399995</v>
      </c>
      <c r="I129" s="36">
        <f>SUMIFS(СВЦЭМ!$D$39:$D$782,СВЦЭМ!$A$39:$A$782,$A129,СВЦЭМ!$B$39:$B$782,I$119)+'СЕТ СН'!$I$14+СВЦЭМ!$D$10+'СЕТ СН'!$I$5-'СЕТ СН'!$I$24</f>
        <v>6363.3781978400002</v>
      </c>
      <c r="J129" s="36">
        <f>SUMIFS(СВЦЭМ!$D$39:$D$782,СВЦЭМ!$A$39:$A$782,$A129,СВЦЭМ!$B$39:$B$782,J$119)+'СЕТ СН'!$I$14+СВЦЭМ!$D$10+'СЕТ СН'!$I$5-'СЕТ СН'!$I$24</f>
        <v>6299.4211831699995</v>
      </c>
      <c r="K129" s="36">
        <f>SUMIFS(СВЦЭМ!$D$39:$D$782,СВЦЭМ!$A$39:$A$782,$A129,СВЦЭМ!$B$39:$B$782,K$119)+'СЕТ СН'!$I$14+СВЦЭМ!$D$10+'СЕТ СН'!$I$5-'СЕТ СН'!$I$24</f>
        <v>6215.6013290999999</v>
      </c>
      <c r="L129" s="36">
        <f>SUMIFS(СВЦЭМ!$D$39:$D$782,СВЦЭМ!$A$39:$A$782,$A129,СВЦЭМ!$B$39:$B$782,L$119)+'СЕТ СН'!$I$14+СВЦЭМ!$D$10+'СЕТ СН'!$I$5-'СЕТ СН'!$I$24</f>
        <v>6171.0768913000002</v>
      </c>
      <c r="M129" s="36">
        <f>SUMIFS(СВЦЭМ!$D$39:$D$782,СВЦЭМ!$A$39:$A$782,$A129,СВЦЭМ!$B$39:$B$782,M$119)+'СЕТ СН'!$I$14+СВЦЭМ!$D$10+'СЕТ СН'!$I$5-'СЕТ СН'!$I$24</f>
        <v>6158.8829102399995</v>
      </c>
      <c r="N129" s="36">
        <f>SUMIFS(СВЦЭМ!$D$39:$D$782,СВЦЭМ!$A$39:$A$782,$A129,СВЦЭМ!$B$39:$B$782,N$119)+'СЕТ СН'!$I$14+СВЦЭМ!$D$10+'СЕТ СН'!$I$5-'СЕТ СН'!$I$24</f>
        <v>6172.8513480700003</v>
      </c>
      <c r="O129" s="36">
        <f>SUMIFS(СВЦЭМ!$D$39:$D$782,СВЦЭМ!$A$39:$A$782,$A129,СВЦЭМ!$B$39:$B$782,O$119)+'СЕТ СН'!$I$14+СВЦЭМ!$D$10+'СЕТ СН'!$I$5-'СЕТ СН'!$I$24</f>
        <v>6213.7365323600006</v>
      </c>
      <c r="P129" s="36">
        <f>SUMIFS(СВЦЭМ!$D$39:$D$782,СВЦЭМ!$A$39:$A$782,$A129,СВЦЭМ!$B$39:$B$782,P$119)+'СЕТ СН'!$I$14+СВЦЭМ!$D$10+'СЕТ СН'!$I$5-'СЕТ СН'!$I$24</f>
        <v>6237.6722122600004</v>
      </c>
      <c r="Q129" s="36">
        <f>SUMIFS(СВЦЭМ!$D$39:$D$782,СВЦЭМ!$A$39:$A$782,$A129,СВЦЭМ!$B$39:$B$782,Q$119)+'СЕТ СН'!$I$14+СВЦЭМ!$D$10+'СЕТ СН'!$I$5-'СЕТ СН'!$I$24</f>
        <v>6234.8168626500001</v>
      </c>
      <c r="R129" s="36">
        <f>SUMIFS(СВЦЭМ!$D$39:$D$782,СВЦЭМ!$A$39:$A$782,$A129,СВЦЭМ!$B$39:$B$782,R$119)+'СЕТ СН'!$I$14+СВЦЭМ!$D$10+'СЕТ СН'!$I$5-'СЕТ СН'!$I$24</f>
        <v>6226.4502530200007</v>
      </c>
      <c r="S129" s="36">
        <f>SUMIFS(СВЦЭМ!$D$39:$D$782,СВЦЭМ!$A$39:$A$782,$A129,СВЦЭМ!$B$39:$B$782,S$119)+'СЕТ СН'!$I$14+СВЦЭМ!$D$10+'СЕТ СН'!$I$5-'СЕТ СН'!$I$24</f>
        <v>6155.7234394000006</v>
      </c>
      <c r="T129" s="36">
        <f>SUMIFS(СВЦЭМ!$D$39:$D$782,СВЦЭМ!$A$39:$A$782,$A129,СВЦЭМ!$B$39:$B$782,T$119)+'СЕТ СН'!$I$14+СВЦЭМ!$D$10+'СЕТ СН'!$I$5-'СЕТ СН'!$I$24</f>
        <v>6100.69330283</v>
      </c>
      <c r="U129" s="36">
        <f>SUMIFS(СВЦЭМ!$D$39:$D$782,СВЦЭМ!$A$39:$A$782,$A129,СВЦЭМ!$B$39:$B$782,U$119)+'СЕТ СН'!$I$14+СВЦЭМ!$D$10+'СЕТ СН'!$I$5-'СЕТ СН'!$I$24</f>
        <v>6119.7520175400005</v>
      </c>
      <c r="V129" s="36">
        <f>SUMIFS(СВЦЭМ!$D$39:$D$782,СВЦЭМ!$A$39:$A$782,$A129,СВЦЭМ!$B$39:$B$782,V$119)+'СЕТ СН'!$I$14+СВЦЭМ!$D$10+'СЕТ СН'!$I$5-'СЕТ СН'!$I$24</f>
        <v>6150.05155388</v>
      </c>
      <c r="W129" s="36">
        <f>SUMIFS(СВЦЭМ!$D$39:$D$782,СВЦЭМ!$A$39:$A$782,$A129,СВЦЭМ!$B$39:$B$782,W$119)+'СЕТ СН'!$I$14+СВЦЭМ!$D$10+'СЕТ СН'!$I$5-'СЕТ СН'!$I$24</f>
        <v>6177.9153390000001</v>
      </c>
      <c r="X129" s="36">
        <f>SUMIFS(СВЦЭМ!$D$39:$D$782,СВЦЭМ!$A$39:$A$782,$A129,СВЦЭМ!$B$39:$B$782,X$119)+'СЕТ СН'!$I$14+СВЦЭМ!$D$10+'СЕТ СН'!$I$5-'СЕТ СН'!$I$24</f>
        <v>6231.2480003199998</v>
      </c>
      <c r="Y129" s="36">
        <f>SUMIFS(СВЦЭМ!$D$39:$D$782,СВЦЭМ!$A$39:$A$782,$A129,СВЦЭМ!$B$39:$B$782,Y$119)+'СЕТ СН'!$I$14+СВЦЭМ!$D$10+'СЕТ СН'!$I$5-'СЕТ СН'!$I$24</f>
        <v>6275.0396520899994</v>
      </c>
    </row>
    <row r="130" spans="1:25" ht="15.75" x14ac:dyDescent="0.2">
      <c r="A130" s="35">
        <f t="shared" si="3"/>
        <v>45271</v>
      </c>
      <c r="B130" s="36">
        <f>SUMIFS(СВЦЭМ!$D$39:$D$782,СВЦЭМ!$A$39:$A$782,$A130,СВЦЭМ!$B$39:$B$782,B$119)+'СЕТ СН'!$I$14+СВЦЭМ!$D$10+'СЕТ СН'!$I$5-'СЕТ СН'!$I$24</f>
        <v>6279.5868591399994</v>
      </c>
      <c r="C130" s="36">
        <f>SUMIFS(СВЦЭМ!$D$39:$D$782,СВЦЭМ!$A$39:$A$782,$A130,СВЦЭМ!$B$39:$B$782,C$119)+'СЕТ СН'!$I$14+СВЦЭМ!$D$10+'СЕТ СН'!$I$5-'СЕТ СН'!$I$24</f>
        <v>6309.5039629599996</v>
      </c>
      <c r="D130" s="36">
        <f>SUMIFS(СВЦЭМ!$D$39:$D$782,СВЦЭМ!$A$39:$A$782,$A130,СВЦЭМ!$B$39:$B$782,D$119)+'СЕТ СН'!$I$14+СВЦЭМ!$D$10+'СЕТ СН'!$I$5-'СЕТ СН'!$I$24</f>
        <v>6351.9079753400001</v>
      </c>
      <c r="E130" s="36">
        <f>SUMIFS(СВЦЭМ!$D$39:$D$782,СВЦЭМ!$A$39:$A$782,$A130,СВЦЭМ!$B$39:$B$782,E$119)+'СЕТ СН'!$I$14+СВЦЭМ!$D$10+'СЕТ СН'!$I$5-'СЕТ СН'!$I$24</f>
        <v>6365.24009019</v>
      </c>
      <c r="F130" s="36">
        <f>SUMIFS(СВЦЭМ!$D$39:$D$782,СВЦЭМ!$A$39:$A$782,$A130,СВЦЭМ!$B$39:$B$782,F$119)+'СЕТ СН'!$I$14+СВЦЭМ!$D$10+'СЕТ СН'!$I$5-'СЕТ СН'!$I$24</f>
        <v>6339.6041031900004</v>
      </c>
      <c r="G130" s="36">
        <f>SUMIFS(СВЦЭМ!$D$39:$D$782,СВЦЭМ!$A$39:$A$782,$A130,СВЦЭМ!$B$39:$B$782,G$119)+'СЕТ СН'!$I$14+СВЦЭМ!$D$10+'СЕТ СН'!$I$5-'СЕТ СН'!$I$24</f>
        <v>6328.5521277799999</v>
      </c>
      <c r="H130" s="36">
        <f>SUMIFS(СВЦЭМ!$D$39:$D$782,СВЦЭМ!$A$39:$A$782,$A130,СВЦЭМ!$B$39:$B$782,H$119)+'СЕТ СН'!$I$14+СВЦЭМ!$D$10+'СЕТ СН'!$I$5-'СЕТ СН'!$I$24</f>
        <v>6250.5543874300001</v>
      </c>
      <c r="I130" s="36">
        <f>SUMIFS(СВЦЭМ!$D$39:$D$782,СВЦЭМ!$A$39:$A$782,$A130,СВЦЭМ!$B$39:$B$782,I$119)+'СЕТ СН'!$I$14+СВЦЭМ!$D$10+'СЕТ СН'!$I$5-'СЕТ СН'!$I$24</f>
        <v>6219.0864344399997</v>
      </c>
      <c r="J130" s="36">
        <f>SUMIFS(СВЦЭМ!$D$39:$D$782,СВЦЭМ!$A$39:$A$782,$A130,СВЦЭМ!$B$39:$B$782,J$119)+'СЕТ СН'!$I$14+СВЦЭМ!$D$10+'СЕТ СН'!$I$5-'СЕТ СН'!$I$24</f>
        <v>6162.6218491300006</v>
      </c>
      <c r="K130" s="36">
        <f>SUMIFS(СВЦЭМ!$D$39:$D$782,СВЦЭМ!$A$39:$A$782,$A130,СВЦЭМ!$B$39:$B$782,K$119)+'СЕТ СН'!$I$14+СВЦЭМ!$D$10+'СЕТ СН'!$I$5-'СЕТ СН'!$I$24</f>
        <v>6147.6716651799998</v>
      </c>
      <c r="L130" s="36">
        <f>SUMIFS(СВЦЭМ!$D$39:$D$782,СВЦЭМ!$A$39:$A$782,$A130,СВЦЭМ!$B$39:$B$782,L$119)+'СЕТ СН'!$I$14+СВЦЭМ!$D$10+'СЕТ СН'!$I$5-'СЕТ СН'!$I$24</f>
        <v>6135.8946013099994</v>
      </c>
      <c r="M130" s="36">
        <f>SUMIFS(СВЦЭМ!$D$39:$D$782,СВЦЭМ!$A$39:$A$782,$A130,СВЦЭМ!$B$39:$B$782,M$119)+'СЕТ СН'!$I$14+СВЦЭМ!$D$10+'СЕТ СН'!$I$5-'СЕТ СН'!$I$24</f>
        <v>6145.9531198100003</v>
      </c>
      <c r="N130" s="36">
        <f>SUMIFS(СВЦЭМ!$D$39:$D$782,СВЦЭМ!$A$39:$A$782,$A130,СВЦЭМ!$B$39:$B$782,N$119)+'СЕТ СН'!$I$14+СВЦЭМ!$D$10+'СЕТ СН'!$I$5-'СЕТ СН'!$I$24</f>
        <v>6151.7609645100001</v>
      </c>
      <c r="O130" s="36">
        <f>SUMIFS(СВЦЭМ!$D$39:$D$782,СВЦЭМ!$A$39:$A$782,$A130,СВЦЭМ!$B$39:$B$782,O$119)+'СЕТ СН'!$I$14+СВЦЭМ!$D$10+'СЕТ СН'!$I$5-'СЕТ СН'!$I$24</f>
        <v>6174.4701512800002</v>
      </c>
      <c r="P130" s="36">
        <f>SUMIFS(СВЦЭМ!$D$39:$D$782,СВЦЭМ!$A$39:$A$782,$A130,СВЦЭМ!$B$39:$B$782,P$119)+'СЕТ СН'!$I$14+СВЦЭМ!$D$10+'СЕТ СН'!$I$5-'СЕТ СН'!$I$24</f>
        <v>6188.9099796600003</v>
      </c>
      <c r="Q130" s="36">
        <f>SUMIFS(СВЦЭМ!$D$39:$D$782,СВЦЭМ!$A$39:$A$782,$A130,СВЦЭМ!$B$39:$B$782,Q$119)+'СЕТ СН'!$I$14+СВЦЭМ!$D$10+'СЕТ СН'!$I$5-'СЕТ СН'!$I$24</f>
        <v>6184.8542095000003</v>
      </c>
      <c r="R130" s="36">
        <f>SUMIFS(СВЦЭМ!$D$39:$D$782,СВЦЭМ!$A$39:$A$782,$A130,СВЦЭМ!$B$39:$B$782,R$119)+'СЕТ СН'!$I$14+СВЦЭМ!$D$10+'СЕТ СН'!$I$5-'СЕТ СН'!$I$24</f>
        <v>6171.0885040499998</v>
      </c>
      <c r="S130" s="36">
        <f>SUMIFS(СВЦЭМ!$D$39:$D$782,СВЦЭМ!$A$39:$A$782,$A130,СВЦЭМ!$B$39:$B$782,S$119)+'СЕТ СН'!$I$14+СВЦЭМ!$D$10+'СЕТ СН'!$I$5-'СЕТ СН'!$I$24</f>
        <v>6111.2848334800001</v>
      </c>
      <c r="T130" s="36">
        <f>SUMIFS(СВЦЭМ!$D$39:$D$782,СВЦЭМ!$A$39:$A$782,$A130,СВЦЭМ!$B$39:$B$782,T$119)+'СЕТ СН'!$I$14+СВЦЭМ!$D$10+'СЕТ СН'!$I$5-'СЕТ СН'!$I$24</f>
        <v>6072.7304421099998</v>
      </c>
      <c r="U130" s="36">
        <f>SUMIFS(СВЦЭМ!$D$39:$D$782,СВЦЭМ!$A$39:$A$782,$A130,СВЦЭМ!$B$39:$B$782,U$119)+'СЕТ СН'!$I$14+СВЦЭМ!$D$10+'СЕТ СН'!$I$5-'СЕТ СН'!$I$24</f>
        <v>6099.64797559</v>
      </c>
      <c r="V130" s="36">
        <f>SUMIFS(СВЦЭМ!$D$39:$D$782,СВЦЭМ!$A$39:$A$782,$A130,СВЦЭМ!$B$39:$B$782,V$119)+'СЕТ СН'!$I$14+СВЦЭМ!$D$10+'СЕТ СН'!$I$5-'СЕТ СН'!$I$24</f>
        <v>6127.1475719600003</v>
      </c>
      <c r="W130" s="36">
        <f>SUMIFS(СВЦЭМ!$D$39:$D$782,СВЦЭМ!$A$39:$A$782,$A130,СВЦЭМ!$B$39:$B$782,W$119)+'СЕТ СН'!$I$14+СВЦЭМ!$D$10+'СЕТ СН'!$I$5-'СЕТ СН'!$I$24</f>
        <v>6153.7141809700006</v>
      </c>
      <c r="X130" s="36">
        <f>SUMIFS(СВЦЭМ!$D$39:$D$782,СВЦЭМ!$A$39:$A$782,$A130,СВЦЭМ!$B$39:$B$782,X$119)+'СЕТ СН'!$I$14+СВЦЭМ!$D$10+'СЕТ СН'!$I$5-'СЕТ СН'!$I$24</f>
        <v>6181.8005068800003</v>
      </c>
      <c r="Y130" s="36">
        <f>SUMIFS(СВЦЭМ!$D$39:$D$782,СВЦЭМ!$A$39:$A$782,$A130,СВЦЭМ!$B$39:$B$782,Y$119)+'СЕТ СН'!$I$14+СВЦЭМ!$D$10+'СЕТ СН'!$I$5-'СЕТ СН'!$I$24</f>
        <v>6205.866137</v>
      </c>
    </row>
    <row r="131" spans="1:25" ht="15.75" x14ac:dyDescent="0.2">
      <c r="A131" s="35">
        <f t="shared" si="3"/>
        <v>45272</v>
      </c>
      <c r="B131" s="36">
        <f>SUMIFS(СВЦЭМ!$D$39:$D$782,СВЦЭМ!$A$39:$A$782,$A131,СВЦЭМ!$B$39:$B$782,B$119)+'СЕТ СН'!$I$14+СВЦЭМ!$D$10+'СЕТ СН'!$I$5-'СЕТ СН'!$I$24</f>
        <v>6392.2869199899997</v>
      </c>
      <c r="C131" s="36">
        <f>SUMIFS(СВЦЭМ!$D$39:$D$782,СВЦЭМ!$A$39:$A$782,$A131,СВЦЭМ!$B$39:$B$782,C$119)+'СЕТ СН'!$I$14+СВЦЭМ!$D$10+'СЕТ СН'!$I$5-'СЕТ СН'!$I$24</f>
        <v>6431.8287684000006</v>
      </c>
      <c r="D131" s="36">
        <f>SUMIFS(СВЦЭМ!$D$39:$D$782,СВЦЭМ!$A$39:$A$782,$A131,СВЦЭМ!$B$39:$B$782,D$119)+'СЕТ СН'!$I$14+СВЦЭМ!$D$10+'СЕТ СН'!$I$5-'СЕТ СН'!$I$24</f>
        <v>6441.61698712</v>
      </c>
      <c r="E131" s="36">
        <f>SUMIFS(СВЦЭМ!$D$39:$D$782,СВЦЭМ!$A$39:$A$782,$A131,СВЦЭМ!$B$39:$B$782,E$119)+'СЕТ СН'!$I$14+СВЦЭМ!$D$10+'СЕТ СН'!$I$5-'СЕТ СН'!$I$24</f>
        <v>6464.5736292199999</v>
      </c>
      <c r="F131" s="36">
        <f>SUMIFS(СВЦЭМ!$D$39:$D$782,СВЦЭМ!$A$39:$A$782,$A131,СВЦЭМ!$B$39:$B$782,F$119)+'СЕТ СН'!$I$14+СВЦЭМ!$D$10+'СЕТ СН'!$I$5-'СЕТ СН'!$I$24</f>
        <v>6425.6954655899999</v>
      </c>
      <c r="G131" s="36">
        <f>SUMIFS(СВЦЭМ!$D$39:$D$782,СВЦЭМ!$A$39:$A$782,$A131,СВЦЭМ!$B$39:$B$782,G$119)+'СЕТ СН'!$I$14+СВЦЭМ!$D$10+'СЕТ СН'!$I$5-'СЕТ СН'!$I$24</f>
        <v>6411.1669928000001</v>
      </c>
      <c r="H131" s="36">
        <f>SUMIFS(СВЦЭМ!$D$39:$D$782,СВЦЭМ!$A$39:$A$782,$A131,СВЦЭМ!$B$39:$B$782,H$119)+'СЕТ СН'!$I$14+СВЦЭМ!$D$10+'СЕТ СН'!$I$5-'СЕТ СН'!$I$24</f>
        <v>6372.2948872100005</v>
      </c>
      <c r="I131" s="36">
        <f>SUMIFS(СВЦЭМ!$D$39:$D$782,СВЦЭМ!$A$39:$A$782,$A131,СВЦЭМ!$B$39:$B$782,I$119)+'СЕТ СН'!$I$14+СВЦЭМ!$D$10+'СЕТ СН'!$I$5-'СЕТ СН'!$I$24</f>
        <v>6292.6305652999999</v>
      </c>
      <c r="J131" s="36">
        <f>SUMIFS(СВЦЭМ!$D$39:$D$782,СВЦЭМ!$A$39:$A$782,$A131,СВЦЭМ!$B$39:$B$782,J$119)+'СЕТ СН'!$I$14+СВЦЭМ!$D$10+'СЕТ СН'!$I$5-'СЕТ СН'!$I$24</f>
        <v>6246.4069982300007</v>
      </c>
      <c r="K131" s="36">
        <f>SUMIFS(СВЦЭМ!$D$39:$D$782,СВЦЭМ!$A$39:$A$782,$A131,СВЦЭМ!$B$39:$B$782,K$119)+'СЕТ СН'!$I$14+СВЦЭМ!$D$10+'СЕТ СН'!$I$5-'СЕТ СН'!$I$24</f>
        <v>6231.9164972600001</v>
      </c>
      <c r="L131" s="36">
        <f>SUMIFS(СВЦЭМ!$D$39:$D$782,СВЦЭМ!$A$39:$A$782,$A131,СВЦЭМ!$B$39:$B$782,L$119)+'СЕТ СН'!$I$14+СВЦЭМ!$D$10+'СЕТ СН'!$I$5-'СЕТ СН'!$I$24</f>
        <v>6217.2289092700003</v>
      </c>
      <c r="M131" s="36">
        <f>SUMIFS(СВЦЭМ!$D$39:$D$782,СВЦЭМ!$A$39:$A$782,$A131,СВЦЭМ!$B$39:$B$782,M$119)+'СЕТ СН'!$I$14+СВЦЭМ!$D$10+'СЕТ СН'!$I$5-'СЕТ СН'!$I$24</f>
        <v>6246.4618002799998</v>
      </c>
      <c r="N131" s="36">
        <f>SUMIFS(СВЦЭМ!$D$39:$D$782,СВЦЭМ!$A$39:$A$782,$A131,СВЦЭМ!$B$39:$B$782,N$119)+'СЕТ СН'!$I$14+СВЦЭМ!$D$10+'СЕТ СН'!$I$5-'СЕТ СН'!$I$24</f>
        <v>6256.4121029899998</v>
      </c>
      <c r="O131" s="36">
        <f>SUMIFS(СВЦЭМ!$D$39:$D$782,СВЦЭМ!$A$39:$A$782,$A131,СВЦЭМ!$B$39:$B$782,O$119)+'СЕТ СН'!$I$14+СВЦЭМ!$D$10+'СЕТ СН'!$I$5-'СЕТ СН'!$I$24</f>
        <v>6268.4123266900006</v>
      </c>
      <c r="P131" s="36">
        <f>SUMIFS(СВЦЭМ!$D$39:$D$782,СВЦЭМ!$A$39:$A$782,$A131,СВЦЭМ!$B$39:$B$782,P$119)+'СЕТ СН'!$I$14+СВЦЭМ!$D$10+'СЕТ СН'!$I$5-'СЕТ СН'!$I$24</f>
        <v>6260.2565556200007</v>
      </c>
      <c r="Q131" s="36">
        <f>SUMIFS(СВЦЭМ!$D$39:$D$782,СВЦЭМ!$A$39:$A$782,$A131,СВЦЭМ!$B$39:$B$782,Q$119)+'СЕТ СН'!$I$14+СВЦЭМ!$D$10+'СЕТ СН'!$I$5-'СЕТ СН'!$I$24</f>
        <v>6285.0028390500001</v>
      </c>
      <c r="R131" s="36">
        <f>SUMIFS(СВЦЭМ!$D$39:$D$782,СВЦЭМ!$A$39:$A$782,$A131,СВЦЭМ!$B$39:$B$782,R$119)+'СЕТ СН'!$I$14+СВЦЭМ!$D$10+'СЕТ СН'!$I$5-'СЕТ СН'!$I$24</f>
        <v>6282.6862570399999</v>
      </c>
      <c r="S131" s="36">
        <f>SUMIFS(СВЦЭМ!$D$39:$D$782,СВЦЭМ!$A$39:$A$782,$A131,СВЦЭМ!$B$39:$B$782,S$119)+'СЕТ СН'!$I$14+СВЦЭМ!$D$10+'СЕТ СН'!$I$5-'СЕТ СН'!$I$24</f>
        <v>6222.2710627699998</v>
      </c>
      <c r="T131" s="36">
        <f>SUMIFS(СВЦЭМ!$D$39:$D$782,СВЦЭМ!$A$39:$A$782,$A131,СВЦЭМ!$B$39:$B$782,T$119)+'СЕТ СН'!$I$14+СВЦЭМ!$D$10+'СЕТ СН'!$I$5-'СЕТ СН'!$I$24</f>
        <v>6182.41507877</v>
      </c>
      <c r="U131" s="36">
        <f>SUMIFS(СВЦЭМ!$D$39:$D$782,СВЦЭМ!$A$39:$A$782,$A131,СВЦЭМ!$B$39:$B$782,U$119)+'СЕТ СН'!$I$14+СВЦЭМ!$D$10+'СЕТ СН'!$I$5-'СЕТ СН'!$I$24</f>
        <v>6200.4222178300006</v>
      </c>
      <c r="V131" s="36">
        <f>SUMIFS(СВЦЭМ!$D$39:$D$782,СВЦЭМ!$A$39:$A$782,$A131,СВЦЭМ!$B$39:$B$782,V$119)+'СЕТ СН'!$I$14+СВЦЭМ!$D$10+'СЕТ СН'!$I$5-'СЕТ СН'!$I$24</f>
        <v>6220.2357816799995</v>
      </c>
      <c r="W131" s="36">
        <f>SUMIFS(СВЦЭМ!$D$39:$D$782,СВЦЭМ!$A$39:$A$782,$A131,СВЦЭМ!$B$39:$B$782,W$119)+'СЕТ СН'!$I$14+СВЦЭМ!$D$10+'СЕТ СН'!$I$5-'СЕТ СН'!$I$24</f>
        <v>6240.0060735999996</v>
      </c>
      <c r="X131" s="36">
        <f>SUMIFS(СВЦЭМ!$D$39:$D$782,СВЦЭМ!$A$39:$A$782,$A131,СВЦЭМ!$B$39:$B$782,X$119)+'СЕТ СН'!$I$14+СВЦЭМ!$D$10+'СЕТ СН'!$I$5-'СЕТ СН'!$I$24</f>
        <v>6282.2305815300006</v>
      </c>
      <c r="Y131" s="36">
        <f>SUMIFS(СВЦЭМ!$D$39:$D$782,СВЦЭМ!$A$39:$A$782,$A131,СВЦЭМ!$B$39:$B$782,Y$119)+'СЕТ СН'!$I$14+СВЦЭМ!$D$10+'СЕТ СН'!$I$5-'СЕТ СН'!$I$24</f>
        <v>6316.4810704299998</v>
      </c>
    </row>
    <row r="132" spans="1:25" ht="15.75" x14ac:dyDescent="0.2">
      <c r="A132" s="35">
        <f t="shared" si="3"/>
        <v>45273</v>
      </c>
      <c r="B132" s="36">
        <f>SUMIFS(СВЦЭМ!$D$39:$D$782,СВЦЭМ!$A$39:$A$782,$A132,СВЦЭМ!$B$39:$B$782,B$119)+'СЕТ СН'!$I$14+СВЦЭМ!$D$10+'СЕТ СН'!$I$5-'СЕТ СН'!$I$24</f>
        <v>6296.1721702499999</v>
      </c>
      <c r="C132" s="36">
        <f>SUMIFS(СВЦЭМ!$D$39:$D$782,СВЦЭМ!$A$39:$A$782,$A132,СВЦЭМ!$B$39:$B$782,C$119)+'СЕТ СН'!$I$14+СВЦЭМ!$D$10+'СЕТ СН'!$I$5-'СЕТ СН'!$I$24</f>
        <v>6331.3949967099998</v>
      </c>
      <c r="D132" s="36">
        <f>SUMIFS(СВЦЭМ!$D$39:$D$782,СВЦЭМ!$A$39:$A$782,$A132,СВЦЭМ!$B$39:$B$782,D$119)+'СЕТ СН'!$I$14+СВЦЭМ!$D$10+'СЕТ СН'!$I$5-'СЕТ СН'!$I$24</f>
        <v>6374.2735450099999</v>
      </c>
      <c r="E132" s="36">
        <f>SUMIFS(СВЦЭМ!$D$39:$D$782,СВЦЭМ!$A$39:$A$782,$A132,СВЦЭМ!$B$39:$B$782,E$119)+'СЕТ СН'!$I$14+СВЦЭМ!$D$10+'СЕТ СН'!$I$5-'СЕТ СН'!$I$24</f>
        <v>6360.9202793900004</v>
      </c>
      <c r="F132" s="36">
        <f>SUMIFS(СВЦЭМ!$D$39:$D$782,СВЦЭМ!$A$39:$A$782,$A132,СВЦЭМ!$B$39:$B$782,F$119)+'СЕТ СН'!$I$14+СВЦЭМ!$D$10+'СЕТ СН'!$I$5-'СЕТ СН'!$I$24</f>
        <v>6380.9201884300001</v>
      </c>
      <c r="G132" s="36">
        <f>SUMIFS(СВЦЭМ!$D$39:$D$782,СВЦЭМ!$A$39:$A$782,$A132,СВЦЭМ!$B$39:$B$782,G$119)+'СЕТ СН'!$I$14+СВЦЭМ!$D$10+'СЕТ СН'!$I$5-'СЕТ СН'!$I$24</f>
        <v>6345.9712809600005</v>
      </c>
      <c r="H132" s="36">
        <f>SUMIFS(СВЦЭМ!$D$39:$D$782,СВЦЭМ!$A$39:$A$782,$A132,СВЦЭМ!$B$39:$B$782,H$119)+'СЕТ СН'!$I$14+СВЦЭМ!$D$10+'СЕТ СН'!$I$5-'СЕТ СН'!$I$24</f>
        <v>6270.2399001900003</v>
      </c>
      <c r="I132" s="36">
        <f>SUMIFS(СВЦЭМ!$D$39:$D$782,СВЦЭМ!$A$39:$A$782,$A132,СВЦЭМ!$B$39:$B$782,I$119)+'СЕТ СН'!$I$14+СВЦЭМ!$D$10+'СЕТ СН'!$I$5-'СЕТ СН'!$I$24</f>
        <v>6151.0104106700001</v>
      </c>
      <c r="J132" s="36">
        <f>SUMIFS(СВЦЭМ!$D$39:$D$782,СВЦЭМ!$A$39:$A$782,$A132,СВЦЭМ!$B$39:$B$782,J$119)+'СЕТ СН'!$I$14+СВЦЭМ!$D$10+'СЕТ СН'!$I$5-'СЕТ СН'!$I$24</f>
        <v>6102.1395135599996</v>
      </c>
      <c r="K132" s="36">
        <f>SUMIFS(СВЦЭМ!$D$39:$D$782,СВЦЭМ!$A$39:$A$782,$A132,СВЦЭМ!$B$39:$B$782,K$119)+'СЕТ СН'!$I$14+СВЦЭМ!$D$10+'СЕТ СН'!$I$5-'СЕТ СН'!$I$24</f>
        <v>6148.5394293200006</v>
      </c>
      <c r="L132" s="36">
        <f>SUMIFS(СВЦЭМ!$D$39:$D$782,СВЦЭМ!$A$39:$A$782,$A132,СВЦЭМ!$B$39:$B$782,L$119)+'СЕТ СН'!$I$14+СВЦЭМ!$D$10+'СЕТ СН'!$I$5-'СЕТ СН'!$I$24</f>
        <v>6138.2785253800002</v>
      </c>
      <c r="M132" s="36">
        <f>SUMIFS(СВЦЭМ!$D$39:$D$782,СВЦЭМ!$A$39:$A$782,$A132,СВЦЭМ!$B$39:$B$782,M$119)+'СЕТ СН'!$I$14+СВЦЭМ!$D$10+'СЕТ СН'!$I$5-'СЕТ СН'!$I$24</f>
        <v>6173.4021716000007</v>
      </c>
      <c r="N132" s="36">
        <f>SUMIFS(СВЦЭМ!$D$39:$D$782,СВЦЭМ!$A$39:$A$782,$A132,СВЦЭМ!$B$39:$B$782,N$119)+'СЕТ СН'!$I$14+СВЦЭМ!$D$10+'СЕТ СН'!$I$5-'СЕТ СН'!$I$24</f>
        <v>6190.9878181599997</v>
      </c>
      <c r="O132" s="36">
        <f>SUMIFS(СВЦЭМ!$D$39:$D$782,СВЦЭМ!$A$39:$A$782,$A132,СВЦЭМ!$B$39:$B$782,O$119)+'СЕТ СН'!$I$14+СВЦЭМ!$D$10+'СЕТ СН'!$I$5-'СЕТ СН'!$I$24</f>
        <v>6209.4621191099995</v>
      </c>
      <c r="P132" s="36">
        <f>SUMIFS(СВЦЭМ!$D$39:$D$782,СВЦЭМ!$A$39:$A$782,$A132,СВЦЭМ!$B$39:$B$782,P$119)+'СЕТ СН'!$I$14+СВЦЭМ!$D$10+'СЕТ СН'!$I$5-'СЕТ СН'!$I$24</f>
        <v>6212.4452970700004</v>
      </c>
      <c r="Q132" s="36">
        <f>SUMIFS(СВЦЭМ!$D$39:$D$782,СВЦЭМ!$A$39:$A$782,$A132,СВЦЭМ!$B$39:$B$782,Q$119)+'СЕТ СН'!$I$14+СВЦЭМ!$D$10+'СЕТ СН'!$I$5-'СЕТ СН'!$I$24</f>
        <v>6213.6735749899999</v>
      </c>
      <c r="R132" s="36">
        <f>SUMIFS(СВЦЭМ!$D$39:$D$782,СВЦЭМ!$A$39:$A$782,$A132,СВЦЭМ!$B$39:$B$782,R$119)+'СЕТ СН'!$I$14+СВЦЭМ!$D$10+'СЕТ СН'!$I$5-'СЕТ СН'!$I$24</f>
        <v>6195.9772103600008</v>
      </c>
      <c r="S132" s="36">
        <f>SUMIFS(СВЦЭМ!$D$39:$D$782,СВЦЭМ!$A$39:$A$782,$A132,СВЦЭМ!$B$39:$B$782,S$119)+'СЕТ СН'!$I$14+СВЦЭМ!$D$10+'СЕТ СН'!$I$5-'СЕТ СН'!$I$24</f>
        <v>6083.3340167000006</v>
      </c>
      <c r="T132" s="36">
        <f>SUMIFS(СВЦЭМ!$D$39:$D$782,СВЦЭМ!$A$39:$A$782,$A132,СВЦЭМ!$B$39:$B$782,T$119)+'СЕТ СН'!$I$14+СВЦЭМ!$D$10+'СЕТ СН'!$I$5-'СЕТ СН'!$I$24</f>
        <v>6056.1002618399998</v>
      </c>
      <c r="U132" s="36">
        <f>SUMIFS(СВЦЭМ!$D$39:$D$782,СВЦЭМ!$A$39:$A$782,$A132,СВЦЭМ!$B$39:$B$782,U$119)+'СЕТ СН'!$I$14+СВЦЭМ!$D$10+'СЕТ СН'!$I$5-'СЕТ СН'!$I$24</f>
        <v>6074.6831232900004</v>
      </c>
      <c r="V132" s="36">
        <f>SUMIFS(СВЦЭМ!$D$39:$D$782,СВЦЭМ!$A$39:$A$782,$A132,СВЦЭМ!$B$39:$B$782,V$119)+'СЕТ СН'!$I$14+СВЦЭМ!$D$10+'СЕТ СН'!$I$5-'СЕТ СН'!$I$24</f>
        <v>6059.0503878899999</v>
      </c>
      <c r="W132" s="36">
        <f>SUMIFS(СВЦЭМ!$D$39:$D$782,СВЦЭМ!$A$39:$A$782,$A132,СВЦЭМ!$B$39:$B$782,W$119)+'СЕТ СН'!$I$14+СВЦЭМ!$D$10+'СЕТ СН'!$I$5-'СЕТ СН'!$I$24</f>
        <v>6072.7515474499996</v>
      </c>
      <c r="X132" s="36">
        <f>SUMIFS(СВЦЭМ!$D$39:$D$782,СВЦЭМ!$A$39:$A$782,$A132,СВЦЭМ!$B$39:$B$782,X$119)+'СЕТ СН'!$I$14+СВЦЭМ!$D$10+'СЕТ СН'!$I$5-'СЕТ СН'!$I$24</f>
        <v>6114.7900295500003</v>
      </c>
      <c r="Y132" s="36">
        <f>SUMIFS(СВЦЭМ!$D$39:$D$782,СВЦЭМ!$A$39:$A$782,$A132,СВЦЭМ!$B$39:$B$782,Y$119)+'СЕТ СН'!$I$14+СВЦЭМ!$D$10+'СЕТ СН'!$I$5-'СЕТ СН'!$I$24</f>
        <v>6142.1118071999999</v>
      </c>
    </row>
    <row r="133" spans="1:25" ht="15.75" x14ac:dyDescent="0.2">
      <c r="A133" s="35">
        <f t="shared" si="3"/>
        <v>45274</v>
      </c>
      <c r="B133" s="36">
        <f>SUMIFS(СВЦЭМ!$D$39:$D$782,СВЦЭМ!$A$39:$A$782,$A133,СВЦЭМ!$B$39:$B$782,B$119)+'СЕТ СН'!$I$14+СВЦЭМ!$D$10+'СЕТ СН'!$I$5-'СЕТ СН'!$I$24</f>
        <v>6285.7848315199999</v>
      </c>
      <c r="C133" s="36">
        <f>SUMIFS(СВЦЭМ!$D$39:$D$782,СВЦЭМ!$A$39:$A$782,$A133,СВЦЭМ!$B$39:$B$782,C$119)+'СЕТ СН'!$I$14+СВЦЭМ!$D$10+'СЕТ СН'!$I$5-'СЕТ СН'!$I$24</f>
        <v>6331.6390704999994</v>
      </c>
      <c r="D133" s="36">
        <f>SUMIFS(СВЦЭМ!$D$39:$D$782,СВЦЭМ!$A$39:$A$782,$A133,СВЦЭМ!$B$39:$B$782,D$119)+'СЕТ СН'!$I$14+СВЦЭМ!$D$10+'СЕТ СН'!$I$5-'СЕТ СН'!$I$24</f>
        <v>6363.1299022200001</v>
      </c>
      <c r="E133" s="36">
        <f>SUMIFS(СВЦЭМ!$D$39:$D$782,СВЦЭМ!$A$39:$A$782,$A133,СВЦЭМ!$B$39:$B$782,E$119)+'СЕТ СН'!$I$14+СВЦЭМ!$D$10+'СЕТ СН'!$I$5-'СЕТ СН'!$I$24</f>
        <v>6374.4732518000001</v>
      </c>
      <c r="F133" s="36">
        <f>SUMIFS(СВЦЭМ!$D$39:$D$782,СВЦЭМ!$A$39:$A$782,$A133,СВЦЭМ!$B$39:$B$782,F$119)+'СЕТ СН'!$I$14+СВЦЭМ!$D$10+'СЕТ СН'!$I$5-'СЕТ СН'!$I$24</f>
        <v>6371.0757604800001</v>
      </c>
      <c r="G133" s="36">
        <f>SUMIFS(СВЦЭМ!$D$39:$D$782,СВЦЭМ!$A$39:$A$782,$A133,СВЦЭМ!$B$39:$B$782,G$119)+'СЕТ СН'!$I$14+СВЦЭМ!$D$10+'СЕТ СН'!$I$5-'СЕТ СН'!$I$24</f>
        <v>6349.5997475599997</v>
      </c>
      <c r="H133" s="36">
        <f>SUMIFS(СВЦЭМ!$D$39:$D$782,СВЦЭМ!$A$39:$A$782,$A133,СВЦЭМ!$B$39:$B$782,H$119)+'СЕТ СН'!$I$14+СВЦЭМ!$D$10+'СЕТ СН'!$I$5-'СЕТ СН'!$I$24</f>
        <v>6285.8802371300008</v>
      </c>
      <c r="I133" s="36">
        <f>SUMIFS(СВЦЭМ!$D$39:$D$782,СВЦЭМ!$A$39:$A$782,$A133,СВЦЭМ!$B$39:$B$782,I$119)+'СЕТ СН'!$I$14+СВЦЭМ!$D$10+'СЕТ СН'!$I$5-'СЕТ СН'!$I$24</f>
        <v>6222.0343785599998</v>
      </c>
      <c r="J133" s="36">
        <f>SUMIFS(СВЦЭМ!$D$39:$D$782,СВЦЭМ!$A$39:$A$782,$A133,СВЦЭМ!$B$39:$B$782,J$119)+'СЕТ СН'!$I$14+СВЦЭМ!$D$10+'СЕТ СН'!$I$5-'СЕТ СН'!$I$24</f>
        <v>6155.6882034499995</v>
      </c>
      <c r="K133" s="36">
        <f>SUMIFS(СВЦЭМ!$D$39:$D$782,СВЦЭМ!$A$39:$A$782,$A133,СВЦЭМ!$B$39:$B$782,K$119)+'СЕТ СН'!$I$14+СВЦЭМ!$D$10+'СЕТ СН'!$I$5-'СЕТ СН'!$I$24</f>
        <v>6153.3924791099998</v>
      </c>
      <c r="L133" s="36">
        <f>SUMIFS(СВЦЭМ!$D$39:$D$782,СВЦЭМ!$A$39:$A$782,$A133,СВЦЭМ!$B$39:$B$782,L$119)+'СЕТ СН'!$I$14+СВЦЭМ!$D$10+'СЕТ СН'!$I$5-'СЕТ СН'!$I$24</f>
        <v>6166.9213194000004</v>
      </c>
      <c r="M133" s="36">
        <f>SUMIFS(СВЦЭМ!$D$39:$D$782,СВЦЭМ!$A$39:$A$782,$A133,СВЦЭМ!$B$39:$B$782,M$119)+'СЕТ СН'!$I$14+СВЦЭМ!$D$10+'СЕТ СН'!$I$5-'СЕТ СН'!$I$24</f>
        <v>6181.5707372800007</v>
      </c>
      <c r="N133" s="36">
        <f>SUMIFS(СВЦЭМ!$D$39:$D$782,СВЦЭМ!$A$39:$A$782,$A133,СВЦЭМ!$B$39:$B$782,N$119)+'СЕТ СН'!$I$14+СВЦЭМ!$D$10+'СЕТ СН'!$I$5-'СЕТ СН'!$I$24</f>
        <v>6225.4304726</v>
      </c>
      <c r="O133" s="36">
        <f>SUMIFS(СВЦЭМ!$D$39:$D$782,СВЦЭМ!$A$39:$A$782,$A133,СВЦЭМ!$B$39:$B$782,O$119)+'СЕТ СН'!$I$14+СВЦЭМ!$D$10+'СЕТ СН'!$I$5-'СЕТ СН'!$I$24</f>
        <v>6222.94265911</v>
      </c>
      <c r="P133" s="36">
        <f>SUMIFS(СВЦЭМ!$D$39:$D$782,СВЦЭМ!$A$39:$A$782,$A133,СВЦЭМ!$B$39:$B$782,P$119)+'СЕТ СН'!$I$14+СВЦЭМ!$D$10+'СЕТ СН'!$I$5-'СЕТ СН'!$I$24</f>
        <v>6263.4154343400005</v>
      </c>
      <c r="Q133" s="36">
        <f>SUMIFS(СВЦЭМ!$D$39:$D$782,СВЦЭМ!$A$39:$A$782,$A133,СВЦЭМ!$B$39:$B$782,Q$119)+'СЕТ СН'!$I$14+СВЦЭМ!$D$10+'СЕТ СН'!$I$5-'СЕТ СН'!$I$24</f>
        <v>6255.50785197</v>
      </c>
      <c r="R133" s="36">
        <f>SUMIFS(СВЦЭМ!$D$39:$D$782,СВЦЭМ!$A$39:$A$782,$A133,СВЦЭМ!$B$39:$B$782,R$119)+'СЕТ СН'!$I$14+СВЦЭМ!$D$10+'СЕТ СН'!$I$5-'СЕТ СН'!$I$24</f>
        <v>6252.37468721</v>
      </c>
      <c r="S133" s="36">
        <f>SUMIFS(СВЦЭМ!$D$39:$D$782,СВЦЭМ!$A$39:$A$782,$A133,СВЦЭМ!$B$39:$B$782,S$119)+'СЕТ СН'!$I$14+СВЦЭМ!$D$10+'СЕТ СН'!$I$5-'СЕТ СН'!$I$24</f>
        <v>6236.2490483300007</v>
      </c>
      <c r="T133" s="36">
        <f>SUMIFS(СВЦЭМ!$D$39:$D$782,СВЦЭМ!$A$39:$A$782,$A133,СВЦЭМ!$B$39:$B$782,T$119)+'СЕТ СН'!$I$14+СВЦЭМ!$D$10+'СЕТ СН'!$I$5-'СЕТ СН'!$I$24</f>
        <v>6184.2335199500003</v>
      </c>
      <c r="U133" s="36">
        <f>SUMIFS(СВЦЭМ!$D$39:$D$782,СВЦЭМ!$A$39:$A$782,$A133,СВЦЭМ!$B$39:$B$782,U$119)+'СЕТ СН'!$I$14+СВЦЭМ!$D$10+'СЕТ СН'!$I$5-'СЕТ СН'!$I$24</f>
        <v>6160.9813728600002</v>
      </c>
      <c r="V133" s="36">
        <f>SUMIFS(СВЦЭМ!$D$39:$D$782,СВЦЭМ!$A$39:$A$782,$A133,СВЦЭМ!$B$39:$B$782,V$119)+'СЕТ СН'!$I$14+СВЦЭМ!$D$10+'СЕТ СН'!$I$5-'СЕТ СН'!$I$24</f>
        <v>6141.5624565600001</v>
      </c>
      <c r="W133" s="36">
        <f>SUMIFS(СВЦЭМ!$D$39:$D$782,СВЦЭМ!$A$39:$A$782,$A133,СВЦЭМ!$B$39:$B$782,W$119)+'СЕТ СН'!$I$14+СВЦЭМ!$D$10+'СЕТ СН'!$I$5-'СЕТ СН'!$I$24</f>
        <v>6179.10488601</v>
      </c>
      <c r="X133" s="36">
        <f>SUMIFS(СВЦЭМ!$D$39:$D$782,СВЦЭМ!$A$39:$A$782,$A133,СВЦЭМ!$B$39:$B$782,X$119)+'СЕТ СН'!$I$14+СВЦЭМ!$D$10+'СЕТ СН'!$I$5-'СЕТ СН'!$I$24</f>
        <v>6229.8744647500007</v>
      </c>
      <c r="Y133" s="36">
        <f>SUMIFS(СВЦЭМ!$D$39:$D$782,СВЦЭМ!$A$39:$A$782,$A133,СВЦЭМ!$B$39:$B$782,Y$119)+'СЕТ СН'!$I$14+СВЦЭМ!$D$10+'СЕТ СН'!$I$5-'СЕТ СН'!$I$24</f>
        <v>6277.7533387100002</v>
      </c>
    </row>
    <row r="134" spans="1:25" ht="15.75" x14ac:dyDescent="0.2">
      <c r="A134" s="35">
        <f t="shared" si="3"/>
        <v>45275</v>
      </c>
      <c r="B134" s="36">
        <f>SUMIFS(СВЦЭМ!$D$39:$D$782,СВЦЭМ!$A$39:$A$782,$A134,СВЦЭМ!$B$39:$B$782,B$119)+'СЕТ СН'!$I$14+СВЦЭМ!$D$10+'СЕТ СН'!$I$5-'СЕТ СН'!$I$24</f>
        <v>6249.1017312500007</v>
      </c>
      <c r="C134" s="36">
        <f>SUMIFS(СВЦЭМ!$D$39:$D$782,СВЦЭМ!$A$39:$A$782,$A134,СВЦЭМ!$B$39:$B$782,C$119)+'СЕТ СН'!$I$14+СВЦЭМ!$D$10+'СЕТ СН'!$I$5-'СЕТ СН'!$I$24</f>
        <v>6347.8993654900005</v>
      </c>
      <c r="D134" s="36">
        <f>SUMIFS(СВЦЭМ!$D$39:$D$782,СВЦЭМ!$A$39:$A$782,$A134,СВЦЭМ!$B$39:$B$782,D$119)+'СЕТ СН'!$I$14+СВЦЭМ!$D$10+'СЕТ СН'!$I$5-'СЕТ СН'!$I$24</f>
        <v>6369.8106049400003</v>
      </c>
      <c r="E134" s="36">
        <f>SUMIFS(СВЦЭМ!$D$39:$D$782,СВЦЭМ!$A$39:$A$782,$A134,СВЦЭМ!$B$39:$B$782,E$119)+'СЕТ СН'!$I$14+СВЦЭМ!$D$10+'СЕТ СН'!$I$5-'СЕТ СН'!$I$24</f>
        <v>6388.2131622699999</v>
      </c>
      <c r="F134" s="36">
        <f>SUMIFS(СВЦЭМ!$D$39:$D$782,СВЦЭМ!$A$39:$A$782,$A134,СВЦЭМ!$B$39:$B$782,F$119)+'СЕТ СН'!$I$14+СВЦЭМ!$D$10+'СЕТ СН'!$I$5-'СЕТ СН'!$I$24</f>
        <v>6391.3654408700004</v>
      </c>
      <c r="G134" s="36">
        <f>SUMIFS(СВЦЭМ!$D$39:$D$782,СВЦЭМ!$A$39:$A$782,$A134,СВЦЭМ!$B$39:$B$782,G$119)+'СЕТ СН'!$I$14+СВЦЭМ!$D$10+'СЕТ СН'!$I$5-'СЕТ СН'!$I$24</f>
        <v>6364.5300351799997</v>
      </c>
      <c r="H134" s="36">
        <f>SUMIFS(СВЦЭМ!$D$39:$D$782,СВЦЭМ!$A$39:$A$782,$A134,СВЦЭМ!$B$39:$B$782,H$119)+'СЕТ СН'!$I$14+СВЦЭМ!$D$10+'СЕТ СН'!$I$5-'СЕТ СН'!$I$24</f>
        <v>6293.5618520799999</v>
      </c>
      <c r="I134" s="36">
        <f>SUMIFS(СВЦЭМ!$D$39:$D$782,СВЦЭМ!$A$39:$A$782,$A134,СВЦЭМ!$B$39:$B$782,I$119)+'СЕТ СН'!$I$14+СВЦЭМ!$D$10+'СЕТ СН'!$I$5-'СЕТ СН'!$I$24</f>
        <v>6276.3790866899999</v>
      </c>
      <c r="J134" s="36">
        <f>SUMIFS(СВЦЭМ!$D$39:$D$782,СВЦЭМ!$A$39:$A$782,$A134,СВЦЭМ!$B$39:$B$782,J$119)+'СЕТ СН'!$I$14+СВЦЭМ!$D$10+'СЕТ СН'!$I$5-'СЕТ СН'!$I$24</f>
        <v>6221.5340288400002</v>
      </c>
      <c r="K134" s="36">
        <f>SUMIFS(СВЦЭМ!$D$39:$D$782,СВЦЭМ!$A$39:$A$782,$A134,СВЦЭМ!$B$39:$B$782,K$119)+'СЕТ СН'!$I$14+СВЦЭМ!$D$10+'СЕТ СН'!$I$5-'СЕТ СН'!$I$24</f>
        <v>6190.1734779199996</v>
      </c>
      <c r="L134" s="36">
        <f>SUMIFS(СВЦЭМ!$D$39:$D$782,СВЦЭМ!$A$39:$A$782,$A134,СВЦЭМ!$B$39:$B$782,L$119)+'СЕТ СН'!$I$14+СВЦЭМ!$D$10+'СЕТ СН'!$I$5-'СЕТ СН'!$I$24</f>
        <v>6190.9008912700001</v>
      </c>
      <c r="M134" s="36">
        <f>SUMIFS(СВЦЭМ!$D$39:$D$782,СВЦЭМ!$A$39:$A$782,$A134,СВЦЭМ!$B$39:$B$782,M$119)+'СЕТ СН'!$I$14+СВЦЭМ!$D$10+'СЕТ СН'!$I$5-'СЕТ СН'!$I$24</f>
        <v>6219.0222846199995</v>
      </c>
      <c r="N134" s="36">
        <f>SUMIFS(СВЦЭМ!$D$39:$D$782,СВЦЭМ!$A$39:$A$782,$A134,СВЦЭМ!$B$39:$B$782,N$119)+'СЕТ СН'!$I$14+СВЦЭМ!$D$10+'СЕТ СН'!$I$5-'СЕТ СН'!$I$24</f>
        <v>6222.3980463000007</v>
      </c>
      <c r="O134" s="36">
        <f>SUMIFS(СВЦЭМ!$D$39:$D$782,СВЦЭМ!$A$39:$A$782,$A134,СВЦЭМ!$B$39:$B$782,O$119)+'СЕТ СН'!$I$14+СВЦЭМ!$D$10+'СЕТ СН'!$I$5-'СЕТ СН'!$I$24</f>
        <v>6244.9127378699995</v>
      </c>
      <c r="P134" s="36">
        <f>SUMIFS(СВЦЭМ!$D$39:$D$782,СВЦЭМ!$A$39:$A$782,$A134,СВЦЭМ!$B$39:$B$782,P$119)+'СЕТ СН'!$I$14+СВЦЭМ!$D$10+'СЕТ СН'!$I$5-'СЕТ СН'!$I$24</f>
        <v>6251.7061532000007</v>
      </c>
      <c r="Q134" s="36">
        <f>SUMIFS(СВЦЭМ!$D$39:$D$782,СВЦЭМ!$A$39:$A$782,$A134,СВЦЭМ!$B$39:$B$782,Q$119)+'СЕТ СН'!$I$14+СВЦЭМ!$D$10+'СЕТ СН'!$I$5-'СЕТ СН'!$I$24</f>
        <v>6266.7602746499997</v>
      </c>
      <c r="R134" s="36">
        <f>SUMIFS(СВЦЭМ!$D$39:$D$782,СВЦЭМ!$A$39:$A$782,$A134,СВЦЭМ!$B$39:$B$782,R$119)+'СЕТ СН'!$I$14+СВЦЭМ!$D$10+'СЕТ СН'!$I$5-'СЕТ СН'!$I$24</f>
        <v>6250.15147806</v>
      </c>
      <c r="S134" s="36">
        <f>SUMIFS(СВЦЭМ!$D$39:$D$782,СВЦЭМ!$A$39:$A$782,$A134,СВЦЭМ!$B$39:$B$782,S$119)+'СЕТ СН'!$I$14+СВЦЭМ!$D$10+'СЕТ СН'!$I$5-'СЕТ СН'!$I$24</f>
        <v>6191.3991436899996</v>
      </c>
      <c r="T134" s="36">
        <f>SUMIFS(СВЦЭМ!$D$39:$D$782,СВЦЭМ!$A$39:$A$782,$A134,СВЦЭМ!$B$39:$B$782,T$119)+'СЕТ СН'!$I$14+СВЦЭМ!$D$10+'СЕТ СН'!$I$5-'СЕТ СН'!$I$24</f>
        <v>6164.9741431599996</v>
      </c>
      <c r="U134" s="36">
        <f>SUMIFS(СВЦЭМ!$D$39:$D$782,СВЦЭМ!$A$39:$A$782,$A134,СВЦЭМ!$B$39:$B$782,U$119)+'СЕТ СН'!$I$14+СВЦЭМ!$D$10+'СЕТ СН'!$I$5-'СЕТ СН'!$I$24</f>
        <v>6190.7893746099999</v>
      </c>
      <c r="V134" s="36">
        <f>SUMIFS(СВЦЭМ!$D$39:$D$782,СВЦЭМ!$A$39:$A$782,$A134,СВЦЭМ!$B$39:$B$782,V$119)+'СЕТ СН'!$I$14+СВЦЭМ!$D$10+'СЕТ СН'!$I$5-'СЕТ СН'!$I$24</f>
        <v>6206.5279373800004</v>
      </c>
      <c r="W134" s="36">
        <f>SUMIFS(СВЦЭМ!$D$39:$D$782,СВЦЭМ!$A$39:$A$782,$A134,СВЦЭМ!$B$39:$B$782,W$119)+'СЕТ СН'!$I$14+СВЦЭМ!$D$10+'СЕТ СН'!$I$5-'СЕТ СН'!$I$24</f>
        <v>6216.4602269500001</v>
      </c>
      <c r="X134" s="36">
        <f>SUMIFS(СВЦЭМ!$D$39:$D$782,СВЦЭМ!$A$39:$A$782,$A134,СВЦЭМ!$B$39:$B$782,X$119)+'СЕТ СН'!$I$14+СВЦЭМ!$D$10+'СЕТ СН'!$I$5-'СЕТ СН'!$I$24</f>
        <v>6235.25314162</v>
      </c>
      <c r="Y134" s="36">
        <f>SUMIFS(СВЦЭМ!$D$39:$D$782,СВЦЭМ!$A$39:$A$782,$A134,СВЦЭМ!$B$39:$B$782,Y$119)+'СЕТ СН'!$I$14+СВЦЭМ!$D$10+'СЕТ СН'!$I$5-'СЕТ СН'!$I$24</f>
        <v>6275.33336547</v>
      </c>
    </row>
    <row r="135" spans="1:25" ht="15.75" x14ac:dyDescent="0.2">
      <c r="A135" s="35">
        <f t="shared" si="3"/>
        <v>45276</v>
      </c>
      <c r="B135" s="36">
        <f>SUMIFS(СВЦЭМ!$D$39:$D$782,СВЦЭМ!$A$39:$A$782,$A135,СВЦЭМ!$B$39:$B$782,B$119)+'СЕТ СН'!$I$14+СВЦЭМ!$D$10+'СЕТ СН'!$I$5-'СЕТ СН'!$I$24</f>
        <v>6280.8352813900001</v>
      </c>
      <c r="C135" s="36">
        <f>SUMIFS(СВЦЭМ!$D$39:$D$782,СВЦЭМ!$A$39:$A$782,$A135,СВЦЭМ!$B$39:$B$782,C$119)+'СЕТ СН'!$I$14+СВЦЭМ!$D$10+'СЕТ СН'!$I$5-'СЕТ СН'!$I$24</f>
        <v>6325.7269321700005</v>
      </c>
      <c r="D135" s="36">
        <f>SUMIFS(СВЦЭМ!$D$39:$D$782,СВЦЭМ!$A$39:$A$782,$A135,СВЦЭМ!$B$39:$B$782,D$119)+'СЕТ СН'!$I$14+СВЦЭМ!$D$10+'СЕТ СН'!$I$5-'СЕТ СН'!$I$24</f>
        <v>6382.5833216000001</v>
      </c>
      <c r="E135" s="36">
        <f>SUMIFS(СВЦЭМ!$D$39:$D$782,СВЦЭМ!$A$39:$A$782,$A135,СВЦЭМ!$B$39:$B$782,E$119)+'СЕТ СН'!$I$14+СВЦЭМ!$D$10+'СЕТ СН'!$I$5-'СЕТ СН'!$I$24</f>
        <v>6394.20918781</v>
      </c>
      <c r="F135" s="36">
        <f>SUMIFS(СВЦЭМ!$D$39:$D$782,СВЦЭМ!$A$39:$A$782,$A135,СВЦЭМ!$B$39:$B$782,F$119)+'СЕТ СН'!$I$14+СВЦЭМ!$D$10+'СЕТ СН'!$I$5-'СЕТ СН'!$I$24</f>
        <v>6379.6549414000001</v>
      </c>
      <c r="G135" s="36">
        <f>SUMIFS(СВЦЭМ!$D$39:$D$782,СВЦЭМ!$A$39:$A$782,$A135,СВЦЭМ!$B$39:$B$782,G$119)+'СЕТ СН'!$I$14+СВЦЭМ!$D$10+'СЕТ СН'!$I$5-'СЕТ СН'!$I$24</f>
        <v>6374.3997874899997</v>
      </c>
      <c r="H135" s="36">
        <f>SUMIFS(СВЦЭМ!$D$39:$D$782,СВЦЭМ!$A$39:$A$782,$A135,СВЦЭМ!$B$39:$B$782,H$119)+'СЕТ СН'!$I$14+СВЦЭМ!$D$10+'СЕТ СН'!$I$5-'СЕТ СН'!$I$24</f>
        <v>6318.1812449200006</v>
      </c>
      <c r="I135" s="36">
        <f>SUMIFS(СВЦЭМ!$D$39:$D$782,СВЦЭМ!$A$39:$A$782,$A135,СВЦЭМ!$B$39:$B$782,I$119)+'СЕТ СН'!$I$14+СВЦЭМ!$D$10+'СЕТ СН'!$I$5-'СЕТ СН'!$I$24</f>
        <v>6281.6949642300006</v>
      </c>
      <c r="J135" s="36">
        <f>SUMIFS(СВЦЭМ!$D$39:$D$782,СВЦЭМ!$A$39:$A$782,$A135,СВЦЭМ!$B$39:$B$782,J$119)+'СЕТ СН'!$I$14+СВЦЭМ!$D$10+'СЕТ СН'!$I$5-'СЕТ СН'!$I$24</f>
        <v>6230.7813177900007</v>
      </c>
      <c r="K135" s="36">
        <f>SUMIFS(СВЦЭМ!$D$39:$D$782,СВЦЭМ!$A$39:$A$782,$A135,СВЦЭМ!$B$39:$B$782,K$119)+'СЕТ СН'!$I$14+СВЦЭМ!$D$10+'СЕТ СН'!$I$5-'СЕТ СН'!$I$24</f>
        <v>6170.3002999300006</v>
      </c>
      <c r="L135" s="36">
        <f>SUMIFS(СВЦЭМ!$D$39:$D$782,СВЦЭМ!$A$39:$A$782,$A135,СВЦЭМ!$B$39:$B$782,L$119)+'СЕТ СН'!$I$14+СВЦЭМ!$D$10+'СЕТ СН'!$I$5-'СЕТ СН'!$I$24</f>
        <v>6118.1283922299999</v>
      </c>
      <c r="M135" s="36">
        <f>SUMIFS(СВЦЭМ!$D$39:$D$782,СВЦЭМ!$A$39:$A$782,$A135,СВЦЭМ!$B$39:$B$782,M$119)+'СЕТ СН'!$I$14+СВЦЭМ!$D$10+'СЕТ СН'!$I$5-'СЕТ СН'!$I$24</f>
        <v>6088.4196764200005</v>
      </c>
      <c r="N135" s="36">
        <f>SUMIFS(СВЦЭМ!$D$39:$D$782,СВЦЭМ!$A$39:$A$782,$A135,СВЦЭМ!$B$39:$B$782,N$119)+'СЕТ СН'!$I$14+СВЦЭМ!$D$10+'СЕТ СН'!$I$5-'СЕТ СН'!$I$24</f>
        <v>6119.330492</v>
      </c>
      <c r="O135" s="36">
        <f>SUMIFS(СВЦЭМ!$D$39:$D$782,СВЦЭМ!$A$39:$A$782,$A135,СВЦЭМ!$B$39:$B$782,O$119)+'СЕТ СН'!$I$14+СВЦЭМ!$D$10+'СЕТ СН'!$I$5-'СЕТ СН'!$I$24</f>
        <v>6134.00147122</v>
      </c>
      <c r="P135" s="36">
        <f>SUMIFS(СВЦЭМ!$D$39:$D$782,СВЦЭМ!$A$39:$A$782,$A135,СВЦЭМ!$B$39:$B$782,P$119)+'СЕТ СН'!$I$14+СВЦЭМ!$D$10+'СЕТ СН'!$I$5-'СЕТ СН'!$I$24</f>
        <v>6121.5229789799996</v>
      </c>
      <c r="Q135" s="36">
        <f>SUMIFS(СВЦЭМ!$D$39:$D$782,СВЦЭМ!$A$39:$A$782,$A135,СВЦЭМ!$B$39:$B$782,Q$119)+'СЕТ СН'!$I$14+СВЦЭМ!$D$10+'СЕТ СН'!$I$5-'СЕТ СН'!$I$24</f>
        <v>6139.6231658800007</v>
      </c>
      <c r="R135" s="36">
        <f>SUMIFS(СВЦЭМ!$D$39:$D$782,СВЦЭМ!$A$39:$A$782,$A135,СВЦЭМ!$B$39:$B$782,R$119)+'СЕТ СН'!$I$14+СВЦЭМ!$D$10+'СЕТ СН'!$I$5-'СЕТ СН'!$I$24</f>
        <v>6167.8488719300003</v>
      </c>
      <c r="S135" s="36">
        <f>SUMIFS(СВЦЭМ!$D$39:$D$782,СВЦЭМ!$A$39:$A$782,$A135,СВЦЭМ!$B$39:$B$782,S$119)+'СЕТ СН'!$I$14+СВЦЭМ!$D$10+'СЕТ СН'!$I$5-'СЕТ СН'!$I$24</f>
        <v>6122.6883503099998</v>
      </c>
      <c r="T135" s="36">
        <f>SUMIFS(СВЦЭМ!$D$39:$D$782,СВЦЭМ!$A$39:$A$782,$A135,СВЦЭМ!$B$39:$B$782,T$119)+'СЕТ СН'!$I$14+СВЦЭМ!$D$10+'СЕТ СН'!$I$5-'СЕТ СН'!$I$24</f>
        <v>6093.5509686200003</v>
      </c>
      <c r="U135" s="36">
        <f>SUMIFS(СВЦЭМ!$D$39:$D$782,СВЦЭМ!$A$39:$A$782,$A135,СВЦЭМ!$B$39:$B$782,U$119)+'СЕТ СН'!$I$14+СВЦЭМ!$D$10+'СЕТ СН'!$I$5-'СЕТ СН'!$I$24</f>
        <v>6130.2372579500006</v>
      </c>
      <c r="V135" s="36">
        <f>SUMIFS(СВЦЭМ!$D$39:$D$782,СВЦЭМ!$A$39:$A$782,$A135,СВЦЭМ!$B$39:$B$782,V$119)+'СЕТ СН'!$I$14+СВЦЭМ!$D$10+'СЕТ СН'!$I$5-'СЕТ СН'!$I$24</f>
        <v>6125.3131358999999</v>
      </c>
      <c r="W135" s="36">
        <f>SUMIFS(СВЦЭМ!$D$39:$D$782,СВЦЭМ!$A$39:$A$782,$A135,СВЦЭМ!$B$39:$B$782,W$119)+'СЕТ СН'!$I$14+СВЦЭМ!$D$10+'СЕТ СН'!$I$5-'СЕТ СН'!$I$24</f>
        <v>6128.5929490899998</v>
      </c>
      <c r="X135" s="36">
        <f>SUMIFS(СВЦЭМ!$D$39:$D$782,СВЦЭМ!$A$39:$A$782,$A135,СВЦЭМ!$B$39:$B$782,X$119)+'СЕТ СН'!$I$14+СВЦЭМ!$D$10+'СЕТ СН'!$I$5-'СЕТ СН'!$I$24</f>
        <v>6164.2616021100002</v>
      </c>
      <c r="Y135" s="36">
        <f>SUMIFS(СВЦЭМ!$D$39:$D$782,СВЦЭМ!$A$39:$A$782,$A135,СВЦЭМ!$B$39:$B$782,Y$119)+'СЕТ СН'!$I$14+СВЦЭМ!$D$10+'СЕТ СН'!$I$5-'СЕТ СН'!$I$24</f>
        <v>6208.5554648300003</v>
      </c>
    </row>
    <row r="136" spans="1:25" ht="15.75" x14ac:dyDescent="0.2">
      <c r="A136" s="35">
        <f t="shared" si="3"/>
        <v>45277</v>
      </c>
      <c r="B136" s="36">
        <f>SUMIFS(СВЦЭМ!$D$39:$D$782,СВЦЭМ!$A$39:$A$782,$A136,СВЦЭМ!$B$39:$B$782,B$119)+'СЕТ СН'!$I$14+СВЦЭМ!$D$10+'СЕТ СН'!$I$5-'СЕТ СН'!$I$24</f>
        <v>6308.0917425299995</v>
      </c>
      <c r="C136" s="36">
        <f>SUMIFS(СВЦЭМ!$D$39:$D$782,СВЦЭМ!$A$39:$A$782,$A136,СВЦЭМ!$B$39:$B$782,C$119)+'СЕТ СН'!$I$14+СВЦЭМ!$D$10+'СЕТ СН'!$I$5-'СЕТ СН'!$I$24</f>
        <v>6322.7315558099999</v>
      </c>
      <c r="D136" s="36">
        <f>SUMIFS(СВЦЭМ!$D$39:$D$782,СВЦЭМ!$A$39:$A$782,$A136,СВЦЭМ!$B$39:$B$782,D$119)+'СЕТ СН'!$I$14+СВЦЭМ!$D$10+'СЕТ СН'!$I$5-'СЕТ СН'!$I$24</f>
        <v>6373.1091542300001</v>
      </c>
      <c r="E136" s="36">
        <f>SUMIFS(СВЦЭМ!$D$39:$D$782,СВЦЭМ!$A$39:$A$782,$A136,СВЦЭМ!$B$39:$B$782,E$119)+'СЕТ СН'!$I$14+СВЦЭМ!$D$10+'СЕТ СН'!$I$5-'СЕТ СН'!$I$24</f>
        <v>6375.66244835</v>
      </c>
      <c r="F136" s="36">
        <f>SUMIFS(СВЦЭМ!$D$39:$D$782,СВЦЭМ!$A$39:$A$782,$A136,СВЦЭМ!$B$39:$B$782,F$119)+'СЕТ СН'!$I$14+СВЦЭМ!$D$10+'СЕТ СН'!$I$5-'СЕТ СН'!$I$24</f>
        <v>6373.3237005700003</v>
      </c>
      <c r="G136" s="36">
        <f>SUMIFS(СВЦЭМ!$D$39:$D$782,СВЦЭМ!$A$39:$A$782,$A136,СВЦЭМ!$B$39:$B$782,G$119)+'СЕТ СН'!$I$14+СВЦЭМ!$D$10+'СЕТ СН'!$I$5-'СЕТ СН'!$I$24</f>
        <v>6375.8640574300007</v>
      </c>
      <c r="H136" s="36">
        <f>SUMIFS(СВЦЭМ!$D$39:$D$782,СВЦЭМ!$A$39:$A$782,$A136,СВЦЭМ!$B$39:$B$782,H$119)+'СЕТ СН'!$I$14+СВЦЭМ!$D$10+'СЕТ СН'!$I$5-'СЕТ СН'!$I$24</f>
        <v>6356.8026436199998</v>
      </c>
      <c r="I136" s="36">
        <f>SUMIFS(СВЦЭМ!$D$39:$D$782,СВЦЭМ!$A$39:$A$782,$A136,СВЦЭМ!$B$39:$B$782,I$119)+'СЕТ СН'!$I$14+СВЦЭМ!$D$10+'СЕТ СН'!$I$5-'СЕТ СН'!$I$24</f>
        <v>6347.4656514399994</v>
      </c>
      <c r="J136" s="36">
        <f>SUMIFS(СВЦЭМ!$D$39:$D$782,СВЦЭМ!$A$39:$A$782,$A136,СВЦЭМ!$B$39:$B$782,J$119)+'СЕТ СН'!$I$14+СВЦЭМ!$D$10+'СЕТ СН'!$I$5-'СЕТ СН'!$I$24</f>
        <v>6298.4523788000006</v>
      </c>
      <c r="K136" s="36">
        <f>SUMIFS(СВЦЭМ!$D$39:$D$782,СВЦЭМ!$A$39:$A$782,$A136,СВЦЭМ!$B$39:$B$782,K$119)+'СЕТ СН'!$I$14+СВЦЭМ!$D$10+'СЕТ СН'!$I$5-'СЕТ СН'!$I$24</f>
        <v>6246.45592459</v>
      </c>
      <c r="L136" s="36">
        <f>SUMIFS(СВЦЭМ!$D$39:$D$782,СВЦЭМ!$A$39:$A$782,$A136,СВЦЭМ!$B$39:$B$782,L$119)+'СЕТ СН'!$I$14+СВЦЭМ!$D$10+'СЕТ СН'!$I$5-'СЕТ СН'!$I$24</f>
        <v>6186.8747933200002</v>
      </c>
      <c r="M136" s="36">
        <f>SUMIFS(СВЦЭМ!$D$39:$D$782,СВЦЭМ!$A$39:$A$782,$A136,СВЦЭМ!$B$39:$B$782,M$119)+'СЕТ СН'!$I$14+СВЦЭМ!$D$10+'СЕТ СН'!$I$5-'СЕТ СН'!$I$24</f>
        <v>6167.1756044499998</v>
      </c>
      <c r="N136" s="36">
        <f>SUMIFS(СВЦЭМ!$D$39:$D$782,СВЦЭМ!$A$39:$A$782,$A136,СВЦЭМ!$B$39:$B$782,N$119)+'СЕТ СН'!$I$14+СВЦЭМ!$D$10+'СЕТ СН'!$I$5-'СЕТ СН'!$I$24</f>
        <v>6188.3057060199999</v>
      </c>
      <c r="O136" s="36">
        <f>SUMIFS(СВЦЭМ!$D$39:$D$782,СВЦЭМ!$A$39:$A$782,$A136,СВЦЭМ!$B$39:$B$782,O$119)+'СЕТ СН'!$I$14+СВЦЭМ!$D$10+'СЕТ СН'!$I$5-'СЕТ СН'!$I$24</f>
        <v>6197.99167855</v>
      </c>
      <c r="P136" s="36">
        <f>SUMIFS(СВЦЭМ!$D$39:$D$782,СВЦЭМ!$A$39:$A$782,$A136,СВЦЭМ!$B$39:$B$782,P$119)+'СЕТ СН'!$I$14+СВЦЭМ!$D$10+'СЕТ СН'!$I$5-'СЕТ СН'!$I$24</f>
        <v>6196.9608228199995</v>
      </c>
      <c r="Q136" s="36">
        <f>SUMIFS(СВЦЭМ!$D$39:$D$782,СВЦЭМ!$A$39:$A$782,$A136,СВЦЭМ!$B$39:$B$782,Q$119)+'СЕТ СН'!$I$14+СВЦЭМ!$D$10+'СЕТ СН'!$I$5-'СЕТ СН'!$I$24</f>
        <v>6207.50675675</v>
      </c>
      <c r="R136" s="36">
        <f>SUMIFS(СВЦЭМ!$D$39:$D$782,СВЦЭМ!$A$39:$A$782,$A136,СВЦЭМ!$B$39:$B$782,R$119)+'СЕТ СН'!$I$14+СВЦЭМ!$D$10+'СЕТ СН'!$I$5-'СЕТ СН'!$I$24</f>
        <v>6218.43753552</v>
      </c>
      <c r="S136" s="36">
        <f>SUMIFS(СВЦЭМ!$D$39:$D$782,СВЦЭМ!$A$39:$A$782,$A136,СВЦЭМ!$B$39:$B$782,S$119)+'СЕТ СН'!$I$14+СВЦЭМ!$D$10+'СЕТ СН'!$I$5-'СЕТ СН'!$I$24</f>
        <v>6162.9809181999999</v>
      </c>
      <c r="T136" s="36">
        <f>SUMIFS(СВЦЭМ!$D$39:$D$782,СВЦЭМ!$A$39:$A$782,$A136,СВЦЭМ!$B$39:$B$782,T$119)+'СЕТ СН'!$I$14+СВЦЭМ!$D$10+'СЕТ СН'!$I$5-'СЕТ СН'!$I$24</f>
        <v>6107.6068778700001</v>
      </c>
      <c r="U136" s="36">
        <f>SUMIFS(СВЦЭМ!$D$39:$D$782,СВЦЭМ!$A$39:$A$782,$A136,СВЦЭМ!$B$39:$B$782,U$119)+'СЕТ СН'!$I$14+СВЦЭМ!$D$10+'СЕТ СН'!$I$5-'СЕТ СН'!$I$24</f>
        <v>6104.8874313599999</v>
      </c>
      <c r="V136" s="36">
        <f>SUMIFS(СВЦЭМ!$D$39:$D$782,СВЦЭМ!$A$39:$A$782,$A136,СВЦЭМ!$B$39:$B$782,V$119)+'СЕТ СН'!$I$14+СВЦЭМ!$D$10+'СЕТ СН'!$I$5-'СЕТ СН'!$I$24</f>
        <v>6144.0798922900003</v>
      </c>
      <c r="W136" s="36">
        <f>SUMIFS(СВЦЭМ!$D$39:$D$782,СВЦЭМ!$A$39:$A$782,$A136,СВЦЭМ!$B$39:$B$782,W$119)+'СЕТ СН'!$I$14+СВЦЭМ!$D$10+'СЕТ СН'!$I$5-'СЕТ СН'!$I$24</f>
        <v>6142.6940699799998</v>
      </c>
      <c r="X136" s="36">
        <f>SUMIFS(СВЦЭМ!$D$39:$D$782,СВЦЭМ!$A$39:$A$782,$A136,СВЦЭМ!$B$39:$B$782,X$119)+'СЕТ СН'!$I$14+СВЦЭМ!$D$10+'СЕТ СН'!$I$5-'СЕТ СН'!$I$24</f>
        <v>6194.36381102</v>
      </c>
      <c r="Y136" s="36">
        <f>SUMIFS(СВЦЭМ!$D$39:$D$782,СВЦЭМ!$A$39:$A$782,$A136,СВЦЭМ!$B$39:$B$782,Y$119)+'СЕТ СН'!$I$14+СВЦЭМ!$D$10+'СЕТ СН'!$I$5-'СЕТ СН'!$I$24</f>
        <v>6247.8951964299995</v>
      </c>
    </row>
    <row r="137" spans="1:25" ht="15.75" x14ac:dyDescent="0.2">
      <c r="A137" s="35">
        <f t="shared" si="3"/>
        <v>45278</v>
      </c>
      <c r="B137" s="36">
        <f>SUMIFS(СВЦЭМ!$D$39:$D$782,СВЦЭМ!$A$39:$A$782,$A137,СВЦЭМ!$B$39:$B$782,B$119)+'СЕТ СН'!$I$14+СВЦЭМ!$D$10+'СЕТ СН'!$I$5-'СЕТ СН'!$I$24</f>
        <v>6135.1194475900002</v>
      </c>
      <c r="C137" s="36">
        <f>SUMIFS(СВЦЭМ!$D$39:$D$782,СВЦЭМ!$A$39:$A$782,$A137,СВЦЭМ!$B$39:$B$782,C$119)+'СЕТ СН'!$I$14+СВЦЭМ!$D$10+'СЕТ СН'!$I$5-'СЕТ СН'!$I$24</f>
        <v>6180.4135060299996</v>
      </c>
      <c r="D137" s="36">
        <f>SUMIFS(СВЦЭМ!$D$39:$D$782,СВЦЭМ!$A$39:$A$782,$A137,СВЦЭМ!$B$39:$B$782,D$119)+'СЕТ СН'!$I$14+СВЦЭМ!$D$10+'СЕТ СН'!$I$5-'СЕТ СН'!$I$24</f>
        <v>6217.1209008000005</v>
      </c>
      <c r="E137" s="36">
        <f>SUMIFS(СВЦЭМ!$D$39:$D$782,СВЦЭМ!$A$39:$A$782,$A137,СВЦЭМ!$B$39:$B$782,E$119)+'СЕТ СН'!$I$14+СВЦЭМ!$D$10+'СЕТ СН'!$I$5-'СЕТ СН'!$I$24</f>
        <v>6234.5885889399997</v>
      </c>
      <c r="F137" s="36">
        <f>SUMIFS(СВЦЭМ!$D$39:$D$782,СВЦЭМ!$A$39:$A$782,$A137,СВЦЭМ!$B$39:$B$782,F$119)+'СЕТ СН'!$I$14+СВЦЭМ!$D$10+'СЕТ СН'!$I$5-'СЕТ СН'!$I$24</f>
        <v>6239.1629715600002</v>
      </c>
      <c r="G137" s="36">
        <f>SUMIFS(СВЦЭМ!$D$39:$D$782,СВЦЭМ!$A$39:$A$782,$A137,СВЦЭМ!$B$39:$B$782,G$119)+'СЕТ СН'!$I$14+СВЦЭМ!$D$10+'СЕТ СН'!$I$5-'СЕТ СН'!$I$24</f>
        <v>6209.9962549400007</v>
      </c>
      <c r="H137" s="36">
        <f>SUMIFS(СВЦЭМ!$D$39:$D$782,СВЦЭМ!$A$39:$A$782,$A137,СВЦЭМ!$B$39:$B$782,H$119)+'СЕТ СН'!$I$14+СВЦЭМ!$D$10+'СЕТ СН'!$I$5-'СЕТ СН'!$I$24</f>
        <v>6145.69390071</v>
      </c>
      <c r="I137" s="36">
        <f>SUMIFS(СВЦЭМ!$D$39:$D$782,СВЦЭМ!$A$39:$A$782,$A137,СВЦЭМ!$B$39:$B$782,I$119)+'СЕТ СН'!$I$14+СВЦЭМ!$D$10+'СЕТ СН'!$I$5-'СЕТ СН'!$I$24</f>
        <v>6080.5952378000002</v>
      </c>
      <c r="J137" s="36">
        <f>SUMIFS(СВЦЭМ!$D$39:$D$782,СВЦЭМ!$A$39:$A$782,$A137,СВЦЭМ!$B$39:$B$782,J$119)+'СЕТ СН'!$I$14+СВЦЭМ!$D$10+'СЕТ СН'!$I$5-'СЕТ СН'!$I$24</f>
        <v>6046.7590742400007</v>
      </c>
      <c r="K137" s="36">
        <f>SUMIFS(СВЦЭМ!$D$39:$D$782,СВЦЭМ!$A$39:$A$782,$A137,СВЦЭМ!$B$39:$B$782,K$119)+'СЕТ СН'!$I$14+СВЦЭМ!$D$10+'СЕТ СН'!$I$5-'СЕТ СН'!$I$24</f>
        <v>6000.7816198600003</v>
      </c>
      <c r="L137" s="36">
        <f>SUMIFS(СВЦЭМ!$D$39:$D$782,СВЦЭМ!$A$39:$A$782,$A137,СВЦЭМ!$B$39:$B$782,L$119)+'СЕТ СН'!$I$14+СВЦЭМ!$D$10+'СЕТ СН'!$I$5-'СЕТ СН'!$I$24</f>
        <v>5985.0001217999998</v>
      </c>
      <c r="M137" s="36">
        <f>SUMIFS(СВЦЭМ!$D$39:$D$782,СВЦЭМ!$A$39:$A$782,$A137,СВЦЭМ!$B$39:$B$782,M$119)+'СЕТ СН'!$I$14+СВЦЭМ!$D$10+'СЕТ СН'!$I$5-'СЕТ СН'!$I$24</f>
        <v>6015.7645584300008</v>
      </c>
      <c r="N137" s="36">
        <f>SUMIFS(СВЦЭМ!$D$39:$D$782,СВЦЭМ!$A$39:$A$782,$A137,СВЦЭМ!$B$39:$B$782,N$119)+'СЕТ СН'!$I$14+СВЦЭМ!$D$10+'СЕТ СН'!$I$5-'СЕТ СН'!$I$24</f>
        <v>6023.9372066599999</v>
      </c>
      <c r="O137" s="36">
        <f>SUMIFS(СВЦЭМ!$D$39:$D$782,СВЦЭМ!$A$39:$A$782,$A137,СВЦЭМ!$B$39:$B$782,O$119)+'СЕТ СН'!$I$14+СВЦЭМ!$D$10+'СЕТ СН'!$I$5-'СЕТ СН'!$I$24</f>
        <v>6039.0635517700002</v>
      </c>
      <c r="P137" s="36">
        <f>SUMIFS(СВЦЭМ!$D$39:$D$782,СВЦЭМ!$A$39:$A$782,$A137,СВЦЭМ!$B$39:$B$782,P$119)+'СЕТ СН'!$I$14+СВЦЭМ!$D$10+'СЕТ СН'!$I$5-'СЕТ СН'!$I$24</f>
        <v>6060.0152146</v>
      </c>
      <c r="Q137" s="36">
        <f>SUMIFS(СВЦЭМ!$D$39:$D$782,СВЦЭМ!$A$39:$A$782,$A137,СВЦЭМ!$B$39:$B$782,Q$119)+'СЕТ СН'!$I$14+СВЦЭМ!$D$10+'СЕТ СН'!$I$5-'СЕТ СН'!$I$24</f>
        <v>6067.6081985199999</v>
      </c>
      <c r="R137" s="36">
        <f>SUMIFS(СВЦЭМ!$D$39:$D$782,СВЦЭМ!$A$39:$A$782,$A137,СВЦЭМ!$B$39:$B$782,R$119)+'СЕТ СН'!$I$14+СВЦЭМ!$D$10+'СЕТ СН'!$I$5-'СЕТ СН'!$I$24</f>
        <v>6064.6636892500001</v>
      </c>
      <c r="S137" s="36">
        <f>SUMIFS(СВЦЭМ!$D$39:$D$782,СВЦЭМ!$A$39:$A$782,$A137,СВЦЭМ!$B$39:$B$782,S$119)+'СЕТ СН'!$I$14+СВЦЭМ!$D$10+'СЕТ СН'!$I$5-'СЕТ СН'!$I$24</f>
        <v>6030.5068326800001</v>
      </c>
      <c r="T137" s="36">
        <f>SUMIFS(СВЦЭМ!$D$39:$D$782,СВЦЭМ!$A$39:$A$782,$A137,СВЦЭМ!$B$39:$B$782,T$119)+'СЕТ СН'!$I$14+СВЦЭМ!$D$10+'СЕТ СН'!$I$5-'СЕТ СН'!$I$24</f>
        <v>5989.8133441600003</v>
      </c>
      <c r="U137" s="36">
        <f>SUMIFS(СВЦЭМ!$D$39:$D$782,СВЦЭМ!$A$39:$A$782,$A137,СВЦЭМ!$B$39:$B$782,U$119)+'СЕТ СН'!$I$14+СВЦЭМ!$D$10+'СЕТ СН'!$I$5-'СЕТ СН'!$I$24</f>
        <v>5973.3536111800004</v>
      </c>
      <c r="V137" s="36">
        <f>SUMIFS(СВЦЭМ!$D$39:$D$782,СВЦЭМ!$A$39:$A$782,$A137,СВЦЭМ!$B$39:$B$782,V$119)+'СЕТ СН'!$I$14+СВЦЭМ!$D$10+'СЕТ СН'!$I$5-'СЕТ СН'!$I$24</f>
        <v>6012.2603131100004</v>
      </c>
      <c r="W137" s="36">
        <f>SUMIFS(СВЦЭМ!$D$39:$D$782,СВЦЭМ!$A$39:$A$782,$A137,СВЦЭМ!$B$39:$B$782,W$119)+'СЕТ СН'!$I$14+СВЦЭМ!$D$10+'СЕТ СН'!$I$5-'СЕТ СН'!$I$24</f>
        <v>5985.38037274</v>
      </c>
      <c r="X137" s="36">
        <f>SUMIFS(СВЦЭМ!$D$39:$D$782,СВЦЭМ!$A$39:$A$782,$A137,СВЦЭМ!$B$39:$B$782,X$119)+'СЕТ СН'!$I$14+СВЦЭМ!$D$10+'СЕТ СН'!$I$5-'СЕТ СН'!$I$24</f>
        <v>6040.4652011500002</v>
      </c>
      <c r="Y137" s="36">
        <f>SUMIFS(СВЦЭМ!$D$39:$D$782,СВЦЭМ!$A$39:$A$782,$A137,СВЦЭМ!$B$39:$B$782,Y$119)+'СЕТ СН'!$I$14+СВЦЭМ!$D$10+'СЕТ СН'!$I$5-'СЕТ СН'!$I$24</f>
        <v>6075.5162847900001</v>
      </c>
    </row>
    <row r="138" spans="1:25" ht="15.75" x14ac:dyDescent="0.2">
      <c r="A138" s="35">
        <f t="shared" si="3"/>
        <v>45279</v>
      </c>
      <c r="B138" s="36">
        <f>SUMIFS(СВЦЭМ!$D$39:$D$782,СВЦЭМ!$A$39:$A$782,$A138,СВЦЭМ!$B$39:$B$782,B$119)+'СЕТ СН'!$I$14+СВЦЭМ!$D$10+'СЕТ СН'!$I$5-'СЕТ СН'!$I$24</f>
        <v>6130.95827414</v>
      </c>
      <c r="C138" s="36">
        <f>SUMIFS(СВЦЭМ!$D$39:$D$782,СВЦЭМ!$A$39:$A$782,$A138,СВЦЭМ!$B$39:$B$782,C$119)+'СЕТ СН'!$I$14+СВЦЭМ!$D$10+'СЕТ СН'!$I$5-'СЕТ СН'!$I$24</f>
        <v>6242.0960076700003</v>
      </c>
      <c r="D138" s="36">
        <f>SUMIFS(СВЦЭМ!$D$39:$D$782,СВЦЭМ!$A$39:$A$782,$A138,СВЦЭМ!$B$39:$B$782,D$119)+'СЕТ СН'!$I$14+СВЦЭМ!$D$10+'СЕТ СН'!$I$5-'СЕТ СН'!$I$24</f>
        <v>6296.84271627</v>
      </c>
      <c r="E138" s="36">
        <f>SUMIFS(СВЦЭМ!$D$39:$D$782,СВЦЭМ!$A$39:$A$782,$A138,СВЦЭМ!$B$39:$B$782,E$119)+'СЕТ СН'!$I$14+СВЦЭМ!$D$10+'СЕТ СН'!$I$5-'СЕТ СН'!$I$24</f>
        <v>6318.4463935200001</v>
      </c>
      <c r="F138" s="36">
        <f>SUMIFS(СВЦЭМ!$D$39:$D$782,СВЦЭМ!$A$39:$A$782,$A138,СВЦЭМ!$B$39:$B$782,F$119)+'СЕТ СН'!$I$14+СВЦЭМ!$D$10+'СЕТ СН'!$I$5-'СЕТ СН'!$I$24</f>
        <v>6307.5741784100001</v>
      </c>
      <c r="G138" s="36">
        <f>SUMIFS(СВЦЭМ!$D$39:$D$782,СВЦЭМ!$A$39:$A$782,$A138,СВЦЭМ!$B$39:$B$782,G$119)+'СЕТ СН'!$I$14+СВЦЭМ!$D$10+'СЕТ СН'!$I$5-'СЕТ СН'!$I$24</f>
        <v>6286.6479332500003</v>
      </c>
      <c r="H138" s="36">
        <f>SUMIFS(СВЦЭМ!$D$39:$D$782,СВЦЭМ!$A$39:$A$782,$A138,СВЦЭМ!$B$39:$B$782,H$119)+'СЕТ СН'!$I$14+СВЦЭМ!$D$10+'СЕТ СН'!$I$5-'СЕТ СН'!$I$24</f>
        <v>6197.4567992400007</v>
      </c>
      <c r="I138" s="36">
        <f>SUMIFS(СВЦЭМ!$D$39:$D$782,СВЦЭМ!$A$39:$A$782,$A138,СВЦЭМ!$B$39:$B$782,I$119)+'СЕТ СН'!$I$14+СВЦЭМ!$D$10+'СЕТ СН'!$I$5-'СЕТ СН'!$I$24</f>
        <v>6125.7178649199996</v>
      </c>
      <c r="J138" s="36">
        <f>SUMIFS(СВЦЭМ!$D$39:$D$782,СВЦЭМ!$A$39:$A$782,$A138,СВЦЭМ!$B$39:$B$782,J$119)+'СЕТ СН'!$I$14+СВЦЭМ!$D$10+'СЕТ СН'!$I$5-'СЕТ СН'!$I$24</f>
        <v>6098.4441233800007</v>
      </c>
      <c r="K138" s="36">
        <f>SUMIFS(СВЦЭМ!$D$39:$D$782,СВЦЭМ!$A$39:$A$782,$A138,СВЦЭМ!$B$39:$B$782,K$119)+'СЕТ СН'!$I$14+СВЦЭМ!$D$10+'СЕТ СН'!$I$5-'СЕТ СН'!$I$24</f>
        <v>6053.1824911599997</v>
      </c>
      <c r="L138" s="36">
        <f>SUMIFS(СВЦЭМ!$D$39:$D$782,СВЦЭМ!$A$39:$A$782,$A138,СВЦЭМ!$B$39:$B$782,L$119)+'СЕТ СН'!$I$14+СВЦЭМ!$D$10+'СЕТ СН'!$I$5-'СЕТ СН'!$I$24</f>
        <v>6033.9393728100004</v>
      </c>
      <c r="M138" s="36">
        <f>SUMIFS(СВЦЭМ!$D$39:$D$782,СВЦЭМ!$A$39:$A$782,$A138,СВЦЭМ!$B$39:$B$782,M$119)+'СЕТ СН'!$I$14+СВЦЭМ!$D$10+'СЕТ СН'!$I$5-'СЕТ СН'!$I$24</f>
        <v>6064.8685974500004</v>
      </c>
      <c r="N138" s="36">
        <f>SUMIFS(СВЦЭМ!$D$39:$D$782,СВЦЭМ!$A$39:$A$782,$A138,СВЦЭМ!$B$39:$B$782,N$119)+'СЕТ СН'!$I$14+СВЦЭМ!$D$10+'СЕТ СН'!$I$5-'СЕТ СН'!$I$24</f>
        <v>6085.9000649999998</v>
      </c>
      <c r="O138" s="36">
        <f>SUMIFS(СВЦЭМ!$D$39:$D$782,СВЦЭМ!$A$39:$A$782,$A138,СВЦЭМ!$B$39:$B$782,O$119)+'СЕТ СН'!$I$14+СВЦЭМ!$D$10+'СЕТ СН'!$I$5-'СЕТ СН'!$I$24</f>
        <v>6098.7743873100007</v>
      </c>
      <c r="P138" s="36">
        <f>SUMIFS(СВЦЭМ!$D$39:$D$782,СВЦЭМ!$A$39:$A$782,$A138,СВЦЭМ!$B$39:$B$782,P$119)+'СЕТ СН'!$I$14+СВЦЭМ!$D$10+'СЕТ СН'!$I$5-'СЕТ СН'!$I$24</f>
        <v>6111.28677539</v>
      </c>
      <c r="Q138" s="36">
        <f>SUMIFS(СВЦЭМ!$D$39:$D$782,СВЦЭМ!$A$39:$A$782,$A138,СВЦЭМ!$B$39:$B$782,Q$119)+'СЕТ СН'!$I$14+СВЦЭМ!$D$10+'СЕТ СН'!$I$5-'СЕТ СН'!$I$24</f>
        <v>6122.9592144899998</v>
      </c>
      <c r="R138" s="36">
        <f>SUMIFS(СВЦЭМ!$D$39:$D$782,СВЦЭМ!$A$39:$A$782,$A138,СВЦЭМ!$B$39:$B$782,R$119)+'СЕТ СН'!$I$14+СВЦЭМ!$D$10+'СЕТ СН'!$I$5-'СЕТ СН'!$I$24</f>
        <v>6113.2913998100003</v>
      </c>
      <c r="S138" s="36">
        <f>SUMIFS(СВЦЭМ!$D$39:$D$782,СВЦЭМ!$A$39:$A$782,$A138,СВЦЭМ!$B$39:$B$782,S$119)+'СЕТ СН'!$I$14+СВЦЭМ!$D$10+'СЕТ СН'!$I$5-'СЕТ СН'!$I$24</f>
        <v>6058.7142828199994</v>
      </c>
      <c r="T138" s="36">
        <f>SUMIFS(СВЦЭМ!$D$39:$D$782,СВЦЭМ!$A$39:$A$782,$A138,СВЦЭМ!$B$39:$B$782,T$119)+'СЕТ СН'!$I$14+СВЦЭМ!$D$10+'СЕТ СН'!$I$5-'СЕТ СН'!$I$24</f>
        <v>6021.8920162300001</v>
      </c>
      <c r="U138" s="36">
        <f>SUMIFS(СВЦЭМ!$D$39:$D$782,СВЦЭМ!$A$39:$A$782,$A138,СВЦЭМ!$B$39:$B$782,U$119)+'СЕТ СН'!$I$14+СВЦЭМ!$D$10+'СЕТ СН'!$I$5-'СЕТ СН'!$I$24</f>
        <v>6035.16068008</v>
      </c>
      <c r="V138" s="36">
        <f>SUMIFS(СВЦЭМ!$D$39:$D$782,СВЦЭМ!$A$39:$A$782,$A138,СВЦЭМ!$B$39:$B$782,V$119)+'СЕТ СН'!$I$14+СВЦЭМ!$D$10+'СЕТ СН'!$I$5-'СЕТ СН'!$I$24</f>
        <v>6063.9942157799996</v>
      </c>
      <c r="W138" s="36">
        <f>SUMIFS(СВЦЭМ!$D$39:$D$782,СВЦЭМ!$A$39:$A$782,$A138,СВЦЭМ!$B$39:$B$782,W$119)+'СЕТ СН'!$I$14+СВЦЭМ!$D$10+'СЕТ СН'!$I$5-'СЕТ СН'!$I$24</f>
        <v>6071.96690769</v>
      </c>
      <c r="X138" s="36">
        <f>SUMIFS(СВЦЭМ!$D$39:$D$782,СВЦЭМ!$A$39:$A$782,$A138,СВЦЭМ!$B$39:$B$782,X$119)+'СЕТ СН'!$I$14+СВЦЭМ!$D$10+'СЕТ СН'!$I$5-'СЕТ СН'!$I$24</f>
        <v>6110.2735251399999</v>
      </c>
      <c r="Y138" s="36">
        <f>SUMIFS(СВЦЭМ!$D$39:$D$782,СВЦЭМ!$A$39:$A$782,$A138,СВЦЭМ!$B$39:$B$782,Y$119)+'СЕТ СН'!$I$14+СВЦЭМ!$D$10+'СЕТ СН'!$I$5-'СЕТ СН'!$I$24</f>
        <v>6163.2916632699998</v>
      </c>
    </row>
    <row r="139" spans="1:25" ht="15.75" x14ac:dyDescent="0.2">
      <c r="A139" s="35">
        <f t="shared" si="3"/>
        <v>45280</v>
      </c>
      <c r="B139" s="36">
        <f>SUMIFS(СВЦЭМ!$D$39:$D$782,СВЦЭМ!$A$39:$A$782,$A139,СВЦЭМ!$B$39:$B$782,B$119)+'СЕТ СН'!$I$14+СВЦЭМ!$D$10+'СЕТ СН'!$I$5-'СЕТ СН'!$I$24</f>
        <v>6244.7580795399999</v>
      </c>
      <c r="C139" s="36">
        <f>SUMIFS(СВЦЭМ!$D$39:$D$782,СВЦЭМ!$A$39:$A$782,$A139,СВЦЭМ!$B$39:$B$782,C$119)+'СЕТ СН'!$I$14+СВЦЭМ!$D$10+'СЕТ СН'!$I$5-'СЕТ СН'!$I$24</f>
        <v>6295.3808578400003</v>
      </c>
      <c r="D139" s="36">
        <f>SUMIFS(СВЦЭМ!$D$39:$D$782,СВЦЭМ!$A$39:$A$782,$A139,СВЦЭМ!$B$39:$B$782,D$119)+'СЕТ СН'!$I$14+СВЦЭМ!$D$10+'СЕТ СН'!$I$5-'СЕТ СН'!$I$24</f>
        <v>6343.6187897700001</v>
      </c>
      <c r="E139" s="36">
        <f>SUMIFS(СВЦЭМ!$D$39:$D$782,СВЦЭМ!$A$39:$A$782,$A139,СВЦЭМ!$B$39:$B$782,E$119)+'СЕТ СН'!$I$14+СВЦЭМ!$D$10+'СЕТ СН'!$I$5-'СЕТ СН'!$I$24</f>
        <v>6352.36134451</v>
      </c>
      <c r="F139" s="36">
        <f>SUMIFS(СВЦЭМ!$D$39:$D$782,СВЦЭМ!$A$39:$A$782,$A139,СВЦЭМ!$B$39:$B$782,F$119)+'СЕТ СН'!$I$14+СВЦЭМ!$D$10+'СЕТ СН'!$I$5-'СЕТ СН'!$I$24</f>
        <v>6350.7982945900003</v>
      </c>
      <c r="G139" s="36">
        <f>SUMIFS(СВЦЭМ!$D$39:$D$782,СВЦЭМ!$A$39:$A$782,$A139,СВЦЭМ!$B$39:$B$782,G$119)+'СЕТ СН'!$I$14+СВЦЭМ!$D$10+'СЕТ СН'!$I$5-'СЕТ СН'!$I$24</f>
        <v>6308.61450135</v>
      </c>
      <c r="H139" s="36">
        <f>SUMIFS(СВЦЭМ!$D$39:$D$782,СВЦЭМ!$A$39:$A$782,$A139,СВЦЭМ!$B$39:$B$782,H$119)+'СЕТ СН'!$I$14+СВЦЭМ!$D$10+'СЕТ СН'!$I$5-'СЕТ СН'!$I$24</f>
        <v>6238.60281295</v>
      </c>
      <c r="I139" s="36">
        <f>SUMIFS(СВЦЭМ!$D$39:$D$782,СВЦЭМ!$A$39:$A$782,$A139,СВЦЭМ!$B$39:$B$782,I$119)+'СЕТ СН'!$I$14+СВЦЭМ!$D$10+'СЕТ СН'!$I$5-'СЕТ СН'!$I$24</f>
        <v>6183.6191674399997</v>
      </c>
      <c r="J139" s="36">
        <f>SUMIFS(СВЦЭМ!$D$39:$D$782,СВЦЭМ!$A$39:$A$782,$A139,СВЦЭМ!$B$39:$B$782,J$119)+'СЕТ СН'!$I$14+СВЦЭМ!$D$10+'СЕТ СН'!$I$5-'СЕТ СН'!$I$24</f>
        <v>6173.90486255</v>
      </c>
      <c r="K139" s="36">
        <f>SUMIFS(СВЦЭМ!$D$39:$D$782,СВЦЭМ!$A$39:$A$782,$A139,СВЦЭМ!$B$39:$B$782,K$119)+'СЕТ СН'!$I$14+СВЦЭМ!$D$10+'СЕТ СН'!$I$5-'СЕТ СН'!$I$24</f>
        <v>6140.72161074</v>
      </c>
      <c r="L139" s="36">
        <f>SUMIFS(СВЦЭМ!$D$39:$D$782,СВЦЭМ!$A$39:$A$782,$A139,СВЦЭМ!$B$39:$B$782,L$119)+'СЕТ СН'!$I$14+СВЦЭМ!$D$10+'СЕТ СН'!$I$5-'СЕТ СН'!$I$24</f>
        <v>6104.6534116500006</v>
      </c>
      <c r="M139" s="36">
        <f>SUMIFS(СВЦЭМ!$D$39:$D$782,СВЦЭМ!$A$39:$A$782,$A139,СВЦЭМ!$B$39:$B$782,M$119)+'СЕТ СН'!$I$14+СВЦЭМ!$D$10+'СЕТ СН'!$I$5-'СЕТ СН'!$I$24</f>
        <v>6137.2484458500003</v>
      </c>
      <c r="N139" s="36">
        <f>SUMIFS(СВЦЭМ!$D$39:$D$782,СВЦЭМ!$A$39:$A$782,$A139,СВЦЭМ!$B$39:$B$782,N$119)+'СЕТ СН'!$I$14+СВЦЭМ!$D$10+'СЕТ СН'!$I$5-'СЕТ СН'!$I$24</f>
        <v>6149.2014410299998</v>
      </c>
      <c r="O139" s="36">
        <f>SUMIFS(СВЦЭМ!$D$39:$D$782,СВЦЭМ!$A$39:$A$782,$A139,СВЦЭМ!$B$39:$B$782,O$119)+'СЕТ СН'!$I$14+СВЦЭМ!$D$10+'СЕТ СН'!$I$5-'СЕТ СН'!$I$24</f>
        <v>6170.5595232100004</v>
      </c>
      <c r="P139" s="36">
        <f>SUMIFS(СВЦЭМ!$D$39:$D$782,СВЦЭМ!$A$39:$A$782,$A139,СВЦЭМ!$B$39:$B$782,P$119)+'СЕТ СН'!$I$14+СВЦЭМ!$D$10+'СЕТ СН'!$I$5-'СЕТ СН'!$I$24</f>
        <v>6190.3468577399999</v>
      </c>
      <c r="Q139" s="36">
        <f>SUMIFS(СВЦЭМ!$D$39:$D$782,СВЦЭМ!$A$39:$A$782,$A139,СВЦЭМ!$B$39:$B$782,Q$119)+'СЕТ СН'!$I$14+СВЦЭМ!$D$10+'СЕТ СН'!$I$5-'СЕТ СН'!$I$24</f>
        <v>6206.1145865899998</v>
      </c>
      <c r="R139" s="36">
        <f>SUMIFS(СВЦЭМ!$D$39:$D$782,СВЦЭМ!$A$39:$A$782,$A139,СВЦЭМ!$B$39:$B$782,R$119)+'СЕТ СН'!$I$14+СВЦЭМ!$D$10+'СЕТ СН'!$I$5-'СЕТ СН'!$I$24</f>
        <v>6196.8420843700005</v>
      </c>
      <c r="S139" s="36">
        <f>SUMIFS(СВЦЭМ!$D$39:$D$782,СВЦЭМ!$A$39:$A$782,$A139,СВЦЭМ!$B$39:$B$782,S$119)+'СЕТ СН'!$I$14+СВЦЭМ!$D$10+'СЕТ СН'!$I$5-'СЕТ СН'!$I$24</f>
        <v>6155.2081818500001</v>
      </c>
      <c r="T139" s="36">
        <f>SUMIFS(СВЦЭМ!$D$39:$D$782,СВЦЭМ!$A$39:$A$782,$A139,СВЦЭМ!$B$39:$B$782,T$119)+'СЕТ СН'!$I$14+СВЦЭМ!$D$10+'СЕТ СН'!$I$5-'СЕТ СН'!$I$24</f>
        <v>6122.8748861900003</v>
      </c>
      <c r="U139" s="36">
        <f>SUMIFS(СВЦЭМ!$D$39:$D$782,СВЦЭМ!$A$39:$A$782,$A139,СВЦЭМ!$B$39:$B$782,U$119)+'СЕТ СН'!$I$14+СВЦЭМ!$D$10+'СЕТ СН'!$I$5-'СЕТ СН'!$I$24</f>
        <v>6122.4380395099997</v>
      </c>
      <c r="V139" s="36">
        <f>SUMIFS(СВЦЭМ!$D$39:$D$782,СВЦЭМ!$A$39:$A$782,$A139,СВЦЭМ!$B$39:$B$782,V$119)+'СЕТ СН'!$I$14+СВЦЭМ!$D$10+'СЕТ СН'!$I$5-'СЕТ СН'!$I$24</f>
        <v>6155.6390411400007</v>
      </c>
      <c r="W139" s="36">
        <f>SUMIFS(СВЦЭМ!$D$39:$D$782,СВЦЭМ!$A$39:$A$782,$A139,СВЦЭМ!$B$39:$B$782,W$119)+'СЕТ СН'!$I$14+СВЦЭМ!$D$10+'СЕТ СН'!$I$5-'СЕТ СН'!$I$24</f>
        <v>6164.1236040000003</v>
      </c>
      <c r="X139" s="36">
        <f>SUMIFS(СВЦЭМ!$D$39:$D$782,СВЦЭМ!$A$39:$A$782,$A139,СВЦЭМ!$B$39:$B$782,X$119)+'СЕТ СН'!$I$14+СВЦЭМ!$D$10+'СЕТ СН'!$I$5-'СЕТ СН'!$I$24</f>
        <v>6195.2757104699995</v>
      </c>
      <c r="Y139" s="36">
        <f>SUMIFS(СВЦЭМ!$D$39:$D$782,СВЦЭМ!$A$39:$A$782,$A139,СВЦЭМ!$B$39:$B$782,Y$119)+'СЕТ СН'!$I$14+СВЦЭМ!$D$10+'СЕТ СН'!$I$5-'СЕТ СН'!$I$24</f>
        <v>6209.4946303699999</v>
      </c>
    </row>
    <row r="140" spans="1:25" ht="15.75" x14ac:dyDescent="0.2">
      <c r="A140" s="35">
        <f t="shared" si="3"/>
        <v>45281</v>
      </c>
      <c r="B140" s="36">
        <f>SUMIFS(СВЦЭМ!$D$39:$D$782,СВЦЭМ!$A$39:$A$782,$A140,СВЦЭМ!$B$39:$B$782,B$119)+'СЕТ СН'!$I$14+СВЦЭМ!$D$10+'СЕТ СН'!$I$5-'СЕТ СН'!$I$24</f>
        <v>6305.6611474199999</v>
      </c>
      <c r="C140" s="36">
        <f>SUMIFS(СВЦЭМ!$D$39:$D$782,СВЦЭМ!$A$39:$A$782,$A140,СВЦЭМ!$B$39:$B$782,C$119)+'СЕТ СН'!$I$14+СВЦЭМ!$D$10+'СЕТ СН'!$I$5-'СЕТ СН'!$I$24</f>
        <v>6375.6256283000002</v>
      </c>
      <c r="D140" s="36">
        <f>SUMIFS(СВЦЭМ!$D$39:$D$782,СВЦЭМ!$A$39:$A$782,$A140,СВЦЭМ!$B$39:$B$782,D$119)+'СЕТ СН'!$I$14+СВЦЭМ!$D$10+'СЕТ СН'!$I$5-'СЕТ СН'!$I$24</f>
        <v>6416.8091206500003</v>
      </c>
      <c r="E140" s="36">
        <f>SUMIFS(СВЦЭМ!$D$39:$D$782,СВЦЭМ!$A$39:$A$782,$A140,СВЦЭМ!$B$39:$B$782,E$119)+'СЕТ СН'!$I$14+СВЦЭМ!$D$10+'СЕТ СН'!$I$5-'СЕТ СН'!$I$24</f>
        <v>6431.2232115999996</v>
      </c>
      <c r="F140" s="36">
        <f>SUMIFS(СВЦЭМ!$D$39:$D$782,СВЦЭМ!$A$39:$A$782,$A140,СВЦЭМ!$B$39:$B$782,F$119)+'СЕТ СН'!$I$14+СВЦЭМ!$D$10+'СЕТ СН'!$I$5-'СЕТ СН'!$I$24</f>
        <v>6437.51490577</v>
      </c>
      <c r="G140" s="36">
        <f>SUMIFS(СВЦЭМ!$D$39:$D$782,СВЦЭМ!$A$39:$A$782,$A140,СВЦЭМ!$B$39:$B$782,G$119)+'СЕТ СН'!$I$14+СВЦЭМ!$D$10+'СЕТ СН'!$I$5-'СЕТ СН'!$I$24</f>
        <v>6442.6419808400005</v>
      </c>
      <c r="H140" s="36">
        <f>SUMIFS(СВЦЭМ!$D$39:$D$782,СВЦЭМ!$A$39:$A$782,$A140,СВЦЭМ!$B$39:$B$782,H$119)+'СЕТ СН'!$I$14+СВЦЭМ!$D$10+'СЕТ СН'!$I$5-'СЕТ СН'!$I$24</f>
        <v>6380.72236686</v>
      </c>
      <c r="I140" s="36">
        <f>SUMIFS(СВЦЭМ!$D$39:$D$782,СВЦЭМ!$A$39:$A$782,$A140,СВЦЭМ!$B$39:$B$782,I$119)+'СЕТ СН'!$I$14+СВЦЭМ!$D$10+'СЕТ СН'!$I$5-'СЕТ СН'!$I$24</f>
        <v>6286.05046477</v>
      </c>
      <c r="J140" s="36">
        <f>SUMIFS(СВЦЭМ!$D$39:$D$782,СВЦЭМ!$A$39:$A$782,$A140,СВЦЭМ!$B$39:$B$782,J$119)+'СЕТ СН'!$I$14+СВЦЭМ!$D$10+'СЕТ СН'!$I$5-'СЕТ СН'!$I$24</f>
        <v>6245.25338302</v>
      </c>
      <c r="K140" s="36">
        <f>SUMIFS(СВЦЭМ!$D$39:$D$782,СВЦЭМ!$A$39:$A$782,$A140,СВЦЭМ!$B$39:$B$782,K$119)+'СЕТ СН'!$I$14+СВЦЭМ!$D$10+'СЕТ СН'!$I$5-'СЕТ СН'!$I$24</f>
        <v>6234.3833913399994</v>
      </c>
      <c r="L140" s="36">
        <f>SUMIFS(СВЦЭМ!$D$39:$D$782,СВЦЭМ!$A$39:$A$782,$A140,СВЦЭМ!$B$39:$B$782,L$119)+'СЕТ СН'!$I$14+СВЦЭМ!$D$10+'СЕТ СН'!$I$5-'СЕТ СН'!$I$24</f>
        <v>6238.7521274299997</v>
      </c>
      <c r="M140" s="36">
        <f>SUMIFS(СВЦЭМ!$D$39:$D$782,СВЦЭМ!$A$39:$A$782,$A140,СВЦЭМ!$B$39:$B$782,M$119)+'СЕТ СН'!$I$14+СВЦЭМ!$D$10+'СЕТ СН'!$I$5-'СЕТ СН'!$I$24</f>
        <v>6245.9670252599999</v>
      </c>
      <c r="N140" s="36">
        <f>SUMIFS(СВЦЭМ!$D$39:$D$782,СВЦЭМ!$A$39:$A$782,$A140,СВЦЭМ!$B$39:$B$782,N$119)+'СЕТ СН'!$I$14+СВЦЭМ!$D$10+'СЕТ СН'!$I$5-'СЕТ СН'!$I$24</f>
        <v>6265.3508204600003</v>
      </c>
      <c r="O140" s="36">
        <f>SUMIFS(СВЦЭМ!$D$39:$D$782,СВЦЭМ!$A$39:$A$782,$A140,СВЦЭМ!$B$39:$B$782,O$119)+'СЕТ СН'!$I$14+СВЦЭМ!$D$10+'СЕТ СН'!$I$5-'СЕТ СН'!$I$24</f>
        <v>6280.0378928800001</v>
      </c>
      <c r="P140" s="36">
        <f>SUMIFS(СВЦЭМ!$D$39:$D$782,СВЦЭМ!$A$39:$A$782,$A140,СВЦЭМ!$B$39:$B$782,P$119)+'СЕТ СН'!$I$14+СВЦЭМ!$D$10+'СЕТ СН'!$I$5-'СЕТ СН'!$I$24</f>
        <v>6299.1069628999994</v>
      </c>
      <c r="Q140" s="36">
        <f>SUMIFS(СВЦЭМ!$D$39:$D$782,СВЦЭМ!$A$39:$A$782,$A140,СВЦЭМ!$B$39:$B$782,Q$119)+'СЕТ СН'!$I$14+СВЦЭМ!$D$10+'СЕТ СН'!$I$5-'СЕТ СН'!$I$24</f>
        <v>6291.7904501100002</v>
      </c>
      <c r="R140" s="36">
        <f>SUMIFS(СВЦЭМ!$D$39:$D$782,СВЦЭМ!$A$39:$A$782,$A140,СВЦЭМ!$B$39:$B$782,R$119)+'СЕТ СН'!$I$14+СВЦЭМ!$D$10+'СЕТ СН'!$I$5-'СЕТ СН'!$I$24</f>
        <v>6271.4189175600004</v>
      </c>
      <c r="S140" s="36">
        <f>SUMIFS(СВЦЭМ!$D$39:$D$782,СВЦЭМ!$A$39:$A$782,$A140,СВЦЭМ!$B$39:$B$782,S$119)+'СЕТ СН'!$I$14+СВЦЭМ!$D$10+'СЕТ СН'!$I$5-'СЕТ СН'!$I$24</f>
        <v>6226.8752547599997</v>
      </c>
      <c r="T140" s="36">
        <f>SUMIFS(СВЦЭМ!$D$39:$D$782,СВЦЭМ!$A$39:$A$782,$A140,СВЦЭМ!$B$39:$B$782,T$119)+'СЕТ СН'!$I$14+СВЦЭМ!$D$10+'СЕТ СН'!$I$5-'СЕТ СН'!$I$24</f>
        <v>6197.1602999900006</v>
      </c>
      <c r="U140" s="36">
        <f>SUMIFS(СВЦЭМ!$D$39:$D$782,СВЦЭМ!$A$39:$A$782,$A140,СВЦЭМ!$B$39:$B$782,U$119)+'СЕТ СН'!$I$14+СВЦЭМ!$D$10+'СЕТ СН'!$I$5-'СЕТ СН'!$I$24</f>
        <v>6209.1610850400002</v>
      </c>
      <c r="V140" s="36">
        <f>SUMIFS(СВЦЭМ!$D$39:$D$782,СВЦЭМ!$A$39:$A$782,$A140,СВЦЭМ!$B$39:$B$782,V$119)+'СЕТ СН'!$I$14+СВЦЭМ!$D$10+'СЕТ СН'!$I$5-'СЕТ СН'!$I$24</f>
        <v>6246.5645340800002</v>
      </c>
      <c r="W140" s="36">
        <f>SUMIFS(СВЦЭМ!$D$39:$D$782,СВЦЭМ!$A$39:$A$782,$A140,СВЦЭМ!$B$39:$B$782,W$119)+'СЕТ СН'!$I$14+СВЦЭМ!$D$10+'СЕТ СН'!$I$5-'СЕТ СН'!$I$24</f>
        <v>6258.1224465499999</v>
      </c>
      <c r="X140" s="36">
        <f>SUMIFS(СВЦЭМ!$D$39:$D$782,СВЦЭМ!$A$39:$A$782,$A140,СВЦЭМ!$B$39:$B$782,X$119)+'СЕТ СН'!$I$14+СВЦЭМ!$D$10+'СЕТ СН'!$I$5-'СЕТ СН'!$I$24</f>
        <v>6301.1372860600004</v>
      </c>
      <c r="Y140" s="36">
        <f>SUMIFS(СВЦЭМ!$D$39:$D$782,СВЦЭМ!$A$39:$A$782,$A140,СВЦЭМ!$B$39:$B$782,Y$119)+'СЕТ СН'!$I$14+СВЦЭМ!$D$10+'СЕТ СН'!$I$5-'СЕТ СН'!$I$24</f>
        <v>6324.4435340300006</v>
      </c>
    </row>
    <row r="141" spans="1:25" ht="15.75" x14ac:dyDescent="0.2">
      <c r="A141" s="35">
        <f t="shared" si="3"/>
        <v>45282</v>
      </c>
      <c r="B141" s="36">
        <f>SUMIFS(СВЦЭМ!$D$39:$D$782,СВЦЭМ!$A$39:$A$782,$A141,СВЦЭМ!$B$39:$B$782,B$119)+'СЕТ СН'!$I$14+СВЦЭМ!$D$10+'СЕТ СН'!$I$5-'СЕТ СН'!$I$24</f>
        <v>6321.6965803100002</v>
      </c>
      <c r="C141" s="36">
        <f>SUMIFS(СВЦЭМ!$D$39:$D$782,СВЦЭМ!$A$39:$A$782,$A141,СВЦЭМ!$B$39:$B$782,C$119)+'СЕТ СН'!$I$14+СВЦЭМ!$D$10+'СЕТ СН'!$I$5-'СЕТ СН'!$I$24</f>
        <v>6384.4681601299999</v>
      </c>
      <c r="D141" s="36">
        <f>SUMIFS(СВЦЭМ!$D$39:$D$782,СВЦЭМ!$A$39:$A$782,$A141,СВЦЭМ!$B$39:$B$782,D$119)+'СЕТ СН'!$I$14+СВЦЭМ!$D$10+'СЕТ СН'!$I$5-'СЕТ СН'!$I$24</f>
        <v>6416.01208503</v>
      </c>
      <c r="E141" s="36">
        <f>SUMIFS(СВЦЭМ!$D$39:$D$782,СВЦЭМ!$A$39:$A$782,$A141,СВЦЭМ!$B$39:$B$782,E$119)+'СЕТ СН'!$I$14+СВЦЭМ!$D$10+'СЕТ СН'!$I$5-'СЕТ СН'!$I$24</f>
        <v>6579.0725504700004</v>
      </c>
      <c r="F141" s="36">
        <f>SUMIFS(СВЦЭМ!$D$39:$D$782,СВЦЭМ!$A$39:$A$782,$A141,СВЦЭМ!$B$39:$B$782,F$119)+'СЕТ СН'!$I$14+СВЦЭМ!$D$10+'СЕТ СН'!$I$5-'СЕТ СН'!$I$24</f>
        <v>6582.1754959899999</v>
      </c>
      <c r="G141" s="36">
        <f>SUMIFS(СВЦЭМ!$D$39:$D$782,СВЦЭМ!$A$39:$A$782,$A141,СВЦЭМ!$B$39:$B$782,G$119)+'СЕТ СН'!$I$14+СВЦЭМ!$D$10+'СЕТ СН'!$I$5-'СЕТ СН'!$I$24</f>
        <v>6568.1542929299994</v>
      </c>
      <c r="H141" s="36">
        <f>SUMIFS(СВЦЭМ!$D$39:$D$782,СВЦЭМ!$A$39:$A$782,$A141,СВЦЭМ!$B$39:$B$782,H$119)+'СЕТ СН'!$I$14+СВЦЭМ!$D$10+'СЕТ СН'!$I$5-'СЕТ СН'!$I$24</f>
        <v>6484.3656233399997</v>
      </c>
      <c r="I141" s="36">
        <f>SUMIFS(СВЦЭМ!$D$39:$D$782,СВЦЭМ!$A$39:$A$782,$A141,СВЦЭМ!$B$39:$B$782,I$119)+'СЕТ СН'!$I$14+СВЦЭМ!$D$10+'СЕТ СН'!$I$5-'СЕТ СН'!$I$24</f>
        <v>6404.0256904500002</v>
      </c>
      <c r="J141" s="36">
        <f>SUMIFS(СВЦЭМ!$D$39:$D$782,СВЦЭМ!$A$39:$A$782,$A141,СВЦЭМ!$B$39:$B$782,J$119)+'СЕТ СН'!$I$14+СВЦЭМ!$D$10+'СЕТ СН'!$I$5-'СЕТ СН'!$I$24</f>
        <v>6349.6220939499999</v>
      </c>
      <c r="K141" s="36">
        <f>SUMIFS(СВЦЭМ!$D$39:$D$782,СВЦЭМ!$A$39:$A$782,$A141,СВЦЭМ!$B$39:$B$782,K$119)+'СЕТ СН'!$I$14+СВЦЭМ!$D$10+'СЕТ СН'!$I$5-'СЕТ СН'!$I$24</f>
        <v>6300.4917154100003</v>
      </c>
      <c r="L141" s="36">
        <f>SUMIFS(СВЦЭМ!$D$39:$D$782,СВЦЭМ!$A$39:$A$782,$A141,СВЦЭМ!$B$39:$B$782,L$119)+'СЕТ СН'!$I$14+СВЦЭМ!$D$10+'СЕТ СН'!$I$5-'СЕТ СН'!$I$24</f>
        <v>6307.7903554300001</v>
      </c>
      <c r="M141" s="36">
        <f>SUMIFS(СВЦЭМ!$D$39:$D$782,СВЦЭМ!$A$39:$A$782,$A141,СВЦЭМ!$B$39:$B$782,M$119)+'СЕТ СН'!$I$14+СВЦЭМ!$D$10+'СЕТ СН'!$I$5-'СЕТ СН'!$I$24</f>
        <v>6319.3734019500007</v>
      </c>
      <c r="N141" s="36">
        <f>SUMIFS(СВЦЭМ!$D$39:$D$782,СВЦЭМ!$A$39:$A$782,$A141,СВЦЭМ!$B$39:$B$782,N$119)+'СЕТ СН'!$I$14+СВЦЭМ!$D$10+'СЕТ СН'!$I$5-'СЕТ СН'!$I$24</f>
        <v>6342.9699914299999</v>
      </c>
      <c r="O141" s="36">
        <f>SUMIFS(СВЦЭМ!$D$39:$D$782,СВЦЭМ!$A$39:$A$782,$A141,СВЦЭМ!$B$39:$B$782,O$119)+'СЕТ СН'!$I$14+СВЦЭМ!$D$10+'СЕТ СН'!$I$5-'СЕТ СН'!$I$24</f>
        <v>6373.0070566800005</v>
      </c>
      <c r="P141" s="36">
        <f>SUMIFS(СВЦЭМ!$D$39:$D$782,СВЦЭМ!$A$39:$A$782,$A141,СВЦЭМ!$B$39:$B$782,P$119)+'СЕТ СН'!$I$14+СВЦЭМ!$D$10+'СЕТ СН'!$I$5-'СЕТ СН'!$I$24</f>
        <v>6383.1800624900006</v>
      </c>
      <c r="Q141" s="36">
        <f>SUMIFS(СВЦЭМ!$D$39:$D$782,СВЦЭМ!$A$39:$A$782,$A141,СВЦЭМ!$B$39:$B$782,Q$119)+'СЕТ СН'!$I$14+СВЦЭМ!$D$10+'СЕТ СН'!$I$5-'СЕТ СН'!$I$24</f>
        <v>6398.0283295600002</v>
      </c>
      <c r="R141" s="36">
        <f>SUMIFS(СВЦЭМ!$D$39:$D$782,СВЦЭМ!$A$39:$A$782,$A141,СВЦЭМ!$B$39:$B$782,R$119)+'СЕТ СН'!$I$14+СВЦЭМ!$D$10+'СЕТ СН'!$I$5-'СЕТ СН'!$I$24</f>
        <v>6408.3549245100003</v>
      </c>
      <c r="S141" s="36">
        <f>SUMIFS(СВЦЭМ!$D$39:$D$782,СВЦЭМ!$A$39:$A$782,$A141,СВЦЭМ!$B$39:$B$782,S$119)+'СЕТ СН'!$I$14+СВЦЭМ!$D$10+'СЕТ СН'!$I$5-'СЕТ СН'!$I$24</f>
        <v>6369.1164724600003</v>
      </c>
      <c r="T141" s="36">
        <f>SUMIFS(СВЦЭМ!$D$39:$D$782,СВЦЭМ!$A$39:$A$782,$A141,СВЦЭМ!$B$39:$B$782,T$119)+'СЕТ СН'!$I$14+СВЦЭМ!$D$10+'СЕТ СН'!$I$5-'СЕТ СН'!$I$24</f>
        <v>6347.0436043099999</v>
      </c>
      <c r="U141" s="36">
        <f>SUMIFS(СВЦЭМ!$D$39:$D$782,СВЦЭМ!$A$39:$A$782,$A141,СВЦЭМ!$B$39:$B$782,U$119)+'СЕТ СН'!$I$14+СВЦЭМ!$D$10+'СЕТ СН'!$I$5-'СЕТ СН'!$I$24</f>
        <v>6359.6234236099999</v>
      </c>
      <c r="V141" s="36">
        <f>SUMIFS(СВЦЭМ!$D$39:$D$782,СВЦЭМ!$A$39:$A$782,$A141,СВЦЭМ!$B$39:$B$782,V$119)+'СЕТ СН'!$I$14+СВЦЭМ!$D$10+'СЕТ СН'!$I$5-'СЕТ СН'!$I$24</f>
        <v>6378.19666891</v>
      </c>
      <c r="W141" s="36">
        <f>SUMIFS(СВЦЭМ!$D$39:$D$782,СВЦЭМ!$A$39:$A$782,$A141,СВЦЭМ!$B$39:$B$782,W$119)+'СЕТ СН'!$I$14+СВЦЭМ!$D$10+'СЕТ СН'!$I$5-'СЕТ СН'!$I$24</f>
        <v>6394.70369605</v>
      </c>
      <c r="X141" s="36">
        <f>SUMIFS(СВЦЭМ!$D$39:$D$782,СВЦЭМ!$A$39:$A$782,$A141,СВЦЭМ!$B$39:$B$782,X$119)+'СЕТ СН'!$I$14+СВЦЭМ!$D$10+'СЕТ СН'!$I$5-'СЕТ СН'!$I$24</f>
        <v>6438.2662393999999</v>
      </c>
      <c r="Y141" s="36">
        <f>SUMIFS(СВЦЭМ!$D$39:$D$782,СВЦЭМ!$A$39:$A$782,$A141,СВЦЭМ!$B$39:$B$782,Y$119)+'СЕТ СН'!$I$14+СВЦЭМ!$D$10+'СЕТ СН'!$I$5-'СЕТ СН'!$I$24</f>
        <v>6465.29583946</v>
      </c>
    </row>
    <row r="142" spans="1:25" ht="15.75" x14ac:dyDescent="0.2">
      <c r="A142" s="35">
        <f t="shared" si="3"/>
        <v>45283</v>
      </c>
      <c r="B142" s="36">
        <f>SUMIFS(СВЦЭМ!$D$39:$D$782,СВЦЭМ!$A$39:$A$782,$A142,СВЦЭМ!$B$39:$B$782,B$119)+'СЕТ СН'!$I$14+СВЦЭМ!$D$10+'СЕТ СН'!$I$5-'СЕТ СН'!$I$24</f>
        <v>6272.45612979</v>
      </c>
      <c r="C142" s="36">
        <f>SUMIFS(СВЦЭМ!$D$39:$D$782,СВЦЭМ!$A$39:$A$782,$A142,СВЦЭМ!$B$39:$B$782,C$119)+'СЕТ СН'!$I$14+СВЦЭМ!$D$10+'СЕТ СН'!$I$5-'СЕТ СН'!$I$24</f>
        <v>6248.3496432299999</v>
      </c>
      <c r="D142" s="36">
        <f>SUMIFS(СВЦЭМ!$D$39:$D$782,СВЦЭМ!$A$39:$A$782,$A142,СВЦЭМ!$B$39:$B$782,D$119)+'СЕТ СН'!$I$14+СВЦЭМ!$D$10+'СЕТ СН'!$I$5-'СЕТ СН'!$I$24</f>
        <v>6294.7032837099996</v>
      </c>
      <c r="E142" s="36">
        <f>SUMIFS(СВЦЭМ!$D$39:$D$782,СВЦЭМ!$A$39:$A$782,$A142,СВЦЭМ!$B$39:$B$782,E$119)+'СЕТ СН'!$I$14+СВЦЭМ!$D$10+'СЕТ СН'!$I$5-'СЕТ СН'!$I$24</f>
        <v>6494.4807486700001</v>
      </c>
      <c r="F142" s="36">
        <f>SUMIFS(СВЦЭМ!$D$39:$D$782,СВЦЭМ!$A$39:$A$782,$A142,СВЦЭМ!$B$39:$B$782,F$119)+'СЕТ СН'!$I$14+СВЦЭМ!$D$10+'СЕТ СН'!$I$5-'СЕТ СН'!$I$24</f>
        <v>6494.51665056</v>
      </c>
      <c r="G142" s="36">
        <f>SUMIFS(СВЦЭМ!$D$39:$D$782,СВЦЭМ!$A$39:$A$782,$A142,СВЦЭМ!$B$39:$B$782,G$119)+'СЕТ СН'!$I$14+СВЦЭМ!$D$10+'СЕТ СН'!$I$5-'СЕТ СН'!$I$24</f>
        <v>6469.7909192699999</v>
      </c>
      <c r="H142" s="36">
        <f>SUMIFS(СВЦЭМ!$D$39:$D$782,СВЦЭМ!$A$39:$A$782,$A142,СВЦЭМ!$B$39:$B$782,H$119)+'СЕТ СН'!$I$14+СВЦЭМ!$D$10+'СЕТ СН'!$I$5-'СЕТ СН'!$I$24</f>
        <v>6447.7529082000001</v>
      </c>
      <c r="I142" s="36">
        <f>SUMIFS(СВЦЭМ!$D$39:$D$782,СВЦЭМ!$A$39:$A$782,$A142,СВЦЭМ!$B$39:$B$782,I$119)+'СЕТ СН'!$I$14+СВЦЭМ!$D$10+'СЕТ СН'!$I$5-'СЕТ СН'!$I$24</f>
        <v>6395.8904757600003</v>
      </c>
      <c r="J142" s="36">
        <f>SUMIFS(СВЦЭМ!$D$39:$D$782,СВЦЭМ!$A$39:$A$782,$A142,СВЦЭМ!$B$39:$B$782,J$119)+'СЕТ СН'!$I$14+СВЦЭМ!$D$10+'СЕТ СН'!$I$5-'СЕТ СН'!$I$24</f>
        <v>6327.3090964399998</v>
      </c>
      <c r="K142" s="36">
        <f>SUMIFS(СВЦЭМ!$D$39:$D$782,СВЦЭМ!$A$39:$A$782,$A142,СВЦЭМ!$B$39:$B$782,K$119)+'СЕТ СН'!$I$14+СВЦЭМ!$D$10+'СЕТ СН'!$I$5-'СЕТ СН'!$I$24</f>
        <v>6277.4173385499998</v>
      </c>
      <c r="L142" s="36">
        <f>SUMIFS(СВЦЭМ!$D$39:$D$782,СВЦЭМ!$A$39:$A$782,$A142,СВЦЭМ!$B$39:$B$782,L$119)+'СЕТ СН'!$I$14+СВЦЭМ!$D$10+'СЕТ СН'!$I$5-'СЕТ СН'!$I$24</f>
        <v>6224.8903268699996</v>
      </c>
      <c r="M142" s="36">
        <f>SUMIFS(СВЦЭМ!$D$39:$D$782,СВЦЭМ!$A$39:$A$782,$A142,СВЦЭМ!$B$39:$B$782,M$119)+'СЕТ СН'!$I$14+СВЦЭМ!$D$10+'СЕТ СН'!$I$5-'СЕТ СН'!$I$24</f>
        <v>6212.8887931099998</v>
      </c>
      <c r="N142" s="36">
        <f>SUMIFS(СВЦЭМ!$D$39:$D$782,СВЦЭМ!$A$39:$A$782,$A142,СВЦЭМ!$B$39:$B$782,N$119)+'СЕТ СН'!$I$14+СВЦЭМ!$D$10+'СЕТ СН'!$I$5-'СЕТ СН'!$I$24</f>
        <v>6199.5523458500002</v>
      </c>
      <c r="O142" s="36">
        <f>SUMIFS(СВЦЭМ!$D$39:$D$782,СВЦЭМ!$A$39:$A$782,$A142,СВЦЭМ!$B$39:$B$782,O$119)+'СЕТ СН'!$I$14+СВЦЭМ!$D$10+'СЕТ СН'!$I$5-'СЕТ СН'!$I$24</f>
        <v>6199.9451720300003</v>
      </c>
      <c r="P142" s="36">
        <f>SUMIFS(СВЦЭМ!$D$39:$D$782,СВЦЭМ!$A$39:$A$782,$A142,СВЦЭМ!$B$39:$B$782,P$119)+'СЕТ СН'!$I$14+СВЦЭМ!$D$10+'СЕТ СН'!$I$5-'СЕТ СН'!$I$24</f>
        <v>6208.0802954299998</v>
      </c>
      <c r="Q142" s="36">
        <f>SUMIFS(СВЦЭМ!$D$39:$D$782,СВЦЭМ!$A$39:$A$782,$A142,СВЦЭМ!$B$39:$B$782,Q$119)+'СЕТ СН'!$I$14+СВЦЭМ!$D$10+'СЕТ СН'!$I$5-'СЕТ СН'!$I$24</f>
        <v>6227.1466977700002</v>
      </c>
      <c r="R142" s="36">
        <f>SUMIFS(СВЦЭМ!$D$39:$D$782,СВЦЭМ!$A$39:$A$782,$A142,СВЦЭМ!$B$39:$B$782,R$119)+'СЕТ СН'!$I$14+СВЦЭМ!$D$10+'СЕТ СН'!$I$5-'СЕТ СН'!$I$24</f>
        <v>6212.3175322400002</v>
      </c>
      <c r="S142" s="36">
        <f>SUMIFS(СВЦЭМ!$D$39:$D$782,СВЦЭМ!$A$39:$A$782,$A142,СВЦЭМ!$B$39:$B$782,S$119)+'СЕТ СН'!$I$14+СВЦЭМ!$D$10+'СЕТ СН'!$I$5-'СЕТ СН'!$I$24</f>
        <v>6169.6508824400007</v>
      </c>
      <c r="T142" s="36">
        <f>SUMIFS(СВЦЭМ!$D$39:$D$782,СВЦЭМ!$A$39:$A$782,$A142,СВЦЭМ!$B$39:$B$782,T$119)+'СЕТ СН'!$I$14+СВЦЭМ!$D$10+'СЕТ СН'!$I$5-'СЕТ СН'!$I$24</f>
        <v>6195.4915644600005</v>
      </c>
      <c r="U142" s="36">
        <f>SUMIFS(СВЦЭМ!$D$39:$D$782,СВЦЭМ!$A$39:$A$782,$A142,СВЦЭМ!$B$39:$B$782,U$119)+'СЕТ СН'!$I$14+СВЦЭМ!$D$10+'СЕТ СН'!$I$5-'СЕТ СН'!$I$24</f>
        <v>6208.40983461</v>
      </c>
      <c r="V142" s="36">
        <f>SUMIFS(СВЦЭМ!$D$39:$D$782,СВЦЭМ!$A$39:$A$782,$A142,СВЦЭМ!$B$39:$B$782,V$119)+'СЕТ СН'!$I$14+СВЦЭМ!$D$10+'СЕТ СН'!$I$5-'СЕТ СН'!$I$24</f>
        <v>6232.8672410199997</v>
      </c>
      <c r="W142" s="36">
        <f>SUMIFS(СВЦЭМ!$D$39:$D$782,СВЦЭМ!$A$39:$A$782,$A142,СВЦЭМ!$B$39:$B$782,W$119)+'СЕТ СН'!$I$14+СВЦЭМ!$D$10+'СЕТ СН'!$I$5-'СЕТ СН'!$I$24</f>
        <v>6243.30274061</v>
      </c>
      <c r="X142" s="36">
        <f>SUMIFS(СВЦЭМ!$D$39:$D$782,СВЦЭМ!$A$39:$A$782,$A142,СВЦЭМ!$B$39:$B$782,X$119)+'СЕТ СН'!$I$14+СВЦЭМ!$D$10+'СЕТ СН'!$I$5-'СЕТ СН'!$I$24</f>
        <v>6285.7573730200002</v>
      </c>
      <c r="Y142" s="36">
        <f>SUMIFS(СВЦЭМ!$D$39:$D$782,СВЦЭМ!$A$39:$A$782,$A142,СВЦЭМ!$B$39:$B$782,Y$119)+'СЕТ СН'!$I$14+СВЦЭМ!$D$10+'СЕТ СН'!$I$5-'СЕТ СН'!$I$24</f>
        <v>6301.2540760699994</v>
      </c>
    </row>
    <row r="143" spans="1:25" ht="15.75" x14ac:dyDescent="0.2">
      <c r="A143" s="35">
        <f t="shared" si="3"/>
        <v>45284</v>
      </c>
      <c r="B143" s="36">
        <f>SUMIFS(СВЦЭМ!$D$39:$D$782,СВЦЭМ!$A$39:$A$782,$A143,СВЦЭМ!$B$39:$B$782,B$119)+'СЕТ СН'!$I$14+СВЦЭМ!$D$10+'СЕТ СН'!$I$5-'СЕТ СН'!$I$24</f>
        <v>6166.9403184399998</v>
      </c>
      <c r="C143" s="36">
        <f>SUMIFS(СВЦЭМ!$D$39:$D$782,СВЦЭМ!$A$39:$A$782,$A143,СВЦЭМ!$B$39:$B$782,C$119)+'СЕТ СН'!$I$14+СВЦЭМ!$D$10+'СЕТ СН'!$I$5-'СЕТ СН'!$I$24</f>
        <v>6254.4193345599997</v>
      </c>
      <c r="D143" s="36">
        <f>SUMIFS(СВЦЭМ!$D$39:$D$782,СВЦЭМ!$A$39:$A$782,$A143,СВЦЭМ!$B$39:$B$782,D$119)+'СЕТ СН'!$I$14+СВЦЭМ!$D$10+'СЕТ СН'!$I$5-'СЕТ СН'!$I$24</f>
        <v>6327.4630248699996</v>
      </c>
      <c r="E143" s="36">
        <f>SUMIFS(СВЦЭМ!$D$39:$D$782,СВЦЭМ!$A$39:$A$782,$A143,СВЦЭМ!$B$39:$B$782,E$119)+'СЕТ СН'!$I$14+СВЦЭМ!$D$10+'СЕТ СН'!$I$5-'СЕТ СН'!$I$24</f>
        <v>6377.4415882699996</v>
      </c>
      <c r="F143" s="36">
        <f>SUMIFS(СВЦЭМ!$D$39:$D$782,СВЦЭМ!$A$39:$A$782,$A143,СВЦЭМ!$B$39:$B$782,F$119)+'СЕТ СН'!$I$14+СВЦЭМ!$D$10+'СЕТ СН'!$I$5-'СЕТ СН'!$I$24</f>
        <v>6389.8511710599996</v>
      </c>
      <c r="G143" s="36">
        <f>SUMIFS(СВЦЭМ!$D$39:$D$782,СВЦЭМ!$A$39:$A$782,$A143,СВЦЭМ!$B$39:$B$782,G$119)+'СЕТ СН'!$I$14+СВЦЭМ!$D$10+'СЕТ СН'!$I$5-'СЕТ СН'!$I$24</f>
        <v>6364.0402699799997</v>
      </c>
      <c r="H143" s="36">
        <f>SUMIFS(СВЦЭМ!$D$39:$D$782,СВЦЭМ!$A$39:$A$782,$A143,СВЦЭМ!$B$39:$B$782,H$119)+'СЕТ СН'!$I$14+СВЦЭМ!$D$10+'СЕТ СН'!$I$5-'СЕТ СН'!$I$24</f>
        <v>6349.3713472300005</v>
      </c>
      <c r="I143" s="36">
        <f>SUMIFS(СВЦЭМ!$D$39:$D$782,СВЦЭМ!$A$39:$A$782,$A143,СВЦЭМ!$B$39:$B$782,I$119)+'СЕТ СН'!$I$14+СВЦЭМ!$D$10+'СЕТ СН'!$I$5-'СЕТ СН'!$I$24</f>
        <v>6312.09232127</v>
      </c>
      <c r="J143" s="36">
        <f>SUMIFS(СВЦЭМ!$D$39:$D$782,СВЦЭМ!$A$39:$A$782,$A143,СВЦЭМ!$B$39:$B$782,J$119)+'СЕТ СН'!$I$14+СВЦЭМ!$D$10+'СЕТ СН'!$I$5-'СЕТ СН'!$I$24</f>
        <v>6261.0700686300006</v>
      </c>
      <c r="K143" s="36">
        <f>SUMIFS(СВЦЭМ!$D$39:$D$782,СВЦЭМ!$A$39:$A$782,$A143,СВЦЭМ!$B$39:$B$782,K$119)+'СЕТ СН'!$I$14+СВЦЭМ!$D$10+'СЕТ СН'!$I$5-'СЕТ СН'!$I$24</f>
        <v>6241.3187541099996</v>
      </c>
      <c r="L143" s="36">
        <f>SUMIFS(СВЦЭМ!$D$39:$D$782,СВЦЭМ!$A$39:$A$782,$A143,СВЦЭМ!$B$39:$B$782,L$119)+'СЕТ СН'!$I$14+СВЦЭМ!$D$10+'СЕТ СН'!$I$5-'СЕТ СН'!$I$24</f>
        <v>6158.4976071399997</v>
      </c>
      <c r="M143" s="36">
        <f>SUMIFS(СВЦЭМ!$D$39:$D$782,СВЦЭМ!$A$39:$A$782,$A143,СВЦЭМ!$B$39:$B$782,M$119)+'СЕТ СН'!$I$14+СВЦЭМ!$D$10+'СЕТ СН'!$I$5-'СЕТ СН'!$I$24</f>
        <v>6139.2467740499997</v>
      </c>
      <c r="N143" s="36">
        <f>SUMIFS(СВЦЭМ!$D$39:$D$782,СВЦЭМ!$A$39:$A$782,$A143,СВЦЭМ!$B$39:$B$782,N$119)+'СЕТ СН'!$I$14+СВЦЭМ!$D$10+'СЕТ СН'!$I$5-'СЕТ СН'!$I$24</f>
        <v>6152.2159195500008</v>
      </c>
      <c r="O143" s="36">
        <f>SUMIFS(СВЦЭМ!$D$39:$D$782,СВЦЭМ!$A$39:$A$782,$A143,СВЦЭМ!$B$39:$B$782,O$119)+'СЕТ СН'!$I$14+СВЦЭМ!$D$10+'СЕТ СН'!$I$5-'СЕТ СН'!$I$24</f>
        <v>6189.02809566</v>
      </c>
      <c r="P143" s="36">
        <f>SUMIFS(СВЦЭМ!$D$39:$D$782,СВЦЭМ!$A$39:$A$782,$A143,СВЦЭМ!$B$39:$B$782,P$119)+'СЕТ СН'!$I$14+СВЦЭМ!$D$10+'СЕТ СН'!$I$5-'СЕТ СН'!$I$24</f>
        <v>6170.49389754</v>
      </c>
      <c r="Q143" s="36">
        <f>SUMIFS(СВЦЭМ!$D$39:$D$782,СВЦЭМ!$A$39:$A$782,$A143,СВЦЭМ!$B$39:$B$782,Q$119)+'СЕТ СН'!$I$14+СВЦЭМ!$D$10+'СЕТ СН'!$I$5-'СЕТ СН'!$I$24</f>
        <v>6166.8883969500002</v>
      </c>
      <c r="R143" s="36">
        <f>SUMIFS(СВЦЭМ!$D$39:$D$782,СВЦЭМ!$A$39:$A$782,$A143,СВЦЭМ!$B$39:$B$782,R$119)+'СЕТ СН'!$I$14+СВЦЭМ!$D$10+'СЕТ СН'!$I$5-'СЕТ СН'!$I$24</f>
        <v>6168.7039848599998</v>
      </c>
      <c r="S143" s="36">
        <f>SUMIFS(СВЦЭМ!$D$39:$D$782,СВЦЭМ!$A$39:$A$782,$A143,СВЦЭМ!$B$39:$B$782,S$119)+'СЕТ СН'!$I$14+СВЦЭМ!$D$10+'СЕТ СН'!$I$5-'СЕТ СН'!$I$24</f>
        <v>6149.1227727099995</v>
      </c>
      <c r="T143" s="36">
        <f>SUMIFS(СВЦЭМ!$D$39:$D$782,СВЦЭМ!$A$39:$A$782,$A143,СВЦЭМ!$B$39:$B$782,T$119)+'СЕТ СН'!$I$14+СВЦЭМ!$D$10+'СЕТ СН'!$I$5-'СЕТ СН'!$I$24</f>
        <v>6117.5206199200002</v>
      </c>
      <c r="U143" s="36">
        <f>SUMIFS(СВЦЭМ!$D$39:$D$782,СВЦЭМ!$A$39:$A$782,$A143,СВЦЭМ!$B$39:$B$782,U$119)+'СЕТ СН'!$I$14+СВЦЭМ!$D$10+'СЕТ СН'!$I$5-'СЕТ СН'!$I$24</f>
        <v>6125.3496288900005</v>
      </c>
      <c r="V143" s="36">
        <f>SUMIFS(СВЦЭМ!$D$39:$D$782,СВЦЭМ!$A$39:$A$782,$A143,СВЦЭМ!$B$39:$B$782,V$119)+'СЕТ СН'!$I$14+СВЦЭМ!$D$10+'СЕТ СН'!$I$5-'СЕТ СН'!$I$24</f>
        <v>6156.5300872099997</v>
      </c>
      <c r="W143" s="36">
        <f>SUMIFS(СВЦЭМ!$D$39:$D$782,СВЦЭМ!$A$39:$A$782,$A143,СВЦЭМ!$B$39:$B$782,W$119)+'СЕТ СН'!$I$14+СВЦЭМ!$D$10+'СЕТ СН'!$I$5-'СЕТ СН'!$I$24</f>
        <v>6171.2277943099998</v>
      </c>
      <c r="X143" s="36">
        <f>SUMIFS(СВЦЭМ!$D$39:$D$782,СВЦЭМ!$A$39:$A$782,$A143,СВЦЭМ!$B$39:$B$782,X$119)+'СЕТ СН'!$I$14+СВЦЭМ!$D$10+'СЕТ СН'!$I$5-'СЕТ СН'!$I$24</f>
        <v>6209.5776047300005</v>
      </c>
      <c r="Y143" s="36">
        <f>SUMIFS(СВЦЭМ!$D$39:$D$782,СВЦЭМ!$A$39:$A$782,$A143,СВЦЭМ!$B$39:$B$782,Y$119)+'СЕТ СН'!$I$14+СВЦЭМ!$D$10+'СЕТ СН'!$I$5-'СЕТ СН'!$I$24</f>
        <v>6228.3917983700003</v>
      </c>
    </row>
    <row r="144" spans="1:25" ht="15.75" x14ac:dyDescent="0.2">
      <c r="A144" s="35">
        <f t="shared" si="3"/>
        <v>45285</v>
      </c>
      <c r="B144" s="36">
        <f>SUMIFS(СВЦЭМ!$D$39:$D$782,СВЦЭМ!$A$39:$A$782,$A144,СВЦЭМ!$B$39:$B$782,B$119)+'СЕТ СН'!$I$14+СВЦЭМ!$D$10+'СЕТ СН'!$I$5-'СЕТ СН'!$I$24</f>
        <v>6318.9496496800002</v>
      </c>
      <c r="C144" s="36">
        <f>SUMIFS(СВЦЭМ!$D$39:$D$782,СВЦЭМ!$A$39:$A$782,$A144,СВЦЭМ!$B$39:$B$782,C$119)+'СЕТ СН'!$I$14+СВЦЭМ!$D$10+'СЕТ СН'!$I$5-'СЕТ СН'!$I$24</f>
        <v>6378.7736405599999</v>
      </c>
      <c r="D144" s="36">
        <f>SUMIFS(СВЦЭМ!$D$39:$D$782,СВЦЭМ!$A$39:$A$782,$A144,СВЦЭМ!$B$39:$B$782,D$119)+'СЕТ СН'!$I$14+СВЦЭМ!$D$10+'СЕТ СН'!$I$5-'СЕТ СН'!$I$24</f>
        <v>6396.9638536100001</v>
      </c>
      <c r="E144" s="36">
        <f>SUMIFS(СВЦЭМ!$D$39:$D$782,СВЦЭМ!$A$39:$A$782,$A144,СВЦЭМ!$B$39:$B$782,E$119)+'СЕТ СН'!$I$14+СВЦЭМ!$D$10+'СЕТ СН'!$I$5-'СЕТ СН'!$I$24</f>
        <v>6409.8071395200004</v>
      </c>
      <c r="F144" s="36">
        <f>SUMIFS(СВЦЭМ!$D$39:$D$782,СВЦЭМ!$A$39:$A$782,$A144,СВЦЭМ!$B$39:$B$782,F$119)+'СЕТ СН'!$I$14+СВЦЭМ!$D$10+'СЕТ СН'!$I$5-'СЕТ СН'!$I$24</f>
        <v>6404.4101680599997</v>
      </c>
      <c r="G144" s="36">
        <f>SUMIFS(СВЦЭМ!$D$39:$D$782,СВЦЭМ!$A$39:$A$782,$A144,СВЦЭМ!$B$39:$B$782,G$119)+'СЕТ СН'!$I$14+СВЦЭМ!$D$10+'СЕТ СН'!$I$5-'СЕТ СН'!$I$24</f>
        <v>6366.7791453200007</v>
      </c>
      <c r="H144" s="36">
        <f>SUMIFS(СВЦЭМ!$D$39:$D$782,СВЦЭМ!$A$39:$A$782,$A144,СВЦЭМ!$B$39:$B$782,H$119)+'СЕТ СН'!$I$14+СВЦЭМ!$D$10+'СЕТ СН'!$I$5-'СЕТ СН'!$I$24</f>
        <v>6328.9019541899997</v>
      </c>
      <c r="I144" s="36">
        <f>SUMIFS(СВЦЭМ!$D$39:$D$782,СВЦЭМ!$A$39:$A$782,$A144,СВЦЭМ!$B$39:$B$782,I$119)+'СЕТ СН'!$I$14+СВЦЭМ!$D$10+'СЕТ СН'!$I$5-'СЕТ СН'!$I$24</f>
        <v>6271.1116673800007</v>
      </c>
      <c r="J144" s="36">
        <f>SUMIFS(СВЦЭМ!$D$39:$D$782,СВЦЭМ!$A$39:$A$782,$A144,СВЦЭМ!$B$39:$B$782,J$119)+'СЕТ СН'!$I$14+СВЦЭМ!$D$10+'СЕТ СН'!$I$5-'СЕТ СН'!$I$24</f>
        <v>6196.5053080500002</v>
      </c>
      <c r="K144" s="36">
        <f>SUMIFS(СВЦЭМ!$D$39:$D$782,СВЦЭМ!$A$39:$A$782,$A144,СВЦЭМ!$B$39:$B$782,K$119)+'СЕТ СН'!$I$14+СВЦЭМ!$D$10+'СЕТ СН'!$I$5-'СЕТ СН'!$I$24</f>
        <v>6158.3187259400001</v>
      </c>
      <c r="L144" s="36">
        <f>SUMIFS(СВЦЭМ!$D$39:$D$782,СВЦЭМ!$A$39:$A$782,$A144,СВЦЭМ!$B$39:$B$782,L$119)+'СЕТ СН'!$I$14+СВЦЭМ!$D$10+'СЕТ СН'!$I$5-'СЕТ СН'!$I$24</f>
        <v>6139.7886523899997</v>
      </c>
      <c r="M144" s="36">
        <f>SUMIFS(СВЦЭМ!$D$39:$D$782,СВЦЭМ!$A$39:$A$782,$A144,СВЦЭМ!$B$39:$B$782,M$119)+'СЕТ СН'!$I$14+СВЦЭМ!$D$10+'СЕТ СН'!$I$5-'СЕТ СН'!$I$24</f>
        <v>6158.7785782700003</v>
      </c>
      <c r="N144" s="36">
        <f>SUMIFS(СВЦЭМ!$D$39:$D$782,СВЦЭМ!$A$39:$A$782,$A144,СВЦЭМ!$B$39:$B$782,N$119)+'СЕТ СН'!$I$14+СВЦЭМ!$D$10+'СЕТ СН'!$I$5-'СЕТ СН'!$I$24</f>
        <v>6156.6184689599995</v>
      </c>
      <c r="O144" s="36">
        <f>SUMIFS(СВЦЭМ!$D$39:$D$782,СВЦЭМ!$A$39:$A$782,$A144,СВЦЭМ!$B$39:$B$782,O$119)+'СЕТ СН'!$I$14+СВЦЭМ!$D$10+'СЕТ СН'!$I$5-'СЕТ СН'!$I$24</f>
        <v>6163.2574240399999</v>
      </c>
      <c r="P144" s="36">
        <f>SUMIFS(СВЦЭМ!$D$39:$D$782,СВЦЭМ!$A$39:$A$782,$A144,СВЦЭМ!$B$39:$B$782,P$119)+'СЕТ СН'!$I$14+СВЦЭМ!$D$10+'СЕТ СН'!$I$5-'СЕТ СН'!$I$24</f>
        <v>6160.4154734799995</v>
      </c>
      <c r="Q144" s="36">
        <f>SUMIFS(СВЦЭМ!$D$39:$D$782,СВЦЭМ!$A$39:$A$782,$A144,СВЦЭМ!$B$39:$B$782,Q$119)+'СЕТ СН'!$I$14+СВЦЭМ!$D$10+'СЕТ СН'!$I$5-'СЕТ СН'!$I$24</f>
        <v>6175.7219117799996</v>
      </c>
      <c r="R144" s="36">
        <f>SUMIFS(СВЦЭМ!$D$39:$D$782,СВЦЭМ!$A$39:$A$782,$A144,СВЦЭМ!$B$39:$B$782,R$119)+'СЕТ СН'!$I$14+СВЦЭМ!$D$10+'СЕТ СН'!$I$5-'СЕТ СН'!$I$24</f>
        <v>6200.4278856999999</v>
      </c>
      <c r="S144" s="36">
        <f>SUMIFS(СВЦЭМ!$D$39:$D$782,СВЦЭМ!$A$39:$A$782,$A144,СВЦЭМ!$B$39:$B$782,S$119)+'СЕТ СН'!$I$14+СВЦЭМ!$D$10+'СЕТ СН'!$I$5-'СЕТ СН'!$I$24</f>
        <v>6162.1158175999999</v>
      </c>
      <c r="T144" s="36">
        <f>SUMIFS(СВЦЭМ!$D$39:$D$782,СВЦЭМ!$A$39:$A$782,$A144,СВЦЭМ!$B$39:$B$782,T$119)+'СЕТ СН'!$I$14+СВЦЭМ!$D$10+'СЕТ СН'!$I$5-'СЕТ СН'!$I$24</f>
        <v>6114.0877896399998</v>
      </c>
      <c r="U144" s="36">
        <f>SUMIFS(СВЦЭМ!$D$39:$D$782,СВЦЭМ!$A$39:$A$782,$A144,СВЦЭМ!$B$39:$B$782,U$119)+'СЕТ СН'!$I$14+СВЦЭМ!$D$10+'СЕТ СН'!$I$5-'СЕТ СН'!$I$24</f>
        <v>6131.5512885299995</v>
      </c>
      <c r="V144" s="36">
        <f>SUMIFS(СВЦЭМ!$D$39:$D$782,СВЦЭМ!$A$39:$A$782,$A144,СВЦЭМ!$B$39:$B$782,V$119)+'СЕТ СН'!$I$14+СВЦЭМ!$D$10+'СЕТ СН'!$I$5-'СЕТ СН'!$I$24</f>
        <v>6167.2576205000005</v>
      </c>
      <c r="W144" s="36">
        <f>SUMIFS(СВЦЭМ!$D$39:$D$782,СВЦЭМ!$A$39:$A$782,$A144,СВЦЭМ!$B$39:$B$782,W$119)+'СЕТ СН'!$I$14+СВЦЭМ!$D$10+'СЕТ СН'!$I$5-'СЕТ СН'!$I$24</f>
        <v>6188.7956854500007</v>
      </c>
      <c r="X144" s="36">
        <f>SUMIFS(СВЦЭМ!$D$39:$D$782,СВЦЭМ!$A$39:$A$782,$A144,СВЦЭМ!$B$39:$B$782,X$119)+'СЕТ СН'!$I$14+СВЦЭМ!$D$10+'СЕТ СН'!$I$5-'СЕТ СН'!$I$24</f>
        <v>6235.7897848600005</v>
      </c>
      <c r="Y144" s="36">
        <f>SUMIFS(СВЦЭМ!$D$39:$D$782,СВЦЭМ!$A$39:$A$782,$A144,СВЦЭМ!$B$39:$B$782,Y$119)+'СЕТ СН'!$I$14+СВЦЭМ!$D$10+'СЕТ СН'!$I$5-'СЕТ СН'!$I$24</f>
        <v>6260.0303603900002</v>
      </c>
    </row>
    <row r="145" spans="1:27" ht="15.75" x14ac:dyDescent="0.2">
      <c r="A145" s="35">
        <f t="shared" si="3"/>
        <v>45286</v>
      </c>
      <c r="B145" s="36">
        <f>SUMIFS(СВЦЭМ!$D$39:$D$782,СВЦЭМ!$A$39:$A$782,$A145,СВЦЭМ!$B$39:$B$782,B$119)+'СЕТ СН'!$I$14+СВЦЭМ!$D$10+'СЕТ СН'!$I$5-'СЕТ СН'!$I$24</f>
        <v>6542.8086252600006</v>
      </c>
      <c r="C145" s="36">
        <f>SUMIFS(СВЦЭМ!$D$39:$D$782,СВЦЭМ!$A$39:$A$782,$A145,СВЦЭМ!$B$39:$B$782,C$119)+'СЕТ СН'!$I$14+СВЦЭМ!$D$10+'СЕТ СН'!$I$5-'СЕТ СН'!$I$24</f>
        <v>6584.0629884600003</v>
      </c>
      <c r="D145" s="36">
        <f>SUMIFS(СВЦЭМ!$D$39:$D$782,СВЦЭМ!$A$39:$A$782,$A145,СВЦЭМ!$B$39:$B$782,D$119)+'СЕТ СН'!$I$14+СВЦЭМ!$D$10+'СЕТ СН'!$I$5-'СЕТ СН'!$I$24</f>
        <v>6596.7359042500002</v>
      </c>
      <c r="E145" s="36">
        <f>SUMIFS(СВЦЭМ!$D$39:$D$782,СВЦЭМ!$A$39:$A$782,$A145,СВЦЭМ!$B$39:$B$782,E$119)+'СЕТ СН'!$I$14+СВЦЭМ!$D$10+'СЕТ СН'!$I$5-'СЕТ СН'!$I$24</f>
        <v>6612.9834258000001</v>
      </c>
      <c r="F145" s="36">
        <f>SUMIFS(СВЦЭМ!$D$39:$D$782,СВЦЭМ!$A$39:$A$782,$A145,СВЦЭМ!$B$39:$B$782,F$119)+'СЕТ СН'!$I$14+СВЦЭМ!$D$10+'СЕТ СН'!$I$5-'СЕТ СН'!$I$24</f>
        <v>6612.18088859</v>
      </c>
      <c r="G145" s="36">
        <f>SUMIFS(СВЦЭМ!$D$39:$D$782,СВЦЭМ!$A$39:$A$782,$A145,СВЦЭМ!$B$39:$B$782,G$119)+'СЕТ СН'!$I$14+СВЦЭМ!$D$10+'СЕТ СН'!$I$5-'СЕТ СН'!$I$24</f>
        <v>6579.69630796</v>
      </c>
      <c r="H145" s="36">
        <f>SUMIFS(СВЦЭМ!$D$39:$D$782,СВЦЭМ!$A$39:$A$782,$A145,СВЦЭМ!$B$39:$B$782,H$119)+'СЕТ СН'!$I$14+СВЦЭМ!$D$10+'СЕТ СН'!$I$5-'СЕТ СН'!$I$24</f>
        <v>6519.9167879300003</v>
      </c>
      <c r="I145" s="36">
        <f>SUMIFS(СВЦЭМ!$D$39:$D$782,СВЦЭМ!$A$39:$A$782,$A145,СВЦЭМ!$B$39:$B$782,I$119)+'СЕТ СН'!$I$14+СВЦЭМ!$D$10+'СЕТ СН'!$I$5-'СЕТ СН'!$I$24</f>
        <v>6455.0556097999997</v>
      </c>
      <c r="J145" s="36">
        <f>SUMIFS(СВЦЭМ!$D$39:$D$782,СВЦЭМ!$A$39:$A$782,$A145,СВЦЭМ!$B$39:$B$782,J$119)+'СЕТ СН'!$I$14+СВЦЭМ!$D$10+'СЕТ СН'!$I$5-'СЕТ СН'!$I$24</f>
        <v>6389.8909822400001</v>
      </c>
      <c r="K145" s="36">
        <f>SUMIFS(СВЦЭМ!$D$39:$D$782,СВЦЭМ!$A$39:$A$782,$A145,СВЦЭМ!$B$39:$B$782,K$119)+'СЕТ СН'!$I$14+СВЦЭМ!$D$10+'СЕТ СН'!$I$5-'СЕТ СН'!$I$24</f>
        <v>6337.4567934799998</v>
      </c>
      <c r="L145" s="36">
        <f>SUMIFS(СВЦЭМ!$D$39:$D$782,СВЦЭМ!$A$39:$A$782,$A145,СВЦЭМ!$B$39:$B$782,L$119)+'СЕТ СН'!$I$14+СВЦЭМ!$D$10+'СЕТ СН'!$I$5-'СЕТ СН'!$I$24</f>
        <v>6323.2732558999996</v>
      </c>
      <c r="M145" s="36">
        <f>SUMIFS(СВЦЭМ!$D$39:$D$782,СВЦЭМ!$A$39:$A$782,$A145,СВЦЭМ!$B$39:$B$782,M$119)+'СЕТ СН'!$I$14+СВЦЭМ!$D$10+'СЕТ СН'!$I$5-'СЕТ СН'!$I$24</f>
        <v>6338.8752814100008</v>
      </c>
      <c r="N145" s="36">
        <f>SUMIFS(СВЦЭМ!$D$39:$D$782,СВЦЭМ!$A$39:$A$782,$A145,СВЦЭМ!$B$39:$B$782,N$119)+'СЕТ СН'!$I$14+СВЦЭМ!$D$10+'СЕТ СН'!$I$5-'СЕТ СН'!$I$24</f>
        <v>6396.2929429100004</v>
      </c>
      <c r="O145" s="36">
        <f>SUMIFS(СВЦЭМ!$D$39:$D$782,СВЦЭМ!$A$39:$A$782,$A145,СВЦЭМ!$B$39:$B$782,O$119)+'СЕТ СН'!$I$14+СВЦЭМ!$D$10+'СЕТ СН'!$I$5-'СЕТ СН'!$I$24</f>
        <v>6448.3388026100001</v>
      </c>
      <c r="P145" s="36">
        <f>SUMIFS(СВЦЭМ!$D$39:$D$782,СВЦЭМ!$A$39:$A$782,$A145,СВЦЭМ!$B$39:$B$782,P$119)+'СЕТ СН'!$I$14+СВЦЭМ!$D$10+'СЕТ СН'!$I$5-'СЕТ СН'!$I$24</f>
        <v>6482.9267554199996</v>
      </c>
      <c r="Q145" s="36">
        <f>SUMIFS(СВЦЭМ!$D$39:$D$782,СВЦЭМ!$A$39:$A$782,$A145,СВЦЭМ!$B$39:$B$782,Q$119)+'СЕТ СН'!$I$14+СВЦЭМ!$D$10+'СЕТ СН'!$I$5-'СЕТ СН'!$I$24</f>
        <v>6526.3909055100003</v>
      </c>
      <c r="R145" s="36">
        <f>SUMIFS(СВЦЭМ!$D$39:$D$782,СВЦЭМ!$A$39:$A$782,$A145,СВЦЭМ!$B$39:$B$782,R$119)+'СЕТ СН'!$I$14+СВЦЭМ!$D$10+'СЕТ СН'!$I$5-'СЕТ СН'!$I$24</f>
        <v>6509.1327631000004</v>
      </c>
      <c r="S145" s="36">
        <f>SUMIFS(СВЦЭМ!$D$39:$D$782,СВЦЭМ!$A$39:$A$782,$A145,СВЦЭМ!$B$39:$B$782,S$119)+'СЕТ СН'!$I$14+СВЦЭМ!$D$10+'СЕТ СН'!$I$5-'СЕТ СН'!$I$24</f>
        <v>6443.2189927600002</v>
      </c>
      <c r="T145" s="36">
        <f>SUMIFS(СВЦЭМ!$D$39:$D$782,СВЦЭМ!$A$39:$A$782,$A145,СВЦЭМ!$B$39:$B$782,T$119)+'СЕТ СН'!$I$14+СВЦЭМ!$D$10+'СЕТ СН'!$I$5-'СЕТ СН'!$I$24</f>
        <v>6413.6768077300003</v>
      </c>
      <c r="U145" s="36">
        <f>SUMIFS(СВЦЭМ!$D$39:$D$782,СВЦЭМ!$A$39:$A$782,$A145,СВЦЭМ!$B$39:$B$782,U$119)+'СЕТ СН'!$I$14+СВЦЭМ!$D$10+'СЕТ СН'!$I$5-'СЕТ СН'!$I$24</f>
        <v>6429.0229864000003</v>
      </c>
      <c r="V145" s="36">
        <f>SUMIFS(СВЦЭМ!$D$39:$D$782,СВЦЭМ!$A$39:$A$782,$A145,СВЦЭМ!$B$39:$B$782,V$119)+'СЕТ СН'!$I$14+СВЦЭМ!$D$10+'СЕТ СН'!$I$5-'СЕТ СН'!$I$24</f>
        <v>6461.1280203799997</v>
      </c>
      <c r="W145" s="36">
        <f>SUMIFS(СВЦЭМ!$D$39:$D$782,СВЦЭМ!$A$39:$A$782,$A145,СВЦЭМ!$B$39:$B$782,W$119)+'СЕТ СН'!$I$14+СВЦЭМ!$D$10+'СЕТ СН'!$I$5-'СЕТ СН'!$I$24</f>
        <v>6497.0053461000007</v>
      </c>
      <c r="X145" s="36">
        <f>SUMIFS(СВЦЭМ!$D$39:$D$782,СВЦЭМ!$A$39:$A$782,$A145,СВЦЭМ!$B$39:$B$782,X$119)+'СЕТ СН'!$I$14+СВЦЭМ!$D$10+'СЕТ СН'!$I$5-'СЕТ СН'!$I$24</f>
        <v>6532.7458805300002</v>
      </c>
      <c r="Y145" s="36">
        <f>SUMIFS(СВЦЭМ!$D$39:$D$782,СВЦЭМ!$A$39:$A$782,$A145,СВЦЭМ!$B$39:$B$782,Y$119)+'СЕТ СН'!$I$14+СВЦЭМ!$D$10+'СЕТ СН'!$I$5-'СЕТ СН'!$I$24</f>
        <v>6555.3036346900008</v>
      </c>
    </row>
    <row r="146" spans="1:27" ht="15.75" x14ac:dyDescent="0.2">
      <c r="A146" s="35">
        <f t="shared" si="3"/>
        <v>45287</v>
      </c>
      <c r="B146" s="36">
        <f>SUMIFS(СВЦЭМ!$D$39:$D$782,СВЦЭМ!$A$39:$A$782,$A146,СВЦЭМ!$B$39:$B$782,B$119)+'СЕТ СН'!$I$14+СВЦЭМ!$D$10+'СЕТ СН'!$I$5-'СЕТ СН'!$I$24</f>
        <v>6490.1017409800006</v>
      </c>
      <c r="C146" s="36">
        <f>SUMIFS(СВЦЭМ!$D$39:$D$782,СВЦЭМ!$A$39:$A$782,$A146,СВЦЭМ!$B$39:$B$782,C$119)+'СЕТ СН'!$I$14+СВЦЭМ!$D$10+'СЕТ СН'!$I$5-'СЕТ СН'!$I$24</f>
        <v>6474.8361705200005</v>
      </c>
      <c r="D146" s="36">
        <f>SUMIFS(СВЦЭМ!$D$39:$D$782,СВЦЭМ!$A$39:$A$782,$A146,СВЦЭМ!$B$39:$B$782,D$119)+'СЕТ СН'!$I$14+СВЦЭМ!$D$10+'СЕТ СН'!$I$5-'СЕТ СН'!$I$24</f>
        <v>6486.2624173200002</v>
      </c>
      <c r="E146" s="36">
        <f>SUMIFS(СВЦЭМ!$D$39:$D$782,СВЦЭМ!$A$39:$A$782,$A146,СВЦЭМ!$B$39:$B$782,E$119)+'СЕТ СН'!$I$14+СВЦЭМ!$D$10+'СЕТ СН'!$I$5-'СЕТ СН'!$I$24</f>
        <v>6500.5394963100007</v>
      </c>
      <c r="F146" s="36">
        <f>SUMIFS(СВЦЭМ!$D$39:$D$782,СВЦЭМ!$A$39:$A$782,$A146,СВЦЭМ!$B$39:$B$782,F$119)+'СЕТ СН'!$I$14+СВЦЭМ!$D$10+'СЕТ СН'!$I$5-'СЕТ СН'!$I$24</f>
        <v>6579.2582451600001</v>
      </c>
      <c r="G146" s="36">
        <f>SUMIFS(СВЦЭМ!$D$39:$D$782,СВЦЭМ!$A$39:$A$782,$A146,СВЦЭМ!$B$39:$B$782,G$119)+'СЕТ СН'!$I$14+СВЦЭМ!$D$10+'СЕТ СН'!$I$5-'СЕТ СН'!$I$24</f>
        <v>6570.78932145</v>
      </c>
      <c r="H146" s="36">
        <f>SUMIFS(СВЦЭМ!$D$39:$D$782,СВЦЭМ!$A$39:$A$782,$A146,СВЦЭМ!$B$39:$B$782,H$119)+'СЕТ СН'!$I$14+СВЦЭМ!$D$10+'СЕТ СН'!$I$5-'СЕТ СН'!$I$24</f>
        <v>6507.8430085600003</v>
      </c>
      <c r="I146" s="36">
        <f>SUMIFS(СВЦЭМ!$D$39:$D$782,СВЦЭМ!$A$39:$A$782,$A146,СВЦЭМ!$B$39:$B$782,I$119)+'СЕТ СН'!$I$14+СВЦЭМ!$D$10+'СЕТ СН'!$I$5-'СЕТ СН'!$I$24</f>
        <v>6428.2299612200004</v>
      </c>
      <c r="J146" s="36">
        <f>SUMIFS(СВЦЭМ!$D$39:$D$782,СВЦЭМ!$A$39:$A$782,$A146,СВЦЭМ!$B$39:$B$782,J$119)+'СЕТ СН'!$I$14+СВЦЭМ!$D$10+'СЕТ СН'!$I$5-'СЕТ СН'!$I$24</f>
        <v>6408.1145913700002</v>
      </c>
      <c r="K146" s="36">
        <f>SUMIFS(СВЦЭМ!$D$39:$D$782,СВЦЭМ!$A$39:$A$782,$A146,СВЦЭМ!$B$39:$B$782,K$119)+'СЕТ СН'!$I$14+СВЦЭМ!$D$10+'СЕТ СН'!$I$5-'СЕТ СН'!$I$24</f>
        <v>6395.5228968000001</v>
      </c>
      <c r="L146" s="36">
        <f>SUMIFS(СВЦЭМ!$D$39:$D$782,СВЦЭМ!$A$39:$A$782,$A146,СВЦЭМ!$B$39:$B$782,L$119)+'СЕТ СН'!$I$14+СВЦЭМ!$D$10+'СЕТ СН'!$I$5-'СЕТ СН'!$I$24</f>
        <v>6358.7280702999997</v>
      </c>
      <c r="M146" s="36">
        <f>SUMIFS(СВЦЭМ!$D$39:$D$782,СВЦЭМ!$A$39:$A$782,$A146,СВЦЭМ!$B$39:$B$782,M$119)+'СЕТ СН'!$I$14+СВЦЭМ!$D$10+'СЕТ СН'!$I$5-'СЕТ СН'!$I$24</f>
        <v>6366.6138278100007</v>
      </c>
      <c r="N146" s="36">
        <f>SUMIFS(СВЦЭМ!$D$39:$D$782,СВЦЭМ!$A$39:$A$782,$A146,СВЦЭМ!$B$39:$B$782,N$119)+'СЕТ СН'!$I$14+СВЦЭМ!$D$10+'СЕТ СН'!$I$5-'СЕТ СН'!$I$24</f>
        <v>6390.5764038100006</v>
      </c>
      <c r="O146" s="36">
        <f>SUMIFS(СВЦЭМ!$D$39:$D$782,СВЦЭМ!$A$39:$A$782,$A146,СВЦЭМ!$B$39:$B$782,O$119)+'СЕТ СН'!$I$14+СВЦЭМ!$D$10+'СЕТ СН'!$I$5-'СЕТ СН'!$I$24</f>
        <v>6389.9861019199998</v>
      </c>
      <c r="P146" s="36">
        <f>SUMIFS(СВЦЭМ!$D$39:$D$782,СВЦЭМ!$A$39:$A$782,$A146,СВЦЭМ!$B$39:$B$782,P$119)+'СЕТ СН'!$I$14+СВЦЭМ!$D$10+'СЕТ СН'!$I$5-'СЕТ СН'!$I$24</f>
        <v>6392.5411877000006</v>
      </c>
      <c r="Q146" s="36">
        <f>SUMIFS(СВЦЭМ!$D$39:$D$782,СВЦЭМ!$A$39:$A$782,$A146,СВЦЭМ!$B$39:$B$782,Q$119)+'СЕТ СН'!$I$14+СВЦЭМ!$D$10+'СЕТ СН'!$I$5-'СЕТ СН'!$I$24</f>
        <v>6364.7553109999999</v>
      </c>
      <c r="R146" s="36">
        <f>SUMIFS(СВЦЭМ!$D$39:$D$782,СВЦЭМ!$A$39:$A$782,$A146,СВЦЭМ!$B$39:$B$782,R$119)+'СЕТ СН'!$I$14+СВЦЭМ!$D$10+'СЕТ СН'!$I$5-'СЕТ СН'!$I$24</f>
        <v>6362.4063419600006</v>
      </c>
      <c r="S146" s="36">
        <f>SUMIFS(СВЦЭМ!$D$39:$D$782,СВЦЭМ!$A$39:$A$782,$A146,СВЦЭМ!$B$39:$B$782,S$119)+'СЕТ СН'!$I$14+СВЦЭМ!$D$10+'СЕТ СН'!$I$5-'СЕТ СН'!$I$24</f>
        <v>6314.3697976599997</v>
      </c>
      <c r="T146" s="36">
        <f>SUMIFS(СВЦЭМ!$D$39:$D$782,СВЦЭМ!$A$39:$A$782,$A146,СВЦЭМ!$B$39:$B$782,T$119)+'СЕТ СН'!$I$14+СВЦЭМ!$D$10+'СЕТ СН'!$I$5-'СЕТ СН'!$I$24</f>
        <v>6342.4204771100003</v>
      </c>
      <c r="U146" s="36">
        <f>SUMIFS(СВЦЭМ!$D$39:$D$782,СВЦЭМ!$A$39:$A$782,$A146,СВЦЭМ!$B$39:$B$782,U$119)+'СЕТ СН'!$I$14+СВЦЭМ!$D$10+'СЕТ СН'!$I$5-'СЕТ СН'!$I$24</f>
        <v>6351.7797447400008</v>
      </c>
      <c r="V146" s="36">
        <f>SUMIFS(СВЦЭМ!$D$39:$D$782,СВЦЭМ!$A$39:$A$782,$A146,СВЦЭМ!$B$39:$B$782,V$119)+'СЕТ СН'!$I$14+СВЦЭМ!$D$10+'СЕТ СН'!$I$5-'СЕТ СН'!$I$24</f>
        <v>6380.7721625100003</v>
      </c>
      <c r="W146" s="36">
        <f>SUMIFS(СВЦЭМ!$D$39:$D$782,СВЦЭМ!$A$39:$A$782,$A146,СВЦЭМ!$B$39:$B$782,W$119)+'СЕТ СН'!$I$14+СВЦЭМ!$D$10+'СЕТ СН'!$I$5-'СЕТ СН'!$I$24</f>
        <v>6373.4643139500004</v>
      </c>
      <c r="X146" s="36">
        <f>SUMIFS(СВЦЭМ!$D$39:$D$782,СВЦЭМ!$A$39:$A$782,$A146,СВЦЭМ!$B$39:$B$782,X$119)+'СЕТ СН'!$I$14+СВЦЭМ!$D$10+'СЕТ СН'!$I$5-'СЕТ СН'!$I$24</f>
        <v>6405.2125962700002</v>
      </c>
      <c r="Y146" s="36">
        <f>SUMIFS(СВЦЭМ!$D$39:$D$782,СВЦЭМ!$A$39:$A$782,$A146,СВЦЭМ!$B$39:$B$782,Y$119)+'СЕТ СН'!$I$14+СВЦЭМ!$D$10+'СЕТ СН'!$I$5-'СЕТ СН'!$I$24</f>
        <v>6427.8053593799996</v>
      </c>
    </row>
    <row r="147" spans="1:27" ht="15.75" x14ac:dyDescent="0.2">
      <c r="A147" s="35">
        <f t="shared" si="3"/>
        <v>45288</v>
      </c>
      <c r="B147" s="36">
        <f>SUMIFS(СВЦЭМ!$D$39:$D$782,СВЦЭМ!$A$39:$A$782,$A147,СВЦЭМ!$B$39:$B$782,B$119)+'СЕТ СН'!$I$14+СВЦЭМ!$D$10+'СЕТ СН'!$I$5-'СЕТ СН'!$I$24</f>
        <v>6381.2855798300006</v>
      </c>
      <c r="C147" s="36">
        <f>SUMIFS(СВЦЭМ!$D$39:$D$782,СВЦЭМ!$A$39:$A$782,$A147,СВЦЭМ!$B$39:$B$782,C$119)+'СЕТ СН'!$I$14+СВЦЭМ!$D$10+'СЕТ СН'!$I$5-'СЕТ СН'!$I$24</f>
        <v>6442.4633109900005</v>
      </c>
      <c r="D147" s="36">
        <f>SUMIFS(СВЦЭМ!$D$39:$D$782,СВЦЭМ!$A$39:$A$782,$A147,СВЦЭМ!$B$39:$B$782,D$119)+'СЕТ СН'!$I$14+СВЦЭМ!$D$10+'СЕТ СН'!$I$5-'СЕТ СН'!$I$24</f>
        <v>6464.83364239</v>
      </c>
      <c r="E147" s="36">
        <f>SUMIFS(СВЦЭМ!$D$39:$D$782,СВЦЭМ!$A$39:$A$782,$A147,СВЦЭМ!$B$39:$B$782,E$119)+'СЕТ СН'!$I$14+СВЦЭМ!$D$10+'СЕТ СН'!$I$5-'СЕТ СН'!$I$24</f>
        <v>6472.2919592600001</v>
      </c>
      <c r="F147" s="36">
        <f>SUMIFS(СВЦЭМ!$D$39:$D$782,СВЦЭМ!$A$39:$A$782,$A147,СВЦЭМ!$B$39:$B$782,F$119)+'СЕТ СН'!$I$14+СВЦЭМ!$D$10+'СЕТ СН'!$I$5-'СЕТ СН'!$I$24</f>
        <v>6474.2757914699996</v>
      </c>
      <c r="G147" s="36">
        <f>SUMIFS(СВЦЭМ!$D$39:$D$782,СВЦЭМ!$A$39:$A$782,$A147,СВЦЭМ!$B$39:$B$782,G$119)+'СЕТ СН'!$I$14+СВЦЭМ!$D$10+'СЕТ СН'!$I$5-'СЕТ СН'!$I$24</f>
        <v>6466.2056347199996</v>
      </c>
      <c r="H147" s="36">
        <f>SUMIFS(СВЦЭМ!$D$39:$D$782,СВЦЭМ!$A$39:$A$782,$A147,СВЦЭМ!$B$39:$B$782,H$119)+'СЕТ СН'!$I$14+СВЦЭМ!$D$10+'СЕТ СН'!$I$5-'СЕТ СН'!$I$24</f>
        <v>6394.7847215000002</v>
      </c>
      <c r="I147" s="36">
        <f>SUMIFS(СВЦЭМ!$D$39:$D$782,СВЦЭМ!$A$39:$A$782,$A147,СВЦЭМ!$B$39:$B$782,I$119)+'СЕТ СН'!$I$14+СВЦЭМ!$D$10+'СЕТ СН'!$I$5-'СЕТ СН'!$I$24</f>
        <v>6320.79886154</v>
      </c>
      <c r="J147" s="36">
        <f>SUMIFS(СВЦЭМ!$D$39:$D$782,СВЦЭМ!$A$39:$A$782,$A147,СВЦЭМ!$B$39:$B$782,J$119)+'СЕТ СН'!$I$14+СВЦЭМ!$D$10+'СЕТ СН'!$I$5-'СЕТ СН'!$I$24</f>
        <v>6292.63814275</v>
      </c>
      <c r="K147" s="36">
        <f>SUMIFS(СВЦЭМ!$D$39:$D$782,СВЦЭМ!$A$39:$A$782,$A147,СВЦЭМ!$B$39:$B$782,K$119)+'СЕТ СН'!$I$14+СВЦЭМ!$D$10+'СЕТ СН'!$I$5-'СЕТ СН'!$I$24</f>
        <v>6265.5925056599999</v>
      </c>
      <c r="L147" s="36">
        <f>SUMIFS(СВЦЭМ!$D$39:$D$782,СВЦЭМ!$A$39:$A$782,$A147,СВЦЭМ!$B$39:$B$782,L$119)+'СЕТ СН'!$I$14+СВЦЭМ!$D$10+'СЕТ СН'!$I$5-'СЕТ СН'!$I$24</f>
        <v>6301.9406150200002</v>
      </c>
      <c r="M147" s="36">
        <f>SUMIFS(СВЦЭМ!$D$39:$D$782,СВЦЭМ!$A$39:$A$782,$A147,СВЦЭМ!$B$39:$B$782,M$119)+'СЕТ СН'!$I$14+СВЦЭМ!$D$10+'СЕТ СН'!$I$5-'СЕТ СН'!$I$24</f>
        <v>6336.1246302100008</v>
      </c>
      <c r="N147" s="36">
        <f>SUMIFS(СВЦЭМ!$D$39:$D$782,СВЦЭМ!$A$39:$A$782,$A147,СВЦЭМ!$B$39:$B$782,N$119)+'СЕТ СН'!$I$14+СВЦЭМ!$D$10+'СЕТ СН'!$I$5-'СЕТ СН'!$I$24</f>
        <v>6287.92150511</v>
      </c>
      <c r="O147" s="36">
        <f>SUMIFS(СВЦЭМ!$D$39:$D$782,СВЦЭМ!$A$39:$A$782,$A147,СВЦЭМ!$B$39:$B$782,O$119)+'СЕТ СН'!$I$14+СВЦЭМ!$D$10+'СЕТ СН'!$I$5-'СЕТ СН'!$I$24</f>
        <v>6297.4994840399995</v>
      </c>
      <c r="P147" s="36">
        <f>SUMIFS(СВЦЭМ!$D$39:$D$782,СВЦЭМ!$A$39:$A$782,$A147,СВЦЭМ!$B$39:$B$782,P$119)+'СЕТ СН'!$I$14+СВЦЭМ!$D$10+'СЕТ СН'!$I$5-'СЕТ СН'!$I$24</f>
        <v>6294.6597954400004</v>
      </c>
      <c r="Q147" s="36">
        <f>SUMIFS(СВЦЭМ!$D$39:$D$782,СВЦЭМ!$A$39:$A$782,$A147,СВЦЭМ!$B$39:$B$782,Q$119)+'СЕТ СН'!$I$14+СВЦЭМ!$D$10+'СЕТ СН'!$I$5-'СЕТ СН'!$I$24</f>
        <v>6218.9628291600002</v>
      </c>
      <c r="R147" s="36">
        <f>SUMIFS(СВЦЭМ!$D$39:$D$782,СВЦЭМ!$A$39:$A$782,$A147,СВЦЭМ!$B$39:$B$782,R$119)+'СЕТ СН'!$I$14+СВЦЭМ!$D$10+'СЕТ СН'!$I$5-'СЕТ СН'!$I$24</f>
        <v>6232.1422148599995</v>
      </c>
      <c r="S147" s="36">
        <f>SUMIFS(СВЦЭМ!$D$39:$D$782,СВЦЭМ!$A$39:$A$782,$A147,СВЦЭМ!$B$39:$B$782,S$119)+'СЕТ СН'!$I$14+СВЦЭМ!$D$10+'СЕТ СН'!$I$5-'СЕТ СН'!$I$24</f>
        <v>6271.58026978</v>
      </c>
      <c r="T147" s="36">
        <f>SUMIFS(СВЦЭМ!$D$39:$D$782,СВЦЭМ!$A$39:$A$782,$A147,СВЦЭМ!$B$39:$B$782,T$119)+'СЕТ СН'!$I$14+СВЦЭМ!$D$10+'СЕТ СН'!$I$5-'СЕТ СН'!$I$24</f>
        <v>6206.2092696100008</v>
      </c>
      <c r="U147" s="36">
        <f>SUMIFS(СВЦЭМ!$D$39:$D$782,СВЦЭМ!$A$39:$A$782,$A147,СВЦЭМ!$B$39:$B$782,U$119)+'СЕТ СН'!$I$14+СВЦЭМ!$D$10+'СЕТ СН'!$I$5-'СЕТ СН'!$I$24</f>
        <v>6258.2381703900001</v>
      </c>
      <c r="V147" s="36">
        <f>SUMIFS(СВЦЭМ!$D$39:$D$782,СВЦЭМ!$A$39:$A$782,$A147,СВЦЭМ!$B$39:$B$782,V$119)+'СЕТ СН'!$I$14+СВЦЭМ!$D$10+'СЕТ СН'!$I$5-'СЕТ СН'!$I$24</f>
        <v>6261.5820264100003</v>
      </c>
      <c r="W147" s="36">
        <f>SUMIFS(СВЦЭМ!$D$39:$D$782,СВЦЭМ!$A$39:$A$782,$A147,СВЦЭМ!$B$39:$B$782,W$119)+'СЕТ СН'!$I$14+СВЦЭМ!$D$10+'СЕТ СН'!$I$5-'СЕТ СН'!$I$24</f>
        <v>6296.82728322</v>
      </c>
      <c r="X147" s="36">
        <f>SUMIFS(СВЦЭМ!$D$39:$D$782,СВЦЭМ!$A$39:$A$782,$A147,СВЦЭМ!$B$39:$B$782,X$119)+'СЕТ СН'!$I$14+СВЦЭМ!$D$10+'СЕТ СН'!$I$5-'СЕТ СН'!$I$24</f>
        <v>6307.0367224199999</v>
      </c>
      <c r="Y147" s="36">
        <f>SUMIFS(СВЦЭМ!$D$39:$D$782,СВЦЭМ!$A$39:$A$782,$A147,СВЦЭМ!$B$39:$B$782,Y$119)+'СЕТ СН'!$I$14+СВЦЭМ!$D$10+'СЕТ СН'!$I$5-'СЕТ СН'!$I$24</f>
        <v>6354.8838818500008</v>
      </c>
    </row>
    <row r="148" spans="1:27" ht="15.75" x14ac:dyDescent="0.2">
      <c r="A148" s="35">
        <f t="shared" si="3"/>
        <v>45289</v>
      </c>
      <c r="B148" s="36">
        <f>SUMIFS(СВЦЭМ!$D$39:$D$782,СВЦЭМ!$A$39:$A$782,$A148,СВЦЭМ!$B$39:$B$782,B$119)+'СЕТ СН'!$I$14+СВЦЭМ!$D$10+'СЕТ СН'!$I$5-'СЕТ СН'!$I$24</f>
        <v>6513.1771622899996</v>
      </c>
      <c r="C148" s="36">
        <f>SUMIFS(СВЦЭМ!$D$39:$D$782,СВЦЭМ!$A$39:$A$782,$A148,СВЦЭМ!$B$39:$B$782,C$119)+'СЕТ СН'!$I$14+СВЦЭМ!$D$10+'СЕТ СН'!$I$5-'СЕТ СН'!$I$24</f>
        <v>6572.8396484000004</v>
      </c>
      <c r="D148" s="36">
        <f>SUMIFS(СВЦЭМ!$D$39:$D$782,СВЦЭМ!$A$39:$A$782,$A148,СВЦЭМ!$B$39:$B$782,D$119)+'СЕТ СН'!$I$14+СВЦЭМ!$D$10+'СЕТ СН'!$I$5-'СЕТ СН'!$I$24</f>
        <v>6532.89782595</v>
      </c>
      <c r="E148" s="36">
        <f>SUMIFS(СВЦЭМ!$D$39:$D$782,СВЦЭМ!$A$39:$A$782,$A148,СВЦЭМ!$B$39:$B$782,E$119)+'СЕТ СН'!$I$14+СВЦЭМ!$D$10+'СЕТ СН'!$I$5-'СЕТ СН'!$I$24</f>
        <v>6531.9951713099999</v>
      </c>
      <c r="F148" s="36">
        <f>SUMIFS(СВЦЭМ!$D$39:$D$782,СВЦЭМ!$A$39:$A$782,$A148,СВЦЭМ!$B$39:$B$782,F$119)+'СЕТ СН'!$I$14+СВЦЭМ!$D$10+'СЕТ СН'!$I$5-'СЕТ СН'!$I$24</f>
        <v>6532.2220706799999</v>
      </c>
      <c r="G148" s="36">
        <f>SUMIFS(СВЦЭМ!$D$39:$D$782,СВЦЭМ!$A$39:$A$782,$A148,СВЦЭМ!$B$39:$B$782,G$119)+'СЕТ СН'!$I$14+СВЦЭМ!$D$10+'СЕТ СН'!$I$5-'СЕТ СН'!$I$24</f>
        <v>6429.4308906300002</v>
      </c>
      <c r="H148" s="36">
        <f>SUMIFS(СВЦЭМ!$D$39:$D$782,СВЦЭМ!$A$39:$A$782,$A148,СВЦЭМ!$B$39:$B$782,H$119)+'СЕТ СН'!$I$14+СВЦЭМ!$D$10+'СЕТ СН'!$I$5-'СЕТ СН'!$I$24</f>
        <v>6461.7930337400003</v>
      </c>
      <c r="I148" s="36">
        <f>SUMIFS(СВЦЭМ!$D$39:$D$782,СВЦЭМ!$A$39:$A$782,$A148,СВЦЭМ!$B$39:$B$782,I$119)+'СЕТ СН'!$I$14+СВЦЭМ!$D$10+'СЕТ СН'!$I$5-'СЕТ СН'!$I$24</f>
        <v>6418.1644569199998</v>
      </c>
      <c r="J148" s="36">
        <f>SUMIFS(СВЦЭМ!$D$39:$D$782,СВЦЭМ!$A$39:$A$782,$A148,СВЦЭМ!$B$39:$B$782,J$119)+'СЕТ СН'!$I$14+СВЦЭМ!$D$10+'СЕТ СН'!$I$5-'СЕТ СН'!$I$24</f>
        <v>6414.1973285000004</v>
      </c>
      <c r="K148" s="36">
        <f>SUMIFS(СВЦЭМ!$D$39:$D$782,СВЦЭМ!$A$39:$A$782,$A148,СВЦЭМ!$B$39:$B$782,K$119)+'СЕТ СН'!$I$14+СВЦЭМ!$D$10+'СЕТ СН'!$I$5-'СЕТ СН'!$I$24</f>
        <v>6387.3508464200004</v>
      </c>
      <c r="L148" s="36">
        <f>SUMIFS(СВЦЭМ!$D$39:$D$782,СВЦЭМ!$A$39:$A$782,$A148,СВЦЭМ!$B$39:$B$782,L$119)+'СЕТ СН'!$I$14+СВЦЭМ!$D$10+'СЕТ СН'!$I$5-'СЕТ СН'!$I$24</f>
        <v>6397.2448106400007</v>
      </c>
      <c r="M148" s="36">
        <f>SUMIFS(СВЦЭМ!$D$39:$D$782,СВЦЭМ!$A$39:$A$782,$A148,СВЦЭМ!$B$39:$B$782,M$119)+'СЕТ СН'!$I$14+СВЦЭМ!$D$10+'СЕТ СН'!$I$5-'СЕТ СН'!$I$24</f>
        <v>6427.7344687099994</v>
      </c>
      <c r="N148" s="36">
        <f>SUMIFS(СВЦЭМ!$D$39:$D$782,СВЦЭМ!$A$39:$A$782,$A148,СВЦЭМ!$B$39:$B$782,N$119)+'СЕТ СН'!$I$14+СВЦЭМ!$D$10+'СЕТ СН'!$I$5-'СЕТ СН'!$I$24</f>
        <v>6425.10092343</v>
      </c>
      <c r="O148" s="36">
        <f>SUMIFS(СВЦЭМ!$D$39:$D$782,СВЦЭМ!$A$39:$A$782,$A148,СВЦЭМ!$B$39:$B$782,O$119)+'СЕТ СН'!$I$14+СВЦЭМ!$D$10+'СЕТ СН'!$I$5-'СЕТ СН'!$I$24</f>
        <v>6410.9365977300004</v>
      </c>
      <c r="P148" s="36">
        <f>SUMIFS(СВЦЭМ!$D$39:$D$782,СВЦЭМ!$A$39:$A$782,$A148,СВЦЭМ!$B$39:$B$782,P$119)+'СЕТ СН'!$I$14+СВЦЭМ!$D$10+'СЕТ СН'!$I$5-'СЕТ СН'!$I$24</f>
        <v>6422.05448591</v>
      </c>
      <c r="Q148" s="36">
        <f>SUMIFS(СВЦЭМ!$D$39:$D$782,СВЦЭМ!$A$39:$A$782,$A148,СВЦЭМ!$B$39:$B$782,Q$119)+'СЕТ СН'!$I$14+СВЦЭМ!$D$10+'СЕТ СН'!$I$5-'СЕТ СН'!$I$24</f>
        <v>6437.7640922099999</v>
      </c>
      <c r="R148" s="36">
        <f>SUMIFS(СВЦЭМ!$D$39:$D$782,СВЦЭМ!$A$39:$A$782,$A148,СВЦЭМ!$B$39:$B$782,R$119)+'СЕТ СН'!$I$14+СВЦЭМ!$D$10+'СЕТ СН'!$I$5-'СЕТ СН'!$I$24</f>
        <v>6433.2831429800008</v>
      </c>
      <c r="S148" s="36">
        <f>SUMIFS(СВЦЭМ!$D$39:$D$782,СВЦЭМ!$A$39:$A$782,$A148,СВЦЭМ!$B$39:$B$782,S$119)+'СЕТ СН'!$I$14+СВЦЭМ!$D$10+'СЕТ СН'!$I$5-'СЕТ СН'!$I$24</f>
        <v>6374.3307082900001</v>
      </c>
      <c r="T148" s="36">
        <f>SUMIFS(СВЦЭМ!$D$39:$D$782,СВЦЭМ!$A$39:$A$782,$A148,СВЦЭМ!$B$39:$B$782,T$119)+'СЕТ СН'!$I$14+СВЦЭМ!$D$10+'СЕТ СН'!$I$5-'СЕТ СН'!$I$24</f>
        <v>6391.4227780900001</v>
      </c>
      <c r="U148" s="36">
        <f>SUMIFS(СВЦЭМ!$D$39:$D$782,СВЦЭМ!$A$39:$A$782,$A148,СВЦЭМ!$B$39:$B$782,U$119)+'СЕТ СН'!$I$14+СВЦЭМ!$D$10+'СЕТ СН'!$I$5-'СЕТ СН'!$I$24</f>
        <v>6405.2322205399996</v>
      </c>
      <c r="V148" s="36">
        <f>SUMIFS(СВЦЭМ!$D$39:$D$782,СВЦЭМ!$A$39:$A$782,$A148,СВЦЭМ!$B$39:$B$782,V$119)+'СЕТ СН'!$I$14+СВЦЭМ!$D$10+'СЕТ СН'!$I$5-'СЕТ СН'!$I$24</f>
        <v>6443.57764589</v>
      </c>
      <c r="W148" s="36">
        <f>SUMIFS(СВЦЭМ!$D$39:$D$782,СВЦЭМ!$A$39:$A$782,$A148,СВЦЭМ!$B$39:$B$782,W$119)+'СЕТ СН'!$I$14+СВЦЭМ!$D$10+'СЕТ СН'!$I$5-'СЕТ СН'!$I$24</f>
        <v>6443.6285111899997</v>
      </c>
      <c r="X148" s="36">
        <f>SUMIFS(СВЦЭМ!$D$39:$D$782,СВЦЭМ!$A$39:$A$782,$A148,СВЦЭМ!$B$39:$B$782,X$119)+'СЕТ СН'!$I$14+СВЦЭМ!$D$10+'СЕТ СН'!$I$5-'СЕТ СН'!$I$24</f>
        <v>6441.3640215200003</v>
      </c>
      <c r="Y148" s="36">
        <f>SUMIFS(СВЦЭМ!$D$39:$D$782,СВЦЭМ!$A$39:$A$782,$A148,СВЦЭМ!$B$39:$B$782,Y$119)+'СЕТ СН'!$I$14+СВЦЭМ!$D$10+'СЕТ СН'!$I$5-'СЕТ СН'!$I$24</f>
        <v>6511.3164271000005</v>
      </c>
    </row>
    <row r="149" spans="1:27" ht="15.75" x14ac:dyDescent="0.2">
      <c r="A149" s="35">
        <f t="shared" si="3"/>
        <v>45290</v>
      </c>
      <c r="B149" s="36">
        <f>SUMIFS(СВЦЭМ!$D$39:$D$782,СВЦЭМ!$A$39:$A$782,$A149,СВЦЭМ!$B$39:$B$782,B$119)+'СЕТ СН'!$I$14+СВЦЭМ!$D$10+'СЕТ СН'!$I$5-'СЕТ СН'!$I$24</f>
        <v>6628.6680187700003</v>
      </c>
      <c r="C149" s="36">
        <f>SUMIFS(СВЦЭМ!$D$39:$D$782,СВЦЭМ!$A$39:$A$782,$A149,СВЦЭМ!$B$39:$B$782,C$119)+'СЕТ СН'!$I$14+СВЦЭМ!$D$10+'СЕТ СН'!$I$5-'СЕТ СН'!$I$24</f>
        <v>6681.3662230099999</v>
      </c>
      <c r="D149" s="36">
        <f>SUMIFS(СВЦЭМ!$D$39:$D$782,СВЦЭМ!$A$39:$A$782,$A149,СВЦЭМ!$B$39:$B$782,D$119)+'СЕТ СН'!$I$14+СВЦЭМ!$D$10+'СЕТ СН'!$I$5-'СЕТ СН'!$I$24</f>
        <v>6707.3427931900005</v>
      </c>
      <c r="E149" s="36">
        <f>SUMIFS(СВЦЭМ!$D$39:$D$782,СВЦЭМ!$A$39:$A$782,$A149,СВЦЭМ!$B$39:$B$782,E$119)+'СЕТ СН'!$I$14+СВЦЭМ!$D$10+'СЕТ СН'!$I$5-'СЕТ СН'!$I$24</f>
        <v>6707.3695508500005</v>
      </c>
      <c r="F149" s="36">
        <f>SUMIFS(СВЦЭМ!$D$39:$D$782,СВЦЭМ!$A$39:$A$782,$A149,СВЦЭМ!$B$39:$B$782,F$119)+'СЕТ СН'!$I$14+СВЦЭМ!$D$10+'СЕТ СН'!$I$5-'СЕТ СН'!$I$24</f>
        <v>6725.4288261700003</v>
      </c>
      <c r="G149" s="36">
        <f>SUMIFS(СВЦЭМ!$D$39:$D$782,СВЦЭМ!$A$39:$A$782,$A149,СВЦЭМ!$B$39:$B$782,G$119)+'СЕТ СН'!$I$14+СВЦЭМ!$D$10+'СЕТ СН'!$I$5-'СЕТ СН'!$I$24</f>
        <v>6708.3447149500007</v>
      </c>
      <c r="H149" s="36">
        <f>SUMIFS(СВЦЭМ!$D$39:$D$782,СВЦЭМ!$A$39:$A$782,$A149,СВЦЭМ!$B$39:$B$782,H$119)+'СЕТ СН'!$I$14+СВЦЭМ!$D$10+'СЕТ СН'!$I$5-'СЕТ СН'!$I$24</f>
        <v>6694.6266889399994</v>
      </c>
      <c r="I149" s="36">
        <f>SUMIFS(СВЦЭМ!$D$39:$D$782,СВЦЭМ!$A$39:$A$782,$A149,СВЦЭМ!$B$39:$B$782,I$119)+'СЕТ СН'!$I$14+СВЦЭМ!$D$10+'СЕТ СН'!$I$5-'СЕТ СН'!$I$24</f>
        <v>6610.9108102099999</v>
      </c>
      <c r="J149" s="36">
        <f>SUMIFS(СВЦЭМ!$D$39:$D$782,СВЦЭМ!$A$39:$A$782,$A149,СВЦЭМ!$B$39:$B$782,J$119)+'СЕТ СН'!$I$14+СВЦЭМ!$D$10+'СЕТ СН'!$I$5-'СЕТ СН'!$I$24</f>
        <v>6520.0085805799999</v>
      </c>
      <c r="K149" s="36">
        <f>SUMIFS(СВЦЭМ!$D$39:$D$782,СВЦЭМ!$A$39:$A$782,$A149,СВЦЭМ!$B$39:$B$782,K$119)+'СЕТ СН'!$I$14+СВЦЭМ!$D$10+'СЕТ СН'!$I$5-'СЕТ СН'!$I$24</f>
        <v>6522.9147623200006</v>
      </c>
      <c r="L149" s="36">
        <f>SUMIFS(СВЦЭМ!$D$39:$D$782,СВЦЭМ!$A$39:$A$782,$A149,СВЦЭМ!$B$39:$B$782,L$119)+'СЕТ СН'!$I$14+СВЦЭМ!$D$10+'СЕТ СН'!$I$5-'СЕТ СН'!$I$24</f>
        <v>6505.6694348700003</v>
      </c>
      <c r="M149" s="36">
        <f>SUMIFS(СВЦЭМ!$D$39:$D$782,СВЦЭМ!$A$39:$A$782,$A149,СВЦЭМ!$B$39:$B$782,M$119)+'СЕТ СН'!$I$14+СВЦЭМ!$D$10+'СЕТ СН'!$I$5-'СЕТ СН'!$I$24</f>
        <v>6545.2984489499995</v>
      </c>
      <c r="N149" s="36">
        <f>SUMIFS(СВЦЭМ!$D$39:$D$782,СВЦЭМ!$A$39:$A$782,$A149,СВЦЭМ!$B$39:$B$782,N$119)+'СЕТ СН'!$I$14+СВЦЭМ!$D$10+'СЕТ СН'!$I$5-'СЕТ СН'!$I$24</f>
        <v>6558.4658265899998</v>
      </c>
      <c r="O149" s="36">
        <f>SUMIFS(СВЦЭМ!$D$39:$D$782,СВЦЭМ!$A$39:$A$782,$A149,СВЦЭМ!$B$39:$B$782,O$119)+'СЕТ СН'!$I$14+СВЦЭМ!$D$10+'СЕТ СН'!$I$5-'СЕТ СН'!$I$24</f>
        <v>6577.9869162699997</v>
      </c>
      <c r="P149" s="36">
        <f>SUMIFS(СВЦЭМ!$D$39:$D$782,СВЦЭМ!$A$39:$A$782,$A149,СВЦЭМ!$B$39:$B$782,P$119)+'СЕТ СН'!$I$14+СВЦЭМ!$D$10+'СЕТ СН'!$I$5-'СЕТ СН'!$I$24</f>
        <v>6606.7855663200007</v>
      </c>
      <c r="Q149" s="36">
        <f>SUMIFS(СВЦЭМ!$D$39:$D$782,СВЦЭМ!$A$39:$A$782,$A149,СВЦЭМ!$B$39:$B$782,Q$119)+'СЕТ СН'!$I$14+СВЦЭМ!$D$10+'СЕТ СН'!$I$5-'СЕТ СН'!$I$24</f>
        <v>6623.2420389700001</v>
      </c>
      <c r="R149" s="36">
        <f>SUMIFS(СВЦЭМ!$D$39:$D$782,СВЦЭМ!$A$39:$A$782,$A149,СВЦЭМ!$B$39:$B$782,R$119)+'СЕТ СН'!$I$14+СВЦЭМ!$D$10+'СЕТ СН'!$I$5-'СЕТ СН'!$I$24</f>
        <v>6631.6191618800003</v>
      </c>
      <c r="S149" s="36">
        <f>SUMIFS(СВЦЭМ!$D$39:$D$782,СВЦЭМ!$A$39:$A$782,$A149,СВЦЭМ!$B$39:$B$782,S$119)+'СЕТ СН'!$I$14+СВЦЭМ!$D$10+'СЕТ СН'!$I$5-'СЕТ СН'!$I$24</f>
        <v>6600.6948606700007</v>
      </c>
      <c r="T149" s="36">
        <f>SUMIFS(СВЦЭМ!$D$39:$D$782,СВЦЭМ!$A$39:$A$782,$A149,СВЦЭМ!$B$39:$B$782,T$119)+'СЕТ СН'!$I$14+СВЦЭМ!$D$10+'СЕТ СН'!$I$5-'СЕТ СН'!$I$24</f>
        <v>6502.4335632599996</v>
      </c>
      <c r="U149" s="36">
        <f>SUMIFS(СВЦЭМ!$D$39:$D$782,СВЦЭМ!$A$39:$A$782,$A149,СВЦЭМ!$B$39:$B$782,U$119)+'СЕТ СН'!$I$14+СВЦЭМ!$D$10+'СЕТ СН'!$I$5-'СЕТ СН'!$I$24</f>
        <v>6549.3933305</v>
      </c>
      <c r="V149" s="36">
        <f>SUMIFS(СВЦЭМ!$D$39:$D$782,СВЦЭМ!$A$39:$A$782,$A149,СВЦЭМ!$B$39:$B$782,V$119)+'СЕТ СН'!$I$14+СВЦЭМ!$D$10+'СЕТ СН'!$I$5-'СЕТ СН'!$I$24</f>
        <v>6563.9626044300003</v>
      </c>
      <c r="W149" s="36">
        <f>SUMIFS(СВЦЭМ!$D$39:$D$782,СВЦЭМ!$A$39:$A$782,$A149,СВЦЭМ!$B$39:$B$782,W$119)+'СЕТ СН'!$I$14+СВЦЭМ!$D$10+'СЕТ СН'!$I$5-'СЕТ СН'!$I$24</f>
        <v>6575.65648788</v>
      </c>
      <c r="X149" s="36">
        <f>SUMIFS(СВЦЭМ!$D$39:$D$782,СВЦЭМ!$A$39:$A$782,$A149,СВЦЭМ!$B$39:$B$782,X$119)+'СЕТ СН'!$I$14+СВЦЭМ!$D$10+'СЕТ СН'!$I$5-'СЕТ СН'!$I$24</f>
        <v>6612.0715149900007</v>
      </c>
      <c r="Y149" s="36">
        <f>SUMIFS(СВЦЭМ!$D$39:$D$782,СВЦЭМ!$A$39:$A$782,$A149,СВЦЭМ!$B$39:$B$782,Y$119)+'СЕТ СН'!$I$14+СВЦЭМ!$D$10+'СЕТ СН'!$I$5-'СЕТ СН'!$I$24</f>
        <v>6634.2127845699997</v>
      </c>
    </row>
    <row r="150" spans="1:27" ht="15.75" x14ac:dyDescent="0.2">
      <c r="A150" s="35">
        <f t="shared" si="3"/>
        <v>45291</v>
      </c>
      <c r="B150" s="36">
        <f>SUMIFS(СВЦЭМ!$D$39:$D$782,СВЦЭМ!$A$39:$A$782,$A150,СВЦЭМ!$B$39:$B$782,B$119)+'СЕТ СН'!$I$14+СВЦЭМ!$D$10+'СЕТ СН'!$I$5-'СЕТ СН'!$I$24</f>
        <v>6570.1246980699998</v>
      </c>
      <c r="C150" s="36">
        <f>SUMIFS(СВЦЭМ!$D$39:$D$782,СВЦЭМ!$A$39:$A$782,$A150,СВЦЭМ!$B$39:$B$782,C$119)+'СЕТ СН'!$I$14+СВЦЭМ!$D$10+'СЕТ СН'!$I$5-'СЕТ СН'!$I$24</f>
        <v>6545.3996833500005</v>
      </c>
      <c r="D150" s="36">
        <f>SUMIFS(СВЦЭМ!$D$39:$D$782,СВЦЭМ!$A$39:$A$782,$A150,СВЦЭМ!$B$39:$B$782,D$119)+'СЕТ СН'!$I$14+СВЦЭМ!$D$10+'СЕТ СН'!$I$5-'СЕТ СН'!$I$24</f>
        <v>6568.6995844400008</v>
      </c>
      <c r="E150" s="36">
        <f>SUMIFS(СВЦЭМ!$D$39:$D$782,СВЦЭМ!$A$39:$A$782,$A150,СВЦЭМ!$B$39:$B$782,E$119)+'СЕТ СН'!$I$14+СВЦЭМ!$D$10+'СЕТ СН'!$I$5-'СЕТ СН'!$I$24</f>
        <v>6575.82715551</v>
      </c>
      <c r="F150" s="36">
        <f>SUMIFS(СВЦЭМ!$D$39:$D$782,СВЦЭМ!$A$39:$A$782,$A150,СВЦЭМ!$B$39:$B$782,F$119)+'СЕТ СН'!$I$14+СВЦЭМ!$D$10+'СЕТ СН'!$I$5-'СЕТ СН'!$I$24</f>
        <v>6569.6538358300004</v>
      </c>
      <c r="G150" s="36">
        <f>SUMIFS(СВЦЭМ!$D$39:$D$782,СВЦЭМ!$A$39:$A$782,$A150,СВЦЭМ!$B$39:$B$782,G$119)+'СЕТ СН'!$I$14+СВЦЭМ!$D$10+'СЕТ СН'!$I$5-'СЕТ СН'!$I$24</f>
        <v>6510.3521425700001</v>
      </c>
      <c r="H150" s="36">
        <f>SUMIFS(СВЦЭМ!$D$39:$D$782,СВЦЭМ!$A$39:$A$782,$A150,СВЦЭМ!$B$39:$B$782,H$119)+'СЕТ СН'!$I$14+СВЦЭМ!$D$10+'СЕТ СН'!$I$5-'СЕТ СН'!$I$24</f>
        <v>6509.7523942900007</v>
      </c>
      <c r="I150" s="36">
        <f>SUMIFS(СВЦЭМ!$D$39:$D$782,СВЦЭМ!$A$39:$A$782,$A150,СВЦЭМ!$B$39:$B$782,I$119)+'СЕТ СН'!$I$14+СВЦЭМ!$D$10+'СЕТ СН'!$I$5-'СЕТ СН'!$I$24</f>
        <v>6510.5967506100005</v>
      </c>
      <c r="J150" s="36">
        <f>SUMIFS(СВЦЭМ!$D$39:$D$782,СВЦЭМ!$A$39:$A$782,$A150,СВЦЭМ!$B$39:$B$782,J$119)+'СЕТ СН'!$I$14+СВЦЭМ!$D$10+'СЕТ СН'!$I$5-'СЕТ СН'!$I$24</f>
        <v>6479.4601182900005</v>
      </c>
      <c r="K150" s="36">
        <f>SUMIFS(СВЦЭМ!$D$39:$D$782,СВЦЭМ!$A$39:$A$782,$A150,СВЦЭМ!$B$39:$B$782,K$119)+'СЕТ СН'!$I$14+СВЦЭМ!$D$10+'СЕТ СН'!$I$5-'СЕТ СН'!$I$24</f>
        <v>6422.5529593199999</v>
      </c>
      <c r="L150" s="36">
        <f>SUMIFS(СВЦЭМ!$D$39:$D$782,СВЦЭМ!$A$39:$A$782,$A150,СВЦЭМ!$B$39:$B$782,L$119)+'СЕТ СН'!$I$14+СВЦЭМ!$D$10+'СЕТ СН'!$I$5-'СЕТ СН'!$I$24</f>
        <v>6399.4679090700001</v>
      </c>
      <c r="M150" s="36">
        <f>SUMIFS(СВЦЭМ!$D$39:$D$782,СВЦЭМ!$A$39:$A$782,$A150,СВЦЭМ!$B$39:$B$782,M$119)+'СЕТ СН'!$I$14+СВЦЭМ!$D$10+'СЕТ СН'!$I$5-'СЕТ СН'!$I$24</f>
        <v>6375.13640906</v>
      </c>
      <c r="N150" s="36">
        <f>SUMIFS(СВЦЭМ!$D$39:$D$782,СВЦЭМ!$A$39:$A$782,$A150,СВЦЭМ!$B$39:$B$782,N$119)+'СЕТ СН'!$I$14+СВЦЭМ!$D$10+'СЕТ СН'!$I$5-'СЕТ СН'!$I$24</f>
        <v>6384.0220214300007</v>
      </c>
      <c r="O150" s="36">
        <f>SUMIFS(СВЦЭМ!$D$39:$D$782,СВЦЭМ!$A$39:$A$782,$A150,СВЦЭМ!$B$39:$B$782,O$119)+'СЕТ СН'!$I$14+СВЦЭМ!$D$10+'СЕТ СН'!$I$5-'СЕТ СН'!$I$24</f>
        <v>6400.3137868399999</v>
      </c>
      <c r="P150" s="36">
        <f>SUMIFS(СВЦЭМ!$D$39:$D$782,СВЦЭМ!$A$39:$A$782,$A150,СВЦЭМ!$B$39:$B$782,P$119)+'СЕТ СН'!$I$14+СВЦЭМ!$D$10+'СЕТ СН'!$I$5-'СЕТ СН'!$I$24</f>
        <v>6434.5212513799997</v>
      </c>
      <c r="Q150" s="36">
        <f>SUMIFS(СВЦЭМ!$D$39:$D$782,СВЦЭМ!$A$39:$A$782,$A150,СВЦЭМ!$B$39:$B$782,Q$119)+'СЕТ СН'!$I$14+СВЦЭМ!$D$10+'СЕТ СН'!$I$5-'СЕТ СН'!$I$24</f>
        <v>6408.8011227999996</v>
      </c>
      <c r="R150" s="36">
        <f>SUMIFS(СВЦЭМ!$D$39:$D$782,СВЦЭМ!$A$39:$A$782,$A150,СВЦЭМ!$B$39:$B$782,R$119)+'СЕТ СН'!$I$14+СВЦЭМ!$D$10+'СЕТ СН'!$I$5-'СЕТ СН'!$I$24</f>
        <v>6431.10916929</v>
      </c>
      <c r="S150" s="36">
        <f>SUMIFS(СВЦЭМ!$D$39:$D$782,СВЦЭМ!$A$39:$A$782,$A150,СВЦЭМ!$B$39:$B$782,S$119)+'СЕТ СН'!$I$14+СВЦЭМ!$D$10+'СЕТ СН'!$I$5-'СЕТ СН'!$I$24</f>
        <v>6381.84139005</v>
      </c>
      <c r="T150" s="36">
        <f>SUMIFS(СВЦЭМ!$D$39:$D$782,СВЦЭМ!$A$39:$A$782,$A150,СВЦЭМ!$B$39:$B$782,T$119)+'СЕТ СН'!$I$14+СВЦЭМ!$D$10+'СЕТ СН'!$I$5-'СЕТ СН'!$I$24</f>
        <v>6291.9684148199995</v>
      </c>
      <c r="U150" s="36">
        <f>SUMIFS(СВЦЭМ!$D$39:$D$782,СВЦЭМ!$A$39:$A$782,$A150,СВЦЭМ!$B$39:$B$782,U$119)+'СЕТ СН'!$I$14+СВЦЭМ!$D$10+'СЕТ СН'!$I$5-'СЕТ СН'!$I$24</f>
        <v>6261.2744118499995</v>
      </c>
      <c r="V150" s="36">
        <f>SUMIFS(СВЦЭМ!$D$39:$D$782,СВЦЭМ!$A$39:$A$782,$A150,СВЦЭМ!$B$39:$B$782,V$119)+'СЕТ СН'!$I$14+СВЦЭМ!$D$10+'СЕТ СН'!$I$5-'СЕТ СН'!$I$24</f>
        <v>6313.2884216900002</v>
      </c>
      <c r="W150" s="36">
        <f>SUMIFS(СВЦЭМ!$D$39:$D$782,СВЦЭМ!$A$39:$A$782,$A150,СВЦЭМ!$B$39:$B$782,W$119)+'СЕТ СН'!$I$14+СВЦЭМ!$D$10+'СЕТ СН'!$I$5-'СЕТ СН'!$I$24</f>
        <v>6390.2980774299995</v>
      </c>
      <c r="X150" s="36">
        <f>SUMIFS(СВЦЭМ!$D$39:$D$782,СВЦЭМ!$A$39:$A$782,$A150,СВЦЭМ!$B$39:$B$782,X$119)+'СЕТ СН'!$I$14+СВЦЭМ!$D$10+'СЕТ СН'!$I$5-'СЕТ СН'!$I$24</f>
        <v>6467.3678251700003</v>
      </c>
      <c r="Y150" s="36">
        <f>SUMIFS(СВЦЭМ!$D$39:$D$782,СВЦЭМ!$A$39:$A$782,$A150,СВЦЭМ!$B$39:$B$782,Y$119)+'СЕТ СН'!$I$14+СВЦЭМ!$D$10+'СЕТ СН'!$I$5-'СЕТ СН'!$I$24</f>
        <v>6530.4390201400001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01.12.2023</v>
      </c>
      <c r="B156" s="36">
        <f>SUMIFS(СВЦЭМ!$E$39:$E$782,СВЦЭМ!$A$39:$A$782,$A156,СВЦЭМ!$B$39:$B$782,B$155)+'СЕТ СН'!$F$15</f>
        <v>138.38394192999999</v>
      </c>
      <c r="C156" s="36">
        <f>SUMIFS(СВЦЭМ!$E$39:$E$782,СВЦЭМ!$A$39:$A$782,$A156,СВЦЭМ!$B$39:$B$782,C$155)+'СЕТ СН'!$F$15</f>
        <v>141.52417036</v>
      </c>
      <c r="D156" s="36">
        <f>SUMIFS(СВЦЭМ!$E$39:$E$782,СВЦЭМ!$A$39:$A$782,$A156,СВЦЭМ!$B$39:$B$782,D$155)+'СЕТ СН'!$F$15</f>
        <v>144.11792252999999</v>
      </c>
      <c r="E156" s="36">
        <f>SUMIFS(СВЦЭМ!$E$39:$E$782,СВЦЭМ!$A$39:$A$782,$A156,СВЦЭМ!$B$39:$B$782,E$155)+'СЕТ СН'!$F$15</f>
        <v>144.26655912999999</v>
      </c>
      <c r="F156" s="36">
        <f>SUMIFS(СВЦЭМ!$E$39:$E$782,СВЦЭМ!$A$39:$A$782,$A156,СВЦЭМ!$B$39:$B$782,F$155)+'СЕТ СН'!$F$15</f>
        <v>144.95462499999999</v>
      </c>
      <c r="G156" s="36">
        <f>SUMIFS(СВЦЭМ!$E$39:$E$782,СВЦЭМ!$A$39:$A$782,$A156,СВЦЭМ!$B$39:$B$782,G$155)+'СЕТ СН'!$F$15</f>
        <v>143.18592007999999</v>
      </c>
      <c r="H156" s="36">
        <f>SUMIFS(СВЦЭМ!$E$39:$E$782,СВЦЭМ!$A$39:$A$782,$A156,СВЦЭМ!$B$39:$B$782,H$155)+'СЕТ СН'!$F$15</f>
        <v>139.65605310999999</v>
      </c>
      <c r="I156" s="36">
        <f>SUMIFS(СВЦЭМ!$E$39:$E$782,СВЦЭМ!$A$39:$A$782,$A156,СВЦЭМ!$B$39:$B$782,I$155)+'СЕТ СН'!$F$15</f>
        <v>135.98107748000001</v>
      </c>
      <c r="J156" s="36">
        <f>SUMIFS(СВЦЭМ!$E$39:$E$782,СВЦЭМ!$A$39:$A$782,$A156,СВЦЭМ!$B$39:$B$782,J$155)+'СЕТ СН'!$F$15</f>
        <v>132.20531958999999</v>
      </c>
      <c r="K156" s="36">
        <f>SUMIFS(СВЦЭМ!$E$39:$E$782,СВЦЭМ!$A$39:$A$782,$A156,СВЦЭМ!$B$39:$B$782,K$155)+'СЕТ СН'!$F$15</f>
        <v>130.87582979000001</v>
      </c>
      <c r="L156" s="36">
        <f>SUMIFS(СВЦЭМ!$E$39:$E$782,СВЦЭМ!$A$39:$A$782,$A156,СВЦЭМ!$B$39:$B$782,L$155)+'СЕТ СН'!$F$15</f>
        <v>130.62158219</v>
      </c>
      <c r="M156" s="36">
        <f>SUMIFS(СВЦЭМ!$E$39:$E$782,СВЦЭМ!$A$39:$A$782,$A156,СВЦЭМ!$B$39:$B$782,M$155)+'СЕТ СН'!$F$15</f>
        <v>132.42375154999999</v>
      </c>
      <c r="N156" s="36">
        <f>SUMIFS(СВЦЭМ!$E$39:$E$782,СВЦЭМ!$A$39:$A$782,$A156,СВЦЭМ!$B$39:$B$782,N$155)+'СЕТ СН'!$F$15</f>
        <v>133.51115455999999</v>
      </c>
      <c r="O156" s="36">
        <f>SUMIFS(СВЦЭМ!$E$39:$E$782,СВЦЭМ!$A$39:$A$782,$A156,СВЦЭМ!$B$39:$B$782,O$155)+'СЕТ СН'!$F$15</f>
        <v>134.28798326</v>
      </c>
      <c r="P156" s="36">
        <f>SUMIFS(СВЦЭМ!$E$39:$E$782,СВЦЭМ!$A$39:$A$782,$A156,СВЦЭМ!$B$39:$B$782,P$155)+'СЕТ СН'!$F$15</f>
        <v>135.25474222</v>
      </c>
      <c r="Q156" s="36">
        <f>SUMIFS(СВЦЭМ!$E$39:$E$782,СВЦЭМ!$A$39:$A$782,$A156,СВЦЭМ!$B$39:$B$782,Q$155)+'СЕТ СН'!$F$15</f>
        <v>133.59162237999999</v>
      </c>
      <c r="R156" s="36">
        <f>SUMIFS(СВЦЭМ!$E$39:$E$782,СВЦЭМ!$A$39:$A$782,$A156,СВЦЭМ!$B$39:$B$782,R$155)+'СЕТ СН'!$F$15</f>
        <v>134.23512149999999</v>
      </c>
      <c r="S156" s="36">
        <f>SUMIFS(СВЦЭМ!$E$39:$E$782,СВЦЭМ!$A$39:$A$782,$A156,СВЦЭМ!$B$39:$B$782,S$155)+'СЕТ СН'!$F$15</f>
        <v>131.19304629999999</v>
      </c>
      <c r="T156" s="36">
        <f>SUMIFS(СВЦЭМ!$E$39:$E$782,СВЦЭМ!$A$39:$A$782,$A156,СВЦЭМ!$B$39:$B$782,T$155)+'СЕТ СН'!$F$15</f>
        <v>127.74724456</v>
      </c>
      <c r="U156" s="36">
        <f>SUMIFS(СВЦЭМ!$E$39:$E$782,СВЦЭМ!$A$39:$A$782,$A156,СВЦЭМ!$B$39:$B$782,U$155)+'СЕТ СН'!$F$15</f>
        <v>128.48663056999999</v>
      </c>
      <c r="V156" s="36">
        <f>SUMIFS(СВЦЭМ!$E$39:$E$782,СВЦЭМ!$A$39:$A$782,$A156,СВЦЭМ!$B$39:$B$782,V$155)+'СЕТ СН'!$F$15</f>
        <v>130.74726052</v>
      </c>
      <c r="W156" s="36">
        <f>SUMIFS(СВЦЭМ!$E$39:$E$782,СВЦЭМ!$A$39:$A$782,$A156,СВЦЭМ!$B$39:$B$782,W$155)+'СЕТ СН'!$F$15</f>
        <v>131.85135554999999</v>
      </c>
      <c r="X156" s="36">
        <f>SUMIFS(СВЦЭМ!$E$39:$E$782,СВЦЭМ!$A$39:$A$782,$A156,СВЦЭМ!$B$39:$B$782,X$155)+'СЕТ СН'!$F$15</f>
        <v>132.26056066999999</v>
      </c>
      <c r="Y156" s="36">
        <f>SUMIFS(СВЦЭМ!$E$39:$E$782,СВЦЭМ!$A$39:$A$782,$A156,СВЦЭМ!$B$39:$B$782,Y$155)+'СЕТ СН'!$F$15</f>
        <v>134.14813207</v>
      </c>
      <c r="AA156" s="45"/>
    </row>
    <row r="157" spans="1:27" ht="15.75" x14ac:dyDescent="0.2">
      <c r="A157" s="35">
        <f>A156+1</f>
        <v>45262</v>
      </c>
      <c r="B157" s="36">
        <f>SUMIFS(СВЦЭМ!$E$39:$E$782,СВЦЭМ!$A$39:$A$782,$A157,СВЦЭМ!$B$39:$B$782,B$155)+'СЕТ СН'!$F$15</f>
        <v>144.21297928999999</v>
      </c>
      <c r="C157" s="36">
        <f>SUMIFS(СВЦЭМ!$E$39:$E$782,СВЦЭМ!$A$39:$A$782,$A157,СВЦЭМ!$B$39:$B$782,C$155)+'СЕТ СН'!$F$15</f>
        <v>143.74327362</v>
      </c>
      <c r="D157" s="36">
        <f>SUMIFS(СВЦЭМ!$E$39:$E$782,СВЦЭМ!$A$39:$A$782,$A157,СВЦЭМ!$B$39:$B$782,D$155)+'СЕТ СН'!$F$15</f>
        <v>144.77789544000001</v>
      </c>
      <c r="E157" s="36">
        <f>SUMIFS(СВЦЭМ!$E$39:$E$782,СВЦЭМ!$A$39:$A$782,$A157,СВЦЭМ!$B$39:$B$782,E$155)+'СЕТ СН'!$F$15</f>
        <v>145.84075472000001</v>
      </c>
      <c r="F157" s="36">
        <f>SUMIFS(СВЦЭМ!$E$39:$E$782,СВЦЭМ!$A$39:$A$782,$A157,СВЦЭМ!$B$39:$B$782,F$155)+'СЕТ СН'!$F$15</f>
        <v>146.33964753999999</v>
      </c>
      <c r="G157" s="36">
        <f>SUMIFS(СВЦЭМ!$E$39:$E$782,СВЦЭМ!$A$39:$A$782,$A157,СВЦЭМ!$B$39:$B$782,G$155)+'СЕТ СН'!$F$15</f>
        <v>146.52785342000001</v>
      </c>
      <c r="H157" s="36">
        <f>SUMIFS(СВЦЭМ!$E$39:$E$782,СВЦЭМ!$A$39:$A$782,$A157,СВЦЭМ!$B$39:$B$782,H$155)+'СЕТ СН'!$F$15</f>
        <v>146.449151</v>
      </c>
      <c r="I157" s="36">
        <f>SUMIFS(СВЦЭМ!$E$39:$E$782,СВЦЭМ!$A$39:$A$782,$A157,СВЦЭМ!$B$39:$B$782,I$155)+'СЕТ СН'!$F$15</f>
        <v>143.57661462999999</v>
      </c>
      <c r="J157" s="36">
        <f>SUMIFS(СВЦЭМ!$E$39:$E$782,СВЦЭМ!$A$39:$A$782,$A157,СВЦЭМ!$B$39:$B$782,J$155)+'СЕТ СН'!$F$15</f>
        <v>139.96842941</v>
      </c>
      <c r="K157" s="36">
        <f>SUMIFS(СВЦЭМ!$E$39:$E$782,СВЦЭМ!$A$39:$A$782,$A157,СВЦЭМ!$B$39:$B$782,K$155)+'СЕТ СН'!$F$15</f>
        <v>136.94046935</v>
      </c>
      <c r="L157" s="36">
        <f>SUMIFS(СВЦЭМ!$E$39:$E$782,СВЦЭМ!$A$39:$A$782,$A157,СВЦЭМ!$B$39:$B$782,L$155)+'СЕТ СН'!$F$15</f>
        <v>134.20044942000001</v>
      </c>
      <c r="M157" s="36">
        <f>SUMIFS(СВЦЭМ!$E$39:$E$782,СВЦЭМ!$A$39:$A$782,$A157,СВЦЭМ!$B$39:$B$782,M$155)+'СЕТ СН'!$F$15</f>
        <v>133.52967912</v>
      </c>
      <c r="N157" s="36">
        <f>SUMIFS(СВЦЭМ!$E$39:$E$782,СВЦЭМ!$A$39:$A$782,$A157,СВЦЭМ!$B$39:$B$782,N$155)+'СЕТ СН'!$F$15</f>
        <v>135.33572021000001</v>
      </c>
      <c r="O157" s="36">
        <f>SUMIFS(СВЦЭМ!$E$39:$E$782,СВЦЭМ!$A$39:$A$782,$A157,СВЦЭМ!$B$39:$B$782,O$155)+'СЕТ СН'!$F$15</f>
        <v>137.13361078</v>
      </c>
      <c r="P157" s="36">
        <f>SUMIFS(СВЦЭМ!$E$39:$E$782,СВЦЭМ!$A$39:$A$782,$A157,СВЦЭМ!$B$39:$B$782,P$155)+'СЕТ СН'!$F$15</f>
        <v>138.18811753</v>
      </c>
      <c r="Q157" s="36">
        <f>SUMIFS(СВЦЭМ!$E$39:$E$782,СВЦЭМ!$A$39:$A$782,$A157,СВЦЭМ!$B$39:$B$782,Q$155)+'СЕТ СН'!$F$15</f>
        <v>138.42190517</v>
      </c>
      <c r="R157" s="36">
        <f>SUMIFS(СВЦЭМ!$E$39:$E$782,СВЦЭМ!$A$39:$A$782,$A157,СВЦЭМ!$B$39:$B$782,R$155)+'СЕТ СН'!$F$15</f>
        <v>136.48486739000001</v>
      </c>
      <c r="S157" s="36">
        <f>SUMIFS(СВЦЭМ!$E$39:$E$782,СВЦЭМ!$A$39:$A$782,$A157,СВЦЭМ!$B$39:$B$782,S$155)+'СЕТ СН'!$F$15</f>
        <v>133.39868247000001</v>
      </c>
      <c r="T157" s="36">
        <f>SUMIFS(СВЦЭМ!$E$39:$E$782,СВЦЭМ!$A$39:$A$782,$A157,СВЦЭМ!$B$39:$B$782,T$155)+'СЕТ СН'!$F$15</f>
        <v>130.80197416999999</v>
      </c>
      <c r="U157" s="36">
        <f>SUMIFS(СВЦЭМ!$E$39:$E$782,СВЦЭМ!$A$39:$A$782,$A157,СВЦЭМ!$B$39:$B$782,U$155)+'СЕТ СН'!$F$15</f>
        <v>131.68024281000001</v>
      </c>
      <c r="V157" s="36">
        <f>SUMIFS(СВЦЭМ!$E$39:$E$782,СВЦЭМ!$A$39:$A$782,$A157,СВЦЭМ!$B$39:$B$782,V$155)+'СЕТ СН'!$F$15</f>
        <v>133.77461391</v>
      </c>
      <c r="W157" s="36">
        <f>SUMIFS(СВЦЭМ!$E$39:$E$782,СВЦЭМ!$A$39:$A$782,$A157,СВЦЭМ!$B$39:$B$782,W$155)+'СЕТ СН'!$F$15</f>
        <v>134.81591655</v>
      </c>
      <c r="X157" s="36">
        <f>SUMIFS(СВЦЭМ!$E$39:$E$782,СВЦЭМ!$A$39:$A$782,$A157,СВЦЭМ!$B$39:$B$782,X$155)+'СЕТ СН'!$F$15</f>
        <v>137.40866728</v>
      </c>
      <c r="Y157" s="36">
        <f>SUMIFS(СВЦЭМ!$E$39:$E$782,СВЦЭМ!$A$39:$A$782,$A157,СВЦЭМ!$B$39:$B$782,Y$155)+'СЕТ СН'!$F$15</f>
        <v>139.21612089999999</v>
      </c>
    </row>
    <row r="158" spans="1:27" ht="15.75" x14ac:dyDescent="0.2">
      <c r="A158" s="35">
        <f t="shared" ref="A158:A186" si="4">A157+1</f>
        <v>45263</v>
      </c>
      <c r="B158" s="36">
        <f>SUMIFS(СВЦЭМ!$E$39:$E$782,СВЦЭМ!$A$39:$A$782,$A158,СВЦЭМ!$B$39:$B$782,B$155)+'СЕТ СН'!$F$15</f>
        <v>136.21424587000001</v>
      </c>
      <c r="C158" s="36">
        <f>SUMIFS(СВЦЭМ!$E$39:$E$782,СВЦЭМ!$A$39:$A$782,$A158,СВЦЭМ!$B$39:$B$782,C$155)+'СЕТ СН'!$F$15</f>
        <v>139.75202031000001</v>
      </c>
      <c r="D158" s="36">
        <f>SUMIFS(СВЦЭМ!$E$39:$E$782,СВЦЭМ!$A$39:$A$782,$A158,СВЦЭМ!$B$39:$B$782,D$155)+'СЕТ СН'!$F$15</f>
        <v>143.40518992</v>
      </c>
      <c r="E158" s="36">
        <f>SUMIFS(СВЦЭМ!$E$39:$E$782,СВЦЭМ!$A$39:$A$782,$A158,СВЦЭМ!$B$39:$B$782,E$155)+'СЕТ СН'!$F$15</f>
        <v>143.10533341999999</v>
      </c>
      <c r="F158" s="36">
        <f>SUMIFS(СВЦЭМ!$E$39:$E$782,СВЦЭМ!$A$39:$A$782,$A158,СВЦЭМ!$B$39:$B$782,F$155)+'СЕТ СН'!$F$15</f>
        <v>142.69294436999999</v>
      </c>
      <c r="G158" s="36">
        <f>SUMIFS(СВЦЭМ!$E$39:$E$782,СВЦЭМ!$A$39:$A$782,$A158,СВЦЭМ!$B$39:$B$782,G$155)+'СЕТ СН'!$F$15</f>
        <v>143.68810109</v>
      </c>
      <c r="H158" s="36">
        <f>SUMIFS(СВЦЭМ!$E$39:$E$782,СВЦЭМ!$A$39:$A$782,$A158,СВЦЭМ!$B$39:$B$782,H$155)+'СЕТ СН'!$F$15</f>
        <v>143.05150802</v>
      </c>
      <c r="I158" s="36">
        <f>SUMIFS(СВЦЭМ!$E$39:$E$782,СВЦЭМ!$A$39:$A$782,$A158,СВЦЭМ!$B$39:$B$782,I$155)+'СЕТ СН'!$F$15</f>
        <v>142.89366942999999</v>
      </c>
      <c r="J158" s="36">
        <f>SUMIFS(СВЦЭМ!$E$39:$E$782,СВЦЭМ!$A$39:$A$782,$A158,СВЦЭМ!$B$39:$B$782,J$155)+'СЕТ СН'!$F$15</f>
        <v>140.35683879999999</v>
      </c>
      <c r="K158" s="36">
        <f>SUMIFS(СВЦЭМ!$E$39:$E$782,СВЦЭМ!$A$39:$A$782,$A158,СВЦЭМ!$B$39:$B$782,K$155)+'СЕТ СН'!$F$15</f>
        <v>137.51530517</v>
      </c>
      <c r="L158" s="36">
        <f>SUMIFS(СВЦЭМ!$E$39:$E$782,СВЦЭМ!$A$39:$A$782,$A158,СВЦЭМ!$B$39:$B$782,L$155)+'СЕТ СН'!$F$15</f>
        <v>134.07519975</v>
      </c>
      <c r="M158" s="36">
        <f>SUMIFS(СВЦЭМ!$E$39:$E$782,СВЦЭМ!$A$39:$A$782,$A158,СВЦЭМ!$B$39:$B$782,M$155)+'СЕТ СН'!$F$15</f>
        <v>133.78388477999999</v>
      </c>
      <c r="N158" s="36">
        <f>SUMIFS(СВЦЭМ!$E$39:$E$782,СВЦЭМ!$A$39:$A$782,$A158,СВЦЭМ!$B$39:$B$782,N$155)+'СЕТ СН'!$F$15</f>
        <v>134.89897829</v>
      </c>
      <c r="O158" s="36">
        <f>SUMIFS(СВЦЭМ!$E$39:$E$782,СВЦЭМ!$A$39:$A$782,$A158,СВЦЭМ!$B$39:$B$782,O$155)+'СЕТ СН'!$F$15</f>
        <v>136.99327048000001</v>
      </c>
      <c r="P158" s="36">
        <f>SUMIFS(СВЦЭМ!$E$39:$E$782,СВЦЭМ!$A$39:$A$782,$A158,СВЦЭМ!$B$39:$B$782,P$155)+'СЕТ СН'!$F$15</f>
        <v>137.21788712</v>
      </c>
      <c r="Q158" s="36">
        <f>SUMIFS(СВЦЭМ!$E$39:$E$782,СВЦЭМ!$A$39:$A$782,$A158,СВЦЭМ!$B$39:$B$782,Q$155)+'СЕТ СН'!$F$15</f>
        <v>137.90198520999999</v>
      </c>
      <c r="R158" s="36">
        <f>SUMIFS(СВЦЭМ!$E$39:$E$782,СВЦЭМ!$A$39:$A$782,$A158,СВЦЭМ!$B$39:$B$782,R$155)+'СЕТ СН'!$F$15</f>
        <v>136.52288712000001</v>
      </c>
      <c r="S158" s="36">
        <f>SUMIFS(СВЦЭМ!$E$39:$E$782,СВЦЭМ!$A$39:$A$782,$A158,СВЦЭМ!$B$39:$B$782,S$155)+'СЕТ СН'!$F$15</f>
        <v>132.69891190000001</v>
      </c>
      <c r="T158" s="36">
        <f>SUMIFS(СВЦЭМ!$E$39:$E$782,СВЦЭМ!$A$39:$A$782,$A158,СВЦЭМ!$B$39:$B$782,T$155)+'СЕТ СН'!$F$15</f>
        <v>128.90733698</v>
      </c>
      <c r="U158" s="36">
        <f>SUMIFS(СВЦЭМ!$E$39:$E$782,СВЦЭМ!$A$39:$A$782,$A158,СВЦЭМ!$B$39:$B$782,U$155)+'СЕТ СН'!$F$15</f>
        <v>129.63895686000001</v>
      </c>
      <c r="V158" s="36">
        <f>SUMIFS(СВЦЭМ!$E$39:$E$782,СВЦЭМ!$A$39:$A$782,$A158,СВЦЭМ!$B$39:$B$782,V$155)+'СЕТ СН'!$F$15</f>
        <v>132.22304191999999</v>
      </c>
      <c r="W158" s="36">
        <f>SUMIFS(СВЦЭМ!$E$39:$E$782,СВЦЭМ!$A$39:$A$782,$A158,СВЦЭМ!$B$39:$B$782,W$155)+'СЕТ СН'!$F$15</f>
        <v>133.05641087000001</v>
      </c>
      <c r="X158" s="36">
        <f>SUMIFS(СВЦЭМ!$E$39:$E$782,СВЦЭМ!$A$39:$A$782,$A158,СВЦЭМ!$B$39:$B$782,X$155)+'СЕТ СН'!$F$15</f>
        <v>135.45833655999999</v>
      </c>
      <c r="Y158" s="36">
        <f>SUMIFS(СВЦЭМ!$E$39:$E$782,СВЦЭМ!$A$39:$A$782,$A158,СВЦЭМ!$B$39:$B$782,Y$155)+'СЕТ СН'!$F$15</f>
        <v>139.50434104000001</v>
      </c>
    </row>
    <row r="159" spans="1:27" ht="15.75" x14ac:dyDescent="0.2">
      <c r="A159" s="35">
        <f t="shared" si="4"/>
        <v>45264</v>
      </c>
      <c r="B159" s="36">
        <f>SUMIFS(СВЦЭМ!$E$39:$E$782,СВЦЭМ!$A$39:$A$782,$A159,СВЦЭМ!$B$39:$B$782,B$155)+'СЕТ СН'!$F$15</f>
        <v>138.43167421000001</v>
      </c>
      <c r="C159" s="36">
        <f>SUMIFS(СВЦЭМ!$E$39:$E$782,СВЦЭМ!$A$39:$A$782,$A159,СВЦЭМ!$B$39:$B$782,C$155)+'СЕТ СН'!$F$15</f>
        <v>141.81030138</v>
      </c>
      <c r="D159" s="36">
        <f>SUMIFS(СВЦЭМ!$E$39:$E$782,СВЦЭМ!$A$39:$A$782,$A159,СВЦЭМ!$B$39:$B$782,D$155)+'СЕТ СН'!$F$15</f>
        <v>141.50603050000001</v>
      </c>
      <c r="E159" s="36">
        <f>SUMIFS(СВЦЭМ!$E$39:$E$782,СВЦЭМ!$A$39:$A$782,$A159,СВЦЭМ!$B$39:$B$782,E$155)+'СЕТ СН'!$F$15</f>
        <v>142.07155327999999</v>
      </c>
      <c r="F159" s="36">
        <f>SUMIFS(СВЦЭМ!$E$39:$E$782,СВЦЭМ!$A$39:$A$782,$A159,СВЦЭМ!$B$39:$B$782,F$155)+'СЕТ СН'!$F$15</f>
        <v>141.75663607999999</v>
      </c>
      <c r="G159" s="36">
        <f>SUMIFS(СВЦЭМ!$E$39:$E$782,СВЦЭМ!$A$39:$A$782,$A159,СВЦЭМ!$B$39:$B$782,G$155)+'СЕТ СН'!$F$15</f>
        <v>140.91909529</v>
      </c>
      <c r="H159" s="36">
        <f>SUMIFS(СВЦЭМ!$E$39:$E$782,СВЦЭМ!$A$39:$A$782,$A159,СВЦЭМ!$B$39:$B$782,H$155)+'СЕТ СН'!$F$15</f>
        <v>138.51267272999999</v>
      </c>
      <c r="I159" s="36">
        <f>SUMIFS(СВЦЭМ!$E$39:$E$782,СВЦЭМ!$A$39:$A$782,$A159,СВЦЭМ!$B$39:$B$782,I$155)+'СЕТ СН'!$F$15</f>
        <v>132.85058907999999</v>
      </c>
      <c r="J159" s="36">
        <f>SUMIFS(СВЦЭМ!$E$39:$E$782,СВЦЭМ!$A$39:$A$782,$A159,СВЦЭМ!$B$39:$B$782,J$155)+'СЕТ СН'!$F$15</f>
        <v>131.0662725</v>
      </c>
      <c r="K159" s="36">
        <f>SUMIFS(СВЦЭМ!$E$39:$E$782,СВЦЭМ!$A$39:$A$782,$A159,СВЦЭМ!$B$39:$B$782,K$155)+'СЕТ СН'!$F$15</f>
        <v>130.06297033000001</v>
      </c>
      <c r="L159" s="36">
        <f>SUMIFS(СВЦЭМ!$E$39:$E$782,СВЦЭМ!$A$39:$A$782,$A159,СВЦЭМ!$B$39:$B$782,L$155)+'СЕТ СН'!$F$15</f>
        <v>129.54419275999999</v>
      </c>
      <c r="M159" s="36">
        <f>SUMIFS(СВЦЭМ!$E$39:$E$782,СВЦЭМ!$A$39:$A$782,$A159,СВЦЭМ!$B$39:$B$782,M$155)+'СЕТ СН'!$F$15</f>
        <v>130.25802365000001</v>
      </c>
      <c r="N159" s="36">
        <f>SUMIFS(СВЦЭМ!$E$39:$E$782,СВЦЭМ!$A$39:$A$782,$A159,СВЦЭМ!$B$39:$B$782,N$155)+'СЕТ СН'!$F$15</f>
        <v>131.06905051999999</v>
      </c>
      <c r="O159" s="36">
        <f>SUMIFS(СВЦЭМ!$E$39:$E$782,СВЦЭМ!$A$39:$A$782,$A159,СВЦЭМ!$B$39:$B$782,O$155)+'СЕТ СН'!$F$15</f>
        <v>131.93664271</v>
      </c>
      <c r="P159" s="36">
        <f>SUMIFS(СВЦЭМ!$E$39:$E$782,СВЦЭМ!$A$39:$A$782,$A159,СВЦЭМ!$B$39:$B$782,P$155)+'СЕТ СН'!$F$15</f>
        <v>133.01799066000001</v>
      </c>
      <c r="Q159" s="36">
        <f>SUMIFS(СВЦЭМ!$E$39:$E$782,СВЦЭМ!$A$39:$A$782,$A159,СВЦЭМ!$B$39:$B$782,Q$155)+'СЕТ СН'!$F$15</f>
        <v>133.19523595999999</v>
      </c>
      <c r="R159" s="36">
        <f>SUMIFS(СВЦЭМ!$E$39:$E$782,СВЦЭМ!$A$39:$A$782,$A159,СВЦЭМ!$B$39:$B$782,R$155)+'СЕТ СН'!$F$15</f>
        <v>132.17377346999999</v>
      </c>
      <c r="S159" s="36">
        <f>SUMIFS(СВЦЭМ!$E$39:$E$782,СВЦЭМ!$A$39:$A$782,$A159,СВЦЭМ!$B$39:$B$782,S$155)+'СЕТ СН'!$F$15</f>
        <v>128.98372739000001</v>
      </c>
      <c r="T159" s="36">
        <f>SUMIFS(СВЦЭМ!$E$39:$E$782,СВЦЭМ!$A$39:$A$782,$A159,СВЦЭМ!$B$39:$B$782,T$155)+'СЕТ СН'!$F$15</f>
        <v>127.07619257</v>
      </c>
      <c r="U159" s="36">
        <f>SUMIFS(СВЦЭМ!$E$39:$E$782,СВЦЭМ!$A$39:$A$782,$A159,СВЦЭМ!$B$39:$B$782,U$155)+'СЕТ СН'!$F$15</f>
        <v>128.00380093000001</v>
      </c>
      <c r="V159" s="36">
        <f>SUMIFS(СВЦЭМ!$E$39:$E$782,СВЦЭМ!$A$39:$A$782,$A159,СВЦЭМ!$B$39:$B$782,V$155)+'СЕТ СН'!$F$15</f>
        <v>129.69659768</v>
      </c>
      <c r="W159" s="36">
        <f>SUMIFS(СВЦЭМ!$E$39:$E$782,СВЦЭМ!$A$39:$A$782,$A159,СВЦЭМ!$B$39:$B$782,W$155)+'СЕТ СН'!$F$15</f>
        <v>130.74978942000001</v>
      </c>
      <c r="X159" s="36">
        <f>SUMIFS(СВЦЭМ!$E$39:$E$782,СВЦЭМ!$A$39:$A$782,$A159,СВЦЭМ!$B$39:$B$782,X$155)+'СЕТ СН'!$F$15</f>
        <v>133.90491686999999</v>
      </c>
      <c r="Y159" s="36">
        <f>SUMIFS(СВЦЭМ!$E$39:$E$782,СВЦЭМ!$A$39:$A$782,$A159,СВЦЭМ!$B$39:$B$782,Y$155)+'СЕТ СН'!$F$15</f>
        <v>135.38098604999999</v>
      </c>
    </row>
    <row r="160" spans="1:27" ht="15.75" x14ac:dyDescent="0.2">
      <c r="A160" s="35">
        <f t="shared" si="4"/>
        <v>45265</v>
      </c>
      <c r="B160" s="36">
        <f>SUMIFS(СВЦЭМ!$E$39:$E$782,СВЦЭМ!$A$39:$A$782,$A160,СВЦЭМ!$B$39:$B$782,B$155)+'СЕТ СН'!$F$15</f>
        <v>146.1099969</v>
      </c>
      <c r="C160" s="36">
        <f>SUMIFS(СВЦЭМ!$E$39:$E$782,СВЦЭМ!$A$39:$A$782,$A160,СВЦЭМ!$B$39:$B$782,C$155)+'СЕТ СН'!$F$15</f>
        <v>147.90855589</v>
      </c>
      <c r="D160" s="36">
        <f>SUMIFS(СВЦЭМ!$E$39:$E$782,СВЦЭМ!$A$39:$A$782,$A160,СВЦЭМ!$B$39:$B$782,D$155)+'СЕТ СН'!$F$15</f>
        <v>150.93000551</v>
      </c>
      <c r="E160" s="36">
        <f>SUMIFS(СВЦЭМ!$E$39:$E$782,СВЦЭМ!$A$39:$A$782,$A160,СВЦЭМ!$B$39:$B$782,E$155)+'СЕТ СН'!$F$15</f>
        <v>148.29606215999999</v>
      </c>
      <c r="F160" s="36">
        <f>SUMIFS(СВЦЭМ!$E$39:$E$782,СВЦЭМ!$A$39:$A$782,$A160,СВЦЭМ!$B$39:$B$782,F$155)+'СЕТ СН'!$F$15</f>
        <v>147.92518479</v>
      </c>
      <c r="G160" s="36">
        <f>SUMIFS(СВЦЭМ!$E$39:$E$782,СВЦЭМ!$A$39:$A$782,$A160,СВЦЭМ!$B$39:$B$782,G$155)+'СЕТ СН'!$F$15</f>
        <v>147.67944929000001</v>
      </c>
      <c r="H160" s="36">
        <f>SUMIFS(СВЦЭМ!$E$39:$E$782,СВЦЭМ!$A$39:$A$782,$A160,СВЦЭМ!$B$39:$B$782,H$155)+'СЕТ СН'!$F$15</f>
        <v>144.28852767999999</v>
      </c>
      <c r="I160" s="36">
        <f>SUMIFS(СВЦЭМ!$E$39:$E$782,СВЦЭМ!$A$39:$A$782,$A160,СВЦЭМ!$B$39:$B$782,I$155)+'СЕТ СН'!$F$15</f>
        <v>140.81100397</v>
      </c>
      <c r="J160" s="36">
        <f>SUMIFS(СВЦЭМ!$E$39:$E$782,СВЦЭМ!$A$39:$A$782,$A160,СВЦЭМ!$B$39:$B$782,J$155)+'СЕТ СН'!$F$15</f>
        <v>137.43897064000001</v>
      </c>
      <c r="K160" s="36">
        <f>SUMIFS(СВЦЭМ!$E$39:$E$782,СВЦЭМ!$A$39:$A$782,$A160,СВЦЭМ!$B$39:$B$782,K$155)+'СЕТ СН'!$F$15</f>
        <v>137.20579445000001</v>
      </c>
      <c r="L160" s="36">
        <f>SUMIFS(СВЦЭМ!$E$39:$E$782,СВЦЭМ!$A$39:$A$782,$A160,СВЦЭМ!$B$39:$B$782,L$155)+'СЕТ СН'!$F$15</f>
        <v>139.97092789000001</v>
      </c>
      <c r="M160" s="36">
        <f>SUMIFS(СВЦЭМ!$E$39:$E$782,СВЦЭМ!$A$39:$A$782,$A160,СВЦЭМ!$B$39:$B$782,M$155)+'СЕТ СН'!$F$15</f>
        <v>145.28992242999999</v>
      </c>
      <c r="N160" s="36">
        <f>SUMIFS(СВЦЭМ!$E$39:$E$782,СВЦЭМ!$A$39:$A$782,$A160,СВЦЭМ!$B$39:$B$782,N$155)+'СЕТ СН'!$F$15</f>
        <v>146.40377326000001</v>
      </c>
      <c r="O160" s="36">
        <f>SUMIFS(СВЦЭМ!$E$39:$E$782,СВЦЭМ!$A$39:$A$782,$A160,СВЦЭМ!$B$39:$B$782,O$155)+'СЕТ СН'!$F$15</f>
        <v>146.75020193</v>
      </c>
      <c r="P160" s="36">
        <f>SUMIFS(СВЦЭМ!$E$39:$E$782,СВЦЭМ!$A$39:$A$782,$A160,СВЦЭМ!$B$39:$B$782,P$155)+'СЕТ СН'!$F$15</f>
        <v>146.39165381999999</v>
      </c>
      <c r="Q160" s="36">
        <f>SUMIFS(СВЦЭМ!$E$39:$E$782,СВЦЭМ!$A$39:$A$782,$A160,СВЦЭМ!$B$39:$B$782,Q$155)+'СЕТ СН'!$F$15</f>
        <v>145.97158969</v>
      </c>
      <c r="R160" s="36">
        <f>SUMIFS(СВЦЭМ!$E$39:$E$782,СВЦЭМ!$A$39:$A$782,$A160,СВЦЭМ!$B$39:$B$782,R$155)+'СЕТ СН'!$F$15</f>
        <v>142.07507792999999</v>
      </c>
      <c r="S160" s="36">
        <f>SUMIFS(СВЦЭМ!$E$39:$E$782,СВЦЭМ!$A$39:$A$782,$A160,СВЦЭМ!$B$39:$B$782,S$155)+'СЕТ СН'!$F$15</f>
        <v>137.47675321</v>
      </c>
      <c r="T160" s="36">
        <f>SUMIFS(СВЦЭМ!$E$39:$E$782,СВЦЭМ!$A$39:$A$782,$A160,СВЦЭМ!$B$39:$B$782,T$155)+'СЕТ СН'!$F$15</f>
        <v>135.44151269</v>
      </c>
      <c r="U160" s="36">
        <f>SUMIFS(СВЦЭМ!$E$39:$E$782,СВЦЭМ!$A$39:$A$782,$A160,СВЦЭМ!$B$39:$B$782,U$155)+'СЕТ СН'!$F$15</f>
        <v>136.37698520000001</v>
      </c>
      <c r="V160" s="36">
        <f>SUMIFS(СВЦЭМ!$E$39:$E$782,СВЦЭМ!$A$39:$A$782,$A160,СВЦЭМ!$B$39:$B$782,V$155)+'СЕТ СН'!$F$15</f>
        <v>139.55142827</v>
      </c>
      <c r="W160" s="36">
        <f>SUMIFS(СВЦЭМ!$E$39:$E$782,СВЦЭМ!$A$39:$A$782,$A160,СВЦЭМ!$B$39:$B$782,W$155)+'СЕТ СН'!$F$15</f>
        <v>140.17200983999999</v>
      </c>
      <c r="X160" s="36">
        <f>SUMIFS(СВЦЭМ!$E$39:$E$782,СВЦЭМ!$A$39:$A$782,$A160,СВЦЭМ!$B$39:$B$782,X$155)+'СЕТ СН'!$F$15</f>
        <v>141.63383868</v>
      </c>
      <c r="Y160" s="36">
        <f>SUMIFS(СВЦЭМ!$E$39:$E$782,СВЦЭМ!$A$39:$A$782,$A160,СВЦЭМ!$B$39:$B$782,Y$155)+'СЕТ СН'!$F$15</f>
        <v>144.06559132999999</v>
      </c>
    </row>
    <row r="161" spans="1:25" ht="15.75" x14ac:dyDescent="0.2">
      <c r="A161" s="35">
        <f t="shared" si="4"/>
        <v>45266</v>
      </c>
      <c r="B161" s="36">
        <f>SUMIFS(СВЦЭМ!$E$39:$E$782,СВЦЭМ!$A$39:$A$782,$A161,СВЦЭМ!$B$39:$B$782,B$155)+'СЕТ СН'!$F$15</f>
        <v>137.28040899999999</v>
      </c>
      <c r="C161" s="36">
        <f>SUMIFS(СВЦЭМ!$E$39:$E$782,СВЦЭМ!$A$39:$A$782,$A161,СВЦЭМ!$B$39:$B$782,C$155)+'СЕТ СН'!$F$15</f>
        <v>138.32715368000001</v>
      </c>
      <c r="D161" s="36">
        <f>SUMIFS(СВЦЭМ!$E$39:$E$782,СВЦЭМ!$A$39:$A$782,$A161,СВЦЭМ!$B$39:$B$782,D$155)+'СЕТ СН'!$F$15</f>
        <v>140.94171302999999</v>
      </c>
      <c r="E161" s="36">
        <f>SUMIFS(СВЦЭМ!$E$39:$E$782,СВЦЭМ!$A$39:$A$782,$A161,СВЦЭМ!$B$39:$B$782,E$155)+'СЕТ СН'!$F$15</f>
        <v>141.55988629000001</v>
      </c>
      <c r="F161" s="36">
        <f>SUMIFS(СВЦЭМ!$E$39:$E$782,СВЦЭМ!$A$39:$A$782,$A161,СВЦЭМ!$B$39:$B$782,F$155)+'СЕТ СН'!$F$15</f>
        <v>140.54204475</v>
      </c>
      <c r="G161" s="36">
        <f>SUMIFS(СВЦЭМ!$E$39:$E$782,СВЦЭМ!$A$39:$A$782,$A161,СВЦЭМ!$B$39:$B$782,G$155)+'СЕТ СН'!$F$15</f>
        <v>138.09460288</v>
      </c>
      <c r="H161" s="36">
        <f>SUMIFS(СВЦЭМ!$E$39:$E$782,СВЦЭМ!$A$39:$A$782,$A161,СВЦЭМ!$B$39:$B$782,H$155)+'СЕТ СН'!$F$15</f>
        <v>134.23180729000001</v>
      </c>
      <c r="I161" s="36">
        <f>SUMIFS(СВЦЭМ!$E$39:$E$782,СВЦЭМ!$A$39:$A$782,$A161,СВЦЭМ!$B$39:$B$782,I$155)+'СЕТ СН'!$F$15</f>
        <v>129.58485438</v>
      </c>
      <c r="J161" s="36">
        <f>SUMIFS(СВЦЭМ!$E$39:$E$782,СВЦЭМ!$A$39:$A$782,$A161,СВЦЭМ!$B$39:$B$782,J$155)+'СЕТ СН'!$F$15</f>
        <v>129.27297683</v>
      </c>
      <c r="K161" s="36">
        <f>SUMIFS(СВЦЭМ!$E$39:$E$782,СВЦЭМ!$A$39:$A$782,$A161,СВЦЭМ!$B$39:$B$782,K$155)+'СЕТ СН'!$F$15</f>
        <v>127.62586589999999</v>
      </c>
      <c r="L161" s="36">
        <f>SUMIFS(СВЦЭМ!$E$39:$E$782,СВЦЭМ!$A$39:$A$782,$A161,СВЦЭМ!$B$39:$B$782,L$155)+'СЕТ СН'!$F$15</f>
        <v>126.01179767000001</v>
      </c>
      <c r="M161" s="36">
        <f>SUMIFS(СВЦЭМ!$E$39:$E$782,СВЦЭМ!$A$39:$A$782,$A161,СВЦЭМ!$B$39:$B$782,M$155)+'СЕТ СН'!$F$15</f>
        <v>126.8706186</v>
      </c>
      <c r="N161" s="36">
        <f>SUMIFS(СВЦЭМ!$E$39:$E$782,СВЦЭМ!$A$39:$A$782,$A161,СВЦЭМ!$B$39:$B$782,N$155)+'СЕТ СН'!$F$15</f>
        <v>129.80827216</v>
      </c>
      <c r="O161" s="36">
        <f>SUMIFS(СВЦЭМ!$E$39:$E$782,СВЦЭМ!$A$39:$A$782,$A161,СВЦЭМ!$B$39:$B$782,O$155)+'СЕТ СН'!$F$15</f>
        <v>129.57438726000001</v>
      </c>
      <c r="P161" s="36">
        <f>SUMIFS(СВЦЭМ!$E$39:$E$782,СВЦЭМ!$A$39:$A$782,$A161,СВЦЭМ!$B$39:$B$782,P$155)+'СЕТ СН'!$F$15</f>
        <v>130.54234062</v>
      </c>
      <c r="Q161" s="36">
        <f>SUMIFS(СВЦЭМ!$E$39:$E$782,СВЦЭМ!$A$39:$A$782,$A161,СВЦЭМ!$B$39:$B$782,Q$155)+'СЕТ СН'!$F$15</f>
        <v>131.18213220000001</v>
      </c>
      <c r="R161" s="36">
        <f>SUMIFS(СВЦЭМ!$E$39:$E$782,СВЦЭМ!$A$39:$A$782,$A161,СВЦЭМ!$B$39:$B$782,R$155)+'СЕТ СН'!$F$15</f>
        <v>130.58156260999999</v>
      </c>
      <c r="S161" s="36">
        <f>SUMIFS(СВЦЭМ!$E$39:$E$782,СВЦЭМ!$A$39:$A$782,$A161,СВЦЭМ!$B$39:$B$782,S$155)+'СЕТ СН'!$F$15</f>
        <v>127.59315157</v>
      </c>
      <c r="T161" s="36">
        <f>SUMIFS(СВЦЭМ!$E$39:$E$782,СВЦЭМ!$A$39:$A$782,$A161,СВЦЭМ!$B$39:$B$782,T$155)+'СЕТ СН'!$F$15</f>
        <v>125.84802182999999</v>
      </c>
      <c r="U161" s="36">
        <f>SUMIFS(СВЦЭМ!$E$39:$E$782,СВЦЭМ!$A$39:$A$782,$A161,СВЦЭМ!$B$39:$B$782,U$155)+'СЕТ СН'!$F$15</f>
        <v>126.88947824</v>
      </c>
      <c r="V161" s="36">
        <f>SUMIFS(СВЦЭМ!$E$39:$E$782,СВЦЭМ!$A$39:$A$782,$A161,СВЦЭМ!$B$39:$B$782,V$155)+'СЕТ СН'!$F$15</f>
        <v>129.38760690999999</v>
      </c>
      <c r="W161" s="36">
        <f>SUMIFS(СВЦЭМ!$E$39:$E$782,СВЦЭМ!$A$39:$A$782,$A161,СВЦЭМ!$B$39:$B$782,W$155)+'СЕТ СН'!$F$15</f>
        <v>129.41264981</v>
      </c>
      <c r="X161" s="36">
        <f>SUMIFS(СВЦЭМ!$E$39:$E$782,СВЦЭМ!$A$39:$A$782,$A161,СВЦЭМ!$B$39:$B$782,X$155)+'СЕТ СН'!$F$15</f>
        <v>131.66661679000001</v>
      </c>
      <c r="Y161" s="36">
        <f>SUMIFS(СВЦЭМ!$E$39:$E$782,СВЦЭМ!$A$39:$A$782,$A161,СВЦЭМ!$B$39:$B$782,Y$155)+'СЕТ СН'!$F$15</f>
        <v>133.73340451999999</v>
      </c>
    </row>
    <row r="162" spans="1:25" ht="15.75" x14ac:dyDescent="0.2">
      <c r="A162" s="35">
        <f t="shared" si="4"/>
        <v>45267</v>
      </c>
      <c r="B162" s="36">
        <f>SUMIFS(СВЦЭМ!$E$39:$E$782,СВЦЭМ!$A$39:$A$782,$A162,СВЦЭМ!$B$39:$B$782,B$155)+'СЕТ СН'!$F$15</f>
        <v>133.69466797000001</v>
      </c>
      <c r="C162" s="36">
        <f>SUMIFS(СВЦЭМ!$E$39:$E$782,СВЦЭМ!$A$39:$A$782,$A162,СВЦЭМ!$B$39:$B$782,C$155)+'СЕТ СН'!$F$15</f>
        <v>135.17420745000001</v>
      </c>
      <c r="D162" s="36">
        <f>SUMIFS(СВЦЭМ!$E$39:$E$782,СВЦЭМ!$A$39:$A$782,$A162,СВЦЭМ!$B$39:$B$782,D$155)+'СЕТ СН'!$F$15</f>
        <v>139.57505449000001</v>
      </c>
      <c r="E162" s="36">
        <f>SUMIFS(СВЦЭМ!$E$39:$E$782,СВЦЭМ!$A$39:$A$782,$A162,СВЦЭМ!$B$39:$B$782,E$155)+'СЕТ СН'!$F$15</f>
        <v>139.00366439999999</v>
      </c>
      <c r="F162" s="36">
        <f>SUMIFS(СВЦЭМ!$E$39:$E$782,СВЦЭМ!$A$39:$A$782,$A162,СВЦЭМ!$B$39:$B$782,F$155)+'СЕТ СН'!$F$15</f>
        <v>138.5686537</v>
      </c>
      <c r="G162" s="36">
        <f>SUMIFS(СВЦЭМ!$E$39:$E$782,СВЦЭМ!$A$39:$A$782,$A162,СВЦЭМ!$B$39:$B$782,G$155)+'СЕТ СН'!$F$15</f>
        <v>138.66534516999999</v>
      </c>
      <c r="H162" s="36">
        <f>SUMIFS(СВЦЭМ!$E$39:$E$782,СВЦЭМ!$A$39:$A$782,$A162,СВЦЭМ!$B$39:$B$782,H$155)+'СЕТ СН'!$F$15</f>
        <v>134.99685409</v>
      </c>
      <c r="I162" s="36">
        <f>SUMIFS(СВЦЭМ!$E$39:$E$782,СВЦЭМ!$A$39:$A$782,$A162,СВЦЭМ!$B$39:$B$782,I$155)+'СЕТ СН'!$F$15</f>
        <v>131.19241804000001</v>
      </c>
      <c r="J162" s="36">
        <f>SUMIFS(СВЦЭМ!$E$39:$E$782,СВЦЭМ!$A$39:$A$782,$A162,СВЦЭМ!$B$39:$B$782,J$155)+'СЕТ СН'!$F$15</f>
        <v>128.91791814999999</v>
      </c>
      <c r="K162" s="36">
        <f>SUMIFS(СВЦЭМ!$E$39:$E$782,СВЦЭМ!$A$39:$A$782,$A162,СВЦЭМ!$B$39:$B$782,K$155)+'СЕТ СН'!$F$15</f>
        <v>128.37403674999999</v>
      </c>
      <c r="L162" s="36">
        <f>SUMIFS(СВЦЭМ!$E$39:$E$782,СВЦЭМ!$A$39:$A$782,$A162,СВЦЭМ!$B$39:$B$782,L$155)+'СЕТ СН'!$F$15</f>
        <v>128.96037079999999</v>
      </c>
      <c r="M162" s="36">
        <f>SUMIFS(СВЦЭМ!$E$39:$E$782,СВЦЭМ!$A$39:$A$782,$A162,СВЦЭМ!$B$39:$B$782,M$155)+'СЕТ СН'!$F$15</f>
        <v>131.85189267999999</v>
      </c>
      <c r="N162" s="36">
        <f>SUMIFS(СВЦЭМ!$E$39:$E$782,СВЦЭМ!$A$39:$A$782,$A162,СВЦЭМ!$B$39:$B$782,N$155)+'СЕТ СН'!$F$15</f>
        <v>134.64202735000001</v>
      </c>
      <c r="O162" s="36">
        <f>SUMIFS(СВЦЭМ!$E$39:$E$782,СВЦЭМ!$A$39:$A$782,$A162,СВЦЭМ!$B$39:$B$782,O$155)+'СЕТ СН'!$F$15</f>
        <v>137.72541722</v>
      </c>
      <c r="P162" s="36">
        <f>SUMIFS(СВЦЭМ!$E$39:$E$782,СВЦЭМ!$A$39:$A$782,$A162,СВЦЭМ!$B$39:$B$782,P$155)+'СЕТ СН'!$F$15</f>
        <v>137.94933868000001</v>
      </c>
      <c r="Q162" s="36">
        <f>SUMIFS(СВЦЭМ!$E$39:$E$782,СВЦЭМ!$A$39:$A$782,$A162,СВЦЭМ!$B$39:$B$782,Q$155)+'СЕТ СН'!$F$15</f>
        <v>138.17852597999999</v>
      </c>
      <c r="R162" s="36">
        <f>SUMIFS(СВЦЭМ!$E$39:$E$782,СВЦЭМ!$A$39:$A$782,$A162,СВЦЭМ!$B$39:$B$782,R$155)+'СЕТ СН'!$F$15</f>
        <v>137.30776535999999</v>
      </c>
      <c r="S162" s="36">
        <f>SUMIFS(СВЦЭМ!$E$39:$E$782,СВЦЭМ!$A$39:$A$782,$A162,СВЦЭМ!$B$39:$B$782,S$155)+'СЕТ СН'!$F$15</f>
        <v>134.69558627000001</v>
      </c>
      <c r="T162" s="36">
        <f>SUMIFS(СВЦЭМ!$E$39:$E$782,СВЦЭМ!$A$39:$A$782,$A162,СВЦЭМ!$B$39:$B$782,T$155)+'СЕТ СН'!$F$15</f>
        <v>131.28460874000001</v>
      </c>
      <c r="U162" s="36">
        <f>SUMIFS(СВЦЭМ!$E$39:$E$782,СВЦЭМ!$A$39:$A$782,$A162,СВЦЭМ!$B$39:$B$782,U$155)+'СЕТ СН'!$F$15</f>
        <v>131.92034482</v>
      </c>
      <c r="V162" s="36">
        <f>SUMIFS(СВЦЭМ!$E$39:$E$782,СВЦЭМ!$A$39:$A$782,$A162,СВЦЭМ!$B$39:$B$782,V$155)+'СЕТ СН'!$F$15</f>
        <v>136.37337805999999</v>
      </c>
      <c r="W162" s="36">
        <f>SUMIFS(СВЦЭМ!$E$39:$E$782,СВЦЭМ!$A$39:$A$782,$A162,СВЦЭМ!$B$39:$B$782,W$155)+'СЕТ СН'!$F$15</f>
        <v>138.15278509000001</v>
      </c>
      <c r="X162" s="36">
        <f>SUMIFS(СВЦЭМ!$E$39:$E$782,СВЦЭМ!$A$39:$A$782,$A162,СВЦЭМ!$B$39:$B$782,X$155)+'СЕТ СН'!$F$15</f>
        <v>140.36174654000001</v>
      </c>
      <c r="Y162" s="36">
        <f>SUMIFS(СВЦЭМ!$E$39:$E$782,СВЦЭМ!$A$39:$A$782,$A162,СВЦЭМ!$B$39:$B$782,Y$155)+'СЕТ СН'!$F$15</f>
        <v>143.08396002000001</v>
      </c>
    </row>
    <row r="163" spans="1:25" ht="15.75" x14ac:dyDescent="0.2">
      <c r="A163" s="35">
        <f t="shared" si="4"/>
        <v>45268</v>
      </c>
      <c r="B163" s="36">
        <f>SUMIFS(СВЦЭМ!$E$39:$E$782,СВЦЭМ!$A$39:$A$782,$A163,СВЦЭМ!$B$39:$B$782,B$155)+'СЕТ СН'!$F$15</f>
        <v>137.96555796999999</v>
      </c>
      <c r="C163" s="36">
        <f>SUMIFS(СВЦЭМ!$E$39:$E$782,СВЦЭМ!$A$39:$A$782,$A163,СВЦЭМ!$B$39:$B$782,C$155)+'СЕТ СН'!$F$15</f>
        <v>140.53938553</v>
      </c>
      <c r="D163" s="36">
        <f>SUMIFS(СВЦЭМ!$E$39:$E$782,СВЦЭМ!$A$39:$A$782,$A163,СВЦЭМ!$B$39:$B$782,D$155)+'СЕТ СН'!$F$15</f>
        <v>141.04347877999999</v>
      </c>
      <c r="E163" s="36">
        <f>SUMIFS(СВЦЭМ!$E$39:$E$782,СВЦЭМ!$A$39:$A$782,$A163,СВЦЭМ!$B$39:$B$782,E$155)+'СЕТ СН'!$F$15</f>
        <v>141.20474612000001</v>
      </c>
      <c r="F163" s="36">
        <f>SUMIFS(СВЦЭМ!$E$39:$E$782,СВЦЭМ!$A$39:$A$782,$A163,СВЦЭМ!$B$39:$B$782,F$155)+'СЕТ СН'!$F$15</f>
        <v>141.10484819000001</v>
      </c>
      <c r="G163" s="36">
        <f>SUMIFS(СВЦЭМ!$E$39:$E$782,СВЦЭМ!$A$39:$A$782,$A163,СВЦЭМ!$B$39:$B$782,G$155)+'СЕТ СН'!$F$15</f>
        <v>140.46765873000001</v>
      </c>
      <c r="H163" s="36">
        <f>SUMIFS(СВЦЭМ!$E$39:$E$782,СВЦЭМ!$A$39:$A$782,$A163,СВЦЭМ!$B$39:$B$782,H$155)+'СЕТ СН'!$F$15</f>
        <v>136.93527828000001</v>
      </c>
      <c r="I163" s="36">
        <f>SUMIFS(СВЦЭМ!$E$39:$E$782,СВЦЭМ!$A$39:$A$782,$A163,СВЦЭМ!$B$39:$B$782,I$155)+'СЕТ СН'!$F$15</f>
        <v>132.00721831000001</v>
      </c>
      <c r="J163" s="36">
        <f>SUMIFS(СВЦЭМ!$E$39:$E$782,СВЦЭМ!$A$39:$A$782,$A163,СВЦЭМ!$B$39:$B$782,J$155)+'СЕТ СН'!$F$15</f>
        <v>128.85160139999999</v>
      </c>
      <c r="K163" s="36">
        <f>SUMIFS(СВЦЭМ!$E$39:$E$782,СВЦЭМ!$A$39:$A$782,$A163,СВЦЭМ!$B$39:$B$782,K$155)+'СЕТ СН'!$F$15</f>
        <v>127.5223836</v>
      </c>
      <c r="L163" s="36">
        <f>SUMIFS(СВЦЭМ!$E$39:$E$782,СВЦЭМ!$A$39:$A$782,$A163,СВЦЭМ!$B$39:$B$782,L$155)+'СЕТ СН'!$F$15</f>
        <v>127.35704719</v>
      </c>
      <c r="M163" s="36">
        <f>SUMIFS(СВЦЭМ!$E$39:$E$782,СВЦЭМ!$A$39:$A$782,$A163,СВЦЭМ!$B$39:$B$782,M$155)+'СЕТ СН'!$F$15</f>
        <v>128.34514256</v>
      </c>
      <c r="N163" s="36">
        <f>SUMIFS(СВЦЭМ!$E$39:$E$782,СВЦЭМ!$A$39:$A$782,$A163,СВЦЭМ!$B$39:$B$782,N$155)+'СЕТ СН'!$F$15</f>
        <v>128.56320936</v>
      </c>
      <c r="O163" s="36">
        <f>SUMIFS(СВЦЭМ!$E$39:$E$782,СВЦЭМ!$A$39:$A$782,$A163,СВЦЭМ!$B$39:$B$782,O$155)+'СЕТ СН'!$F$15</f>
        <v>129.11858182</v>
      </c>
      <c r="P163" s="36">
        <f>SUMIFS(СВЦЭМ!$E$39:$E$782,СВЦЭМ!$A$39:$A$782,$A163,СВЦЭМ!$B$39:$B$782,P$155)+'СЕТ СН'!$F$15</f>
        <v>130.21395498000001</v>
      </c>
      <c r="Q163" s="36">
        <f>SUMIFS(СВЦЭМ!$E$39:$E$782,СВЦЭМ!$A$39:$A$782,$A163,СВЦЭМ!$B$39:$B$782,Q$155)+'СЕТ СН'!$F$15</f>
        <v>130.61699282999999</v>
      </c>
      <c r="R163" s="36">
        <f>SUMIFS(СВЦЭМ!$E$39:$E$782,СВЦЭМ!$A$39:$A$782,$A163,СВЦЭМ!$B$39:$B$782,R$155)+'СЕТ СН'!$F$15</f>
        <v>129.7063406</v>
      </c>
      <c r="S163" s="36">
        <f>SUMIFS(СВЦЭМ!$E$39:$E$782,СВЦЭМ!$A$39:$A$782,$A163,СВЦЭМ!$B$39:$B$782,S$155)+'СЕТ СН'!$F$15</f>
        <v>126.18383368000001</v>
      </c>
      <c r="T163" s="36">
        <f>SUMIFS(СВЦЭМ!$E$39:$E$782,СВЦЭМ!$A$39:$A$782,$A163,СВЦЭМ!$B$39:$B$782,T$155)+'СЕТ СН'!$F$15</f>
        <v>125.33695304</v>
      </c>
      <c r="U163" s="36">
        <f>SUMIFS(СВЦЭМ!$E$39:$E$782,СВЦЭМ!$A$39:$A$782,$A163,СВЦЭМ!$B$39:$B$782,U$155)+'СЕТ СН'!$F$15</f>
        <v>125.38837848999999</v>
      </c>
      <c r="V163" s="36">
        <f>SUMIFS(СВЦЭМ!$E$39:$E$782,СВЦЭМ!$A$39:$A$782,$A163,СВЦЭМ!$B$39:$B$782,V$155)+'СЕТ СН'!$F$15</f>
        <v>126.07430533</v>
      </c>
      <c r="W163" s="36">
        <f>SUMIFS(СВЦЭМ!$E$39:$E$782,СВЦЭМ!$A$39:$A$782,$A163,СВЦЭМ!$B$39:$B$782,W$155)+'СЕТ СН'!$F$15</f>
        <v>127.15809593</v>
      </c>
      <c r="X163" s="36">
        <f>SUMIFS(СВЦЭМ!$E$39:$E$782,СВЦЭМ!$A$39:$A$782,$A163,СВЦЭМ!$B$39:$B$782,X$155)+'СЕТ СН'!$F$15</f>
        <v>129.66752944999999</v>
      </c>
      <c r="Y163" s="36">
        <f>SUMIFS(СВЦЭМ!$E$39:$E$782,СВЦЭМ!$A$39:$A$782,$A163,СВЦЭМ!$B$39:$B$782,Y$155)+'СЕТ СН'!$F$15</f>
        <v>132.46793049999999</v>
      </c>
    </row>
    <row r="164" spans="1:25" ht="15.75" x14ac:dyDescent="0.2">
      <c r="A164" s="35">
        <f t="shared" si="4"/>
        <v>45269</v>
      </c>
      <c r="B164" s="36">
        <f>SUMIFS(СВЦЭМ!$E$39:$E$782,СВЦЭМ!$A$39:$A$782,$A164,СВЦЭМ!$B$39:$B$782,B$155)+'СЕТ СН'!$F$15</f>
        <v>145.76101163999999</v>
      </c>
      <c r="C164" s="36">
        <f>SUMIFS(СВЦЭМ!$E$39:$E$782,СВЦЭМ!$A$39:$A$782,$A164,СВЦЭМ!$B$39:$B$782,C$155)+'СЕТ СН'!$F$15</f>
        <v>149.49600430999999</v>
      </c>
      <c r="D164" s="36">
        <f>SUMIFS(СВЦЭМ!$E$39:$E$782,СВЦЭМ!$A$39:$A$782,$A164,СВЦЭМ!$B$39:$B$782,D$155)+'СЕТ СН'!$F$15</f>
        <v>154.55442839</v>
      </c>
      <c r="E164" s="36">
        <f>SUMIFS(СВЦЭМ!$E$39:$E$782,СВЦЭМ!$A$39:$A$782,$A164,СВЦЭМ!$B$39:$B$782,E$155)+'СЕТ СН'!$F$15</f>
        <v>155.17651896000001</v>
      </c>
      <c r="F164" s="36">
        <f>SUMIFS(СВЦЭМ!$E$39:$E$782,СВЦЭМ!$A$39:$A$782,$A164,СВЦЭМ!$B$39:$B$782,F$155)+'СЕТ СН'!$F$15</f>
        <v>155.4955319</v>
      </c>
      <c r="G164" s="36">
        <f>SUMIFS(СВЦЭМ!$E$39:$E$782,СВЦЭМ!$A$39:$A$782,$A164,СВЦЭМ!$B$39:$B$782,G$155)+'СЕТ СН'!$F$15</f>
        <v>154.30820790999999</v>
      </c>
      <c r="H164" s="36">
        <f>SUMIFS(СВЦЭМ!$E$39:$E$782,СВЦЭМ!$A$39:$A$782,$A164,СВЦЭМ!$B$39:$B$782,H$155)+'СЕТ СН'!$F$15</f>
        <v>153.14177715</v>
      </c>
      <c r="I164" s="36">
        <f>SUMIFS(СВЦЭМ!$E$39:$E$782,СВЦЭМ!$A$39:$A$782,$A164,СВЦЭМ!$B$39:$B$782,I$155)+'СЕТ СН'!$F$15</f>
        <v>150.68787097000001</v>
      </c>
      <c r="J164" s="36">
        <f>SUMIFS(СВЦЭМ!$E$39:$E$782,СВЦЭМ!$A$39:$A$782,$A164,СВЦЭМ!$B$39:$B$782,J$155)+'СЕТ СН'!$F$15</f>
        <v>147.33339161999999</v>
      </c>
      <c r="K164" s="36">
        <f>SUMIFS(СВЦЭМ!$E$39:$E$782,СВЦЭМ!$A$39:$A$782,$A164,СВЦЭМ!$B$39:$B$782,K$155)+'СЕТ СН'!$F$15</f>
        <v>144.10965440999999</v>
      </c>
      <c r="L164" s="36">
        <f>SUMIFS(СВЦЭМ!$E$39:$E$782,СВЦЭМ!$A$39:$A$782,$A164,СВЦЭМ!$B$39:$B$782,L$155)+'СЕТ СН'!$F$15</f>
        <v>140.41363274</v>
      </c>
      <c r="M164" s="36">
        <f>SUMIFS(СВЦЭМ!$E$39:$E$782,СВЦЭМ!$A$39:$A$782,$A164,СВЦЭМ!$B$39:$B$782,M$155)+'СЕТ СН'!$F$15</f>
        <v>140.04534724999999</v>
      </c>
      <c r="N164" s="36">
        <f>SUMIFS(СВЦЭМ!$E$39:$E$782,СВЦЭМ!$A$39:$A$782,$A164,СВЦЭМ!$B$39:$B$782,N$155)+'СЕТ СН'!$F$15</f>
        <v>142.63396631000001</v>
      </c>
      <c r="O164" s="36">
        <f>SUMIFS(СВЦЭМ!$E$39:$E$782,СВЦЭМ!$A$39:$A$782,$A164,СВЦЭМ!$B$39:$B$782,O$155)+'СЕТ СН'!$F$15</f>
        <v>141.94958851999999</v>
      </c>
      <c r="P164" s="36">
        <f>SUMIFS(СВЦЭМ!$E$39:$E$782,СВЦЭМ!$A$39:$A$782,$A164,СВЦЭМ!$B$39:$B$782,P$155)+'СЕТ СН'!$F$15</f>
        <v>143.32552317</v>
      </c>
      <c r="Q164" s="36">
        <f>SUMIFS(СВЦЭМ!$E$39:$E$782,СВЦЭМ!$A$39:$A$782,$A164,СВЦЭМ!$B$39:$B$782,Q$155)+'СЕТ СН'!$F$15</f>
        <v>144.93757768</v>
      </c>
      <c r="R164" s="36">
        <f>SUMIFS(СВЦЭМ!$E$39:$E$782,СВЦЭМ!$A$39:$A$782,$A164,СВЦЭМ!$B$39:$B$782,R$155)+'СЕТ СН'!$F$15</f>
        <v>144.50179921</v>
      </c>
      <c r="S164" s="36">
        <f>SUMIFS(СВЦЭМ!$E$39:$E$782,СВЦЭМ!$A$39:$A$782,$A164,СВЦЭМ!$B$39:$B$782,S$155)+'СЕТ СН'!$F$15</f>
        <v>143.96741116999999</v>
      </c>
      <c r="T164" s="36">
        <f>SUMIFS(СВЦЭМ!$E$39:$E$782,СВЦЭМ!$A$39:$A$782,$A164,СВЦЭМ!$B$39:$B$782,T$155)+'СЕТ СН'!$F$15</f>
        <v>140.70690472999999</v>
      </c>
      <c r="U164" s="36">
        <f>SUMIFS(СВЦЭМ!$E$39:$E$782,СВЦЭМ!$A$39:$A$782,$A164,СВЦЭМ!$B$39:$B$782,U$155)+'СЕТ СН'!$F$15</f>
        <v>142.54559119999999</v>
      </c>
      <c r="V164" s="36">
        <f>SUMIFS(СВЦЭМ!$E$39:$E$782,СВЦЭМ!$A$39:$A$782,$A164,СВЦЭМ!$B$39:$B$782,V$155)+'СЕТ СН'!$F$15</f>
        <v>144.31141342999999</v>
      </c>
      <c r="W164" s="36">
        <f>SUMIFS(СВЦЭМ!$E$39:$E$782,СВЦЭМ!$A$39:$A$782,$A164,СВЦЭМ!$B$39:$B$782,W$155)+'СЕТ СН'!$F$15</f>
        <v>143.35424646000001</v>
      </c>
      <c r="X164" s="36">
        <f>SUMIFS(СВЦЭМ!$E$39:$E$782,СВЦЭМ!$A$39:$A$782,$A164,СВЦЭМ!$B$39:$B$782,X$155)+'СЕТ СН'!$F$15</f>
        <v>146.24020646</v>
      </c>
      <c r="Y164" s="36">
        <f>SUMIFS(СВЦЭМ!$E$39:$E$782,СВЦЭМ!$A$39:$A$782,$A164,СВЦЭМ!$B$39:$B$782,Y$155)+'СЕТ СН'!$F$15</f>
        <v>148.99922194000001</v>
      </c>
    </row>
    <row r="165" spans="1:25" ht="15.75" x14ac:dyDescent="0.2">
      <c r="A165" s="35">
        <f t="shared" si="4"/>
        <v>45270</v>
      </c>
      <c r="B165" s="36">
        <f>SUMIFS(СВЦЭМ!$E$39:$E$782,СВЦЭМ!$A$39:$A$782,$A165,СВЦЭМ!$B$39:$B$782,B$155)+'СЕТ СН'!$F$15</f>
        <v>144.49364890999999</v>
      </c>
      <c r="C165" s="36">
        <f>SUMIFS(СВЦЭМ!$E$39:$E$782,СВЦЭМ!$A$39:$A$782,$A165,СВЦЭМ!$B$39:$B$782,C$155)+'СЕТ СН'!$F$15</f>
        <v>147.91549534000001</v>
      </c>
      <c r="D165" s="36">
        <f>SUMIFS(СВЦЭМ!$E$39:$E$782,СВЦЭМ!$A$39:$A$782,$A165,СВЦЭМ!$B$39:$B$782,D$155)+'СЕТ СН'!$F$15</f>
        <v>149.61920215000001</v>
      </c>
      <c r="E165" s="36">
        <f>SUMIFS(СВЦЭМ!$E$39:$E$782,СВЦЭМ!$A$39:$A$782,$A165,СВЦЭМ!$B$39:$B$782,E$155)+'СЕТ СН'!$F$15</f>
        <v>151.11208622000001</v>
      </c>
      <c r="F165" s="36">
        <f>SUMIFS(СВЦЭМ!$E$39:$E$782,СВЦЭМ!$A$39:$A$782,$A165,СВЦЭМ!$B$39:$B$782,F$155)+'СЕТ СН'!$F$15</f>
        <v>150.36885315999999</v>
      </c>
      <c r="G165" s="36">
        <f>SUMIFS(СВЦЭМ!$E$39:$E$782,СВЦЭМ!$A$39:$A$782,$A165,СВЦЭМ!$B$39:$B$782,G$155)+'СЕТ СН'!$F$15</f>
        <v>148.13179077000001</v>
      </c>
      <c r="H165" s="36">
        <f>SUMIFS(СВЦЭМ!$E$39:$E$782,СВЦЭМ!$A$39:$A$782,$A165,СВЦЭМ!$B$39:$B$782,H$155)+'СЕТ СН'!$F$15</f>
        <v>149.70513084999999</v>
      </c>
      <c r="I165" s="36">
        <f>SUMIFS(СВЦЭМ!$E$39:$E$782,СВЦЭМ!$A$39:$A$782,$A165,СВЦЭМ!$B$39:$B$782,I$155)+'СЕТ СН'!$F$15</f>
        <v>148.40863673000001</v>
      </c>
      <c r="J165" s="36">
        <f>SUMIFS(СВЦЭМ!$E$39:$E$782,СВЦЭМ!$A$39:$A$782,$A165,СВЦЭМ!$B$39:$B$782,J$155)+'СЕТ СН'!$F$15</f>
        <v>144.56014732</v>
      </c>
      <c r="K165" s="36">
        <f>SUMIFS(СВЦЭМ!$E$39:$E$782,СВЦЭМ!$A$39:$A$782,$A165,СВЦЭМ!$B$39:$B$782,K$155)+'СЕТ СН'!$F$15</f>
        <v>139.51645004</v>
      </c>
      <c r="L165" s="36">
        <f>SUMIFS(СВЦЭМ!$E$39:$E$782,СВЦЭМ!$A$39:$A$782,$A165,СВЦЭМ!$B$39:$B$782,L$155)+'СЕТ СН'!$F$15</f>
        <v>136.83727827999999</v>
      </c>
      <c r="M165" s="36">
        <f>SUMIFS(СВЦЭМ!$E$39:$E$782,СВЦЭМ!$A$39:$A$782,$A165,СВЦЭМ!$B$39:$B$782,M$155)+'СЕТ СН'!$F$15</f>
        <v>136.1035291</v>
      </c>
      <c r="N165" s="36">
        <f>SUMIFS(СВЦЭМ!$E$39:$E$782,СВЦЭМ!$A$39:$A$782,$A165,СВЦЭМ!$B$39:$B$782,N$155)+'СЕТ СН'!$F$15</f>
        <v>136.94405277999999</v>
      </c>
      <c r="O165" s="36">
        <f>SUMIFS(СВЦЭМ!$E$39:$E$782,СВЦЭМ!$A$39:$A$782,$A165,СВЦЭМ!$B$39:$B$782,O$155)+'СЕТ СН'!$F$15</f>
        <v>139.40423951</v>
      </c>
      <c r="P165" s="36">
        <f>SUMIFS(СВЦЭМ!$E$39:$E$782,СВЦЭМ!$A$39:$A$782,$A165,СВЦЭМ!$B$39:$B$782,P$155)+'СЕТ СН'!$F$15</f>
        <v>140.84452266</v>
      </c>
      <c r="Q165" s="36">
        <f>SUMIFS(СВЦЭМ!$E$39:$E$782,СВЦЭМ!$A$39:$A$782,$A165,СВЦЭМ!$B$39:$B$782,Q$155)+'СЕТ СН'!$F$15</f>
        <v>140.67270753</v>
      </c>
      <c r="R165" s="36">
        <f>SUMIFS(СВЦЭМ!$E$39:$E$782,СВЦЭМ!$A$39:$A$782,$A165,СВЦЭМ!$B$39:$B$782,R$155)+'СЕТ СН'!$F$15</f>
        <v>140.16926301000001</v>
      </c>
      <c r="S165" s="36">
        <f>SUMIFS(СВЦЭМ!$E$39:$E$782,СВЦЭМ!$A$39:$A$782,$A165,СВЦЭМ!$B$39:$B$782,S$155)+'СЕТ СН'!$F$15</f>
        <v>135.91341406999999</v>
      </c>
      <c r="T165" s="36">
        <f>SUMIFS(СВЦЭМ!$E$39:$E$782,СВЦЭМ!$A$39:$A$782,$A165,СВЦЭМ!$B$39:$B$782,T$155)+'СЕТ СН'!$F$15</f>
        <v>132.60208225</v>
      </c>
      <c r="U165" s="36">
        <f>SUMIFS(СВЦЭМ!$E$39:$E$782,СВЦЭМ!$A$39:$A$782,$A165,СВЦЭМ!$B$39:$B$782,U$155)+'СЕТ СН'!$F$15</f>
        <v>133.74890346999999</v>
      </c>
      <c r="V165" s="36">
        <f>SUMIFS(СВЦЭМ!$E$39:$E$782,СВЦЭМ!$A$39:$A$782,$A165,СВЦЭМ!$B$39:$B$782,V$155)+'СЕТ СН'!$F$15</f>
        <v>135.57211935000001</v>
      </c>
      <c r="W165" s="36">
        <f>SUMIFS(СВЦЭМ!$E$39:$E$782,СВЦЭМ!$A$39:$A$782,$A165,СВЦЭМ!$B$39:$B$782,W$155)+'СЕТ СН'!$F$15</f>
        <v>137.24876861999999</v>
      </c>
      <c r="X165" s="36">
        <f>SUMIFS(СВЦЭМ!$E$39:$E$782,СВЦЭМ!$A$39:$A$782,$A165,СВЦЭМ!$B$39:$B$782,X$155)+'СЕТ СН'!$F$15</f>
        <v>140.45795816</v>
      </c>
      <c r="Y165" s="36">
        <f>SUMIFS(СВЦЭМ!$E$39:$E$782,СВЦЭМ!$A$39:$A$782,$A165,СВЦЭМ!$B$39:$B$782,Y$155)+'СЕТ СН'!$F$15</f>
        <v>143.09303593000001</v>
      </c>
    </row>
    <row r="166" spans="1:25" ht="15.75" x14ac:dyDescent="0.2">
      <c r="A166" s="35">
        <f t="shared" si="4"/>
        <v>45271</v>
      </c>
      <c r="B166" s="36">
        <f>SUMIFS(СВЦЭМ!$E$39:$E$782,СВЦЭМ!$A$39:$A$782,$A166,СВЦЭМ!$B$39:$B$782,B$155)+'СЕТ СН'!$F$15</f>
        <v>143.36665531</v>
      </c>
      <c r="C166" s="36">
        <f>SUMIFS(СВЦЭМ!$E$39:$E$782,СВЦЭМ!$A$39:$A$782,$A166,СВЦЭМ!$B$39:$B$782,C$155)+'СЕТ СН'!$F$15</f>
        <v>145.16685905</v>
      </c>
      <c r="D166" s="36">
        <f>SUMIFS(СВЦЭМ!$E$39:$E$782,СВЦЭМ!$A$39:$A$782,$A166,СВЦЭМ!$B$39:$B$782,D$155)+'СЕТ СН'!$F$15</f>
        <v>147.71843831999999</v>
      </c>
      <c r="E166" s="36">
        <f>SUMIFS(СВЦЭМ!$E$39:$E$782,СВЦЭМ!$A$39:$A$782,$A166,СВЦЭМ!$B$39:$B$782,E$155)+'СЕТ СН'!$F$15</f>
        <v>148.52067249000001</v>
      </c>
      <c r="F166" s="36">
        <f>SUMIFS(СВЦЭМ!$E$39:$E$782,СВЦЭМ!$A$39:$A$782,$A166,СВЦЭМ!$B$39:$B$782,F$155)+'СЕТ СН'!$F$15</f>
        <v>146.97807664999999</v>
      </c>
      <c r="G166" s="36">
        <f>SUMIFS(СВЦЭМ!$E$39:$E$782,СВЦЭМ!$A$39:$A$782,$A166,СВЦЭМ!$B$39:$B$782,G$155)+'СЕТ СН'!$F$15</f>
        <v>146.31304545</v>
      </c>
      <c r="H166" s="36">
        <f>SUMIFS(СВЦЭМ!$E$39:$E$782,СВЦЭМ!$A$39:$A$782,$A166,СВЦЭМ!$B$39:$B$782,H$155)+'СЕТ СН'!$F$15</f>
        <v>141.61968257999999</v>
      </c>
      <c r="I166" s="36">
        <f>SUMIFS(СВЦЭМ!$E$39:$E$782,СВЦЭМ!$A$39:$A$782,$A166,СВЦЭМ!$B$39:$B$782,I$155)+'СЕТ СН'!$F$15</f>
        <v>139.72615949999999</v>
      </c>
      <c r="J166" s="36">
        <f>SUMIFS(СВЦЭМ!$E$39:$E$782,СВЦЭМ!$A$39:$A$782,$A166,СВЦЭМ!$B$39:$B$782,J$155)+'СЕТ СН'!$F$15</f>
        <v>136.32851249999999</v>
      </c>
      <c r="K166" s="36">
        <f>SUMIFS(СВЦЭМ!$E$39:$E$782,СВЦЭМ!$A$39:$A$782,$A166,СВЦЭМ!$B$39:$B$782,K$155)+'СЕТ СН'!$F$15</f>
        <v>135.42891416000001</v>
      </c>
      <c r="L166" s="36">
        <f>SUMIFS(СВЦЭМ!$E$39:$E$782,СВЦЭМ!$A$39:$A$782,$A166,СВЦЭМ!$B$39:$B$782,L$155)+'СЕТ СН'!$F$15</f>
        <v>134.72025216</v>
      </c>
      <c r="M166" s="36">
        <f>SUMIFS(СВЦЭМ!$E$39:$E$782,СВЦЭМ!$A$39:$A$782,$A166,СВЦЭМ!$B$39:$B$782,M$155)+'СЕТ СН'!$F$15</f>
        <v>135.32550402000001</v>
      </c>
      <c r="N166" s="36">
        <f>SUMIFS(СВЦЭМ!$E$39:$E$782,СВЦЭМ!$A$39:$A$782,$A166,СВЦЭМ!$B$39:$B$782,N$155)+'СЕТ СН'!$F$15</f>
        <v>135.67497982</v>
      </c>
      <c r="O166" s="36">
        <f>SUMIFS(СВЦЭМ!$E$39:$E$782,СВЦЭМ!$A$39:$A$782,$A166,СВЦЭМ!$B$39:$B$782,O$155)+'СЕТ СН'!$F$15</f>
        <v>137.04146112000001</v>
      </c>
      <c r="P166" s="36">
        <f>SUMIFS(СВЦЭМ!$E$39:$E$782,СВЦЭМ!$A$39:$A$782,$A166,СВЦЭМ!$B$39:$B$782,P$155)+'СЕТ СН'!$F$15</f>
        <v>137.91034981000001</v>
      </c>
      <c r="Q166" s="36">
        <f>SUMIFS(СВЦЭМ!$E$39:$E$782,СВЦЭМ!$A$39:$A$782,$A166,СВЦЭМ!$B$39:$B$782,Q$155)+'СЕТ СН'!$F$15</f>
        <v>137.66630169999999</v>
      </c>
      <c r="R166" s="36">
        <f>SUMIFS(СВЦЭМ!$E$39:$E$782,СВЦЭМ!$A$39:$A$782,$A166,СВЦЭМ!$B$39:$B$782,R$155)+'СЕТ СН'!$F$15</f>
        <v>136.83797705000001</v>
      </c>
      <c r="S166" s="36">
        <f>SUMIFS(СВЦЭМ!$E$39:$E$782,СВЦЭМ!$A$39:$A$782,$A166,СВЦЭМ!$B$39:$B$782,S$155)+'СЕТ СН'!$F$15</f>
        <v>133.23940708000001</v>
      </c>
      <c r="T166" s="36">
        <f>SUMIFS(СВЦЭМ!$E$39:$E$782,СВЦЭМ!$A$39:$A$782,$A166,СВЦЭМ!$B$39:$B$782,T$155)+'СЕТ СН'!$F$15</f>
        <v>130.91947128999999</v>
      </c>
      <c r="U166" s="36">
        <f>SUMIFS(СВЦЭМ!$E$39:$E$782,СВЦЭМ!$A$39:$A$782,$A166,СВЦЭМ!$B$39:$B$782,U$155)+'СЕТ СН'!$F$15</f>
        <v>132.5391817</v>
      </c>
      <c r="V166" s="36">
        <f>SUMIFS(СВЦЭМ!$E$39:$E$782,СВЦЭМ!$A$39:$A$782,$A166,СВЦЭМ!$B$39:$B$782,V$155)+'СЕТ СН'!$F$15</f>
        <v>134.19391662000001</v>
      </c>
      <c r="W166" s="36">
        <f>SUMIFS(СВЦЭМ!$E$39:$E$782,СВЦЭМ!$A$39:$A$782,$A166,СВЦЭМ!$B$39:$B$782,W$155)+'СЕТ СН'!$F$15</f>
        <v>135.79251083</v>
      </c>
      <c r="X166" s="36">
        <f>SUMIFS(СВЦЭМ!$E$39:$E$782,СВЦЭМ!$A$39:$A$782,$A166,СВЦЭМ!$B$39:$B$782,X$155)+'СЕТ СН'!$F$15</f>
        <v>137.48255107</v>
      </c>
      <c r="Y166" s="36">
        <f>SUMIFS(СВЦЭМ!$E$39:$E$782,СВЦЭМ!$A$39:$A$782,$A166,СВЦЭМ!$B$39:$B$782,Y$155)+'СЕТ СН'!$F$15</f>
        <v>138.93065372000001</v>
      </c>
    </row>
    <row r="167" spans="1:25" ht="15.75" x14ac:dyDescent="0.2">
      <c r="A167" s="35">
        <f t="shared" si="4"/>
        <v>45272</v>
      </c>
      <c r="B167" s="36">
        <f>SUMIFS(СВЦЭМ!$E$39:$E$782,СВЦЭМ!$A$39:$A$782,$A167,СВЦЭМ!$B$39:$B$782,B$155)+'СЕТ СН'!$F$15</f>
        <v>150.14816306</v>
      </c>
      <c r="C167" s="36">
        <f>SUMIFS(СВЦЭМ!$E$39:$E$782,СВЦЭМ!$A$39:$A$782,$A167,СВЦЭМ!$B$39:$B$782,C$155)+'СЕТ СН'!$F$15</f>
        <v>152.52751714999999</v>
      </c>
      <c r="D167" s="36">
        <f>SUMIFS(СВЦЭМ!$E$39:$E$782,СВЦЭМ!$A$39:$A$782,$A167,СВЦЭМ!$B$39:$B$782,D$155)+'СЕТ СН'!$F$15</f>
        <v>153.11650424999999</v>
      </c>
      <c r="E167" s="36">
        <f>SUMIFS(СВЦЭМ!$E$39:$E$782,СВЦЭМ!$A$39:$A$782,$A167,СВЦЭМ!$B$39:$B$782,E$155)+'СЕТ СН'!$F$15</f>
        <v>154.49787570000001</v>
      </c>
      <c r="F167" s="36">
        <f>SUMIFS(СВЦЭМ!$E$39:$E$782,СВЦЭМ!$A$39:$A$782,$A167,СВЦЭМ!$B$39:$B$782,F$155)+'СЕТ СН'!$F$15</f>
        <v>152.15845754</v>
      </c>
      <c r="G167" s="36">
        <f>SUMIFS(СВЦЭМ!$E$39:$E$782,СВЦЭМ!$A$39:$A$782,$A167,СВЦЭМ!$B$39:$B$782,G$155)+'СЕТ СН'!$F$15</f>
        <v>151.28423484999999</v>
      </c>
      <c r="H167" s="36">
        <f>SUMIFS(СВЦЭМ!$E$39:$E$782,СВЦЭМ!$A$39:$A$782,$A167,СВЦЭМ!$B$39:$B$782,H$155)+'СЕТ СН'!$F$15</f>
        <v>148.94518123</v>
      </c>
      <c r="I167" s="36">
        <f>SUMIFS(СВЦЭМ!$E$39:$E$782,СВЦЭМ!$A$39:$A$782,$A167,СВЦЭМ!$B$39:$B$782,I$155)+'СЕТ СН'!$F$15</f>
        <v>144.15153505000001</v>
      </c>
      <c r="J167" s="36">
        <f>SUMIFS(СВЦЭМ!$E$39:$E$782,СВЦЭМ!$A$39:$A$782,$A167,СВЦЭМ!$B$39:$B$782,J$155)+'СЕТ СН'!$F$15</f>
        <v>141.37012147999999</v>
      </c>
      <c r="K167" s="36">
        <f>SUMIFS(СВЦЭМ!$E$39:$E$782,СВЦЭМ!$A$39:$A$782,$A167,СВЦЭМ!$B$39:$B$782,K$155)+'СЕТ СН'!$F$15</f>
        <v>140.49818366</v>
      </c>
      <c r="L167" s="36">
        <f>SUMIFS(СВЦЭМ!$E$39:$E$782,СВЦЭМ!$A$39:$A$782,$A167,СВЦЭМ!$B$39:$B$782,L$155)+'СЕТ СН'!$F$15</f>
        <v>139.61438652000001</v>
      </c>
      <c r="M167" s="36">
        <f>SUMIFS(СВЦЭМ!$E$39:$E$782,СВЦЭМ!$A$39:$A$782,$A167,СВЦЭМ!$B$39:$B$782,M$155)+'СЕТ СН'!$F$15</f>
        <v>141.37341907999999</v>
      </c>
      <c r="N167" s="36">
        <f>SUMIFS(СВЦЭМ!$E$39:$E$782,СВЦЭМ!$A$39:$A$782,$A167,СВЦЭМ!$B$39:$B$782,N$155)+'СЕТ СН'!$F$15</f>
        <v>141.97215926999999</v>
      </c>
      <c r="O167" s="36">
        <f>SUMIFS(СВЦЭМ!$E$39:$E$782,СВЦЭМ!$A$39:$A$782,$A167,СВЦЭМ!$B$39:$B$782,O$155)+'СЕТ СН'!$F$15</f>
        <v>142.69424946999999</v>
      </c>
      <c r="P167" s="36">
        <f>SUMIFS(СВЦЭМ!$E$39:$E$782,СВЦЭМ!$A$39:$A$782,$A167,СВЦЭМ!$B$39:$B$782,P$155)+'СЕТ СН'!$F$15</f>
        <v>142.20349175000001</v>
      </c>
      <c r="Q167" s="36">
        <f>SUMIFS(СВЦЭМ!$E$39:$E$782,СВЦЭМ!$A$39:$A$782,$A167,СВЦЭМ!$B$39:$B$782,Q$155)+'СЕТ СН'!$F$15</f>
        <v>143.69255140000001</v>
      </c>
      <c r="R167" s="36">
        <f>SUMIFS(СВЦЭМ!$E$39:$E$782,СВЦЭМ!$A$39:$A$782,$A167,СВЦЭМ!$B$39:$B$782,R$155)+'СЕТ СН'!$F$15</f>
        <v>143.55315557</v>
      </c>
      <c r="S167" s="36">
        <f>SUMIFS(СВЦЭМ!$E$39:$E$782,СВЦЭМ!$A$39:$A$782,$A167,СВЦЭМ!$B$39:$B$782,S$155)+'СЕТ СН'!$F$15</f>
        <v>139.91778833999999</v>
      </c>
      <c r="T167" s="36">
        <f>SUMIFS(СВЦЭМ!$E$39:$E$782,СВЦЭМ!$A$39:$A$782,$A167,СВЦЭМ!$B$39:$B$782,T$155)+'СЕТ СН'!$F$15</f>
        <v>137.51953173999999</v>
      </c>
      <c r="U167" s="36">
        <f>SUMIFS(СВЦЭМ!$E$39:$E$782,СВЦЭМ!$A$39:$A$782,$A167,СВЦЭМ!$B$39:$B$782,U$155)+'СЕТ СН'!$F$15</f>
        <v>138.60307642999999</v>
      </c>
      <c r="V167" s="36">
        <f>SUMIFS(СВЦЭМ!$E$39:$E$782,СВЦЭМ!$A$39:$A$782,$A167,СВЦЭМ!$B$39:$B$782,V$155)+'СЕТ СН'!$F$15</f>
        <v>139.79531924</v>
      </c>
      <c r="W167" s="36">
        <f>SUMIFS(СВЦЭМ!$E$39:$E$782,СВЦЭМ!$A$39:$A$782,$A167,СВЦЭМ!$B$39:$B$782,W$155)+'СЕТ СН'!$F$15</f>
        <v>140.98495824</v>
      </c>
      <c r="X167" s="36">
        <f>SUMIFS(СВЦЭМ!$E$39:$E$782,СВЦЭМ!$A$39:$A$782,$A167,СВЦЭМ!$B$39:$B$782,X$155)+'СЕТ СН'!$F$15</f>
        <v>143.52573618</v>
      </c>
      <c r="Y167" s="36">
        <f>SUMIFS(СВЦЭМ!$E$39:$E$782,СВЦЭМ!$A$39:$A$782,$A167,СВЦЭМ!$B$39:$B$782,Y$155)+'СЕТ СН'!$F$15</f>
        <v>145.58669297</v>
      </c>
    </row>
    <row r="168" spans="1:25" ht="15.75" x14ac:dyDescent="0.2">
      <c r="A168" s="35">
        <f t="shared" si="4"/>
        <v>45273</v>
      </c>
      <c r="B168" s="36">
        <f>SUMIFS(СВЦЭМ!$E$39:$E$782,СВЦЭМ!$A$39:$A$782,$A168,СВЦЭМ!$B$39:$B$782,B$155)+'СЕТ СН'!$F$15</f>
        <v>144.36464426000001</v>
      </c>
      <c r="C168" s="36">
        <f>SUMIFS(СВЦЭМ!$E$39:$E$782,СВЦЭМ!$A$39:$A$782,$A168,СВЦЭМ!$B$39:$B$782,C$155)+'СЕТ СН'!$F$15</f>
        <v>146.48410957999999</v>
      </c>
      <c r="D168" s="36">
        <f>SUMIFS(СВЦЭМ!$E$39:$E$782,СВЦЭМ!$A$39:$A$782,$A168,СВЦЭМ!$B$39:$B$782,D$155)+'СЕТ СН'!$F$15</f>
        <v>149.06424312999999</v>
      </c>
      <c r="E168" s="36">
        <f>SUMIFS(СВЦЭМ!$E$39:$E$782,СВЦЭМ!$A$39:$A$782,$A168,СВЦЭМ!$B$39:$B$782,E$155)+'СЕТ СН'!$F$15</f>
        <v>148.26073625000001</v>
      </c>
      <c r="F168" s="36">
        <f>SUMIFS(СВЦЭМ!$E$39:$E$782,СВЦЭМ!$A$39:$A$782,$A168,СВЦЭМ!$B$39:$B$782,F$155)+'СЕТ СН'!$F$15</f>
        <v>149.46419201</v>
      </c>
      <c r="G168" s="36">
        <f>SUMIFS(СВЦЭМ!$E$39:$E$782,СВЦЭМ!$A$39:$A$782,$A168,СВЦЭМ!$B$39:$B$782,G$155)+'СЕТ СН'!$F$15</f>
        <v>147.36120923999999</v>
      </c>
      <c r="H168" s="36">
        <f>SUMIFS(СВЦЭМ!$E$39:$E$782,СВЦЭМ!$A$39:$A$782,$A168,СВЦЭМ!$B$39:$B$782,H$155)+'СЕТ СН'!$F$15</f>
        <v>142.80422016</v>
      </c>
      <c r="I168" s="36">
        <f>SUMIFS(СВЦЭМ!$E$39:$E$782,СВЦЭМ!$A$39:$A$782,$A168,СВЦЭМ!$B$39:$B$782,I$155)+'СЕТ СН'!$F$15</f>
        <v>135.62981669999999</v>
      </c>
      <c r="J168" s="36">
        <f>SUMIFS(СВЦЭМ!$E$39:$E$782,СВЦЭМ!$A$39:$A$782,$A168,СВЦЭМ!$B$39:$B$782,J$155)+'СЕТ СН'!$F$15</f>
        <v>132.68910517</v>
      </c>
      <c r="K168" s="36">
        <f>SUMIFS(СВЦЭМ!$E$39:$E$782,СВЦЭМ!$A$39:$A$782,$A168,СВЦЭМ!$B$39:$B$782,K$155)+'СЕТ СН'!$F$15</f>
        <v>135.48113018000001</v>
      </c>
      <c r="L168" s="36">
        <f>SUMIFS(СВЦЭМ!$E$39:$E$782,СВЦЭМ!$A$39:$A$782,$A168,СВЦЭМ!$B$39:$B$782,L$155)+'СЕТ СН'!$F$15</f>
        <v>134.86370016999999</v>
      </c>
      <c r="M168" s="36">
        <f>SUMIFS(СВЦЭМ!$E$39:$E$782,СВЦЭМ!$A$39:$A$782,$A168,СВЦЭМ!$B$39:$B$782,M$155)+'СЕТ СН'!$F$15</f>
        <v>136.97719752</v>
      </c>
      <c r="N168" s="36">
        <f>SUMIFS(СВЦЭМ!$E$39:$E$782,СВЦЭМ!$A$39:$A$782,$A168,СВЦЭМ!$B$39:$B$782,N$155)+'СЕТ СН'!$F$15</f>
        <v>138.03537972000001</v>
      </c>
      <c r="O168" s="36">
        <f>SUMIFS(СВЦЭМ!$E$39:$E$782,СВЦЭМ!$A$39:$A$782,$A168,СВЦЭМ!$B$39:$B$782,O$155)+'СЕТ СН'!$F$15</f>
        <v>139.14703496999999</v>
      </c>
      <c r="P168" s="36">
        <f>SUMIFS(СВЦЭМ!$E$39:$E$782,СВЦЭМ!$A$39:$A$782,$A168,СВЦЭМ!$B$39:$B$782,P$155)+'СЕТ СН'!$F$15</f>
        <v>139.32654192999999</v>
      </c>
      <c r="Q168" s="36">
        <f>SUMIFS(СВЦЭМ!$E$39:$E$782,СВЦЭМ!$A$39:$A$782,$A168,СВЦЭМ!$B$39:$B$782,Q$155)+'СЕТ СН'!$F$15</f>
        <v>139.40045117</v>
      </c>
      <c r="R168" s="36">
        <f>SUMIFS(СВЦЭМ!$E$39:$E$782,СВЦЭМ!$A$39:$A$782,$A168,СВЦЭМ!$B$39:$B$782,R$155)+'СЕТ СН'!$F$15</f>
        <v>138.33560671999999</v>
      </c>
      <c r="S168" s="36">
        <f>SUMIFS(СВЦЭМ!$E$39:$E$782,СВЦЭМ!$A$39:$A$782,$A168,СВЦЭМ!$B$39:$B$782,S$155)+'СЕТ СН'!$F$15</f>
        <v>131.55752084</v>
      </c>
      <c r="T168" s="36">
        <f>SUMIFS(СВЦЭМ!$E$39:$E$782,СВЦЭМ!$A$39:$A$782,$A168,СВЦЭМ!$B$39:$B$782,T$155)+'СЕТ СН'!$F$15</f>
        <v>129.91878242000001</v>
      </c>
      <c r="U168" s="36">
        <f>SUMIFS(СВЦЭМ!$E$39:$E$782,СВЦЭМ!$A$39:$A$782,$A168,СВЦЭМ!$B$39:$B$782,U$155)+'СЕТ СН'!$F$15</f>
        <v>131.03697009999999</v>
      </c>
      <c r="V168" s="36">
        <f>SUMIFS(СВЦЭМ!$E$39:$E$782,СВЦЭМ!$A$39:$A$782,$A168,СВЦЭМ!$B$39:$B$782,V$155)+'СЕТ СН'!$F$15</f>
        <v>130.09630053999999</v>
      </c>
      <c r="W168" s="36">
        <f>SUMIFS(СВЦЭМ!$E$39:$E$782,СВЦЭМ!$A$39:$A$782,$A168,СВЦЭМ!$B$39:$B$782,W$155)+'СЕТ СН'!$F$15</f>
        <v>130.92074127000001</v>
      </c>
      <c r="X168" s="36">
        <f>SUMIFS(СВЦЭМ!$E$39:$E$782,СВЦЭМ!$A$39:$A$782,$A168,СВЦЭМ!$B$39:$B$782,X$155)+'СЕТ СН'!$F$15</f>
        <v>133.45032545999999</v>
      </c>
      <c r="Y168" s="36">
        <f>SUMIFS(СВЦЭМ!$E$39:$E$782,СВЦЭМ!$A$39:$A$782,$A168,СВЦЭМ!$B$39:$B$782,Y$155)+'СЕТ СН'!$F$15</f>
        <v>135.09436048000001</v>
      </c>
    </row>
    <row r="169" spans="1:25" ht="15.75" x14ac:dyDescent="0.2">
      <c r="A169" s="35">
        <f t="shared" si="4"/>
        <v>45274</v>
      </c>
      <c r="B169" s="36">
        <f>SUMIFS(СВЦЭМ!$E$39:$E$782,СВЦЭМ!$A$39:$A$782,$A169,СВЦЭМ!$B$39:$B$782,B$155)+'СЕТ СН'!$F$15</f>
        <v>143.73960628</v>
      </c>
      <c r="C169" s="36">
        <f>SUMIFS(СВЦЭМ!$E$39:$E$782,СВЦЭМ!$A$39:$A$782,$A169,СВЦЭМ!$B$39:$B$782,C$155)+'СЕТ СН'!$F$15</f>
        <v>146.49879625</v>
      </c>
      <c r="D169" s="36">
        <f>SUMIFS(СВЦЭМ!$E$39:$E$782,СВЦЭМ!$A$39:$A$782,$A169,СВЦЭМ!$B$39:$B$782,D$155)+'СЕТ СН'!$F$15</f>
        <v>148.39369601999999</v>
      </c>
      <c r="E169" s="36">
        <f>SUMIFS(СВЦЭМ!$E$39:$E$782,СВЦЭМ!$A$39:$A$782,$A169,СВЦЭМ!$B$39:$B$782,E$155)+'СЕТ СН'!$F$15</f>
        <v>149.07626010000001</v>
      </c>
      <c r="F169" s="36">
        <f>SUMIFS(СВЦЭМ!$E$39:$E$782,СВЦЭМ!$A$39:$A$782,$A169,СВЦЭМ!$B$39:$B$782,F$155)+'СЕТ СН'!$F$15</f>
        <v>148.87182264</v>
      </c>
      <c r="G169" s="36">
        <f>SUMIFS(СВЦЭМ!$E$39:$E$782,СВЦЭМ!$A$39:$A$782,$A169,СВЦЭМ!$B$39:$B$782,G$155)+'СЕТ СН'!$F$15</f>
        <v>147.57954518</v>
      </c>
      <c r="H169" s="36">
        <f>SUMIFS(СВЦЭМ!$E$39:$E$782,СВЦЭМ!$A$39:$A$782,$A169,СВЦЭМ!$B$39:$B$782,H$155)+'СЕТ СН'!$F$15</f>
        <v>143.74534713</v>
      </c>
      <c r="I169" s="36">
        <f>SUMIFS(СВЦЭМ!$E$39:$E$782,СВЦЭМ!$A$39:$A$782,$A169,СВЦЭМ!$B$39:$B$782,I$155)+'СЕТ СН'!$F$15</f>
        <v>139.90354632</v>
      </c>
      <c r="J169" s="36">
        <f>SUMIFS(СВЦЭМ!$E$39:$E$782,СВЦЭМ!$A$39:$A$782,$A169,СВЦЭМ!$B$39:$B$782,J$155)+'СЕТ СН'!$F$15</f>
        <v>135.91129380999999</v>
      </c>
      <c r="K169" s="36">
        <f>SUMIFS(СВЦЭМ!$E$39:$E$782,СВЦЭМ!$A$39:$A$782,$A169,СВЦЭМ!$B$39:$B$782,K$155)+'СЕТ СН'!$F$15</f>
        <v>135.77315304999999</v>
      </c>
      <c r="L169" s="36">
        <f>SUMIFS(СВЦЭМ!$E$39:$E$782,СВЦЭМ!$A$39:$A$782,$A169,СВЦЭМ!$B$39:$B$782,L$155)+'СЕТ СН'!$F$15</f>
        <v>136.58722478999999</v>
      </c>
      <c r="M169" s="36">
        <f>SUMIFS(СВЦЭМ!$E$39:$E$782,СВЦЭМ!$A$39:$A$782,$A169,СВЦЭМ!$B$39:$B$782,M$155)+'СЕТ СН'!$F$15</f>
        <v>137.46872513</v>
      </c>
      <c r="N169" s="36">
        <f>SUMIFS(СВЦЭМ!$E$39:$E$782,СВЦЭМ!$A$39:$A$782,$A169,СВЦЭМ!$B$39:$B$782,N$155)+'СЕТ СН'!$F$15</f>
        <v>140.10789969999999</v>
      </c>
      <c r="O169" s="36">
        <f>SUMIFS(СВЦЭМ!$E$39:$E$782,СВЦЭМ!$A$39:$A$782,$A169,СВЦЭМ!$B$39:$B$782,O$155)+'СЕТ СН'!$F$15</f>
        <v>139.95820033999999</v>
      </c>
      <c r="P169" s="36">
        <f>SUMIFS(СВЦЭМ!$E$39:$E$782,СВЦЭМ!$A$39:$A$782,$A169,СВЦЭМ!$B$39:$B$782,P$155)+'СЕТ СН'!$F$15</f>
        <v>142.39357115999999</v>
      </c>
      <c r="Q169" s="36">
        <f>SUMIFS(СВЦЭМ!$E$39:$E$782,СВЦЭМ!$A$39:$A$782,$A169,СВЦЭМ!$B$39:$B$782,Q$155)+'СЕТ СН'!$F$15</f>
        <v>141.91774770999999</v>
      </c>
      <c r="R169" s="36">
        <f>SUMIFS(СВЦЭМ!$E$39:$E$782,СВЦЭМ!$A$39:$A$782,$A169,СВЦЭМ!$B$39:$B$782,R$155)+'СЕТ СН'!$F$15</f>
        <v>141.7292156</v>
      </c>
      <c r="S169" s="36">
        <f>SUMIFS(СВЦЭМ!$E$39:$E$782,СВЦЭМ!$A$39:$A$782,$A169,СВЦЭМ!$B$39:$B$782,S$155)+'СЕТ СН'!$F$15</f>
        <v>140.75888653000001</v>
      </c>
      <c r="T169" s="36">
        <f>SUMIFS(СВЦЭМ!$E$39:$E$782,СВЦЭМ!$A$39:$A$782,$A169,СВЦЭМ!$B$39:$B$782,T$155)+'СЕТ СН'!$F$15</f>
        <v>137.62895291000001</v>
      </c>
      <c r="U169" s="36">
        <f>SUMIFS(СВЦЭМ!$E$39:$E$782,СВЦЭМ!$A$39:$A$782,$A169,СВЦЭМ!$B$39:$B$782,U$155)+'СЕТ СН'!$F$15</f>
        <v>136.22980002</v>
      </c>
      <c r="V169" s="36">
        <f>SUMIFS(СВЦЭМ!$E$39:$E$782,СВЦЭМ!$A$39:$A$782,$A169,СВЦЭМ!$B$39:$B$782,V$155)+'СЕТ СН'!$F$15</f>
        <v>135.06130436999999</v>
      </c>
      <c r="W169" s="36">
        <f>SUMIFS(СВЦЭМ!$E$39:$E$782,СВЦЭМ!$A$39:$A$782,$A169,СВЦЭМ!$B$39:$B$782,W$155)+'СЕТ СН'!$F$15</f>
        <v>137.32034730000001</v>
      </c>
      <c r="X169" s="36">
        <f>SUMIFS(СВЦЭМ!$E$39:$E$782,СВЦЭМ!$A$39:$A$782,$A169,СВЦЭМ!$B$39:$B$782,X$155)+'СЕТ СН'!$F$15</f>
        <v>140.37530831000001</v>
      </c>
      <c r="Y169" s="36">
        <f>SUMIFS(СВЦЭМ!$E$39:$E$782,СВЦЭМ!$A$39:$A$782,$A169,СВЦЭМ!$B$39:$B$782,Y$155)+'СЕТ СН'!$F$15</f>
        <v>143.25632676999999</v>
      </c>
    </row>
    <row r="170" spans="1:25" ht="15.75" x14ac:dyDescent="0.2">
      <c r="A170" s="35">
        <f t="shared" si="4"/>
        <v>45275</v>
      </c>
      <c r="B170" s="36">
        <f>SUMIFS(СВЦЭМ!$E$39:$E$782,СВЦЭМ!$A$39:$A$782,$A170,СВЦЭМ!$B$39:$B$782,B$155)+'СЕТ СН'!$F$15</f>
        <v>141.53227181</v>
      </c>
      <c r="C170" s="36">
        <f>SUMIFS(СВЦЭМ!$E$39:$E$782,СВЦЭМ!$A$39:$A$782,$A170,СВЦЭМ!$B$39:$B$782,C$155)+'СЕТ СН'!$F$15</f>
        <v>147.47722798999999</v>
      </c>
      <c r="D170" s="36">
        <f>SUMIFS(СВЦЭМ!$E$39:$E$782,СВЦЭМ!$A$39:$A$782,$A170,СВЦЭМ!$B$39:$B$782,D$155)+'СЕТ СН'!$F$15</f>
        <v>148.79569436</v>
      </c>
      <c r="E170" s="36">
        <f>SUMIFS(СВЦЭМ!$E$39:$E$782,СВЦЭМ!$A$39:$A$782,$A170,СВЦЭМ!$B$39:$B$782,E$155)+'СЕТ СН'!$F$15</f>
        <v>149.90303258</v>
      </c>
      <c r="F170" s="36">
        <f>SUMIFS(СВЦЭМ!$E$39:$E$782,СВЦЭМ!$A$39:$A$782,$A170,СВЦЭМ!$B$39:$B$782,F$155)+'СЕТ СН'!$F$15</f>
        <v>150.09271484000001</v>
      </c>
      <c r="G170" s="36">
        <f>SUMIFS(СВЦЭМ!$E$39:$E$782,СВЦЭМ!$A$39:$A$782,$A170,СВЦЭМ!$B$39:$B$782,G$155)+'СЕТ СН'!$F$15</f>
        <v>148.47794630999999</v>
      </c>
      <c r="H170" s="36">
        <f>SUMIFS(СВЦЭМ!$E$39:$E$782,СВЦЭМ!$A$39:$A$782,$A170,СВЦЭМ!$B$39:$B$782,H$155)+'СЕТ СН'!$F$15</f>
        <v>144.20757341999999</v>
      </c>
      <c r="I170" s="36">
        <f>SUMIFS(СВЦЭМ!$E$39:$E$782,СВЦЭМ!$A$39:$A$782,$A170,СВЦЭМ!$B$39:$B$782,I$155)+'СЕТ СН'!$F$15</f>
        <v>143.17363381000001</v>
      </c>
      <c r="J170" s="36">
        <f>SUMIFS(СВЦЭМ!$E$39:$E$782,СВЦЭМ!$A$39:$A$782,$A170,СВЦЭМ!$B$39:$B$782,J$155)+'СЕТ СН'!$F$15</f>
        <v>139.87343874999999</v>
      </c>
      <c r="K170" s="36">
        <f>SUMIFS(СВЦЭМ!$E$39:$E$782,СВЦЭМ!$A$39:$A$782,$A170,СВЦЭМ!$B$39:$B$782,K$155)+'СЕТ СН'!$F$15</f>
        <v>137.98637837000001</v>
      </c>
      <c r="L170" s="36">
        <f>SUMIFS(СВЦЭМ!$E$39:$E$782,СВЦЭМ!$A$39:$A$782,$A170,СВЦЭМ!$B$39:$B$782,L$155)+'СЕТ СН'!$F$15</f>
        <v>138.03014906000001</v>
      </c>
      <c r="M170" s="36">
        <f>SUMIFS(СВЦЭМ!$E$39:$E$782,СВЦЭМ!$A$39:$A$782,$A170,СВЦЭМ!$B$39:$B$782,M$155)+'СЕТ СН'!$F$15</f>
        <v>139.72229941000001</v>
      </c>
      <c r="N170" s="36">
        <f>SUMIFS(СВЦЭМ!$E$39:$E$782,СВЦЭМ!$A$39:$A$782,$A170,СВЦЭМ!$B$39:$B$782,N$155)+'СЕТ СН'!$F$15</f>
        <v>139.92542932000001</v>
      </c>
      <c r="O170" s="36">
        <f>SUMIFS(СВЦЭМ!$E$39:$E$782,СВЦЭМ!$A$39:$A$782,$A170,СВЦЭМ!$B$39:$B$782,O$155)+'СЕТ СН'!$F$15</f>
        <v>141.28020726</v>
      </c>
      <c r="P170" s="36">
        <f>SUMIFS(СВЦЭМ!$E$39:$E$782,СВЦЭМ!$A$39:$A$782,$A170,СВЦЭМ!$B$39:$B$782,P$155)+'СЕТ СН'!$F$15</f>
        <v>141.68898786</v>
      </c>
      <c r="Q170" s="36">
        <f>SUMIFS(СВЦЭМ!$E$39:$E$782,СВЦЭМ!$A$39:$A$782,$A170,СВЦЭМ!$B$39:$B$782,Q$155)+'СЕТ СН'!$F$15</f>
        <v>142.59484044000001</v>
      </c>
      <c r="R170" s="36">
        <f>SUMIFS(СВЦЭМ!$E$39:$E$782,СВЦЭМ!$A$39:$A$782,$A170,СВЦЭМ!$B$39:$B$782,R$155)+'СЕТ СН'!$F$15</f>
        <v>141.59543829</v>
      </c>
      <c r="S170" s="36">
        <f>SUMIFS(СВЦЭМ!$E$39:$E$782,СВЦЭМ!$A$39:$A$782,$A170,СВЦЭМ!$B$39:$B$782,S$155)+'СЕТ СН'!$F$15</f>
        <v>138.06013042999999</v>
      </c>
      <c r="T170" s="36">
        <f>SUMIFS(СВЦЭМ!$E$39:$E$782,СВЦЭМ!$A$39:$A$782,$A170,СВЦЭМ!$B$39:$B$782,T$155)+'СЕТ СН'!$F$15</f>
        <v>136.47005723999999</v>
      </c>
      <c r="U170" s="36">
        <f>SUMIFS(СВЦЭМ!$E$39:$E$782,СВЦЭМ!$A$39:$A$782,$A170,СВЦЭМ!$B$39:$B$782,U$155)+'СЕТ СН'!$F$15</f>
        <v>138.02343876</v>
      </c>
      <c r="V170" s="36">
        <f>SUMIFS(СВЦЭМ!$E$39:$E$782,СВЦЭМ!$A$39:$A$782,$A170,СВЦЭМ!$B$39:$B$782,V$155)+'СЕТ СН'!$F$15</f>
        <v>138.97047627000001</v>
      </c>
      <c r="W170" s="36">
        <f>SUMIFS(СВЦЭМ!$E$39:$E$782,СВЦЭМ!$A$39:$A$782,$A170,СВЦЭМ!$B$39:$B$782,W$155)+'СЕТ СН'!$F$15</f>
        <v>139.56813255</v>
      </c>
      <c r="X170" s="36">
        <f>SUMIFS(СВЦЭМ!$E$39:$E$782,СВЦЭМ!$A$39:$A$782,$A170,СВЦЭМ!$B$39:$B$782,X$155)+'СЕТ СН'!$F$15</f>
        <v>140.69895976999999</v>
      </c>
      <c r="Y170" s="36">
        <f>SUMIFS(СВЦЭМ!$E$39:$E$782,СВЦЭМ!$A$39:$A$782,$A170,СВЦЭМ!$B$39:$B$782,Y$155)+'СЕТ СН'!$F$15</f>
        <v>143.11070957000001</v>
      </c>
    </row>
    <row r="171" spans="1:25" ht="15.75" x14ac:dyDescent="0.2">
      <c r="A171" s="35">
        <f t="shared" si="4"/>
        <v>45276</v>
      </c>
      <c r="B171" s="36">
        <f>SUMIFS(СВЦЭМ!$E$39:$E$782,СВЦЭМ!$A$39:$A$782,$A171,СВЦЭМ!$B$39:$B$782,B$155)+'СЕТ СН'!$F$15</f>
        <v>143.44177669000001</v>
      </c>
      <c r="C171" s="36">
        <f>SUMIFS(СВЦЭМ!$E$39:$E$782,СВЦЭМ!$A$39:$A$782,$A171,СВЦЭМ!$B$39:$B$782,C$155)+'СЕТ СН'!$F$15</f>
        <v>146.14304478</v>
      </c>
      <c r="D171" s="36">
        <f>SUMIFS(СВЦЭМ!$E$39:$E$782,СВЦЭМ!$A$39:$A$782,$A171,СВЦЭМ!$B$39:$B$782,D$155)+'СЕТ СН'!$F$15</f>
        <v>149.56426783000001</v>
      </c>
      <c r="E171" s="36">
        <f>SUMIFS(СВЦЭМ!$E$39:$E$782,СВЦЭМ!$A$39:$A$782,$A171,СВЦЭМ!$B$39:$B$782,E$155)+'СЕТ СН'!$F$15</f>
        <v>150.26383179999999</v>
      </c>
      <c r="F171" s="36">
        <f>SUMIFS(СВЦЭМ!$E$39:$E$782,СВЦЭМ!$A$39:$A$782,$A171,СВЦЭМ!$B$39:$B$782,F$155)+'СЕТ СН'!$F$15</f>
        <v>149.38805823000001</v>
      </c>
      <c r="G171" s="36">
        <f>SUMIFS(СВЦЭМ!$E$39:$E$782,СВЦЭМ!$A$39:$A$782,$A171,СВЦЭМ!$B$39:$B$782,G$155)+'СЕТ СН'!$F$15</f>
        <v>149.07183952</v>
      </c>
      <c r="H171" s="36">
        <f>SUMIFS(СВЦЭМ!$E$39:$E$782,СВЦЭМ!$A$39:$A$782,$A171,СВЦЭМ!$B$39:$B$782,H$155)+'СЕТ СН'!$F$15</f>
        <v>145.68899766999999</v>
      </c>
      <c r="I171" s="36">
        <f>SUMIFS(СВЦЭМ!$E$39:$E$782,СВЦЭМ!$A$39:$A$782,$A171,СВЦЭМ!$B$39:$B$782,I$155)+'СЕТ СН'!$F$15</f>
        <v>143.49350644</v>
      </c>
      <c r="J171" s="36">
        <f>SUMIFS(СВЦЭМ!$E$39:$E$782,СВЦЭМ!$A$39:$A$782,$A171,СВЦЭМ!$B$39:$B$782,J$155)+'СЕТ СН'!$F$15</f>
        <v>140.42987643999999</v>
      </c>
      <c r="K171" s="36">
        <f>SUMIFS(СВЦЭМ!$E$39:$E$782,СВЦЭМ!$A$39:$A$782,$A171,СВЦЭМ!$B$39:$B$782,K$155)+'СЕТ СН'!$F$15</f>
        <v>136.79054840000001</v>
      </c>
      <c r="L171" s="36">
        <f>SUMIFS(СВЦЭМ!$E$39:$E$782,СВЦЭМ!$A$39:$A$782,$A171,СВЦЭМ!$B$39:$B$782,L$155)+'СЕТ СН'!$F$15</f>
        <v>133.65120496</v>
      </c>
      <c r="M171" s="36">
        <f>SUMIFS(СВЦЭМ!$E$39:$E$782,СВЦЭМ!$A$39:$A$782,$A171,СВЦЭМ!$B$39:$B$782,M$155)+'СЕТ СН'!$F$15</f>
        <v>131.86354055999999</v>
      </c>
      <c r="N171" s="36">
        <f>SUMIFS(СВЦЭМ!$E$39:$E$782,СВЦЭМ!$A$39:$A$782,$A171,СВЦЭМ!$B$39:$B$782,N$155)+'СЕТ СН'!$F$15</f>
        <v>133.72353899000001</v>
      </c>
      <c r="O171" s="36">
        <f>SUMIFS(СВЦЭМ!$E$39:$E$782,СВЦЭМ!$A$39:$A$782,$A171,СВЦЭМ!$B$39:$B$782,O$155)+'СЕТ СН'!$F$15</f>
        <v>134.60633673000001</v>
      </c>
      <c r="P171" s="36">
        <f>SUMIFS(СВЦЭМ!$E$39:$E$782,СВЦЭМ!$A$39:$A$782,$A171,СВЦЭМ!$B$39:$B$782,P$155)+'СЕТ СН'!$F$15</f>
        <v>133.85546764</v>
      </c>
      <c r="Q171" s="36">
        <f>SUMIFS(СВЦЭМ!$E$39:$E$782,СВЦЭМ!$A$39:$A$782,$A171,СВЦЭМ!$B$39:$B$782,Q$155)+'СЕТ СН'!$F$15</f>
        <v>134.94461131</v>
      </c>
      <c r="R171" s="36">
        <f>SUMIFS(СВЦЭМ!$E$39:$E$782,СВЦЭМ!$A$39:$A$782,$A171,СВЦЭМ!$B$39:$B$782,R$155)+'СЕТ СН'!$F$15</f>
        <v>136.64303846999999</v>
      </c>
      <c r="S171" s="36">
        <f>SUMIFS(СВЦЭМ!$E$39:$E$782,СВЦЭМ!$A$39:$A$782,$A171,СВЦЭМ!$B$39:$B$782,S$155)+'СЕТ СН'!$F$15</f>
        <v>133.92559159999999</v>
      </c>
      <c r="T171" s="36">
        <f>SUMIFS(СВЦЭМ!$E$39:$E$782,СВЦЭМ!$A$39:$A$782,$A171,СВЦЭМ!$B$39:$B$782,T$155)+'СЕТ СН'!$F$15</f>
        <v>132.17230613000001</v>
      </c>
      <c r="U171" s="36">
        <f>SUMIFS(СВЦЭМ!$E$39:$E$782,СВЦЭМ!$A$39:$A$782,$A171,СВЦЭМ!$B$39:$B$782,U$155)+'СЕТ СН'!$F$15</f>
        <v>134.37983249000001</v>
      </c>
      <c r="V171" s="36">
        <f>SUMIFS(СВЦЭМ!$E$39:$E$782,СВЦЭМ!$A$39:$A$782,$A171,СВЦЭМ!$B$39:$B$782,V$155)+'СЕТ СН'!$F$15</f>
        <v>134.08353299000001</v>
      </c>
      <c r="W171" s="36">
        <f>SUMIFS(СВЦЭМ!$E$39:$E$782,СВЦЭМ!$A$39:$A$782,$A171,СВЦЭМ!$B$39:$B$782,W$155)+'СЕТ СН'!$F$15</f>
        <v>134.28088939</v>
      </c>
      <c r="X171" s="36">
        <f>SUMIFS(СВЦЭМ!$E$39:$E$782,СВЦЭМ!$A$39:$A$782,$A171,СВЦЭМ!$B$39:$B$782,X$155)+'СЕТ СН'!$F$15</f>
        <v>136.42718146000001</v>
      </c>
      <c r="Y171" s="36">
        <f>SUMIFS(СВЦЭМ!$E$39:$E$782,СВЦЭМ!$A$39:$A$782,$A171,СВЦЭМ!$B$39:$B$782,Y$155)+'СЕТ СН'!$F$15</f>
        <v>139.09247880999999</v>
      </c>
    </row>
    <row r="172" spans="1:25" ht="15.75" x14ac:dyDescent="0.2">
      <c r="A172" s="35">
        <f t="shared" si="4"/>
        <v>45277</v>
      </c>
      <c r="B172" s="36">
        <f>SUMIFS(СВЦЭМ!$E$39:$E$782,СВЦЭМ!$A$39:$A$782,$A172,СВЦЭМ!$B$39:$B$782,B$155)+'СЕТ СН'!$F$15</f>
        <v>145.08188142</v>
      </c>
      <c r="C172" s="36">
        <f>SUMIFS(СВЦЭМ!$E$39:$E$782,СВЦЭМ!$A$39:$A$782,$A172,СВЦЭМ!$B$39:$B$782,C$155)+'СЕТ СН'!$F$15</f>
        <v>145.96280381</v>
      </c>
      <c r="D172" s="36">
        <f>SUMIFS(СВЦЭМ!$E$39:$E$782,СВЦЭМ!$A$39:$A$782,$A172,СВЦЭМ!$B$39:$B$782,D$155)+'СЕТ СН'!$F$15</f>
        <v>148.99417817</v>
      </c>
      <c r="E172" s="36">
        <f>SUMIFS(СВЦЭМ!$E$39:$E$782,СВЦЭМ!$A$39:$A$782,$A172,СВЦЭМ!$B$39:$B$782,E$155)+'СЕТ СН'!$F$15</f>
        <v>149.14781769000001</v>
      </c>
      <c r="F172" s="36">
        <f>SUMIFS(СВЦЭМ!$E$39:$E$782,СВЦЭМ!$A$39:$A$782,$A172,СВЦЭМ!$B$39:$B$782,F$155)+'СЕТ СН'!$F$15</f>
        <v>149.00708807999999</v>
      </c>
      <c r="G172" s="36">
        <f>SUMIFS(СВЦЭМ!$E$39:$E$782,СВЦЭМ!$A$39:$A$782,$A172,СВЦЭМ!$B$39:$B$782,G$155)+'СЕТ СН'!$F$15</f>
        <v>149.15994913</v>
      </c>
      <c r="H172" s="36">
        <f>SUMIFS(СВЦЭМ!$E$39:$E$782,СВЦЭМ!$A$39:$A$782,$A172,СВЦЭМ!$B$39:$B$782,H$155)+'СЕТ СН'!$F$15</f>
        <v>148.01296549</v>
      </c>
      <c r="I172" s="36">
        <f>SUMIFS(СВЦЭМ!$E$39:$E$782,СВЦЭМ!$A$39:$A$782,$A172,СВЦЭМ!$B$39:$B$782,I$155)+'СЕТ СН'!$F$15</f>
        <v>147.45113008000001</v>
      </c>
      <c r="J172" s="36">
        <f>SUMIFS(СВЦЭМ!$E$39:$E$782,СВЦЭМ!$A$39:$A$782,$A172,СВЦЭМ!$B$39:$B$782,J$155)+'СЕТ СН'!$F$15</f>
        <v>144.50185139000001</v>
      </c>
      <c r="K172" s="36">
        <f>SUMIFS(СВЦЭМ!$E$39:$E$782,СВЦЭМ!$A$39:$A$782,$A172,СВЦЭМ!$B$39:$B$782,K$155)+'СЕТ СН'!$F$15</f>
        <v>141.37306552999999</v>
      </c>
      <c r="L172" s="36">
        <f>SUMIFS(СВЦЭМ!$E$39:$E$782,СВЦЭМ!$A$39:$A$782,$A172,СВЦЭМ!$B$39:$B$782,L$155)+'СЕТ СН'!$F$15</f>
        <v>137.78788642000001</v>
      </c>
      <c r="M172" s="36">
        <f>SUMIFS(СВЦЭМ!$E$39:$E$782,СВЦЭМ!$A$39:$A$782,$A172,СВЦЭМ!$B$39:$B$782,M$155)+'СЕТ СН'!$F$15</f>
        <v>136.60252589999999</v>
      </c>
      <c r="N172" s="36">
        <f>SUMIFS(СВЦЭМ!$E$39:$E$782,СВЦЭМ!$A$39:$A$782,$A172,СВЦЭМ!$B$39:$B$782,N$155)+'СЕТ СН'!$F$15</f>
        <v>137.87398881999999</v>
      </c>
      <c r="O172" s="36">
        <f>SUMIFS(СВЦЭМ!$E$39:$E$782,СВЦЭМ!$A$39:$A$782,$A172,СВЦЭМ!$B$39:$B$782,O$155)+'СЕТ СН'!$F$15</f>
        <v>138.45682343999999</v>
      </c>
      <c r="P172" s="36">
        <f>SUMIFS(СВЦЭМ!$E$39:$E$782,СВЦЭМ!$A$39:$A$782,$A172,СВЦЭМ!$B$39:$B$782,P$155)+'СЕТ СН'!$F$15</f>
        <v>138.39479370000001</v>
      </c>
      <c r="Q172" s="36">
        <f>SUMIFS(СВЦЭМ!$E$39:$E$782,СВЦЭМ!$A$39:$A$782,$A172,СВЦЭМ!$B$39:$B$782,Q$155)+'СЕТ СН'!$F$15</f>
        <v>139.02937482999999</v>
      </c>
      <c r="R172" s="36">
        <f>SUMIFS(СВЦЭМ!$E$39:$E$782,СВЦЭМ!$A$39:$A$782,$A172,СВЦЭМ!$B$39:$B$782,R$155)+'СЕТ СН'!$F$15</f>
        <v>139.68711325999999</v>
      </c>
      <c r="S172" s="36">
        <f>SUMIFS(СВЦЭМ!$E$39:$E$782,СВЦЭМ!$A$39:$A$782,$A172,СВЦЭМ!$B$39:$B$782,S$155)+'СЕТ СН'!$F$15</f>
        <v>136.35011879000001</v>
      </c>
      <c r="T172" s="36">
        <f>SUMIFS(СВЦЭМ!$E$39:$E$782,СВЦЭМ!$A$39:$A$782,$A172,СВЦЭМ!$B$39:$B$782,T$155)+'СЕТ СН'!$F$15</f>
        <v>133.01809323000001</v>
      </c>
      <c r="U172" s="36">
        <f>SUMIFS(СВЦЭМ!$E$39:$E$782,СВЦЭМ!$A$39:$A$782,$A172,СВЦЭМ!$B$39:$B$782,U$155)+'СЕТ СН'!$F$15</f>
        <v>132.85445580000001</v>
      </c>
      <c r="V172" s="36">
        <f>SUMIFS(СВЦЭМ!$E$39:$E$782,СВЦЭМ!$A$39:$A$782,$A172,СВЦЭМ!$B$39:$B$782,V$155)+'СЕТ СН'!$F$15</f>
        <v>135.21278617999999</v>
      </c>
      <c r="W172" s="36">
        <f>SUMIFS(СВЦЭМ!$E$39:$E$782,СВЦЭМ!$A$39:$A$782,$A172,СВЦЭМ!$B$39:$B$782,W$155)+'СЕТ СН'!$F$15</f>
        <v>135.12939700999999</v>
      </c>
      <c r="X172" s="36">
        <f>SUMIFS(СВЦЭМ!$E$39:$E$782,СВЦЭМ!$A$39:$A$782,$A172,СВЦЭМ!$B$39:$B$782,X$155)+'СЕТ СН'!$F$15</f>
        <v>138.23852353999999</v>
      </c>
      <c r="Y172" s="36">
        <f>SUMIFS(СВЦЭМ!$E$39:$E$782,СВЦЭМ!$A$39:$A$782,$A172,СВЦЭМ!$B$39:$B$782,Y$155)+'СЕТ СН'!$F$15</f>
        <v>141.45967092000001</v>
      </c>
    </row>
    <row r="173" spans="1:25" ht="15.75" x14ac:dyDescent="0.2">
      <c r="A173" s="35">
        <f t="shared" si="4"/>
        <v>45278</v>
      </c>
      <c r="B173" s="36">
        <f>SUMIFS(СВЦЭМ!$E$39:$E$782,СВЦЭМ!$A$39:$A$782,$A173,СВЦЭМ!$B$39:$B$782,B$155)+'СЕТ СН'!$F$15</f>
        <v>134.67360879</v>
      </c>
      <c r="C173" s="36">
        <f>SUMIFS(СВЦЭМ!$E$39:$E$782,СВЦЭМ!$A$39:$A$782,$A173,СВЦЭМ!$B$39:$B$782,C$155)+'СЕТ СН'!$F$15</f>
        <v>137.39909098000001</v>
      </c>
      <c r="D173" s="36">
        <f>SUMIFS(СВЦЭМ!$E$39:$E$782,СВЦЭМ!$A$39:$A$782,$A173,СВЦЭМ!$B$39:$B$782,D$155)+'СЕТ СН'!$F$15</f>
        <v>139.60788732</v>
      </c>
      <c r="E173" s="36">
        <f>SUMIFS(СВЦЭМ!$E$39:$E$782,СВЦЭМ!$A$39:$A$782,$A173,СВЦЭМ!$B$39:$B$782,E$155)+'СЕТ СН'!$F$15</f>
        <v>140.6589716</v>
      </c>
      <c r="F173" s="36">
        <f>SUMIFS(СВЦЭМ!$E$39:$E$782,СВЦЭМ!$A$39:$A$782,$A173,СВЦЭМ!$B$39:$B$782,F$155)+'СЕТ СН'!$F$15</f>
        <v>140.93422620999999</v>
      </c>
      <c r="G173" s="36">
        <f>SUMIFS(СВЦЭМ!$E$39:$E$782,СВЦЭМ!$A$39:$A$782,$A173,СВЦЭМ!$B$39:$B$782,G$155)+'СЕТ СН'!$F$15</f>
        <v>139.17917556</v>
      </c>
      <c r="H173" s="36">
        <f>SUMIFS(СВЦЭМ!$E$39:$E$782,СВЦЭМ!$A$39:$A$782,$A173,СВЦЭМ!$B$39:$B$782,H$155)+'СЕТ СН'!$F$15</f>
        <v>135.30990600999999</v>
      </c>
      <c r="I173" s="36">
        <f>SUMIFS(СВЦЭМ!$E$39:$E$782,СВЦЭМ!$A$39:$A$782,$A173,СВЦЭМ!$B$39:$B$782,I$155)+'СЕТ СН'!$F$15</f>
        <v>131.39272012999999</v>
      </c>
      <c r="J173" s="36">
        <f>SUMIFS(СВЦЭМ!$E$39:$E$782,СВЦЭМ!$A$39:$A$782,$A173,СВЦЭМ!$B$39:$B$782,J$155)+'СЕТ СН'!$F$15</f>
        <v>129.35669455999999</v>
      </c>
      <c r="K173" s="36">
        <f>SUMIFS(СВЦЭМ!$E$39:$E$782,СВЦЭМ!$A$39:$A$782,$A173,СВЦЭМ!$B$39:$B$782,K$155)+'СЕТ СН'!$F$15</f>
        <v>126.59009035</v>
      </c>
      <c r="L173" s="36">
        <f>SUMIFS(СВЦЭМ!$E$39:$E$782,СВЦЭМ!$A$39:$A$782,$A173,СВЦЭМ!$B$39:$B$782,L$155)+'СЕТ СН'!$F$15</f>
        <v>125.64046929</v>
      </c>
      <c r="M173" s="36">
        <f>SUMIFS(СВЦЭМ!$E$39:$E$782,СВЦЭМ!$A$39:$A$782,$A173,СВЦЭМ!$B$39:$B$782,M$155)+'СЕТ СН'!$F$15</f>
        <v>127.49165963999999</v>
      </c>
      <c r="N173" s="36">
        <f>SUMIFS(СВЦЭМ!$E$39:$E$782,СВЦЭМ!$A$39:$A$782,$A173,СВЦЭМ!$B$39:$B$782,N$155)+'СЕТ СН'!$F$15</f>
        <v>127.98343291</v>
      </c>
      <c r="O173" s="36">
        <f>SUMIFS(СВЦЭМ!$E$39:$E$782,СВЦЭМ!$A$39:$A$782,$A173,СВЦЭМ!$B$39:$B$782,O$155)+'СЕТ СН'!$F$15</f>
        <v>128.89363141000001</v>
      </c>
      <c r="P173" s="36">
        <f>SUMIFS(СВЦЭМ!$E$39:$E$782,СВЦЭМ!$A$39:$A$782,$A173,СВЦЭМ!$B$39:$B$782,P$155)+'СЕТ СН'!$F$15</f>
        <v>130.15435711999999</v>
      </c>
      <c r="Q173" s="36">
        <f>SUMIFS(СВЦЭМ!$E$39:$E$782,СВЦЭМ!$A$39:$A$782,$A173,СВЦЭМ!$B$39:$B$782,Q$155)+'СЕТ СН'!$F$15</f>
        <v>130.61125021000001</v>
      </c>
      <c r="R173" s="36">
        <f>SUMIFS(СВЦЭМ!$E$39:$E$782,СВЦЭМ!$A$39:$A$782,$A173,СВЦЭМ!$B$39:$B$782,R$155)+'СЕТ СН'!$F$15</f>
        <v>130.43407006999999</v>
      </c>
      <c r="S173" s="36">
        <f>SUMIFS(СВЦЭМ!$E$39:$E$782,СВЦЭМ!$A$39:$A$782,$A173,СВЦЭМ!$B$39:$B$782,S$155)+'СЕТ СН'!$F$15</f>
        <v>128.37874742</v>
      </c>
      <c r="T173" s="36">
        <f>SUMIFS(СВЦЭМ!$E$39:$E$782,СВЦЭМ!$A$39:$A$782,$A173,СВЦЭМ!$B$39:$B$782,T$155)+'СЕТ СН'!$F$15</f>
        <v>125.93009562</v>
      </c>
      <c r="U173" s="36">
        <f>SUMIFS(СВЦЭМ!$E$39:$E$782,СВЦЭМ!$A$39:$A$782,$A173,СВЦЭМ!$B$39:$B$782,U$155)+'СЕТ СН'!$F$15</f>
        <v>124.93966308</v>
      </c>
      <c r="V173" s="36">
        <f>SUMIFS(СВЦЭМ!$E$39:$E$782,СВЦЭМ!$A$39:$A$782,$A173,СВЦЭМ!$B$39:$B$782,V$155)+'СЕТ СН'!$F$15</f>
        <v>127.28079846999999</v>
      </c>
      <c r="W173" s="36">
        <f>SUMIFS(СВЦЭМ!$E$39:$E$782,СВЦЭМ!$A$39:$A$782,$A173,СВЦЭМ!$B$39:$B$782,W$155)+'СЕТ СН'!$F$15</f>
        <v>125.66335015</v>
      </c>
      <c r="X173" s="36">
        <f>SUMIFS(СВЦЭМ!$E$39:$E$782,СВЦЭМ!$A$39:$A$782,$A173,СВЦЭМ!$B$39:$B$782,X$155)+'СЕТ СН'!$F$15</f>
        <v>128.97797295000001</v>
      </c>
      <c r="Y173" s="36">
        <f>SUMIFS(СВЦЭМ!$E$39:$E$782,СВЦЭМ!$A$39:$A$782,$A173,СВЦЭМ!$B$39:$B$782,Y$155)+'СЕТ СН'!$F$15</f>
        <v>131.08710397999999</v>
      </c>
    </row>
    <row r="174" spans="1:25" ht="15.75" x14ac:dyDescent="0.2">
      <c r="A174" s="35">
        <f t="shared" si="4"/>
        <v>45279</v>
      </c>
      <c r="B174" s="36">
        <f>SUMIFS(СВЦЭМ!$E$39:$E$782,СВЦЭМ!$A$39:$A$782,$A174,СВЦЭМ!$B$39:$B$782,B$155)+'СЕТ СН'!$F$15</f>
        <v>134.42321824000001</v>
      </c>
      <c r="C174" s="36">
        <f>SUMIFS(СВЦЭМ!$E$39:$E$782,СВЦЭМ!$A$39:$A$782,$A174,СВЦЭМ!$B$39:$B$782,C$155)+'СЕТ СН'!$F$15</f>
        <v>141.11071597</v>
      </c>
      <c r="D174" s="36">
        <f>SUMIFS(СВЦЭМ!$E$39:$E$782,СВЦЭМ!$A$39:$A$782,$A174,СВЦЭМ!$B$39:$B$782,D$155)+'СЕТ СН'!$F$15</f>
        <v>144.40499306999999</v>
      </c>
      <c r="E174" s="36">
        <f>SUMIFS(СВЦЭМ!$E$39:$E$782,СВЦЭМ!$A$39:$A$782,$A174,СВЦЭМ!$B$39:$B$782,E$155)+'СЕТ СН'!$F$15</f>
        <v>145.70495248</v>
      </c>
      <c r="F174" s="36">
        <f>SUMIFS(СВЦЭМ!$E$39:$E$782,СВЦЭМ!$A$39:$A$782,$A174,СВЦЭМ!$B$39:$B$782,F$155)+'СЕТ СН'!$F$15</f>
        <v>145.050738</v>
      </c>
      <c r="G174" s="36">
        <f>SUMIFS(СВЦЭМ!$E$39:$E$782,СВЦЭМ!$A$39:$A$782,$A174,СВЦЭМ!$B$39:$B$782,G$155)+'СЕТ СН'!$F$15</f>
        <v>143.79154176</v>
      </c>
      <c r="H174" s="36">
        <f>SUMIFS(СВЦЭМ!$E$39:$E$782,СВЦЭМ!$A$39:$A$782,$A174,СВЦЭМ!$B$39:$B$782,H$155)+'СЕТ СН'!$F$15</f>
        <v>138.42463812</v>
      </c>
      <c r="I174" s="36">
        <f>SUMIFS(СВЦЭМ!$E$39:$E$782,СВЦЭМ!$A$39:$A$782,$A174,СВЦЭМ!$B$39:$B$782,I$155)+'СЕТ СН'!$F$15</f>
        <v>134.10788676999999</v>
      </c>
      <c r="J174" s="36">
        <f>SUMIFS(СВЦЭМ!$E$39:$E$782,СВЦЭМ!$A$39:$A$782,$A174,СВЦЭМ!$B$39:$B$782,J$155)+'СЕТ СН'!$F$15</f>
        <v>132.46674222999999</v>
      </c>
      <c r="K174" s="36">
        <f>SUMIFS(СВЦЭМ!$E$39:$E$782,СВЦЭМ!$A$39:$A$782,$A174,СВЦЭМ!$B$39:$B$782,K$155)+'СЕТ СН'!$F$15</f>
        <v>129.74321122999999</v>
      </c>
      <c r="L174" s="36">
        <f>SUMIFS(СВЦЭМ!$E$39:$E$782,СВЦЭМ!$A$39:$A$782,$A174,СВЦЭМ!$B$39:$B$782,L$155)+'СЕТ СН'!$F$15</f>
        <v>128.58529386999999</v>
      </c>
      <c r="M174" s="36">
        <f>SUMIFS(СВЦЭМ!$E$39:$E$782,СВЦЭМ!$A$39:$A$782,$A174,СВЦЭМ!$B$39:$B$782,M$155)+'СЕТ СН'!$F$15</f>
        <v>130.44640003000001</v>
      </c>
      <c r="N174" s="36">
        <f>SUMIFS(СВЦЭМ!$E$39:$E$782,СВЦЭМ!$A$39:$A$782,$A174,СВЦЭМ!$B$39:$B$782,N$155)+'СЕТ СН'!$F$15</f>
        <v>131.71192783000001</v>
      </c>
      <c r="O174" s="36">
        <f>SUMIFS(СВЦЭМ!$E$39:$E$782,СВЦЭМ!$A$39:$A$782,$A174,СВЦЭМ!$B$39:$B$782,O$155)+'СЕТ СН'!$F$15</f>
        <v>132.48661522</v>
      </c>
      <c r="P174" s="36">
        <f>SUMIFS(СВЦЭМ!$E$39:$E$782,СВЦЭМ!$A$39:$A$782,$A174,СВЦЭМ!$B$39:$B$782,P$155)+'СЕТ СН'!$F$15</f>
        <v>133.23952392999999</v>
      </c>
      <c r="Q174" s="36">
        <f>SUMIFS(СВЦЭМ!$E$39:$E$782,СВЦЭМ!$A$39:$A$782,$A174,СВЦЭМ!$B$39:$B$782,Q$155)+'СЕТ СН'!$F$15</f>
        <v>133.94189033000001</v>
      </c>
      <c r="R174" s="36">
        <f>SUMIFS(СВЦЭМ!$E$39:$E$782,СВЦЭМ!$A$39:$A$782,$A174,СВЦЭМ!$B$39:$B$782,R$155)+'СЕТ СН'!$F$15</f>
        <v>133.36014832000001</v>
      </c>
      <c r="S174" s="36">
        <f>SUMIFS(СВЦЭМ!$E$39:$E$782,СВЦЭМ!$A$39:$A$782,$A174,СВЦЭМ!$B$39:$B$782,S$155)+'СЕТ СН'!$F$15</f>
        <v>130.07607607</v>
      </c>
      <c r="T174" s="36">
        <f>SUMIFS(СВЦЭМ!$E$39:$E$782,СВЦЭМ!$A$39:$A$782,$A174,СВЦЭМ!$B$39:$B$782,T$155)+'СЕТ СН'!$F$15</f>
        <v>127.86036754</v>
      </c>
      <c r="U174" s="36">
        <f>SUMIFS(СВЦЭМ!$E$39:$E$782,СВЦЭМ!$A$39:$A$782,$A174,СВЦЭМ!$B$39:$B$782,U$155)+'СЕТ СН'!$F$15</f>
        <v>128.65878366999999</v>
      </c>
      <c r="V174" s="36">
        <f>SUMIFS(СВЦЭМ!$E$39:$E$782,СВЦЭМ!$A$39:$A$782,$A174,СВЦЭМ!$B$39:$B$782,V$155)+'СЕТ СН'!$F$15</f>
        <v>130.39378579999999</v>
      </c>
      <c r="W174" s="36">
        <f>SUMIFS(СВЦЭМ!$E$39:$E$782,СВЦЭМ!$A$39:$A$782,$A174,СВЦЭМ!$B$39:$B$782,W$155)+'СЕТ СН'!$F$15</f>
        <v>130.87352709000001</v>
      </c>
      <c r="X174" s="36">
        <f>SUMIFS(СВЦЭМ!$E$39:$E$782,СВЦЭМ!$A$39:$A$782,$A174,СВЦЭМ!$B$39:$B$782,X$155)+'СЕТ СН'!$F$15</f>
        <v>133.17855356000001</v>
      </c>
      <c r="Y174" s="36">
        <f>SUMIFS(СВЦЭМ!$E$39:$E$782,СВЦЭМ!$A$39:$A$782,$A174,СВЦЭМ!$B$39:$B$782,Y$155)+'СЕТ СН'!$F$15</f>
        <v>136.36881726999999</v>
      </c>
    </row>
    <row r="175" spans="1:25" ht="15.75" x14ac:dyDescent="0.2">
      <c r="A175" s="35">
        <f t="shared" si="4"/>
        <v>45280</v>
      </c>
      <c r="B175" s="36">
        <f>SUMIFS(СВЦЭМ!$E$39:$E$782,СВЦЭМ!$A$39:$A$782,$A175,СВЦЭМ!$B$39:$B$782,B$155)+'СЕТ СН'!$F$15</f>
        <v>141.27090099</v>
      </c>
      <c r="C175" s="36">
        <f>SUMIFS(СВЦЭМ!$E$39:$E$782,СВЦЭМ!$A$39:$A$782,$A175,СВЦЭМ!$B$39:$B$782,C$155)+'СЕТ СН'!$F$15</f>
        <v>144.31702856999999</v>
      </c>
      <c r="D175" s="36">
        <f>SUMIFS(СВЦЭМ!$E$39:$E$782,СВЦЭМ!$A$39:$A$782,$A175,СВЦЭМ!$B$39:$B$782,D$155)+'СЕТ СН'!$F$15</f>
        <v>147.21965263999999</v>
      </c>
      <c r="E175" s="36">
        <f>SUMIFS(СВЦЭМ!$E$39:$E$782,СВЦЭМ!$A$39:$A$782,$A175,СВЦЭМ!$B$39:$B$782,E$155)+'СЕТ СН'!$F$15</f>
        <v>147.74571893000001</v>
      </c>
      <c r="F175" s="36">
        <f>SUMIFS(СВЦЭМ!$E$39:$E$782,СВЦЭМ!$A$39:$A$782,$A175,СВЦЭМ!$B$39:$B$782,F$155)+'СЕТ СН'!$F$15</f>
        <v>147.65166543000001</v>
      </c>
      <c r="G175" s="36">
        <f>SUMIFS(СВЦЭМ!$E$39:$E$782,СВЦЭМ!$A$39:$A$782,$A175,СВЦЭМ!$B$39:$B$782,G$155)+'СЕТ СН'!$F$15</f>
        <v>145.11333741999999</v>
      </c>
      <c r="H175" s="36">
        <f>SUMIFS(СВЦЭМ!$E$39:$E$782,СВЦЭМ!$A$39:$A$782,$A175,СВЦЭМ!$B$39:$B$782,H$155)+'СЕТ СН'!$F$15</f>
        <v>140.90051975</v>
      </c>
      <c r="I175" s="36">
        <f>SUMIFS(СВЦЭМ!$E$39:$E$782,СВЦЭМ!$A$39:$A$782,$A175,СВЦЭМ!$B$39:$B$782,I$155)+'СЕТ СН'!$F$15</f>
        <v>137.59198544</v>
      </c>
      <c r="J175" s="36">
        <f>SUMIFS(СВЦЭМ!$E$39:$E$782,СВЦЭМ!$A$39:$A$782,$A175,СВЦЭМ!$B$39:$B$782,J$155)+'СЕТ СН'!$F$15</f>
        <v>137.00744596999999</v>
      </c>
      <c r="K175" s="36">
        <f>SUMIFS(СВЦЭМ!$E$39:$E$782,СВЦЭМ!$A$39:$A$782,$A175,СВЦЭМ!$B$39:$B$782,K$155)+'СЕТ СН'!$F$15</f>
        <v>135.01070809999999</v>
      </c>
      <c r="L175" s="36">
        <f>SUMIFS(СВЦЭМ!$E$39:$E$782,СВЦЭМ!$A$39:$A$782,$A175,СВЦЭМ!$B$39:$B$782,L$155)+'СЕТ СН'!$F$15</f>
        <v>132.84037412000001</v>
      </c>
      <c r="M175" s="36">
        <f>SUMIFS(СВЦЭМ!$E$39:$E$782,СВЦЭМ!$A$39:$A$782,$A175,СВЦЭМ!$B$39:$B$782,M$155)+'СЕТ СН'!$F$15</f>
        <v>134.80171712999999</v>
      </c>
      <c r="N175" s="36">
        <f>SUMIFS(СВЦЭМ!$E$39:$E$782,СВЦЭМ!$A$39:$A$782,$A175,СВЦЭМ!$B$39:$B$782,N$155)+'СЕТ СН'!$F$15</f>
        <v>135.52096545000001</v>
      </c>
      <c r="O175" s="36">
        <f>SUMIFS(СВЦЭМ!$E$39:$E$782,СВЦЭМ!$A$39:$A$782,$A175,СВЦЭМ!$B$39:$B$782,O$155)+'СЕТ СН'!$F$15</f>
        <v>136.80614666</v>
      </c>
      <c r="P175" s="36">
        <f>SUMIFS(СВЦЭМ!$E$39:$E$782,СВЦЭМ!$A$39:$A$782,$A175,СВЦЭМ!$B$39:$B$782,P$155)+'СЕТ СН'!$F$15</f>
        <v>137.99681117</v>
      </c>
      <c r="Q175" s="36">
        <f>SUMIFS(СВЦЭМ!$E$39:$E$782,СВЦЭМ!$A$39:$A$782,$A175,СВЦЭМ!$B$39:$B$782,Q$155)+'СЕТ СН'!$F$15</f>
        <v>138.94560369000001</v>
      </c>
      <c r="R175" s="36">
        <f>SUMIFS(СВЦЭМ!$E$39:$E$782,СВЦЭМ!$A$39:$A$782,$A175,СВЦЭМ!$B$39:$B$782,R$155)+'СЕТ СН'!$F$15</f>
        <v>138.38764884</v>
      </c>
      <c r="S175" s="36">
        <f>SUMIFS(СВЦЭМ!$E$39:$E$782,СВЦЭМ!$A$39:$A$782,$A175,СВЦЭМ!$B$39:$B$782,S$155)+'СЕТ СН'!$F$15</f>
        <v>135.88240944</v>
      </c>
      <c r="T175" s="36">
        <f>SUMIFS(СВЦЭМ!$E$39:$E$782,СВЦЭМ!$A$39:$A$782,$A175,СВЦЭМ!$B$39:$B$782,T$155)+'СЕТ СН'!$F$15</f>
        <v>133.93681604</v>
      </c>
      <c r="U175" s="36">
        <f>SUMIFS(СВЦЭМ!$E$39:$E$782,СВЦЭМ!$A$39:$A$782,$A175,СВЦЭМ!$B$39:$B$782,U$155)+'СЕТ СН'!$F$15</f>
        <v>133.91052963000001</v>
      </c>
      <c r="V175" s="36">
        <f>SUMIFS(СВЦЭМ!$E$39:$E$782,СВЦЭМ!$A$39:$A$782,$A175,СВЦЭМ!$B$39:$B$782,V$155)+'СЕТ СН'!$F$15</f>
        <v>135.90833556000001</v>
      </c>
      <c r="W175" s="36">
        <f>SUMIFS(СВЦЭМ!$E$39:$E$782,СВЦЭМ!$A$39:$A$782,$A175,СВЦЭМ!$B$39:$B$782,W$155)+'СЕТ СН'!$F$15</f>
        <v>136.41887768999999</v>
      </c>
      <c r="X175" s="36">
        <f>SUMIFS(СВЦЭМ!$E$39:$E$782,СВЦЭМ!$A$39:$A$782,$A175,СВЦЭМ!$B$39:$B$782,X$155)+'СЕТ СН'!$F$15</f>
        <v>138.29339533000001</v>
      </c>
      <c r="Y175" s="36">
        <f>SUMIFS(СВЦЭМ!$E$39:$E$782,СВЦЭМ!$A$39:$A$782,$A175,СВЦЭМ!$B$39:$B$782,Y$155)+'СЕТ СН'!$F$15</f>
        <v>139.14899127999999</v>
      </c>
    </row>
    <row r="176" spans="1:25" ht="15.75" x14ac:dyDescent="0.2">
      <c r="A176" s="35">
        <f t="shared" si="4"/>
        <v>45281</v>
      </c>
      <c r="B176" s="36">
        <f>SUMIFS(СВЦЭМ!$E$39:$E$782,СВЦЭМ!$A$39:$A$782,$A176,СВЦЭМ!$B$39:$B$782,B$155)+'СЕТ СН'!$F$15</f>
        <v>144.93562506999999</v>
      </c>
      <c r="C176" s="36">
        <f>SUMIFS(СВЦЭМ!$E$39:$E$782,СВЦЭМ!$A$39:$A$782,$A176,СВЦЭМ!$B$39:$B$782,C$155)+'СЕТ СН'!$F$15</f>
        <v>149.14560212000001</v>
      </c>
      <c r="D176" s="36">
        <f>SUMIFS(СВЦЭМ!$E$39:$E$782,СВЦЭМ!$A$39:$A$782,$A176,СВЦЭМ!$B$39:$B$782,D$155)+'СЕТ СН'!$F$15</f>
        <v>151.62373896</v>
      </c>
      <c r="E176" s="36">
        <f>SUMIFS(СВЦЭМ!$E$39:$E$782,СВЦЭМ!$A$39:$A$782,$A176,СВЦЭМ!$B$39:$B$782,E$155)+'СЕТ СН'!$F$15</f>
        <v>152.49107895</v>
      </c>
      <c r="F176" s="36">
        <f>SUMIFS(СВЦЭМ!$E$39:$E$782,СВЦЭМ!$A$39:$A$782,$A176,СВЦЭМ!$B$39:$B$782,F$155)+'СЕТ СН'!$F$15</f>
        <v>152.86966945</v>
      </c>
      <c r="G176" s="36">
        <f>SUMIFS(СВЦЭМ!$E$39:$E$782,СВЦЭМ!$A$39:$A$782,$A176,СВЦЭМ!$B$39:$B$782,G$155)+'СЕТ СН'!$F$15</f>
        <v>153.17818126</v>
      </c>
      <c r="H176" s="36">
        <f>SUMIFS(СВЦЭМ!$E$39:$E$782,СВЦЭМ!$A$39:$A$782,$A176,СВЦЭМ!$B$39:$B$782,H$155)+'СЕТ СН'!$F$15</f>
        <v>149.45228847999999</v>
      </c>
      <c r="I176" s="36">
        <f>SUMIFS(СВЦЭМ!$E$39:$E$782,СВЦЭМ!$A$39:$A$782,$A176,СВЦЭМ!$B$39:$B$782,I$155)+'СЕТ СН'!$F$15</f>
        <v>143.75559025000001</v>
      </c>
      <c r="J176" s="36">
        <f>SUMIFS(СВЦЭМ!$E$39:$E$782,СВЦЭМ!$A$39:$A$782,$A176,СВЦЭМ!$B$39:$B$782,J$155)+'СЕТ СН'!$F$15</f>
        <v>141.30070491999999</v>
      </c>
      <c r="K176" s="36">
        <f>SUMIFS(СВЦЭМ!$E$39:$E$782,СВЦЭМ!$A$39:$A$782,$A176,СВЦЭМ!$B$39:$B$782,K$155)+'СЕТ СН'!$F$15</f>
        <v>140.64662422999999</v>
      </c>
      <c r="L176" s="36">
        <f>SUMIFS(СВЦЭМ!$E$39:$E$782,СВЦЭМ!$A$39:$A$782,$A176,СВЦЭМ!$B$39:$B$782,L$155)+'СЕТ СН'!$F$15</f>
        <v>140.90950445999999</v>
      </c>
      <c r="M176" s="36">
        <f>SUMIFS(СВЦЭМ!$E$39:$E$782,СВЦЭМ!$A$39:$A$782,$A176,СВЦЭМ!$B$39:$B$782,M$155)+'СЕТ СН'!$F$15</f>
        <v>141.34364696</v>
      </c>
      <c r="N176" s="36">
        <f>SUMIFS(СВЦЭМ!$E$39:$E$782,СВЦЭМ!$A$39:$A$782,$A176,СВЦЭМ!$B$39:$B$782,N$155)+'СЕТ СН'!$F$15</f>
        <v>142.51002926999999</v>
      </c>
      <c r="O176" s="36">
        <f>SUMIFS(СВЦЭМ!$E$39:$E$782,СВЦЭМ!$A$39:$A$782,$A176,СВЦЭМ!$B$39:$B$782,O$155)+'СЕТ СН'!$F$15</f>
        <v>143.39379539000001</v>
      </c>
      <c r="P176" s="36">
        <f>SUMIFS(СВЦЭМ!$E$39:$E$782,СВЦЭМ!$A$39:$A$782,$A176,СВЦЭМ!$B$39:$B$782,P$155)+'СЕТ СН'!$F$15</f>
        <v>144.54123971999999</v>
      </c>
      <c r="Q176" s="36">
        <f>SUMIFS(СВЦЭМ!$E$39:$E$782,СВЦЭМ!$A$39:$A$782,$A176,СВЦЭМ!$B$39:$B$782,Q$155)+'СЕТ СН'!$F$15</f>
        <v>144.10098274000001</v>
      </c>
      <c r="R176" s="36">
        <f>SUMIFS(СВЦЭМ!$E$39:$E$782,СВЦЭМ!$A$39:$A$782,$A176,СВЦЭМ!$B$39:$B$782,R$155)+'СЕТ СН'!$F$15</f>
        <v>142.87516525000001</v>
      </c>
      <c r="S176" s="36">
        <f>SUMIFS(СВЦЭМ!$E$39:$E$782,СВЦЭМ!$A$39:$A$782,$A176,СВЦЭМ!$B$39:$B$782,S$155)+'СЕТ СН'!$F$15</f>
        <v>140.19483667</v>
      </c>
      <c r="T176" s="36">
        <f>SUMIFS(СВЦЭМ!$E$39:$E$782,СВЦЭМ!$A$39:$A$782,$A176,СВЦЭМ!$B$39:$B$782,T$155)+'СЕТ СН'!$F$15</f>
        <v>138.40679685000001</v>
      </c>
      <c r="U176" s="36">
        <f>SUMIFS(СВЦЭМ!$E$39:$E$782,СВЦЭМ!$A$39:$A$782,$A176,СВЦЭМ!$B$39:$B$782,U$155)+'СЕТ СН'!$F$15</f>
        <v>139.12892083</v>
      </c>
      <c r="V176" s="36">
        <f>SUMIFS(СВЦЭМ!$E$39:$E$782,СВЦЭМ!$A$39:$A$782,$A176,СВЦЭМ!$B$39:$B$782,V$155)+'СЕТ СН'!$F$15</f>
        <v>141.37960089000001</v>
      </c>
      <c r="W176" s="36">
        <f>SUMIFS(СВЦЭМ!$E$39:$E$782,СВЦЭМ!$A$39:$A$782,$A176,СВЦЭМ!$B$39:$B$782,W$155)+'СЕТ СН'!$F$15</f>
        <v>142.07507588000001</v>
      </c>
      <c r="X176" s="36">
        <f>SUMIFS(СВЦЭМ!$E$39:$E$782,СВЦЭМ!$A$39:$A$782,$A176,СВЦЭМ!$B$39:$B$782,X$155)+'СЕТ СН'!$F$15</f>
        <v>144.66341048000001</v>
      </c>
      <c r="Y176" s="36">
        <f>SUMIFS(СВЦЭМ!$E$39:$E$782,СВЦЭМ!$A$39:$A$782,$A176,СВЦЭМ!$B$39:$B$782,Y$155)+'СЕТ СН'!$F$15</f>
        <v>146.06581879000001</v>
      </c>
    </row>
    <row r="177" spans="1:27" ht="15.75" x14ac:dyDescent="0.2">
      <c r="A177" s="35">
        <f t="shared" si="4"/>
        <v>45282</v>
      </c>
      <c r="B177" s="36">
        <f>SUMIFS(СВЦЭМ!$E$39:$E$782,СВЦЭМ!$A$39:$A$782,$A177,СВЦЭМ!$B$39:$B$782,B$155)+'СЕТ СН'!$F$15</f>
        <v>145.90052617000001</v>
      </c>
      <c r="C177" s="36">
        <f>SUMIFS(СВЦЭМ!$E$39:$E$782,СВЦЭМ!$A$39:$A$782,$A177,СВЦЭМ!$B$39:$B$782,C$155)+'СЕТ СН'!$F$15</f>
        <v>149.67768433000001</v>
      </c>
      <c r="D177" s="36">
        <f>SUMIFS(СВЦЭМ!$E$39:$E$782,СВЦЭМ!$A$39:$A$782,$A177,СВЦЭМ!$B$39:$B$782,D$155)+'СЕТ СН'!$F$15</f>
        <v>151.57577888</v>
      </c>
      <c r="E177" s="36">
        <f>SUMIFS(СВЦЭМ!$E$39:$E$782,СВЦЭМ!$A$39:$A$782,$A177,СВЦЭМ!$B$39:$B$782,E$155)+'СЕТ СН'!$F$15</f>
        <v>161.38762639000001</v>
      </c>
      <c r="F177" s="36">
        <f>SUMIFS(СВЦЭМ!$E$39:$E$782,СВЦЭМ!$A$39:$A$782,$A177,СВЦЭМ!$B$39:$B$782,F$155)+'СЕТ СН'!$F$15</f>
        <v>161.57434011999999</v>
      </c>
      <c r="G177" s="36">
        <f>SUMIFS(СВЦЭМ!$E$39:$E$782,СВЦЭМ!$A$39:$A$782,$A177,СВЦЭМ!$B$39:$B$782,G$155)+'СЕТ СН'!$F$15</f>
        <v>160.7306414</v>
      </c>
      <c r="H177" s="36">
        <f>SUMIFS(СВЦЭМ!$E$39:$E$782,СВЦЭМ!$A$39:$A$782,$A177,СВЦЭМ!$B$39:$B$782,H$155)+'СЕТ СН'!$F$15</f>
        <v>155.68882058</v>
      </c>
      <c r="I177" s="36">
        <f>SUMIFS(СВЦЭМ!$E$39:$E$782,СВЦЭМ!$A$39:$A$782,$A177,СВЦЭМ!$B$39:$B$782,I$155)+'СЕТ СН'!$F$15</f>
        <v>150.85452082</v>
      </c>
      <c r="J177" s="36">
        <f>SUMIFS(СВЦЭМ!$E$39:$E$782,СВЦЭМ!$A$39:$A$782,$A177,СВЦЭМ!$B$39:$B$782,J$155)+'СЕТ СН'!$F$15</f>
        <v>147.58088982999999</v>
      </c>
      <c r="K177" s="36">
        <f>SUMIFS(СВЦЭМ!$E$39:$E$782,СВЦЭМ!$A$39:$A$782,$A177,СВЦЭМ!$B$39:$B$782,K$155)+'СЕТ СН'!$F$15</f>
        <v>144.62456452000001</v>
      </c>
      <c r="L177" s="36">
        <f>SUMIFS(СВЦЭМ!$E$39:$E$782,СВЦЭМ!$A$39:$A$782,$A177,СВЦЭМ!$B$39:$B$782,L$155)+'СЕТ СН'!$F$15</f>
        <v>145.06374604000001</v>
      </c>
      <c r="M177" s="36">
        <f>SUMIFS(СВЦЭМ!$E$39:$E$782,СВЦЭМ!$A$39:$A$782,$A177,СВЦЭМ!$B$39:$B$782,M$155)+'СЕТ СН'!$F$15</f>
        <v>145.76073341</v>
      </c>
      <c r="N177" s="36">
        <f>SUMIFS(СВЦЭМ!$E$39:$E$782,СВЦЭМ!$A$39:$A$782,$A177,СВЦЭМ!$B$39:$B$782,N$155)+'СЕТ СН'!$F$15</f>
        <v>147.18061245999999</v>
      </c>
      <c r="O177" s="36">
        <f>SUMIFS(СВЦЭМ!$E$39:$E$782,СВЦЭМ!$A$39:$A$782,$A177,СВЦЭМ!$B$39:$B$782,O$155)+'СЕТ СН'!$F$15</f>
        <v>148.98803465</v>
      </c>
      <c r="P177" s="36">
        <f>SUMIFS(СВЦЭМ!$E$39:$E$782,СВЦЭМ!$A$39:$A$782,$A177,СВЦЭМ!$B$39:$B$782,P$155)+'СЕТ СН'!$F$15</f>
        <v>149.60017556</v>
      </c>
      <c r="Q177" s="36">
        <f>SUMIFS(СВЦЭМ!$E$39:$E$782,СВЦЭМ!$A$39:$A$782,$A177,СВЦЭМ!$B$39:$B$782,Q$155)+'СЕТ СН'!$F$15</f>
        <v>150.49364125</v>
      </c>
      <c r="R177" s="36">
        <f>SUMIFS(СВЦЭМ!$E$39:$E$782,СВЦЭМ!$A$39:$A$782,$A177,СВЦЭМ!$B$39:$B$782,R$155)+'СЕТ СН'!$F$15</f>
        <v>151.11502408999999</v>
      </c>
      <c r="S177" s="36">
        <f>SUMIFS(СВЦЭМ!$E$39:$E$782,СВЦЭМ!$A$39:$A$782,$A177,СВЦЭМ!$B$39:$B$782,S$155)+'СЕТ СН'!$F$15</f>
        <v>148.75392628</v>
      </c>
      <c r="T177" s="36">
        <f>SUMIFS(СВЦЭМ!$E$39:$E$782,СВЦЭМ!$A$39:$A$782,$A177,СВЦЭМ!$B$39:$B$782,T$155)+'СЕТ СН'!$F$15</f>
        <v>147.42573422000001</v>
      </c>
      <c r="U177" s="36">
        <f>SUMIFS(СВЦЭМ!$E$39:$E$782,СВЦЭМ!$A$39:$A$782,$A177,СВЦЭМ!$B$39:$B$782,U$155)+'СЕТ СН'!$F$15</f>
        <v>148.18270046000001</v>
      </c>
      <c r="V177" s="36">
        <f>SUMIFS(СВЦЭМ!$E$39:$E$782,СВЦЭМ!$A$39:$A$782,$A177,СВЦЭМ!$B$39:$B$782,V$155)+'СЕТ СН'!$F$15</f>
        <v>149.3003095</v>
      </c>
      <c r="W177" s="36">
        <f>SUMIFS(СВЦЭМ!$E$39:$E$782,СВЦЭМ!$A$39:$A$782,$A177,СВЦЭМ!$B$39:$B$782,W$155)+'СЕТ СН'!$F$15</f>
        <v>150.29358787000001</v>
      </c>
      <c r="X177" s="36">
        <f>SUMIFS(СВЦЭМ!$E$39:$E$782,СВЦЭМ!$A$39:$A$782,$A177,СВЦЭМ!$B$39:$B$782,X$155)+'СЕТ СН'!$F$15</f>
        <v>152.91487950000001</v>
      </c>
      <c r="Y177" s="36">
        <f>SUMIFS(СВЦЭМ!$E$39:$E$782,СВЦЭМ!$A$39:$A$782,$A177,СВЦЭМ!$B$39:$B$782,Y$155)+'СЕТ СН'!$F$15</f>
        <v>154.54133329999999</v>
      </c>
    </row>
    <row r="178" spans="1:27" ht="15.75" x14ac:dyDescent="0.2">
      <c r="A178" s="35">
        <f t="shared" si="4"/>
        <v>45283</v>
      </c>
      <c r="B178" s="36">
        <f>SUMIFS(СВЦЭМ!$E$39:$E$782,СВЦЭМ!$A$39:$A$782,$A178,СВЦЭМ!$B$39:$B$782,B$155)+'СЕТ СН'!$F$15</f>
        <v>142.93757749</v>
      </c>
      <c r="C178" s="36">
        <f>SUMIFS(СВЦЭМ!$E$39:$E$782,СВЦЭМ!$A$39:$A$782,$A178,СВЦЭМ!$B$39:$B$782,C$155)+'СЕТ СН'!$F$15</f>
        <v>141.48701636999999</v>
      </c>
      <c r="D178" s="36">
        <f>SUMIFS(СВЦЭМ!$E$39:$E$782,СВЦЭМ!$A$39:$A$782,$A178,СВЦЭМ!$B$39:$B$782,D$155)+'СЕТ СН'!$F$15</f>
        <v>144.27625685999999</v>
      </c>
      <c r="E178" s="36">
        <f>SUMIFS(СВЦЭМ!$E$39:$E$782,СВЦЭМ!$A$39:$A$782,$A178,СВЦЭМ!$B$39:$B$782,E$155)+'СЕТ СН'!$F$15</f>
        <v>156.29747864999999</v>
      </c>
      <c r="F178" s="36">
        <f>SUMIFS(СВЦЭМ!$E$39:$E$782,СВЦЭМ!$A$39:$A$782,$A178,СВЦЭМ!$B$39:$B$782,F$155)+'СЕТ СН'!$F$15</f>
        <v>156.29963898</v>
      </c>
      <c r="G178" s="36">
        <f>SUMIFS(СВЦЭМ!$E$39:$E$782,СВЦЭМ!$A$39:$A$782,$A178,СВЦЭМ!$B$39:$B$782,G$155)+'СЕТ СН'!$F$15</f>
        <v>154.81181601</v>
      </c>
      <c r="H178" s="36">
        <f>SUMIFS(СВЦЭМ!$E$39:$E$782,СВЦЭМ!$A$39:$A$782,$A178,СВЦЭМ!$B$39:$B$782,H$155)+'СЕТ СН'!$F$15</f>
        <v>153.48572141</v>
      </c>
      <c r="I178" s="36">
        <f>SUMIFS(СВЦЭМ!$E$39:$E$782,СВЦЭМ!$A$39:$A$782,$A178,СВЦЭМ!$B$39:$B$782,I$155)+'СЕТ СН'!$F$15</f>
        <v>150.36500004000001</v>
      </c>
      <c r="J178" s="36">
        <f>SUMIFS(СВЦЭМ!$E$39:$E$782,СВЦЭМ!$A$39:$A$782,$A178,СВЦЭМ!$B$39:$B$782,J$155)+'СЕТ СН'!$F$15</f>
        <v>146.23824844999999</v>
      </c>
      <c r="K178" s="36">
        <f>SUMIFS(СВЦЭМ!$E$39:$E$782,СВЦЭМ!$A$39:$A$782,$A178,СВЦЭМ!$B$39:$B$782,K$155)+'СЕТ СН'!$F$15</f>
        <v>143.23610861</v>
      </c>
      <c r="L178" s="36">
        <f>SUMIFS(СВЦЭМ!$E$39:$E$782,СВЦЭМ!$A$39:$A$782,$A178,СВЦЭМ!$B$39:$B$782,L$155)+'СЕТ СН'!$F$15</f>
        <v>140.07539747999999</v>
      </c>
      <c r="M178" s="36">
        <f>SUMIFS(СВЦЭМ!$E$39:$E$782,СВЦЭМ!$A$39:$A$782,$A178,СВЦЭМ!$B$39:$B$782,M$155)+'СЕТ СН'!$F$15</f>
        <v>139.35322844000001</v>
      </c>
      <c r="N178" s="36">
        <f>SUMIFS(СВЦЭМ!$E$39:$E$782,СВЦЭМ!$A$39:$A$782,$A178,СВЦЭМ!$B$39:$B$782,N$155)+'СЕТ СН'!$F$15</f>
        <v>138.55073357000001</v>
      </c>
      <c r="O178" s="36">
        <f>SUMIFS(СВЦЭМ!$E$39:$E$782,СВЦЭМ!$A$39:$A$782,$A178,СВЦЭМ!$B$39:$B$782,O$155)+'СЕТ СН'!$F$15</f>
        <v>138.57437113</v>
      </c>
      <c r="P178" s="36">
        <f>SUMIFS(СВЦЭМ!$E$39:$E$782,СВЦЭМ!$A$39:$A$782,$A178,СВЦЭМ!$B$39:$B$782,P$155)+'СЕТ СН'!$F$15</f>
        <v>139.06388641000001</v>
      </c>
      <c r="Q178" s="36">
        <f>SUMIFS(СВЦЭМ!$E$39:$E$782,СВЦЭМ!$A$39:$A$782,$A178,СВЦЭМ!$B$39:$B$782,Q$155)+'СЕТ СН'!$F$15</f>
        <v>140.21117022000001</v>
      </c>
      <c r="R178" s="36">
        <f>SUMIFS(СВЦЭМ!$E$39:$E$782,СВЦЭМ!$A$39:$A$782,$A178,СВЦЭМ!$B$39:$B$782,R$155)+'СЕТ СН'!$F$15</f>
        <v>139.31885392999999</v>
      </c>
      <c r="S178" s="36">
        <f>SUMIFS(СВЦЭМ!$E$39:$E$782,СВЦЭМ!$A$39:$A$782,$A178,СВЦЭМ!$B$39:$B$782,S$155)+'СЕТ СН'!$F$15</f>
        <v>136.75147096000001</v>
      </c>
      <c r="T178" s="36">
        <f>SUMIFS(СВЦЭМ!$E$39:$E$782,СВЦЭМ!$A$39:$A$782,$A178,СВЦЭМ!$B$39:$B$782,T$155)+'СЕТ СН'!$F$15</f>
        <v>138.30638392</v>
      </c>
      <c r="U178" s="36">
        <f>SUMIFS(СВЦЭМ!$E$39:$E$782,СВЦЭМ!$A$39:$A$782,$A178,СВЦЭМ!$B$39:$B$782,U$155)+'СЕТ СН'!$F$15</f>
        <v>139.08371579000001</v>
      </c>
      <c r="V178" s="36">
        <f>SUMIFS(СВЦЭМ!$E$39:$E$782,СВЦЭМ!$A$39:$A$782,$A178,СВЦЭМ!$B$39:$B$782,V$155)+'СЕТ СН'!$F$15</f>
        <v>140.55539282999999</v>
      </c>
      <c r="W178" s="36">
        <f>SUMIFS(СВЦЭМ!$E$39:$E$782,СВЦЭМ!$A$39:$A$782,$A178,СВЦЭМ!$B$39:$B$782,W$155)+'СЕТ СН'!$F$15</f>
        <v>141.18332878999999</v>
      </c>
      <c r="X178" s="36">
        <f>SUMIFS(СВЦЭМ!$E$39:$E$782,СВЦЭМ!$A$39:$A$782,$A178,СВЦЭМ!$B$39:$B$782,X$155)+'СЕТ СН'!$F$15</f>
        <v>143.73795401999999</v>
      </c>
      <c r="Y178" s="36">
        <f>SUMIFS(СВЦЭМ!$E$39:$E$782,СВЦЭМ!$A$39:$A$782,$A178,СВЦЭМ!$B$39:$B$782,Y$155)+'СЕТ СН'!$F$15</f>
        <v>144.67043809</v>
      </c>
    </row>
    <row r="179" spans="1:27" ht="15.75" x14ac:dyDescent="0.2">
      <c r="A179" s="35">
        <f t="shared" si="4"/>
        <v>45284</v>
      </c>
      <c r="B179" s="36">
        <f>SUMIFS(СВЦЭМ!$E$39:$E$782,СВЦЭМ!$A$39:$A$782,$A179,СВЦЭМ!$B$39:$B$782,B$155)+'СЕТ СН'!$F$15</f>
        <v>136.58836801999999</v>
      </c>
      <c r="C179" s="36">
        <f>SUMIFS(СВЦЭМ!$E$39:$E$782,СВЦЭМ!$A$39:$A$782,$A179,СВЦЭМ!$B$39:$B$782,C$155)+'СЕТ СН'!$F$15</f>
        <v>141.85224829000001</v>
      </c>
      <c r="D179" s="36">
        <f>SUMIFS(СВЦЭМ!$E$39:$E$782,СВЦЭМ!$A$39:$A$782,$A179,СВЦЭМ!$B$39:$B$782,D$155)+'СЕТ СН'!$F$15</f>
        <v>146.24751079999999</v>
      </c>
      <c r="E179" s="36">
        <f>SUMIFS(СВЦЭМ!$E$39:$E$782,СВЦЭМ!$A$39:$A$782,$A179,СВЦЭМ!$B$39:$B$782,E$155)+'СЕТ СН'!$F$15</f>
        <v>149.25487398999999</v>
      </c>
      <c r="F179" s="36">
        <f>SUMIFS(СВЦЭМ!$E$39:$E$782,СВЦЭМ!$A$39:$A$782,$A179,СВЦЭМ!$B$39:$B$782,F$155)+'СЕТ СН'!$F$15</f>
        <v>150.00159658999999</v>
      </c>
      <c r="G179" s="36">
        <f>SUMIFS(СВЦЭМ!$E$39:$E$782,СВЦЭМ!$A$39:$A$782,$A179,СВЦЭМ!$B$39:$B$782,G$155)+'СЕТ СН'!$F$15</f>
        <v>148.44847562999999</v>
      </c>
      <c r="H179" s="36">
        <f>SUMIFS(СВЦЭМ!$E$39:$E$782,СВЦЭМ!$A$39:$A$782,$A179,СВЦЭМ!$B$39:$B$782,H$155)+'СЕТ СН'!$F$15</f>
        <v>147.56580163999999</v>
      </c>
      <c r="I179" s="36">
        <f>SUMIFS(СВЦЭМ!$E$39:$E$782,СВЦЭМ!$A$39:$A$782,$A179,СВЦЭМ!$B$39:$B$782,I$155)+'СЕТ СН'!$F$15</f>
        <v>145.32260848999999</v>
      </c>
      <c r="J179" s="36">
        <f>SUMIFS(СВЦЭМ!$E$39:$E$782,СВЦЭМ!$A$39:$A$782,$A179,СВЦЭМ!$B$39:$B$782,J$155)+'СЕТ СН'!$F$15</f>
        <v>142.25244332</v>
      </c>
      <c r="K179" s="36">
        <f>SUMIFS(СВЦЭМ!$E$39:$E$782,СВЦЭМ!$A$39:$A$782,$A179,СВЦЭМ!$B$39:$B$782,K$155)+'СЕТ СН'!$F$15</f>
        <v>141.06394624999999</v>
      </c>
      <c r="L179" s="36">
        <f>SUMIFS(СВЦЭМ!$E$39:$E$782,СВЦЭМ!$A$39:$A$782,$A179,СВЦЭМ!$B$39:$B$782,L$155)+'СЕТ СН'!$F$15</f>
        <v>136.08034423000001</v>
      </c>
      <c r="M179" s="36">
        <f>SUMIFS(СВЦЭМ!$E$39:$E$782,СВЦЭМ!$A$39:$A$782,$A179,СВЦЭМ!$B$39:$B$782,M$155)+'СЕТ СН'!$F$15</f>
        <v>134.92196265999999</v>
      </c>
      <c r="N179" s="36">
        <f>SUMIFS(СВЦЭМ!$E$39:$E$782,СВЦЭМ!$A$39:$A$782,$A179,СВЦЭМ!$B$39:$B$782,N$155)+'СЕТ СН'!$F$15</f>
        <v>135.70235586000001</v>
      </c>
      <c r="O179" s="36">
        <f>SUMIFS(СВЦЭМ!$E$39:$E$782,СВЦЭМ!$A$39:$A$782,$A179,СВЦЭМ!$B$39:$B$782,O$155)+'СЕТ СН'!$F$15</f>
        <v>137.91745721000001</v>
      </c>
      <c r="P179" s="36">
        <f>SUMIFS(СВЦЭМ!$E$39:$E$782,СВЦЭМ!$A$39:$A$782,$A179,СВЦЭМ!$B$39:$B$782,P$155)+'СЕТ СН'!$F$15</f>
        <v>136.80219776000001</v>
      </c>
      <c r="Q179" s="36">
        <f>SUMIFS(СВЦЭМ!$E$39:$E$782,СВЦЭМ!$A$39:$A$782,$A179,СВЦЭМ!$B$39:$B$782,Q$155)+'СЕТ СН'!$F$15</f>
        <v>136.58524374999999</v>
      </c>
      <c r="R179" s="36">
        <f>SUMIFS(СВЦЭМ!$E$39:$E$782,СВЦЭМ!$A$39:$A$782,$A179,СВЦЭМ!$B$39:$B$782,R$155)+'СЕТ СН'!$F$15</f>
        <v>136.69449323000001</v>
      </c>
      <c r="S179" s="36">
        <f>SUMIFS(СВЦЭМ!$E$39:$E$782,СВЦЭМ!$A$39:$A$782,$A179,СВЦЭМ!$B$39:$B$782,S$155)+'СЕТ СН'!$F$15</f>
        <v>135.51623173999999</v>
      </c>
      <c r="T179" s="36">
        <f>SUMIFS(СВЦЭМ!$E$39:$E$782,СВЦЭМ!$A$39:$A$782,$A179,СВЦЭМ!$B$39:$B$782,T$155)+'СЕТ СН'!$F$15</f>
        <v>133.61463344000001</v>
      </c>
      <c r="U179" s="36">
        <f>SUMIFS(СВЦЭМ!$E$39:$E$782,СВЦЭМ!$A$39:$A$782,$A179,СВЦЭМ!$B$39:$B$782,U$155)+'СЕТ СН'!$F$15</f>
        <v>134.08572888</v>
      </c>
      <c r="V179" s="36">
        <f>SUMIFS(СВЦЭМ!$E$39:$E$782,СВЦЭМ!$A$39:$A$782,$A179,СВЦЭМ!$B$39:$B$782,V$155)+'СЕТ СН'!$F$15</f>
        <v>135.96195254</v>
      </c>
      <c r="W179" s="36">
        <f>SUMIFS(СВЦЭМ!$E$39:$E$782,СВЦЭМ!$A$39:$A$782,$A179,СВЦЭМ!$B$39:$B$782,W$155)+'СЕТ СН'!$F$15</f>
        <v>136.84635857999999</v>
      </c>
      <c r="X179" s="36">
        <f>SUMIFS(СВЦЭМ!$E$39:$E$782,СВЦЭМ!$A$39:$A$782,$A179,СВЦЭМ!$B$39:$B$782,X$155)+'СЕТ СН'!$F$15</f>
        <v>139.1539841</v>
      </c>
      <c r="Y179" s="36">
        <f>SUMIFS(СВЦЭМ!$E$39:$E$782,СВЦЭМ!$A$39:$A$782,$A179,СВЦЭМ!$B$39:$B$782,Y$155)+'СЕТ СН'!$F$15</f>
        <v>140.28609173999999</v>
      </c>
    </row>
    <row r="180" spans="1:27" ht="15.75" x14ac:dyDescent="0.2">
      <c r="A180" s="35">
        <f t="shared" si="4"/>
        <v>45285</v>
      </c>
      <c r="B180" s="36">
        <f>SUMIFS(СВЦЭМ!$E$39:$E$782,СВЦЭМ!$A$39:$A$782,$A180,СВЦЭМ!$B$39:$B$782,B$155)+'СЕТ СН'!$F$15</f>
        <v>145.73523494</v>
      </c>
      <c r="C180" s="36">
        <f>SUMIFS(СВЦЭМ!$E$39:$E$782,СВЦЭМ!$A$39:$A$782,$A180,СВЦЭМ!$B$39:$B$782,C$155)+'СЕТ СН'!$F$15</f>
        <v>149.33502766000001</v>
      </c>
      <c r="D180" s="36">
        <f>SUMIFS(СВЦЭМ!$E$39:$E$782,СВЦЭМ!$A$39:$A$782,$A180,СВЦЭМ!$B$39:$B$782,D$155)+'СЕТ СН'!$F$15</f>
        <v>150.42958847</v>
      </c>
      <c r="E180" s="36">
        <f>SUMIFS(СВЦЭМ!$E$39:$E$782,СВЦЭМ!$A$39:$A$782,$A180,СВЦЭМ!$B$39:$B$782,E$155)+'СЕТ СН'!$F$15</f>
        <v>151.20240831000001</v>
      </c>
      <c r="F180" s="36">
        <f>SUMIFS(СВЦЭМ!$E$39:$E$782,СВЦЭМ!$A$39:$A$782,$A180,СВЦЭМ!$B$39:$B$782,F$155)+'СЕТ СН'!$F$15</f>
        <v>150.87765601999999</v>
      </c>
      <c r="G180" s="36">
        <f>SUMIFS(СВЦЭМ!$E$39:$E$782,СВЦЭМ!$A$39:$A$782,$A180,СВЦЭМ!$B$39:$B$782,G$155)+'СЕТ СН'!$F$15</f>
        <v>148.61328215</v>
      </c>
      <c r="H180" s="36">
        <f>SUMIFS(СВЦЭМ!$E$39:$E$782,СВЦЭМ!$A$39:$A$782,$A180,СВЦЭМ!$B$39:$B$782,H$155)+'СЕТ СН'!$F$15</f>
        <v>146.33409558</v>
      </c>
      <c r="I180" s="36">
        <f>SUMIFS(СВЦЭМ!$E$39:$E$782,СВЦЭМ!$A$39:$A$782,$A180,СВЦЭМ!$B$39:$B$782,I$155)+'СЕТ СН'!$F$15</f>
        <v>142.85667706999999</v>
      </c>
      <c r="J180" s="36">
        <f>SUMIFS(СВЦЭМ!$E$39:$E$782,СВЦЭМ!$A$39:$A$782,$A180,СВЦЭМ!$B$39:$B$782,J$155)+'СЕТ СН'!$F$15</f>
        <v>138.36738398</v>
      </c>
      <c r="K180" s="36">
        <f>SUMIFS(СВЦЭМ!$E$39:$E$782,СВЦЭМ!$A$39:$A$782,$A180,СВЦЭМ!$B$39:$B$782,K$155)+'СЕТ СН'!$F$15</f>
        <v>136.06958040000001</v>
      </c>
      <c r="L180" s="36">
        <f>SUMIFS(СВЦЭМ!$E$39:$E$782,СВЦЭМ!$A$39:$A$782,$A180,СВЦЭМ!$B$39:$B$782,L$155)+'СЕТ СН'!$F$15</f>
        <v>134.95456913999999</v>
      </c>
      <c r="M180" s="36">
        <f>SUMIFS(СВЦЭМ!$E$39:$E$782,СВЦЭМ!$A$39:$A$782,$A180,СВЦЭМ!$B$39:$B$782,M$155)+'СЕТ СН'!$F$15</f>
        <v>136.09725112999999</v>
      </c>
      <c r="N180" s="36">
        <f>SUMIFS(СВЦЭМ!$E$39:$E$782,СВЦЭМ!$A$39:$A$782,$A180,СВЦЭМ!$B$39:$B$782,N$155)+'СЕТ СН'!$F$15</f>
        <v>135.96727074</v>
      </c>
      <c r="O180" s="36">
        <f>SUMIFS(СВЦЭМ!$E$39:$E$782,СВЦЭМ!$A$39:$A$782,$A180,СВЦЭМ!$B$39:$B$782,O$155)+'СЕТ СН'!$F$15</f>
        <v>136.36675699</v>
      </c>
      <c r="P180" s="36">
        <f>SUMIFS(СВЦЭМ!$E$39:$E$782,СВЦЭМ!$A$39:$A$782,$A180,СВЦЭМ!$B$39:$B$782,P$155)+'СЕТ СН'!$F$15</f>
        <v>136.19574811999999</v>
      </c>
      <c r="Q180" s="36">
        <f>SUMIFS(СВЦЭМ!$E$39:$E$782,СВЦЭМ!$A$39:$A$782,$A180,СВЦЭМ!$B$39:$B$782,Q$155)+'СЕТ СН'!$F$15</f>
        <v>137.11678338999999</v>
      </c>
      <c r="R180" s="36">
        <f>SUMIFS(СВЦЭМ!$E$39:$E$782,СВЦЭМ!$A$39:$A$782,$A180,СВЦЭМ!$B$39:$B$782,R$155)+'СЕТ СН'!$F$15</f>
        <v>138.60341749</v>
      </c>
      <c r="S180" s="36">
        <f>SUMIFS(СВЦЭМ!$E$39:$E$782,СВЦЭМ!$A$39:$A$782,$A180,СВЦЭМ!$B$39:$B$782,S$155)+'СЕТ СН'!$F$15</f>
        <v>136.29806303999999</v>
      </c>
      <c r="T180" s="36">
        <f>SUMIFS(СВЦЭМ!$E$39:$E$782,СВЦЭМ!$A$39:$A$782,$A180,СВЦЭМ!$B$39:$B$782,T$155)+'СЕТ СН'!$F$15</f>
        <v>133.40806953000001</v>
      </c>
      <c r="U180" s="36">
        <f>SUMIFS(СВЦЭМ!$E$39:$E$782,СВЦЭМ!$A$39:$A$782,$A180,СВЦЭМ!$B$39:$B$782,U$155)+'СЕТ СН'!$F$15</f>
        <v>134.45890173000001</v>
      </c>
      <c r="V180" s="36">
        <f>SUMIFS(СВЦЭМ!$E$39:$E$782,СВЦЭМ!$A$39:$A$782,$A180,СВЦЭМ!$B$39:$B$782,V$155)+'СЕТ СН'!$F$15</f>
        <v>136.60746105999999</v>
      </c>
      <c r="W180" s="36">
        <f>SUMIFS(СВЦЭМ!$E$39:$E$782,СВЦЭМ!$A$39:$A$782,$A180,СВЦЭМ!$B$39:$B$782,W$155)+'СЕТ СН'!$F$15</f>
        <v>137.90347238000001</v>
      </c>
      <c r="X180" s="36">
        <f>SUMIFS(СВЦЭМ!$E$39:$E$782,СВЦЭМ!$A$39:$A$782,$A180,СВЦЭМ!$B$39:$B$782,X$155)+'СЕТ СН'!$F$15</f>
        <v>140.73125124000001</v>
      </c>
      <c r="Y180" s="36">
        <f>SUMIFS(СВЦЭМ!$E$39:$E$782,СВЦЭМ!$A$39:$A$782,$A180,СВЦЭМ!$B$39:$B$782,Y$155)+'СЕТ СН'!$F$15</f>
        <v>142.18988089000001</v>
      </c>
    </row>
    <row r="181" spans="1:27" ht="15.75" x14ac:dyDescent="0.2">
      <c r="A181" s="35">
        <f t="shared" si="4"/>
        <v>45286</v>
      </c>
      <c r="B181" s="36">
        <f>SUMIFS(СВЦЭМ!$E$39:$E$782,СВЦЭМ!$A$39:$A$782,$A181,СВЦЭМ!$B$39:$B$782,B$155)+'СЕТ СН'!$F$15</f>
        <v>159.20551495999999</v>
      </c>
      <c r="C181" s="36">
        <f>SUMIFS(СВЦЭМ!$E$39:$E$782,СВЦЭМ!$A$39:$A$782,$A181,СВЦЭМ!$B$39:$B$782,C$155)+'СЕТ СН'!$F$15</f>
        <v>161.68791632</v>
      </c>
      <c r="D181" s="36">
        <f>SUMIFS(СВЦЭМ!$E$39:$E$782,СВЦЭМ!$A$39:$A$782,$A181,СВЦЭМ!$B$39:$B$782,D$155)+'СЕТ СН'!$F$15</f>
        <v>162.45048446999999</v>
      </c>
      <c r="E181" s="36">
        <f>SUMIFS(СВЦЭМ!$E$39:$E$782,СВЦЭМ!$A$39:$A$782,$A181,СВЦЭМ!$B$39:$B$782,E$155)+'СЕТ СН'!$F$15</f>
        <v>163.42814759000001</v>
      </c>
      <c r="F181" s="36">
        <f>SUMIFS(СВЦЭМ!$E$39:$E$782,СВЦЭМ!$A$39:$A$782,$A181,СВЦЭМ!$B$39:$B$782,F$155)+'СЕТ СН'!$F$15</f>
        <v>163.37985646999999</v>
      </c>
      <c r="G181" s="36">
        <f>SUMIFS(СВЦЭМ!$E$39:$E$782,СВЦЭМ!$A$39:$A$782,$A181,СВЦЭМ!$B$39:$B$782,G$155)+'СЕТ СН'!$F$15</f>
        <v>161.42515978</v>
      </c>
      <c r="H181" s="36">
        <f>SUMIFS(СВЦЭМ!$E$39:$E$782,СВЦЭМ!$A$39:$A$782,$A181,СВЦЭМ!$B$39:$B$782,H$155)+'СЕТ СН'!$F$15</f>
        <v>157.82804302</v>
      </c>
      <c r="I181" s="36">
        <f>SUMIFS(СВЦЭМ!$E$39:$E$782,СВЦЭМ!$A$39:$A$782,$A181,СВЦЭМ!$B$39:$B$782,I$155)+'СЕТ СН'!$F$15</f>
        <v>153.92514732000001</v>
      </c>
      <c r="J181" s="36">
        <f>SUMIFS(СВЦЭМ!$E$39:$E$782,СВЦЭМ!$A$39:$A$782,$A181,СВЦЭМ!$B$39:$B$782,J$155)+'СЕТ СН'!$F$15</f>
        <v>150.00399214999999</v>
      </c>
      <c r="K181" s="36">
        <f>SUMIFS(СВЦЭМ!$E$39:$E$782,СВЦЭМ!$A$39:$A$782,$A181,СВЦЭМ!$B$39:$B$782,K$155)+'СЕТ СН'!$F$15</f>
        <v>146.84886645</v>
      </c>
      <c r="L181" s="36">
        <f>SUMIFS(СВЦЭМ!$E$39:$E$782,СВЦЭМ!$A$39:$A$782,$A181,СВЦЭМ!$B$39:$B$782,L$155)+'СЕТ СН'!$F$15</f>
        <v>145.99539956999999</v>
      </c>
      <c r="M181" s="36">
        <f>SUMIFS(СВЦЭМ!$E$39:$E$782,СВЦЭМ!$A$39:$A$782,$A181,СВЦЭМ!$B$39:$B$782,M$155)+'СЕТ СН'!$F$15</f>
        <v>146.93422122000001</v>
      </c>
      <c r="N181" s="36">
        <f>SUMIFS(СВЦЭМ!$E$39:$E$782,СВЦЭМ!$A$39:$A$782,$A181,СВЦЭМ!$B$39:$B$782,N$155)+'СЕТ СН'!$F$15</f>
        <v>150.38921772</v>
      </c>
      <c r="O181" s="36">
        <f>SUMIFS(СВЦЭМ!$E$39:$E$782,СВЦЭМ!$A$39:$A$782,$A181,СВЦЭМ!$B$39:$B$782,O$155)+'СЕТ СН'!$F$15</f>
        <v>153.52097646999999</v>
      </c>
      <c r="P181" s="36">
        <f>SUMIFS(СВЦЭМ!$E$39:$E$782,СВЦЭМ!$A$39:$A$782,$A181,СВЦЭМ!$B$39:$B$782,P$155)+'СЕТ СН'!$F$15</f>
        <v>155.6022395</v>
      </c>
      <c r="Q181" s="36">
        <f>SUMIFS(СВЦЭМ!$E$39:$E$782,СВЦЭМ!$A$39:$A$782,$A181,СВЦЭМ!$B$39:$B$782,Q$155)+'СЕТ СН'!$F$15</f>
        <v>158.21761050000001</v>
      </c>
      <c r="R181" s="36">
        <f>SUMIFS(СВЦЭМ!$E$39:$E$782,СВЦЭМ!$A$39:$A$782,$A181,СВЦЭМ!$B$39:$B$782,R$155)+'СЕТ СН'!$F$15</f>
        <v>157.17913522000001</v>
      </c>
      <c r="S181" s="36">
        <f>SUMIFS(СВЦЭМ!$E$39:$E$782,СВЦЭМ!$A$39:$A$782,$A181,СВЦЭМ!$B$39:$B$782,S$155)+'СЕТ СН'!$F$15</f>
        <v>153.21290182999999</v>
      </c>
      <c r="T181" s="36">
        <f>SUMIFS(СВЦЭМ!$E$39:$E$782,СВЦЭМ!$A$39:$A$782,$A181,СВЦЭМ!$B$39:$B$782,T$155)+'СЕТ СН'!$F$15</f>
        <v>151.4352581</v>
      </c>
      <c r="U181" s="36">
        <f>SUMIFS(СВЦЭМ!$E$39:$E$782,СВЦЭМ!$A$39:$A$782,$A181,СВЦЭМ!$B$39:$B$782,U$155)+'СЕТ СН'!$F$15</f>
        <v>152.35868465999999</v>
      </c>
      <c r="V181" s="36">
        <f>SUMIFS(СВЦЭМ!$E$39:$E$782,СВЦЭМ!$A$39:$A$782,$A181,СВЦЭМ!$B$39:$B$782,V$155)+'СЕТ СН'!$F$15</f>
        <v>154.29054285999999</v>
      </c>
      <c r="W181" s="36">
        <f>SUMIFS(СВЦЭМ!$E$39:$E$782,СВЦЭМ!$A$39:$A$782,$A181,СВЦЭМ!$B$39:$B$782,W$155)+'СЕТ СН'!$F$15</f>
        <v>156.44939141</v>
      </c>
      <c r="X181" s="36">
        <f>SUMIFS(СВЦЭМ!$E$39:$E$782,СВЦЭМ!$A$39:$A$782,$A181,СВЦЭМ!$B$39:$B$782,X$155)+'СЕТ СН'!$F$15</f>
        <v>158.60000880000001</v>
      </c>
      <c r="Y181" s="36">
        <f>SUMIFS(СВЦЭМ!$E$39:$E$782,СВЦЭМ!$A$39:$A$782,$A181,СВЦЭМ!$B$39:$B$782,Y$155)+'СЕТ СН'!$F$15</f>
        <v>159.95737793999999</v>
      </c>
    </row>
    <row r="182" spans="1:27" ht="15.75" x14ac:dyDescent="0.2">
      <c r="A182" s="35">
        <f t="shared" si="4"/>
        <v>45287</v>
      </c>
      <c r="B182" s="36">
        <f>SUMIFS(СВЦЭМ!$E$39:$E$782,СВЦЭМ!$A$39:$A$782,$A182,СВЦЭМ!$B$39:$B$782,B$155)+'СЕТ СН'!$F$15</f>
        <v>156.03398035000001</v>
      </c>
      <c r="C182" s="36">
        <f>SUMIFS(СВЦЭМ!$E$39:$E$782,СВЦЭМ!$A$39:$A$782,$A182,СВЦЭМ!$B$39:$B$782,C$155)+'СЕТ СН'!$F$15</f>
        <v>155.11540423</v>
      </c>
      <c r="D182" s="36">
        <f>SUMIFS(СВЦЭМ!$E$39:$E$782,СВЦЭМ!$A$39:$A$782,$A182,СВЦЭМ!$B$39:$B$782,D$155)+'СЕТ СН'!$F$15</f>
        <v>155.80295649000001</v>
      </c>
      <c r="E182" s="36">
        <f>SUMIFS(СВЦЭМ!$E$39:$E$782,СВЦЭМ!$A$39:$A$782,$A182,СВЦЭМ!$B$39:$B$782,E$155)+'СЕТ СН'!$F$15</f>
        <v>156.66205205</v>
      </c>
      <c r="F182" s="36">
        <f>SUMIFS(СВЦЭМ!$E$39:$E$782,СВЦЭМ!$A$39:$A$782,$A182,СВЦЭМ!$B$39:$B$782,F$155)+'СЕТ СН'!$F$15</f>
        <v>161.39880020000001</v>
      </c>
      <c r="G182" s="36">
        <f>SUMIFS(СВЦЭМ!$E$39:$E$782,СВЦЭМ!$A$39:$A$782,$A182,СВЦЭМ!$B$39:$B$782,G$155)+'СЕТ СН'!$F$15</f>
        <v>160.88919913000001</v>
      </c>
      <c r="H182" s="36">
        <f>SUMIFS(СВЦЭМ!$E$39:$E$782,СВЦЭМ!$A$39:$A$782,$A182,СВЦЭМ!$B$39:$B$782,H$155)+'СЕТ СН'!$F$15</f>
        <v>157.10152674</v>
      </c>
      <c r="I182" s="36">
        <f>SUMIFS(СВЦЭМ!$E$39:$E$782,СВЦЭМ!$A$39:$A$782,$A182,СВЦЭМ!$B$39:$B$782,I$155)+'СЕТ СН'!$F$15</f>
        <v>152.31096590999999</v>
      </c>
      <c r="J182" s="36">
        <f>SUMIFS(СВЦЭМ!$E$39:$E$782,СВЦЭМ!$A$39:$A$782,$A182,СВЦЭМ!$B$39:$B$782,J$155)+'СЕТ СН'!$F$15</f>
        <v>151.10056251</v>
      </c>
      <c r="K182" s="36">
        <f>SUMIFS(СВЦЭМ!$E$39:$E$782,СВЦЭМ!$A$39:$A$782,$A182,СВЦЭМ!$B$39:$B$782,K$155)+'СЕТ СН'!$F$15</f>
        <v>150.34288169000001</v>
      </c>
      <c r="L182" s="36">
        <f>SUMIFS(СВЦЭМ!$E$39:$E$782,СВЦЭМ!$A$39:$A$782,$A182,СВЦЭМ!$B$39:$B$782,L$155)+'СЕТ СН'!$F$15</f>
        <v>148.12882431</v>
      </c>
      <c r="M182" s="36">
        <f>SUMIFS(СВЦЭМ!$E$39:$E$782,СВЦЭМ!$A$39:$A$782,$A182,СВЦЭМ!$B$39:$B$782,M$155)+'СЕТ СН'!$F$15</f>
        <v>148.60333449000001</v>
      </c>
      <c r="N182" s="36">
        <f>SUMIFS(СВЦЭМ!$E$39:$E$782,СВЦЭМ!$A$39:$A$782,$A182,СВЦЭМ!$B$39:$B$782,N$155)+'СЕТ СН'!$F$15</f>
        <v>150.04523606000001</v>
      </c>
      <c r="O182" s="36">
        <f>SUMIFS(СВЦЭМ!$E$39:$E$782,СВЦЭМ!$A$39:$A$782,$A182,СВЦЭМ!$B$39:$B$782,O$155)+'СЕТ СН'!$F$15</f>
        <v>150.00971579</v>
      </c>
      <c r="P182" s="36">
        <f>SUMIFS(СВЦЭМ!$E$39:$E$782,СВЦЭМ!$A$39:$A$782,$A182,СВЦЭМ!$B$39:$B$782,P$155)+'СЕТ СН'!$F$15</f>
        <v>150.16346311999999</v>
      </c>
      <c r="Q182" s="36">
        <f>SUMIFS(СВЦЭМ!$E$39:$E$782,СВЦЭМ!$A$39:$A$782,$A182,СВЦЭМ!$B$39:$B$782,Q$155)+'СЕТ СН'!$F$15</f>
        <v>148.49150184000001</v>
      </c>
      <c r="R182" s="36">
        <f>SUMIFS(СВЦЭМ!$E$39:$E$782,СВЦЭМ!$A$39:$A$782,$A182,СВЦЭМ!$B$39:$B$782,R$155)+'СЕТ СН'!$F$15</f>
        <v>148.35015718</v>
      </c>
      <c r="S182" s="36">
        <f>SUMIFS(СВЦЭМ!$E$39:$E$782,СВЦЭМ!$A$39:$A$782,$A182,СВЦЭМ!$B$39:$B$782,S$155)+'СЕТ СН'!$F$15</f>
        <v>145.45965122000001</v>
      </c>
      <c r="T182" s="36">
        <f>SUMIFS(СВЦЭМ!$E$39:$E$782,СВЦЭМ!$A$39:$A$782,$A182,СВЦЭМ!$B$39:$B$782,T$155)+'СЕТ СН'!$F$15</f>
        <v>147.1475465</v>
      </c>
      <c r="U182" s="36">
        <f>SUMIFS(СВЦЭМ!$E$39:$E$782,СВЦЭМ!$A$39:$A$782,$A182,СВЦЭМ!$B$39:$B$782,U$155)+'СЕТ СН'!$F$15</f>
        <v>147.71072229000001</v>
      </c>
      <c r="V182" s="36">
        <f>SUMIFS(СВЦЭМ!$E$39:$E$782,СВЦЭМ!$A$39:$A$782,$A182,СВЦЭМ!$B$39:$B$782,V$155)+'СЕТ СН'!$F$15</f>
        <v>149.45528483999999</v>
      </c>
      <c r="W182" s="36">
        <f>SUMIFS(СВЦЭМ!$E$39:$E$782,СВЦЭМ!$A$39:$A$782,$A182,СВЦЭМ!$B$39:$B$782,W$155)+'СЕТ СН'!$F$15</f>
        <v>149.01554922</v>
      </c>
      <c r="X182" s="36">
        <f>SUMIFS(СВЦЭМ!$E$39:$E$782,СВЦЭМ!$A$39:$A$782,$A182,СВЦЭМ!$B$39:$B$782,X$155)+'СЕТ СН'!$F$15</f>
        <v>150.92594058</v>
      </c>
      <c r="Y182" s="36">
        <f>SUMIFS(СВЦЭМ!$E$39:$E$782,СВЦЭМ!$A$39:$A$782,$A182,СВЦЭМ!$B$39:$B$782,Y$155)+'СЕТ СН'!$F$15</f>
        <v>152.28541630999999</v>
      </c>
    </row>
    <row r="183" spans="1:27" ht="15.75" x14ac:dyDescent="0.2">
      <c r="A183" s="35">
        <f t="shared" si="4"/>
        <v>45288</v>
      </c>
      <c r="B183" s="36">
        <f>SUMIFS(СВЦЭМ!$E$39:$E$782,СВЦЭМ!$A$39:$A$782,$A183,СВЦЭМ!$B$39:$B$782,B$155)+'СЕТ СН'!$F$15</f>
        <v>149.48617873000001</v>
      </c>
      <c r="C183" s="36">
        <f>SUMIFS(СВЦЭМ!$E$39:$E$782,СВЦЭМ!$A$39:$A$782,$A183,СВЦЭМ!$B$39:$B$782,C$155)+'СЕТ СН'!$F$15</f>
        <v>153.16743013999999</v>
      </c>
      <c r="D183" s="36">
        <f>SUMIFS(СВЦЭМ!$E$39:$E$782,СВЦЭМ!$A$39:$A$782,$A183,СВЦЭМ!$B$39:$B$782,D$155)+'СЕТ СН'!$F$15</f>
        <v>154.51352148000001</v>
      </c>
      <c r="E183" s="36">
        <f>SUMIFS(СВЦЭМ!$E$39:$E$782,СВЦЭМ!$A$39:$A$782,$A183,СВЦЭМ!$B$39:$B$782,E$155)+'СЕТ СН'!$F$15</f>
        <v>154.96231125</v>
      </c>
      <c r="F183" s="36">
        <f>SUMIFS(СВЦЭМ!$E$39:$E$782,СВЦЭМ!$A$39:$A$782,$A183,СВЦЭМ!$B$39:$B$782,F$155)+'СЕТ СН'!$F$15</f>
        <v>155.08168451</v>
      </c>
      <c r="G183" s="36">
        <f>SUMIFS(СВЦЭМ!$E$39:$E$782,СВЦЭМ!$A$39:$A$782,$A183,СВЦЭМ!$B$39:$B$782,G$155)+'СЕТ СН'!$F$15</f>
        <v>154.59607846</v>
      </c>
      <c r="H183" s="36">
        <f>SUMIFS(СВЦЭМ!$E$39:$E$782,СВЦЭМ!$A$39:$A$782,$A183,СВЦЭМ!$B$39:$B$782,H$155)+'СЕТ СН'!$F$15</f>
        <v>150.29846341999999</v>
      </c>
      <c r="I183" s="36">
        <f>SUMIFS(СВЦЭМ!$E$39:$E$782,СВЦЭМ!$A$39:$A$782,$A183,СВЦЭМ!$B$39:$B$782,I$155)+'СЕТ СН'!$F$15</f>
        <v>145.84650768</v>
      </c>
      <c r="J183" s="36">
        <f>SUMIFS(СВЦЭМ!$E$39:$E$782,СВЦЭМ!$A$39:$A$782,$A183,СВЦЭМ!$B$39:$B$782,J$155)+'СЕТ СН'!$F$15</f>
        <v>144.15199100000001</v>
      </c>
      <c r="K183" s="36">
        <f>SUMIFS(СВЦЭМ!$E$39:$E$782,СВЦЭМ!$A$39:$A$782,$A183,СВЦЭМ!$B$39:$B$782,K$155)+'СЕТ СН'!$F$15</f>
        <v>142.52457221</v>
      </c>
      <c r="L183" s="36">
        <f>SUMIFS(СВЦЭМ!$E$39:$E$782,СВЦЭМ!$A$39:$A$782,$A183,СВЦЭМ!$B$39:$B$782,L$155)+'СЕТ СН'!$F$15</f>
        <v>144.71174923999999</v>
      </c>
      <c r="M183" s="36">
        <f>SUMIFS(СВЦЭМ!$E$39:$E$782,СВЦЭМ!$A$39:$A$782,$A183,СВЦЭМ!$B$39:$B$782,M$155)+'СЕТ СН'!$F$15</f>
        <v>146.76870611000001</v>
      </c>
      <c r="N183" s="36">
        <f>SUMIFS(СВЦЭМ!$E$39:$E$782,СВЦЭМ!$A$39:$A$782,$A183,СВЦЭМ!$B$39:$B$782,N$155)+'СЕТ СН'!$F$15</f>
        <v>143.86817647000001</v>
      </c>
      <c r="O183" s="36">
        <f>SUMIFS(СВЦЭМ!$E$39:$E$782,СВЦЭМ!$A$39:$A$782,$A183,СВЦЭМ!$B$39:$B$782,O$155)+'СЕТ СН'!$F$15</f>
        <v>144.44451279</v>
      </c>
      <c r="P183" s="36">
        <f>SUMIFS(СВЦЭМ!$E$39:$E$782,СВЦЭМ!$A$39:$A$782,$A183,СВЦЭМ!$B$39:$B$782,P$155)+'СЕТ СН'!$F$15</f>
        <v>144.27364004</v>
      </c>
      <c r="Q183" s="36">
        <f>SUMIFS(СВЦЭМ!$E$39:$E$782,СВЦЭМ!$A$39:$A$782,$A183,СВЦЭМ!$B$39:$B$782,Q$155)+'СЕТ СН'!$F$15</f>
        <v>139.71872178999999</v>
      </c>
      <c r="R183" s="36">
        <f>SUMIFS(СВЦЭМ!$E$39:$E$782,СВЦЭМ!$A$39:$A$782,$A183,СВЦЭМ!$B$39:$B$782,R$155)+'СЕТ СН'!$F$15</f>
        <v>140.51176577999999</v>
      </c>
      <c r="S183" s="36">
        <f>SUMIFS(СВЦЭМ!$E$39:$E$782,СВЦЭМ!$A$39:$A$782,$A183,СВЦЭМ!$B$39:$B$782,S$155)+'СЕТ СН'!$F$15</f>
        <v>142.88487430999999</v>
      </c>
      <c r="T183" s="36">
        <f>SUMIFS(СВЦЭМ!$E$39:$E$782,СВЦЭМ!$A$39:$A$782,$A183,СВЦЭМ!$B$39:$B$782,T$155)+'СЕТ СН'!$F$15</f>
        <v>138.95130105999999</v>
      </c>
      <c r="U183" s="36">
        <f>SUMIFS(СВЦЭМ!$E$39:$E$782,СВЦЭМ!$A$39:$A$782,$A183,СВЦЭМ!$B$39:$B$782,U$155)+'СЕТ СН'!$F$15</f>
        <v>142.08203932999999</v>
      </c>
      <c r="V183" s="36">
        <f>SUMIFS(СВЦЭМ!$E$39:$E$782,СВЦЭМ!$A$39:$A$782,$A183,СВЦЭМ!$B$39:$B$782,V$155)+'СЕТ СН'!$F$15</f>
        <v>142.28324939000001</v>
      </c>
      <c r="W183" s="36">
        <f>SUMIFS(СВЦЭМ!$E$39:$E$782,СВЦЭМ!$A$39:$A$782,$A183,СВЦЭМ!$B$39:$B$782,W$155)+'СЕТ СН'!$F$15</f>
        <v>144.40406440999999</v>
      </c>
      <c r="X183" s="36">
        <f>SUMIFS(СВЦЭМ!$E$39:$E$782,СВЦЭМ!$A$39:$A$782,$A183,СВЦЭМ!$B$39:$B$782,X$155)+'СЕТ СН'!$F$15</f>
        <v>145.01839763000001</v>
      </c>
      <c r="Y183" s="36">
        <f>SUMIFS(СВЦЭМ!$E$39:$E$782,СВЦЭМ!$A$39:$A$782,$A183,СВЦЭМ!$B$39:$B$782,Y$155)+'СЕТ СН'!$F$15</f>
        <v>147.89750771999999</v>
      </c>
    </row>
    <row r="184" spans="1:27" ht="15.75" x14ac:dyDescent="0.2">
      <c r="A184" s="35">
        <f t="shared" si="4"/>
        <v>45289</v>
      </c>
      <c r="B184" s="36">
        <f>SUMIFS(СВЦЭМ!$E$39:$E$782,СВЦЭМ!$A$39:$A$782,$A184,СВЦЭМ!$B$39:$B$782,B$155)+'СЕТ СН'!$F$15</f>
        <v>157.42249910999999</v>
      </c>
      <c r="C184" s="36">
        <f>SUMIFS(СВЦЭМ!$E$39:$E$782,СВЦЭМ!$A$39:$A$782,$A184,СВЦЭМ!$B$39:$B$782,C$155)+'СЕТ СН'!$F$15</f>
        <v>161.01257358000001</v>
      </c>
      <c r="D184" s="36">
        <f>SUMIFS(СВЦЭМ!$E$39:$E$782,СВЦЭМ!$A$39:$A$782,$A184,СВЦЭМ!$B$39:$B$782,D$155)+'СЕТ СН'!$F$15</f>
        <v>158.60915181999999</v>
      </c>
      <c r="E184" s="36">
        <f>SUMIFS(СВЦЭМ!$E$39:$E$782,СВЦЭМ!$A$39:$A$782,$A184,СВЦЭМ!$B$39:$B$782,E$155)+'СЕТ СН'!$F$15</f>
        <v>158.55483633</v>
      </c>
      <c r="F184" s="36">
        <f>SUMIFS(СВЦЭМ!$E$39:$E$782,СВЦЭМ!$A$39:$A$782,$A184,СВЦЭМ!$B$39:$B$782,F$155)+'СЕТ СН'!$F$15</f>
        <v>158.56848955999999</v>
      </c>
      <c r="G184" s="36">
        <f>SUMIFS(СВЦЭМ!$E$39:$E$782,СВЦЭМ!$A$39:$A$782,$A184,СВЦЭМ!$B$39:$B$782,G$155)+'СЕТ СН'!$F$15</f>
        <v>152.38322951000001</v>
      </c>
      <c r="H184" s="36">
        <f>SUMIFS(СВЦЭМ!$E$39:$E$782,СВЦЭМ!$A$39:$A$782,$A184,СВЦЭМ!$B$39:$B$782,H$155)+'СЕТ СН'!$F$15</f>
        <v>154.33055874999999</v>
      </c>
      <c r="I184" s="36">
        <f>SUMIFS(СВЦЭМ!$E$39:$E$782,СВЦЭМ!$A$39:$A$782,$A184,СВЦЭМ!$B$39:$B$782,I$155)+'СЕТ СН'!$F$15</f>
        <v>151.70529368999999</v>
      </c>
      <c r="J184" s="36">
        <f>SUMIFS(СВЦЭМ!$E$39:$E$782,СВЦЭМ!$A$39:$A$782,$A184,СВЦЭМ!$B$39:$B$782,J$155)+'СЕТ СН'!$F$15</f>
        <v>151.46657943</v>
      </c>
      <c r="K184" s="36">
        <f>SUMIFS(СВЦЭМ!$E$39:$E$782,СВЦЭМ!$A$39:$A$782,$A184,СВЦЭМ!$B$39:$B$782,K$155)+'СЕТ СН'!$F$15</f>
        <v>149.85114440000001</v>
      </c>
      <c r="L184" s="36">
        <f>SUMIFS(СВЦЭМ!$E$39:$E$782,СВЦЭМ!$A$39:$A$782,$A184,СВЦЭМ!$B$39:$B$782,L$155)+'СЕТ СН'!$F$15</f>
        <v>150.44649451999999</v>
      </c>
      <c r="M184" s="36">
        <f>SUMIFS(СВЦЭМ!$E$39:$E$782,СВЦЭМ!$A$39:$A$782,$A184,СВЦЭМ!$B$39:$B$782,M$155)+'СЕТ СН'!$F$15</f>
        <v>152.28115059999999</v>
      </c>
      <c r="N184" s="36">
        <f>SUMIFS(СВЦЭМ!$E$39:$E$782,СВЦЭМ!$A$39:$A$782,$A184,СВЦЭМ!$B$39:$B$782,N$155)+'СЕТ СН'!$F$15</f>
        <v>152.12268212000001</v>
      </c>
      <c r="O184" s="36">
        <f>SUMIFS(СВЦЭМ!$E$39:$E$782,СВЦЭМ!$A$39:$A$782,$A184,СВЦЭМ!$B$39:$B$782,O$155)+'СЕТ СН'!$F$15</f>
        <v>151.27037127</v>
      </c>
      <c r="P184" s="36">
        <f>SUMIFS(СВЦЭМ!$E$39:$E$782,СВЦЭМ!$A$39:$A$782,$A184,СВЦЭМ!$B$39:$B$782,P$155)+'СЕТ СН'!$F$15</f>
        <v>151.93936865000001</v>
      </c>
      <c r="Q184" s="36">
        <f>SUMIFS(СВЦЭМ!$E$39:$E$782,СВЦЭМ!$A$39:$A$782,$A184,СВЦЭМ!$B$39:$B$782,Q$155)+'СЕТ СН'!$F$15</f>
        <v>152.88466376</v>
      </c>
      <c r="R184" s="36">
        <f>SUMIFS(СВЦЭМ!$E$39:$E$782,СВЦЭМ!$A$39:$A$782,$A184,СВЦЭМ!$B$39:$B$782,R$155)+'СЕТ СН'!$F$15</f>
        <v>152.61503132999999</v>
      </c>
      <c r="S184" s="36">
        <f>SUMIFS(СВЦЭМ!$E$39:$E$782,СВЦЭМ!$A$39:$A$782,$A184,СВЦЭМ!$B$39:$B$782,S$155)+'СЕТ СН'!$F$15</f>
        <v>149.06768281999999</v>
      </c>
      <c r="T184" s="36">
        <f>SUMIFS(СВЦЭМ!$E$39:$E$782,СВЦЭМ!$A$39:$A$782,$A184,СВЦЭМ!$B$39:$B$782,T$155)+'СЕТ СН'!$F$15</f>
        <v>150.09616499000001</v>
      </c>
      <c r="U184" s="36">
        <f>SUMIFS(СВЦЭМ!$E$39:$E$782,СВЦЭМ!$A$39:$A$782,$A184,СВЦЭМ!$B$39:$B$782,U$155)+'СЕТ СН'!$F$15</f>
        <v>150.92712143</v>
      </c>
      <c r="V184" s="36">
        <f>SUMIFS(СВЦЭМ!$E$39:$E$782,СВЦЭМ!$A$39:$A$782,$A184,СВЦЭМ!$B$39:$B$782,V$155)+'СЕТ СН'!$F$15</f>
        <v>153.23448309</v>
      </c>
      <c r="W184" s="36">
        <f>SUMIFS(СВЦЭМ!$E$39:$E$782,СВЦЭМ!$A$39:$A$782,$A184,СВЦЭМ!$B$39:$B$782,W$155)+'СЕТ СН'!$F$15</f>
        <v>153.23754381000001</v>
      </c>
      <c r="X184" s="36">
        <f>SUMIFS(СВЦЭМ!$E$39:$E$782,СВЦЭМ!$A$39:$A$782,$A184,СВЦЭМ!$B$39:$B$782,X$155)+'СЕТ СН'!$F$15</f>
        <v>153.10128252999999</v>
      </c>
      <c r="Y184" s="36">
        <f>SUMIFS(СВЦЭМ!$E$39:$E$782,СВЦЭМ!$A$39:$A$782,$A184,СВЦЭМ!$B$39:$B$782,Y$155)+'СЕТ СН'!$F$15</f>
        <v>157.31053297</v>
      </c>
    </row>
    <row r="185" spans="1:27" ht="15.75" x14ac:dyDescent="0.2">
      <c r="A185" s="35">
        <f t="shared" si="4"/>
        <v>45290</v>
      </c>
      <c r="B185" s="36">
        <f>SUMIFS(СВЦЭМ!$E$39:$E$782,СВЦЭМ!$A$39:$A$782,$A185,СВЦЭМ!$B$39:$B$782,B$155)+'СЕТ СН'!$F$15</f>
        <v>164.37193758000001</v>
      </c>
      <c r="C185" s="36">
        <f>SUMIFS(СВЦЭМ!$E$39:$E$782,СВЦЭМ!$A$39:$A$782,$A185,СВЦЭМ!$B$39:$B$782,C$155)+'СЕТ СН'!$F$15</f>
        <v>167.54294988999999</v>
      </c>
      <c r="D185" s="36">
        <f>SUMIFS(СВЦЭМ!$E$39:$E$782,СВЦЭМ!$A$39:$A$782,$A185,СВЦЭМ!$B$39:$B$782,D$155)+'СЕТ СН'!$F$15</f>
        <v>169.10603965999999</v>
      </c>
      <c r="E185" s="36">
        <f>SUMIFS(СВЦЭМ!$E$39:$E$782,СВЦЭМ!$A$39:$A$782,$A185,СВЦЭМ!$B$39:$B$782,E$155)+'СЕТ СН'!$F$15</f>
        <v>169.10764975000001</v>
      </c>
      <c r="F185" s="36">
        <f>SUMIFS(СВЦЭМ!$E$39:$E$782,СВЦЭМ!$A$39:$A$782,$A185,СВЦЭМ!$B$39:$B$782,F$155)+'СЕТ СН'!$F$15</f>
        <v>170.19433164</v>
      </c>
      <c r="G185" s="36">
        <f>SUMIFS(СВЦЭМ!$E$39:$E$782,СВЦЭМ!$A$39:$A$782,$A185,СВЦЭМ!$B$39:$B$782,G$155)+'СЕТ СН'!$F$15</f>
        <v>169.16632835999999</v>
      </c>
      <c r="H185" s="36">
        <f>SUMIFS(СВЦЭМ!$E$39:$E$782,СВЦЭМ!$A$39:$A$782,$A185,СВЦЭМ!$B$39:$B$782,H$155)+'СЕТ СН'!$F$15</f>
        <v>168.34087273</v>
      </c>
      <c r="I185" s="36">
        <f>SUMIFS(СВЦЭМ!$E$39:$E$782,СВЦЭМ!$A$39:$A$782,$A185,СВЦЭМ!$B$39:$B$782,I$155)+'СЕТ СН'!$F$15</f>
        <v>163.30343196000001</v>
      </c>
      <c r="J185" s="36">
        <f>SUMIFS(СВЦЭМ!$E$39:$E$782,СВЦЭМ!$A$39:$A$782,$A185,СВЦЭМ!$B$39:$B$782,J$155)+'СЕТ СН'!$F$15</f>
        <v>157.83356645999999</v>
      </c>
      <c r="K185" s="36">
        <f>SUMIFS(СВЦЭМ!$E$39:$E$782,СВЦЭМ!$A$39:$A$782,$A185,СВЦЭМ!$B$39:$B$782,K$155)+'СЕТ СН'!$F$15</f>
        <v>158.00844032000001</v>
      </c>
      <c r="L185" s="36">
        <f>SUMIFS(СВЦЭМ!$E$39:$E$782,СВЦЭМ!$A$39:$A$782,$A185,СВЦЭМ!$B$39:$B$782,L$155)+'СЕТ СН'!$F$15</f>
        <v>156.97073616</v>
      </c>
      <c r="M185" s="36">
        <f>SUMIFS(СВЦЭМ!$E$39:$E$782,СВЦЭМ!$A$39:$A$782,$A185,СВЦЭМ!$B$39:$B$782,M$155)+'СЕТ СН'!$F$15</f>
        <v>159.35533527999999</v>
      </c>
      <c r="N185" s="36">
        <f>SUMIFS(СВЦЭМ!$E$39:$E$782,СВЦЭМ!$A$39:$A$782,$A185,СВЦЭМ!$B$39:$B$782,N$155)+'СЕТ СН'!$F$15</f>
        <v>160.14765671000001</v>
      </c>
      <c r="O185" s="36">
        <f>SUMIFS(СВЦЭМ!$E$39:$E$782,СВЦЭМ!$A$39:$A$782,$A185,СВЦЭМ!$B$39:$B$782,O$155)+'СЕТ СН'!$F$15</f>
        <v>161.32230045</v>
      </c>
      <c r="P185" s="36">
        <f>SUMIFS(СВЦЭМ!$E$39:$E$782,СВЦЭМ!$A$39:$A$782,$A185,СВЦЭМ!$B$39:$B$782,P$155)+'СЕТ СН'!$F$15</f>
        <v>163.05520340999999</v>
      </c>
      <c r="Q185" s="36">
        <f>SUMIFS(СВЦЭМ!$E$39:$E$782,СВЦЭМ!$A$39:$A$782,$A185,СВЦЭМ!$B$39:$B$782,Q$155)+'СЕТ СН'!$F$15</f>
        <v>164.04543975999999</v>
      </c>
      <c r="R185" s="36">
        <f>SUMIFS(СВЦЭМ!$E$39:$E$782,СВЦЭМ!$A$39:$A$782,$A185,СВЦЭМ!$B$39:$B$782,R$155)+'СЕТ СН'!$F$15</f>
        <v>164.54951689000001</v>
      </c>
      <c r="S185" s="36">
        <f>SUMIFS(СВЦЭМ!$E$39:$E$782,СВЦЭМ!$A$39:$A$782,$A185,СВЦЭМ!$B$39:$B$782,S$155)+'СЕТ СН'!$F$15</f>
        <v>162.68870699999999</v>
      </c>
      <c r="T185" s="36">
        <f>SUMIFS(СВЦЭМ!$E$39:$E$782,СВЦЭМ!$A$39:$A$782,$A185,СВЦЭМ!$B$39:$B$782,T$155)+'СЕТ СН'!$F$15</f>
        <v>156.77602385</v>
      </c>
      <c r="U185" s="36">
        <f>SUMIFS(СВЦЭМ!$E$39:$E$782,СВЦЭМ!$A$39:$A$782,$A185,СВЦЭМ!$B$39:$B$782,U$155)+'СЕТ СН'!$F$15</f>
        <v>159.60173684</v>
      </c>
      <c r="V185" s="36">
        <f>SUMIFS(СВЦЭМ!$E$39:$E$782,СВЦЭМ!$A$39:$A$782,$A185,СВЦЭМ!$B$39:$B$782,V$155)+'СЕТ СН'!$F$15</f>
        <v>160.47841466</v>
      </c>
      <c r="W185" s="36">
        <f>SUMIFS(СВЦЭМ!$E$39:$E$782,СВЦЭМ!$A$39:$A$782,$A185,СВЦЭМ!$B$39:$B$782,W$155)+'СЕТ СН'!$F$15</f>
        <v>161.18207143999999</v>
      </c>
      <c r="X185" s="36">
        <f>SUMIFS(СВЦЭМ!$E$39:$E$782,СВЦЭМ!$A$39:$A$782,$A185,СВЦЭМ!$B$39:$B$782,X$155)+'СЕТ СН'!$F$15</f>
        <v>163.37327511999999</v>
      </c>
      <c r="Y185" s="36">
        <f>SUMIFS(СВЦЭМ!$E$39:$E$782,СВЦЭМ!$A$39:$A$782,$A185,СВЦЭМ!$B$39:$B$782,Y$155)+'СЕТ СН'!$F$15</f>
        <v>164.70558310999999</v>
      </c>
    </row>
    <row r="186" spans="1:27" ht="15.75" x14ac:dyDescent="0.2">
      <c r="A186" s="35">
        <f t="shared" si="4"/>
        <v>45291</v>
      </c>
      <c r="B186" s="36">
        <f>SUMIFS(СВЦЭМ!$E$39:$E$782,СВЦЭМ!$A$39:$A$782,$A186,СВЦЭМ!$B$39:$B$782,B$155)+'СЕТ СН'!$F$15</f>
        <v>160.84920671</v>
      </c>
      <c r="C186" s="36">
        <f>SUMIFS(СВЦЭМ!$E$39:$E$782,СВЦЭМ!$A$39:$A$782,$A186,СВЦЭМ!$B$39:$B$782,C$155)+'СЕТ СН'!$F$15</f>
        <v>159.36142685999999</v>
      </c>
      <c r="D186" s="36">
        <f>SUMIFS(СВЦЭМ!$E$39:$E$782,СВЦЭМ!$A$39:$A$782,$A186,СВЦЭМ!$B$39:$B$782,D$155)+'СЕТ СН'!$F$15</f>
        <v>160.76345326000001</v>
      </c>
      <c r="E186" s="36">
        <f>SUMIFS(СВЦЭМ!$E$39:$E$782,СВЦЭМ!$A$39:$A$782,$A186,СВЦЭМ!$B$39:$B$782,E$155)+'СЕТ СН'!$F$15</f>
        <v>161.19234102999999</v>
      </c>
      <c r="F186" s="36">
        <f>SUMIFS(СВЦЭМ!$E$39:$E$782,СВЦЭМ!$A$39:$A$782,$A186,СВЦЭМ!$B$39:$B$782,F$155)+'СЕТ СН'!$F$15</f>
        <v>160.82087347999999</v>
      </c>
      <c r="G186" s="36">
        <f>SUMIFS(СВЦЭМ!$E$39:$E$782,СВЦЭМ!$A$39:$A$782,$A186,СВЦЭМ!$B$39:$B$782,G$155)+'СЕТ СН'!$F$15</f>
        <v>157.25250901999999</v>
      </c>
      <c r="H186" s="36">
        <f>SUMIFS(СВЦЭМ!$E$39:$E$782,СВЦЭМ!$A$39:$A$782,$A186,СВЦЭМ!$B$39:$B$782,H$155)+'СЕТ СН'!$F$15</f>
        <v>157.21642033000001</v>
      </c>
      <c r="I186" s="36">
        <f>SUMIFS(СВЦЭМ!$E$39:$E$782,СВЦЭМ!$A$39:$A$782,$A186,СВЦЭМ!$B$39:$B$782,I$155)+'СЕТ СН'!$F$15</f>
        <v>157.26722783</v>
      </c>
      <c r="J186" s="36">
        <f>SUMIFS(СВЦЭМ!$E$39:$E$782,СВЦЭМ!$A$39:$A$782,$A186,СВЦЭМ!$B$39:$B$782,J$155)+'СЕТ СН'!$F$15</f>
        <v>155.39364133000001</v>
      </c>
      <c r="K186" s="36">
        <f>SUMIFS(СВЦЭМ!$E$39:$E$782,СВЦЭМ!$A$39:$A$782,$A186,СВЦЭМ!$B$39:$B$782,K$155)+'СЕТ СН'!$F$15</f>
        <v>151.96936332000001</v>
      </c>
      <c r="L186" s="36">
        <f>SUMIFS(СВЦЭМ!$E$39:$E$782,СВЦЭМ!$A$39:$A$782,$A186,СВЦЭМ!$B$39:$B$782,L$155)+'СЕТ СН'!$F$15</f>
        <v>150.58026516000001</v>
      </c>
      <c r="M186" s="36">
        <f>SUMIFS(СВЦЭМ!$E$39:$E$782,СВЦЭМ!$A$39:$A$782,$A186,СВЦЭМ!$B$39:$B$782,M$155)+'СЕТ СН'!$F$15</f>
        <v>149.11616430000001</v>
      </c>
      <c r="N186" s="36">
        <f>SUMIFS(СВЦЭМ!$E$39:$E$782,СВЦЭМ!$A$39:$A$782,$A186,СВЦЭМ!$B$39:$B$782,N$155)+'СЕТ СН'!$F$15</f>
        <v>149.6508388</v>
      </c>
      <c r="O186" s="36">
        <f>SUMIFS(СВЦЭМ!$E$39:$E$782,СВЦЭМ!$A$39:$A$782,$A186,СВЦЭМ!$B$39:$B$782,O$155)+'СЕТ СН'!$F$15</f>
        <v>150.63116421000001</v>
      </c>
      <c r="P186" s="36">
        <f>SUMIFS(СВЦЭМ!$E$39:$E$782,СВЦЭМ!$A$39:$A$782,$A186,СВЦЭМ!$B$39:$B$782,P$155)+'СЕТ СН'!$F$15</f>
        <v>152.68953210000001</v>
      </c>
      <c r="Q186" s="36">
        <f>SUMIFS(СВЦЭМ!$E$39:$E$782,СВЦЭМ!$A$39:$A$782,$A186,СВЦЭМ!$B$39:$B$782,Q$155)+'СЕТ СН'!$F$15</f>
        <v>151.14187321</v>
      </c>
      <c r="R186" s="36">
        <f>SUMIFS(СВЦЭМ!$E$39:$E$782,СВЦЭМ!$A$39:$A$782,$A186,СВЦЭМ!$B$39:$B$782,R$155)+'СЕТ СН'!$F$15</f>
        <v>152.48421667</v>
      </c>
      <c r="S186" s="36">
        <f>SUMIFS(СВЦЭМ!$E$39:$E$782,СВЦЭМ!$A$39:$A$782,$A186,СВЦЭМ!$B$39:$B$782,S$155)+'СЕТ СН'!$F$15</f>
        <v>149.51962354</v>
      </c>
      <c r="T186" s="36">
        <f>SUMIFS(СВЦЭМ!$E$39:$E$782,СВЦЭМ!$A$39:$A$782,$A186,СВЦЭМ!$B$39:$B$782,T$155)+'СЕТ СН'!$F$15</f>
        <v>144.11169142</v>
      </c>
      <c r="U186" s="36">
        <f>SUMIFS(СВЦЭМ!$E$39:$E$782,СВЦЭМ!$A$39:$A$782,$A186,СВЦЭМ!$B$39:$B$782,U$155)+'СЕТ СН'!$F$15</f>
        <v>142.26473927999999</v>
      </c>
      <c r="V186" s="36">
        <f>SUMIFS(СВЦЭМ!$E$39:$E$782,СВЦЭМ!$A$39:$A$782,$A186,СВЦЭМ!$B$39:$B$782,V$155)+'СЕТ СН'!$F$15</f>
        <v>145.39458152</v>
      </c>
      <c r="W186" s="36">
        <f>SUMIFS(СВЦЭМ!$E$39:$E$782,СВЦЭМ!$A$39:$A$782,$A186,СВЦЭМ!$B$39:$B$782,W$155)+'СЕТ СН'!$F$15</f>
        <v>150.02848831</v>
      </c>
      <c r="X186" s="36">
        <f>SUMIFS(СВЦЭМ!$E$39:$E$782,СВЦЭМ!$A$39:$A$782,$A186,СВЦЭМ!$B$39:$B$782,X$155)+'СЕТ СН'!$F$15</f>
        <v>154.66601102000001</v>
      </c>
      <c r="Y186" s="36">
        <f>SUMIFS(СВЦЭМ!$E$39:$E$782,СВЦЭМ!$A$39:$A$782,$A186,СВЦЭМ!$B$39:$B$782,Y$155)+'СЕТ СН'!$F$15</f>
        <v>158.46119795000001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01.12.2023</v>
      </c>
      <c r="B191" s="36">
        <f>SUMIFS(СВЦЭМ!$F$39:$F$782,СВЦЭМ!$A$39:$A$782,$A191,СВЦЭМ!$B$39:$B$782,B$190)+'СЕТ СН'!$F$15</f>
        <v>138.38394192999999</v>
      </c>
      <c r="C191" s="36">
        <f>SUMIFS(СВЦЭМ!$F$39:$F$782,СВЦЭМ!$A$39:$A$782,$A191,СВЦЭМ!$B$39:$B$782,C$190)+'СЕТ СН'!$F$15</f>
        <v>141.52417036</v>
      </c>
      <c r="D191" s="36">
        <f>SUMIFS(СВЦЭМ!$F$39:$F$782,СВЦЭМ!$A$39:$A$782,$A191,СВЦЭМ!$B$39:$B$782,D$190)+'СЕТ СН'!$F$15</f>
        <v>144.11792252999999</v>
      </c>
      <c r="E191" s="36">
        <f>SUMIFS(СВЦЭМ!$F$39:$F$782,СВЦЭМ!$A$39:$A$782,$A191,СВЦЭМ!$B$39:$B$782,E$190)+'СЕТ СН'!$F$15</f>
        <v>144.26655912999999</v>
      </c>
      <c r="F191" s="36">
        <f>SUMIFS(СВЦЭМ!$F$39:$F$782,СВЦЭМ!$A$39:$A$782,$A191,СВЦЭМ!$B$39:$B$782,F$190)+'СЕТ СН'!$F$15</f>
        <v>144.95462499999999</v>
      </c>
      <c r="G191" s="36">
        <f>SUMIFS(СВЦЭМ!$F$39:$F$782,СВЦЭМ!$A$39:$A$782,$A191,СВЦЭМ!$B$39:$B$782,G$190)+'СЕТ СН'!$F$15</f>
        <v>143.18592007999999</v>
      </c>
      <c r="H191" s="36">
        <f>SUMIFS(СВЦЭМ!$F$39:$F$782,СВЦЭМ!$A$39:$A$782,$A191,СВЦЭМ!$B$39:$B$782,H$190)+'СЕТ СН'!$F$15</f>
        <v>139.65605310999999</v>
      </c>
      <c r="I191" s="36">
        <f>SUMIFS(СВЦЭМ!$F$39:$F$782,СВЦЭМ!$A$39:$A$782,$A191,СВЦЭМ!$B$39:$B$782,I$190)+'СЕТ СН'!$F$15</f>
        <v>135.98107748000001</v>
      </c>
      <c r="J191" s="36">
        <f>SUMIFS(СВЦЭМ!$F$39:$F$782,СВЦЭМ!$A$39:$A$782,$A191,СВЦЭМ!$B$39:$B$782,J$190)+'СЕТ СН'!$F$15</f>
        <v>132.20531958999999</v>
      </c>
      <c r="K191" s="36">
        <f>SUMIFS(СВЦЭМ!$F$39:$F$782,СВЦЭМ!$A$39:$A$782,$A191,СВЦЭМ!$B$39:$B$782,K$190)+'СЕТ СН'!$F$15</f>
        <v>130.87582979000001</v>
      </c>
      <c r="L191" s="36">
        <f>SUMIFS(СВЦЭМ!$F$39:$F$782,СВЦЭМ!$A$39:$A$782,$A191,СВЦЭМ!$B$39:$B$782,L$190)+'СЕТ СН'!$F$15</f>
        <v>130.62158219</v>
      </c>
      <c r="M191" s="36">
        <f>SUMIFS(СВЦЭМ!$F$39:$F$782,СВЦЭМ!$A$39:$A$782,$A191,СВЦЭМ!$B$39:$B$782,M$190)+'СЕТ СН'!$F$15</f>
        <v>132.42375154999999</v>
      </c>
      <c r="N191" s="36">
        <f>SUMIFS(СВЦЭМ!$F$39:$F$782,СВЦЭМ!$A$39:$A$782,$A191,СВЦЭМ!$B$39:$B$782,N$190)+'СЕТ СН'!$F$15</f>
        <v>133.51115455999999</v>
      </c>
      <c r="O191" s="36">
        <f>SUMIFS(СВЦЭМ!$F$39:$F$782,СВЦЭМ!$A$39:$A$782,$A191,СВЦЭМ!$B$39:$B$782,O$190)+'СЕТ СН'!$F$15</f>
        <v>134.28798326</v>
      </c>
      <c r="P191" s="36">
        <f>SUMIFS(СВЦЭМ!$F$39:$F$782,СВЦЭМ!$A$39:$A$782,$A191,СВЦЭМ!$B$39:$B$782,P$190)+'СЕТ СН'!$F$15</f>
        <v>135.25474222</v>
      </c>
      <c r="Q191" s="36">
        <f>SUMIFS(СВЦЭМ!$F$39:$F$782,СВЦЭМ!$A$39:$A$782,$A191,СВЦЭМ!$B$39:$B$782,Q$190)+'СЕТ СН'!$F$15</f>
        <v>133.59162237999999</v>
      </c>
      <c r="R191" s="36">
        <f>SUMIFS(СВЦЭМ!$F$39:$F$782,СВЦЭМ!$A$39:$A$782,$A191,СВЦЭМ!$B$39:$B$782,R$190)+'СЕТ СН'!$F$15</f>
        <v>134.23512149999999</v>
      </c>
      <c r="S191" s="36">
        <f>SUMIFS(СВЦЭМ!$F$39:$F$782,СВЦЭМ!$A$39:$A$782,$A191,СВЦЭМ!$B$39:$B$782,S$190)+'СЕТ СН'!$F$15</f>
        <v>131.19304629999999</v>
      </c>
      <c r="T191" s="36">
        <f>SUMIFS(СВЦЭМ!$F$39:$F$782,СВЦЭМ!$A$39:$A$782,$A191,СВЦЭМ!$B$39:$B$782,T$190)+'СЕТ СН'!$F$15</f>
        <v>127.74724456</v>
      </c>
      <c r="U191" s="36">
        <f>SUMIFS(СВЦЭМ!$F$39:$F$782,СВЦЭМ!$A$39:$A$782,$A191,СВЦЭМ!$B$39:$B$782,U$190)+'СЕТ СН'!$F$15</f>
        <v>128.48663056999999</v>
      </c>
      <c r="V191" s="36">
        <f>SUMIFS(СВЦЭМ!$F$39:$F$782,СВЦЭМ!$A$39:$A$782,$A191,СВЦЭМ!$B$39:$B$782,V$190)+'СЕТ СН'!$F$15</f>
        <v>130.74726052</v>
      </c>
      <c r="W191" s="36">
        <f>SUMIFS(СВЦЭМ!$F$39:$F$782,СВЦЭМ!$A$39:$A$782,$A191,СВЦЭМ!$B$39:$B$782,W$190)+'СЕТ СН'!$F$15</f>
        <v>131.85135554999999</v>
      </c>
      <c r="X191" s="36">
        <f>SUMIFS(СВЦЭМ!$F$39:$F$782,СВЦЭМ!$A$39:$A$782,$A191,СВЦЭМ!$B$39:$B$782,X$190)+'СЕТ СН'!$F$15</f>
        <v>132.26056066999999</v>
      </c>
      <c r="Y191" s="36">
        <f>SUMIFS(СВЦЭМ!$F$39:$F$782,СВЦЭМ!$A$39:$A$782,$A191,СВЦЭМ!$B$39:$B$782,Y$190)+'СЕТ СН'!$F$15</f>
        <v>134.14813207</v>
      </c>
      <c r="AA191" s="45"/>
    </row>
    <row r="192" spans="1:27" ht="15.75" x14ac:dyDescent="0.2">
      <c r="A192" s="35">
        <f>A191+1</f>
        <v>45262</v>
      </c>
      <c r="B192" s="36">
        <f>SUMIFS(СВЦЭМ!$F$39:$F$782,СВЦЭМ!$A$39:$A$782,$A192,СВЦЭМ!$B$39:$B$782,B$190)+'СЕТ СН'!$F$15</f>
        <v>144.21297928999999</v>
      </c>
      <c r="C192" s="36">
        <f>SUMIFS(СВЦЭМ!$F$39:$F$782,СВЦЭМ!$A$39:$A$782,$A192,СВЦЭМ!$B$39:$B$782,C$190)+'СЕТ СН'!$F$15</f>
        <v>143.74327362</v>
      </c>
      <c r="D192" s="36">
        <f>SUMIFS(СВЦЭМ!$F$39:$F$782,СВЦЭМ!$A$39:$A$782,$A192,СВЦЭМ!$B$39:$B$782,D$190)+'СЕТ СН'!$F$15</f>
        <v>144.77789544000001</v>
      </c>
      <c r="E192" s="36">
        <f>SUMIFS(СВЦЭМ!$F$39:$F$782,СВЦЭМ!$A$39:$A$782,$A192,СВЦЭМ!$B$39:$B$782,E$190)+'СЕТ СН'!$F$15</f>
        <v>145.84075472000001</v>
      </c>
      <c r="F192" s="36">
        <f>SUMIFS(СВЦЭМ!$F$39:$F$782,СВЦЭМ!$A$39:$A$782,$A192,СВЦЭМ!$B$39:$B$782,F$190)+'СЕТ СН'!$F$15</f>
        <v>146.33964753999999</v>
      </c>
      <c r="G192" s="36">
        <f>SUMIFS(СВЦЭМ!$F$39:$F$782,СВЦЭМ!$A$39:$A$782,$A192,СВЦЭМ!$B$39:$B$782,G$190)+'СЕТ СН'!$F$15</f>
        <v>146.52785342000001</v>
      </c>
      <c r="H192" s="36">
        <f>SUMIFS(СВЦЭМ!$F$39:$F$782,СВЦЭМ!$A$39:$A$782,$A192,СВЦЭМ!$B$39:$B$782,H$190)+'СЕТ СН'!$F$15</f>
        <v>146.449151</v>
      </c>
      <c r="I192" s="36">
        <f>SUMIFS(СВЦЭМ!$F$39:$F$782,СВЦЭМ!$A$39:$A$782,$A192,СВЦЭМ!$B$39:$B$782,I$190)+'СЕТ СН'!$F$15</f>
        <v>143.57661462999999</v>
      </c>
      <c r="J192" s="36">
        <f>SUMIFS(СВЦЭМ!$F$39:$F$782,СВЦЭМ!$A$39:$A$782,$A192,СВЦЭМ!$B$39:$B$782,J$190)+'СЕТ СН'!$F$15</f>
        <v>139.96842941</v>
      </c>
      <c r="K192" s="36">
        <f>SUMIFS(СВЦЭМ!$F$39:$F$782,СВЦЭМ!$A$39:$A$782,$A192,СВЦЭМ!$B$39:$B$782,K$190)+'СЕТ СН'!$F$15</f>
        <v>136.94046935</v>
      </c>
      <c r="L192" s="36">
        <f>SUMIFS(СВЦЭМ!$F$39:$F$782,СВЦЭМ!$A$39:$A$782,$A192,СВЦЭМ!$B$39:$B$782,L$190)+'СЕТ СН'!$F$15</f>
        <v>134.20044942000001</v>
      </c>
      <c r="M192" s="36">
        <f>SUMIFS(СВЦЭМ!$F$39:$F$782,СВЦЭМ!$A$39:$A$782,$A192,СВЦЭМ!$B$39:$B$782,M$190)+'СЕТ СН'!$F$15</f>
        <v>133.52967912</v>
      </c>
      <c r="N192" s="36">
        <f>SUMIFS(СВЦЭМ!$F$39:$F$782,СВЦЭМ!$A$39:$A$782,$A192,СВЦЭМ!$B$39:$B$782,N$190)+'СЕТ СН'!$F$15</f>
        <v>135.33572021000001</v>
      </c>
      <c r="O192" s="36">
        <f>SUMIFS(СВЦЭМ!$F$39:$F$782,СВЦЭМ!$A$39:$A$782,$A192,СВЦЭМ!$B$39:$B$782,O$190)+'СЕТ СН'!$F$15</f>
        <v>137.13361078</v>
      </c>
      <c r="P192" s="36">
        <f>SUMIFS(СВЦЭМ!$F$39:$F$782,СВЦЭМ!$A$39:$A$782,$A192,СВЦЭМ!$B$39:$B$782,P$190)+'СЕТ СН'!$F$15</f>
        <v>138.18811753</v>
      </c>
      <c r="Q192" s="36">
        <f>SUMIFS(СВЦЭМ!$F$39:$F$782,СВЦЭМ!$A$39:$A$782,$A192,СВЦЭМ!$B$39:$B$782,Q$190)+'СЕТ СН'!$F$15</f>
        <v>138.42190517</v>
      </c>
      <c r="R192" s="36">
        <f>SUMIFS(СВЦЭМ!$F$39:$F$782,СВЦЭМ!$A$39:$A$782,$A192,СВЦЭМ!$B$39:$B$782,R$190)+'СЕТ СН'!$F$15</f>
        <v>136.48486739000001</v>
      </c>
      <c r="S192" s="36">
        <f>SUMIFS(СВЦЭМ!$F$39:$F$782,СВЦЭМ!$A$39:$A$782,$A192,СВЦЭМ!$B$39:$B$782,S$190)+'СЕТ СН'!$F$15</f>
        <v>133.39868247000001</v>
      </c>
      <c r="T192" s="36">
        <f>SUMIFS(СВЦЭМ!$F$39:$F$782,СВЦЭМ!$A$39:$A$782,$A192,СВЦЭМ!$B$39:$B$782,T$190)+'СЕТ СН'!$F$15</f>
        <v>130.80197416999999</v>
      </c>
      <c r="U192" s="36">
        <f>SUMIFS(СВЦЭМ!$F$39:$F$782,СВЦЭМ!$A$39:$A$782,$A192,СВЦЭМ!$B$39:$B$782,U$190)+'СЕТ СН'!$F$15</f>
        <v>131.68024281000001</v>
      </c>
      <c r="V192" s="36">
        <f>SUMIFS(СВЦЭМ!$F$39:$F$782,СВЦЭМ!$A$39:$A$782,$A192,СВЦЭМ!$B$39:$B$782,V$190)+'СЕТ СН'!$F$15</f>
        <v>133.77461391</v>
      </c>
      <c r="W192" s="36">
        <f>SUMIFS(СВЦЭМ!$F$39:$F$782,СВЦЭМ!$A$39:$A$782,$A192,СВЦЭМ!$B$39:$B$782,W$190)+'СЕТ СН'!$F$15</f>
        <v>134.81591655</v>
      </c>
      <c r="X192" s="36">
        <f>SUMIFS(СВЦЭМ!$F$39:$F$782,СВЦЭМ!$A$39:$A$782,$A192,СВЦЭМ!$B$39:$B$782,X$190)+'СЕТ СН'!$F$15</f>
        <v>137.40866728</v>
      </c>
      <c r="Y192" s="36">
        <f>SUMIFS(СВЦЭМ!$F$39:$F$782,СВЦЭМ!$A$39:$A$782,$A192,СВЦЭМ!$B$39:$B$782,Y$190)+'СЕТ СН'!$F$15</f>
        <v>139.21612089999999</v>
      </c>
    </row>
    <row r="193" spans="1:25" ht="15.75" x14ac:dyDescent="0.2">
      <c r="A193" s="35">
        <f t="shared" ref="A193:A221" si="5">A192+1</f>
        <v>45263</v>
      </c>
      <c r="B193" s="36">
        <f>SUMIFS(СВЦЭМ!$F$39:$F$782,СВЦЭМ!$A$39:$A$782,$A193,СВЦЭМ!$B$39:$B$782,B$190)+'СЕТ СН'!$F$15</f>
        <v>136.21424587000001</v>
      </c>
      <c r="C193" s="36">
        <f>SUMIFS(СВЦЭМ!$F$39:$F$782,СВЦЭМ!$A$39:$A$782,$A193,СВЦЭМ!$B$39:$B$782,C$190)+'СЕТ СН'!$F$15</f>
        <v>139.75202031000001</v>
      </c>
      <c r="D193" s="36">
        <f>SUMIFS(СВЦЭМ!$F$39:$F$782,СВЦЭМ!$A$39:$A$782,$A193,СВЦЭМ!$B$39:$B$782,D$190)+'СЕТ СН'!$F$15</f>
        <v>143.40518992</v>
      </c>
      <c r="E193" s="36">
        <f>SUMIFS(СВЦЭМ!$F$39:$F$782,СВЦЭМ!$A$39:$A$782,$A193,СВЦЭМ!$B$39:$B$782,E$190)+'СЕТ СН'!$F$15</f>
        <v>143.10533341999999</v>
      </c>
      <c r="F193" s="36">
        <f>SUMIFS(СВЦЭМ!$F$39:$F$782,СВЦЭМ!$A$39:$A$782,$A193,СВЦЭМ!$B$39:$B$782,F$190)+'СЕТ СН'!$F$15</f>
        <v>142.69294436999999</v>
      </c>
      <c r="G193" s="36">
        <f>SUMIFS(СВЦЭМ!$F$39:$F$782,СВЦЭМ!$A$39:$A$782,$A193,СВЦЭМ!$B$39:$B$782,G$190)+'СЕТ СН'!$F$15</f>
        <v>143.68810109</v>
      </c>
      <c r="H193" s="36">
        <f>SUMIFS(СВЦЭМ!$F$39:$F$782,СВЦЭМ!$A$39:$A$782,$A193,СВЦЭМ!$B$39:$B$782,H$190)+'СЕТ СН'!$F$15</f>
        <v>143.05150802</v>
      </c>
      <c r="I193" s="36">
        <f>SUMIFS(СВЦЭМ!$F$39:$F$782,СВЦЭМ!$A$39:$A$782,$A193,СВЦЭМ!$B$39:$B$782,I$190)+'СЕТ СН'!$F$15</f>
        <v>142.89366942999999</v>
      </c>
      <c r="J193" s="36">
        <f>SUMIFS(СВЦЭМ!$F$39:$F$782,СВЦЭМ!$A$39:$A$782,$A193,СВЦЭМ!$B$39:$B$782,J$190)+'СЕТ СН'!$F$15</f>
        <v>140.35683879999999</v>
      </c>
      <c r="K193" s="36">
        <f>SUMIFS(СВЦЭМ!$F$39:$F$782,СВЦЭМ!$A$39:$A$782,$A193,СВЦЭМ!$B$39:$B$782,K$190)+'СЕТ СН'!$F$15</f>
        <v>137.51530517</v>
      </c>
      <c r="L193" s="36">
        <f>SUMIFS(СВЦЭМ!$F$39:$F$782,СВЦЭМ!$A$39:$A$782,$A193,СВЦЭМ!$B$39:$B$782,L$190)+'СЕТ СН'!$F$15</f>
        <v>134.07519975</v>
      </c>
      <c r="M193" s="36">
        <f>SUMIFS(СВЦЭМ!$F$39:$F$782,СВЦЭМ!$A$39:$A$782,$A193,СВЦЭМ!$B$39:$B$782,M$190)+'СЕТ СН'!$F$15</f>
        <v>133.78388477999999</v>
      </c>
      <c r="N193" s="36">
        <f>SUMIFS(СВЦЭМ!$F$39:$F$782,СВЦЭМ!$A$39:$A$782,$A193,СВЦЭМ!$B$39:$B$782,N$190)+'СЕТ СН'!$F$15</f>
        <v>134.89897829</v>
      </c>
      <c r="O193" s="36">
        <f>SUMIFS(СВЦЭМ!$F$39:$F$782,СВЦЭМ!$A$39:$A$782,$A193,СВЦЭМ!$B$39:$B$782,O$190)+'СЕТ СН'!$F$15</f>
        <v>136.99327048000001</v>
      </c>
      <c r="P193" s="36">
        <f>SUMIFS(СВЦЭМ!$F$39:$F$782,СВЦЭМ!$A$39:$A$782,$A193,СВЦЭМ!$B$39:$B$782,P$190)+'СЕТ СН'!$F$15</f>
        <v>137.21788712</v>
      </c>
      <c r="Q193" s="36">
        <f>SUMIFS(СВЦЭМ!$F$39:$F$782,СВЦЭМ!$A$39:$A$782,$A193,СВЦЭМ!$B$39:$B$782,Q$190)+'СЕТ СН'!$F$15</f>
        <v>137.90198520999999</v>
      </c>
      <c r="R193" s="36">
        <f>SUMIFS(СВЦЭМ!$F$39:$F$782,СВЦЭМ!$A$39:$A$782,$A193,СВЦЭМ!$B$39:$B$782,R$190)+'СЕТ СН'!$F$15</f>
        <v>136.52288712000001</v>
      </c>
      <c r="S193" s="36">
        <f>SUMIFS(СВЦЭМ!$F$39:$F$782,СВЦЭМ!$A$39:$A$782,$A193,СВЦЭМ!$B$39:$B$782,S$190)+'СЕТ СН'!$F$15</f>
        <v>132.69891190000001</v>
      </c>
      <c r="T193" s="36">
        <f>SUMIFS(СВЦЭМ!$F$39:$F$782,СВЦЭМ!$A$39:$A$782,$A193,СВЦЭМ!$B$39:$B$782,T$190)+'СЕТ СН'!$F$15</f>
        <v>128.90733698</v>
      </c>
      <c r="U193" s="36">
        <f>SUMIFS(СВЦЭМ!$F$39:$F$782,СВЦЭМ!$A$39:$A$782,$A193,СВЦЭМ!$B$39:$B$782,U$190)+'СЕТ СН'!$F$15</f>
        <v>129.63895686000001</v>
      </c>
      <c r="V193" s="36">
        <f>SUMIFS(СВЦЭМ!$F$39:$F$782,СВЦЭМ!$A$39:$A$782,$A193,СВЦЭМ!$B$39:$B$782,V$190)+'СЕТ СН'!$F$15</f>
        <v>132.22304191999999</v>
      </c>
      <c r="W193" s="36">
        <f>SUMIFS(СВЦЭМ!$F$39:$F$782,СВЦЭМ!$A$39:$A$782,$A193,СВЦЭМ!$B$39:$B$782,W$190)+'СЕТ СН'!$F$15</f>
        <v>133.05641087000001</v>
      </c>
      <c r="X193" s="36">
        <f>SUMIFS(СВЦЭМ!$F$39:$F$782,СВЦЭМ!$A$39:$A$782,$A193,СВЦЭМ!$B$39:$B$782,X$190)+'СЕТ СН'!$F$15</f>
        <v>135.45833655999999</v>
      </c>
      <c r="Y193" s="36">
        <f>SUMIFS(СВЦЭМ!$F$39:$F$782,СВЦЭМ!$A$39:$A$782,$A193,СВЦЭМ!$B$39:$B$782,Y$190)+'СЕТ СН'!$F$15</f>
        <v>139.50434104000001</v>
      </c>
    </row>
    <row r="194" spans="1:25" ht="15.75" x14ac:dyDescent="0.2">
      <c r="A194" s="35">
        <f t="shared" si="5"/>
        <v>45264</v>
      </c>
      <c r="B194" s="36">
        <f>SUMIFS(СВЦЭМ!$F$39:$F$782,СВЦЭМ!$A$39:$A$782,$A194,СВЦЭМ!$B$39:$B$782,B$190)+'СЕТ СН'!$F$15</f>
        <v>138.43167421000001</v>
      </c>
      <c r="C194" s="36">
        <f>SUMIFS(СВЦЭМ!$F$39:$F$782,СВЦЭМ!$A$39:$A$782,$A194,СВЦЭМ!$B$39:$B$782,C$190)+'СЕТ СН'!$F$15</f>
        <v>141.81030138</v>
      </c>
      <c r="D194" s="36">
        <f>SUMIFS(СВЦЭМ!$F$39:$F$782,СВЦЭМ!$A$39:$A$782,$A194,СВЦЭМ!$B$39:$B$782,D$190)+'СЕТ СН'!$F$15</f>
        <v>141.50603050000001</v>
      </c>
      <c r="E194" s="36">
        <f>SUMIFS(СВЦЭМ!$F$39:$F$782,СВЦЭМ!$A$39:$A$782,$A194,СВЦЭМ!$B$39:$B$782,E$190)+'СЕТ СН'!$F$15</f>
        <v>142.07155327999999</v>
      </c>
      <c r="F194" s="36">
        <f>SUMIFS(СВЦЭМ!$F$39:$F$782,СВЦЭМ!$A$39:$A$782,$A194,СВЦЭМ!$B$39:$B$782,F$190)+'СЕТ СН'!$F$15</f>
        <v>141.75663607999999</v>
      </c>
      <c r="G194" s="36">
        <f>SUMIFS(СВЦЭМ!$F$39:$F$782,СВЦЭМ!$A$39:$A$782,$A194,СВЦЭМ!$B$39:$B$782,G$190)+'СЕТ СН'!$F$15</f>
        <v>140.91909529</v>
      </c>
      <c r="H194" s="36">
        <f>SUMIFS(СВЦЭМ!$F$39:$F$782,СВЦЭМ!$A$39:$A$782,$A194,СВЦЭМ!$B$39:$B$782,H$190)+'СЕТ СН'!$F$15</f>
        <v>138.51267272999999</v>
      </c>
      <c r="I194" s="36">
        <f>SUMIFS(СВЦЭМ!$F$39:$F$782,СВЦЭМ!$A$39:$A$782,$A194,СВЦЭМ!$B$39:$B$782,I$190)+'СЕТ СН'!$F$15</f>
        <v>132.85058907999999</v>
      </c>
      <c r="J194" s="36">
        <f>SUMIFS(СВЦЭМ!$F$39:$F$782,СВЦЭМ!$A$39:$A$782,$A194,СВЦЭМ!$B$39:$B$782,J$190)+'СЕТ СН'!$F$15</f>
        <v>131.0662725</v>
      </c>
      <c r="K194" s="36">
        <f>SUMIFS(СВЦЭМ!$F$39:$F$782,СВЦЭМ!$A$39:$A$782,$A194,СВЦЭМ!$B$39:$B$782,K$190)+'СЕТ СН'!$F$15</f>
        <v>130.06297033000001</v>
      </c>
      <c r="L194" s="36">
        <f>SUMIFS(СВЦЭМ!$F$39:$F$782,СВЦЭМ!$A$39:$A$782,$A194,СВЦЭМ!$B$39:$B$782,L$190)+'СЕТ СН'!$F$15</f>
        <v>129.54419275999999</v>
      </c>
      <c r="M194" s="36">
        <f>SUMIFS(СВЦЭМ!$F$39:$F$782,СВЦЭМ!$A$39:$A$782,$A194,СВЦЭМ!$B$39:$B$782,M$190)+'СЕТ СН'!$F$15</f>
        <v>130.25802365000001</v>
      </c>
      <c r="N194" s="36">
        <f>SUMIFS(СВЦЭМ!$F$39:$F$782,СВЦЭМ!$A$39:$A$782,$A194,СВЦЭМ!$B$39:$B$782,N$190)+'СЕТ СН'!$F$15</f>
        <v>131.06905051999999</v>
      </c>
      <c r="O194" s="36">
        <f>SUMIFS(СВЦЭМ!$F$39:$F$782,СВЦЭМ!$A$39:$A$782,$A194,СВЦЭМ!$B$39:$B$782,O$190)+'СЕТ СН'!$F$15</f>
        <v>131.93664271</v>
      </c>
      <c r="P194" s="36">
        <f>SUMIFS(СВЦЭМ!$F$39:$F$782,СВЦЭМ!$A$39:$A$782,$A194,СВЦЭМ!$B$39:$B$782,P$190)+'СЕТ СН'!$F$15</f>
        <v>133.01799066000001</v>
      </c>
      <c r="Q194" s="36">
        <f>SUMIFS(СВЦЭМ!$F$39:$F$782,СВЦЭМ!$A$39:$A$782,$A194,СВЦЭМ!$B$39:$B$782,Q$190)+'СЕТ СН'!$F$15</f>
        <v>133.19523595999999</v>
      </c>
      <c r="R194" s="36">
        <f>SUMIFS(СВЦЭМ!$F$39:$F$782,СВЦЭМ!$A$39:$A$782,$A194,СВЦЭМ!$B$39:$B$782,R$190)+'СЕТ СН'!$F$15</f>
        <v>132.17377346999999</v>
      </c>
      <c r="S194" s="36">
        <f>SUMIFS(СВЦЭМ!$F$39:$F$782,СВЦЭМ!$A$39:$A$782,$A194,СВЦЭМ!$B$39:$B$782,S$190)+'СЕТ СН'!$F$15</f>
        <v>128.98372739000001</v>
      </c>
      <c r="T194" s="36">
        <f>SUMIFS(СВЦЭМ!$F$39:$F$782,СВЦЭМ!$A$39:$A$782,$A194,СВЦЭМ!$B$39:$B$782,T$190)+'СЕТ СН'!$F$15</f>
        <v>127.07619257</v>
      </c>
      <c r="U194" s="36">
        <f>SUMIFS(СВЦЭМ!$F$39:$F$782,СВЦЭМ!$A$39:$A$782,$A194,СВЦЭМ!$B$39:$B$782,U$190)+'СЕТ СН'!$F$15</f>
        <v>128.00380093000001</v>
      </c>
      <c r="V194" s="36">
        <f>SUMIFS(СВЦЭМ!$F$39:$F$782,СВЦЭМ!$A$39:$A$782,$A194,СВЦЭМ!$B$39:$B$782,V$190)+'СЕТ СН'!$F$15</f>
        <v>129.69659768</v>
      </c>
      <c r="W194" s="36">
        <f>SUMIFS(СВЦЭМ!$F$39:$F$782,СВЦЭМ!$A$39:$A$782,$A194,СВЦЭМ!$B$39:$B$782,W$190)+'СЕТ СН'!$F$15</f>
        <v>130.74978942000001</v>
      </c>
      <c r="X194" s="36">
        <f>SUMIFS(СВЦЭМ!$F$39:$F$782,СВЦЭМ!$A$39:$A$782,$A194,СВЦЭМ!$B$39:$B$782,X$190)+'СЕТ СН'!$F$15</f>
        <v>133.90491686999999</v>
      </c>
      <c r="Y194" s="36">
        <f>SUMIFS(СВЦЭМ!$F$39:$F$782,СВЦЭМ!$A$39:$A$782,$A194,СВЦЭМ!$B$39:$B$782,Y$190)+'СЕТ СН'!$F$15</f>
        <v>135.38098604999999</v>
      </c>
    </row>
    <row r="195" spans="1:25" ht="15.75" x14ac:dyDescent="0.2">
      <c r="A195" s="35">
        <f t="shared" si="5"/>
        <v>45265</v>
      </c>
      <c r="B195" s="36">
        <f>SUMIFS(СВЦЭМ!$F$39:$F$782,СВЦЭМ!$A$39:$A$782,$A195,СВЦЭМ!$B$39:$B$782,B$190)+'СЕТ СН'!$F$15</f>
        <v>146.1099969</v>
      </c>
      <c r="C195" s="36">
        <f>SUMIFS(СВЦЭМ!$F$39:$F$782,СВЦЭМ!$A$39:$A$782,$A195,СВЦЭМ!$B$39:$B$782,C$190)+'СЕТ СН'!$F$15</f>
        <v>147.90855589</v>
      </c>
      <c r="D195" s="36">
        <f>SUMIFS(СВЦЭМ!$F$39:$F$782,СВЦЭМ!$A$39:$A$782,$A195,СВЦЭМ!$B$39:$B$782,D$190)+'СЕТ СН'!$F$15</f>
        <v>150.93000551</v>
      </c>
      <c r="E195" s="36">
        <f>SUMIFS(СВЦЭМ!$F$39:$F$782,СВЦЭМ!$A$39:$A$782,$A195,СВЦЭМ!$B$39:$B$782,E$190)+'СЕТ СН'!$F$15</f>
        <v>148.29606215999999</v>
      </c>
      <c r="F195" s="36">
        <f>SUMIFS(СВЦЭМ!$F$39:$F$782,СВЦЭМ!$A$39:$A$782,$A195,СВЦЭМ!$B$39:$B$782,F$190)+'СЕТ СН'!$F$15</f>
        <v>147.92518479</v>
      </c>
      <c r="G195" s="36">
        <f>SUMIFS(СВЦЭМ!$F$39:$F$782,СВЦЭМ!$A$39:$A$782,$A195,СВЦЭМ!$B$39:$B$782,G$190)+'СЕТ СН'!$F$15</f>
        <v>147.67944929000001</v>
      </c>
      <c r="H195" s="36">
        <f>SUMIFS(СВЦЭМ!$F$39:$F$782,СВЦЭМ!$A$39:$A$782,$A195,СВЦЭМ!$B$39:$B$782,H$190)+'СЕТ СН'!$F$15</f>
        <v>144.28852767999999</v>
      </c>
      <c r="I195" s="36">
        <f>SUMIFS(СВЦЭМ!$F$39:$F$782,СВЦЭМ!$A$39:$A$782,$A195,СВЦЭМ!$B$39:$B$782,I$190)+'СЕТ СН'!$F$15</f>
        <v>140.81100397</v>
      </c>
      <c r="J195" s="36">
        <f>SUMIFS(СВЦЭМ!$F$39:$F$782,СВЦЭМ!$A$39:$A$782,$A195,СВЦЭМ!$B$39:$B$782,J$190)+'СЕТ СН'!$F$15</f>
        <v>137.43897064000001</v>
      </c>
      <c r="K195" s="36">
        <f>SUMIFS(СВЦЭМ!$F$39:$F$782,СВЦЭМ!$A$39:$A$782,$A195,СВЦЭМ!$B$39:$B$782,K$190)+'СЕТ СН'!$F$15</f>
        <v>137.20579445000001</v>
      </c>
      <c r="L195" s="36">
        <f>SUMIFS(СВЦЭМ!$F$39:$F$782,СВЦЭМ!$A$39:$A$782,$A195,СВЦЭМ!$B$39:$B$782,L$190)+'СЕТ СН'!$F$15</f>
        <v>139.97092789000001</v>
      </c>
      <c r="M195" s="36">
        <f>SUMIFS(СВЦЭМ!$F$39:$F$782,СВЦЭМ!$A$39:$A$782,$A195,СВЦЭМ!$B$39:$B$782,M$190)+'СЕТ СН'!$F$15</f>
        <v>145.28992242999999</v>
      </c>
      <c r="N195" s="36">
        <f>SUMIFS(СВЦЭМ!$F$39:$F$782,СВЦЭМ!$A$39:$A$782,$A195,СВЦЭМ!$B$39:$B$782,N$190)+'СЕТ СН'!$F$15</f>
        <v>146.40377326000001</v>
      </c>
      <c r="O195" s="36">
        <f>SUMIFS(СВЦЭМ!$F$39:$F$782,СВЦЭМ!$A$39:$A$782,$A195,СВЦЭМ!$B$39:$B$782,O$190)+'СЕТ СН'!$F$15</f>
        <v>146.75020193</v>
      </c>
      <c r="P195" s="36">
        <f>SUMIFS(СВЦЭМ!$F$39:$F$782,СВЦЭМ!$A$39:$A$782,$A195,СВЦЭМ!$B$39:$B$782,P$190)+'СЕТ СН'!$F$15</f>
        <v>146.39165381999999</v>
      </c>
      <c r="Q195" s="36">
        <f>SUMIFS(СВЦЭМ!$F$39:$F$782,СВЦЭМ!$A$39:$A$782,$A195,СВЦЭМ!$B$39:$B$782,Q$190)+'СЕТ СН'!$F$15</f>
        <v>145.97158969</v>
      </c>
      <c r="R195" s="36">
        <f>SUMIFS(СВЦЭМ!$F$39:$F$782,СВЦЭМ!$A$39:$A$782,$A195,СВЦЭМ!$B$39:$B$782,R$190)+'СЕТ СН'!$F$15</f>
        <v>142.07507792999999</v>
      </c>
      <c r="S195" s="36">
        <f>SUMIFS(СВЦЭМ!$F$39:$F$782,СВЦЭМ!$A$39:$A$782,$A195,СВЦЭМ!$B$39:$B$782,S$190)+'СЕТ СН'!$F$15</f>
        <v>137.47675321</v>
      </c>
      <c r="T195" s="36">
        <f>SUMIFS(СВЦЭМ!$F$39:$F$782,СВЦЭМ!$A$39:$A$782,$A195,СВЦЭМ!$B$39:$B$782,T$190)+'СЕТ СН'!$F$15</f>
        <v>135.44151269</v>
      </c>
      <c r="U195" s="36">
        <f>SUMIFS(СВЦЭМ!$F$39:$F$782,СВЦЭМ!$A$39:$A$782,$A195,СВЦЭМ!$B$39:$B$782,U$190)+'СЕТ СН'!$F$15</f>
        <v>136.37698520000001</v>
      </c>
      <c r="V195" s="36">
        <f>SUMIFS(СВЦЭМ!$F$39:$F$782,СВЦЭМ!$A$39:$A$782,$A195,СВЦЭМ!$B$39:$B$782,V$190)+'СЕТ СН'!$F$15</f>
        <v>139.55142827</v>
      </c>
      <c r="W195" s="36">
        <f>SUMIFS(СВЦЭМ!$F$39:$F$782,СВЦЭМ!$A$39:$A$782,$A195,СВЦЭМ!$B$39:$B$782,W$190)+'СЕТ СН'!$F$15</f>
        <v>140.17200983999999</v>
      </c>
      <c r="X195" s="36">
        <f>SUMIFS(СВЦЭМ!$F$39:$F$782,СВЦЭМ!$A$39:$A$782,$A195,СВЦЭМ!$B$39:$B$782,X$190)+'СЕТ СН'!$F$15</f>
        <v>141.63383868</v>
      </c>
      <c r="Y195" s="36">
        <f>SUMIFS(СВЦЭМ!$F$39:$F$782,СВЦЭМ!$A$39:$A$782,$A195,СВЦЭМ!$B$39:$B$782,Y$190)+'СЕТ СН'!$F$15</f>
        <v>144.06559132999999</v>
      </c>
    </row>
    <row r="196" spans="1:25" ht="15.75" x14ac:dyDescent="0.2">
      <c r="A196" s="35">
        <f t="shared" si="5"/>
        <v>45266</v>
      </c>
      <c r="B196" s="36">
        <f>SUMIFS(СВЦЭМ!$F$39:$F$782,СВЦЭМ!$A$39:$A$782,$A196,СВЦЭМ!$B$39:$B$782,B$190)+'СЕТ СН'!$F$15</f>
        <v>137.28040899999999</v>
      </c>
      <c r="C196" s="36">
        <f>SUMIFS(СВЦЭМ!$F$39:$F$782,СВЦЭМ!$A$39:$A$782,$A196,СВЦЭМ!$B$39:$B$782,C$190)+'СЕТ СН'!$F$15</f>
        <v>138.32715368000001</v>
      </c>
      <c r="D196" s="36">
        <f>SUMIFS(СВЦЭМ!$F$39:$F$782,СВЦЭМ!$A$39:$A$782,$A196,СВЦЭМ!$B$39:$B$782,D$190)+'СЕТ СН'!$F$15</f>
        <v>140.94171302999999</v>
      </c>
      <c r="E196" s="36">
        <f>SUMIFS(СВЦЭМ!$F$39:$F$782,СВЦЭМ!$A$39:$A$782,$A196,СВЦЭМ!$B$39:$B$782,E$190)+'СЕТ СН'!$F$15</f>
        <v>141.55988629000001</v>
      </c>
      <c r="F196" s="36">
        <f>SUMIFS(СВЦЭМ!$F$39:$F$782,СВЦЭМ!$A$39:$A$782,$A196,СВЦЭМ!$B$39:$B$782,F$190)+'СЕТ СН'!$F$15</f>
        <v>140.54204475</v>
      </c>
      <c r="G196" s="36">
        <f>SUMIFS(СВЦЭМ!$F$39:$F$782,СВЦЭМ!$A$39:$A$782,$A196,СВЦЭМ!$B$39:$B$782,G$190)+'СЕТ СН'!$F$15</f>
        <v>138.09460288</v>
      </c>
      <c r="H196" s="36">
        <f>SUMIFS(СВЦЭМ!$F$39:$F$782,СВЦЭМ!$A$39:$A$782,$A196,СВЦЭМ!$B$39:$B$782,H$190)+'СЕТ СН'!$F$15</f>
        <v>134.23180729000001</v>
      </c>
      <c r="I196" s="36">
        <f>SUMIFS(СВЦЭМ!$F$39:$F$782,СВЦЭМ!$A$39:$A$782,$A196,СВЦЭМ!$B$39:$B$782,I$190)+'СЕТ СН'!$F$15</f>
        <v>129.58485438</v>
      </c>
      <c r="J196" s="36">
        <f>SUMIFS(СВЦЭМ!$F$39:$F$782,СВЦЭМ!$A$39:$A$782,$A196,СВЦЭМ!$B$39:$B$782,J$190)+'СЕТ СН'!$F$15</f>
        <v>129.27297683</v>
      </c>
      <c r="K196" s="36">
        <f>SUMIFS(СВЦЭМ!$F$39:$F$782,СВЦЭМ!$A$39:$A$782,$A196,СВЦЭМ!$B$39:$B$782,K$190)+'СЕТ СН'!$F$15</f>
        <v>127.62586589999999</v>
      </c>
      <c r="L196" s="36">
        <f>SUMIFS(СВЦЭМ!$F$39:$F$782,СВЦЭМ!$A$39:$A$782,$A196,СВЦЭМ!$B$39:$B$782,L$190)+'СЕТ СН'!$F$15</f>
        <v>126.01179767000001</v>
      </c>
      <c r="M196" s="36">
        <f>SUMIFS(СВЦЭМ!$F$39:$F$782,СВЦЭМ!$A$39:$A$782,$A196,СВЦЭМ!$B$39:$B$782,M$190)+'СЕТ СН'!$F$15</f>
        <v>126.8706186</v>
      </c>
      <c r="N196" s="36">
        <f>SUMIFS(СВЦЭМ!$F$39:$F$782,СВЦЭМ!$A$39:$A$782,$A196,СВЦЭМ!$B$39:$B$782,N$190)+'СЕТ СН'!$F$15</f>
        <v>129.80827216</v>
      </c>
      <c r="O196" s="36">
        <f>SUMIFS(СВЦЭМ!$F$39:$F$782,СВЦЭМ!$A$39:$A$782,$A196,СВЦЭМ!$B$39:$B$782,O$190)+'СЕТ СН'!$F$15</f>
        <v>129.57438726000001</v>
      </c>
      <c r="P196" s="36">
        <f>SUMIFS(СВЦЭМ!$F$39:$F$782,СВЦЭМ!$A$39:$A$782,$A196,СВЦЭМ!$B$39:$B$782,P$190)+'СЕТ СН'!$F$15</f>
        <v>130.54234062</v>
      </c>
      <c r="Q196" s="36">
        <f>SUMIFS(СВЦЭМ!$F$39:$F$782,СВЦЭМ!$A$39:$A$782,$A196,СВЦЭМ!$B$39:$B$782,Q$190)+'СЕТ СН'!$F$15</f>
        <v>131.18213220000001</v>
      </c>
      <c r="R196" s="36">
        <f>SUMIFS(СВЦЭМ!$F$39:$F$782,СВЦЭМ!$A$39:$A$782,$A196,СВЦЭМ!$B$39:$B$782,R$190)+'СЕТ СН'!$F$15</f>
        <v>130.58156260999999</v>
      </c>
      <c r="S196" s="36">
        <f>SUMIFS(СВЦЭМ!$F$39:$F$782,СВЦЭМ!$A$39:$A$782,$A196,СВЦЭМ!$B$39:$B$782,S$190)+'СЕТ СН'!$F$15</f>
        <v>127.59315157</v>
      </c>
      <c r="T196" s="36">
        <f>SUMIFS(СВЦЭМ!$F$39:$F$782,СВЦЭМ!$A$39:$A$782,$A196,СВЦЭМ!$B$39:$B$782,T$190)+'СЕТ СН'!$F$15</f>
        <v>125.84802182999999</v>
      </c>
      <c r="U196" s="36">
        <f>SUMIFS(СВЦЭМ!$F$39:$F$782,СВЦЭМ!$A$39:$A$782,$A196,СВЦЭМ!$B$39:$B$782,U$190)+'СЕТ СН'!$F$15</f>
        <v>126.88947824</v>
      </c>
      <c r="V196" s="36">
        <f>SUMIFS(СВЦЭМ!$F$39:$F$782,СВЦЭМ!$A$39:$A$782,$A196,СВЦЭМ!$B$39:$B$782,V$190)+'СЕТ СН'!$F$15</f>
        <v>129.38760690999999</v>
      </c>
      <c r="W196" s="36">
        <f>SUMIFS(СВЦЭМ!$F$39:$F$782,СВЦЭМ!$A$39:$A$782,$A196,СВЦЭМ!$B$39:$B$782,W$190)+'СЕТ СН'!$F$15</f>
        <v>129.41264981</v>
      </c>
      <c r="X196" s="36">
        <f>SUMIFS(СВЦЭМ!$F$39:$F$782,СВЦЭМ!$A$39:$A$782,$A196,СВЦЭМ!$B$39:$B$782,X$190)+'СЕТ СН'!$F$15</f>
        <v>131.66661679000001</v>
      </c>
      <c r="Y196" s="36">
        <f>SUMIFS(СВЦЭМ!$F$39:$F$782,СВЦЭМ!$A$39:$A$782,$A196,СВЦЭМ!$B$39:$B$782,Y$190)+'СЕТ СН'!$F$15</f>
        <v>133.73340451999999</v>
      </c>
    </row>
    <row r="197" spans="1:25" ht="15.75" x14ac:dyDescent="0.2">
      <c r="A197" s="35">
        <f t="shared" si="5"/>
        <v>45267</v>
      </c>
      <c r="B197" s="36">
        <f>SUMIFS(СВЦЭМ!$F$39:$F$782,СВЦЭМ!$A$39:$A$782,$A197,СВЦЭМ!$B$39:$B$782,B$190)+'СЕТ СН'!$F$15</f>
        <v>133.69466797000001</v>
      </c>
      <c r="C197" s="36">
        <f>SUMIFS(СВЦЭМ!$F$39:$F$782,СВЦЭМ!$A$39:$A$782,$A197,СВЦЭМ!$B$39:$B$782,C$190)+'СЕТ СН'!$F$15</f>
        <v>135.17420745000001</v>
      </c>
      <c r="D197" s="36">
        <f>SUMIFS(СВЦЭМ!$F$39:$F$782,СВЦЭМ!$A$39:$A$782,$A197,СВЦЭМ!$B$39:$B$782,D$190)+'СЕТ СН'!$F$15</f>
        <v>139.57505449000001</v>
      </c>
      <c r="E197" s="36">
        <f>SUMIFS(СВЦЭМ!$F$39:$F$782,СВЦЭМ!$A$39:$A$782,$A197,СВЦЭМ!$B$39:$B$782,E$190)+'СЕТ СН'!$F$15</f>
        <v>139.00366439999999</v>
      </c>
      <c r="F197" s="36">
        <f>SUMIFS(СВЦЭМ!$F$39:$F$782,СВЦЭМ!$A$39:$A$782,$A197,СВЦЭМ!$B$39:$B$782,F$190)+'СЕТ СН'!$F$15</f>
        <v>138.5686537</v>
      </c>
      <c r="G197" s="36">
        <f>SUMIFS(СВЦЭМ!$F$39:$F$782,СВЦЭМ!$A$39:$A$782,$A197,СВЦЭМ!$B$39:$B$782,G$190)+'СЕТ СН'!$F$15</f>
        <v>138.66534516999999</v>
      </c>
      <c r="H197" s="36">
        <f>SUMIFS(СВЦЭМ!$F$39:$F$782,СВЦЭМ!$A$39:$A$782,$A197,СВЦЭМ!$B$39:$B$782,H$190)+'СЕТ СН'!$F$15</f>
        <v>134.99685409</v>
      </c>
      <c r="I197" s="36">
        <f>SUMIFS(СВЦЭМ!$F$39:$F$782,СВЦЭМ!$A$39:$A$782,$A197,СВЦЭМ!$B$39:$B$782,I$190)+'СЕТ СН'!$F$15</f>
        <v>131.19241804000001</v>
      </c>
      <c r="J197" s="36">
        <f>SUMIFS(СВЦЭМ!$F$39:$F$782,СВЦЭМ!$A$39:$A$782,$A197,СВЦЭМ!$B$39:$B$782,J$190)+'СЕТ СН'!$F$15</f>
        <v>128.91791814999999</v>
      </c>
      <c r="K197" s="36">
        <f>SUMIFS(СВЦЭМ!$F$39:$F$782,СВЦЭМ!$A$39:$A$782,$A197,СВЦЭМ!$B$39:$B$782,K$190)+'СЕТ СН'!$F$15</f>
        <v>128.37403674999999</v>
      </c>
      <c r="L197" s="36">
        <f>SUMIFS(СВЦЭМ!$F$39:$F$782,СВЦЭМ!$A$39:$A$782,$A197,СВЦЭМ!$B$39:$B$782,L$190)+'СЕТ СН'!$F$15</f>
        <v>128.96037079999999</v>
      </c>
      <c r="M197" s="36">
        <f>SUMIFS(СВЦЭМ!$F$39:$F$782,СВЦЭМ!$A$39:$A$782,$A197,СВЦЭМ!$B$39:$B$782,M$190)+'СЕТ СН'!$F$15</f>
        <v>131.85189267999999</v>
      </c>
      <c r="N197" s="36">
        <f>SUMIFS(СВЦЭМ!$F$39:$F$782,СВЦЭМ!$A$39:$A$782,$A197,СВЦЭМ!$B$39:$B$782,N$190)+'СЕТ СН'!$F$15</f>
        <v>134.64202735000001</v>
      </c>
      <c r="O197" s="36">
        <f>SUMIFS(СВЦЭМ!$F$39:$F$782,СВЦЭМ!$A$39:$A$782,$A197,СВЦЭМ!$B$39:$B$782,O$190)+'СЕТ СН'!$F$15</f>
        <v>137.72541722</v>
      </c>
      <c r="P197" s="36">
        <f>SUMIFS(СВЦЭМ!$F$39:$F$782,СВЦЭМ!$A$39:$A$782,$A197,СВЦЭМ!$B$39:$B$782,P$190)+'СЕТ СН'!$F$15</f>
        <v>137.94933868000001</v>
      </c>
      <c r="Q197" s="36">
        <f>SUMIFS(СВЦЭМ!$F$39:$F$782,СВЦЭМ!$A$39:$A$782,$A197,СВЦЭМ!$B$39:$B$782,Q$190)+'СЕТ СН'!$F$15</f>
        <v>138.17852597999999</v>
      </c>
      <c r="R197" s="36">
        <f>SUMIFS(СВЦЭМ!$F$39:$F$782,СВЦЭМ!$A$39:$A$782,$A197,СВЦЭМ!$B$39:$B$782,R$190)+'СЕТ СН'!$F$15</f>
        <v>137.30776535999999</v>
      </c>
      <c r="S197" s="36">
        <f>SUMIFS(СВЦЭМ!$F$39:$F$782,СВЦЭМ!$A$39:$A$782,$A197,СВЦЭМ!$B$39:$B$782,S$190)+'СЕТ СН'!$F$15</f>
        <v>134.69558627000001</v>
      </c>
      <c r="T197" s="36">
        <f>SUMIFS(СВЦЭМ!$F$39:$F$782,СВЦЭМ!$A$39:$A$782,$A197,СВЦЭМ!$B$39:$B$782,T$190)+'СЕТ СН'!$F$15</f>
        <v>131.28460874000001</v>
      </c>
      <c r="U197" s="36">
        <f>SUMIFS(СВЦЭМ!$F$39:$F$782,СВЦЭМ!$A$39:$A$782,$A197,СВЦЭМ!$B$39:$B$782,U$190)+'СЕТ СН'!$F$15</f>
        <v>131.92034482</v>
      </c>
      <c r="V197" s="36">
        <f>SUMIFS(СВЦЭМ!$F$39:$F$782,СВЦЭМ!$A$39:$A$782,$A197,СВЦЭМ!$B$39:$B$782,V$190)+'СЕТ СН'!$F$15</f>
        <v>136.37337805999999</v>
      </c>
      <c r="W197" s="36">
        <f>SUMIFS(СВЦЭМ!$F$39:$F$782,СВЦЭМ!$A$39:$A$782,$A197,СВЦЭМ!$B$39:$B$782,W$190)+'СЕТ СН'!$F$15</f>
        <v>138.15278509000001</v>
      </c>
      <c r="X197" s="36">
        <f>SUMIFS(СВЦЭМ!$F$39:$F$782,СВЦЭМ!$A$39:$A$782,$A197,СВЦЭМ!$B$39:$B$782,X$190)+'СЕТ СН'!$F$15</f>
        <v>140.36174654000001</v>
      </c>
      <c r="Y197" s="36">
        <f>SUMIFS(СВЦЭМ!$F$39:$F$782,СВЦЭМ!$A$39:$A$782,$A197,СВЦЭМ!$B$39:$B$782,Y$190)+'СЕТ СН'!$F$15</f>
        <v>143.08396002000001</v>
      </c>
    </row>
    <row r="198" spans="1:25" ht="15.75" x14ac:dyDescent="0.2">
      <c r="A198" s="35">
        <f t="shared" si="5"/>
        <v>45268</v>
      </c>
      <c r="B198" s="36">
        <f>SUMIFS(СВЦЭМ!$F$39:$F$782,СВЦЭМ!$A$39:$A$782,$A198,СВЦЭМ!$B$39:$B$782,B$190)+'СЕТ СН'!$F$15</f>
        <v>137.96555796999999</v>
      </c>
      <c r="C198" s="36">
        <f>SUMIFS(СВЦЭМ!$F$39:$F$782,СВЦЭМ!$A$39:$A$782,$A198,СВЦЭМ!$B$39:$B$782,C$190)+'СЕТ СН'!$F$15</f>
        <v>140.53938553</v>
      </c>
      <c r="D198" s="36">
        <f>SUMIFS(СВЦЭМ!$F$39:$F$782,СВЦЭМ!$A$39:$A$782,$A198,СВЦЭМ!$B$39:$B$782,D$190)+'СЕТ СН'!$F$15</f>
        <v>141.04347877999999</v>
      </c>
      <c r="E198" s="36">
        <f>SUMIFS(СВЦЭМ!$F$39:$F$782,СВЦЭМ!$A$39:$A$782,$A198,СВЦЭМ!$B$39:$B$782,E$190)+'СЕТ СН'!$F$15</f>
        <v>141.20474612000001</v>
      </c>
      <c r="F198" s="36">
        <f>SUMIFS(СВЦЭМ!$F$39:$F$782,СВЦЭМ!$A$39:$A$782,$A198,СВЦЭМ!$B$39:$B$782,F$190)+'СЕТ СН'!$F$15</f>
        <v>141.10484819000001</v>
      </c>
      <c r="G198" s="36">
        <f>SUMIFS(СВЦЭМ!$F$39:$F$782,СВЦЭМ!$A$39:$A$782,$A198,СВЦЭМ!$B$39:$B$782,G$190)+'СЕТ СН'!$F$15</f>
        <v>140.46765873000001</v>
      </c>
      <c r="H198" s="36">
        <f>SUMIFS(СВЦЭМ!$F$39:$F$782,СВЦЭМ!$A$39:$A$782,$A198,СВЦЭМ!$B$39:$B$782,H$190)+'СЕТ СН'!$F$15</f>
        <v>136.93527828000001</v>
      </c>
      <c r="I198" s="36">
        <f>SUMIFS(СВЦЭМ!$F$39:$F$782,СВЦЭМ!$A$39:$A$782,$A198,СВЦЭМ!$B$39:$B$782,I$190)+'СЕТ СН'!$F$15</f>
        <v>132.00721831000001</v>
      </c>
      <c r="J198" s="36">
        <f>SUMIFS(СВЦЭМ!$F$39:$F$782,СВЦЭМ!$A$39:$A$782,$A198,СВЦЭМ!$B$39:$B$782,J$190)+'СЕТ СН'!$F$15</f>
        <v>128.85160139999999</v>
      </c>
      <c r="K198" s="36">
        <f>SUMIFS(СВЦЭМ!$F$39:$F$782,СВЦЭМ!$A$39:$A$782,$A198,СВЦЭМ!$B$39:$B$782,K$190)+'СЕТ СН'!$F$15</f>
        <v>127.5223836</v>
      </c>
      <c r="L198" s="36">
        <f>SUMIFS(СВЦЭМ!$F$39:$F$782,СВЦЭМ!$A$39:$A$782,$A198,СВЦЭМ!$B$39:$B$782,L$190)+'СЕТ СН'!$F$15</f>
        <v>127.35704719</v>
      </c>
      <c r="M198" s="36">
        <f>SUMIFS(СВЦЭМ!$F$39:$F$782,СВЦЭМ!$A$39:$A$782,$A198,СВЦЭМ!$B$39:$B$782,M$190)+'СЕТ СН'!$F$15</f>
        <v>128.34514256</v>
      </c>
      <c r="N198" s="36">
        <f>SUMIFS(СВЦЭМ!$F$39:$F$782,СВЦЭМ!$A$39:$A$782,$A198,СВЦЭМ!$B$39:$B$782,N$190)+'СЕТ СН'!$F$15</f>
        <v>128.56320936</v>
      </c>
      <c r="O198" s="36">
        <f>SUMIFS(СВЦЭМ!$F$39:$F$782,СВЦЭМ!$A$39:$A$782,$A198,СВЦЭМ!$B$39:$B$782,O$190)+'СЕТ СН'!$F$15</f>
        <v>129.11858182</v>
      </c>
      <c r="P198" s="36">
        <f>SUMIFS(СВЦЭМ!$F$39:$F$782,СВЦЭМ!$A$39:$A$782,$A198,СВЦЭМ!$B$39:$B$782,P$190)+'СЕТ СН'!$F$15</f>
        <v>130.21395498000001</v>
      </c>
      <c r="Q198" s="36">
        <f>SUMIFS(СВЦЭМ!$F$39:$F$782,СВЦЭМ!$A$39:$A$782,$A198,СВЦЭМ!$B$39:$B$782,Q$190)+'СЕТ СН'!$F$15</f>
        <v>130.61699282999999</v>
      </c>
      <c r="R198" s="36">
        <f>SUMIFS(СВЦЭМ!$F$39:$F$782,СВЦЭМ!$A$39:$A$782,$A198,СВЦЭМ!$B$39:$B$782,R$190)+'СЕТ СН'!$F$15</f>
        <v>129.7063406</v>
      </c>
      <c r="S198" s="36">
        <f>SUMIFS(СВЦЭМ!$F$39:$F$782,СВЦЭМ!$A$39:$A$782,$A198,СВЦЭМ!$B$39:$B$782,S$190)+'СЕТ СН'!$F$15</f>
        <v>126.18383368000001</v>
      </c>
      <c r="T198" s="36">
        <f>SUMIFS(СВЦЭМ!$F$39:$F$782,СВЦЭМ!$A$39:$A$782,$A198,СВЦЭМ!$B$39:$B$782,T$190)+'СЕТ СН'!$F$15</f>
        <v>125.33695304</v>
      </c>
      <c r="U198" s="36">
        <f>SUMIFS(СВЦЭМ!$F$39:$F$782,СВЦЭМ!$A$39:$A$782,$A198,СВЦЭМ!$B$39:$B$782,U$190)+'СЕТ СН'!$F$15</f>
        <v>125.38837848999999</v>
      </c>
      <c r="V198" s="36">
        <f>SUMIFS(СВЦЭМ!$F$39:$F$782,СВЦЭМ!$A$39:$A$782,$A198,СВЦЭМ!$B$39:$B$782,V$190)+'СЕТ СН'!$F$15</f>
        <v>126.07430533</v>
      </c>
      <c r="W198" s="36">
        <f>SUMIFS(СВЦЭМ!$F$39:$F$782,СВЦЭМ!$A$39:$A$782,$A198,СВЦЭМ!$B$39:$B$782,W$190)+'СЕТ СН'!$F$15</f>
        <v>127.15809593</v>
      </c>
      <c r="X198" s="36">
        <f>SUMIFS(СВЦЭМ!$F$39:$F$782,СВЦЭМ!$A$39:$A$782,$A198,СВЦЭМ!$B$39:$B$782,X$190)+'СЕТ СН'!$F$15</f>
        <v>129.66752944999999</v>
      </c>
      <c r="Y198" s="36">
        <f>SUMIFS(СВЦЭМ!$F$39:$F$782,СВЦЭМ!$A$39:$A$782,$A198,СВЦЭМ!$B$39:$B$782,Y$190)+'СЕТ СН'!$F$15</f>
        <v>132.46793049999999</v>
      </c>
    </row>
    <row r="199" spans="1:25" ht="15.75" x14ac:dyDescent="0.2">
      <c r="A199" s="35">
        <f t="shared" si="5"/>
        <v>45269</v>
      </c>
      <c r="B199" s="36">
        <f>SUMIFS(СВЦЭМ!$F$39:$F$782,СВЦЭМ!$A$39:$A$782,$A199,СВЦЭМ!$B$39:$B$782,B$190)+'СЕТ СН'!$F$15</f>
        <v>145.76101163999999</v>
      </c>
      <c r="C199" s="36">
        <f>SUMIFS(СВЦЭМ!$F$39:$F$782,СВЦЭМ!$A$39:$A$782,$A199,СВЦЭМ!$B$39:$B$782,C$190)+'СЕТ СН'!$F$15</f>
        <v>149.49600430999999</v>
      </c>
      <c r="D199" s="36">
        <f>SUMIFS(СВЦЭМ!$F$39:$F$782,СВЦЭМ!$A$39:$A$782,$A199,СВЦЭМ!$B$39:$B$782,D$190)+'СЕТ СН'!$F$15</f>
        <v>154.55442839</v>
      </c>
      <c r="E199" s="36">
        <f>SUMIFS(СВЦЭМ!$F$39:$F$782,СВЦЭМ!$A$39:$A$782,$A199,СВЦЭМ!$B$39:$B$782,E$190)+'СЕТ СН'!$F$15</f>
        <v>155.17651896000001</v>
      </c>
      <c r="F199" s="36">
        <f>SUMIFS(СВЦЭМ!$F$39:$F$782,СВЦЭМ!$A$39:$A$782,$A199,СВЦЭМ!$B$39:$B$782,F$190)+'СЕТ СН'!$F$15</f>
        <v>155.4955319</v>
      </c>
      <c r="G199" s="36">
        <f>SUMIFS(СВЦЭМ!$F$39:$F$782,СВЦЭМ!$A$39:$A$782,$A199,СВЦЭМ!$B$39:$B$782,G$190)+'СЕТ СН'!$F$15</f>
        <v>154.30820790999999</v>
      </c>
      <c r="H199" s="36">
        <f>SUMIFS(СВЦЭМ!$F$39:$F$782,СВЦЭМ!$A$39:$A$782,$A199,СВЦЭМ!$B$39:$B$782,H$190)+'СЕТ СН'!$F$15</f>
        <v>153.14177715</v>
      </c>
      <c r="I199" s="36">
        <f>SUMIFS(СВЦЭМ!$F$39:$F$782,СВЦЭМ!$A$39:$A$782,$A199,СВЦЭМ!$B$39:$B$782,I$190)+'СЕТ СН'!$F$15</f>
        <v>150.68787097000001</v>
      </c>
      <c r="J199" s="36">
        <f>SUMIFS(СВЦЭМ!$F$39:$F$782,СВЦЭМ!$A$39:$A$782,$A199,СВЦЭМ!$B$39:$B$782,J$190)+'СЕТ СН'!$F$15</f>
        <v>147.33339161999999</v>
      </c>
      <c r="K199" s="36">
        <f>SUMIFS(СВЦЭМ!$F$39:$F$782,СВЦЭМ!$A$39:$A$782,$A199,СВЦЭМ!$B$39:$B$782,K$190)+'СЕТ СН'!$F$15</f>
        <v>144.10965440999999</v>
      </c>
      <c r="L199" s="36">
        <f>SUMIFS(СВЦЭМ!$F$39:$F$782,СВЦЭМ!$A$39:$A$782,$A199,СВЦЭМ!$B$39:$B$782,L$190)+'СЕТ СН'!$F$15</f>
        <v>140.41363274</v>
      </c>
      <c r="M199" s="36">
        <f>SUMIFS(СВЦЭМ!$F$39:$F$782,СВЦЭМ!$A$39:$A$782,$A199,СВЦЭМ!$B$39:$B$782,M$190)+'СЕТ СН'!$F$15</f>
        <v>140.04534724999999</v>
      </c>
      <c r="N199" s="36">
        <f>SUMIFS(СВЦЭМ!$F$39:$F$782,СВЦЭМ!$A$39:$A$782,$A199,СВЦЭМ!$B$39:$B$782,N$190)+'СЕТ СН'!$F$15</f>
        <v>142.63396631000001</v>
      </c>
      <c r="O199" s="36">
        <f>SUMIFS(СВЦЭМ!$F$39:$F$782,СВЦЭМ!$A$39:$A$782,$A199,СВЦЭМ!$B$39:$B$782,O$190)+'СЕТ СН'!$F$15</f>
        <v>141.94958851999999</v>
      </c>
      <c r="P199" s="36">
        <f>SUMIFS(СВЦЭМ!$F$39:$F$782,СВЦЭМ!$A$39:$A$782,$A199,СВЦЭМ!$B$39:$B$782,P$190)+'СЕТ СН'!$F$15</f>
        <v>143.32552317</v>
      </c>
      <c r="Q199" s="36">
        <f>SUMIFS(СВЦЭМ!$F$39:$F$782,СВЦЭМ!$A$39:$A$782,$A199,СВЦЭМ!$B$39:$B$782,Q$190)+'СЕТ СН'!$F$15</f>
        <v>144.93757768</v>
      </c>
      <c r="R199" s="36">
        <f>SUMIFS(СВЦЭМ!$F$39:$F$782,СВЦЭМ!$A$39:$A$782,$A199,СВЦЭМ!$B$39:$B$782,R$190)+'СЕТ СН'!$F$15</f>
        <v>144.50179921</v>
      </c>
      <c r="S199" s="36">
        <f>SUMIFS(СВЦЭМ!$F$39:$F$782,СВЦЭМ!$A$39:$A$782,$A199,СВЦЭМ!$B$39:$B$782,S$190)+'СЕТ СН'!$F$15</f>
        <v>143.96741116999999</v>
      </c>
      <c r="T199" s="36">
        <f>SUMIFS(СВЦЭМ!$F$39:$F$782,СВЦЭМ!$A$39:$A$782,$A199,СВЦЭМ!$B$39:$B$782,T$190)+'СЕТ СН'!$F$15</f>
        <v>140.70690472999999</v>
      </c>
      <c r="U199" s="36">
        <f>SUMIFS(СВЦЭМ!$F$39:$F$782,СВЦЭМ!$A$39:$A$782,$A199,СВЦЭМ!$B$39:$B$782,U$190)+'СЕТ СН'!$F$15</f>
        <v>142.54559119999999</v>
      </c>
      <c r="V199" s="36">
        <f>SUMIFS(СВЦЭМ!$F$39:$F$782,СВЦЭМ!$A$39:$A$782,$A199,СВЦЭМ!$B$39:$B$782,V$190)+'СЕТ СН'!$F$15</f>
        <v>144.31141342999999</v>
      </c>
      <c r="W199" s="36">
        <f>SUMIFS(СВЦЭМ!$F$39:$F$782,СВЦЭМ!$A$39:$A$782,$A199,СВЦЭМ!$B$39:$B$782,W$190)+'СЕТ СН'!$F$15</f>
        <v>143.35424646000001</v>
      </c>
      <c r="X199" s="36">
        <f>SUMIFS(СВЦЭМ!$F$39:$F$782,СВЦЭМ!$A$39:$A$782,$A199,СВЦЭМ!$B$39:$B$782,X$190)+'СЕТ СН'!$F$15</f>
        <v>146.24020646</v>
      </c>
      <c r="Y199" s="36">
        <f>SUMIFS(СВЦЭМ!$F$39:$F$782,СВЦЭМ!$A$39:$A$782,$A199,СВЦЭМ!$B$39:$B$782,Y$190)+'СЕТ СН'!$F$15</f>
        <v>148.99922194000001</v>
      </c>
    </row>
    <row r="200" spans="1:25" ht="15.75" x14ac:dyDescent="0.2">
      <c r="A200" s="35">
        <f t="shared" si="5"/>
        <v>45270</v>
      </c>
      <c r="B200" s="36">
        <f>SUMIFS(СВЦЭМ!$F$39:$F$782,СВЦЭМ!$A$39:$A$782,$A200,СВЦЭМ!$B$39:$B$782,B$190)+'СЕТ СН'!$F$15</f>
        <v>144.49364890999999</v>
      </c>
      <c r="C200" s="36">
        <f>SUMIFS(СВЦЭМ!$F$39:$F$782,СВЦЭМ!$A$39:$A$782,$A200,СВЦЭМ!$B$39:$B$782,C$190)+'СЕТ СН'!$F$15</f>
        <v>147.91549534000001</v>
      </c>
      <c r="D200" s="36">
        <f>SUMIFS(СВЦЭМ!$F$39:$F$782,СВЦЭМ!$A$39:$A$782,$A200,СВЦЭМ!$B$39:$B$782,D$190)+'СЕТ СН'!$F$15</f>
        <v>149.61920215000001</v>
      </c>
      <c r="E200" s="36">
        <f>SUMIFS(СВЦЭМ!$F$39:$F$782,СВЦЭМ!$A$39:$A$782,$A200,СВЦЭМ!$B$39:$B$782,E$190)+'СЕТ СН'!$F$15</f>
        <v>151.11208622000001</v>
      </c>
      <c r="F200" s="36">
        <f>SUMIFS(СВЦЭМ!$F$39:$F$782,СВЦЭМ!$A$39:$A$782,$A200,СВЦЭМ!$B$39:$B$782,F$190)+'СЕТ СН'!$F$15</f>
        <v>150.36885315999999</v>
      </c>
      <c r="G200" s="36">
        <f>SUMIFS(СВЦЭМ!$F$39:$F$782,СВЦЭМ!$A$39:$A$782,$A200,СВЦЭМ!$B$39:$B$782,G$190)+'СЕТ СН'!$F$15</f>
        <v>148.13179077000001</v>
      </c>
      <c r="H200" s="36">
        <f>SUMIFS(СВЦЭМ!$F$39:$F$782,СВЦЭМ!$A$39:$A$782,$A200,СВЦЭМ!$B$39:$B$782,H$190)+'СЕТ СН'!$F$15</f>
        <v>149.70513084999999</v>
      </c>
      <c r="I200" s="36">
        <f>SUMIFS(СВЦЭМ!$F$39:$F$782,СВЦЭМ!$A$39:$A$782,$A200,СВЦЭМ!$B$39:$B$782,I$190)+'СЕТ СН'!$F$15</f>
        <v>148.40863673000001</v>
      </c>
      <c r="J200" s="36">
        <f>SUMIFS(СВЦЭМ!$F$39:$F$782,СВЦЭМ!$A$39:$A$782,$A200,СВЦЭМ!$B$39:$B$782,J$190)+'СЕТ СН'!$F$15</f>
        <v>144.56014732</v>
      </c>
      <c r="K200" s="36">
        <f>SUMIFS(СВЦЭМ!$F$39:$F$782,СВЦЭМ!$A$39:$A$782,$A200,СВЦЭМ!$B$39:$B$782,K$190)+'СЕТ СН'!$F$15</f>
        <v>139.51645004</v>
      </c>
      <c r="L200" s="36">
        <f>SUMIFS(СВЦЭМ!$F$39:$F$782,СВЦЭМ!$A$39:$A$782,$A200,СВЦЭМ!$B$39:$B$782,L$190)+'СЕТ СН'!$F$15</f>
        <v>136.83727827999999</v>
      </c>
      <c r="M200" s="36">
        <f>SUMIFS(СВЦЭМ!$F$39:$F$782,СВЦЭМ!$A$39:$A$782,$A200,СВЦЭМ!$B$39:$B$782,M$190)+'СЕТ СН'!$F$15</f>
        <v>136.1035291</v>
      </c>
      <c r="N200" s="36">
        <f>SUMIFS(СВЦЭМ!$F$39:$F$782,СВЦЭМ!$A$39:$A$782,$A200,СВЦЭМ!$B$39:$B$782,N$190)+'СЕТ СН'!$F$15</f>
        <v>136.94405277999999</v>
      </c>
      <c r="O200" s="36">
        <f>SUMIFS(СВЦЭМ!$F$39:$F$782,СВЦЭМ!$A$39:$A$782,$A200,СВЦЭМ!$B$39:$B$782,O$190)+'СЕТ СН'!$F$15</f>
        <v>139.40423951</v>
      </c>
      <c r="P200" s="36">
        <f>SUMIFS(СВЦЭМ!$F$39:$F$782,СВЦЭМ!$A$39:$A$782,$A200,СВЦЭМ!$B$39:$B$782,P$190)+'СЕТ СН'!$F$15</f>
        <v>140.84452266</v>
      </c>
      <c r="Q200" s="36">
        <f>SUMIFS(СВЦЭМ!$F$39:$F$782,СВЦЭМ!$A$39:$A$782,$A200,СВЦЭМ!$B$39:$B$782,Q$190)+'СЕТ СН'!$F$15</f>
        <v>140.67270753</v>
      </c>
      <c r="R200" s="36">
        <f>SUMIFS(СВЦЭМ!$F$39:$F$782,СВЦЭМ!$A$39:$A$782,$A200,СВЦЭМ!$B$39:$B$782,R$190)+'СЕТ СН'!$F$15</f>
        <v>140.16926301000001</v>
      </c>
      <c r="S200" s="36">
        <f>SUMIFS(СВЦЭМ!$F$39:$F$782,СВЦЭМ!$A$39:$A$782,$A200,СВЦЭМ!$B$39:$B$782,S$190)+'СЕТ СН'!$F$15</f>
        <v>135.91341406999999</v>
      </c>
      <c r="T200" s="36">
        <f>SUMIFS(СВЦЭМ!$F$39:$F$782,СВЦЭМ!$A$39:$A$782,$A200,СВЦЭМ!$B$39:$B$782,T$190)+'СЕТ СН'!$F$15</f>
        <v>132.60208225</v>
      </c>
      <c r="U200" s="36">
        <f>SUMIFS(СВЦЭМ!$F$39:$F$782,СВЦЭМ!$A$39:$A$782,$A200,СВЦЭМ!$B$39:$B$782,U$190)+'СЕТ СН'!$F$15</f>
        <v>133.74890346999999</v>
      </c>
      <c r="V200" s="36">
        <f>SUMIFS(СВЦЭМ!$F$39:$F$782,СВЦЭМ!$A$39:$A$782,$A200,СВЦЭМ!$B$39:$B$782,V$190)+'СЕТ СН'!$F$15</f>
        <v>135.57211935000001</v>
      </c>
      <c r="W200" s="36">
        <f>SUMIFS(СВЦЭМ!$F$39:$F$782,СВЦЭМ!$A$39:$A$782,$A200,СВЦЭМ!$B$39:$B$782,W$190)+'СЕТ СН'!$F$15</f>
        <v>137.24876861999999</v>
      </c>
      <c r="X200" s="36">
        <f>SUMIFS(СВЦЭМ!$F$39:$F$782,СВЦЭМ!$A$39:$A$782,$A200,СВЦЭМ!$B$39:$B$782,X$190)+'СЕТ СН'!$F$15</f>
        <v>140.45795816</v>
      </c>
      <c r="Y200" s="36">
        <f>SUMIFS(СВЦЭМ!$F$39:$F$782,СВЦЭМ!$A$39:$A$782,$A200,СВЦЭМ!$B$39:$B$782,Y$190)+'СЕТ СН'!$F$15</f>
        <v>143.09303593000001</v>
      </c>
    </row>
    <row r="201" spans="1:25" ht="15.75" x14ac:dyDescent="0.2">
      <c r="A201" s="35">
        <f t="shared" si="5"/>
        <v>45271</v>
      </c>
      <c r="B201" s="36">
        <f>SUMIFS(СВЦЭМ!$F$39:$F$782,СВЦЭМ!$A$39:$A$782,$A201,СВЦЭМ!$B$39:$B$782,B$190)+'СЕТ СН'!$F$15</f>
        <v>143.36665531</v>
      </c>
      <c r="C201" s="36">
        <f>SUMIFS(СВЦЭМ!$F$39:$F$782,СВЦЭМ!$A$39:$A$782,$A201,СВЦЭМ!$B$39:$B$782,C$190)+'СЕТ СН'!$F$15</f>
        <v>145.16685905</v>
      </c>
      <c r="D201" s="36">
        <f>SUMIFS(СВЦЭМ!$F$39:$F$782,СВЦЭМ!$A$39:$A$782,$A201,СВЦЭМ!$B$39:$B$782,D$190)+'СЕТ СН'!$F$15</f>
        <v>147.71843831999999</v>
      </c>
      <c r="E201" s="36">
        <f>SUMIFS(СВЦЭМ!$F$39:$F$782,СВЦЭМ!$A$39:$A$782,$A201,СВЦЭМ!$B$39:$B$782,E$190)+'СЕТ СН'!$F$15</f>
        <v>148.52067249000001</v>
      </c>
      <c r="F201" s="36">
        <f>SUMIFS(СВЦЭМ!$F$39:$F$782,СВЦЭМ!$A$39:$A$782,$A201,СВЦЭМ!$B$39:$B$782,F$190)+'СЕТ СН'!$F$15</f>
        <v>146.97807664999999</v>
      </c>
      <c r="G201" s="36">
        <f>SUMIFS(СВЦЭМ!$F$39:$F$782,СВЦЭМ!$A$39:$A$782,$A201,СВЦЭМ!$B$39:$B$782,G$190)+'СЕТ СН'!$F$15</f>
        <v>146.31304545</v>
      </c>
      <c r="H201" s="36">
        <f>SUMIFS(СВЦЭМ!$F$39:$F$782,СВЦЭМ!$A$39:$A$782,$A201,СВЦЭМ!$B$39:$B$782,H$190)+'СЕТ СН'!$F$15</f>
        <v>141.61968257999999</v>
      </c>
      <c r="I201" s="36">
        <f>SUMIFS(СВЦЭМ!$F$39:$F$782,СВЦЭМ!$A$39:$A$782,$A201,СВЦЭМ!$B$39:$B$782,I$190)+'СЕТ СН'!$F$15</f>
        <v>139.72615949999999</v>
      </c>
      <c r="J201" s="36">
        <f>SUMIFS(СВЦЭМ!$F$39:$F$782,СВЦЭМ!$A$39:$A$782,$A201,СВЦЭМ!$B$39:$B$782,J$190)+'СЕТ СН'!$F$15</f>
        <v>136.32851249999999</v>
      </c>
      <c r="K201" s="36">
        <f>SUMIFS(СВЦЭМ!$F$39:$F$782,СВЦЭМ!$A$39:$A$782,$A201,СВЦЭМ!$B$39:$B$782,K$190)+'СЕТ СН'!$F$15</f>
        <v>135.42891416000001</v>
      </c>
      <c r="L201" s="36">
        <f>SUMIFS(СВЦЭМ!$F$39:$F$782,СВЦЭМ!$A$39:$A$782,$A201,СВЦЭМ!$B$39:$B$782,L$190)+'СЕТ СН'!$F$15</f>
        <v>134.72025216</v>
      </c>
      <c r="M201" s="36">
        <f>SUMIFS(СВЦЭМ!$F$39:$F$782,СВЦЭМ!$A$39:$A$782,$A201,СВЦЭМ!$B$39:$B$782,M$190)+'СЕТ СН'!$F$15</f>
        <v>135.32550402000001</v>
      </c>
      <c r="N201" s="36">
        <f>SUMIFS(СВЦЭМ!$F$39:$F$782,СВЦЭМ!$A$39:$A$782,$A201,СВЦЭМ!$B$39:$B$782,N$190)+'СЕТ СН'!$F$15</f>
        <v>135.67497982</v>
      </c>
      <c r="O201" s="36">
        <f>SUMIFS(СВЦЭМ!$F$39:$F$782,СВЦЭМ!$A$39:$A$782,$A201,СВЦЭМ!$B$39:$B$782,O$190)+'СЕТ СН'!$F$15</f>
        <v>137.04146112000001</v>
      </c>
      <c r="P201" s="36">
        <f>SUMIFS(СВЦЭМ!$F$39:$F$782,СВЦЭМ!$A$39:$A$782,$A201,СВЦЭМ!$B$39:$B$782,P$190)+'СЕТ СН'!$F$15</f>
        <v>137.91034981000001</v>
      </c>
      <c r="Q201" s="36">
        <f>SUMIFS(СВЦЭМ!$F$39:$F$782,СВЦЭМ!$A$39:$A$782,$A201,СВЦЭМ!$B$39:$B$782,Q$190)+'СЕТ СН'!$F$15</f>
        <v>137.66630169999999</v>
      </c>
      <c r="R201" s="36">
        <f>SUMIFS(СВЦЭМ!$F$39:$F$782,СВЦЭМ!$A$39:$A$782,$A201,СВЦЭМ!$B$39:$B$782,R$190)+'СЕТ СН'!$F$15</f>
        <v>136.83797705000001</v>
      </c>
      <c r="S201" s="36">
        <f>SUMIFS(СВЦЭМ!$F$39:$F$782,СВЦЭМ!$A$39:$A$782,$A201,СВЦЭМ!$B$39:$B$782,S$190)+'СЕТ СН'!$F$15</f>
        <v>133.23940708000001</v>
      </c>
      <c r="T201" s="36">
        <f>SUMIFS(СВЦЭМ!$F$39:$F$782,СВЦЭМ!$A$39:$A$782,$A201,СВЦЭМ!$B$39:$B$782,T$190)+'СЕТ СН'!$F$15</f>
        <v>130.91947128999999</v>
      </c>
      <c r="U201" s="36">
        <f>SUMIFS(СВЦЭМ!$F$39:$F$782,СВЦЭМ!$A$39:$A$782,$A201,СВЦЭМ!$B$39:$B$782,U$190)+'СЕТ СН'!$F$15</f>
        <v>132.5391817</v>
      </c>
      <c r="V201" s="36">
        <f>SUMIFS(СВЦЭМ!$F$39:$F$782,СВЦЭМ!$A$39:$A$782,$A201,СВЦЭМ!$B$39:$B$782,V$190)+'СЕТ СН'!$F$15</f>
        <v>134.19391662000001</v>
      </c>
      <c r="W201" s="36">
        <f>SUMIFS(СВЦЭМ!$F$39:$F$782,СВЦЭМ!$A$39:$A$782,$A201,СВЦЭМ!$B$39:$B$782,W$190)+'СЕТ СН'!$F$15</f>
        <v>135.79251083</v>
      </c>
      <c r="X201" s="36">
        <f>SUMIFS(СВЦЭМ!$F$39:$F$782,СВЦЭМ!$A$39:$A$782,$A201,СВЦЭМ!$B$39:$B$782,X$190)+'СЕТ СН'!$F$15</f>
        <v>137.48255107</v>
      </c>
      <c r="Y201" s="36">
        <f>SUMIFS(СВЦЭМ!$F$39:$F$782,СВЦЭМ!$A$39:$A$782,$A201,СВЦЭМ!$B$39:$B$782,Y$190)+'СЕТ СН'!$F$15</f>
        <v>138.93065372000001</v>
      </c>
    </row>
    <row r="202" spans="1:25" ht="15.75" x14ac:dyDescent="0.2">
      <c r="A202" s="35">
        <f t="shared" si="5"/>
        <v>45272</v>
      </c>
      <c r="B202" s="36">
        <f>SUMIFS(СВЦЭМ!$F$39:$F$782,СВЦЭМ!$A$39:$A$782,$A202,СВЦЭМ!$B$39:$B$782,B$190)+'СЕТ СН'!$F$15</f>
        <v>150.14816306</v>
      </c>
      <c r="C202" s="36">
        <f>SUMIFS(СВЦЭМ!$F$39:$F$782,СВЦЭМ!$A$39:$A$782,$A202,СВЦЭМ!$B$39:$B$782,C$190)+'СЕТ СН'!$F$15</f>
        <v>152.52751714999999</v>
      </c>
      <c r="D202" s="36">
        <f>SUMIFS(СВЦЭМ!$F$39:$F$782,СВЦЭМ!$A$39:$A$782,$A202,СВЦЭМ!$B$39:$B$782,D$190)+'СЕТ СН'!$F$15</f>
        <v>153.11650424999999</v>
      </c>
      <c r="E202" s="36">
        <f>SUMIFS(СВЦЭМ!$F$39:$F$782,СВЦЭМ!$A$39:$A$782,$A202,СВЦЭМ!$B$39:$B$782,E$190)+'СЕТ СН'!$F$15</f>
        <v>154.49787570000001</v>
      </c>
      <c r="F202" s="36">
        <f>SUMIFS(СВЦЭМ!$F$39:$F$782,СВЦЭМ!$A$39:$A$782,$A202,СВЦЭМ!$B$39:$B$782,F$190)+'СЕТ СН'!$F$15</f>
        <v>152.15845754</v>
      </c>
      <c r="G202" s="36">
        <f>SUMIFS(СВЦЭМ!$F$39:$F$782,СВЦЭМ!$A$39:$A$782,$A202,СВЦЭМ!$B$39:$B$782,G$190)+'СЕТ СН'!$F$15</f>
        <v>151.28423484999999</v>
      </c>
      <c r="H202" s="36">
        <f>SUMIFS(СВЦЭМ!$F$39:$F$782,СВЦЭМ!$A$39:$A$782,$A202,СВЦЭМ!$B$39:$B$782,H$190)+'СЕТ СН'!$F$15</f>
        <v>148.94518123</v>
      </c>
      <c r="I202" s="36">
        <f>SUMIFS(СВЦЭМ!$F$39:$F$782,СВЦЭМ!$A$39:$A$782,$A202,СВЦЭМ!$B$39:$B$782,I$190)+'СЕТ СН'!$F$15</f>
        <v>144.15153505000001</v>
      </c>
      <c r="J202" s="36">
        <f>SUMIFS(СВЦЭМ!$F$39:$F$782,СВЦЭМ!$A$39:$A$782,$A202,СВЦЭМ!$B$39:$B$782,J$190)+'СЕТ СН'!$F$15</f>
        <v>141.37012147999999</v>
      </c>
      <c r="K202" s="36">
        <f>SUMIFS(СВЦЭМ!$F$39:$F$782,СВЦЭМ!$A$39:$A$782,$A202,СВЦЭМ!$B$39:$B$782,K$190)+'СЕТ СН'!$F$15</f>
        <v>140.49818366</v>
      </c>
      <c r="L202" s="36">
        <f>SUMIFS(СВЦЭМ!$F$39:$F$782,СВЦЭМ!$A$39:$A$782,$A202,СВЦЭМ!$B$39:$B$782,L$190)+'СЕТ СН'!$F$15</f>
        <v>139.61438652000001</v>
      </c>
      <c r="M202" s="36">
        <f>SUMIFS(СВЦЭМ!$F$39:$F$782,СВЦЭМ!$A$39:$A$782,$A202,СВЦЭМ!$B$39:$B$782,M$190)+'СЕТ СН'!$F$15</f>
        <v>141.37341907999999</v>
      </c>
      <c r="N202" s="36">
        <f>SUMIFS(СВЦЭМ!$F$39:$F$782,СВЦЭМ!$A$39:$A$782,$A202,СВЦЭМ!$B$39:$B$782,N$190)+'СЕТ СН'!$F$15</f>
        <v>141.97215926999999</v>
      </c>
      <c r="O202" s="36">
        <f>SUMIFS(СВЦЭМ!$F$39:$F$782,СВЦЭМ!$A$39:$A$782,$A202,СВЦЭМ!$B$39:$B$782,O$190)+'СЕТ СН'!$F$15</f>
        <v>142.69424946999999</v>
      </c>
      <c r="P202" s="36">
        <f>SUMIFS(СВЦЭМ!$F$39:$F$782,СВЦЭМ!$A$39:$A$782,$A202,СВЦЭМ!$B$39:$B$782,P$190)+'СЕТ СН'!$F$15</f>
        <v>142.20349175000001</v>
      </c>
      <c r="Q202" s="36">
        <f>SUMIFS(СВЦЭМ!$F$39:$F$782,СВЦЭМ!$A$39:$A$782,$A202,СВЦЭМ!$B$39:$B$782,Q$190)+'СЕТ СН'!$F$15</f>
        <v>143.69255140000001</v>
      </c>
      <c r="R202" s="36">
        <f>SUMIFS(СВЦЭМ!$F$39:$F$782,СВЦЭМ!$A$39:$A$782,$A202,СВЦЭМ!$B$39:$B$782,R$190)+'СЕТ СН'!$F$15</f>
        <v>143.55315557</v>
      </c>
      <c r="S202" s="36">
        <f>SUMIFS(СВЦЭМ!$F$39:$F$782,СВЦЭМ!$A$39:$A$782,$A202,СВЦЭМ!$B$39:$B$782,S$190)+'СЕТ СН'!$F$15</f>
        <v>139.91778833999999</v>
      </c>
      <c r="T202" s="36">
        <f>SUMIFS(СВЦЭМ!$F$39:$F$782,СВЦЭМ!$A$39:$A$782,$A202,СВЦЭМ!$B$39:$B$782,T$190)+'СЕТ СН'!$F$15</f>
        <v>137.51953173999999</v>
      </c>
      <c r="U202" s="36">
        <f>SUMIFS(СВЦЭМ!$F$39:$F$782,СВЦЭМ!$A$39:$A$782,$A202,СВЦЭМ!$B$39:$B$782,U$190)+'СЕТ СН'!$F$15</f>
        <v>138.60307642999999</v>
      </c>
      <c r="V202" s="36">
        <f>SUMIFS(СВЦЭМ!$F$39:$F$782,СВЦЭМ!$A$39:$A$782,$A202,СВЦЭМ!$B$39:$B$782,V$190)+'СЕТ СН'!$F$15</f>
        <v>139.79531924</v>
      </c>
      <c r="W202" s="36">
        <f>SUMIFS(СВЦЭМ!$F$39:$F$782,СВЦЭМ!$A$39:$A$782,$A202,СВЦЭМ!$B$39:$B$782,W$190)+'СЕТ СН'!$F$15</f>
        <v>140.98495824</v>
      </c>
      <c r="X202" s="36">
        <f>SUMIFS(СВЦЭМ!$F$39:$F$782,СВЦЭМ!$A$39:$A$782,$A202,СВЦЭМ!$B$39:$B$782,X$190)+'СЕТ СН'!$F$15</f>
        <v>143.52573618</v>
      </c>
      <c r="Y202" s="36">
        <f>SUMIFS(СВЦЭМ!$F$39:$F$782,СВЦЭМ!$A$39:$A$782,$A202,СВЦЭМ!$B$39:$B$782,Y$190)+'СЕТ СН'!$F$15</f>
        <v>145.58669297</v>
      </c>
    </row>
    <row r="203" spans="1:25" ht="15.75" x14ac:dyDescent="0.2">
      <c r="A203" s="35">
        <f t="shared" si="5"/>
        <v>45273</v>
      </c>
      <c r="B203" s="36">
        <f>SUMIFS(СВЦЭМ!$F$39:$F$782,СВЦЭМ!$A$39:$A$782,$A203,СВЦЭМ!$B$39:$B$782,B$190)+'СЕТ СН'!$F$15</f>
        <v>144.36464426000001</v>
      </c>
      <c r="C203" s="36">
        <f>SUMIFS(СВЦЭМ!$F$39:$F$782,СВЦЭМ!$A$39:$A$782,$A203,СВЦЭМ!$B$39:$B$782,C$190)+'СЕТ СН'!$F$15</f>
        <v>146.48410957999999</v>
      </c>
      <c r="D203" s="36">
        <f>SUMIFS(СВЦЭМ!$F$39:$F$782,СВЦЭМ!$A$39:$A$782,$A203,СВЦЭМ!$B$39:$B$782,D$190)+'СЕТ СН'!$F$15</f>
        <v>149.06424312999999</v>
      </c>
      <c r="E203" s="36">
        <f>SUMIFS(СВЦЭМ!$F$39:$F$782,СВЦЭМ!$A$39:$A$782,$A203,СВЦЭМ!$B$39:$B$782,E$190)+'СЕТ СН'!$F$15</f>
        <v>148.26073625000001</v>
      </c>
      <c r="F203" s="36">
        <f>SUMIFS(СВЦЭМ!$F$39:$F$782,СВЦЭМ!$A$39:$A$782,$A203,СВЦЭМ!$B$39:$B$782,F$190)+'СЕТ СН'!$F$15</f>
        <v>149.46419201</v>
      </c>
      <c r="G203" s="36">
        <f>SUMIFS(СВЦЭМ!$F$39:$F$782,СВЦЭМ!$A$39:$A$782,$A203,СВЦЭМ!$B$39:$B$782,G$190)+'СЕТ СН'!$F$15</f>
        <v>147.36120923999999</v>
      </c>
      <c r="H203" s="36">
        <f>SUMIFS(СВЦЭМ!$F$39:$F$782,СВЦЭМ!$A$39:$A$782,$A203,СВЦЭМ!$B$39:$B$782,H$190)+'СЕТ СН'!$F$15</f>
        <v>142.80422016</v>
      </c>
      <c r="I203" s="36">
        <f>SUMIFS(СВЦЭМ!$F$39:$F$782,СВЦЭМ!$A$39:$A$782,$A203,СВЦЭМ!$B$39:$B$782,I$190)+'СЕТ СН'!$F$15</f>
        <v>135.62981669999999</v>
      </c>
      <c r="J203" s="36">
        <f>SUMIFS(СВЦЭМ!$F$39:$F$782,СВЦЭМ!$A$39:$A$782,$A203,СВЦЭМ!$B$39:$B$782,J$190)+'СЕТ СН'!$F$15</f>
        <v>132.68910517</v>
      </c>
      <c r="K203" s="36">
        <f>SUMIFS(СВЦЭМ!$F$39:$F$782,СВЦЭМ!$A$39:$A$782,$A203,СВЦЭМ!$B$39:$B$782,K$190)+'СЕТ СН'!$F$15</f>
        <v>135.48113018000001</v>
      </c>
      <c r="L203" s="36">
        <f>SUMIFS(СВЦЭМ!$F$39:$F$782,СВЦЭМ!$A$39:$A$782,$A203,СВЦЭМ!$B$39:$B$782,L$190)+'СЕТ СН'!$F$15</f>
        <v>134.86370016999999</v>
      </c>
      <c r="M203" s="36">
        <f>SUMIFS(СВЦЭМ!$F$39:$F$782,СВЦЭМ!$A$39:$A$782,$A203,СВЦЭМ!$B$39:$B$782,M$190)+'СЕТ СН'!$F$15</f>
        <v>136.97719752</v>
      </c>
      <c r="N203" s="36">
        <f>SUMIFS(СВЦЭМ!$F$39:$F$782,СВЦЭМ!$A$39:$A$782,$A203,СВЦЭМ!$B$39:$B$782,N$190)+'СЕТ СН'!$F$15</f>
        <v>138.03537972000001</v>
      </c>
      <c r="O203" s="36">
        <f>SUMIFS(СВЦЭМ!$F$39:$F$782,СВЦЭМ!$A$39:$A$782,$A203,СВЦЭМ!$B$39:$B$782,O$190)+'СЕТ СН'!$F$15</f>
        <v>139.14703496999999</v>
      </c>
      <c r="P203" s="36">
        <f>SUMIFS(СВЦЭМ!$F$39:$F$782,СВЦЭМ!$A$39:$A$782,$A203,СВЦЭМ!$B$39:$B$782,P$190)+'СЕТ СН'!$F$15</f>
        <v>139.32654192999999</v>
      </c>
      <c r="Q203" s="36">
        <f>SUMIFS(СВЦЭМ!$F$39:$F$782,СВЦЭМ!$A$39:$A$782,$A203,СВЦЭМ!$B$39:$B$782,Q$190)+'СЕТ СН'!$F$15</f>
        <v>139.40045117</v>
      </c>
      <c r="R203" s="36">
        <f>SUMIFS(СВЦЭМ!$F$39:$F$782,СВЦЭМ!$A$39:$A$782,$A203,СВЦЭМ!$B$39:$B$782,R$190)+'СЕТ СН'!$F$15</f>
        <v>138.33560671999999</v>
      </c>
      <c r="S203" s="36">
        <f>SUMIFS(СВЦЭМ!$F$39:$F$782,СВЦЭМ!$A$39:$A$782,$A203,СВЦЭМ!$B$39:$B$782,S$190)+'СЕТ СН'!$F$15</f>
        <v>131.55752084</v>
      </c>
      <c r="T203" s="36">
        <f>SUMIFS(СВЦЭМ!$F$39:$F$782,СВЦЭМ!$A$39:$A$782,$A203,СВЦЭМ!$B$39:$B$782,T$190)+'СЕТ СН'!$F$15</f>
        <v>129.91878242000001</v>
      </c>
      <c r="U203" s="36">
        <f>SUMIFS(СВЦЭМ!$F$39:$F$782,СВЦЭМ!$A$39:$A$782,$A203,СВЦЭМ!$B$39:$B$782,U$190)+'СЕТ СН'!$F$15</f>
        <v>131.03697009999999</v>
      </c>
      <c r="V203" s="36">
        <f>SUMIFS(СВЦЭМ!$F$39:$F$782,СВЦЭМ!$A$39:$A$782,$A203,СВЦЭМ!$B$39:$B$782,V$190)+'СЕТ СН'!$F$15</f>
        <v>130.09630053999999</v>
      </c>
      <c r="W203" s="36">
        <f>SUMIFS(СВЦЭМ!$F$39:$F$782,СВЦЭМ!$A$39:$A$782,$A203,СВЦЭМ!$B$39:$B$782,W$190)+'СЕТ СН'!$F$15</f>
        <v>130.92074127000001</v>
      </c>
      <c r="X203" s="36">
        <f>SUMIFS(СВЦЭМ!$F$39:$F$782,СВЦЭМ!$A$39:$A$782,$A203,СВЦЭМ!$B$39:$B$782,X$190)+'СЕТ СН'!$F$15</f>
        <v>133.45032545999999</v>
      </c>
      <c r="Y203" s="36">
        <f>SUMIFS(СВЦЭМ!$F$39:$F$782,СВЦЭМ!$A$39:$A$782,$A203,СВЦЭМ!$B$39:$B$782,Y$190)+'СЕТ СН'!$F$15</f>
        <v>135.09436048000001</v>
      </c>
    </row>
    <row r="204" spans="1:25" ht="15.75" x14ac:dyDescent="0.2">
      <c r="A204" s="35">
        <f t="shared" si="5"/>
        <v>45274</v>
      </c>
      <c r="B204" s="36">
        <f>SUMIFS(СВЦЭМ!$F$39:$F$782,СВЦЭМ!$A$39:$A$782,$A204,СВЦЭМ!$B$39:$B$782,B$190)+'СЕТ СН'!$F$15</f>
        <v>143.73960628</v>
      </c>
      <c r="C204" s="36">
        <f>SUMIFS(СВЦЭМ!$F$39:$F$782,СВЦЭМ!$A$39:$A$782,$A204,СВЦЭМ!$B$39:$B$782,C$190)+'СЕТ СН'!$F$15</f>
        <v>146.49879625</v>
      </c>
      <c r="D204" s="36">
        <f>SUMIFS(СВЦЭМ!$F$39:$F$782,СВЦЭМ!$A$39:$A$782,$A204,СВЦЭМ!$B$39:$B$782,D$190)+'СЕТ СН'!$F$15</f>
        <v>148.39369601999999</v>
      </c>
      <c r="E204" s="36">
        <f>SUMIFS(СВЦЭМ!$F$39:$F$782,СВЦЭМ!$A$39:$A$782,$A204,СВЦЭМ!$B$39:$B$782,E$190)+'СЕТ СН'!$F$15</f>
        <v>149.07626010000001</v>
      </c>
      <c r="F204" s="36">
        <f>SUMIFS(СВЦЭМ!$F$39:$F$782,СВЦЭМ!$A$39:$A$782,$A204,СВЦЭМ!$B$39:$B$782,F$190)+'СЕТ СН'!$F$15</f>
        <v>148.87182264</v>
      </c>
      <c r="G204" s="36">
        <f>SUMIFS(СВЦЭМ!$F$39:$F$782,СВЦЭМ!$A$39:$A$782,$A204,СВЦЭМ!$B$39:$B$782,G$190)+'СЕТ СН'!$F$15</f>
        <v>147.57954518</v>
      </c>
      <c r="H204" s="36">
        <f>SUMIFS(СВЦЭМ!$F$39:$F$782,СВЦЭМ!$A$39:$A$782,$A204,СВЦЭМ!$B$39:$B$782,H$190)+'СЕТ СН'!$F$15</f>
        <v>143.74534713</v>
      </c>
      <c r="I204" s="36">
        <f>SUMIFS(СВЦЭМ!$F$39:$F$782,СВЦЭМ!$A$39:$A$782,$A204,СВЦЭМ!$B$39:$B$782,I$190)+'СЕТ СН'!$F$15</f>
        <v>139.90354632</v>
      </c>
      <c r="J204" s="36">
        <f>SUMIFS(СВЦЭМ!$F$39:$F$782,СВЦЭМ!$A$39:$A$782,$A204,СВЦЭМ!$B$39:$B$782,J$190)+'СЕТ СН'!$F$15</f>
        <v>135.91129380999999</v>
      </c>
      <c r="K204" s="36">
        <f>SUMIFS(СВЦЭМ!$F$39:$F$782,СВЦЭМ!$A$39:$A$782,$A204,СВЦЭМ!$B$39:$B$782,K$190)+'СЕТ СН'!$F$15</f>
        <v>135.77315304999999</v>
      </c>
      <c r="L204" s="36">
        <f>SUMIFS(СВЦЭМ!$F$39:$F$782,СВЦЭМ!$A$39:$A$782,$A204,СВЦЭМ!$B$39:$B$782,L$190)+'СЕТ СН'!$F$15</f>
        <v>136.58722478999999</v>
      </c>
      <c r="M204" s="36">
        <f>SUMIFS(СВЦЭМ!$F$39:$F$782,СВЦЭМ!$A$39:$A$782,$A204,СВЦЭМ!$B$39:$B$782,M$190)+'СЕТ СН'!$F$15</f>
        <v>137.46872513</v>
      </c>
      <c r="N204" s="36">
        <f>SUMIFS(СВЦЭМ!$F$39:$F$782,СВЦЭМ!$A$39:$A$782,$A204,СВЦЭМ!$B$39:$B$782,N$190)+'СЕТ СН'!$F$15</f>
        <v>140.10789969999999</v>
      </c>
      <c r="O204" s="36">
        <f>SUMIFS(СВЦЭМ!$F$39:$F$782,СВЦЭМ!$A$39:$A$782,$A204,СВЦЭМ!$B$39:$B$782,O$190)+'СЕТ СН'!$F$15</f>
        <v>139.95820033999999</v>
      </c>
      <c r="P204" s="36">
        <f>SUMIFS(СВЦЭМ!$F$39:$F$782,СВЦЭМ!$A$39:$A$782,$A204,СВЦЭМ!$B$39:$B$782,P$190)+'СЕТ СН'!$F$15</f>
        <v>142.39357115999999</v>
      </c>
      <c r="Q204" s="36">
        <f>SUMIFS(СВЦЭМ!$F$39:$F$782,СВЦЭМ!$A$39:$A$782,$A204,СВЦЭМ!$B$39:$B$782,Q$190)+'СЕТ СН'!$F$15</f>
        <v>141.91774770999999</v>
      </c>
      <c r="R204" s="36">
        <f>SUMIFS(СВЦЭМ!$F$39:$F$782,СВЦЭМ!$A$39:$A$782,$A204,СВЦЭМ!$B$39:$B$782,R$190)+'СЕТ СН'!$F$15</f>
        <v>141.7292156</v>
      </c>
      <c r="S204" s="36">
        <f>SUMIFS(СВЦЭМ!$F$39:$F$782,СВЦЭМ!$A$39:$A$782,$A204,СВЦЭМ!$B$39:$B$782,S$190)+'СЕТ СН'!$F$15</f>
        <v>140.75888653000001</v>
      </c>
      <c r="T204" s="36">
        <f>SUMIFS(СВЦЭМ!$F$39:$F$782,СВЦЭМ!$A$39:$A$782,$A204,СВЦЭМ!$B$39:$B$782,T$190)+'СЕТ СН'!$F$15</f>
        <v>137.62895291000001</v>
      </c>
      <c r="U204" s="36">
        <f>SUMIFS(СВЦЭМ!$F$39:$F$782,СВЦЭМ!$A$39:$A$782,$A204,СВЦЭМ!$B$39:$B$782,U$190)+'СЕТ СН'!$F$15</f>
        <v>136.22980002</v>
      </c>
      <c r="V204" s="36">
        <f>SUMIFS(СВЦЭМ!$F$39:$F$782,СВЦЭМ!$A$39:$A$782,$A204,СВЦЭМ!$B$39:$B$782,V$190)+'СЕТ СН'!$F$15</f>
        <v>135.06130436999999</v>
      </c>
      <c r="W204" s="36">
        <f>SUMIFS(СВЦЭМ!$F$39:$F$782,СВЦЭМ!$A$39:$A$782,$A204,СВЦЭМ!$B$39:$B$782,W$190)+'СЕТ СН'!$F$15</f>
        <v>137.32034730000001</v>
      </c>
      <c r="X204" s="36">
        <f>SUMIFS(СВЦЭМ!$F$39:$F$782,СВЦЭМ!$A$39:$A$782,$A204,СВЦЭМ!$B$39:$B$782,X$190)+'СЕТ СН'!$F$15</f>
        <v>140.37530831000001</v>
      </c>
      <c r="Y204" s="36">
        <f>SUMIFS(СВЦЭМ!$F$39:$F$782,СВЦЭМ!$A$39:$A$782,$A204,СВЦЭМ!$B$39:$B$782,Y$190)+'СЕТ СН'!$F$15</f>
        <v>143.25632676999999</v>
      </c>
    </row>
    <row r="205" spans="1:25" ht="15.75" x14ac:dyDescent="0.2">
      <c r="A205" s="35">
        <f t="shared" si="5"/>
        <v>45275</v>
      </c>
      <c r="B205" s="36">
        <f>SUMIFS(СВЦЭМ!$F$39:$F$782,СВЦЭМ!$A$39:$A$782,$A205,СВЦЭМ!$B$39:$B$782,B$190)+'СЕТ СН'!$F$15</f>
        <v>141.53227181</v>
      </c>
      <c r="C205" s="36">
        <f>SUMIFS(СВЦЭМ!$F$39:$F$782,СВЦЭМ!$A$39:$A$782,$A205,СВЦЭМ!$B$39:$B$782,C$190)+'СЕТ СН'!$F$15</f>
        <v>147.47722798999999</v>
      </c>
      <c r="D205" s="36">
        <f>SUMIFS(СВЦЭМ!$F$39:$F$782,СВЦЭМ!$A$39:$A$782,$A205,СВЦЭМ!$B$39:$B$782,D$190)+'СЕТ СН'!$F$15</f>
        <v>148.79569436</v>
      </c>
      <c r="E205" s="36">
        <f>SUMIFS(СВЦЭМ!$F$39:$F$782,СВЦЭМ!$A$39:$A$782,$A205,СВЦЭМ!$B$39:$B$782,E$190)+'СЕТ СН'!$F$15</f>
        <v>149.90303258</v>
      </c>
      <c r="F205" s="36">
        <f>SUMIFS(СВЦЭМ!$F$39:$F$782,СВЦЭМ!$A$39:$A$782,$A205,СВЦЭМ!$B$39:$B$782,F$190)+'СЕТ СН'!$F$15</f>
        <v>150.09271484000001</v>
      </c>
      <c r="G205" s="36">
        <f>SUMIFS(СВЦЭМ!$F$39:$F$782,СВЦЭМ!$A$39:$A$782,$A205,СВЦЭМ!$B$39:$B$782,G$190)+'СЕТ СН'!$F$15</f>
        <v>148.47794630999999</v>
      </c>
      <c r="H205" s="36">
        <f>SUMIFS(СВЦЭМ!$F$39:$F$782,СВЦЭМ!$A$39:$A$782,$A205,СВЦЭМ!$B$39:$B$782,H$190)+'СЕТ СН'!$F$15</f>
        <v>144.20757341999999</v>
      </c>
      <c r="I205" s="36">
        <f>SUMIFS(СВЦЭМ!$F$39:$F$782,СВЦЭМ!$A$39:$A$782,$A205,СВЦЭМ!$B$39:$B$782,I$190)+'СЕТ СН'!$F$15</f>
        <v>143.17363381000001</v>
      </c>
      <c r="J205" s="36">
        <f>SUMIFS(СВЦЭМ!$F$39:$F$782,СВЦЭМ!$A$39:$A$782,$A205,СВЦЭМ!$B$39:$B$782,J$190)+'СЕТ СН'!$F$15</f>
        <v>139.87343874999999</v>
      </c>
      <c r="K205" s="36">
        <f>SUMIFS(СВЦЭМ!$F$39:$F$782,СВЦЭМ!$A$39:$A$782,$A205,СВЦЭМ!$B$39:$B$782,K$190)+'СЕТ СН'!$F$15</f>
        <v>137.98637837000001</v>
      </c>
      <c r="L205" s="36">
        <f>SUMIFS(СВЦЭМ!$F$39:$F$782,СВЦЭМ!$A$39:$A$782,$A205,СВЦЭМ!$B$39:$B$782,L$190)+'СЕТ СН'!$F$15</f>
        <v>138.03014906000001</v>
      </c>
      <c r="M205" s="36">
        <f>SUMIFS(СВЦЭМ!$F$39:$F$782,СВЦЭМ!$A$39:$A$782,$A205,СВЦЭМ!$B$39:$B$782,M$190)+'СЕТ СН'!$F$15</f>
        <v>139.72229941000001</v>
      </c>
      <c r="N205" s="36">
        <f>SUMIFS(СВЦЭМ!$F$39:$F$782,СВЦЭМ!$A$39:$A$782,$A205,СВЦЭМ!$B$39:$B$782,N$190)+'СЕТ СН'!$F$15</f>
        <v>139.92542932000001</v>
      </c>
      <c r="O205" s="36">
        <f>SUMIFS(СВЦЭМ!$F$39:$F$782,СВЦЭМ!$A$39:$A$782,$A205,СВЦЭМ!$B$39:$B$782,O$190)+'СЕТ СН'!$F$15</f>
        <v>141.28020726</v>
      </c>
      <c r="P205" s="36">
        <f>SUMIFS(СВЦЭМ!$F$39:$F$782,СВЦЭМ!$A$39:$A$782,$A205,СВЦЭМ!$B$39:$B$782,P$190)+'СЕТ СН'!$F$15</f>
        <v>141.68898786</v>
      </c>
      <c r="Q205" s="36">
        <f>SUMIFS(СВЦЭМ!$F$39:$F$782,СВЦЭМ!$A$39:$A$782,$A205,СВЦЭМ!$B$39:$B$782,Q$190)+'СЕТ СН'!$F$15</f>
        <v>142.59484044000001</v>
      </c>
      <c r="R205" s="36">
        <f>SUMIFS(СВЦЭМ!$F$39:$F$782,СВЦЭМ!$A$39:$A$782,$A205,СВЦЭМ!$B$39:$B$782,R$190)+'СЕТ СН'!$F$15</f>
        <v>141.59543829</v>
      </c>
      <c r="S205" s="36">
        <f>SUMIFS(СВЦЭМ!$F$39:$F$782,СВЦЭМ!$A$39:$A$782,$A205,СВЦЭМ!$B$39:$B$782,S$190)+'СЕТ СН'!$F$15</f>
        <v>138.06013042999999</v>
      </c>
      <c r="T205" s="36">
        <f>SUMIFS(СВЦЭМ!$F$39:$F$782,СВЦЭМ!$A$39:$A$782,$A205,СВЦЭМ!$B$39:$B$782,T$190)+'СЕТ СН'!$F$15</f>
        <v>136.47005723999999</v>
      </c>
      <c r="U205" s="36">
        <f>SUMIFS(СВЦЭМ!$F$39:$F$782,СВЦЭМ!$A$39:$A$782,$A205,СВЦЭМ!$B$39:$B$782,U$190)+'СЕТ СН'!$F$15</f>
        <v>138.02343876</v>
      </c>
      <c r="V205" s="36">
        <f>SUMIFS(СВЦЭМ!$F$39:$F$782,СВЦЭМ!$A$39:$A$782,$A205,СВЦЭМ!$B$39:$B$782,V$190)+'СЕТ СН'!$F$15</f>
        <v>138.97047627000001</v>
      </c>
      <c r="W205" s="36">
        <f>SUMIFS(СВЦЭМ!$F$39:$F$782,СВЦЭМ!$A$39:$A$782,$A205,СВЦЭМ!$B$39:$B$782,W$190)+'СЕТ СН'!$F$15</f>
        <v>139.56813255</v>
      </c>
      <c r="X205" s="36">
        <f>SUMIFS(СВЦЭМ!$F$39:$F$782,СВЦЭМ!$A$39:$A$782,$A205,СВЦЭМ!$B$39:$B$782,X$190)+'СЕТ СН'!$F$15</f>
        <v>140.69895976999999</v>
      </c>
      <c r="Y205" s="36">
        <f>SUMIFS(СВЦЭМ!$F$39:$F$782,СВЦЭМ!$A$39:$A$782,$A205,СВЦЭМ!$B$39:$B$782,Y$190)+'СЕТ СН'!$F$15</f>
        <v>143.11070957000001</v>
      </c>
    </row>
    <row r="206" spans="1:25" ht="15.75" x14ac:dyDescent="0.2">
      <c r="A206" s="35">
        <f t="shared" si="5"/>
        <v>45276</v>
      </c>
      <c r="B206" s="36">
        <f>SUMIFS(СВЦЭМ!$F$39:$F$782,СВЦЭМ!$A$39:$A$782,$A206,СВЦЭМ!$B$39:$B$782,B$190)+'СЕТ СН'!$F$15</f>
        <v>143.44177669000001</v>
      </c>
      <c r="C206" s="36">
        <f>SUMIFS(СВЦЭМ!$F$39:$F$782,СВЦЭМ!$A$39:$A$782,$A206,СВЦЭМ!$B$39:$B$782,C$190)+'СЕТ СН'!$F$15</f>
        <v>146.14304478</v>
      </c>
      <c r="D206" s="36">
        <f>SUMIFS(СВЦЭМ!$F$39:$F$782,СВЦЭМ!$A$39:$A$782,$A206,СВЦЭМ!$B$39:$B$782,D$190)+'СЕТ СН'!$F$15</f>
        <v>149.56426783000001</v>
      </c>
      <c r="E206" s="36">
        <f>SUMIFS(СВЦЭМ!$F$39:$F$782,СВЦЭМ!$A$39:$A$782,$A206,СВЦЭМ!$B$39:$B$782,E$190)+'СЕТ СН'!$F$15</f>
        <v>150.26383179999999</v>
      </c>
      <c r="F206" s="36">
        <f>SUMIFS(СВЦЭМ!$F$39:$F$782,СВЦЭМ!$A$39:$A$782,$A206,СВЦЭМ!$B$39:$B$782,F$190)+'СЕТ СН'!$F$15</f>
        <v>149.38805823000001</v>
      </c>
      <c r="G206" s="36">
        <f>SUMIFS(СВЦЭМ!$F$39:$F$782,СВЦЭМ!$A$39:$A$782,$A206,СВЦЭМ!$B$39:$B$782,G$190)+'СЕТ СН'!$F$15</f>
        <v>149.07183952</v>
      </c>
      <c r="H206" s="36">
        <f>SUMIFS(СВЦЭМ!$F$39:$F$782,СВЦЭМ!$A$39:$A$782,$A206,СВЦЭМ!$B$39:$B$782,H$190)+'СЕТ СН'!$F$15</f>
        <v>145.68899766999999</v>
      </c>
      <c r="I206" s="36">
        <f>SUMIFS(СВЦЭМ!$F$39:$F$782,СВЦЭМ!$A$39:$A$782,$A206,СВЦЭМ!$B$39:$B$782,I$190)+'СЕТ СН'!$F$15</f>
        <v>143.49350644</v>
      </c>
      <c r="J206" s="36">
        <f>SUMIFS(СВЦЭМ!$F$39:$F$782,СВЦЭМ!$A$39:$A$782,$A206,СВЦЭМ!$B$39:$B$782,J$190)+'СЕТ СН'!$F$15</f>
        <v>140.42987643999999</v>
      </c>
      <c r="K206" s="36">
        <f>SUMIFS(СВЦЭМ!$F$39:$F$782,СВЦЭМ!$A$39:$A$782,$A206,СВЦЭМ!$B$39:$B$782,K$190)+'СЕТ СН'!$F$15</f>
        <v>136.79054840000001</v>
      </c>
      <c r="L206" s="36">
        <f>SUMIFS(СВЦЭМ!$F$39:$F$782,СВЦЭМ!$A$39:$A$782,$A206,СВЦЭМ!$B$39:$B$782,L$190)+'СЕТ СН'!$F$15</f>
        <v>133.65120496</v>
      </c>
      <c r="M206" s="36">
        <f>SUMIFS(СВЦЭМ!$F$39:$F$782,СВЦЭМ!$A$39:$A$782,$A206,СВЦЭМ!$B$39:$B$782,M$190)+'СЕТ СН'!$F$15</f>
        <v>131.86354055999999</v>
      </c>
      <c r="N206" s="36">
        <f>SUMIFS(СВЦЭМ!$F$39:$F$782,СВЦЭМ!$A$39:$A$782,$A206,СВЦЭМ!$B$39:$B$782,N$190)+'СЕТ СН'!$F$15</f>
        <v>133.72353899000001</v>
      </c>
      <c r="O206" s="36">
        <f>SUMIFS(СВЦЭМ!$F$39:$F$782,СВЦЭМ!$A$39:$A$782,$A206,СВЦЭМ!$B$39:$B$782,O$190)+'СЕТ СН'!$F$15</f>
        <v>134.60633673000001</v>
      </c>
      <c r="P206" s="36">
        <f>SUMIFS(СВЦЭМ!$F$39:$F$782,СВЦЭМ!$A$39:$A$782,$A206,СВЦЭМ!$B$39:$B$782,P$190)+'СЕТ СН'!$F$15</f>
        <v>133.85546764</v>
      </c>
      <c r="Q206" s="36">
        <f>SUMIFS(СВЦЭМ!$F$39:$F$782,СВЦЭМ!$A$39:$A$782,$A206,СВЦЭМ!$B$39:$B$782,Q$190)+'СЕТ СН'!$F$15</f>
        <v>134.94461131</v>
      </c>
      <c r="R206" s="36">
        <f>SUMIFS(СВЦЭМ!$F$39:$F$782,СВЦЭМ!$A$39:$A$782,$A206,СВЦЭМ!$B$39:$B$782,R$190)+'СЕТ СН'!$F$15</f>
        <v>136.64303846999999</v>
      </c>
      <c r="S206" s="36">
        <f>SUMIFS(СВЦЭМ!$F$39:$F$782,СВЦЭМ!$A$39:$A$782,$A206,СВЦЭМ!$B$39:$B$782,S$190)+'СЕТ СН'!$F$15</f>
        <v>133.92559159999999</v>
      </c>
      <c r="T206" s="36">
        <f>SUMIFS(СВЦЭМ!$F$39:$F$782,СВЦЭМ!$A$39:$A$782,$A206,СВЦЭМ!$B$39:$B$782,T$190)+'СЕТ СН'!$F$15</f>
        <v>132.17230613000001</v>
      </c>
      <c r="U206" s="36">
        <f>SUMIFS(СВЦЭМ!$F$39:$F$782,СВЦЭМ!$A$39:$A$782,$A206,СВЦЭМ!$B$39:$B$782,U$190)+'СЕТ СН'!$F$15</f>
        <v>134.37983249000001</v>
      </c>
      <c r="V206" s="36">
        <f>SUMIFS(СВЦЭМ!$F$39:$F$782,СВЦЭМ!$A$39:$A$782,$A206,СВЦЭМ!$B$39:$B$782,V$190)+'СЕТ СН'!$F$15</f>
        <v>134.08353299000001</v>
      </c>
      <c r="W206" s="36">
        <f>SUMIFS(СВЦЭМ!$F$39:$F$782,СВЦЭМ!$A$39:$A$782,$A206,СВЦЭМ!$B$39:$B$782,W$190)+'СЕТ СН'!$F$15</f>
        <v>134.28088939</v>
      </c>
      <c r="X206" s="36">
        <f>SUMIFS(СВЦЭМ!$F$39:$F$782,СВЦЭМ!$A$39:$A$782,$A206,СВЦЭМ!$B$39:$B$782,X$190)+'СЕТ СН'!$F$15</f>
        <v>136.42718146000001</v>
      </c>
      <c r="Y206" s="36">
        <f>SUMIFS(СВЦЭМ!$F$39:$F$782,СВЦЭМ!$A$39:$A$782,$A206,СВЦЭМ!$B$39:$B$782,Y$190)+'СЕТ СН'!$F$15</f>
        <v>139.09247880999999</v>
      </c>
    </row>
    <row r="207" spans="1:25" ht="15.75" x14ac:dyDescent="0.2">
      <c r="A207" s="35">
        <f t="shared" si="5"/>
        <v>45277</v>
      </c>
      <c r="B207" s="36">
        <f>SUMIFS(СВЦЭМ!$F$39:$F$782,СВЦЭМ!$A$39:$A$782,$A207,СВЦЭМ!$B$39:$B$782,B$190)+'СЕТ СН'!$F$15</f>
        <v>145.08188142</v>
      </c>
      <c r="C207" s="36">
        <f>SUMIFS(СВЦЭМ!$F$39:$F$782,СВЦЭМ!$A$39:$A$782,$A207,СВЦЭМ!$B$39:$B$782,C$190)+'СЕТ СН'!$F$15</f>
        <v>145.96280381</v>
      </c>
      <c r="D207" s="36">
        <f>SUMIFS(СВЦЭМ!$F$39:$F$782,СВЦЭМ!$A$39:$A$782,$A207,СВЦЭМ!$B$39:$B$782,D$190)+'СЕТ СН'!$F$15</f>
        <v>148.99417817</v>
      </c>
      <c r="E207" s="36">
        <f>SUMIFS(СВЦЭМ!$F$39:$F$782,СВЦЭМ!$A$39:$A$782,$A207,СВЦЭМ!$B$39:$B$782,E$190)+'СЕТ СН'!$F$15</f>
        <v>149.14781769000001</v>
      </c>
      <c r="F207" s="36">
        <f>SUMIFS(СВЦЭМ!$F$39:$F$782,СВЦЭМ!$A$39:$A$782,$A207,СВЦЭМ!$B$39:$B$782,F$190)+'СЕТ СН'!$F$15</f>
        <v>149.00708807999999</v>
      </c>
      <c r="G207" s="36">
        <f>SUMIFS(СВЦЭМ!$F$39:$F$782,СВЦЭМ!$A$39:$A$782,$A207,СВЦЭМ!$B$39:$B$782,G$190)+'СЕТ СН'!$F$15</f>
        <v>149.15994913</v>
      </c>
      <c r="H207" s="36">
        <f>SUMIFS(СВЦЭМ!$F$39:$F$782,СВЦЭМ!$A$39:$A$782,$A207,СВЦЭМ!$B$39:$B$782,H$190)+'СЕТ СН'!$F$15</f>
        <v>148.01296549</v>
      </c>
      <c r="I207" s="36">
        <f>SUMIFS(СВЦЭМ!$F$39:$F$782,СВЦЭМ!$A$39:$A$782,$A207,СВЦЭМ!$B$39:$B$782,I$190)+'СЕТ СН'!$F$15</f>
        <v>147.45113008000001</v>
      </c>
      <c r="J207" s="36">
        <f>SUMIFS(СВЦЭМ!$F$39:$F$782,СВЦЭМ!$A$39:$A$782,$A207,СВЦЭМ!$B$39:$B$782,J$190)+'СЕТ СН'!$F$15</f>
        <v>144.50185139000001</v>
      </c>
      <c r="K207" s="36">
        <f>SUMIFS(СВЦЭМ!$F$39:$F$782,СВЦЭМ!$A$39:$A$782,$A207,СВЦЭМ!$B$39:$B$782,K$190)+'СЕТ СН'!$F$15</f>
        <v>141.37306552999999</v>
      </c>
      <c r="L207" s="36">
        <f>SUMIFS(СВЦЭМ!$F$39:$F$782,СВЦЭМ!$A$39:$A$782,$A207,СВЦЭМ!$B$39:$B$782,L$190)+'СЕТ СН'!$F$15</f>
        <v>137.78788642000001</v>
      </c>
      <c r="M207" s="36">
        <f>SUMIFS(СВЦЭМ!$F$39:$F$782,СВЦЭМ!$A$39:$A$782,$A207,СВЦЭМ!$B$39:$B$782,M$190)+'СЕТ СН'!$F$15</f>
        <v>136.60252589999999</v>
      </c>
      <c r="N207" s="36">
        <f>SUMIFS(СВЦЭМ!$F$39:$F$782,СВЦЭМ!$A$39:$A$782,$A207,СВЦЭМ!$B$39:$B$782,N$190)+'СЕТ СН'!$F$15</f>
        <v>137.87398881999999</v>
      </c>
      <c r="O207" s="36">
        <f>SUMIFS(СВЦЭМ!$F$39:$F$782,СВЦЭМ!$A$39:$A$782,$A207,СВЦЭМ!$B$39:$B$782,O$190)+'СЕТ СН'!$F$15</f>
        <v>138.45682343999999</v>
      </c>
      <c r="P207" s="36">
        <f>SUMIFS(СВЦЭМ!$F$39:$F$782,СВЦЭМ!$A$39:$A$782,$A207,СВЦЭМ!$B$39:$B$782,P$190)+'СЕТ СН'!$F$15</f>
        <v>138.39479370000001</v>
      </c>
      <c r="Q207" s="36">
        <f>SUMIFS(СВЦЭМ!$F$39:$F$782,СВЦЭМ!$A$39:$A$782,$A207,СВЦЭМ!$B$39:$B$782,Q$190)+'СЕТ СН'!$F$15</f>
        <v>139.02937482999999</v>
      </c>
      <c r="R207" s="36">
        <f>SUMIFS(СВЦЭМ!$F$39:$F$782,СВЦЭМ!$A$39:$A$782,$A207,СВЦЭМ!$B$39:$B$782,R$190)+'СЕТ СН'!$F$15</f>
        <v>139.68711325999999</v>
      </c>
      <c r="S207" s="36">
        <f>SUMIFS(СВЦЭМ!$F$39:$F$782,СВЦЭМ!$A$39:$A$782,$A207,СВЦЭМ!$B$39:$B$782,S$190)+'СЕТ СН'!$F$15</f>
        <v>136.35011879000001</v>
      </c>
      <c r="T207" s="36">
        <f>SUMIFS(СВЦЭМ!$F$39:$F$782,СВЦЭМ!$A$39:$A$782,$A207,СВЦЭМ!$B$39:$B$782,T$190)+'СЕТ СН'!$F$15</f>
        <v>133.01809323000001</v>
      </c>
      <c r="U207" s="36">
        <f>SUMIFS(СВЦЭМ!$F$39:$F$782,СВЦЭМ!$A$39:$A$782,$A207,СВЦЭМ!$B$39:$B$782,U$190)+'СЕТ СН'!$F$15</f>
        <v>132.85445580000001</v>
      </c>
      <c r="V207" s="36">
        <f>SUMIFS(СВЦЭМ!$F$39:$F$782,СВЦЭМ!$A$39:$A$782,$A207,СВЦЭМ!$B$39:$B$782,V$190)+'СЕТ СН'!$F$15</f>
        <v>135.21278617999999</v>
      </c>
      <c r="W207" s="36">
        <f>SUMIFS(СВЦЭМ!$F$39:$F$782,СВЦЭМ!$A$39:$A$782,$A207,СВЦЭМ!$B$39:$B$782,W$190)+'СЕТ СН'!$F$15</f>
        <v>135.12939700999999</v>
      </c>
      <c r="X207" s="36">
        <f>SUMIFS(СВЦЭМ!$F$39:$F$782,СВЦЭМ!$A$39:$A$782,$A207,СВЦЭМ!$B$39:$B$782,X$190)+'СЕТ СН'!$F$15</f>
        <v>138.23852353999999</v>
      </c>
      <c r="Y207" s="36">
        <f>SUMIFS(СВЦЭМ!$F$39:$F$782,СВЦЭМ!$A$39:$A$782,$A207,СВЦЭМ!$B$39:$B$782,Y$190)+'СЕТ СН'!$F$15</f>
        <v>141.45967092000001</v>
      </c>
    </row>
    <row r="208" spans="1:25" ht="15.75" x14ac:dyDescent="0.2">
      <c r="A208" s="35">
        <f t="shared" si="5"/>
        <v>45278</v>
      </c>
      <c r="B208" s="36">
        <f>SUMIFS(СВЦЭМ!$F$39:$F$782,СВЦЭМ!$A$39:$A$782,$A208,СВЦЭМ!$B$39:$B$782,B$190)+'СЕТ СН'!$F$15</f>
        <v>134.67360879</v>
      </c>
      <c r="C208" s="36">
        <f>SUMIFS(СВЦЭМ!$F$39:$F$782,СВЦЭМ!$A$39:$A$782,$A208,СВЦЭМ!$B$39:$B$782,C$190)+'СЕТ СН'!$F$15</f>
        <v>137.39909098000001</v>
      </c>
      <c r="D208" s="36">
        <f>SUMIFS(СВЦЭМ!$F$39:$F$782,СВЦЭМ!$A$39:$A$782,$A208,СВЦЭМ!$B$39:$B$782,D$190)+'СЕТ СН'!$F$15</f>
        <v>139.60788732</v>
      </c>
      <c r="E208" s="36">
        <f>SUMIFS(СВЦЭМ!$F$39:$F$782,СВЦЭМ!$A$39:$A$782,$A208,СВЦЭМ!$B$39:$B$782,E$190)+'СЕТ СН'!$F$15</f>
        <v>140.6589716</v>
      </c>
      <c r="F208" s="36">
        <f>SUMIFS(СВЦЭМ!$F$39:$F$782,СВЦЭМ!$A$39:$A$782,$A208,СВЦЭМ!$B$39:$B$782,F$190)+'СЕТ СН'!$F$15</f>
        <v>140.93422620999999</v>
      </c>
      <c r="G208" s="36">
        <f>SUMIFS(СВЦЭМ!$F$39:$F$782,СВЦЭМ!$A$39:$A$782,$A208,СВЦЭМ!$B$39:$B$782,G$190)+'СЕТ СН'!$F$15</f>
        <v>139.17917556</v>
      </c>
      <c r="H208" s="36">
        <f>SUMIFS(СВЦЭМ!$F$39:$F$782,СВЦЭМ!$A$39:$A$782,$A208,СВЦЭМ!$B$39:$B$782,H$190)+'СЕТ СН'!$F$15</f>
        <v>135.30990600999999</v>
      </c>
      <c r="I208" s="36">
        <f>SUMIFS(СВЦЭМ!$F$39:$F$782,СВЦЭМ!$A$39:$A$782,$A208,СВЦЭМ!$B$39:$B$782,I$190)+'СЕТ СН'!$F$15</f>
        <v>131.39272012999999</v>
      </c>
      <c r="J208" s="36">
        <f>SUMIFS(СВЦЭМ!$F$39:$F$782,СВЦЭМ!$A$39:$A$782,$A208,СВЦЭМ!$B$39:$B$782,J$190)+'СЕТ СН'!$F$15</f>
        <v>129.35669455999999</v>
      </c>
      <c r="K208" s="36">
        <f>SUMIFS(СВЦЭМ!$F$39:$F$782,СВЦЭМ!$A$39:$A$782,$A208,СВЦЭМ!$B$39:$B$782,K$190)+'СЕТ СН'!$F$15</f>
        <v>126.59009035</v>
      </c>
      <c r="L208" s="36">
        <f>SUMIFS(СВЦЭМ!$F$39:$F$782,СВЦЭМ!$A$39:$A$782,$A208,СВЦЭМ!$B$39:$B$782,L$190)+'СЕТ СН'!$F$15</f>
        <v>125.64046929</v>
      </c>
      <c r="M208" s="36">
        <f>SUMIFS(СВЦЭМ!$F$39:$F$782,СВЦЭМ!$A$39:$A$782,$A208,СВЦЭМ!$B$39:$B$782,M$190)+'СЕТ СН'!$F$15</f>
        <v>127.49165963999999</v>
      </c>
      <c r="N208" s="36">
        <f>SUMIFS(СВЦЭМ!$F$39:$F$782,СВЦЭМ!$A$39:$A$782,$A208,СВЦЭМ!$B$39:$B$782,N$190)+'СЕТ СН'!$F$15</f>
        <v>127.98343291</v>
      </c>
      <c r="O208" s="36">
        <f>SUMIFS(СВЦЭМ!$F$39:$F$782,СВЦЭМ!$A$39:$A$782,$A208,СВЦЭМ!$B$39:$B$782,O$190)+'СЕТ СН'!$F$15</f>
        <v>128.89363141000001</v>
      </c>
      <c r="P208" s="36">
        <f>SUMIFS(СВЦЭМ!$F$39:$F$782,СВЦЭМ!$A$39:$A$782,$A208,СВЦЭМ!$B$39:$B$782,P$190)+'СЕТ СН'!$F$15</f>
        <v>130.15435711999999</v>
      </c>
      <c r="Q208" s="36">
        <f>SUMIFS(СВЦЭМ!$F$39:$F$782,СВЦЭМ!$A$39:$A$782,$A208,СВЦЭМ!$B$39:$B$782,Q$190)+'СЕТ СН'!$F$15</f>
        <v>130.61125021000001</v>
      </c>
      <c r="R208" s="36">
        <f>SUMIFS(СВЦЭМ!$F$39:$F$782,СВЦЭМ!$A$39:$A$782,$A208,СВЦЭМ!$B$39:$B$782,R$190)+'СЕТ СН'!$F$15</f>
        <v>130.43407006999999</v>
      </c>
      <c r="S208" s="36">
        <f>SUMIFS(СВЦЭМ!$F$39:$F$782,СВЦЭМ!$A$39:$A$782,$A208,СВЦЭМ!$B$39:$B$782,S$190)+'СЕТ СН'!$F$15</f>
        <v>128.37874742</v>
      </c>
      <c r="T208" s="36">
        <f>SUMIFS(СВЦЭМ!$F$39:$F$782,СВЦЭМ!$A$39:$A$782,$A208,СВЦЭМ!$B$39:$B$782,T$190)+'СЕТ СН'!$F$15</f>
        <v>125.93009562</v>
      </c>
      <c r="U208" s="36">
        <f>SUMIFS(СВЦЭМ!$F$39:$F$782,СВЦЭМ!$A$39:$A$782,$A208,СВЦЭМ!$B$39:$B$782,U$190)+'СЕТ СН'!$F$15</f>
        <v>124.93966308</v>
      </c>
      <c r="V208" s="36">
        <f>SUMIFS(СВЦЭМ!$F$39:$F$782,СВЦЭМ!$A$39:$A$782,$A208,СВЦЭМ!$B$39:$B$782,V$190)+'СЕТ СН'!$F$15</f>
        <v>127.28079846999999</v>
      </c>
      <c r="W208" s="36">
        <f>SUMIFS(СВЦЭМ!$F$39:$F$782,СВЦЭМ!$A$39:$A$782,$A208,СВЦЭМ!$B$39:$B$782,W$190)+'СЕТ СН'!$F$15</f>
        <v>125.66335015</v>
      </c>
      <c r="X208" s="36">
        <f>SUMIFS(СВЦЭМ!$F$39:$F$782,СВЦЭМ!$A$39:$A$782,$A208,СВЦЭМ!$B$39:$B$782,X$190)+'СЕТ СН'!$F$15</f>
        <v>128.97797295000001</v>
      </c>
      <c r="Y208" s="36">
        <f>SUMIFS(СВЦЭМ!$F$39:$F$782,СВЦЭМ!$A$39:$A$782,$A208,СВЦЭМ!$B$39:$B$782,Y$190)+'СЕТ СН'!$F$15</f>
        <v>131.08710397999999</v>
      </c>
    </row>
    <row r="209" spans="1:25" ht="15.75" x14ac:dyDescent="0.2">
      <c r="A209" s="35">
        <f t="shared" si="5"/>
        <v>45279</v>
      </c>
      <c r="B209" s="36">
        <f>SUMIFS(СВЦЭМ!$F$39:$F$782,СВЦЭМ!$A$39:$A$782,$A209,СВЦЭМ!$B$39:$B$782,B$190)+'СЕТ СН'!$F$15</f>
        <v>134.42321824000001</v>
      </c>
      <c r="C209" s="36">
        <f>SUMIFS(СВЦЭМ!$F$39:$F$782,СВЦЭМ!$A$39:$A$782,$A209,СВЦЭМ!$B$39:$B$782,C$190)+'СЕТ СН'!$F$15</f>
        <v>141.11071597</v>
      </c>
      <c r="D209" s="36">
        <f>SUMIFS(СВЦЭМ!$F$39:$F$782,СВЦЭМ!$A$39:$A$782,$A209,СВЦЭМ!$B$39:$B$782,D$190)+'СЕТ СН'!$F$15</f>
        <v>144.40499306999999</v>
      </c>
      <c r="E209" s="36">
        <f>SUMIFS(СВЦЭМ!$F$39:$F$782,СВЦЭМ!$A$39:$A$782,$A209,СВЦЭМ!$B$39:$B$782,E$190)+'СЕТ СН'!$F$15</f>
        <v>145.70495248</v>
      </c>
      <c r="F209" s="36">
        <f>SUMIFS(СВЦЭМ!$F$39:$F$782,СВЦЭМ!$A$39:$A$782,$A209,СВЦЭМ!$B$39:$B$782,F$190)+'СЕТ СН'!$F$15</f>
        <v>145.050738</v>
      </c>
      <c r="G209" s="36">
        <f>SUMIFS(СВЦЭМ!$F$39:$F$782,СВЦЭМ!$A$39:$A$782,$A209,СВЦЭМ!$B$39:$B$782,G$190)+'СЕТ СН'!$F$15</f>
        <v>143.79154176</v>
      </c>
      <c r="H209" s="36">
        <f>SUMIFS(СВЦЭМ!$F$39:$F$782,СВЦЭМ!$A$39:$A$782,$A209,СВЦЭМ!$B$39:$B$782,H$190)+'СЕТ СН'!$F$15</f>
        <v>138.42463812</v>
      </c>
      <c r="I209" s="36">
        <f>SUMIFS(СВЦЭМ!$F$39:$F$782,СВЦЭМ!$A$39:$A$782,$A209,СВЦЭМ!$B$39:$B$782,I$190)+'СЕТ СН'!$F$15</f>
        <v>134.10788676999999</v>
      </c>
      <c r="J209" s="36">
        <f>SUMIFS(СВЦЭМ!$F$39:$F$782,СВЦЭМ!$A$39:$A$782,$A209,СВЦЭМ!$B$39:$B$782,J$190)+'СЕТ СН'!$F$15</f>
        <v>132.46674222999999</v>
      </c>
      <c r="K209" s="36">
        <f>SUMIFS(СВЦЭМ!$F$39:$F$782,СВЦЭМ!$A$39:$A$782,$A209,СВЦЭМ!$B$39:$B$782,K$190)+'СЕТ СН'!$F$15</f>
        <v>129.74321122999999</v>
      </c>
      <c r="L209" s="36">
        <f>SUMIFS(СВЦЭМ!$F$39:$F$782,СВЦЭМ!$A$39:$A$782,$A209,СВЦЭМ!$B$39:$B$782,L$190)+'СЕТ СН'!$F$15</f>
        <v>128.58529386999999</v>
      </c>
      <c r="M209" s="36">
        <f>SUMIFS(СВЦЭМ!$F$39:$F$782,СВЦЭМ!$A$39:$A$782,$A209,СВЦЭМ!$B$39:$B$782,M$190)+'СЕТ СН'!$F$15</f>
        <v>130.44640003000001</v>
      </c>
      <c r="N209" s="36">
        <f>SUMIFS(СВЦЭМ!$F$39:$F$782,СВЦЭМ!$A$39:$A$782,$A209,СВЦЭМ!$B$39:$B$782,N$190)+'СЕТ СН'!$F$15</f>
        <v>131.71192783000001</v>
      </c>
      <c r="O209" s="36">
        <f>SUMIFS(СВЦЭМ!$F$39:$F$782,СВЦЭМ!$A$39:$A$782,$A209,СВЦЭМ!$B$39:$B$782,O$190)+'СЕТ СН'!$F$15</f>
        <v>132.48661522</v>
      </c>
      <c r="P209" s="36">
        <f>SUMIFS(СВЦЭМ!$F$39:$F$782,СВЦЭМ!$A$39:$A$782,$A209,СВЦЭМ!$B$39:$B$782,P$190)+'СЕТ СН'!$F$15</f>
        <v>133.23952392999999</v>
      </c>
      <c r="Q209" s="36">
        <f>SUMIFS(СВЦЭМ!$F$39:$F$782,СВЦЭМ!$A$39:$A$782,$A209,СВЦЭМ!$B$39:$B$782,Q$190)+'СЕТ СН'!$F$15</f>
        <v>133.94189033000001</v>
      </c>
      <c r="R209" s="36">
        <f>SUMIFS(СВЦЭМ!$F$39:$F$782,СВЦЭМ!$A$39:$A$782,$A209,СВЦЭМ!$B$39:$B$782,R$190)+'СЕТ СН'!$F$15</f>
        <v>133.36014832000001</v>
      </c>
      <c r="S209" s="36">
        <f>SUMIFS(СВЦЭМ!$F$39:$F$782,СВЦЭМ!$A$39:$A$782,$A209,СВЦЭМ!$B$39:$B$782,S$190)+'СЕТ СН'!$F$15</f>
        <v>130.07607607</v>
      </c>
      <c r="T209" s="36">
        <f>SUMIFS(СВЦЭМ!$F$39:$F$782,СВЦЭМ!$A$39:$A$782,$A209,СВЦЭМ!$B$39:$B$782,T$190)+'СЕТ СН'!$F$15</f>
        <v>127.86036754</v>
      </c>
      <c r="U209" s="36">
        <f>SUMIFS(СВЦЭМ!$F$39:$F$782,СВЦЭМ!$A$39:$A$782,$A209,СВЦЭМ!$B$39:$B$782,U$190)+'СЕТ СН'!$F$15</f>
        <v>128.65878366999999</v>
      </c>
      <c r="V209" s="36">
        <f>SUMIFS(СВЦЭМ!$F$39:$F$782,СВЦЭМ!$A$39:$A$782,$A209,СВЦЭМ!$B$39:$B$782,V$190)+'СЕТ СН'!$F$15</f>
        <v>130.39378579999999</v>
      </c>
      <c r="W209" s="36">
        <f>SUMIFS(СВЦЭМ!$F$39:$F$782,СВЦЭМ!$A$39:$A$782,$A209,СВЦЭМ!$B$39:$B$782,W$190)+'СЕТ СН'!$F$15</f>
        <v>130.87352709000001</v>
      </c>
      <c r="X209" s="36">
        <f>SUMIFS(СВЦЭМ!$F$39:$F$782,СВЦЭМ!$A$39:$A$782,$A209,СВЦЭМ!$B$39:$B$782,X$190)+'СЕТ СН'!$F$15</f>
        <v>133.17855356000001</v>
      </c>
      <c r="Y209" s="36">
        <f>SUMIFS(СВЦЭМ!$F$39:$F$782,СВЦЭМ!$A$39:$A$782,$A209,СВЦЭМ!$B$39:$B$782,Y$190)+'СЕТ СН'!$F$15</f>
        <v>136.36881726999999</v>
      </c>
    </row>
    <row r="210" spans="1:25" ht="15.75" x14ac:dyDescent="0.2">
      <c r="A210" s="35">
        <f t="shared" si="5"/>
        <v>45280</v>
      </c>
      <c r="B210" s="36">
        <f>SUMIFS(СВЦЭМ!$F$39:$F$782,СВЦЭМ!$A$39:$A$782,$A210,СВЦЭМ!$B$39:$B$782,B$190)+'СЕТ СН'!$F$15</f>
        <v>141.27090099</v>
      </c>
      <c r="C210" s="36">
        <f>SUMIFS(СВЦЭМ!$F$39:$F$782,СВЦЭМ!$A$39:$A$782,$A210,СВЦЭМ!$B$39:$B$782,C$190)+'СЕТ СН'!$F$15</f>
        <v>144.31702856999999</v>
      </c>
      <c r="D210" s="36">
        <f>SUMIFS(СВЦЭМ!$F$39:$F$782,СВЦЭМ!$A$39:$A$782,$A210,СВЦЭМ!$B$39:$B$782,D$190)+'СЕТ СН'!$F$15</f>
        <v>147.21965263999999</v>
      </c>
      <c r="E210" s="36">
        <f>SUMIFS(СВЦЭМ!$F$39:$F$782,СВЦЭМ!$A$39:$A$782,$A210,СВЦЭМ!$B$39:$B$782,E$190)+'СЕТ СН'!$F$15</f>
        <v>147.74571893000001</v>
      </c>
      <c r="F210" s="36">
        <f>SUMIFS(СВЦЭМ!$F$39:$F$782,СВЦЭМ!$A$39:$A$782,$A210,СВЦЭМ!$B$39:$B$782,F$190)+'СЕТ СН'!$F$15</f>
        <v>147.65166543000001</v>
      </c>
      <c r="G210" s="36">
        <f>SUMIFS(СВЦЭМ!$F$39:$F$782,СВЦЭМ!$A$39:$A$782,$A210,СВЦЭМ!$B$39:$B$782,G$190)+'СЕТ СН'!$F$15</f>
        <v>145.11333741999999</v>
      </c>
      <c r="H210" s="36">
        <f>SUMIFS(СВЦЭМ!$F$39:$F$782,СВЦЭМ!$A$39:$A$782,$A210,СВЦЭМ!$B$39:$B$782,H$190)+'СЕТ СН'!$F$15</f>
        <v>140.90051975</v>
      </c>
      <c r="I210" s="36">
        <f>SUMIFS(СВЦЭМ!$F$39:$F$782,СВЦЭМ!$A$39:$A$782,$A210,СВЦЭМ!$B$39:$B$782,I$190)+'СЕТ СН'!$F$15</f>
        <v>137.59198544</v>
      </c>
      <c r="J210" s="36">
        <f>SUMIFS(СВЦЭМ!$F$39:$F$782,СВЦЭМ!$A$39:$A$782,$A210,СВЦЭМ!$B$39:$B$782,J$190)+'СЕТ СН'!$F$15</f>
        <v>137.00744596999999</v>
      </c>
      <c r="K210" s="36">
        <f>SUMIFS(СВЦЭМ!$F$39:$F$782,СВЦЭМ!$A$39:$A$782,$A210,СВЦЭМ!$B$39:$B$782,K$190)+'СЕТ СН'!$F$15</f>
        <v>135.01070809999999</v>
      </c>
      <c r="L210" s="36">
        <f>SUMIFS(СВЦЭМ!$F$39:$F$782,СВЦЭМ!$A$39:$A$782,$A210,СВЦЭМ!$B$39:$B$782,L$190)+'СЕТ СН'!$F$15</f>
        <v>132.84037412000001</v>
      </c>
      <c r="M210" s="36">
        <f>SUMIFS(СВЦЭМ!$F$39:$F$782,СВЦЭМ!$A$39:$A$782,$A210,СВЦЭМ!$B$39:$B$782,M$190)+'СЕТ СН'!$F$15</f>
        <v>134.80171712999999</v>
      </c>
      <c r="N210" s="36">
        <f>SUMIFS(СВЦЭМ!$F$39:$F$782,СВЦЭМ!$A$39:$A$782,$A210,СВЦЭМ!$B$39:$B$782,N$190)+'СЕТ СН'!$F$15</f>
        <v>135.52096545000001</v>
      </c>
      <c r="O210" s="36">
        <f>SUMIFS(СВЦЭМ!$F$39:$F$782,СВЦЭМ!$A$39:$A$782,$A210,СВЦЭМ!$B$39:$B$782,O$190)+'СЕТ СН'!$F$15</f>
        <v>136.80614666</v>
      </c>
      <c r="P210" s="36">
        <f>SUMIFS(СВЦЭМ!$F$39:$F$782,СВЦЭМ!$A$39:$A$782,$A210,СВЦЭМ!$B$39:$B$782,P$190)+'СЕТ СН'!$F$15</f>
        <v>137.99681117</v>
      </c>
      <c r="Q210" s="36">
        <f>SUMIFS(СВЦЭМ!$F$39:$F$782,СВЦЭМ!$A$39:$A$782,$A210,СВЦЭМ!$B$39:$B$782,Q$190)+'СЕТ СН'!$F$15</f>
        <v>138.94560369000001</v>
      </c>
      <c r="R210" s="36">
        <f>SUMIFS(СВЦЭМ!$F$39:$F$782,СВЦЭМ!$A$39:$A$782,$A210,СВЦЭМ!$B$39:$B$782,R$190)+'СЕТ СН'!$F$15</f>
        <v>138.38764884</v>
      </c>
      <c r="S210" s="36">
        <f>SUMIFS(СВЦЭМ!$F$39:$F$782,СВЦЭМ!$A$39:$A$782,$A210,СВЦЭМ!$B$39:$B$782,S$190)+'СЕТ СН'!$F$15</f>
        <v>135.88240944</v>
      </c>
      <c r="T210" s="36">
        <f>SUMIFS(СВЦЭМ!$F$39:$F$782,СВЦЭМ!$A$39:$A$782,$A210,СВЦЭМ!$B$39:$B$782,T$190)+'СЕТ СН'!$F$15</f>
        <v>133.93681604</v>
      </c>
      <c r="U210" s="36">
        <f>SUMIFS(СВЦЭМ!$F$39:$F$782,СВЦЭМ!$A$39:$A$782,$A210,СВЦЭМ!$B$39:$B$782,U$190)+'СЕТ СН'!$F$15</f>
        <v>133.91052963000001</v>
      </c>
      <c r="V210" s="36">
        <f>SUMIFS(СВЦЭМ!$F$39:$F$782,СВЦЭМ!$A$39:$A$782,$A210,СВЦЭМ!$B$39:$B$782,V$190)+'СЕТ СН'!$F$15</f>
        <v>135.90833556000001</v>
      </c>
      <c r="W210" s="36">
        <f>SUMIFS(СВЦЭМ!$F$39:$F$782,СВЦЭМ!$A$39:$A$782,$A210,СВЦЭМ!$B$39:$B$782,W$190)+'СЕТ СН'!$F$15</f>
        <v>136.41887768999999</v>
      </c>
      <c r="X210" s="36">
        <f>SUMIFS(СВЦЭМ!$F$39:$F$782,СВЦЭМ!$A$39:$A$782,$A210,СВЦЭМ!$B$39:$B$782,X$190)+'СЕТ СН'!$F$15</f>
        <v>138.29339533000001</v>
      </c>
      <c r="Y210" s="36">
        <f>SUMIFS(СВЦЭМ!$F$39:$F$782,СВЦЭМ!$A$39:$A$782,$A210,СВЦЭМ!$B$39:$B$782,Y$190)+'СЕТ СН'!$F$15</f>
        <v>139.14899127999999</v>
      </c>
    </row>
    <row r="211" spans="1:25" ht="15.75" x14ac:dyDescent="0.2">
      <c r="A211" s="35">
        <f t="shared" si="5"/>
        <v>45281</v>
      </c>
      <c r="B211" s="36">
        <f>SUMIFS(СВЦЭМ!$F$39:$F$782,СВЦЭМ!$A$39:$A$782,$A211,СВЦЭМ!$B$39:$B$782,B$190)+'СЕТ СН'!$F$15</f>
        <v>144.93562506999999</v>
      </c>
      <c r="C211" s="36">
        <f>SUMIFS(СВЦЭМ!$F$39:$F$782,СВЦЭМ!$A$39:$A$782,$A211,СВЦЭМ!$B$39:$B$782,C$190)+'СЕТ СН'!$F$15</f>
        <v>149.14560212000001</v>
      </c>
      <c r="D211" s="36">
        <f>SUMIFS(СВЦЭМ!$F$39:$F$782,СВЦЭМ!$A$39:$A$782,$A211,СВЦЭМ!$B$39:$B$782,D$190)+'СЕТ СН'!$F$15</f>
        <v>151.62373896</v>
      </c>
      <c r="E211" s="36">
        <f>SUMIFS(СВЦЭМ!$F$39:$F$782,СВЦЭМ!$A$39:$A$782,$A211,СВЦЭМ!$B$39:$B$782,E$190)+'СЕТ СН'!$F$15</f>
        <v>152.49107895</v>
      </c>
      <c r="F211" s="36">
        <f>SUMIFS(СВЦЭМ!$F$39:$F$782,СВЦЭМ!$A$39:$A$782,$A211,СВЦЭМ!$B$39:$B$782,F$190)+'СЕТ СН'!$F$15</f>
        <v>152.86966945</v>
      </c>
      <c r="G211" s="36">
        <f>SUMIFS(СВЦЭМ!$F$39:$F$782,СВЦЭМ!$A$39:$A$782,$A211,СВЦЭМ!$B$39:$B$782,G$190)+'СЕТ СН'!$F$15</f>
        <v>153.17818126</v>
      </c>
      <c r="H211" s="36">
        <f>SUMIFS(СВЦЭМ!$F$39:$F$782,СВЦЭМ!$A$39:$A$782,$A211,СВЦЭМ!$B$39:$B$782,H$190)+'СЕТ СН'!$F$15</f>
        <v>149.45228847999999</v>
      </c>
      <c r="I211" s="36">
        <f>SUMIFS(СВЦЭМ!$F$39:$F$782,СВЦЭМ!$A$39:$A$782,$A211,СВЦЭМ!$B$39:$B$782,I$190)+'СЕТ СН'!$F$15</f>
        <v>143.75559025000001</v>
      </c>
      <c r="J211" s="36">
        <f>SUMIFS(СВЦЭМ!$F$39:$F$782,СВЦЭМ!$A$39:$A$782,$A211,СВЦЭМ!$B$39:$B$782,J$190)+'СЕТ СН'!$F$15</f>
        <v>141.30070491999999</v>
      </c>
      <c r="K211" s="36">
        <f>SUMIFS(СВЦЭМ!$F$39:$F$782,СВЦЭМ!$A$39:$A$782,$A211,СВЦЭМ!$B$39:$B$782,K$190)+'СЕТ СН'!$F$15</f>
        <v>140.64662422999999</v>
      </c>
      <c r="L211" s="36">
        <f>SUMIFS(СВЦЭМ!$F$39:$F$782,СВЦЭМ!$A$39:$A$782,$A211,СВЦЭМ!$B$39:$B$782,L$190)+'СЕТ СН'!$F$15</f>
        <v>140.90950445999999</v>
      </c>
      <c r="M211" s="36">
        <f>SUMIFS(СВЦЭМ!$F$39:$F$782,СВЦЭМ!$A$39:$A$782,$A211,СВЦЭМ!$B$39:$B$782,M$190)+'СЕТ СН'!$F$15</f>
        <v>141.34364696</v>
      </c>
      <c r="N211" s="36">
        <f>SUMIFS(СВЦЭМ!$F$39:$F$782,СВЦЭМ!$A$39:$A$782,$A211,СВЦЭМ!$B$39:$B$782,N$190)+'СЕТ СН'!$F$15</f>
        <v>142.51002926999999</v>
      </c>
      <c r="O211" s="36">
        <f>SUMIFS(СВЦЭМ!$F$39:$F$782,СВЦЭМ!$A$39:$A$782,$A211,СВЦЭМ!$B$39:$B$782,O$190)+'СЕТ СН'!$F$15</f>
        <v>143.39379539000001</v>
      </c>
      <c r="P211" s="36">
        <f>SUMIFS(СВЦЭМ!$F$39:$F$782,СВЦЭМ!$A$39:$A$782,$A211,СВЦЭМ!$B$39:$B$782,P$190)+'СЕТ СН'!$F$15</f>
        <v>144.54123971999999</v>
      </c>
      <c r="Q211" s="36">
        <f>SUMIFS(СВЦЭМ!$F$39:$F$782,СВЦЭМ!$A$39:$A$782,$A211,СВЦЭМ!$B$39:$B$782,Q$190)+'СЕТ СН'!$F$15</f>
        <v>144.10098274000001</v>
      </c>
      <c r="R211" s="36">
        <f>SUMIFS(СВЦЭМ!$F$39:$F$782,СВЦЭМ!$A$39:$A$782,$A211,СВЦЭМ!$B$39:$B$782,R$190)+'СЕТ СН'!$F$15</f>
        <v>142.87516525000001</v>
      </c>
      <c r="S211" s="36">
        <f>SUMIFS(СВЦЭМ!$F$39:$F$782,СВЦЭМ!$A$39:$A$782,$A211,СВЦЭМ!$B$39:$B$782,S$190)+'СЕТ СН'!$F$15</f>
        <v>140.19483667</v>
      </c>
      <c r="T211" s="36">
        <f>SUMIFS(СВЦЭМ!$F$39:$F$782,СВЦЭМ!$A$39:$A$782,$A211,СВЦЭМ!$B$39:$B$782,T$190)+'СЕТ СН'!$F$15</f>
        <v>138.40679685000001</v>
      </c>
      <c r="U211" s="36">
        <f>SUMIFS(СВЦЭМ!$F$39:$F$782,СВЦЭМ!$A$39:$A$782,$A211,СВЦЭМ!$B$39:$B$782,U$190)+'СЕТ СН'!$F$15</f>
        <v>139.12892083</v>
      </c>
      <c r="V211" s="36">
        <f>SUMIFS(СВЦЭМ!$F$39:$F$782,СВЦЭМ!$A$39:$A$782,$A211,СВЦЭМ!$B$39:$B$782,V$190)+'СЕТ СН'!$F$15</f>
        <v>141.37960089000001</v>
      </c>
      <c r="W211" s="36">
        <f>SUMIFS(СВЦЭМ!$F$39:$F$782,СВЦЭМ!$A$39:$A$782,$A211,СВЦЭМ!$B$39:$B$782,W$190)+'СЕТ СН'!$F$15</f>
        <v>142.07507588000001</v>
      </c>
      <c r="X211" s="36">
        <f>SUMIFS(СВЦЭМ!$F$39:$F$782,СВЦЭМ!$A$39:$A$782,$A211,СВЦЭМ!$B$39:$B$782,X$190)+'СЕТ СН'!$F$15</f>
        <v>144.66341048000001</v>
      </c>
      <c r="Y211" s="36">
        <f>SUMIFS(СВЦЭМ!$F$39:$F$782,СВЦЭМ!$A$39:$A$782,$A211,СВЦЭМ!$B$39:$B$782,Y$190)+'СЕТ СН'!$F$15</f>
        <v>146.06581879000001</v>
      </c>
    </row>
    <row r="212" spans="1:25" ht="15.75" x14ac:dyDescent="0.2">
      <c r="A212" s="35">
        <f t="shared" si="5"/>
        <v>45282</v>
      </c>
      <c r="B212" s="36">
        <f>SUMIFS(СВЦЭМ!$F$39:$F$782,СВЦЭМ!$A$39:$A$782,$A212,СВЦЭМ!$B$39:$B$782,B$190)+'СЕТ СН'!$F$15</f>
        <v>145.90052617000001</v>
      </c>
      <c r="C212" s="36">
        <f>SUMIFS(СВЦЭМ!$F$39:$F$782,СВЦЭМ!$A$39:$A$782,$A212,СВЦЭМ!$B$39:$B$782,C$190)+'СЕТ СН'!$F$15</f>
        <v>149.67768433000001</v>
      </c>
      <c r="D212" s="36">
        <f>SUMIFS(СВЦЭМ!$F$39:$F$782,СВЦЭМ!$A$39:$A$782,$A212,СВЦЭМ!$B$39:$B$782,D$190)+'СЕТ СН'!$F$15</f>
        <v>151.57577888</v>
      </c>
      <c r="E212" s="36">
        <f>SUMIFS(СВЦЭМ!$F$39:$F$782,СВЦЭМ!$A$39:$A$782,$A212,СВЦЭМ!$B$39:$B$782,E$190)+'СЕТ СН'!$F$15</f>
        <v>161.38762639000001</v>
      </c>
      <c r="F212" s="36">
        <f>SUMIFS(СВЦЭМ!$F$39:$F$782,СВЦЭМ!$A$39:$A$782,$A212,СВЦЭМ!$B$39:$B$782,F$190)+'СЕТ СН'!$F$15</f>
        <v>161.57434011999999</v>
      </c>
      <c r="G212" s="36">
        <f>SUMIFS(СВЦЭМ!$F$39:$F$782,СВЦЭМ!$A$39:$A$782,$A212,СВЦЭМ!$B$39:$B$782,G$190)+'СЕТ СН'!$F$15</f>
        <v>160.7306414</v>
      </c>
      <c r="H212" s="36">
        <f>SUMIFS(СВЦЭМ!$F$39:$F$782,СВЦЭМ!$A$39:$A$782,$A212,СВЦЭМ!$B$39:$B$782,H$190)+'СЕТ СН'!$F$15</f>
        <v>155.68882058</v>
      </c>
      <c r="I212" s="36">
        <f>SUMIFS(СВЦЭМ!$F$39:$F$782,СВЦЭМ!$A$39:$A$782,$A212,СВЦЭМ!$B$39:$B$782,I$190)+'СЕТ СН'!$F$15</f>
        <v>150.85452082</v>
      </c>
      <c r="J212" s="36">
        <f>SUMIFS(СВЦЭМ!$F$39:$F$782,СВЦЭМ!$A$39:$A$782,$A212,СВЦЭМ!$B$39:$B$782,J$190)+'СЕТ СН'!$F$15</f>
        <v>147.58088982999999</v>
      </c>
      <c r="K212" s="36">
        <f>SUMIFS(СВЦЭМ!$F$39:$F$782,СВЦЭМ!$A$39:$A$782,$A212,СВЦЭМ!$B$39:$B$782,K$190)+'СЕТ СН'!$F$15</f>
        <v>144.62456452000001</v>
      </c>
      <c r="L212" s="36">
        <f>SUMIFS(СВЦЭМ!$F$39:$F$782,СВЦЭМ!$A$39:$A$782,$A212,СВЦЭМ!$B$39:$B$782,L$190)+'СЕТ СН'!$F$15</f>
        <v>145.06374604000001</v>
      </c>
      <c r="M212" s="36">
        <f>SUMIFS(СВЦЭМ!$F$39:$F$782,СВЦЭМ!$A$39:$A$782,$A212,СВЦЭМ!$B$39:$B$782,M$190)+'СЕТ СН'!$F$15</f>
        <v>145.76073341</v>
      </c>
      <c r="N212" s="36">
        <f>SUMIFS(СВЦЭМ!$F$39:$F$782,СВЦЭМ!$A$39:$A$782,$A212,СВЦЭМ!$B$39:$B$782,N$190)+'СЕТ СН'!$F$15</f>
        <v>147.18061245999999</v>
      </c>
      <c r="O212" s="36">
        <f>SUMIFS(СВЦЭМ!$F$39:$F$782,СВЦЭМ!$A$39:$A$782,$A212,СВЦЭМ!$B$39:$B$782,O$190)+'СЕТ СН'!$F$15</f>
        <v>148.98803465</v>
      </c>
      <c r="P212" s="36">
        <f>SUMIFS(СВЦЭМ!$F$39:$F$782,СВЦЭМ!$A$39:$A$782,$A212,СВЦЭМ!$B$39:$B$782,P$190)+'СЕТ СН'!$F$15</f>
        <v>149.60017556</v>
      </c>
      <c r="Q212" s="36">
        <f>SUMIFS(СВЦЭМ!$F$39:$F$782,СВЦЭМ!$A$39:$A$782,$A212,СВЦЭМ!$B$39:$B$782,Q$190)+'СЕТ СН'!$F$15</f>
        <v>150.49364125</v>
      </c>
      <c r="R212" s="36">
        <f>SUMIFS(СВЦЭМ!$F$39:$F$782,СВЦЭМ!$A$39:$A$782,$A212,СВЦЭМ!$B$39:$B$782,R$190)+'СЕТ СН'!$F$15</f>
        <v>151.11502408999999</v>
      </c>
      <c r="S212" s="36">
        <f>SUMIFS(СВЦЭМ!$F$39:$F$782,СВЦЭМ!$A$39:$A$782,$A212,СВЦЭМ!$B$39:$B$782,S$190)+'СЕТ СН'!$F$15</f>
        <v>148.75392628</v>
      </c>
      <c r="T212" s="36">
        <f>SUMIFS(СВЦЭМ!$F$39:$F$782,СВЦЭМ!$A$39:$A$782,$A212,СВЦЭМ!$B$39:$B$782,T$190)+'СЕТ СН'!$F$15</f>
        <v>147.42573422000001</v>
      </c>
      <c r="U212" s="36">
        <f>SUMIFS(СВЦЭМ!$F$39:$F$782,СВЦЭМ!$A$39:$A$782,$A212,СВЦЭМ!$B$39:$B$782,U$190)+'СЕТ СН'!$F$15</f>
        <v>148.18270046000001</v>
      </c>
      <c r="V212" s="36">
        <f>SUMIFS(СВЦЭМ!$F$39:$F$782,СВЦЭМ!$A$39:$A$782,$A212,СВЦЭМ!$B$39:$B$782,V$190)+'СЕТ СН'!$F$15</f>
        <v>149.3003095</v>
      </c>
      <c r="W212" s="36">
        <f>SUMIFS(СВЦЭМ!$F$39:$F$782,СВЦЭМ!$A$39:$A$782,$A212,СВЦЭМ!$B$39:$B$782,W$190)+'СЕТ СН'!$F$15</f>
        <v>150.29358787000001</v>
      </c>
      <c r="X212" s="36">
        <f>SUMIFS(СВЦЭМ!$F$39:$F$782,СВЦЭМ!$A$39:$A$782,$A212,СВЦЭМ!$B$39:$B$782,X$190)+'СЕТ СН'!$F$15</f>
        <v>152.91487950000001</v>
      </c>
      <c r="Y212" s="36">
        <f>SUMIFS(СВЦЭМ!$F$39:$F$782,СВЦЭМ!$A$39:$A$782,$A212,СВЦЭМ!$B$39:$B$782,Y$190)+'СЕТ СН'!$F$15</f>
        <v>154.54133329999999</v>
      </c>
    </row>
    <row r="213" spans="1:25" ht="15.75" x14ac:dyDescent="0.2">
      <c r="A213" s="35">
        <f t="shared" si="5"/>
        <v>45283</v>
      </c>
      <c r="B213" s="36">
        <f>SUMIFS(СВЦЭМ!$F$39:$F$782,СВЦЭМ!$A$39:$A$782,$A213,СВЦЭМ!$B$39:$B$782,B$190)+'СЕТ СН'!$F$15</f>
        <v>142.93757749</v>
      </c>
      <c r="C213" s="36">
        <f>SUMIFS(СВЦЭМ!$F$39:$F$782,СВЦЭМ!$A$39:$A$782,$A213,СВЦЭМ!$B$39:$B$782,C$190)+'СЕТ СН'!$F$15</f>
        <v>141.48701636999999</v>
      </c>
      <c r="D213" s="36">
        <f>SUMIFS(СВЦЭМ!$F$39:$F$782,СВЦЭМ!$A$39:$A$782,$A213,СВЦЭМ!$B$39:$B$782,D$190)+'СЕТ СН'!$F$15</f>
        <v>144.27625685999999</v>
      </c>
      <c r="E213" s="36">
        <f>SUMIFS(СВЦЭМ!$F$39:$F$782,СВЦЭМ!$A$39:$A$782,$A213,СВЦЭМ!$B$39:$B$782,E$190)+'СЕТ СН'!$F$15</f>
        <v>156.29747864999999</v>
      </c>
      <c r="F213" s="36">
        <f>SUMIFS(СВЦЭМ!$F$39:$F$782,СВЦЭМ!$A$39:$A$782,$A213,СВЦЭМ!$B$39:$B$782,F$190)+'СЕТ СН'!$F$15</f>
        <v>156.29963898</v>
      </c>
      <c r="G213" s="36">
        <f>SUMIFS(СВЦЭМ!$F$39:$F$782,СВЦЭМ!$A$39:$A$782,$A213,СВЦЭМ!$B$39:$B$782,G$190)+'СЕТ СН'!$F$15</f>
        <v>154.81181601</v>
      </c>
      <c r="H213" s="36">
        <f>SUMIFS(СВЦЭМ!$F$39:$F$782,СВЦЭМ!$A$39:$A$782,$A213,СВЦЭМ!$B$39:$B$782,H$190)+'СЕТ СН'!$F$15</f>
        <v>153.48572141</v>
      </c>
      <c r="I213" s="36">
        <f>SUMIFS(СВЦЭМ!$F$39:$F$782,СВЦЭМ!$A$39:$A$782,$A213,СВЦЭМ!$B$39:$B$782,I$190)+'СЕТ СН'!$F$15</f>
        <v>150.36500004000001</v>
      </c>
      <c r="J213" s="36">
        <f>SUMIFS(СВЦЭМ!$F$39:$F$782,СВЦЭМ!$A$39:$A$782,$A213,СВЦЭМ!$B$39:$B$782,J$190)+'СЕТ СН'!$F$15</f>
        <v>146.23824844999999</v>
      </c>
      <c r="K213" s="36">
        <f>SUMIFS(СВЦЭМ!$F$39:$F$782,СВЦЭМ!$A$39:$A$782,$A213,СВЦЭМ!$B$39:$B$782,K$190)+'СЕТ СН'!$F$15</f>
        <v>143.23610861</v>
      </c>
      <c r="L213" s="36">
        <f>SUMIFS(СВЦЭМ!$F$39:$F$782,СВЦЭМ!$A$39:$A$782,$A213,СВЦЭМ!$B$39:$B$782,L$190)+'СЕТ СН'!$F$15</f>
        <v>140.07539747999999</v>
      </c>
      <c r="M213" s="36">
        <f>SUMIFS(СВЦЭМ!$F$39:$F$782,СВЦЭМ!$A$39:$A$782,$A213,СВЦЭМ!$B$39:$B$782,M$190)+'СЕТ СН'!$F$15</f>
        <v>139.35322844000001</v>
      </c>
      <c r="N213" s="36">
        <f>SUMIFS(СВЦЭМ!$F$39:$F$782,СВЦЭМ!$A$39:$A$782,$A213,СВЦЭМ!$B$39:$B$782,N$190)+'СЕТ СН'!$F$15</f>
        <v>138.55073357000001</v>
      </c>
      <c r="O213" s="36">
        <f>SUMIFS(СВЦЭМ!$F$39:$F$782,СВЦЭМ!$A$39:$A$782,$A213,СВЦЭМ!$B$39:$B$782,O$190)+'СЕТ СН'!$F$15</f>
        <v>138.57437113</v>
      </c>
      <c r="P213" s="36">
        <f>SUMIFS(СВЦЭМ!$F$39:$F$782,СВЦЭМ!$A$39:$A$782,$A213,СВЦЭМ!$B$39:$B$782,P$190)+'СЕТ СН'!$F$15</f>
        <v>139.06388641000001</v>
      </c>
      <c r="Q213" s="36">
        <f>SUMIFS(СВЦЭМ!$F$39:$F$782,СВЦЭМ!$A$39:$A$782,$A213,СВЦЭМ!$B$39:$B$782,Q$190)+'СЕТ СН'!$F$15</f>
        <v>140.21117022000001</v>
      </c>
      <c r="R213" s="36">
        <f>SUMIFS(СВЦЭМ!$F$39:$F$782,СВЦЭМ!$A$39:$A$782,$A213,СВЦЭМ!$B$39:$B$782,R$190)+'СЕТ СН'!$F$15</f>
        <v>139.31885392999999</v>
      </c>
      <c r="S213" s="36">
        <f>SUMIFS(СВЦЭМ!$F$39:$F$782,СВЦЭМ!$A$39:$A$782,$A213,СВЦЭМ!$B$39:$B$782,S$190)+'СЕТ СН'!$F$15</f>
        <v>136.75147096000001</v>
      </c>
      <c r="T213" s="36">
        <f>SUMIFS(СВЦЭМ!$F$39:$F$782,СВЦЭМ!$A$39:$A$782,$A213,СВЦЭМ!$B$39:$B$782,T$190)+'СЕТ СН'!$F$15</f>
        <v>138.30638392</v>
      </c>
      <c r="U213" s="36">
        <f>SUMIFS(СВЦЭМ!$F$39:$F$782,СВЦЭМ!$A$39:$A$782,$A213,СВЦЭМ!$B$39:$B$782,U$190)+'СЕТ СН'!$F$15</f>
        <v>139.08371579000001</v>
      </c>
      <c r="V213" s="36">
        <f>SUMIFS(СВЦЭМ!$F$39:$F$782,СВЦЭМ!$A$39:$A$782,$A213,СВЦЭМ!$B$39:$B$782,V$190)+'СЕТ СН'!$F$15</f>
        <v>140.55539282999999</v>
      </c>
      <c r="W213" s="36">
        <f>SUMIFS(СВЦЭМ!$F$39:$F$782,СВЦЭМ!$A$39:$A$782,$A213,СВЦЭМ!$B$39:$B$782,W$190)+'СЕТ СН'!$F$15</f>
        <v>141.18332878999999</v>
      </c>
      <c r="X213" s="36">
        <f>SUMIFS(СВЦЭМ!$F$39:$F$782,СВЦЭМ!$A$39:$A$782,$A213,СВЦЭМ!$B$39:$B$782,X$190)+'СЕТ СН'!$F$15</f>
        <v>143.73795401999999</v>
      </c>
      <c r="Y213" s="36">
        <f>SUMIFS(СВЦЭМ!$F$39:$F$782,СВЦЭМ!$A$39:$A$782,$A213,СВЦЭМ!$B$39:$B$782,Y$190)+'СЕТ СН'!$F$15</f>
        <v>144.67043809</v>
      </c>
    </row>
    <row r="214" spans="1:25" ht="15.75" x14ac:dyDescent="0.2">
      <c r="A214" s="35">
        <f t="shared" si="5"/>
        <v>45284</v>
      </c>
      <c r="B214" s="36">
        <f>SUMIFS(СВЦЭМ!$F$39:$F$782,СВЦЭМ!$A$39:$A$782,$A214,СВЦЭМ!$B$39:$B$782,B$190)+'СЕТ СН'!$F$15</f>
        <v>136.58836801999999</v>
      </c>
      <c r="C214" s="36">
        <f>SUMIFS(СВЦЭМ!$F$39:$F$782,СВЦЭМ!$A$39:$A$782,$A214,СВЦЭМ!$B$39:$B$782,C$190)+'СЕТ СН'!$F$15</f>
        <v>141.85224829000001</v>
      </c>
      <c r="D214" s="36">
        <f>SUMIFS(СВЦЭМ!$F$39:$F$782,СВЦЭМ!$A$39:$A$782,$A214,СВЦЭМ!$B$39:$B$782,D$190)+'СЕТ СН'!$F$15</f>
        <v>146.24751079999999</v>
      </c>
      <c r="E214" s="36">
        <f>SUMIFS(СВЦЭМ!$F$39:$F$782,СВЦЭМ!$A$39:$A$782,$A214,СВЦЭМ!$B$39:$B$782,E$190)+'СЕТ СН'!$F$15</f>
        <v>149.25487398999999</v>
      </c>
      <c r="F214" s="36">
        <f>SUMIFS(СВЦЭМ!$F$39:$F$782,СВЦЭМ!$A$39:$A$782,$A214,СВЦЭМ!$B$39:$B$782,F$190)+'СЕТ СН'!$F$15</f>
        <v>150.00159658999999</v>
      </c>
      <c r="G214" s="36">
        <f>SUMIFS(СВЦЭМ!$F$39:$F$782,СВЦЭМ!$A$39:$A$782,$A214,СВЦЭМ!$B$39:$B$782,G$190)+'СЕТ СН'!$F$15</f>
        <v>148.44847562999999</v>
      </c>
      <c r="H214" s="36">
        <f>SUMIFS(СВЦЭМ!$F$39:$F$782,СВЦЭМ!$A$39:$A$782,$A214,СВЦЭМ!$B$39:$B$782,H$190)+'СЕТ СН'!$F$15</f>
        <v>147.56580163999999</v>
      </c>
      <c r="I214" s="36">
        <f>SUMIFS(СВЦЭМ!$F$39:$F$782,СВЦЭМ!$A$39:$A$782,$A214,СВЦЭМ!$B$39:$B$782,I$190)+'СЕТ СН'!$F$15</f>
        <v>145.32260848999999</v>
      </c>
      <c r="J214" s="36">
        <f>SUMIFS(СВЦЭМ!$F$39:$F$782,СВЦЭМ!$A$39:$A$782,$A214,СВЦЭМ!$B$39:$B$782,J$190)+'СЕТ СН'!$F$15</f>
        <v>142.25244332</v>
      </c>
      <c r="K214" s="36">
        <f>SUMIFS(СВЦЭМ!$F$39:$F$782,СВЦЭМ!$A$39:$A$782,$A214,СВЦЭМ!$B$39:$B$782,K$190)+'СЕТ СН'!$F$15</f>
        <v>141.06394624999999</v>
      </c>
      <c r="L214" s="36">
        <f>SUMIFS(СВЦЭМ!$F$39:$F$782,СВЦЭМ!$A$39:$A$782,$A214,СВЦЭМ!$B$39:$B$782,L$190)+'СЕТ СН'!$F$15</f>
        <v>136.08034423000001</v>
      </c>
      <c r="M214" s="36">
        <f>SUMIFS(СВЦЭМ!$F$39:$F$782,СВЦЭМ!$A$39:$A$782,$A214,СВЦЭМ!$B$39:$B$782,M$190)+'СЕТ СН'!$F$15</f>
        <v>134.92196265999999</v>
      </c>
      <c r="N214" s="36">
        <f>SUMIFS(СВЦЭМ!$F$39:$F$782,СВЦЭМ!$A$39:$A$782,$A214,СВЦЭМ!$B$39:$B$782,N$190)+'СЕТ СН'!$F$15</f>
        <v>135.70235586000001</v>
      </c>
      <c r="O214" s="36">
        <f>SUMIFS(СВЦЭМ!$F$39:$F$782,СВЦЭМ!$A$39:$A$782,$A214,СВЦЭМ!$B$39:$B$782,O$190)+'СЕТ СН'!$F$15</f>
        <v>137.91745721000001</v>
      </c>
      <c r="P214" s="36">
        <f>SUMIFS(СВЦЭМ!$F$39:$F$782,СВЦЭМ!$A$39:$A$782,$A214,СВЦЭМ!$B$39:$B$782,P$190)+'СЕТ СН'!$F$15</f>
        <v>136.80219776000001</v>
      </c>
      <c r="Q214" s="36">
        <f>SUMIFS(СВЦЭМ!$F$39:$F$782,СВЦЭМ!$A$39:$A$782,$A214,СВЦЭМ!$B$39:$B$782,Q$190)+'СЕТ СН'!$F$15</f>
        <v>136.58524374999999</v>
      </c>
      <c r="R214" s="36">
        <f>SUMIFS(СВЦЭМ!$F$39:$F$782,СВЦЭМ!$A$39:$A$782,$A214,СВЦЭМ!$B$39:$B$782,R$190)+'СЕТ СН'!$F$15</f>
        <v>136.69449323000001</v>
      </c>
      <c r="S214" s="36">
        <f>SUMIFS(СВЦЭМ!$F$39:$F$782,СВЦЭМ!$A$39:$A$782,$A214,СВЦЭМ!$B$39:$B$782,S$190)+'СЕТ СН'!$F$15</f>
        <v>135.51623173999999</v>
      </c>
      <c r="T214" s="36">
        <f>SUMIFS(СВЦЭМ!$F$39:$F$782,СВЦЭМ!$A$39:$A$782,$A214,СВЦЭМ!$B$39:$B$782,T$190)+'СЕТ СН'!$F$15</f>
        <v>133.61463344000001</v>
      </c>
      <c r="U214" s="36">
        <f>SUMIFS(СВЦЭМ!$F$39:$F$782,СВЦЭМ!$A$39:$A$782,$A214,СВЦЭМ!$B$39:$B$782,U$190)+'СЕТ СН'!$F$15</f>
        <v>134.08572888</v>
      </c>
      <c r="V214" s="36">
        <f>SUMIFS(СВЦЭМ!$F$39:$F$782,СВЦЭМ!$A$39:$A$782,$A214,СВЦЭМ!$B$39:$B$782,V$190)+'СЕТ СН'!$F$15</f>
        <v>135.96195254</v>
      </c>
      <c r="W214" s="36">
        <f>SUMIFS(СВЦЭМ!$F$39:$F$782,СВЦЭМ!$A$39:$A$782,$A214,СВЦЭМ!$B$39:$B$782,W$190)+'СЕТ СН'!$F$15</f>
        <v>136.84635857999999</v>
      </c>
      <c r="X214" s="36">
        <f>SUMIFS(СВЦЭМ!$F$39:$F$782,СВЦЭМ!$A$39:$A$782,$A214,СВЦЭМ!$B$39:$B$782,X$190)+'СЕТ СН'!$F$15</f>
        <v>139.1539841</v>
      </c>
      <c r="Y214" s="36">
        <f>SUMIFS(СВЦЭМ!$F$39:$F$782,СВЦЭМ!$A$39:$A$782,$A214,СВЦЭМ!$B$39:$B$782,Y$190)+'СЕТ СН'!$F$15</f>
        <v>140.28609173999999</v>
      </c>
    </row>
    <row r="215" spans="1:25" ht="15.75" x14ac:dyDescent="0.2">
      <c r="A215" s="35">
        <f t="shared" si="5"/>
        <v>45285</v>
      </c>
      <c r="B215" s="36">
        <f>SUMIFS(СВЦЭМ!$F$39:$F$782,СВЦЭМ!$A$39:$A$782,$A215,СВЦЭМ!$B$39:$B$782,B$190)+'СЕТ СН'!$F$15</f>
        <v>145.73523494</v>
      </c>
      <c r="C215" s="36">
        <f>SUMIFS(СВЦЭМ!$F$39:$F$782,СВЦЭМ!$A$39:$A$782,$A215,СВЦЭМ!$B$39:$B$782,C$190)+'СЕТ СН'!$F$15</f>
        <v>149.33502766000001</v>
      </c>
      <c r="D215" s="36">
        <f>SUMIFS(СВЦЭМ!$F$39:$F$782,СВЦЭМ!$A$39:$A$782,$A215,СВЦЭМ!$B$39:$B$782,D$190)+'СЕТ СН'!$F$15</f>
        <v>150.42958847</v>
      </c>
      <c r="E215" s="36">
        <f>SUMIFS(СВЦЭМ!$F$39:$F$782,СВЦЭМ!$A$39:$A$782,$A215,СВЦЭМ!$B$39:$B$782,E$190)+'СЕТ СН'!$F$15</f>
        <v>151.20240831000001</v>
      </c>
      <c r="F215" s="36">
        <f>SUMIFS(СВЦЭМ!$F$39:$F$782,СВЦЭМ!$A$39:$A$782,$A215,СВЦЭМ!$B$39:$B$782,F$190)+'СЕТ СН'!$F$15</f>
        <v>150.87765601999999</v>
      </c>
      <c r="G215" s="36">
        <f>SUMIFS(СВЦЭМ!$F$39:$F$782,СВЦЭМ!$A$39:$A$782,$A215,СВЦЭМ!$B$39:$B$782,G$190)+'СЕТ СН'!$F$15</f>
        <v>148.61328215</v>
      </c>
      <c r="H215" s="36">
        <f>SUMIFS(СВЦЭМ!$F$39:$F$782,СВЦЭМ!$A$39:$A$782,$A215,СВЦЭМ!$B$39:$B$782,H$190)+'СЕТ СН'!$F$15</f>
        <v>146.33409558</v>
      </c>
      <c r="I215" s="36">
        <f>SUMIFS(СВЦЭМ!$F$39:$F$782,СВЦЭМ!$A$39:$A$782,$A215,СВЦЭМ!$B$39:$B$782,I$190)+'СЕТ СН'!$F$15</f>
        <v>142.85667706999999</v>
      </c>
      <c r="J215" s="36">
        <f>SUMIFS(СВЦЭМ!$F$39:$F$782,СВЦЭМ!$A$39:$A$782,$A215,СВЦЭМ!$B$39:$B$782,J$190)+'СЕТ СН'!$F$15</f>
        <v>138.36738398</v>
      </c>
      <c r="K215" s="36">
        <f>SUMIFS(СВЦЭМ!$F$39:$F$782,СВЦЭМ!$A$39:$A$782,$A215,СВЦЭМ!$B$39:$B$782,K$190)+'СЕТ СН'!$F$15</f>
        <v>136.06958040000001</v>
      </c>
      <c r="L215" s="36">
        <f>SUMIFS(СВЦЭМ!$F$39:$F$782,СВЦЭМ!$A$39:$A$782,$A215,СВЦЭМ!$B$39:$B$782,L$190)+'СЕТ СН'!$F$15</f>
        <v>134.95456913999999</v>
      </c>
      <c r="M215" s="36">
        <f>SUMIFS(СВЦЭМ!$F$39:$F$782,СВЦЭМ!$A$39:$A$782,$A215,СВЦЭМ!$B$39:$B$782,M$190)+'СЕТ СН'!$F$15</f>
        <v>136.09725112999999</v>
      </c>
      <c r="N215" s="36">
        <f>SUMIFS(СВЦЭМ!$F$39:$F$782,СВЦЭМ!$A$39:$A$782,$A215,СВЦЭМ!$B$39:$B$782,N$190)+'СЕТ СН'!$F$15</f>
        <v>135.96727074</v>
      </c>
      <c r="O215" s="36">
        <f>SUMIFS(СВЦЭМ!$F$39:$F$782,СВЦЭМ!$A$39:$A$782,$A215,СВЦЭМ!$B$39:$B$782,O$190)+'СЕТ СН'!$F$15</f>
        <v>136.36675699</v>
      </c>
      <c r="P215" s="36">
        <f>SUMIFS(СВЦЭМ!$F$39:$F$782,СВЦЭМ!$A$39:$A$782,$A215,СВЦЭМ!$B$39:$B$782,P$190)+'СЕТ СН'!$F$15</f>
        <v>136.19574811999999</v>
      </c>
      <c r="Q215" s="36">
        <f>SUMIFS(СВЦЭМ!$F$39:$F$782,СВЦЭМ!$A$39:$A$782,$A215,СВЦЭМ!$B$39:$B$782,Q$190)+'СЕТ СН'!$F$15</f>
        <v>137.11678338999999</v>
      </c>
      <c r="R215" s="36">
        <f>SUMIFS(СВЦЭМ!$F$39:$F$782,СВЦЭМ!$A$39:$A$782,$A215,СВЦЭМ!$B$39:$B$782,R$190)+'СЕТ СН'!$F$15</f>
        <v>138.60341749</v>
      </c>
      <c r="S215" s="36">
        <f>SUMIFS(СВЦЭМ!$F$39:$F$782,СВЦЭМ!$A$39:$A$782,$A215,СВЦЭМ!$B$39:$B$782,S$190)+'СЕТ СН'!$F$15</f>
        <v>136.29806303999999</v>
      </c>
      <c r="T215" s="36">
        <f>SUMIFS(СВЦЭМ!$F$39:$F$782,СВЦЭМ!$A$39:$A$782,$A215,СВЦЭМ!$B$39:$B$782,T$190)+'СЕТ СН'!$F$15</f>
        <v>133.40806953000001</v>
      </c>
      <c r="U215" s="36">
        <f>SUMIFS(СВЦЭМ!$F$39:$F$782,СВЦЭМ!$A$39:$A$782,$A215,СВЦЭМ!$B$39:$B$782,U$190)+'СЕТ СН'!$F$15</f>
        <v>134.45890173000001</v>
      </c>
      <c r="V215" s="36">
        <f>SUMIFS(СВЦЭМ!$F$39:$F$782,СВЦЭМ!$A$39:$A$782,$A215,СВЦЭМ!$B$39:$B$782,V$190)+'СЕТ СН'!$F$15</f>
        <v>136.60746105999999</v>
      </c>
      <c r="W215" s="36">
        <f>SUMIFS(СВЦЭМ!$F$39:$F$782,СВЦЭМ!$A$39:$A$782,$A215,СВЦЭМ!$B$39:$B$782,W$190)+'СЕТ СН'!$F$15</f>
        <v>137.90347238000001</v>
      </c>
      <c r="X215" s="36">
        <f>SUMIFS(СВЦЭМ!$F$39:$F$782,СВЦЭМ!$A$39:$A$782,$A215,СВЦЭМ!$B$39:$B$782,X$190)+'СЕТ СН'!$F$15</f>
        <v>140.73125124000001</v>
      </c>
      <c r="Y215" s="36">
        <f>SUMIFS(СВЦЭМ!$F$39:$F$782,СВЦЭМ!$A$39:$A$782,$A215,СВЦЭМ!$B$39:$B$782,Y$190)+'СЕТ СН'!$F$15</f>
        <v>142.18988089000001</v>
      </c>
    </row>
    <row r="216" spans="1:25" ht="15.75" x14ac:dyDescent="0.2">
      <c r="A216" s="35">
        <f t="shared" si="5"/>
        <v>45286</v>
      </c>
      <c r="B216" s="36">
        <f>SUMIFS(СВЦЭМ!$F$39:$F$782,СВЦЭМ!$A$39:$A$782,$A216,СВЦЭМ!$B$39:$B$782,B$190)+'СЕТ СН'!$F$15</f>
        <v>159.20551495999999</v>
      </c>
      <c r="C216" s="36">
        <f>SUMIFS(СВЦЭМ!$F$39:$F$782,СВЦЭМ!$A$39:$A$782,$A216,СВЦЭМ!$B$39:$B$782,C$190)+'СЕТ СН'!$F$15</f>
        <v>161.68791632</v>
      </c>
      <c r="D216" s="36">
        <f>SUMIFS(СВЦЭМ!$F$39:$F$782,СВЦЭМ!$A$39:$A$782,$A216,СВЦЭМ!$B$39:$B$782,D$190)+'СЕТ СН'!$F$15</f>
        <v>162.45048446999999</v>
      </c>
      <c r="E216" s="36">
        <f>SUMIFS(СВЦЭМ!$F$39:$F$782,СВЦЭМ!$A$39:$A$782,$A216,СВЦЭМ!$B$39:$B$782,E$190)+'СЕТ СН'!$F$15</f>
        <v>163.42814759000001</v>
      </c>
      <c r="F216" s="36">
        <f>SUMIFS(СВЦЭМ!$F$39:$F$782,СВЦЭМ!$A$39:$A$782,$A216,СВЦЭМ!$B$39:$B$782,F$190)+'СЕТ СН'!$F$15</f>
        <v>163.37985646999999</v>
      </c>
      <c r="G216" s="36">
        <f>SUMIFS(СВЦЭМ!$F$39:$F$782,СВЦЭМ!$A$39:$A$782,$A216,СВЦЭМ!$B$39:$B$782,G$190)+'СЕТ СН'!$F$15</f>
        <v>161.42515978</v>
      </c>
      <c r="H216" s="36">
        <f>SUMIFS(СВЦЭМ!$F$39:$F$782,СВЦЭМ!$A$39:$A$782,$A216,СВЦЭМ!$B$39:$B$782,H$190)+'СЕТ СН'!$F$15</f>
        <v>157.82804302</v>
      </c>
      <c r="I216" s="36">
        <f>SUMIFS(СВЦЭМ!$F$39:$F$782,СВЦЭМ!$A$39:$A$782,$A216,СВЦЭМ!$B$39:$B$782,I$190)+'СЕТ СН'!$F$15</f>
        <v>153.92514732000001</v>
      </c>
      <c r="J216" s="36">
        <f>SUMIFS(СВЦЭМ!$F$39:$F$782,СВЦЭМ!$A$39:$A$782,$A216,СВЦЭМ!$B$39:$B$782,J$190)+'СЕТ СН'!$F$15</f>
        <v>150.00399214999999</v>
      </c>
      <c r="K216" s="36">
        <f>SUMIFS(СВЦЭМ!$F$39:$F$782,СВЦЭМ!$A$39:$A$782,$A216,СВЦЭМ!$B$39:$B$782,K$190)+'СЕТ СН'!$F$15</f>
        <v>146.84886645</v>
      </c>
      <c r="L216" s="36">
        <f>SUMIFS(СВЦЭМ!$F$39:$F$782,СВЦЭМ!$A$39:$A$782,$A216,СВЦЭМ!$B$39:$B$782,L$190)+'СЕТ СН'!$F$15</f>
        <v>145.99539956999999</v>
      </c>
      <c r="M216" s="36">
        <f>SUMIFS(СВЦЭМ!$F$39:$F$782,СВЦЭМ!$A$39:$A$782,$A216,СВЦЭМ!$B$39:$B$782,M$190)+'СЕТ СН'!$F$15</f>
        <v>146.93422122000001</v>
      </c>
      <c r="N216" s="36">
        <f>SUMIFS(СВЦЭМ!$F$39:$F$782,СВЦЭМ!$A$39:$A$782,$A216,СВЦЭМ!$B$39:$B$782,N$190)+'СЕТ СН'!$F$15</f>
        <v>150.38921772</v>
      </c>
      <c r="O216" s="36">
        <f>SUMIFS(СВЦЭМ!$F$39:$F$782,СВЦЭМ!$A$39:$A$782,$A216,СВЦЭМ!$B$39:$B$782,O$190)+'СЕТ СН'!$F$15</f>
        <v>153.52097646999999</v>
      </c>
      <c r="P216" s="36">
        <f>SUMIFS(СВЦЭМ!$F$39:$F$782,СВЦЭМ!$A$39:$A$782,$A216,СВЦЭМ!$B$39:$B$782,P$190)+'СЕТ СН'!$F$15</f>
        <v>155.6022395</v>
      </c>
      <c r="Q216" s="36">
        <f>SUMIFS(СВЦЭМ!$F$39:$F$782,СВЦЭМ!$A$39:$A$782,$A216,СВЦЭМ!$B$39:$B$782,Q$190)+'СЕТ СН'!$F$15</f>
        <v>158.21761050000001</v>
      </c>
      <c r="R216" s="36">
        <f>SUMIFS(СВЦЭМ!$F$39:$F$782,СВЦЭМ!$A$39:$A$782,$A216,СВЦЭМ!$B$39:$B$782,R$190)+'СЕТ СН'!$F$15</f>
        <v>157.17913522000001</v>
      </c>
      <c r="S216" s="36">
        <f>SUMIFS(СВЦЭМ!$F$39:$F$782,СВЦЭМ!$A$39:$A$782,$A216,СВЦЭМ!$B$39:$B$782,S$190)+'СЕТ СН'!$F$15</f>
        <v>153.21290182999999</v>
      </c>
      <c r="T216" s="36">
        <f>SUMIFS(СВЦЭМ!$F$39:$F$782,СВЦЭМ!$A$39:$A$782,$A216,СВЦЭМ!$B$39:$B$782,T$190)+'СЕТ СН'!$F$15</f>
        <v>151.4352581</v>
      </c>
      <c r="U216" s="36">
        <f>SUMIFS(СВЦЭМ!$F$39:$F$782,СВЦЭМ!$A$39:$A$782,$A216,СВЦЭМ!$B$39:$B$782,U$190)+'СЕТ СН'!$F$15</f>
        <v>152.35868465999999</v>
      </c>
      <c r="V216" s="36">
        <f>SUMIFS(СВЦЭМ!$F$39:$F$782,СВЦЭМ!$A$39:$A$782,$A216,СВЦЭМ!$B$39:$B$782,V$190)+'СЕТ СН'!$F$15</f>
        <v>154.29054285999999</v>
      </c>
      <c r="W216" s="36">
        <f>SUMIFS(СВЦЭМ!$F$39:$F$782,СВЦЭМ!$A$39:$A$782,$A216,СВЦЭМ!$B$39:$B$782,W$190)+'СЕТ СН'!$F$15</f>
        <v>156.44939141</v>
      </c>
      <c r="X216" s="36">
        <f>SUMIFS(СВЦЭМ!$F$39:$F$782,СВЦЭМ!$A$39:$A$782,$A216,СВЦЭМ!$B$39:$B$782,X$190)+'СЕТ СН'!$F$15</f>
        <v>158.60000880000001</v>
      </c>
      <c r="Y216" s="36">
        <f>SUMIFS(СВЦЭМ!$F$39:$F$782,СВЦЭМ!$A$39:$A$782,$A216,СВЦЭМ!$B$39:$B$782,Y$190)+'СЕТ СН'!$F$15</f>
        <v>159.95737793999999</v>
      </c>
    </row>
    <row r="217" spans="1:25" ht="15.75" x14ac:dyDescent="0.2">
      <c r="A217" s="35">
        <f t="shared" si="5"/>
        <v>45287</v>
      </c>
      <c r="B217" s="36">
        <f>SUMIFS(СВЦЭМ!$F$39:$F$782,СВЦЭМ!$A$39:$A$782,$A217,СВЦЭМ!$B$39:$B$782,B$190)+'СЕТ СН'!$F$15</f>
        <v>156.03398035000001</v>
      </c>
      <c r="C217" s="36">
        <f>SUMIFS(СВЦЭМ!$F$39:$F$782,СВЦЭМ!$A$39:$A$782,$A217,СВЦЭМ!$B$39:$B$782,C$190)+'СЕТ СН'!$F$15</f>
        <v>155.11540423</v>
      </c>
      <c r="D217" s="36">
        <f>SUMIFS(СВЦЭМ!$F$39:$F$782,СВЦЭМ!$A$39:$A$782,$A217,СВЦЭМ!$B$39:$B$782,D$190)+'СЕТ СН'!$F$15</f>
        <v>155.80295649000001</v>
      </c>
      <c r="E217" s="36">
        <f>SUMIFS(СВЦЭМ!$F$39:$F$782,СВЦЭМ!$A$39:$A$782,$A217,СВЦЭМ!$B$39:$B$782,E$190)+'СЕТ СН'!$F$15</f>
        <v>156.66205205</v>
      </c>
      <c r="F217" s="36">
        <f>SUMIFS(СВЦЭМ!$F$39:$F$782,СВЦЭМ!$A$39:$A$782,$A217,СВЦЭМ!$B$39:$B$782,F$190)+'СЕТ СН'!$F$15</f>
        <v>161.39880020000001</v>
      </c>
      <c r="G217" s="36">
        <f>SUMIFS(СВЦЭМ!$F$39:$F$782,СВЦЭМ!$A$39:$A$782,$A217,СВЦЭМ!$B$39:$B$782,G$190)+'СЕТ СН'!$F$15</f>
        <v>160.88919913000001</v>
      </c>
      <c r="H217" s="36">
        <f>SUMIFS(СВЦЭМ!$F$39:$F$782,СВЦЭМ!$A$39:$A$782,$A217,СВЦЭМ!$B$39:$B$782,H$190)+'СЕТ СН'!$F$15</f>
        <v>157.10152674</v>
      </c>
      <c r="I217" s="36">
        <f>SUMIFS(СВЦЭМ!$F$39:$F$782,СВЦЭМ!$A$39:$A$782,$A217,СВЦЭМ!$B$39:$B$782,I$190)+'СЕТ СН'!$F$15</f>
        <v>152.31096590999999</v>
      </c>
      <c r="J217" s="36">
        <f>SUMIFS(СВЦЭМ!$F$39:$F$782,СВЦЭМ!$A$39:$A$782,$A217,СВЦЭМ!$B$39:$B$782,J$190)+'СЕТ СН'!$F$15</f>
        <v>151.10056251</v>
      </c>
      <c r="K217" s="36">
        <f>SUMIFS(СВЦЭМ!$F$39:$F$782,СВЦЭМ!$A$39:$A$782,$A217,СВЦЭМ!$B$39:$B$782,K$190)+'СЕТ СН'!$F$15</f>
        <v>150.34288169000001</v>
      </c>
      <c r="L217" s="36">
        <f>SUMIFS(СВЦЭМ!$F$39:$F$782,СВЦЭМ!$A$39:$A$782,$A217,СВЦЭМ!$B$39:$B$782,L$190)+'СЕТ СН'!$F$15</f>
        <v>148.12882431</v>
      </c>
      <c r="M217" s="36">
        <f>SUMIFS(СВЦЭМ!$F$39:$F$782,СВЦЭМ!$A$39:$A$782,$A217,СВЦЭМ!$B$39:$B$782,M$190)+'СЕТ СН'!$F$15</f>
        <v>148.60333449000001</v>
      </c>
      <c r="N217" s="36">
        <f>SUMIFS(СВЦЭМ!$F$39:$F$782,СВЦЭМ!$A$39:$A$782,$A217,СВЦЭМ!$B$39:$B$782,N$190)+'СЕТ СН'!$F$15</f>
        <v>150.04523606000001</v>
      </c>
      <c r="O217" s="36">
        <f>SUMIFS(СВЦЭМ!$F$39:$F$782,СВЦЭМ!$A$39:$A$782,$A217,СВЦЭМ!$B$39:$B$782,O$190)+'СЕТ СН'!$F$15</f>
        <v>150.00971579</v>
      </c>
      <c r="P217" s="36">
        <f>SUMIFS(СВЦЭМ!$F$39:$F$782,СВЦЭМ!$A$39:$A$782,$A217,СВЦЭМ!$B$39:$B$782,P$190)+'СЕТ СН'!$F$15</f>
        <v>150.16346311999999</v>
      </c>
      <c r="Q217" s="36">
        <f>SUMIFS(СВЦЭМ!$F$39:$F$782,СВЦЭМ!$A$39:$A$782,$A217,СВЦЭМ!$B$39:$B$782,Q$190)+'СЕТ СН'!$F$15</f>
        <v>148.49150184000001</v>
      </c>
      <c r="R217" s="36">
        <f>SUMIFS(СВЦЭМ!$F$39:$F$782,СВЦЭМ!$A$39:$A$782,$A217,СВЦЭМ!$B$39:$B$782,R$190)+'СЕТ СН'!$F$15</f>
        <v>148.35015718</v>
      </c>
      <c r="S217" s="36">
        <f>SUMIFS(СВЦЭМ!$F$39:$F$782,СВЦЭМ!$A$39:$A$782,$A217,СВЦЭМ!$B$39:$B$782,S$190)+'СЕТ СН'!$F$15</f>
        <v>145.45965122000001</v>
      </c>
      <c r="T217" s="36">
        <f>SUMIFS(СВЦЭМ!$F$39:$F$782,СВЦЭМ!$A$39:$A$782,$A217,СВЦЭМ!$B$39:$B$782,T$190)+'СЕТ СН'!$F$15</f>
        <v>147.1475465</v>
      </c>
      <c r="U217" s="36">
        <f>SUMIFS(СВЦЭМ!$F$39:$F$782,СВЦЭМ!$A$39:$A$782,$A217,СВЦЭМ!$B$39:$B$782,U$190)+'СЕТ СН'!$F$15</f>
        <v>147.71072229000001</v>
      </c>
      <c r="V217" s="36">
        <f>SUMIFS(СВЦЭМ!$F$39:$F$782,СВЦЭМ!$A$39:$A$782,$A217,СВЦЭМ!$B$39:$B$782,V$190)+'СЕТ СН'!$F$15</f>
        <v>149.45528483999999</v>
      </c>
      <c r="W217" s="36">
        <f>SUMIFS(СВЦЭМ!$F$39:$F$782,СВЦЭМ!$A$39:$A$782,$A217,СВЦЭМ!$B$39:$B$782,W$190)+'СЕТ СН'!$F$15</f>
        <v>149.01554922</v>
      </c>
      <c r="X217" s="36">
        <f>SUMIFS(СВЦЭМ!$F$39:$F$782,СВЦЭМ!$A$39:$A$782,$A217,СВЦЭМ!$B$39:$B$782,X$190)+'СЕТ СН'!$F$15</f>
        <v>150.92594058</v>
      </c>
      <c r="Y217" s="36">
        <f>SUMIFS(СВЦЭМ!$F$39:$F$782,СВЦЭМ!$A$39:$A$782,$A217,СВЦЭМ!$B$39:$B$782,Y$190)+'СЕТ СН'!$F$15</f>
        <v>152.28541630999999</v>
      </c>
    </row>
    <row r="218" spans="1:25" ht="15.75" x14ac:dyDescent="0.2">
      <c r="A218" s="35">
        <f t="shared" si="5"/>
        <v>45288</v>
      </c>
      <c r="B218" s="36">
        <f>SUMIFS(СВЦЭМ!$F$39:$F$782,СВЦЭМ!$A$39:$A$782,$A218,СВЦЭМ!$B$39:$B$782,B$190)+'СЕТ СН'!$F$15</f>
        <v>149.48617873000001</v>
      </c>
      <c r="C218" s="36">
        <f>SUMIFS(СВЦЭМ!$F$39:$F$782,СВЦЭМ!$A$39:$A$782,$A218,СВЦЭМ!$B$39:$B$782,C$190)+'СЕТ СН'!$F$15</f>
        <v>153.16743013999999</v>
      </c>
      <c r="D218" s="36">
        <f>SUMIFS(СВЦЭМ!$F$39:$F$782,СВЦЭМ!$A$39:$A$782,$A218,СВЦЭМ!$B$39:$B$782,D$190)+'СЕТ СН'!$F$15</f>
        <v>154.51352148000001</v>
      </c>
      <c r="E218" s="36">
        <f>SUMIFS(СВЦЭМ!$F$39:$F$782,СВЦЭМ!$A$39:$A$782,$A218,СВЦЭМ!$B$39:$B$782,E$190)+'СЕТ СН'!$F$15</f>
        <v>154.96231125</v>
      </c>
      <c r="F218" s="36">
        <f>SUMIFS(СВЦЭМ!$F$39:$F$782,СВЦЭМ!$A$39:$A$782,$A218,СВЦЭМ!$B$39:$B$782,F$190)+'СЕТ СН'!$F$15</f>
        <v>155.08168451</v>
      </c>
      <c r="G218" s="36">
        <f>SUMIFS(СВЦЭМ!$F$39:$F$782,СВЦЭМ!$A$39:$A$782,$A218,СВЦЭМ!$B$39:$B$782,G$190)+'СЕТ СН'!$F$15</f>
        <v>154.59607846</v>
      </c>
      <c r="H218" s="36">
        <f>SUMIFS(СВЦЭМ!$F$39:$F$782,СВЦЭМ!$A$39:$A$782,$A218,СВЦЭМ!$B$39:$B$782,H$190)+'СЕТ СН'!$F$15</f>
        <v>150.29846341999999</v>
      </c>
      <c r="I218" s="36">
        <f>SUMIFS(СВЦЭМ!$F$39:$F$782,СВЦЭМ!$A$39:$A$782,$A218,СВЦЭМ!$B$39:$B$782,I$190)+'СЕТ СН'!$F$15</f>
        <v>145.84650768</v>
      </c>
      <c r="J218" s="36">
        <f>SUMIFS(СВЦЭМ!$F$39:$F$782,СВЦЭМ!$A$39:$A$782,$A218,СВЦЭМ!$B$39:$B$782,J$190)+'СЕТ СН'!$F$15</f>
        <v>144.15199100000001</v>
      </c>
      <c r="K218" s="36">
        <f>SUMIFS(СВЦЭМ!$F$39:$F$782,СВЦЭМ!$A$39:$A$782,$A218,СВЦЭМ!$B$39:$B$782,K$190)+'СЕТ СН'!$F$15</f>
        <v>142.52457221</v>
      </c>
      <c r="L218" s="36">
        <f>SUMIFS(СВЦЭМ!$F$39:$F$782,СВЦЭМ!$A$39:$A$782,$A218,СВЦЭМ!$B$39:$B$782,L$190)+'СЕТ СН'!$F$15</f>
        <v>144.71174923999999</v>
      </c>
      <c r="M218" s="36">
        <f>SUMIFS(СВЦЭМ!$F$39:$F$782,СВЦЭМ!$A$39:$A$782,$A218,СВЦЭМ!$B$39:$B$782,M$190)+'СЕТ СН'!$F$15</f>
        <v>146.76870611000001</v>
      </c>
      <c r="N218" s="36">
        <f>SUMIFS(СВЦЭМ!$F$39:$F$782,СВЦЭМ!$A$39:$A$782,$A218,СВЦЭМ!$B$39:$B$782,N$190)+'СЕТ СН'!$F$15</f>
        <v>143.86817647000001</v>
      </c>
      <c r="O218" s="36">
        <f>SUMIFS(СВЦЭМ!$F$39:$F$782,СВЦЭМ!$A$39:$A$782,$A218,СВЦЭМ!$B$39:$B$782,O$190)+'СЕТ СН'!$F$15</f>
        <v>144.44451279</v>
      </c>
      <c r="P218" s="36">
        <f>SUMIFS(СВЦЭМ!$F$39:$F$782,СВЦЭМ!$A$39:$A$782,$A218,СВЦЭМ!$B$39:$B$782,P$190)+'СЕТ СН'!$F$15</f>
        <v>144.27364004</v>
      </c>
      <c r="Q218" s="36">
        <f>SUMIFS(СВЦЭМ!$F$39:$F$782,СВЦЭМ!$A$39:$A$782,$A218,СВЦЭМ!$B$39:$B$782,Q$190)+'СЕТ СН'!$F$15</f>
        <v>139.71872178999999</v>
      </c>
      <c r="R218" s="36">
        <f>SUMIFS(СВЦЭМ!$F$39:$F$782,СВЦЭМ!$A$39:$A$782,$A218,СВЦЭМ!$B$39:$B$782,R$190)+'СЕТ СН'!$F$15</f>
        <v>140.51176577999999</v>
      </c>
      <c r="S218" s="36">
        <f>SUMIFS(СВЦЭМ!$F$39:$F$782,СВЦЭМ!$A$39:$A$782,$A218,СВЦЭМ!$B$39:$B$782,S$190)+'СЕТ СН'!$F$15</f>
        <v>142.88487430999999</v>
      </c>
      <c r="T218" s="36">
        <f>SUMIFS(СВЦЭМ!$F$39:$F$782,СВЦЭМ!$A$39:$A$782,$A218,СВЦЭМ!$B$39:$B$782,T$190)+'СЕТ СН'!$F$15</f>
        <v>138.95130105999999</v>
      </c>
      <c r="U218" s="36">
        <f>SUMIFS(СВЦЭМ!$F$39:$F$782,СВЦЭМ!$A$39:$A$782,$A218,СВЦЭМ!$B$39:$B$782,U$190)+'СЕТ СН'!$F$15</f>
        <v>142.08203932999999</v>
      </c>
      <c r="V218" s="36">
        <f>SUMIFS(СВЦЭМ!$F$39:$F$782,СВЦЭМ!$A$39:$A$782,$A218,СВЦЭМ!$B$39:$B$782,V$190)+'СЕТ СН'!$F$15</f>
        <v>142.28324939000001</v>
      </c>
      <c r="W218" s="36">
        <f>SUMIFS(СВЦЭМ!$F$39:$F$782,СВЦЭМ!$A$39:$A$782,$A218,СВЦЭМ!$B$39:$B$782,W$190)+'СЕТ СН'!$F$15</f>
        <v>144.40406440999999</v>
      </c>
      <c r="X218" s="36">
        <f>SUMIFS(СВЦЭМ!$F$39:$F$782,СВЦЭМ!$A$39:$A$782,$A218,СВЦЭМ!$B$39:$B$782,X$190)+'СЕТ СН'!$F$15</f>
        <v>145.01839763000001</v>
      </c>
      <c r="Y218" s="36">
        <f>SUMIFS(СВЦЭМ!$F$39:$F$782,СВЦЭМ!$A$39:$A$782,$A218,СВЦЭМ!$B$39:$B$782,Y$190)+'СЕТ СН'!$F$15</f>
        <v>147.89750771999999</v>
      </c>
    </row>
    <row r="219" spans="1:25" ht="15.75" x14ac:dyDescent="0.2">
      <c r="A219" s="35">
        <f t="shared" si="5"/>
        <v>45289</v>
      </c>
      <c r="B219" s="36">
        <f>SUMIFS(СВЦЭМ!$F$39:$F$782,СВЦЭМ!$A$39:$A$782,$A219,СВЦЭМ!$B$39:$B$782,B$190)+'СЕТ СН'!$F$15</f>
        <v>157.42249910999999</v>
      </c>
      <c r="C219" s="36">
        <f>SUMIFS(СВЦЭМ!$F$39:$F$782,СВЦЭМ!$A$39:$A$782,$A219,СВЦЭМ!$B$39:$B$782,C$190)+'СЕТ СН'!$F$15</f>
        <v>161.01257358000001</v>
      </c>
      <c r="D219" s="36">
        <f>SUMIFS(СВЦЭМ!$F$39:$F$782,СВЦЭМ!$A$39:$A$782,$A219,СВЦЭМ!$B$39:$B$782,D$190)+'СЕТ СН'!$F$15</f>
        <v>158.60915181999999</v>
      </c>
      <c r="E219" s="36">
        <f>SUMIFS(СВЦЭМ!$F$39:$F$782,СВЦЭМ!$A$39:$A$782,$A219,СВЦЭМ!$B$39:$B$782,E$190)+'СЕТ СН'!$F$15</f>
        <v>158.55483633</v>
      </c>
      <c r="F219" s="36">
        <f>SUMIFS(СВЦЭМ!$F$39:$F$782,СВЦЭМ!$A$39:$A$782,$A219,СВЦЭМ!$B$39:$B$782,F$190)+'СЕТ СН'!$F$15</f>
        <v>158.56848955999999</v>
      </c>
      <c r="G219" s="36">
        <f>SUMIFS(СВЦЭМ!$F$39:$F$782,СВЦЭМ!$A$39:$A$782,$A219,СВЦЭМ!$B$39:$B$782,G$190)+'СЕТ СН'!$F$15</f>
        <v>152.38322951000001</v>
      </c>
      <c r="H219" s="36">
        <f>SUMIFS(СВЦЭМ!$F$39:$F$782,СВЦЭМ!$A$39:$A$782,$A219,СВЦЭМ!$B$39:$B$782,H$190)+'СЕТ СН'!$F$15</f>
        <v>154.33055874999999</v>
      </c>
      <c r="I219" s="36">
        <f>SUMIFS(СВЦЭМ!$F$39:$F$782,СВЦЭМ!$A$39:$A$782,$A219,СВЦЭМ!$B$39:$B$782,I$190)+'СЕТ СН'!$F$15</f>
        <v>151.70529368999999</v>
      </c>
      <c r="J219" s="36">
        <f>SUMIFS(СВЦЭМ!$F$39:$F$782,СВЦЭМ!$A$39:$A$782,$A219,СВЦЭМ!$B$39:$B$782,J$190)+'СЕТ СН'!$F$15</f>
        <v>151.46657943</v>
      </c>
      <c r="K219" s="36">
        <f>SUMIFS(СВЦЭМ!$F$39:$F$782,СВЦЭМ!$A$39:$A$782,$A219,СВЦЭМ!$B$39:$B$782,K$190)+'СЕТ СН'!$F$15</f>
        <v>149.85114440000001</v>
      </c>
      <c r="L219" s="36">
        <f>SUMIFS(СВЦЭМ!$F$39:$F$782,СВЦЭМ!$A$39:$A$782,$A219,СВЦЭМ!$B$39:$B$782,L$190)+'СЕТ СН'!$F$15</f>
        <v>150.44649451999999</v>
      </c>
      <c r="M219" s="36">
        <f>SUMIFS(СВЦЭМ!$F$39:$F$782,СВЦЭМ!$A$39:$A$782,$A219,СВЦЭМ!$B$39:$B$782,M$190)+'СЕТ СН'!$F$15</f>
        <v>152.28115059999999</v>
      </c>
      <c r="N219" s="36">
        <f>SUMIFS(СВЦЭМ!$F$39:$F$782,СВЦЭМ!$A$39:$A$782,$A219,СВЦЭМ!$B$39:$B$782,N$190)+'СЕТ СН'!$F$15</f>
        <v>152.12268212000001</v>
      </c>
      <c r="O219" s="36">
        <f>SUMIFS(СВЦЭМ!$F$39:$F$782,СВЦЭМ!$A$39:$A$782,$A219,СВЦЭМ!$B$39:$B$782,O$190)+'СЕТ СН'!$F$15</f>
        <v>151.27037127</v>
      </c>
      <c r="P219" s="36">
        <f>SUMIFS(СВЦЭМ!$F$39:$F$782,СВЦЭМ!$A$39:$A$782,$A219,СВЦЭМ!$B$39:$B$782,P$190)+'СЕТ СН'!$F$15</f>
        <v>151.93936865000001</v>
      </c>
      <c r="Q219" s="36">
        <f>SUMIFS(СВЦЭМ!$F$39:$F$782,СВЦЭМ!$A$39:$A$782,$A219,СВЦЭМ!$B$39:$B$782,Q$190)+'СЕТ СН'!$F$15</f>
        <v>152.88466376</v>
      </c>
      <c r="R219" s="36">
        <f>SUMIFS(СВЦЭМ!$F$39:$F$782,СВЦЭМ!$A$39:$A$782,$A219,СВЦЭМ!$B$39:$B$782,R$190)+'СЕТ СН'!$F$15</f>
        <v>152.61503132999999</v>
      </c>
      <c r="S219" s="36">
        <f>SUMIFS(СВЦЭМ!$F$39:$F$782,СВЦЭМ!$A$39:$A$782,$A219,СВЦЭМ!$B$39:$B$782,S$190)+'СЕТ СН'!$F$15</f>
        <v>149.06768281999999</v>
      </c>
      <c r="T219" s="36">
        <f>SUMIFS(СВЦЭМ!$F$39:$F$782,СВЦЭМ!$A$39:$A$782,$A219,СВЦЭМ!$B$39:$B$782,T$190)+'СЕТ СН'!$F$15</f>
        <v>150.09616499000001</v>
      </c>
      <c r="U219" s="36">
        <f>SUMIFS(СВЦЭМ!$F$39:$F$782,СВЦЭМ!$A$39:$A$782,$A219,СВЦЭМ!$B$39:$B$782,U$190)+'СЕТ СН'!$F$15</f>
        <v>150.92712143</v>
      </c>
      <c r="V219" s="36">
        <f>SUMIFS(СВЦЭМ!$F$39:$F$782,СВЦЭМ!$A$39:$A$782,$A219,СВЦЭМ!$B$39:$B$782,V$190)+'СЕТ СН'!$F$15</f>
        <v>153.23448309</v>
      </c>
      <c r="W219" s="36">
        <f>SUMIFS(СВЦЭМ!$F$39:$F$782,СВЦЭМ!$A$39:$A$782,$A219,СВЦЭМ!$B$39:$B$782,W$190)+'СЕТ СН'!$F$15</f>
        <v>153.23754381000001</v>
      </c>
      <c r="X219" s="36">
        <f>SUMIFS(СВЦЭМ!$F$39:$F$782,СВЦЭМ!$A$39:$A$782,$A219,СВЦЭМ!$B$39:$B$782,X$190)+'СЕТ СН'!$F$15</f>
        <v>153.10128252999999</v>
      </c>
      <c r="Y219" s="36">
        <f>SUMIFS(СВЦЭМ!$F$39:$F$782,СВЦЭМ!$A$39:$A$782,$A219,СВЦЭМ!$B$39:$B$782,Y$190)+'СЕТ СН'!$F$15</f>
        <v>157.31053297</v>
      </c>
    </row>
    <row r="220" spans="1:25" ht="15.75" x14ac:dyDescent="0.2">
      <c r="A220" s="35">
        <f t="shared" si="5"/>
        <v>45290</v>
      </c>
      <c r="B220" s="36">
        <f>SUMIFS(СВЦЭМ!$F$39:$F$782,СВЦЭМ!$A$39:$A$782,$A220,СВЦЭМ!$B$39:$B$782,B$190)+'СЕТ СН'!$F$15</f>
        <v>164.37193758000001</v>
      </c>
      <c r="C220" s="36">
        <f>SUMIFS(СВЦЭМ!$F$39:$F$782,СВЦЭМ!$A$39:$A$782,$A220,СВЦЭМ!$B$39:$B$782,C$190)+'СЕТ СН'!$F$15</f>
        <v>167.54294988999999</v>
      </c>
      <c r="D220" s="36">
        <f>SUMIFS(СВЦЭМ!$F$39:$F$782,СВЦЭМ!$A$39:$A$782,$A220,СВЦЭМ!$B$39:$B$782,D$190)+'СЕТ СН'!$F$15</f>
        <v>169.10603965999999</v>
      </c>
      <c r="E220" s="36">
        <f>SUMIFS(СВЦЭМ!$F$39:$F$782,СВЦЭМ!$A$39:$A$782,$A220,СВЦЭМ!$B$39:$B$782,E$190)+'СЕТ СН'!$F$15</f>
        <v>169.10764975000001</v>
      </c>
      <c r="F220" s="36">
        <f>SUMIFS(СВЦЭМ!$F$39:$F$782,СВЦЭМ!$A$39:$A$782,$A220,СВЦЭМ!$B$39:$B$782,F$190)+'СЕТ СН'!$F$15</f>
        <v>170.19433164</v>
      </c>
      <c r="G220" s="36">
        <f>SUMIFS(СВЦЭМ!$F$39:$F$782,СВЦЭМ!$A$39:$A$782,$A220,СВЦЭМ!$B$39:$B$782,G$190)+'СЕТ СН'!$F$15</f>
        <v>169.16632835999999</v>
      </c>
      <c r="H220" s="36">
        <f>SUMIFS(СВЦЭМ!$F$39:$F$782,СВЦЭМ!$A$39:$A$782,$A220,СВЦЭМ!$B$39:$B$782,H$190)+'СЕТ СН'!$F$15</f>
        <v>168.34087273</v>
      </c>
      <c r="I220" s="36">
        <f>SUMIFS(СВЦЭМ!$F$39:$F$782,СВЦЭМ!$A$39:$A$782,$A220,СВЦЭМ!$B$39:$B$782,I$190)+'СЕТ СН'!$F$15</f>
        <v>163.30343196000001</v>
      </c>
      <c r="J220" s="36">
        <f>SUMIFS(СВЦЭМ!$F$39:$F$782,СВЦЭМ!$A$39:$A$782,$A220,СВЦЭМ!$B$39:$B$782,J$190)+'СЕТ СН'!$F$15</f>
        <v>157.83356645999999</v>
      </c>
      <c r="K220" s="36">
        <f>SUMIFS(СВЦЭМ!$F$39:$F$782,СВЦЭМ!$A$39:$A$782,$A220,СВЦЭМ!$B$39:$B$782,K$190)+'СЕТ СН'!$F$15</f>
        <v>158.00844032000001</v>
      </c>
      <c r="L220" s="36">
        <f>SUMIFS(СВЦЭМ!$F$39:$F$782,СВЦЭМ!$A$39:$A$782,$A220,СВЦЭМ!$B$39:$B$782,L$190)+'СЕТ СН'!$F$15</f>
        <v>156.97073616</v>
      </c>
      <c r="M220" s="36">
        <f>SUMIFS(СВЦЭМ!$F$39:$F$782,СВЦЭМ!$A$39:$A$782,$A220,СВЦЭМ!$B$39:$B$782,M$190)+'СЕТ СН'!$F$15</f>
        <v>159.35533527999999</v>
      </c>
      <c r="N220" s="36">
        <f>SUMIFS(СВЦЭМ!$F$39:$F$782,СВЦЭМ!$A$39:$A$782,$A220,СВЦЭМ!$B$39:$B$782,N$190)+'СЕТ СН'!$F$15</f>
        <v>160.14765671000001</v>
      </c>
      <c r="O220" s="36">
        <f>SUMIFS(СВЦЭМ!$F$39:$F$782,СВЦЭМ!$A$39:$A$782,$A220,СВЦЭМ!$B$39:$B$782,O$190)+'СЕТ СН'!$F$15</f>
        <v>161.32230045</v>
      </c>
      <c r="P220" s="36">
        <f>SUMIFS(СВЦЭМ!$F$39:$F$782,СВЦЭМ!$A$39:$A$782,$A220,СВЦЭМ!$B$39:$B$782,P$190)+'СЕТ СН'!$F$15</f>
        <v>163.05520340999999</v>
      </c>
      <c r="Q220" s="36">
        <f>SUMIFS(СВЦЭМ!$F$39:$F$782,СВЦЭМ!$A$39:$A$782,$A220,СВЦЭМ!$B$39:$B$782,Q$190)+'СЕТ СН'!$F$15</f>
        <v>164.04543975999999</v>
      </c>
      <c r="R220" s="36">
        <f>SUMIFS(СВЦЭМ!$F$39:$F$782,СВЦЭМ!$A$39:$A$782,$A220,СВЦЭМ!$B$39:$B$782,R$190)+'СЕТ СН'!$F$15</f>
        <v>164.54951689000001</v>
      </c>
      <c r="S220" s="36">
        <f>SUMIFS(СВЦЭМ!$F$39:$F$782,СВЦЭМ!$A$39:$A$782,$A220,СВЦЭМ!$B$39:$B$782,S$190)+'СЕТ СН'!$F$15</f>
        <v>162.68870699999999</v>
      </c>
      <c r="T220" s="36">
        <f>SUMIFS(СВЦЭМ!$F$39:$F$782,СВЦЭМ!$A$39:$A$782,$A220,СВЦЭМ!$B$39:$B$782,T$190)+'СЕТ СН'!$F$15</f>
        <v>156.77602385</v>
      </c>
      <c r="U220" s="36">
        <f>SUMIFS(СВЦЭМ!$F$39:$F$782,СВЦЭМ!$A$39:$A$782,$A220,СВЦЭМ!$B$39:$B$782,U$190)+'СЕТ СН'!$F$15</f>
        <v>159.60173684</v>
      </c>
      <c r="V220" s="36">
        <f>SUMIFS(СВЦЭМ!$F$39:$F$782,СВЦЭМ!$A$39:$A$782,$A220,СВЦЭМ!$B$39:$B$782,V$190)+'СЕТ СН'!$F$15</f>
        <v>160.47841466</v>
      </c>
      <c r="W220" s="36">
        <f>SUMIFS(СВЦЭМ!$F$39:$F$782,СВЦЭМ!$A$39:$A$782,$A220,СВЦЭМ!$B$39:$B$782,W$190)+'СЕТ СН'!$F$15</f>
        <v>161.18207143999999</v>
      </c>
      <c r="X220" s="36">
        <f>SUMIFS(СВЦЭМ!$F$39:$F$782,СВЦЭМ!$A$39:$A$782,$A220,СВЦЭМ!$B$39:$B$782,X$190)+'СЕТ СН'!$F$15</f>
        <v>163.37327511999999</v>
      </c>
      <c r="Y220" s="36">
        <f>SUMIFS(СВЦЭМ!$F$39:$F$782,СВЦЭМ!$A$39:$A$782,$A220,СВЦЭМ!$B$39:$B$782,Y$190)+'СЕТ СН'!$F$15</f>
        <v>164.70558310999999</v>
      </c>
    </row>
    <row r="221" spans="1:25" ht="15.75" x14ac:dyDescent="0.2">
      <c r="A221" s="35">
        <f t="shared" si="5"/>
        <v>45291</v>
      </c>
      <c r="B221" s="36">
        <f>SUMIFS(СВЦЭМ!$F$39:$F$782,СВЦЭМ!$A$39:$A$782,$A221,СВЦЭМ!$B$39:$B$782,B$190)+'СЕТ СН'!$F$15</f>
        <v>160.84920671</v>
      </c>
      <c r="C221" s="36">
        <f>SUMIFS(СВЦЭМ!$F$39:$F$782,СВЦЭМ!$A$39:$A$782,$A221,СВЦЭМ!$B$39:$B$782,C$190)+'СЕТ СН'!$F$15</f>
        <v>159.36142685999999</v>
      </c>
      <c r="D221" s="36">
        <f>SUMIFS(СВЦЭМ!$F$39:$F$782,СВЦЭМ!$A$39:$A$782,$A221,СВЦЭМ!$B$39:$B$782,D$190)+'СЕТ СН'!$F$15</f>
        <v>160.76345326000001</v>
      </c>
      <c r="E221" s="36">
        <f>SUMIFS(СВЦЭМ!$F$39:$F$782,СВЦЭМ!$A$39:$A$782,$A221,СВЦЭМ!$B$39:$B$782,E$190)+'СЕТ СН'!$F$15</f>
        <v>161.19234102999999</v>
      </c>
      <c r="F221" s="36">
        <f>SUMIFS(СВЦЭМ!$F$39:$F$782,СВЦЭМ!$A$39:$A$782,$A221,СВЦЭМ!$B$39:$B$782,F$190)+'СЕТ СН'!$F$15</f>
        <v>160.82087347999999</v>
      </c>
      <c r="G221" s="36">
        <f>SUMIFS(СВЦЭМ!$F$39:$F$782,СВЦЭМ!$A$39:$A$782,$A221,СВЦЭМ!$B$39:$B$782,G$190)+'СЕТ СН'!$F$15</f>
        <v>157.25250901999999</v>
      </c>
      <c r="H221" s="36">
        <f>SUMIFS(СВЦЭМ!$F$39:$F$782,СВЦЭМ!$A$39:$A$782,$A221,СВЦЭМ!$B$39:$B$782,H$190)+'СЕТ СН'!$F$15</f>
        <v>157.21642033000001</v>
      </c>
      <c r="I221" s="36">
        <f>SUMIFS(СВЦЭМ!$F$39:$F$782,СВЦЭМ!$A$39:$A$782,$A221,СВЦЭМ!$B$39:$B$782,I$190)+'СЕТ СН'!$F$15</f>
        <v>157.26722783</v>
      </c>
      <c r="J221" s="36">
        <f>SUMIFS(СВЦЭМ!$F$39:$F$782,СВЦЭМ!$A$39:$A$782,$A221,СВЦЭМ!$B$39:$B$782,J$190)+'СЕТ СН'!$F$15</f>
        <v>155.39364133000001</v>
      </c>
      <c r="K221" s="36">
        <f>SUMIFS(СВЦЭМ!$F$39:$F$782,СВЦЭМ!$A$39:$A$782,$A221,СВЦЭМ!$B$39:$B$782,K$190)+'СЕТ СН'!$F$15</f>
        <v>151.96936332000001</v>
      </c>
      <c r="L221" s="36">
        <f>SUMIFS(СВЦЭМ!$F$39:$F$782,СВЦЭМ!$A$39:$A$782,$A221,СВЦЭМ!$B$39:$B$782,L$190)+'СЕТ СН'!$F$15</f>
        <v>150.58026516000001</v>
      </c>
      <c r="M221" s="36">
        <f>SUMIFS(СВЦЭМ!$F$39:$F$782,СВЦЭМ!$A$39:$A$782,$A221,СВЦЭМ!$B$39:$B$782,M$190)+'СЕТ СН'!$F$15</f>
        <v>149.11616430000001</v>
      </c>
      <c r="N221" s="36">
        <f>SUMIFS(СВЦЭМ!$F$39:$F$782,СВЦЭМ!$A$39:$A$782,$A221,СВЦЭМ!$B$39:$B$782,N$190)+'СЕТ СН'!$F$15</f>
        <v>149.6508388</v>
      </c>
      <c r="O221" s="36">
        <f>SUMIFS(СВЦЭМ!$F$39:$F$782,СВЦЭМ!$A$39:$A$782,$A221,СВЦЭМ!$B$39:$B$782,O$190)+'СЕТ СН'!$F$15</f>
        <v>150.63116421000001</v>
      </c>
      <c r="P221" s="36">
        <f>SUMIFS(СВЦЭМ!$F$39:$F$782,СВЦЭМ!$A$39:$A$782,$A221,СВЦЭМ!$B$39:$B$782,P$190)+'СЕТ СН'!$F$15</f>
        <v>152.68953210000001</v>
      </c>
      <c r="Q221" s="36">
        <f>SUMIFS(СВЦЭМ!$F$39:$F$782,СВЦЭМ!$A$39:$A$782,$A221,СВЦЭМ!$B$39:$B$782,Q$190)+'СЕТ СН'!$F$15</f>
        <v>151.14187321</v>
      </c>
      <c r="R221" s="36">
        <f>SUMIFS(СВЦЭМ!$F$39:$F$782,СВЦЭМ!$A$39:$A$782,$A221,СВЦЭМ!$B$39:$B$782,R$190)+'СЕТ СН'!$F$15</f>
        <v>152.48421667</v>
      </c>
      <c r="S221" s="36">
        <f>SUMIFS(СВЦЭМ!$F$39:$F$782,СВЦЭМ!$A$39:$A$782,$A221,СВЦЭМ!$B$39:$B$782,S$190)+'СЕТ СН'!$F$15</f>
        <v>149.51962354</v>
      </c>
      <c r="T221" s="36">
        <f>SUMIFS(СВЦЭМ!$F$39:$F$782,СВЦЭМ!$A$39:$A$782,$A221,СВЦЭМ!$B$39:$B$782,T$190)+'СЕТ СН'!$F$15</f>
        <v>144.11169142</v>
      </c>
      <c r="U221" s="36">
        <f>SUMIFS(СВЦЭМ!$F$39:$F$782,СВЦЭМ!$A$39:$A$782,$A221,СВЦЭМ!$B$39:$B$782,U$190)+'СЕТ СН'!$F$15</f>
        <v>142.26473927999999</v>
      </c>
      <c r="V221" s="36">
        <f>SUMIFS(СВЦЭМ!$F$39:$F$782,СВЦЭМ!$A$39:$A$782,$A221,СВЦЭМ!$B$39:$B$782,V$190)+'СЕТ СН'!$F$15</f>
        <v>145.39458152</v>
      </c>
      <c r="W221" s="36">
        <f>SUMIFS(СВЦЭМ!$F$39:$F$782,СВЦЭМ!$A$39:$A$782,$A221,СВЦЭМ!$B$39:$B$782,W$190)+'СЕТ СН'!$F$15</f>
        <v>150.02848831</v>
      </c>
      <c r="X221" s="36">
        <f>SUMIFS(СВЦЭМ!$F$39:$F$782,СВЦЭМ!$A$39:$A$782,$A221,СВЦЭМ!$B$39:$B$782,X$190)+'СЕТ СН'!$F$15</f>
        <v>154.66601102000001</v>
      </c>
      <c r="Y221" s="36">
        <f>SUMIFS(СВЦЭМ!$F$39:$F$782,СВЦЭМ!$A$39:$A$782,$A221,СВЦЭМ!$B$39:$B$782,Y$190)+'СЕТ СН'!$F$15</f>
        <v>158.46119795000001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01.12.2023</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45262</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45263</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45264</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45265</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45266</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45267</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45268</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45269</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45270</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45271</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45272</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45273</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45274</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45275</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45276</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45277</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45278</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45279</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45280</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45281</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45282</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45283</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45284</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45285</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45286</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45287</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45288</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45289</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45290</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45291</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01.12.2023</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45262</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45263</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45264</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45265</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45266</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45267</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45268</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45269</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45270</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45271</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45272</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45273</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45274</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45275</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45276</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45277</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45278</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45279</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45280</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45281</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45282</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45283</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45284</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45285</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45286</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45287</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45288</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45289</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45290</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45291</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01.12.2023</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45262</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45263</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45264</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45265</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45266</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45267</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45268</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45269</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45270</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45271</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45272</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45273</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45274</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45275</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45276</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45277</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45278</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45279</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45280</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45281</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45282</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45283</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45284</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45285</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45286</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45287</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45288</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45289</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45290</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45291</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01.12.2023</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45262</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45263</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45264</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45265</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45266</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45267</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45268</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45269</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45270</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45271</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45272</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45273</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45274</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45275</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45276</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45277</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45278</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45279</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45280</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45281</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45282</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45283</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45284</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45285</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45286</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45287</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45288</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45289</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45290</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45291</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01.12.2023</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45262</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45263</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45264</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45265</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45266</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45267</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45268</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45269</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45270</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45271</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45272</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45273</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45274</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45275</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45276</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45277</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45278</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45279</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45280</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45281</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45282</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45283</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45284</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45285</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45286</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45287</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45288</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45289</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45290</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45291</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01.12.2023</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45262</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45263</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45264</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45265</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45266</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45267</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45268</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45269</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45270</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45271</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45272</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45273</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45274</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45275</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45276</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45277</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45278</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45279</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45280</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45281</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45282</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45283</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45284</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45285</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45286</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45287</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45288</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45289</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45290</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45291</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0</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657505.56926254008</v>
      </c>
      <c r="O439" s="144"/>
      <c r="P439" s="143">
        <f>СВЦЭМ!$D$12+'СЕТ СН'!$F$13-'СЕТ СН'!$G$25</f>
        <v>657505.56926254008</v>
      </c>
      <c r="Q439" s="144"/>
      <c r="R439" s="143">
        <f>СВЦЭМ!$D$12+'СЕТ СН'!$F$13-'СЕТ СН'!$H$25</f>
        <v>657505.56926254008</v>
      </c>
      <c r="S439" s="144"/>
      <c r="T439" s="143">
        <f>СВЦЭМ!$D$12+'СЕТ СН'!$F$13-'СЕТ СН'!$I$25</f>
        <v>657505.56926254008</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469"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01.12.2023</v>
      </c>
      <c r="B12" s="36">
        <f>SUMIFS(СВЦЭМ!$D$39:$D$782,СВЦЭМ!$A$39:$A$782,$A12,СВЦЭМ!$B$39:$B$782,B$11)+'СЕТ СН'!$F$14+СВЦЭМ!$D$10+'СЕТ СН'!$F$8*'СЕТ СН'!$F$9-'СЕТ СН'!$F$26</f>
        <v>2619.2224801800003</v>
      </c>
      <c r="C12" s="36">
        <f>SUMIFS(СВЦЭМ!$D$39:$D$782,СВЦЭМ!$A$39:$A$782,$A12,СВЦЭМ!$B$39:$B$782,C$11)+'СЕТ СН'!$F$14+СВЦЭМ!$D$10+'СЕТ СН'!$F$8*'СЕТ СН'!$F$9-'СЕТ СН'!$F$26</f>
        <v>2671.4090953899999</v>
      </c>
      <c r="D12" s="36">
        <f>SUMIFS(СВЦЭМ!$D$39:$D$782,СВЦЭМ!$A$39:$A$782,$A12,СВЦЭМ!$B$39:$B$782,D$11)+'СЕТ СН'!$F$14+СВЦЭМ!$D$10+'СЕТ СН'!$F$8*'СЕТ СН'!$F$9-'СЕТ СН'!$F$26</f>
        <v>2714.5139678400001</v>
      </c>
      <c r="E12" s="36">
        <f>SUMIFS(СВЦЭМ!$D$39:$D$782,СВЦЭМ!$A$39:$A$782,$A12,СВЦЭМ!$B$39:$B$782,E$11)+'СЕТ СН'!$F$14+СВЦЭМ!$D$10+'СЕТ СН'!$F$8*'СЕТ СН'!$F$9-'СЕТ СН'!$F$26</f>
        <v>2716.9841197000001</v>
      </c>
      <c r="F12" s="36">
        <f>SUMIFS(СВЦЭМ!$D$39:$D$782,СВЦЭМ!$A$39:$A$782,$A12,СВЦЭМ!$B$39:$B$782,F$11)+'СЕТ СН'!$F$14+СВЦЭМ!$D$10+'СЕТ СН'!$F$8*'СЕТ СН'!$F$9-'СЕТ СН'!$F$26</f>
        <v>2728.4189022300002</v>
      </c>
      <c r="G12" s="36">
        <f>SUMIFS(СВЦЭМ!$D$39:$D$782,СВЦЭМ!$A$39:$A$782,$A12,СВЦЭМ!$B$39:$B$782,G$11)+'СЕТ СН'!$F$14+СВЦЭМ!$D$10+'СЕТ СН'!$F$8*'СЕТ СН'!$F$9-'СЕТ СН'!$F$26</f>
        <v>2699.02526889</v>
      </c>
      <c r="H12" s="36">
        <f>SUMIFS(СВЦЭМ!$D$39:$D$782,СВЦЭМ!$A$39:$A$782,$A12,СВЦЭМ!$B$39:$B$782,H$11)+'СЕТ СН'!$F$14+СВЦЭМ!$D$10+'СЕТ СН'!$F$8*'СЕТ СН'!$F$9-'СЕТ СН'!$F$26</f>
        <v>2640.3633552400001</v>
      </c>
      <c r="I12" s="36">
        <f>SUMIFS(СВЦЭМ!$D$39:$D$782,СВЦЭМ!$A$39:$A$782,$A12,СВЦЭМ!$B$39:$B$782,I$11)+'СЕТ СН'!$F$14+СВЦЭМ!$D$10+'СЕТ СН'!$F$8*'СЕТ СН'!$F$9-'СЕТ СН'!$F$26</f>
        <v>2579.28991954</v>
      </c>
      <c r="J12" s="36">
        <f>SUMIFS(СВЦЭМ!$D$39:$D$782,СВЦЭМ!$A$39:$A$782,$A12,СВЦЭМ!$B$39:$B$782,J$11)+'СЕТ СН'!$F$14+СВЦЭМ!$D$10+'СЕТ СН'!$F$8*'СЕТ СН'!$F$9-'СЕТ СН'!$F$26</f>
        <v>2516.54161045</v>
      </c>
      <c r="K12" s="36">
        <f>SUMIFS(СВЦЭМ!$D$39:$D$782,СВЦЭМ!$A$39:$A$782,$A12,СВЦЭМ!$B$39:$B$782,K$11)+'СЕТ СН'!$F$14+СВЦЭМ!$D$10+'СЕТ СН'!$F$8*'СЕТ СН'!$F$9-'СЕТ СН'!$F$26</f>
        <v>2494.4471756200001</v>
      </c>
      <c r="L12" s="36">
        <f>SUMIFS(СВЦЭМ!$D$39:$D$782,СВЦЭМ!$A$39:$A$782,$A12,СВЦЭМ!$B$39:$B$782,L$11)+'СЕТ СН'!$F$14+СВЦЭМ!$D$10+'СЕТ СН'!$F$8*'СЕТ СН'!$F$9-'СЕТ СН'!$F$26</f>
        <v>2490.2219028200002</v>
      </c>
      <c r="M12" s="36">
        <f>SUMIFS(СВЦЭМ!$D$39:$D$782,СВЦЭМ!$A$39:$A$782,$A12,СВЦЭМ!$B$39:$B$782,M$11)+'СЕТ СН'!$F$14+СВЦЭМ!$D$10+'СЕТ СН'!$F$8*'СЕТ СН'!$F$9-'СЕТ СН'!$F$26</f>
        <v>2520.1716727600001</v>
      </c>
      <c r="N12" s="36">
        <f>SUMIFS(СВЦЭМ!$D$39:$D$782,СВЦЭМ!$A$39:$A$782,$A12,СВЦЭМ!$B$39:$B$782,N$11)+'СЕТ СН'!$F$14+СВЦЭМ!$D$10+'СЕТ СН'!$F$8*'СЕТ СН'!$F$9-'СЕТ СН'!$F$26</f>
        <v>2538.2429320599999</v>
      </c>
      <c r="O12" s="36">
        <f>SUMIFS(СВЦЭМ!$D$39:$D$782,СВЦЭМ!$A$39:$A$782,$A12,СВЦЭМ!$B$39:$B$782,O$11)+'СЕТ СН'!$F$14+СВЦЭМ!$D$10+'СЕТ СН'!$F$8*'СЕТ СН'!$F$9-'СЕТ СН'!$F$26</f>
        <v>2551.1528401400001</v>
      </c>
      <c r="P12" s="36">
        <f>SUMIFS(СВЦЭМ!$D$39:$D$782,СВЦЭМ!$A$39:$A$782,$A12,СВЦЭМ!$B$39:$B$782,P$11)+'СЕТ СН'!$F$14+СВЦЭМ!$D$10+'СЕТ СН'!$F$8*'СЕТ СН'!$F$9-'СЕТ СН'!$F$26</f>
        <v>2567.2191483500001</v>
      </c>
      <c r="Q12" s="36">
        <f>SUMIFS(СВЦЭМ!$D$39:$D$782,СВЦЭМ!$A$39:$A$782,$A12,СВЦЭМ!$B$39:$B$782,Q$11)+'СЕТ СН'!$F$14+СВЦЭМ!$D$10+'СЕТ СН'!$F$8*'СЕТ СН'!$F$9-'СЕТ СН'!$F$26</f>
        <v>2539.58020519</v>
      </c>
      <c r="R12" s="36">
        <f>SUMIFS(СВЦЭМ!$D$39:$D$782,СВЦЭМ!$A$39:$A$782,$A12,СВЦЭМ!$B$39:$B$782,R$11)+'СЕТ СН'!$F$14+СВЦЭМ!$D$10+'СЕТ СН'!$F$8*'СЕТ СН'!$F$9-'СЕТ СН'!$F$26</f>
        <v>2550.2743448599999</v>
      </c>
      <c r="S12" s="36">
        <f>SUMIFS(СВЦЭМ!$D$39:$D$782,СВЦЭМ!$A$39:$A$782,$A12,СВЦЭМ!$B$39:$B$782,S$11)+'СЕТ СН'!$F$14+СВЦЭМ!$D$10+'СЕТ СН'!$F$8*'СЕТ СН'!$F$9-'СЕТ СН'!$F$26</f>
        <v>2499.7189119</v>
      </c>
      <c r="T12" s="36">
        <f>SUMIFS(СВЦЭМ!$D$39:$D$782,СВЦЭМ!$A$39:$A$782,$A12,СВЦЭМ!$B$39:$B$782,T$11)+'СЕТ СН'!$F$14+СВЦЭМ!$D$10+'СЕТ СН'!$F$8*'СЕТ СН'!$F$9-'СЕТ СН'!$F$26</f>
        <v>2442.4540557600003</v>
      </c>
      <c r="U12" s="36">
        <f>SUMIFS(СВЦЭМ!$D$39:$D$782,СВЦЭМ!$A$39:$A$782,$A12,СВЦЭМ!$B$39:$B$782,U$11)+'СЕТ СН'!$F$14+СВЦЭМ!$D$10+'СЕТ СН'!$F$8*'СЕТ СН'!$F$9-'СЕТ СН'!$F$26</f>
        <v>2454.74171381</v>
      </c>
      <c r="V12" s="36">
        <f>SUMIFS(СВЦЭМ!$D$39:$D$782,СВЦЭМ!$A$39:$A$782,$A12,СВЦЭМ!$B$39:$B$782,V$11)+'СЕТ СН'!$F$14+СВЦЭМ!$D$10+'СЕТ СН'!$F$8*'СЕТ СН'!$F$9-'СЕТ СН'!$F$26</f>
        <v>2492.31051733</v>
      </c>
      <c r="W12" s="36">
        <f>SUMIFS(СВЦЭМ!$D$39:$D$782,СВЦЭМ!$A$39:$A$782,$A12,СВЦЭМ!$B$39:$B$782,W$11)+'СЕТ СН'!$F$14+СВЦЭМ!$D$10+'СЕТ СН'!$F$8*'СЕТ СН'!$F$9-'СЕТ СН'!$F$26</f>
        <v>2510.6591769700003</v>
      </c>
      <c r="X12" s="36">
        <f>SUMIFS(СВЦЭМ!$D$39:$D$782,СВЦЭМ!$A$39:$A$782,$A12,СВЦЭМ!$B$39:$B$782,X$11)+'СЕТ СН'!$F$14+СВЦЭМ!$D$10+'СЕТ СН'!$F$8*'СЕТ СН'!$F$9-'СЕТ СН'!$F$26</f>
        <v>2517.4596472900002</v>
      </c>
      <c r="Y12" s="36">
        <f>SUMIFS(СВЦЭМ!$D$39:$D$782,СВЦЭМ!$A$39:$A$782,$A12,СВЦЭМ!$B$39:$B$782,Y$11)+'СЕТ СН'!$F$14+СВЦЭМ!$D$10+'СЕТ СН'!$F$8*'СЕТ СН'!$F$9-'СЕТ СН'!$F$26</f>
        <v>2548.8286906799999</v>
      </c>
    </row>
    <row r="13" spans="1:25" ht="15.75" x14ac:dyDescent="0.2">
      <c r="A13" s="35">
        <f>A12+1</f>
        <v>45262</v>
      </c>
      <c r="B13" s="36">
        <f>SUMIFS(СВЦЭМ!$D$39:$D$782,СВЦЭМ!$A$39:$A$782,$A13,СВЦЭМ!$B$39:$B$782,B$11)+'СЕТ СН'!$F$14+СВЦЭМ!$D$10+'СЕТ СН'!$F$8*'СЕТ СН'!$F$9-'СЕТ СН'!$F$26</f>
        <v>2716.0936908100002</v>
      </c>
      <c r="C13" s="36">
        <f>SUMIFS(СВЦЭМ!$D$39:$D$782,СВЦЭМ!$A$39:$A$782,$A13,СВЦЭМ!$B$39:$B$782,C$11)+'СЕТ СН'!$F$14+СВЦЭМ!$D$10+'СЕТ СН'!$F$8*'СЕТ СН'!$F$9-'СЕТ СН'!$F$26</f>
        <v>2708.28777799</v>
      </c>
      <c r="D13" s="36">
        <f>SUMIFS(СВЦЭМ!$D$39:$D$782,СВЦЭМ!$A$39:$A$782,$A13,СВЦЭМ!$B$39:$B$782,D$11)+'СЕТ СН'!$F$14+СВЦЭМ!$D$10+'СЕТ СН'!$F$8*'СЕТ СН'!$F$9-'СЕТ СН'!$F$26</f>
        <v>2725.4818809500002</v>
      </c>
      <c r="E13" s="36">
        <f>SUMIFS(СВЦЭМ!$D$39:$D$782,СВЦЭМ!$A$39:$A$782,$A13,СВЦЭМ!$B$39:$B$782,E$11)+'СЕТ СН'!$F$14+СВЦЭМ!$D$10+'СЕТ СН'!$F$8*'СЕТ СН'!$F$9-'СЕТ СН'!$F$26</f>
        <v>2743.1452545699999</v>
      </c>
      <c r="F13" s="36">
        <f>SUMIFS(СВЦЭМ!$D$39:$D$782,СВЦЭМ!$A$39:$A$782,$A13,СВЦЭМ!$B$39:$B$782,F$11)+'СЕТ СН'!$F$14+СВЦЭМ!$D$10+'СЕТ СН'!$F$8*'СЕТ СН'!$F$9-'СЕТ СН'!$F$26</f>
        <v>2751.43622074</v>
      </c>
      <c r="G13" s="36">
        <f>SUMIFS(СВЦЭМ!$D$39:$D$782,СВЦЭМ!$A$39:$A$782,$A13,СВЦЭМ!$B$39:$B$782,G$11)+'СЕТ СН'!$F$14+СВЦЭМ!$D$10+'СЕТ СН'!$F$8*'СЕТ СН'!$F$9-'СЕТ СН'!$F$26</f>
        <v>2754.5639638600001</v>
      </c>
      <c r="H13" s="36">
        <f>SUMIFS(СВЦЭМ!$D$39:$D$782,СВЦЭМ!$A$39:$A$782,$A13,СВЦЭМ!$B$39:$B$782,H$11)+'СЕТ СН'!$F$14+СВЦЭМ!$D$10+'СЕТ СН'!$F$8*'СЕТ СН'!$F$9-'СЕТ СН'!$F$26</f>
        <v>2753.2560294200002</v>
      </c>
      <c r="I13" s="36">
        <f>SUMIFS(СВЦЭМ!$D$39:$D$782,СВЦЭМ!$A$39:$A$782,$A13,СВЦЭМ!$B$39:$B$782,I$11)+'СЕТ СН'!$F$14+СВЦЭМ!$D$10+'СЕТ СН'!$F$8*'СЕТ СН'!$F$9-'СЕТ СН'!$F$26</f>
        <v>2705.51811688</v>
      </c>
      <c r="J13" s="36">
        <f>SUMIFS(СВЦЭМ!$D$39:$D$782,СВЦЭМ!$A$39:$A$782,$A13,СВЦЭМ!$B$39:$B$782,J$11)+'СЕТ СН'!$F$14+СВЦЭМ!$D$10+'СЕТ СН'!$F$8*'СЕТ СН'!$F$9-'СЕТ СН'!$F$26</f>
        <v>2645.5546532200001</v>
      </c>
      <c r="K13" s="36">
        <f>SUMIFS(СВЦЭМ!$D$39:$D$782,СВЦЭМ!$A$39:$A$782,$A13,СВЦЭМ!$B$39:$B$782,K$11)+'СЕТ СН'!$F$14+СВЦЭМ!$D$10+'СЕТ СН'!$F$8*'СЕТ СН'!$F$9-'СЕТ СН'!$F$26</f>
        <v>2595.2337961000003</v>
      </c>
      <c r="L13" s="36">
        <f>SUMIFS(СВЦЭМ!$D$39:$D$782,СВЦЭМ!$A$39:$A$782,$A13,СВЦЭМ!$B$39:$B$782,L$11)+'СЕТ СН'!$F$14+СВЦЭМ!$D$10+'СЕТ СН'!$F$8*'СЕТ СН'!$F$9-'СЕТ СН'!$F$26</f>
        <v>2549.6981387999999</v>
      </c>
      <c r="M13" s="36">
        <f>SUMIFS(СВЦЭМ!$D$39:$D$782,СВЦЭМ!$A$39:$A$782,$A13,СВЦЭМ!$B$39:$B$782,M$11)+'СЕТ СН'!$F$14+СВЦЭМ!$D$10+'СЕТ СН'!$F$8*'СЕТ СН'!$F$9-'СЕТ СН'!$F$26</f>
        <v>2538.5507868600002</v>
      </c>
      <c r="N13" s="36">
        <f>SUMIFS(СВЦЭМ!$D$39:$D$782,СВЦЭМ!$A$39:$A$782,$A13,СВЦЭМ!$B$39:$B$782,N$11)+'СЕТ СН'!$F$14+СВЦЭМ!$D$10+'СЕТ СН'!$F$8*'СЕТ СН'!$F$9-'СЕТ СН'!$F$26</f>
        <v>2568.5648999800001</v>
      </c>
      <c r="O13" s="36">
        <f>SUMIFS(СВЦЭМ!$D$39:$D$782,СВЦЭМ!$A$39:$A$782,$A13,СВЦЭМ!$B$39:$B$782,O$11)+'СЕТ СН'!$F$14+СВЦЭМ!$D$10+'СЕТ СН'!$F$8*'СЕТ СН'!$F$9-'СЕТ СН'!$F$26</f>
        <v>2598.4435617200002</v>
      </c>
      <c r="P13" s="36">
        <f>SUMIFS(СВЦЭМ!$D$39:$D$782,СВЦЭМ!$A$39:$A$782,$A13,СВЦЭМ!$B$39:$B$782,P$11)+'СЕТ СН'!$F$14+СВЦЭМ!$D$10+'СЕТ СН'!$F$8*'СЕТ СН'!$F$9-'СЕТ СН'!$F$26</f>
        <v>2615.9681269000002</v>
      </c>
      <c r="Q13" s="36">
        <f>SUMIFS(СВЦЭМ!$D$39:$D$782,СВЦЭМ!$A$39:$A$782,$A13,СВЦЭМ!$B$39:$B$782,Q$11)+'СЕТ СН'!$F$14+СВЦЭМ!$D$10+'СЕТ СН'!$F$8*'СЕТ СН'!$F$9-'СЕТ СН'!$F$26</f>
        <v>2619.85338108</v>
      </c>
      <c r="R13" s="36">
        <f>SUMIFS(СВЦЭМ!$D$39:$D$782,СВЦЭМ!$A$39:$A$782,$A13,СВЦЭМ!$B$39:$B$782,R$11)+'СЕТ СН'!$F$14+СВЦЭМ!$D$10+'СЕТ СН'!$F$8*'СЕТ СН'!$F$9-'СЕТ СН'!$F$26</f>
        <v>2587.6622691600001</v>
      </c>
      <c r="S13" s="36">
        <f>SUMIFS(СВЦЭМ!$D$39:$D$782,СВЦЭМ!$A$39:$A$782,$A13,СВЦЭМ!$B$39:$B$782,S$11)+'СЕТ СН'!$F$14+СВЦЭМ!$D$10+'СЕТ СН'!$F$8*'СЕТ СН'!$F$9-'СЕТ СН'!$F$26</f>
        <v>2536.3737886500003</v>
      </c>
      <c r="T13" s="36">
        <f>SUMIFS(СВЦЭМ!$D$39:$D$782,СВЦЭМ!$A$39:$A$782,$A13,СВЦЭМ!$B$39:$B$782,T$11)+'СЕТ СН'!$F$14+СВЦЭМ!$D$10+'СЕТ СН'!$F$8*'СЕТ СН'!$F$9-'СЕТ СН'!$F$26</f>
        <v>2493.2197888999999</v>
      </c>
      <c r="U13" s="36">
        <f>SUMIFS(СВЦЭМ!$D$39:$D$782,СВЦЭМ!$A$39:$A$782,$A13,СВЦЭМ!$B$39:$B$782,U$11)+'СЕТ СН'!$F$14+СВЦЭМ!$D$10+'СЕТ СН'!$F$8*'СЕТ СН'!$F$9-'СЕТ СН'!$F$26</f>
        <v>2507.8155001700002</v>
      </c>
      <c r="V13" s="36">
        <f>SUMIFS(СВЦЭМ!$D$39:$D$782,СВЦЭМ!$A$39:$A$782,$A13,СВЦЭМ!$B$39:$B$782,V$11)+'СЕТ СН'!$F$14+СВЦЭМ!$D$10+'СЕТ СН'!$F$8*'СЕТ СН'!$F$9-'СЕТ СН'!$F$26</f>
        <v>2542.6212925700002</v>
      </c>
      <c r="W13" s="36">
        <f>SUMIFS(СВЦЭМ!$D$39:$D$782,СВЦЭМ!$A$39:$A$782,$A13,СВЦЭМ!$B$39:$B$782,W$11)+'СЕТ СН'!$F$14+СВЦЭМ!$D$10+'СЕТ СН'!$F$8*'СЕТ СН'!$F$9-'СЕТ СН'!$F$26</f>
        <v>2559.9264221500002</v>
      </c>
      <c r="X13" s="36">
        <f>SUMIFS(СВЦЭМ!$D$39:$D$782,СВЦЭМ!$A$39:$A$782,$A13,СВЦЭМ!$B$39:$B$782,X$11)+'СЕТ СН'!$F$14+СВЦЭМ!$D$10+'СЕТ СН'!$F$8*'СЕТ СН'!$F$9-'СЕТ СН'!$F$26</f>
        <v>2603.0146520400003</v>
      </c>
      <c r="Y13" s="36">
        <f>SUMIFS(СВЦЭМ!$D$39:$D$782,СВЦЭМ!$A$39:$A$782,$A13,СВЦЭМ!$B$39:$B$782,Y$11)+'СЕТ СН'!$F$14+СВЦЭМ!$D$10+'СЕТ СН'!$F$8*'СЕТ СН'!$F$9-'СЕТ СН'!$F$26</f>
        <v>2633.0522396300003</v>
      </c>
    </row>
    <row r="14" spans="1:25" ht="15.75" x14ac:dyDescent="0.2">
      <c r="A14" s="35">
        <f t="shared" ref="A14:A42" si="0">A13+1</f>
        <v>45263</v>
      </c>
      <c r="B14" s="36">
        <f>SUMIFS(СВЦЭМ!$D$39:$D$782,СВЦЭМ!$A$39:$A$782,$A14,СВЦЭМ!$B$39:$B$782,B$11)+'СЕТ СН'!$F$14+СВЦЭМ!$D$10+'СЕТ СН'!$F$8*'СЕТ СН'!$F$9-'СЕТ СН'!$F$26</f>
        <v>2583.1648825100001</v>
      </c>
      <c r="C14" s="36">
        <f>SUMIFS(СВЦЭМ!$D$39:$D$782,СВЦЭМ!$A$39:$A$782,$A14,СВЦЭМ!$B$39:$B$782,C$11)+'СЕТ СН'!$F$14+СВЦЭМ!$D$10+'СЕТ СН'!$F$8*'СЕТ СН'!$F$9-'СЕТ СН'!$F$26</f>
        <v>2641.9582083600003</v>
      </c>
      <c r="D14" s="36">
        <f>SUMIFS(СВЦЭМ!$D$39:$D$782,СВЦЭМ!$A$39:$A$782,$A14,СВЦЭМ!$B$39:$B$782,D$11)+'СЕТ СН'!$F$14+СВЦЭМ!$D$10+'СЕТ СН'!$F$8*'СЕТ СН'!$F$9-'СЕТ СН'!$F$26</f>
        <v>2702.66925558</v>
      </c>
      <c r="E14" s="36">
        <f>SUMIFS(СВЦЭМ!$D$39:$D$782,СВЦЭМ!$A$39:$A$782,$A14,СВЦЭМ!$B$39:$B$782,E$11)+'СЕТ СН'!$F$14+СВЦЭМ!$D$10+'СЕТ СН'!$F$8*'СЕТ СН'!$F$9-'СЕТ СН'!$F$26</f>
        <v>2697.6860207899999</v>
      </c>
      <c r="F14" s="36">
        <f>SUMIFS(СВЦЭМ!$D$39:$D$782,СВЦЭМ!$A$39:$A$782,$A14,СВЦЭМ!$B$39:$B$782,F$11)+'СЕТ СН'!$F$14+СВЦЭМ!$D$10+'СЕТ СН'!$F$8*'СЕТ СН'!$F$9-'СЕТ СН'!$F$26</f>
        <v>2690.8326374900003</v>
      </c>
      <c r="G14" s="36">
        <f>SUMIFS(СВЦЭМ!$D$39:$D$782,СВЦЭМ!$A$39:$A$782,$A14,СВЦЭМ!$B$39:$B$782,G$11)+'СЕТ СН'!$F$14+СВЦЭМ!$D$10+'СЕТ СН'!$F$8*'СЕТ СН'!$F$9-'СЕТ СН'!$F$26</f>
        <v>2707.37088051</v>
      </c>
      <c r="H14" s="36">
        <f>SUMIFS(СВЦЭМ!$D$39:$D$782,СВЦЭМ!$A$39:$A$782,$A14,СВЦЭМ!$B$39:$B$782,H$11)+'СЕТ СН'!$F$14+СВЦЭМ!$D$10+'СЕТ СН'!$F$8*'СЕТ СН'!$F$9-'СЕТ СН'!$F$26</f>
        <v>2696.7915107500003</v>
      </c>
      <c r="I14" s="36">
        <f>SUMIFS(СВЦЭМ!$D$39:$D$782,СВЦЭМ!$A$39:$A$782,$A14,СВЦЭМ!$B$39:$B$782,I$11)+'СЕТ СН'!$F$14+СВЦЭМ!$D$10+'СЕТ СН'!$F$8*'СЕТ СН'!$F$9-'СЕТ СН'!$F$26</f>
        <v>2694.1684336200001</v>
      </c>
      <c r="J14" s="36">
        <f>SUMIFS(СВЦЭМ!$D$39:$D$782,СВЦЭМ!$A$39:$A$782,$A14,СВЦЭМ!$B$39:$B$782,J$11)+'СЕТ СН'!$F$14+СВЦЭМ!$D$10+'СЕТ СН'!$F$8*'СЕТ СН'!$F$9-'СЕТ СН'!$F$26</f>
        <v>2652.0095248800003</v>
      </c>
      <c r="K14" s="36">
        <f>SUMIFS(СВЦЭМ!$D$39:$D$782,СВЦЭМ!$A$39:$A$782,$A14,СВЦЭМ!$B$39:$B$782,K$11)+'СЕТ СН'!$F$14+СВЦЭМ!$D$10+'СЕТ СН'!$F$8*'СЕТ СН'!$F$9-'СЕТ СН'!$F$26</f>
        <v>2604.7868385199999</v>
      </c>
      <c r="L14" s="36">
        <f>SUMIFS(СВЦЭМ!$D$39:$D$782,СВЦЭМ!$A$39:$A$782,$A14,СВЦЭМ!$B$39:$B$782,L$11)+'СЕТ СН'!$F$14+СВЦЭМ!$D$10+'СЕТ СН'!$F$8*'СЕТ СН'!$F$9-'СЕТ СН'!$F$26</f>
        <v>2547.6166479799999</v>
      </c>
      <c r="M14" s="36">
        <f>SUMIFS(СВЦЭМ!$D$39:$D$782,СВЦЭМ!$A$39:$A$782,$A14,СВЦЭМ!$B$39:$B$782,M$11)+'СЕТ СН'!$F$14+СВЦЭМ!$D$10+'СЕТ СН'!$F$8*'СЕТ СН'!$F$9-'СЕТ СН'!$F$26</f>
        <v>2542.7753625800001</v>
      </c>
      <c r="N14" s="36">
        <f>SUMIFS(СВЦЭМ!$D$39:$D$782,СВЦЭМ!$A$39:$A$782,$A14,СВЦЭМ!$B$39:$B$782,N$11)+'СЕТ СН'!$F$14+СВЦЭМ!$D$10+'СЕТ СН'!$F$8*'СЕТ СН'!$F$9-'СЕТ СН'!$F$26</f>
        <v>2561.3068029800002</v>
      </c>
      <c r="O14" s="36">
        <f>SUMIFS(СВЦЭМ!$D$39:$D$782,СВЦЭМ!$A$39:$A$782,$A14,СВЦЭМ!$B$39:$B$782,O$11)+'СЕТ СН'!$F$14+СВЦЭМ!$D$10+'СЕТ СН'!$F$8*'СЕТ СН'!$F$9-'СЕТ СН'!$F$26</f>
        <v>2596.1112839000002</v>
      </c>
      <c r="P14" s="36">
        <f>SUMIFS(СВЦЭМ!$D$39:$D$782,СВЦЭМ!$A$39:$A$782,$A14,СВЦЭМ!$B$39:$B$782,P$11)+'СЕТ СН'!$F$14+СВЦЭМ!$D$10+'СЕТ СН'!$F$8*'СЕТ СН'!$F$9-'СЕТ СН'!$F$26</f>
        <v>2599.8441275800001</v>
      </c>
      <c r="Q14" s="36">
        <f>SUMIFS(СВЦЭМ!$D$39:$D$782,СВЦЭМ!$A$39:$A$782,$A14,СВЦЭМ!$B$39:$B$782,Q$11)+'СЕТ СН'!$F$14+СВЦЭМ!$D$10+'СЕТ СН'!$F$8*'СЕТ СН'!$F$9-'СЕТ СН'!$F$26</f>
        <v>2611.2129705299999</v>
      </c>
      <c r="R14" s="36">
        <f>SUMIFS(СВЦЭМ!$D$39:$D$782,СВЦЭМ!$A$39:$A$782,$A14,СВЦЭМ!$B$39:$B$782,R$11)+'СЕТ СН'!$F$14+СВЦЭМ!$D$10+'СЕТ СН'!$F$8*'СЕТ СН'!$F$9-'СЕТ СН'!$F$26</f>
        <v>2588.2941087899999</v>
      </c>
      <c r="S14" s="36">
        <f>SUMIFS(СВЦЭМ!$D$39:$D$782,СВЦЭМ!$A$39:$A$782,$A14,СВЦЭМ!$B$39:$B$782,S$11)+'СЕТ СН'!$F$14+СВЦЭМ!$D$10+'СЕТ СН'!$F$8*'СЕТ СН'!$F$9-'СЕТ СН'!$F$26</f>
        <v>2524.7444889500002</v>
      </c>
      <c r="T14" s="36">
        <f>SUMIFS(СВЦЭМ!$D$39:$D$782,СВЦЭМ!$A$39:$A$782,$A14,СВЦЭМ!$B$39:$B$782,T$11)+'СЕТ СН'!$F$14+СВЦЭМ!$D$10+'СЕТ СН'!$F$8*'СЕТ СН'!$F$9-'СЕТ СН'!$F$26</f>
        <v>2461.73332089</v>
      </c>
      <c r="U14" s="36">
        <f>SUMIFS(СВЦЭМ!$D$39:$D$782,СВЦЭМ!$A$39:$A$782,$A14,СВЦЭМ!$B$39:$B$782,U$11)+'СЕТ СН'!$F$14+СВЦЭМ!$D$10+'СЕТ СН'!$F$8*'СЕТ СН'!$F$9-'СЕТ СН'!$F$26</f>
        <v>2473.8919157200003</v>
      </c>
      <c r="V14" s="36">
        <f>SUMIFS(СВЦЭМ!$D$39:$D$782,СВЦЭМ!$A$39:$A$782,$A14,СВЦЭМ!$B$39:$B$782,V$11)+'СЕТ СН'!$F$14+СВЦЭМ!$D$10+'СЕТ СН'!$F$8*'СЕТ СН'!$F$9-'СЕТ СН'!$F$26</f>
        <v>2516.8361331900001</v>
      </c>
      <c r="W14" s="36">
        <f>SUMIFS(СВЦЭМ!$D$39:$D$782,СВЦЭМ!$A$39:$A$782,$A14,СВЦЭМ!$B$39:$B$782,W$11)+'СЕТ СН'!$F$14+СВЦЭМ!$D$10+'СЕТ СН'!$F$8*'СЕТ СН'!$F$9-'СЕТ СН'!$F$26</f>
        <v>2530.6856686000001</v>
      </c>
      <c r="X14" s="36">
        <f>SUMIFS(СВЦЭМ!$D$39:$D$782,СВЦЭМ!$A$39:$A$782,$A14,СВЦЭМ!$B$39:$B$782,X$11)+'СЕТ СН'!$F$14+СВЦЭМ!$D$10+'СЕТ СН'!$F$8*'СЕТ СН'!$F$9-'СЕТ СН'!$F$26</f>
        <v>2570.60262818</v>
      </c>
      <c r="Y14" s="36">
        <f>SUMIFS(СВЦЭМ!$D$39:$D$782,СВЦЭМ!$A$39:$A$782,$A14,СВЦЭМ!$B$39:$B$782,Y$11)+'СЕТ СН'!$F$14+СВЦЭМ!$D$10+'СЕТ СН'!$F$8*'СЕТ СН'!$F$9-'СЕТ СН'!$F$26</f>
        <v>2637.8420928800001</v>
      </c>
    </row>
    <row r="15" spans="1:25" ht="15.75" x14ac:dyDescent="0.2">
      <c r="A15" s="35">
        <f t="shared" si="0"/>
        <v>45264</v>
      </c>
      <c r="B15" s="36">
        <f>SUMIFS(СВЦЭМ!$D$39:$D$782,СВЦЭМ!$A$39:$A$782,$A15,СВЦЭМ!$B$39:$B$782,B$11)+'СЕТ СН'!$F$14+СВЦЭМ!$D$10+'СЕТ СН'!$F$8*'СЕТ СН'!$F$9-'СЕТ СН'!$F$26</f>
        <v>2620.0157301899999</v>
      </c>
      <c r="C15" s="36">
        <f>SUMIFS(СВЦЭМ!$D$39:$D$782,СВЦЭМ!$A$39:$A$782,$A15,СВЦЭМ!$B$39:$B$782,C$11)+'СЕТ СН'!$F$14+СВЦЭМ!$D$10+'СЕТ СН'!$F$8*'СЕТ СН'!$F$9-'СЕТ СН'!$F$26</f>
        <v>2676.1642301800002</v>
      </c>
      <c r="D15" s="36">
        <f>SUMIFS(СВЦЭМ!$D$39:$D$782,СВЦЭМ!$A$39:$A$782,$A15,СВЦЭМ!$B$39:$B$782,D$11)+'СЕТ СН'!$F$14+СВЦЭМ!$D$10+'СЕТ СН'!$F$8*'СЕТ СН'!$F$9-'СЕТ СН'!$F$26</f>
        <v>2671.1076339300002</v>
      </c>
      <c r="E15" s="36">
        <f>SUMIFS(СВЦЭМ!$D$39:$D$782,СВЦЭМ!$A$39:$A$782,$A15,СВЦЭМ!$B$39:$B$782,E$11)+'СЕТ СН'!$F$14+СВЦЭМ!$D$10+'СЕТ СН'!$F$8*'СЕТ СН'!$F$9-'СЕТ СН'!$F$26</f>
        <v>2680.50590551</v>
      </c>
      <c r="F15" s="36">
        <f>SUMIFS(СВЦЭМ!$D$39:$D$782,СВЦЭМ!$A$39:$A$782,$A15,СВЦЭМ!$B$39:$B$782,F$11)+'СЕТ СН'!$F$14+СВЦЭМ!$D$10+'СЕТ СН'!$F$8*'СЕТ СН'!$F$9-'СЕТ СН'!$F$26</f>
        <v>2675.2723809100003</v>
      </c>
      <c r="G15" s="36">
        <f>SUMIFS(СВЦЭМ!$D$39:$D$782,СВЦЭМ!$A$39:$A$782,$A15,СВЦЭМ!$B$39:$B$782,G$11)+'СЕТ СН'!$F$14+СВЦЭМ!$D$10+'СЕТ СН'!$F$8*'СЕТ СН'!$F$9-'СЕТ СН'!$F$26</f>
        <v>2661.3535147699999</v>
      </c>
      <c r="H15" s="36">
        <f>SUMIFS(СВЦЭМ!$D$39:$D$782,СВЦЭМ!$A$39:$A$782,$A15,СВЦЭМ!$B$39:$B$782,H$11)+'СЕТ СН'!$F$14+СВЦЭМ!$D$10+'СЕТ СН'!$F$8*'СЕТ СН'!$F$9-'СЕТ СН'!$F$26</f>
        <v>2621.3618228600003</v>
      </c>
      <c r="I15" s="36">
        <f>SUMIFS(СВЦЭМ!$D$39:$D$782,СВЦЭМ!$A$39:$A$782,$A15,СВЦЭМ!$B$39:$B$782,I$11)+'СЕТ СН'!$F$14+СВЦЭМ!$D$10+'СЕТ СН'!$F$8*'СЕТ СН'!$F$9-'СЕТ СН'!$F$26</f>
        <v>2527.2651713099999</v>
      </c>
      <c r="J15" s="36">
        <f>SUMIFS(СВЦЭМ!$D$39:$D$782,СВЦЭМ!$A$39:$A$782,$A15,СВЦЭМ!$B$39:$B$782,J$11)+'СЕТ СН'!$F$14+СВЦЭМ!$D$10+'СЕТ СН'!$F$8*'СЕТ СН'!$F$9-'СЕТ СН'!$F$26</f>
        <v>2497.61209211</v>
      </c>
      <c r="K15" s="36">
        <f>SUMIFS(СВЦЭМ!$D$39:$D$782,СВЦЭМ!$A$39:$A$782,$A15,СВЦЭМ!$B$39:$B$782,K$11)+'СЕТ СН'!$F$14+СВЦЭМ!$D$10+'СЕТ СН'!$F$8*'СЕТ СН'!$F$9-'СЕТ СН'!$F$26</f>
        <v>2480.9384820300002</v>
      </c>
      <c r="L15" s="36">
        <f>SUMIFS(СВЦЭМ!$D$39:$D$782,СВЦЭМ!$A$39:$A$782,$A15,СВЦЭМ!$B$39:$B$782,L$11)+'СЕТ СН'!$F$14+СВЦЭМ!$D$10+'СЕТ СН'!$F$8*'СЕТ СН'!$F$9-'СЕТ СН'!$F$26</f>
        <v>2472.3170564699999</v>
      </c>
      <c r="M15" s="36">
        <f>SUMIFS(СВЦЭМ!$D$39:$D$782,СВЦЭМ!$A$39:$A$782,$A15,СВЦЭМ!$B$39:$B$782,M$11)+'СЕТ СН'!$F$14+СВЦЭМ!$D$10+'СЕТ СН'!$F$8*'СЕТ СН'!$F$9-'СЕТ СН'!$F$26</f>
        <v>2484.1800208899999</v>
      </c>
      <c r="N15" s="36">
        <f>SUMIFS(СВЦЭМ!$D$39:$D$782,СВЦЭМ!$A$39:$A$782,$A15,СВЦЭМ!$B$39:$B$782,N$11)+'СЕТ СН'!$F$14+СВЦЭМ!$D$10+'СЕТ СН'!$F$8*'СЕТ СН'!$F$9-'СЕТ СН'!$F$26</f>
        <v>2497.6582592200002</v>
      </c>
      <c r="O15" s="36">
        <f>SUMIFS(СВЦЭМ!$D$39:$D$782,СВЦЭМ!$A$39:$A$782,$A15,СВЦЭМ!$B$39:$B$782,O$11)+'СЕТ СН'!$F$14+СВЦЭМ!$D$10+'СЕТ СН'!$F$8*'СЕТ СН'!$F$9-'СЕТ СН'!$F$26</f>
        <v>2512.0765413899999</v>
      </c>
      <c r="P15" s="36">
        <f>SUMIFS(СВЦЭМ!$D$39:$D$782,СВЦЭМ!$A$39:$A$782,$A15,СВЦЭМ!$B$39:$B$782,P$11)+'СЕТ СН'!$F$14+СВЦЭМ!$D$10+'СЕТ СН'!$F$8*'СЕТ СН'!$F$9-'СЕТ СН'!$F$26</f>
        <v>2530.04717338</v>
      </c>
      <c r="Q15" s="36">
        <f>SUMIFS(СВЦЭМ!$D$39:$D$782,СВЦЭМ!$A$39:$A$782,$A15,СВЦЭМ!$B$39:$B$782,Q$11)+'СЕТ СН'!$F$14+СВЦЭМ!$D$10+'СЕТ СН'!$F$8*'СЕТ СН'!$F$9-'СЕТ СН'!$F$26</f>
        <v>2532.9927655500001</v>
      </c>
      <c r="R15" s="36">
        <f>SUMIFS(СВЦЭМ!$D$39:$D$782,СВЦЭМ!$A$39:$A$782,$A15,СВЦЭМ!$B$39:$B$782,R$11)+'СЕТ СН'!$F$14+СВЦЭМ!$D$10+'СЕТ СН'!$F$8*'СЕТ СН'!$F$9-'СЕТ СН'!$F$26</f>
        <v>2516.0173540200003</v>
      </c>
      <c r="S15" s="36">
        <f>SUMIFS(СВЦЭМ!$D$39:$D$782,СВЦЭМ!$A$39:$A$782,$A15,СВЦЭМ!$B$39:$B$782,S$11)+'СЕТ СН'!$F$14+СВЦЭМ!$D$10+'СЕТ СН'!$F$8*'СЕТ СН'!$F$9-'СЕТ СН'!$F$26</f>
        <v>2463.0028326500001</v>
      </c>
      <c r="T15" s="36">
        <f>SUMIFS(СВЦЭМ!$D$39:$D$782,СВЦЭМ!$A$39:$A$782,$A15,СВЦЭМ!$B$39:$B$782,T$11)+'СЕТ СН'!$F$14+СВЦЭМ!$D$10+'СЕТ СН'!$F$8*'СЕТ СН'!$F$9-'СЕТ СН'!$F$26</f>
        <v>2431.3020224400002</v>
      </c>
      <c r="U15" s="36">
        <f>SUMIFS(СВЦЭМ!$D$39:$D$782,СВЦЭМ!$A$39:$A$782,$A15,СВЦЭМ!$B$39:$B$782,U$11)+'СЕТ СН'!$F$14+СВЦЭМ!$D$10+'СЕТ СН'!$F$8*'СЕТ СН'!$F$9-'СЕТ СН'!$F$26</f>
        <v>2446.7176973200003</v>
      </c>
      <c r="V15" s="36">
        <f>SUMIFS(СВЦЭМ!$D$39:$D$782,СВЦЭМ!$A$39:$A$782,$A15,СВЦЭМ!$B$39:$B$782,V$11)+'СЕТ СН'!$F$14+СВЦЭМ!$D$10+'СЕТ СН'!$F$8*'СЕТ СН'!$F$9-'СЕТ СН'!$F$26</f>
        <v>2474.8498330500001</v>
      </c>
      <c r="W15" s="36">
        <f>SUMIFS(СВЦЭМ!$D$39:$D$782,СВЦЭМ!$A$39:$A$782,$A15,СВЦЭМ!$B$39:$B$782,W$11)+'СЕТ СН'!$F$14+СВЦЭМ!$D$10+'СЕТ СН'!$F$8*'СЕТ СН'!$F$9-'СЕТ СН'!$F$26</f>
        <v>2492.3525444900001</v>
      </c>
      <c r="X15" s="36">
        <f>SUMIFS(СВЦЭМ!$D$39:$D$782,СВЦЭМ!$A$39:$A$782,$A15,СВЦЭМ!$B$39:$B$782,X$11)+'СЕТ СН'!$F$14+СВЦЭМ!$D$10+'СЕТ СН'!$F$8*'СЕТ СН'!$F$9-'СЕТ СН'!$F$26</f>
        <v>2544.7867625200001</v>
      </c>
      <c r="Y15" s="36">
        <f>SUMIFS(СВЦЭМ!$D$39:$D$782,СВЦЭМ!$A$39:$A$782,$A15,СВЦЭМ!$B$39:$B$782,Y$11)+'СЕТ СН'!$F$14+СВЦЭМ!$D$10+'СЕТ СН'!$F$8*'СЕТ СН'!$F$9-'СЕТ СН'!$F$26</f>
        <v>2569.3171608000002</v>
      </c>
    </row>
    <row r="16" spans="1:25" ht="15.75" x14ac:dyDescent="0.2">
      <c r="A16" s="35">
        <f t="shared" si="0"/>
        <v>45265</v>
      </c>
      <c r="B16" s="36">
        <f>SUMIFS(СВЦЭМ!$D$39:$D$782,СВЦЭМ!$A$39:$A$782,$A16,СВЦЭМ!$B$39:$B$782,B$11)+'СЕТ СН'!$F$14+СВЦЭМ!$D$10+'СЕТ СН'!$F$8*'СЕТ СН'!$F$9-'СЕТ СН'!$F$26</f>
        <v>2747.61971825</v>
      </c>
      <c r="C16" s="36">
        <f>SUMIFS(СВЦЭМ!$D$39:$D$782,СВЦЭМ!$A$39:$A$782,$A16,СВЦЭМ!$B$39:$B$782,C$11)+'СЕТ СН'!$F$14+СВЦЭМ!$D$10+'СЕТ СН'!$F$8*'СЕТ СН'!$F$9-'СЕТ СН'!$F$26</f>
        <v>2777.5094883900001</v>
      </c>
      <c r="D16" s="36">
        <f>SUMIFS(СВЦЭМ!$D$39:$D$782,СВЦЭМ!$A$39:$A$782,$A16,СВЦЭМ!$B$39:$B$782,D$11)+'СЕТ СН'!$F$14+СВЦЭМ!$D$10+'СЕТ СН'!$F$8*'СЕТ СН'!$F$9-'СЕТ СН'!$F$26</f>
        <v>2827.7221502500001</v>
      </c>
      <c r="E16" s="36">
        <f>SUMIFS(СВЦЭМ!$D$39:$D$782,СВЦЭМ!$A$39:$A$782,$A16,СВЦЭМ!$B$39:$B$782,E$11)+'СЕТ СН'!$F$14+СВЦЭМ!$D$10+'СЕТ СН'!$F$8*'СЕТ СН'!$F$9-'СЕТ СН'!$F$26</f>
        <v>2783.94935132</v>
      </c>
      <c r="F16" s="36">
        <f>SUMIFS(СВЦЭМ!$D$39:$D$782,СВЦЭМ!$A$39:$A$782,$A16,СВЦЭМ!$B$39:$B$782,F$11)+'СЕТ СН'!$F$14+СВЦЭМ!$D$10+'СЕТ СН'!$F$8*'СЕТ СН'!$F$9-'СЕТ СН'!$F$26</f>
        <v>2777.78583953</v>
      </c>
      <c r="G16" s="36">
        <f>SUMIFS(СВЦЭМ!$D$39:$D$782,СВЦЭМ!$A$39:$A$782,$A16,СВЦЭМ!$B$39:$B$782,G$11)+'СЕТ СН'!$F$14+СВЦЭМ!$D$10+'СЕТ СН'!$F$8*'СЕТ СН'!$F$9-'СЕТ СН'!$F$26</f>
        <v>2773.70202711</v>
      </c>
      <c r="H16" s="36">
        <f>SUMIFS(СВЦЭМ!$D$39:$D$782,СВЦЭМ!$A$39:$A$782,$A16,СВЦЭМ!$B$39:$B$782,H$11)+'СЕТ СН'!$F$14+СВЦЭМ!$D$10+'СЕТ СН'!$F$8*'СЕТ СН'!$F$9-'СЕТ СН'!$F$26</f>
        <v>2717.3492091400003</v>
      </c>
      <c r="I16" s="36">
        <f>SUMIFS(СВЦЭМ!$D$39:$D$782,СВЦЭМ!$A$39:$A$782,$A16,СВЦЭМ!$B$39:$B$782,I$11)+'СЕТ СН'!$F$14+СВЦЭМ!$D$10+'СЕТ СН'!$F$8*'СЕТ СН'!$F$9-'СЕТ СН'!$F$26</f>
        <v>2659.5571740999999</v>
      </c>
      <c r="J16" s="36">
        <f>SUMIFS(СВЦЭМ!$D$39:$D$782,СВЦЭМ!$A$39:$A$782,$A16,СВЦЭМ!$B$39:$B$782,J$11)+'СЕТ СН'!$F$14+СВЦЭМ!$D$10+'СЕТ СН'!$F$8*'СЕТ СН'!$F$9-'СЕТ СН'!$F$26</f>
        <v>2603.5182554100002</v>
      </c>
      <c r="K16" s="36">
        <f>SUMIFS(СВЦЭМ!$D$39:$D$782,СВЦЭМ!$A$39:$A$782,$A16,СВЦЭМ!$B$39:$B$782,K$11)+'СЕТ СН'!$F$14+СВЦЭМ!$D$10+'СЕТ СН'!$F$8*'СЕТ СН'!$F$9-'СЕТ СН'!$F$26</f>
        <v>2599.6431628400001</v>
      </c>
      <c r="L16" s="36">
        <f>SUMIFS(СВЦЭМ!$D$39:$D$782,СВЦЭМ!$A$39:$A$782,$A16,СВЦЭМ!$B$39:$B$782,L$11)+'СЕТ СН'!$F$14+СВЦЭМ!$D$10+'СЕТ СН'!$F$8*'СЕТ СН'!$F$9-'СЕТ СН'!$F$26</f>
        <v>2645.59617484</v>
      </c>
      <c r="M16" s="36">
        <f>SUMIFS(СВЦЭМ!$D$39:$D$782,СВЦЭМ!$A$39:$A$782,$A16,СВЦЭМ!$B$39:$B$782,M$11)+'СЕТ СН'!$F$14+СВЦЭМ!$D$10+'СЕТ СН'!$F$8*'СЕТ СН'!$F$9-'СЕТ СН'!$F$26</f>
        <v>2733.9911202500002</v>
      </c>
      <c r="N16" s="36">
        <f>SUMIFS(СВЦЭМ!$D$39:$D$782,СВЦЭМ!$A$39:$A$782,$A16,СВЦЭМ!$B$39:$B$782,N$11)+'СЕТ СН'!$F$14+СВЦЭМ!$D$10+'СЕТ СН'!$F$8*'СЕТ СН'!$F$9-'СЕТ СН'!$F$26</f>
        <v>2752.5019089500001</v>
      </c>
      <c r="O16" s="36">
        <f>SUMIFS(СВЦЭМ!$D$39:$D$782,СВЦЭМ!$A$39:$A$782,$A16,СВЦЭМ!$B$39:$B$782,O$11)+'СЕТ СН'!$F$14+СВЦЭМ!$D$10+'СЕТ СН'!$F$8*'СЕТ СН'!$F$9-'СЕТ СН'!$F$26</f>
        <v>2758.2591141100002</v>
      </c>
      <c r="P16" s="36">
        <f>SUMIFS(СВЦЭМ!$D$39:$D$782,СВЦЭМ!$A$39:$A$782,$A16,СВЦЭМ!$B$39:$B$782,P$11)+'СЕТ СН'!$F$14+СВЦЭМ!$D$10+'СЕТ СН'!$F$8*'СЕТ СН'!$F$9-'СЕТ СН'!$F$26</f>
        <v>2752.3004991800003</v>
      </c>
      <c r="Q16" s="36">
        <f>SUMIFS(СВЦЭМ!$D$39:$D$782,СВЦЭМ!$A$39:$A$782,$A16,СВЦЭМ!$B$39:$B$782,Q$11)+'СЕТ СН'!$F$14+СВЦЭМ!$D$10+'СЕТ СН'!$F$8*'СЕТ СН'!$F$9-'СЕТ СН'!$F$26</f>
        <v>2745.31956601</v>
      </c>
      <c r="R16" s="36">
        <f>SUMIFS(СВЦЭМ!$D$39:$D$782,СВЦЭМ!$A$39:$A$782,$A16,СВЦЭМ!$B$39:$B$782,R$11)+'СЕТ СН'!$F$14+СВЦЭМ!$D$10+'СЕТ СН'!$F$8*'СЕТ СН'!$F$9-'СЕТ СН'!$F$26</f>
        <v>2680.5644806300002</v>
      </c>
      <c r="S16" s="36">
        <f>SUMIFS(СВЦЭМ!$D$39:$D$782,СВЦЭМ!$A$39:$A$782,$A16,СВЦЭМ!$B$39:$B$782,S$11)+'СЕТ СН'!$F$14+СВЦЭМ!$D$10+'СЕТ СН'!$F$8*'СЕТ СН'!$F$9-'СЕТ СН'!$F$26</f>
        <v>2604.14615392</v>
      </c>
      <c r="T16" s="36">
        <f>SUMIFS(СВЦЭМ!$D$39:$D$782,СВЦЭМ!$A$39:$A$782,$A16,СВЦЭМ!$B$39:$B$782,T$11)+'СЕТ СН'!$F$14+СВЦЭМ!$D$10+'СЕТ СН'!$F$8*'СЕТ СН'!$F$9-'СЕТ СН'!$F$26</f>
        <v>2570.32303675</v>
      </c>
      <c r="U16" s="36">
        <f>SUMIFS(СВЦЭМ!$D$39:$D$782,СВЦЭМ!$A$39:$A$782,$A16,СВЦЭМ!$B$39:$B$782,U$11)+'СЕТ СН'!$F$14+СВЦЭМ!$D$10+'СЕТ СН'!$F$8*'СЕТ СН'!$F$9-'СЕТ СН'!$F$26</f>
        <v>2585.8694039000002</v>
      </c>
      <c r="V16" s="36">
        <f>SUMIFS(СВЦЭМ!$D$39:$D$782,СВЦЭМ!$A$39:$A$782,$A16,СВЦЭМ!$B$39:$B$782,V$11)+'СЕТ СН'!$F$14+СВЦЭМ!$D$10+'СЕТ СН'!$F$8*'СЕТ СН'!$F$9-'СЕТ СН'!$F$26</f>
        <v>2638.6246229500002</v>
      </c>
      <c r="W16" s="36">
        <f>SUMIFS(СВЦЭМ!$D$39:$D$782,СВЦЭМ!$A$39:$A$782,$A16,СВЦЭМ!$B$39:$B$782,W$11)+'СЕТ СН'!$F$14+СВЦЭМ!$D$10+'СЕТ СН'!$F$8*'СЕТ СН'!$F$9-'СЕТ СН'!$F$26</f>
        <v>2648.9379017900001</v>
      </c>
      <c r="X16" s="36">
        <f>SUMIFS(СВЦЭМ!$D$39:$D$782,СВЦЭМ!$A$39:$A$782,$A16,СВЦЭМ!$B$39:$B$782,X$11)+'СЕТ СН'!$F$14+СВЦЭМ!$D$10+'СЕТ СН'!$F$8*'СЕТ СН'!$F$9-'СЕТ СН'!$F$26</f>
        <v>2673.2316438600001</v>
      </c>
      <c r="Y16" s="36">
        <f>SUMIFS(СВЦЭМ!$D$39:$D$782,СВЦЭМ!$A$39:$A$782,$A16,СВЦЭМ!$B$39:$B$782,Y$11)+'СЕТ СН'!$F$14+СВЦЭМ!$D$10+'СЕТ СН'!$F$8*'СЕТ СН'!$F$9-'СЕТ СН'!$F$26</f>
        <v>2713.6442898</v>
      </c>
    </row>
    <row r="17" spans="1:25" ht="15.75" x14ac:dyDescent="0.2">
      <c r="A17" s="35">
        <f t="shared" si="0"/>
        <v>45266</v>
      </c>
      <c r="B17" s="36">
        <f>SUMIFS(СВЦЭМ!$D$39:$D$782,СВЦЭМ!$A$39:$A$782,$A17,СВЦЭМ!$B$39:$B$782,B$11)+'СЕТ СН'!$F$14+СВЦЭМ!$D$10+'СЕТ СН'!$F$8*'СЕТ СН'!$F$9-'СЕТ СН'!$F$26</f>
        <v>2600.8831621100003</v>
      </c>
      <c r="C17" s="36">
        <f>SUMIFS(СВЦЭМ!$D$39:$D$782,СВЦЭМ!$A$39:$A$782,$A17,СВЦЭМ!$B$39:$B$782,C$11)+'СЕТ СН'!$F$14+СВЦЭМ!$D$10+'СЕТ СН'!$F$8*'СЕТ СН'!$F$9-'СЕТ СН'!$F$26</f>
        <v>2618.2787315200003</v>
      </c>
      <c r="D17" s="36">
        <f>SUMIFS(СВЦЭМ!$D$39:$D$782,СВЦЭМ!$A$39:$A$782,$A17,СВЦЭМ!$B$39:$B$782,D$11)+'СЕТ СН'!$F$14+СВЦЭМ!$D$10+'СЕТ СН'!$F$8*'СЕТ СН'!$F$9-'СЕТ СН'!$F$26</f>
        <v>2661.7293930400001</v>
      </c>
      <c r="E17" s="36">
        <f>SUMIFS(СВЦЭМ!$D$39:$D$782,СВЦЭМ!$A$39:$A$782,$A17,СВЦЭМ!$B$39:$B$782,E$11)+'СЕТ СН'!$F$14+СВЦЭМ!$D$10+'СЕТ СН'!$F$8*'СЕТ СН'!$F$9-'СЕТ СН'!$F$26</f>
        <v>2672.0026489100001</v>
      </c>
      <c r="F17" s="36">
        <f>SUMIFS(СВЦЭМ!$D$39:$D$782,СВЦЭМ!$A$39:$A$782,$A17,СВЦЭМ!$B$39:$B$782,F$11)+'СЕТ СН'!$F$14+СВЦЭМ!$D$10+'СЕТ СН'!$F$8*'СЕТ СН'!$F$9-'СЕТ СН'!$F$26</f>
        <v>2655.0874128800001</v>
      </c>
      <c r="G17" s="36">
        <f>SUMIFS(СВЦЭМ!$D$39:$D$782,СВЦЭМ!$A$39:$A$782,$A17,СВЦЭМ!$B$39:$B$782,G$11)+'СЕТ СН'!$F$14+СВЦЭМ!$D$10+'СЕТ СН'!$F$8*'СЕТ СН'!$F$9-'СЕТ СН'!$F$26</f>
        <v>2614.4140319900002</v>
      </c>
      <c r="H17" s="36">
        <f>SUMIFS(СВЦЭМ!$D$39:$D$782,СВЦЭМ!$A$39:$A$782,$A17,СВЦЭМ!$B$39:$B$782,H$11)+'СЕТ СН'!$F$14+СВЦЭМ!$D$10+'СЕТ СН'!$F$8*'СЕТ СН'!$F$9-'СЕТ СН'!$F$26</f>
        <v>2550.2192668400003</v>
      </c>
      <c r="I17" s="36">
        <f>SUMIFS(СВЦЭМ!$D$39:$D$782,СВЦЭМ!$A$39:$A$782,$A17,СВЦЭМ!$B$39:$B$782,I$11)+'СЕТ СН'!$F$14+СВЦЭМ!$D$10+'СЕТ СН'!$F$8*'СЕТ СН'!$F$9-'СЕТ СН'!$F$26</f>
        <v>2472.99280107</v>
      </c>
      <c r="J17" s="36">
        <f>SUMIFS(СВЦЭМ!$D$39:$D$782,СВЦЭМ!$A$39:$A$782,$A17,СВЦЭМ!$B$39:$B$782,J$11)+'СЕТ СН'!$F$14+СВЦЭМ!$D$10+'СЕТ СН'!$F$8*'СЕТ СН'!$F$9-'СЕТ СН'!$F$26</f>
        <v>2467.8097917200002</v>
      </c>
      <c r="K17" s="36">
        <f>SUMIFS(СВЦЭМ!$D$39:$D$782,СВЦЭМ!$A$39:$A$782,$A17,СВЦЭМ!$B$39:$B$782,K$11)+'СЕТ СН'!$F$14+СВЦЭМ!$D$10+'СЕТ СН'!$F$8*'СЕТ СН'!$F$9-'СЕТ СН'!$F$26</f>
        <v>2440.4368963300003</v>
      </c>
      <c r="L17" s="36">
        <f>SUMIFS(СВЦЭМ!$D$39:$D$782,СВЦЭМ!$A$39:$A$782,$A17,СВЦЭМ!$B$39:$B$782,L$11)+'СЕТ СН'!$F$14+СВЦЭМ!$D$10+'СЕТ СН'!$F$8*'СЕТ СН'!$F$9-'СЕТ СН'!$F$26</f>
        <v>2413.6131287000003</v>
      </c>
      <c r="M17" s="36">
        <f>SUMIFS(СВЦЭМ!$D$39:$D$782,СВЦЭМ!$A$39:$A$782,$A17,СВЦЭМ!$B$39:$B$782,M$11)+'СЕТ СН'!$F$14+СВЦЭМ!$D$10+'СЕТ СН'!$F$8*'СЕТ СН'!$F$9-'СЕТ СН'!$F$26</f>
        <v>2427.8856437600002</v>
      </c>
      <c r="N17" s="36">
        <f>SUMIFS(СВЦЭМ!$D$39:$D$782,СВЦЭМ!$A$39:$A$782,$A17,СВЦЭМ!$B$39:$B$782,N$11)+'СЕТ СН'!$F$14+СВЦЭМ!$D$10+'СЕТ СН'!$F$8*'СЕТ СН'!$F$9-'СЕТ СН'!$F$26</f>
        <v>2476.7057213600001</v>
      </c>
      <c r="O17" s="36">
        <f>SUMIFS(СВЦЭМ!$D$39:$D$782,СВЦЭМ!$A$39:$A$782,$A17,СВЦЭМ!$B$39:$B$782,O$11)+'СЕТ СН'!$F$14+СВЦЭМ!$D$10+'СЕТ СН'!$F$8*'СЕТ СН'!$F$9-'СЕТ СН'!$F$26</f>
        <v>2472.8188508799999</v>
      </c>
      <c r="P17" s="36">
        <f>SUMIFS(СВЦЭМ!$D$39:$D$782,СВЦЭМ!$A$39:$A$782,$A17,СВЦЭМ!$B$39:$B$782,P$11)+'СЕТ СН'!$F$14+СВЦЭМ!$D$10+'СЕТ СН'!$F$8*'СЕТ СН'!$F$9-'СЕТ СН'!$F$26</f>
        <v>2488.90500849</v>
      </c>
      <c r="Q17" s="36">
        <f>SUMIFS(СВЦЭМ!$D$39:$D$782,СВЦЭМ!$A$39:$A$782,$A17,СВЦЭМ!$B$39:$B$782,Q$11)+'СЕТ СН'!$F$14+СВЦЭМ!$D$10+'СЕТ СН'!$F$8*'СЕТ СН'!$F$9-'СЕТ СН'!$F$26</f>
        <v>2499.5375334300002</v>
      </c>
      <c r="R17" s="36">
        <f>SUMIFS(СВЦЭМ!$D$39:$D$782,СВЦЭМ!$A$39:$A$782,$A17,СВЦЭМ!$B$39:$B$782,R$11)+'СЕТ СН'!$F$14+СВЦЭМ!$D$10+'СЕТ СН'!$F$8*'СЕТ СН'!$F$9-'СЕТ СН'!$F$26</f>
        <v>2489.5568281999999</v>
      </c>
      <c r="S17" s="36">
        <f>SUMIFS(СВЦЭМ!$D$39:$D$782,СВЦЭМ!$A$39:$A$782,$A17,СВЦЭМ!$B$39:$B$782,S$11)+'СЕТ СН'!$F$14+СВЦЭМ!$D$10+'СЕТ СН'!$F$8*'СЕТ СН'!$F$9-'СЕТ СН'!$F$26</f>
        <v>2439.8932256200001</v>
      </c>
      <c r="T17" s="36">
        <f>SUMIFS(СВЦЭМ!$D$39:$D$782,СВЦЭМ!$A$39:$A$782,$A17,СВЦЭМ!$B$39:$B$782,T$11)+'СЕТ СН'!$F$14+СВЦЭМ!$D$10+'СЕТ СН'!$F$8*'СЕТ СН'!$F$9-'СЕТ СН'!$F$26</f>
        <v>2410.89138194</v>
      </c>
      <c r="U17" s="36">
        <f>SUMIFS(СВЦЭМ!$D$39:$D$782,СВЦЭМ!$A$39:$A$782,$A17,СВЦЭМ!$B$39:$B$782,U$11)+'СЕТ СН'!$F$14+СВЦЭМ!$D$10+'СЕТ СН'!$F$8*'СЕТ СН'!$F$9-'СЕТ СН'!$F$26</f>
        <v>2428.1990670499999</v>
      </c>
      <c r="V17" s="36">
        <f>SUMIFS(СВЦЭМ!$D$39:$D$782,СВЦЭМ!$A$39:$A$782,$A17,СВЦЭМ!$B$39:$B$782,V$11)+'СЕТ СН'!$F$14+СВЦЭМ!$D$10+'СЕТ СН'!$F$8*'СЕТ СН'!$F$9-'СЕТ СН'!$F$26</f>
        <v>2469.7147982199999</v>
      </c>
      <c r="W17" s="36">
        <f>SUMIFS(СВЦЭМ!$D$39:$D$782,СВЦЭМ!$A$39:$A$782,$A17,СВЦЭМ!$B$39:$B$782,W$11)+'СЕТ СН'!$F$14+СВЦЭМ!$D$10+'СЕТ СН'!$F$8*'СЕТ СН'!$F$9-'СЕТ СН'!$F$26</f>
        <v>2470.1309794600002</v>
      </c>
      <c r="X17" s="36">
        <f>SUMIFS(СВЦЭМ!$D$39:$D$782,СВЦЭМ!$A$39:$A$782,$A17,СВЦЭМ!$B$39:$B$782,X$11)+'СЕТ СН'!$F$14+СВЦЭМ!$D$10+'СЕТ СН'!$F$8*'СЕТ СН'!$F$9-'СЕТ СН'!$F$26</f>
        <v>2507.58905297</v>
      </c>
      <c r="Y17" s="36">
        <f>SUMIFS(СВЦЭМ!$D$39:$D$782,СВЦЭМ!$A$39:$A$782,$A17,СВЦЭМ!$B$39:$B$782,Y$11)+'СЕТ СН'!$F$14+СВЦЭМ!$D$10+'СЕТ СН'!$F$8*'СЕТ СН'!$F$9-'СЕТ СН'!$F$26</f>
        <v>2541.9364447200001</v>
      </c>
    </row>
    <row r="18" spans="1:25" ht="15.75" x14ac:dyDescent="0.2">
      <c r="A18" s="35">
        <f t="shared" si="0"/>
        <v>45267</v>
      </c>
      <c r="B18" s="36">
        <f>SUMIFS(СВЦЭМ!$D$39:$D$782,СВЦЭМ!$A$39:$A$782,$A18,СВЦЭМ!$B$39:$B$782,B$11)+'СЕТ СН'!$F$14+СВЦЭМ!$D$10+'СЕТ СН'!$F$8*'СЕТ СН'!$F$9-'СЕТ СН'!$F$26</f>
        <v>2541.2926923300001</v>
      </c>
      <c r="C18" s="36">
        <f>SUMIFS(СВЦЭМ!$D$39:$D$782,СВЦЭМ!$A$39:$A$782,$A18,СВЦЭМ!$B$39:$B$782,C$11)+'СЕТ СН'!$F$14+СВЦЭМ!$D$10+'СЕТ СН'!$F$8*'СЕТ СН'!$F$9-'СЕТ СН'!$F$26</f>
        <v>2565.88076271</v>
      </c>
      <c r="D18" s="36">
        <f>SUMIFS(СВЦЭМ!$D$39:$D$782,СВЦЭМ!$A$39:$A$782,$A18,СВЦЭМ!$B$39:$B$782,D$11)+'СЕТ СН'!$F$14+СВЦЭМ!$D$10+'СЕТ СН'!$F$8*'СЕТ СН'!$F$9-'СЕТ СН'!$F$26</f>
        <v>2639.0172608600001</v>
      </c>
      <c r="E18" s="36">
        <f>SUMIFS(СВЦЭМ!$D$39:$D$782,СВЦЭМ!$A$39:$A$782,$A18,СВЦЭМ!$B$39:$B$782,E$11)+'СЕТ СН'!$F$14+СВЦЭМ!$D$10+'СЕТ СН'!$F$8*'СЕТ СН'!$F$9-'СЕТ СН'!$F$26</f>
        <v>2629.5214819600001</v>
      </c>
      <c r="F18" s="36">
        <f>SUMIFS(СВЦЭМ!$D$39:$D$782,СВЦЭМ!$A$39:$A$782,$A18,СВЦЭМ!$B$39:$B$782,F$11)+'СЕТ СН'!$F$14+СВЦЭМ!$D$10+'СЕТ СН'!$F$8*'СЕТ СН'!$F$9-'СЕТ СН'!$F$26</f>
        <v>2622.2921555800003</v>
      </c>
      <c r="G18" s="36">
        <f>SUMIFS(СВЦЭМ!$D$39:$D$782,СВЦЭМ!$A$39:$A$782,$A18,СВЦЭМ!$B$39:$B$782,G$11)+'СЕТ СН'!$F$14+СВЦЭМ!$D$10+'СЕТ СН'!$F$8*'СЕТ СН'!$F$9-'СЕТ СН'!$F$26</f>
        <v>2623.8990452799999</v>
      </c>
      <c r="H18" s="36">
        <f>SUMIFS(СВЦЭМ!$D$39:$D$782,СВЦЭМ!$A$39:$A$782,$A18,СВЦЭМ!$B$39:$B$782,H$11)+'СЕТ СН'!$F$14+СВЦЭМ!$D$10+'СЕТ СН'!$F$8*'СЕТ СН'!$F$9-'СЕТ СН'!$F$26</f>
        <v>2562.93337462</v>
      </c>
      <c r="I18" s="36">
        <f>SUMIFS(СВЦЭМ!$D$39:$D$782,СВЦЭМ!$A$39:$A$782,$A18,СВЦЭМ!$B$39:$B$782,I$11)+'СЕТ СН'!$F$14+СВЦЭМ!$D$10+'СЕТ СН'!$F$8*'СЕТ СН'!$F$9-'СЕТ СН'!$F$26</f>
        <v>2499.7084709800001</v>
      </c>
      <c r="J18" s="36">
        <f>SUMIFS(СВЦЭМ!$D$39:$D$782,СВЦЭМ!$A$39:$A$782,$A18,СВЦЭМ!$B$39:$B$782,J$11)+'СЕТ СН'!$F$14+СВЦЭМ!$D$10+'СЕТ СН'!$F$8*'СЕТ СН'!$F$9-'СЕТ СН'!$F$26</f>
        <v>2461.9091665000001</v>
      </c>
      <c r="K18" s="36">
        <f>SUMIFS(СВЦЭМ!$D$39:$D$782,СВЦЭМ!$A$39:$A$782,$A18,СВЦЭМ!$B$39:$B$782,K$11)+'СЕТ СН'!$F$14+СВЦЭМ!$D$10+'СЕТ СН'!$F$8*'СЕТ СН'!$F$9-'СЕТ СН'!$F$26</f>
        <v>2452.8705472199999</v>
      </c>
      <c r="L18" s="36">
        <f>SUMIFS(СВЦЭМ!$D$39:$D$782,СВЦЭМ!$A$39:$A$782,$A18,СВЦЭМ!$B$39:$B$782,L$11)+'СЕТ СН'!$F$14+СВЦЭМ!$D$10+'СЕТ СН'!$F$8*'СЕТ СН'!$F$9-'СЕТ СН'!$F$26</f>
        <v>2462.6146757300003</v>
      </c>
      <c r="M18" s="36">
        <f>SUMIFS(СВЦЭМ!$D$39:$D$782,СВЦЭМ!$A$39:$A$782,$A18,СВЦЭМ!$B$39:$B$782,M$11)+'СЕТ СН'!$F$14+СВЦЭМ!$D$10+'СЕТ СН'!$F$8*'СЕТ СН'!$F$9-'СЕТ СН'!$F$26</f>
        <v>2510.6681034600001</v>
      </c>
      <c r="N18" s="36">
        <f>SUMIFS(СВЦЭМ!$D$39:$D$782,СВЦЭМ!$A$39:$A$782,$A18,СВЦЭМ!$B$39:$B$782,N$11)+'СЕТ СН'!$F$14+СВЦЭМ!$D$10+'СЕТ СН'!$F$8*'СЕТ СН'!$F$9-'СЕТ СН'!$F$26</f>
        <v>2557.03660412</v>
      </c>
      <c r="O18" s="36">
        <f>SUMIFS(СВЦЭМ!$D$39:$D$782,СВЦЭМ!$A$39:$A$782,$A18,СВЦЭМ!$B$39:$B$782,O$11)+'СЕТ СН'!$F$14+СВЦЭМ!$D$10+'СЕТ СН'!$F$8*'СЕТ СН'!$F$9-'СЕТ СН'!$F$26</f>
        <v>2608.2786344599999</v>
      </c>
      <c r="P18" s="36">
        <f>SUMIFS(СВЦЭМ!$D$39:$D$782,СВЦЭМ!$A$39:$A$782,$A18,СВЦЭМ!$B$39:$B$782,P$11)+'СЕТ СН'!$F$14+СВЦЭМ!$D$10+'СЕТ СН'!$F$8*'СЕТ СН'!$F$9-'СЕТ СН'!$F$26</f>
        <v>2611.9999252699999</v>
      </c>
      <c r="Q18" s="36">
        <f>SUMIFS(СВЦЭМ!$D$39:$D$782,СВЦЭМ!$A$39:$A$782,$A18,СВЦЭМ!$B$39:$B$782,Q$11)+'СЕТ СН'!$F$14+СВЦЭМ!$D$10+'СЕТ СН'!$F$8*'СЕТ СН'!$F$9-'СЕТ СН'!$F$26</f>
        <v>2615.80872757</v>
      </c>
      <c r="R18" s="36">
        <f>SUMIFS(СВЦЭМ!$D$39:$D$782,СВЦЭМ!$A$39:$A$782,$A18,СВЦЭМ!$B$39:$B$782,R$11)+'СЕТ СН'!$F$14+СВЦЭМ!$D$10+'СЕТ СН'!$F$8*'СЕТ СН'!$F$9-'СЕТ СН'!$F$26</f>
        <v>2601.3377900800001</v>
      </c>
      <c r="S18" s="36">
        <f>SUMIFS(СВЦЭМ!$D$39:$D$782,СВЦЭМ!$A$39:$A$782,$A18,СВЦЭМ!$B$39:$B$782,S$11)+'СЕТ СН'!$F$14+СВЦЭМ!$D$10+'СЕТ СН'!$F$8*'СЕТ СН'!$F$9-'СЕТ СН'!$F$26</f>
        <v>2557.9266854299999</v>
      </c>
      <c r="T18" s="36">
        <f>SUMIFS(СВЦЭМ!$D$39:$D$782,СВЦЭМ!$A$39:$A$782,$A18,СВЦЭМ!$B$39:$B$782,T$11)+'СЕТ СН'!$F$14+СВЦЭМ!$D$10+'СЕТ СН'!$F$8*'СЕТ СН'!$F$9-'СЕТ СН'!$F$26</f>
        <v>2501.2405634900001</v>
      </c>
      <c r="U18" s="36">
        <f>SUMIFS(СВЦЭМ!$D$39:$D$782,СВЦЭМ!$A$39:$A$782,$A18,СВЦЭМ!$B$39:$B$782,U$11)+'СЕТ СН'!$F$14+СВЦЭМ!$D$10+'СЕТ СН'!$F$8*'СЕТ СН'!$F$9-'СЕТ СН'!$F$26</f>
        <v>2511.8056911200001</v>
      </c>
      <c r="V18" s="36">
        <f>SUMIFS(СВЦЭМ!$D$39:$D$782,СВЦЭМ!$A$39:$A$782,$A18,СВЦЭМ!$B$39:$B$782,V$11)+'СЕТ СН'!$F$14+СВЦЭМ!$D$10+'СЕТ СН'!$F$8*'СЕТ СН'!$F$9-'СЕТ СН'!$F$26</f>
        <v>2585.80945776</v>
      </c>
      <c r="W18" s="36">
        <f>SUMIFS(СВЦЭМ!$D$39:$D$782,СВЦЭМ!$A$39:$A$782,$A18,СВЦЭМ!$B$39:$B$782,W$11)+'СЕТ СН'!$F$14+СВЦЭМ!$D$10+'СЕТ СН'!$F$8*'СЕТ СН'!$F$9-'СЕТ СН'!$F$26</f>
        <v>2615.38094658</v>
      </c>
      <c r="X18" s="36">
        <f>SUMIFS(СВЦЭМ!$D$39:$D$782,СВЦЭМ!$A$39:$A$782,$A18,СВЦЭМ!$B$39:$B$782,X$11)+'СЕТ СН'!$F$14+СВЦЭМ!$D$10+'СЕТ СН'!$F$8*'СЕТ СН'!$F$9-'СЕТ СН'!$F$26</f>
        <v>2652.0910852100001</v>
      </c>
      <c r="Y18" s="36">
        <f>SUMIFS(СВЦЭМ!$D$39:$D$782,СВЦЭМ!$A$39:$A$782,$A18,СВЦЭМ!$B$39:$B$782,Y$11)+'СЕТ СН'!$F$14+СВЦЭМ!$D$10+'СЕТ СН'!$F$8*'СЕТ СН'!$F$9-'СЕТ СН'!$F$26</f>
        <v>2697.3308218500001</v>
      </c>
    </row>
    <row r="19" spans="1:25" ht="15.75" x14ac:dyDescent="0.2">
      <c r="A19" s="35">
        <f t="shared" si="0"/>
        <v>45268</v>
      </c>
      <c r="B19" s="36">
        <f>SUMIFS(СВЦЭМ!$D$39:$D$782,СВЦЭМ!$A$39:$A$782,$A19,СВЦЭМ!$B$39:$B$782,B$11)+'СЕТ СН'!$F$14+СВЦЭМ!$D$10+'СЕТ СН'!$F$8*'СЕТ СН'!$F$9-'СЕТ СН'!$F$26</f>
        <v>2612.2694692200002</v>
      </c>
      <c r="C19" s="36">
        <f>SUMIFS(СВЦЭМ!$D$39:$D$782,СВЦЭМ!$A$39:$A$782,$A19,СВЦЭМ!$B$39:$B$782,C$11)+'СЕТ СН'!$F$14+СВЦЭМ!$D$10+'СЕТ СН'!$F$8*'СЕТ СН'!$F$9-'СЕТ СН'!$F$26</f>
        <v>2655.0432200700002</v>
      </c>
      <c r="D19" s="36">
        <f>SUMIFS(СВЦЭМ!$D$39:$D$782,СВЦЭМ!$A$39:$A$782,$A19,СВЦЭМ!$B$39:$B$782,D$11)+'СЕТ СН'!$F$14+СВЦЭМ!$D$10+'СЕТ СН'!$F$8*'СЕТ СН'!$F$9-'СЕТ СН'!$F$26</f>
        <v>2663.4206108000003</v>
      </c>
      <c r="E19" s="36">
        <f>SUMIFS(СВЦЭМ!$D$39:$D$782,СВЦЭМ!$A$39:$A$782,$A19,СВЦЭМ!$B$39:$B$782,E$11)+'СЕТ СН'!$F$14+СВЦЭМ!$D$10+'СЕТ СН'!$F$8*'СЕТ СН'!$F$9-'СЕТ СН'!$F$26</f>
        <v>2666.1006694600001</v>
      </c>
      <c r="F19" s="36">
        <f>SUMIFS(СВЦЭМ!$D$39:$D$782,СВЦЭМ!$A$39:$A$782,$A19,СВЦЭМ!$B$39:$B$782,F$11)+'СЕТ СН'!$F$14+СВЦЭМ!$D$10+'СЕТ СН'!$F$8*'СЕТ СН'!$F$9-'СЕТ СН'!$F$26</f>
        <v>2664.44049253</v>
      </c>
      <c r="G19" s="36">
        <f>SUMIFS(СВЦЭМ!$D$39:$D$782,СВЦЭМ!$A$39:$A$782,$A19,СВЦЭМ!$B$39:$B$782,G$11)+'СЕТ СН'!$F$14+СВЦЭМ!$D$10+'СЕТ СН'!$F$8*'СЕТ СН'!$F$9-'СЕТ СН'!$F$26</f>
        <v>2653.85121157</v>
      </c>
      <c r="H19" s="36">
        <f>SUMIFS(СВЦЭМ!$D$39:$D$782,СВЦЭМ!$A$39:$A$782,$A19,СВЦЭМ!$B$39:$B$782,H$11)+'СЕТ СН'!$F$14+СВЦЭМ!$D$10+'СЕТ СН'!$F$8*'СЕТ СН'!$F$9-'СЕТ СН'!$F$26</f>
        <v>2595.1475271100003</v>
      </c>
      <c r="I19" s="36">
        <f>SUMIFS(СВЦЭМ!$D$39:$D$782,СВЦЭМ!$A$39:$A$782,$A19,СВЦЭМ!$B$39:$B$782,I$11)+'СЕТ СН'!$F$14+СВЦЭМ!$D$10+'СЕТ СН'!$F$8*'СЕТ СН'!$F$9-'СЕТ СН'!$F$26</f>
        <v>2513.2494184900002</v>
      </c>
      <c r="J19" s="36">
        <f>SUMIFS(СВЦЭМ!$D$39:$D$782,СВЦЭМ!$A$39:$A$782,$A19,СВЦЭМ!$B$39:$B$782,J$11)+'СЕТ СН'!$F$14+СВЦЭМ!$D$10+'СЕТ СН'!$F$8*'СЕТ СН'!$F$9-'СЕТ СН'!$F$26</f>
        <v>2460.8070662700002</v>
      </c>
      <c r="K19" s="36">
        <f>SUMIFS(СВЦЭМ!$D$39:$D$782,СВЦЭМ!$A$39:$A$782,$A19,СВЦЭМ!$B$39:$B$782,K$11)+'СЕТ СН'!$F$14+СВЦЭМ!$D$10+'СЕТ СН'!$F$8*'СЕТ СН'!$F$9-'СЕТ СН'!$F$26</f>
        <v>2438.7171516200001</v>
      </c>
      <c r="L19" s="36">
        <f>SUMIFS(СВЦЭМ!$D$39:$D$782,СВЦЭМ!$A$39:$A$782,$A19,СВЦЭМ!$B$39:$B$782,L$11)+'СЕТ СН'!$F$14+СВЦЭМ!$D$10+'СЕТ СН'!$F$8*'СЕТ СН'!$F$9-'СЕТ СН'!$F$26</f>
        <v>2435.9694701000003</v>
      </c>
      <c r="M19" s="36">
        <f>SUMIFS(СВЦЭМ!$D$39:$D$782,СВЦЭМ!$A$39:$A$782,$A19,СВЦЭМ!$B$39:$B$782,M$11)+'СЕТ СН'!$F$14+СВЦЭМ!$D$10+'СЕТ СН'!$F$8*'СЕТ СН'!$F$9-'СЕТ СН'!$F$26</f>
        <v>2452.3903624899999</v>
      </c>
      <c r="N19" s="36">
        <f>SUMIFS(СВЦЭМ!$D$39:$D$782,СВЦЭМ!$A$39:$A$782,$A19,СВЦЭМ!$B$39:$B$782,N$11)+'СЕТ СН'!$F$14+СВЦЭМ!$D$10+'СЕТ СН'!$F$8*'СЕТ СН'!$F$9-'СЕТ СН'!$F$26</f>
        <v>2456.0143561700002</v>
      </c>
      <c r="O19" s="36">
        <f>SUMIFS(СВЦЭМ!$D$39:$D$782,СВЦЭМ!$A$39:$A$782,$A19,СВЦЭМ!$B$39:$B$782,O$11)+'СЕТ СН'!$F$14+СВЦЭМ!$D$10+'СЕТ СН'!$F$8*'СЕТ СН'!$F$9-'СЕТ СН'!$F$26</f>
        <v>2465.2439423599999</v>
      </c>
      <c r="P19" s="36">
        <f>SUMIFS(СВЦЭМ!$D$39:$D$782,СВЦЭМ!$A$39:$A$782,$A19,СВЦЭМ!$B$39:$B$782,P$11)+'СЕТ СН'!$F$14+СВЦЭМ!$D$10+'СЕТ СН'!$F$8*'СЕТ СН'!$F$9-'СЕТ СН'!$F$26</f>
        <v>2483.4476555300002</v>
      </c>
      <c r="Q19" s="36">
        <f>SUMIFS(СВЦЭМ!$D$39:$D$782,СВЦЭМ!$A$39:$A$782,$A19,СВЦЭМ!$B$39:$B$782,Q$11)+'СЕТ СН'!$F$14+СВЦЭМ!$D$10+'СЕТ СН'!$F$8*'СЕТ СН'!$F$9-'СЕТ СН'!$F$26</f>
        <v>2490.1456335800003</v>
      </c>
      <c r="R19" s="36">
        <f>SUMIFS(СВЦЭМ!$D$39:$D$782,СВЦЭМ!$A$39:$A$782,$A19,СВЦЭМ!$B$39:$B$782,R$11)+'СЕТ СН'!$F$14+СВЦЭМ!$D$10+'СЕТ СН'!$F$8*'СЕТ СН'!$F$9-'СЕТ СН'!$F$26</f>
        <v>2475.0117481000002</v>
      </c>
      <c r="S19" s="36">
        <f>SUMIFS(СВЦЭМ!$D$39:$D$782,СВЦЭМ!$A$39:$A$782,$A19,СВЦЭМ!$B$39:$B$782,S$11)+'СЕТ СН'!$F$14+СВЦЭМ!$D$10+'СЕТ СН'!$F$8*'СЕТ СН'!$F$9-'СЕТ СН'!$F$26</f>
        <v>2416.4721490900001</v>
      </c>
      <c r="T19" s="36">
        <f>SUMIFS(СВЦЭМ!$D$39:$D$782,СВЦЭМ!$A$39:$A$782,$A19,СВЦЭМ!$B$39:$B$782,T$11)+'СЕТ СН'!$F$14+СВЦЭМ!$D$10+'СЕТ СН'!$F$8*'СЕТ СН'!$F$9-'СЕТ СН'!$F$26</f>
        <v>2402.3980666000002</v>
      </c>
      <c r="U19" s="36">
        <f>SUMIFS(СВЦЭМ!$D$39:$D$782,СВЦЭМ!$A$39:$A$782,$A19,СВЦЭМ!$B$39:$B$782,U$11)+'СЕТ СН'!$F$14+СВЦЭМ!$D$10+'СЕТ СН'!$F$8*'СЕТ СН'!$F$9-'СЕТ СН'!$F$26</f>
        <v>2403.2526923700002</v>
      </c>
      <c r="V19" s="36">
        <f>SUMIFS(СВЦЭМ!$D$39:$D$782,СВЦЭМ!$A$39:$A$782,$A19,СВЦЭМ!$B$39:$B$782,V$11)+'СЕТ СН'!$F$14+СВЦЭМ!$D$10+'СЕТ СН'!$F$8*'СЕТ СН'!$F$9-'СЕТ СН'!$F$26</f>
        <v>2414.6519267900003</v>
      </c>
      <c r="W19" s="36">
        <f>SUMIFS(СВЦЭМ!$D$39:$D$782,СВЦЭМ!$A$39:$A$782,$A19,СВЦЭМ!$B$39:$B$782,W$11)+'СЕТ СН'!$F$14+СВЦЭМ!$D$10+'СЕТ СН'!$F$8*'СЕТ СН'!$F$9-'СЕТ СН'!$F$26</f>
        <v>2432.6631525400003</v>
      </c>
      <c r="X19" s="36">
        <f>SUMIFS(СВЦЭМ!$D$39:$D$782,СВЦЭМ!$A$39:$A$782,$A19,СВЦЭМ!$B$39:$B$782,X$11)+'СЕТ СН'!$F$14+СВЦЭМ!$D$10+'СЕТ СН'!$F$8*'СЕТ СН'!$F$9-'СЕТ СН'!$F$26</f>
        <v>2474.3667560200001</v>
      </c>
      <c r="Y19" s="36">
        <f>SUMIFS(СВЦЭМ!$D$39:$D$782,СВЦЭМ!$A$39:$A$782,$A19,СВЦЭМ!$B$39:$B$782,Y$11)+'СЕТ СН'!$F$14+СВЦЭМ!$D$10+'СЕТ СН'!$F$8*'СЕТ СН'!$F$9-'СЕТ СН'!$F$26</f>
        <v>2520.9058709200003</v>
      </c>
    </row>
    <row r="20" spans="1:25" ht="15.75" x14ac:dyDescent="0.2">
      <c r="A20" s="35">
        <f t="shared" si="0"/>
        <v>45269</v>
      </c>
      <c r="B20" s="36">
        <f>SUMIFS(СВЦЭМ!$D$39:$D$782,СВЦЭМ!$A$39:$A$782,$A20,СВЦЭМ!$B$39:$B$782,B$11)+'СЕТ СН'!$F$14+СВЦЭМ!$D$10+'СЕТ СН'!$F$8*'СЕТ СН'!$F$9-'СЕТ СН'!$F$26</f>
        <v>2741.8200256800001</v>
      </c>
      <c r="C20" s="36">
        <f>SUMIFS(СВЦЭМ!$D$39:$D$782,СВЦЭМ!$A$39:$A$782,$A20,СВЦЭМ!$B$39:$B$782,C$11)+'СЕТ СН'!$F$14+СВЦЭМ!$D$10+'СЕТ СН'!$F$8*'СЕТ СН'!$F$9-'СЕТ СН'!$F$26</f>
        <v>2803.89086847</v>
      </c>
      <c r="D20" s="36">
        <f>SUMIFS(СВЦЭМ!$D$39:$D$782,СВЦЭМ!$A$39:$A$782,$A20,СВЦЭМ!$B$39:$B$782,D$11)+'СЕТ СН'!$F$14+СВЦЭМ!$D$10+'СЕТ СН'!$F$8*'СЕТ СН'!$F$9-'СЕТ СН'!$F$26</f>
        <v>2887.95546324</v>
      </c>
      <c r="E20" s="36">
        <f>SUMIFS(СВЦЭМ!$D$39:$D$782,СВЦЭМ!$A$39:$A$782,$A20,СВЦЭМ!$B$39:$B$782,E$11)+'СЕТ СН'!$F$14+СВЦЭМ!$D$10+'СЕТ СН'!$F$8*'СЕТ СН'!$F$9-'СЕТ СН'!$F$26</f>
        <v>2898.2938199200003</v>
      </c>
      <c r="F20" s="36">
        <f>SUMIFS(СВЦЭМ!$D$39:$D$782,СВЦЭМ!$A$39:$A$782,$A20,СВЦЭМ!$B$39:$B$782,F$11)+'СЕТ СН'!$F$14+СВЦЭМ!$D$10+'СЕТ СН'!$F$8*'СЕТ СН'!$F$9-'СЕТ СН'!$F$26</f>
        <v>2903.5954105000001</v>
      </c>
      <c r="G20" s="36">
        <f>SUMIFS(СВЦЭМ!$D$39:$D$782,СВЦЭМ!$A$39:$A$782,$A20,СВЦЭМ!$B$39:$B$782,G$11)+'СЕТ СН'!$F$14+СВЦЭМ!$D$10+'СЕТ СН'!$F$8*'СЕТ СН'!$F$9-'СЕТ СН'!$F$26</f>
        <v>2883.8635910400003</v>
      </c>
      <c r="H20" s="36">
        <f>SUMIFS(СВЦЭМ!$D$39:$D$782,СВЦЭМ!$A$39:$A$782,$A20,СВЦЭМ!$B$39:$B$782,H$11)+'СЕТ СН'!$F$14+СВЦЭМ!$D$10+'СЕТ СН'!$F$8*'СЕТ СН'!$F$9-'СЕТ СН'!$F$26</f>
        <v>2864.4789907200002</v>
      </c>
      <c r="I20" s="36">
        <f>SUMIFS(СВЦЭМ!$D$39:$D$782,СВЦЭМ!$A$39:$A$782,$A20,СВЦЭМ!$B$39:$B$782,I$11)+'СЕТ СН'!$F$14+СВЦЭМ!$D$10+'СЕТ СН'!$F$8*'СЕТ СН'!$F$9-'СЕТ СН'!$F$26</f>
        <v>2823.6981813100001</v>
      </c>
      <c r="J20" s="36">
        <f>SUMIFS(СВЦЭМ!$D$39:$D$782,СВЦЭМ!$A$39:$A$782,$A20,СВЦЭМ!$B$39:$B$782,J$11)+'СЕТ СН'!$F$14+СВЦЭМ!$D$10+'СЕТ СН'!$F$8*'СЕТ СН'!$F$9-'СЕТ СН'!$F$26</f>
        <v>2767.9509874999999</v>
      </c>
      <c r="K20" s="36">
        <f>SUMIFS(СВЦЭМ!$D$39:$D$782,СВЦЭМ!$A$39:$A$782,$A20,СВЦЭМ!$B$39:$B$782,K$11)+'СЕТ СН'!$F$14+СВЦЭМ!$D$10+'СЕТ СН'!$F$8*'СЕТ СН'!$F$9-'СЕТ СН'!$F$26</f>
        <v>2714.3765622999999</v>
      </c>
      <c r="L20" s="36">
        <f>SUMIFS(СВЦЭМ!$D$39:$D$782,СВЦЭМ!$A$39:$A$782,$A20,СВЦЭМ!$B$39:$B$782,L$11)+'СЕТ СН'!$F$14+СВЦЭМ!$D$10+'СЕТ СН'!$F$8*'СЕТ СН'!$F$9-'СЕТ СН'!$F$26</f>
        <v>2652.9533681200001</v>
      </c>
      <c r="M20" s="36">
        <f>SUMIFS(СВЦЭМ!$D$39:$D$782,СВЦЭМ!$A$39:$A$782,$A20,СВЦЭМ!$B$39:$B$782,M$11)+'СЕТ СН'!$F$14+СВЦЭМ!$D$10+'СЕТ СН'!$F$8*'СЕТ СН'!$F$9-'СЕТ СН'!$F$26</f>
        <v>2646.8329301700001</v>
      </c>
      <c r="N20" s="36">
        <f>SUMIFS(СВЦЭМ!$D$39:$D$782,СВЦЭМ!$A$39:$A$782,$A20,СВЦЭМ!$B$39:$B$782,N$11)+'СЕТ СН'!$F$14+СВЦЭМ!$D$10+'СЕТ СН'!$F$8*'СЕТ СН'!$F$9-'СЕТ СН'!$F$26</f>
        <v>2689.8524970600001</v>
      </c>
      <c r="O20" s="36">
        <f>SUMIFS(СВЦЭМ!$D$39:$D$782,СВЦЭМ!$A$39:$A$782,$A20,СВЦЭМ!$B$39:$B$782,O$11)+'СЕТ СН'!$F$14+СВЦЭМ!$D$10+'СЕТ СН'!$F$8*'СЕТ СН'!$F$9-'СЕТ СН'!$F$26</f>
        <v>2678.4790058500002</v>
      </c>
      <c r="P20" s="36">
        <f>SUMIFS(СВЦЭМ!$D$39:$D$782,СВЦЭМ!$A$39:$A$782,$A20,СВЦЭМ!$B$39:$B$782,P$11)+'СЕТ СН'!$F$14+СВЦЭМ!$D$10+'СЕТ СН'!$F$8*'СЕТ СН'!$F$9-'СЕТ СН'!$F$26</f>
        <v>2701.3452951200002</v>
      </c>
      <c r="Q20" s="36">
        <f>SUMIFS(СВЦЭМ!$D$39:$D$782,СВЦЭМ!$A$39:$A$782,$A20,СВЦЭМ!$B$39:$B$782,Q$11)+'СЕТ СН'!$F$14+СВЦЭМ!$D$10+'СЕТ СН'!$F$8*'СЕТ СН'!$F$9-'СЕТ СН'!$F$26</f>
        <v>2728.1355973100003</v>
      </c>
      <c r="R20" s="36">
        <f>SUMIFS(СВЦЭМ!$D$39:$D$782,СВЦЭМ!$A$39:$A$782,$A20,СВЦЭМ!$B$39:$B$782,R$11)+'СЕТ СН'!$F$14+СВЦЭМ!$D$10+'СЕТ СН'!$F$8*'СЕТ СН'!$F$9-'СЕТ СН'!$F$26</f>
        <v>2720.8935116600001</v>
      </c>
      <c r="S20" s="36">
        <f>SUMIFS(СВЦЭМ!$D$39:$D$782,СВЦЭМ!$A$39:$A$782,$A20,СВЦЭМ!$B$39:$B$782,S$11)+'СЕТ СН'!$F$14+СВЦЭМ!$D$10+'СЕТ СН'!$F$8*'СЕТ СН'!$F$9-'СЕТ СН'!$F$26</f>
        <v>2712.0126598800002</v>
      </c>
      <c r="T20" s="36">
        <f>SUMIFS(СВЦЭМ!$D$39:$D$782,СВЦЭМ!$A$39:$A$782,$A20,СВЦЭМ!$B$39:$B$782,T$11)+'СЕТ СН'!$F$14+СВЦЭМ!$D$10+'СЕТ СН'!$F$8*'СЕТ СН'!$F$9-'СЕТ СН'!$F$26</f>
        <v>2657.8271767800002</v>
      </c>
      <c r="U20" s="36">
        <f>SUMIFS(СВЦЭМ!$D$39:$D$782,СВЦЭМ!$A$39:$A$782,$A20,СВЦЭМ!$B$39:$B$782,U$11)+'СЕТ СН'!$F$14+СВЦЭМ!$D$10+'СЕТ СН'!$F$8*'СЕТ СН'!$F$9-'СЕТ СН'!$F$26</f>
        <v>2688.38381476</v>
      </c>
      <c r="V20" s="36">
        <f>SUMIFS(СВЦЭМ!$D$39:$D$782,СВЦЭМ!$A$39:$A$782,$A20,СВЦЭМ!$B$39:$B$782,V$11)+'СЕТ СН'!$F$14+СВЦЭМ!$D$10+'СЕТ СН'!$F$8*'СЕТ СН'!$F$9-'СЕТ СН'!$F$26</f>
        <v>2717.7295413100001</v>
      </c>
      <c r="W20" s="36">
        <f>SUMIFS(СВЦЭМ!$D$39:$D$782,СВЦЭМ!$A$39:$A$782,$A20,СВЦЭМ!$B$39:$B$782,W$11)+'СЕТ СН'!$F$14+СВЦЭМ!$D$10+'СЕТ СН'!$F$8*'СЕТ СН'!$F$9-'СЕТ СН'!$F$26</f>
        <v>2701.8226399</v>
      </c>
      <c r="X20" s="36">
        <f>SUMIFS(СВЦЭМ!$D$39:$D$782,СВЦЭМ!$A$39:$A$782,$A20,СВЦЭМ!$B$39:$B$782,X$11)+'СЕТ СН'!$F$14+СВЦЭМ!$D$10+'СЕТ СН'!$F$8*'СЕТ СН'!$F$9-'СЕТ СН'!$F$26</f>
        <v>2749.78363605</v>
      </c>
      <c r="Y20" s="36">
        <f>SUMIFS(СВЦЭМ!$D$39:$D$782,СВЦЭМ!$A$39:$A$782,$A20,СВЦЭМ!$B$39:$B$782,Y$11)+'СЕТ СН'!$F$14+СВЦЭМ!$D$10+'СЕТ СН'!$F$8*'СЕТ СН'!$F$9-'СЕТ СН'!$F$26</f>
        <v>2795.6349752599999</v>
      </c>
    </row>
    <row r="21" spans="1:25" ht="15.75" x14ac:dyDescent="0.2">
      <c r="A21" s="35">
        <f t="shared" si="0"/>
        <v>45270</v>
      </c>
      <c r="B21" s="36">
        <f>SUMIFS(СВЦЭМ!$D$39:$D$782,СВЦЭМ!$A$39:$A$782,$A21,СВЦЭМ!$B$39:$B$782,B$11)+'СЕТ СН'!$F$14+СВЦЭМ!$D$10+'СЕТ СН'!$F$8*'СЕТ СН'!$F$9-'СЕТ СН'!$F$26</f>
        <v>2720.7580640400001</v>
      </c>
      <c r="C21" s="36">
        <f>SUMIFS(СВЦЭМ!$D$39:$D$782,СВЦЭМ!$A$39:$A$782,$A21,СВЦЭМ!$B$39:$B$782,C$11)+'СЕТ СН'!$F$14+СВЦЭМ!$D$10+'СЕТ СН'!$F$8*'СЕТ СН'!$F$9-'СЕТ СН'!$F$26</f>
        <v>2777.6248132000001</v>
      </c>
      <c r="D21" s="36">
        <f>SUMIFS(СВЦЭМ!$D$39:$D$782,СВЦЭМ!$A$39:$A$782,$A21,СВЦЭМ!$B$39:$B$782,D$11)+'СЕТ СН'!$F$14+СВЦЭМ!$D$10+'СЕТ СН'!$F$8*'СЕТ СН'!$F$9-'СЕТ СН'!$F$26</f>
        <v>2805.9382603200002</v>
      </c>
      <c r="E21" s="36">
        <f>SUMIFS(СВЦЭМ!$D$39:$D$782,СВЦЭМ!$A$39:$A$782,$A21,СВЦЭМ!$B$39:$B$782,E$11)+'СЕТ СН'!$F$14+СВЦЭМ!$D$10+'СЕТ СН'!$F$8*'СЕТ СН'!$F$9-'СЕТ СН'!$F$26</f>
        <v>2830.74810088</v>
      </c>
      <c r="F21" s="36">
        <f>SUMIFS(СВЦЭМ!$D$39:$D$782,СВЦЭМ!$A$39:$A$782,$A21,СВЦЭМ!$B$39:$B$782,F$11)+'СЕТ СН'!$F$14+СВЦЭМ!$D$10+'СЕТ СН'!$F$8*'СЕТ СН'!$F$9-'СЕТ СН'!$F$26</f>
        <v>2818.3965096699999</v>
      </c>
      <c r="G21" s="36">
        <f>SUMIFS(СВЦЭМ!$D$39:$D$782,СВЦЭМ!$A$39:$A$782,$A21,СВЦЭМ!$B$39:$B$782,G$11)+'СЕТ СН'!$F$14+СВЦЭМ!$D$10+'СЕТ СН'!$F$8*'СЕТ СН'!$F$9-'СЕТ СН'!$F$26</f>
        <v>2781.2193690399999</v>
      </c>
      <c r="H21" s="36">
        <f>SUMIFS(СВЦЭМ!$D$39:$D$782,СВЦЭМ!$A$39:$A$782,$A21,СВЦЭМ!$B$39:$B$782,H$11)+'СЕТ СН'!$F$14+СВЦЭМ!$D$10+'СЕТ СН'!$F$8*'СЕТ СН'!$F$9-'СЕТ СН'!$F$26</f>
        <v>2807.36628634</v>
      </c>
      <c r="I21" s="36">
        <f>SUMIFS(СВЦЭМ!$D$39:$D$782,СВЦЭМ!$A$39:$A$782,$A21,СВЦЭМ!$B$39:$B$782,I$11)+'СЕТ СН'!$F$14+СВЦЭМ!$D$10+'СЕТ СН'!$F$8*'СЕТ СН'!$F$9-'СЕТ СН'!$F$26</f>
        <v>2785.8201978400002</v>
      </c>
      <c r="J21" s="36">
        <f>SUMIFS(СВЦЭМ!$D$39:$D$782,СВЦЭМ!$A$39:$A$782,$A21,СВЦЭМ!$B$39:$B$782,J$11)+'СЕТ СН'!$F$14+СВЦЭМ!$D$10+'СЕТ СН'!$F$8*'СЕТ СН'!$F$9-'СЕТ СН'!$F$26</f>
        <v>2721.86318317</v>
      </c>
      <c r="K21" s="36">
        <f>SUMIFS(СВЦЭМ!$D$39:$D$782,СВЦЭМ!$A$39:$A$782,$A21,СВЦЭМ!$B$39:$B$782,K$11)+'СЕТ СН'!$F$14+СВЦЭМ!$D$10+'СЕТ СН'!$F$8*'СЕТ СН'!$F$9-'СЕТ СН'!$F$26</f>
        <v>2638.0433290999999</v>
      </c>
      <c r="L21" s="36">
        <f>SUMIFS(СВЦЭМ!$D$39:$D$782,СВЦЭМ!$A$39:$A$782,$A21,СВЦЭМ!$B$39:$B$782,L$11)+'СЕТ СН'!$F$14+СВЦЭМ!$D$10+'СЕТ СН'!$F$8*'СЕТ СН'!$F$9-'СЕТ СН'!$F$26</f>
        <v>2593.5188913000002</v>
      </c>
      <c r="M21" s="36">
        <f>SUMIFS(СВЦЭМ!$D$39:$D$782,СВЦЭМ!$A$39:$A$782,$A21,СВЦЭМ!$B$39:$B$782,M$11)+'СЕТ СН'!$F$14+СВЦЭМ!$D$10+'СЕТ СН'!$F$8*'СЕТ СН'!$F$9-'СЕТ СН'!$F$26</f>
        <v>2581.32491024</v>
      </c>
      <c r="N21" s="36">
        <f>SUMIFS(СВЦЭМ!$D$39:$D$782,СВЦЭМ!$A$39:$A$782,$A21,СВЦЭМ!$B$39:$B$782,N$11)+'СЕТ СН'!$F$14+СВЦЭМ!$D$10+'СЕТ СН'!$F$8*'СЕТ СН'!$F$9-'СЕТ СН'!$F$26</f>
        <v>2595.2933480700003</v>
      </c>
      <c r="O21" s="36">
        <f>SUMIFS(СВЦЭМ!$D$39:$D$782,СВЦЭМ!$A$39:$A$782,$A21,СВЦЭМ!$B$39:$B$782,O$11)+'СЕТ СН'!$F$14+СВЦЭМ!$D$10+'СЕТ СН'!$F$8*'СЕТ СН'!$F$9-'СЕТ СН'!$F$26</f>
        <v>2636.1785323600002</v>
      </c>
      <c r="P21" s="36">
        <f>SUMIFS(СВЦЭМ!$D$39:$D$782,СВЦЭМ!$A$39:$A$782,$A21,СВЦЭМ!$B$39:$B$782,P$11)+'СЕТ СН'!$F$14+СВЦЭМ!$D$10+'СЕТ СН'!$F$8*'СЕТ СН'!$F$9-'СЕТ СН'!$F$26</f>
        <v>2660.1142122599999</v>
      </c>
      <c r="Q21" s="36">
        <f>SUMIFS(СВЦЭМ!$D$39:$D$782,СВЦЭМ!$A$39:$A$782,$A21,СВЦЭМ!$B$39:$B$782,Q$11)+'СЕТ СН'!$F$14+СВЦЭМ!$D$10+'СЕТ СН'!$F$8*'СЕТ СН'!$F$9-'СЕТ СН'!$F$26</f>
        <v>2657.2588626500001</v>
      </c>
      <c r="R21" s="36">
        <f>SUMIFS(СВЦЭМ!$D$39:$D$782,СВЦЭМ!$A$39:$A$782,$A21,СВЦЭМ!$B$39:$B$782,R$11)+'СЕТ СН'!$F$14+СВЦЭМ!$D$10+'СЕТ СН'!$F$8*'СЕТ СН'!$F$9-'СЕТ СН'!$F$26</f>
        <v>2648.8922530200002</v>
      </c>
      <c r="S21" s="36">
        <f>SUMIFS(СВЦЭМ!$D$39:$D$782,СВЦЭМ!$A$39:$A$782,$A21,СВЦЭМ!$B$39:$B$782,S$11)+'СЕТ СН'!$F$14+СВЦЭМ!$D$10+'СЕТ СН'!$F$8*'СЕТ СН'!$F$9-'СЕТ СН'!$F$26</f>
        <v>2578.1654394000002</v>
      </c>
      <c r="T21" s="36">
        <f>SUMIFS(СВЦЭМ!$D$39:$D$782,СВЦЭМ!$A$39:$A$782,$A21,СВЦЭМ!$B$39:$B$782,T$11)+'СЕТ СН'!$F$14+СВЦЭМ!$D$10+'СЕТ СН'!$F$8*'СЕТ СН'!$F$9-'СЕТ СН'!$F$26</f>
        <v>2523.13530283</v>
      </c>
      <c r="U21" s="36">
        <f>SUMIFS(СВЦЭМ!$D$39:$D$782,СВЦЭМ!$A$39:$A$782,$A21,СВЦЭМ!$B$39:$B$782,U$11)+'СЕТ СН'!$F$14+СВЦЭМ!$D$10+'СЕТ СН'!$F$8*'СЕТ СН'!$F$9-'СЕТ СН'!$F$26</f>
        <v>2542.19401754</v>
      </c>
      <c r="V21" s="36">
        <f>SUMIFS(СВЦЭМ!$D$39:$D$782,СВЦЭМ!$A$39:$A$782,$A21,СВЦЭМ!$B$39:$B$782,V$11)+'СЕТ СН'!$F$14+СВЦЭМ!$D$10+'СЕТ СН'!$F$8*'СЕТ СН'!$F$9-'СЕТ СН'!$F$26</f>
        <v>2572.49355388</v>
      </c>
      <c r="W21" s="36">
        <f>SUMIFS(СВЦЭМ!$D$39:$D$782,СВЦЭМ!$A$39:$A$782,$A21,СВЦЭМ!$B$39:$B$782,W$11)+'СЕТ СН'!$F$14+СВЦЭМ!$D$10+'СЕТ СН'!$F$8*'СЕТ СН'!$F$9-'СЕТ СН'!$F$26</f>
        <v>2600.3573390000001</v>
      </c>
      <c r="X21" s="36">
        <f>SUMIFS(СВЦЭМ!$D$39:$D$782,СВЦЭМ!$A$39:$A$782,$A21,СВЦЭМ!$B$39:$B$782,X$11)+'СЕТ СН'!$F$14+СВЦЭМ!$D$10+'СЕТ СН'!$F$8*'СЕТ СН'!$F$9-'СЕТ СН'!$F$26</f>
        <v>2653.6900003200003</v>
      </c>
      <c r="Y21" s="36">
        <f>SUMIFS(СВЦЭМ!$D$39:$D$782,СВЦЭМ!$A$39:$A$782,$A21,СВЦЭМ!$B$39:$B$782,Y$11)+'СЕТ СН'!$F$14+СВЦЭМ!$D$10+'СЕТ СН'!$F$8*'СЕТ СН'!$F$9-'СЕТ СН'!$F$26</f>
        <v>2697.4816520899999</v>
      </c>
    </row>
    <row r="22" spans="1:25" ht="15.75" x14ac:dyDescent="0.2">
      <c r="A22" s="35">
        <f t="shared" si="0"/>
        <v>45271</v>
      </c>
      <c r="B22" s="36">
        <f>SUMIFS(СВЦЭМ!$D$39:$D$782,СВЦЭМ!$A$39:$A$782,$A22,СВЦЭМ!$B$39:$B$782,B$11)+'СЕТ СН'!$F$14+СВЦЭМ!$D$10+'СЕТ СН'!$F$8*'СЕТ СН'!$F$9-'СЕТ СН'!$F$26</f>
        <v>2702.0288591399999</v>
      </c>
      <c r="C22" s="36">
        <f>SUMIFS(СВЦЭМ!$D$39:$D$782,СВЦЭМ!$A$39:$A$782,$A22,СВЦЭМ!$B$39:$B$782,C$11)+'СЕТ СН'!$F$14+СВЦЭМ!$D$10+'СЕТ СН'!$F$8*'СЕТ СН'!$F$9-'СЕТ СН'!$F$26</f>
        <v>2731.9459629600001</v>
      </c>
      <c r="D22" s="36">
        <f>SUMIFS(СВЦЭМ!$D$39:$D$782,СВЦЭМ!$A$39:$A$782,$A22,СВЦЭМ!$B$39:$B$782,D$11)+'СЕТ СН'!$F$14+СВЦЭМ!$D$10+'СЕТ СН'!$F$8*'СЕТ СН'!$F$9-'СЕТ СН'!$F$26</f>
        <v>2774.3499753400001</v>
      </c>
      <c r="E22" s="36">
        <f>SUMIFS(СВЦЭМ!$D$39:$D$782,СВЦЭМ!$A$39:$A$782,$A22,СВЦЭМ!$B$39:$B$782,E$11)+'СЕТ СН'!$F$14+СВЦЭМ!$D$10+'СЕТ СН'!$F$8*'СЕТ СН'!$F$9-'СЕТ СН'!$F$26</f>
        <v>2787.6820901900001</v>
      </c>
      <c r="F22" s="36">
        <f>SUMIFS(СВЦЭМ!$D$39:$D$782,СВЦЭМ!$A$39:$A$782,$A22,СВЦЭМ!$B$39:$B$782,F$11)+'СЕТ СН'!$F$14+СВЦЭМ!$D$10+'СЕТ СН'!$F$8*'СЕТ СН'!$F$9-'СЕТ СН'!$F$26</f>
        <v>2762.0461031899999</v>
      </c>
      <c r="G22" s="36">
        <f>SUMIFS(СВЦЭМ!$D$39:$D$782,СВЦЭМ!$A$39:$A$782,$A22,СВЦЭМ!$B$39:$B$782,G$11)+'СЕТ СН'!$F$14+СВЦЭМ!$D$10+'СЕТ СН'!$F$8*'СЕТ СН'!$F$9-'СЕТ СН'!$F$26</f>
        <v>2750.9941277800003</v>
      </c>
      <c r="H22" s="36">
        <f>SUMIFS(СВЦЭМ!$D$39:$D$782,СВЦЭМ!$A$39:$A$782,$A22,СВЦЭМ!$B$39:$B$782,H$11)+'СЕТ СН'!$F$14+СВЦЭМ!$D$10+'СЕТ СН'!$F$8*'СЕТ СН'!$F$9-'СЕТ СН'!$F$26</f>
        <v>2672.9963874300001</v>
      </c>
      <c r="I22" s="36">
        <f>SUMIFS(СВЦЭМ!$D$39:$D$782,СВЦЭМ!$A$39:$A$782,$A22,СВЦЭМ!$B$39:$B$782,I$11)+'СЕТ СН'!$F$14+СВЦЭМ!$D$10+'СЕТ СН'!$F$8*'СЕТ СН'!$F$9-'СЕТ СН'!$F$26</f>
        <v>2641.5284344400002</v>
      </c>
      <c r="J22" s="36">
        <f>SUMIFS(СВЦЭМ!$D$39:$D$782,СВЦЭМ!$A$39:$A$782,$A22,СВЦЭМ!$B$39:$B$782,J$11)+'СЕТ СН'!$F$14+СВЦЭМ!$D$10+'СЕТ СН'!$F$8*'СЕТ СН'!$F$9-'СЕТ СН'!$F$26</f>
        <v>2585.0638491300001</v>
      </c>
      <c r="K22" s="36">
        <f>SUMIFS(СВЦЭМ!$D$39:$D$782,СВЦЭМ!$A$39:$A$782,$A22,СВЦЭМ!$B$39:$B$782,K$11)+'СЕТ СН'!$F$14+СВЦЭМ!$D$10+'СЕТ СН'!$F$8*'СЕТ СН'!$F$9-'СЕТ СН'!$F$26</f>
        <v>2570.1136651800002</v>
      </c>
      <c r="L22" s="36">
        <f>SUMIFS(СВЦЭМ!$D$39:$D$782,СВЦЭМ!$A$39:$A$782,$A22,СВЦЭМ!$B$39:$B$782,L$11)+'СЕТ СН'!$F$14+СВЦЭМ!$D$10+'СЕТ СН'!$F$8*'СЕТ СН'!$F$9-'СЕТ СН'!$F$26</f>
        <v>2558.3366013099999</v>
      </c>
      <c r="M22" s="36">
        <f>SUMIFS(СВЦЭМ!$D$39:$D$782,СВЦЭМ!$A$39:$A$782,$A22,СВЦЭМ!$B$39:$B$782,M$11)+'СЕТ СН'!$F$14+СВЦЭМ!$D$10+'СЕТ СН'!$F$8*'СЕТ СН'!$F$9-'СЕТ СН'!$F$26</f>
        <v>2568.3951198100003</v>
      </c>
      <c r="N22" s="36">
        <f>SUMIFS(СВЦЭМ!$D$39:$D$782,СВЦЭМ!$A$39:$A$782,$A22,СВЦЭМ!$B$39:$B$782,N$11)+'СЕТ СН'!$F$14+СВЦЭМ!$D$10+'СЕТ СН'!$F$8*'СЕТ СН'!$F$9-'СЕТ СН'!$F$26</f>
        <v>2574.2029645100001</v>
      </c>
      <c r="O22" s="36">
        <f>SUMIFS(СВЦЭМ!$D$39:$D$782,СВЦЭМ!$A$39:$A$782,$A22,СВЦЭМ!$B$39:$B$782,O$11)+'СЕТ СН'!$F$14+СВЦЭМ!$D$10+'СЕТ СН'!$F$8*'СЕТ СН'!$F$9-'СЕТ СН'!$F$26</f>
        <v>2596.9121512800002</v>
      </c>
      <c r="P22" s="36">
        <f>SUMIFS(СВЦЭМ!$D$39:$D$782,СВЦЭМ!$A$39:$A$782,$A22,СВЦЭМ!$B$39:$B$782,P$11)+'СЕТ СН'!$F$14+СВЦЭМ!$D$10+'СЕТ СН'!$F$8*'СЕТ СН'!$F$9-'СЕТ СН'!$F$26</f>
        <v>2611.3519796600003</v>
      </c>
      <c r="Q22" s="36">
        <f>SUMIFS(СВЦЭМ!$D$39:$D$782,СВЦЭМ!$A$39:$A$782,$A22,СВЦЭМ!$B$39:$B$782,Q$11)+'СЕТ СН'!$F$14+СВЦЭМ!$D$10+'СЕТ СН'!$F$8*'СЕТ СН'!$F$9-'СЕТ СН'!$F$26</f>
        <v>2607.2962095000003</v>
      </c>
      <c r="R22" s="36">
        <f>SUMIFS(СВЦЭМ!$D$39:$D$782,СВЦЭМ!$A$39:$A$782,$A22,СВЦЭМ!$B$39:$B$782,R$11)+'СЕТ СН'!$F$14+СВЦЭМ!$D$10+'СЕТ СН'!$F$8*'СЕТ СН'!$F$9-'СЕТ СН'!$F$26</f>
        <v>2593.5305040500002</v>
      </c>
      <c r="S22" s="36">
        <f>SUMIFS(СВЦЭМ!$D$39:$D$782,СВЦЭМ!$A$39:$A$782,$A22,СВЦЭМ!$B$39:$B$782,S$11)+'СЕТ СН'!$F$14+СВЦЭМ!$D$10+'СЕТ СН'!$F$8*'СЕТ СН'!$F$9-'СЕТ СН'!$F$26</f>
        <v>2533.7268334800001</v>
      </c>
      <c r="T22" s="36">
        <f>SUMIFS(СВЦЭМ!$D$39:$D$782,СВЦЭМ!$A$39:$A$782,$A22,СВЦЭМ!$B$39:$B$782,T$11)+'СЕТ СН'!$F$14+СВЦЭМ!$D$10+'СЕТ СН'!$F$8*'СЕТ СН'!$F$9-'СЕТ СН'!$F$26</f>
        <v>2495.1724421100002</v>
      </c>
      <c r="U22" s="36">
        <f>SUMIFS(СВЦЭМ!$D$39:$D$782,СВЦЭМ!$A$39:$A$782,$A22,СВЦЭМ!$B$39:$B$782,U$11)+'СЕТ СН'!$F$14+СВЦЭМ!$D$10+'СЕТ СН'!$F$8*'СЕТ СН'!$F$9-'СЕТ СН'!$F$26</f>
        <v>2522.08997559</v>
      </c>
      <c r="V22" s="36">
        <f>SUMIFS(СВЦЭМ!$D$39:$D$782,СВЦЭМ!$A$39:$A$782,$A22,СВЦЭМ!$B$39:$B$782,V$11)+'СЕТ СН'!$F$14+СВЦЭМ!$D$10+'СЕТ СН'!$F$8*'СЕТ СН'!$F$9-'СЕТ СН'!$F$26</f>
        <v>2549.5895719600003</v>
      </c>
      <c r="W22" s="36">
        <f>SUMIFS(СВЦЭМ!$D$39:$D$782,СВЦЭМ!$A$39:$A$782,$A22,СВЦЭМ!$B$39:$B$782,W$11)+'СЕТ СН'!$F$14+СВЦЭМ!$D$10+'СЕТ СН'!$F$8*'СЕТ СН'!$F$9-'СЕТ СН'!$F$26</f>
        <v>2576.1561809700002</v>
      </c>
      <c r="X22" s="36">
        <f>SUMIFS(СВЦЭМ!$D$39:$D$782,СВЦЭМ!$A$39:$A$782,$A22,СВЦЭМ!$B$39:$B$782,X$11)+'СЕТ СН'!$F$14+СВЦЭМ!$D$10+'СЕТ СН'!$F$8*'СЕТ СН'!$F$9-'СЕТ СН'!$F$26</f>
        <v>2604.2425068800003</v>
      </c>
      <c r="Y22" s="36">
        <f>SUMIFS(СВЦЭМ!$D$39:$D$782,СВЦЭМ!$A$39:$A$782,$A22,СВЦЭМ!$B$39:$B$782,Y$11)+'СЕТ СН'!$F$14+СВЦЭМ!$D$10+'СЕТ СН'!$F$8*'СЕТ СН'!$F$9-'СЕТ СН'!$F$26</f>
        <v>2628.308137</v>
      </c>
    </row>
    <row r="23" spans="1:25" ht="15.75" x14ac:dyDescent="0.2">
      <c r="A23" s="35">
        <f t="shared" si="0"/>
        <v>45272</v>
      </c>
      <c r="B23" s="36">
        <f>SUMIFS(СВЦЭМ!$D$39:$D$782,СВЦЭМ!$A$39:$A$782,$A23,СВЦЭМ!$B$39:$B$782,B$11)+'СЕТ СН'!$F$14+СВЦЭМ!$D$10+'СЕТ СН'!$F$8*'СЕТ СН'!$F$9-'СЕТ СН'!$F$26</f>
        <v>2814.7289199900001</v>
      </c>
      <c r="C23" s="36">
        <f>SUMIFS(СВЦЭМ!$D$39:$D$782,СВЦЭМ!$A$39:$A$782,$A23,СВЦЭМ!$B$39:$B$782,C$11)+'СЕТ СН'!$F$14+СВЦЭМ!$D$10+'СЕТ СН'!$F$8*'СЕТ СН'!$F$9-'СЕТ СН'!$F$26</f>
        <v>2854.2707684000002</v>
      </c>
      <c r="D23" s="36">
        <f>SUMIFS(СВЦЭМ!$D$39:$D$782,СВЦЭМ!$A$39:$A$782,$A23,СВЦЭМ!$B$39:$B$782,D$11)+'СЕТ СН'!$F$14+СВЦЭМ!$D$10+'СЕТ СН'!$F$8*'СЕТ СН'!$F$9-'СЕТ СН'!$F$26</f>
        <v>2864.05898712</v>
      </c>
      <c r="E23" s="36">
        <f>SUMIFS(СВЦЭМ!$D$39:$D$782,СВЦЭМ!$A$39:$A$782,$A23,СВЦЭМ!$B$39:$B$782,E$11)+'СЕТ СН'!$F$14+СВЦЭМ!$D$10+'СЕТ СН'!$F$8*'СЕТ СН'!$F$9-'СЕТ СН'!$F$26</f>
        <v>2887.0156292199999</v>
      </c>
      <c r="F23" s="36">
        <f>SUMIFS(СВЦЭМ!$D$39:$D$782,СВЦЭМ!$A$39:$A$782,$A23,СВЦЭМ!$B$39:$B$782,F$11)+'СЕТ СН'!$F$14+СВЦЭМ!$D$10+'СЕТ СН'!$F$8*'СЕТ СН'!$F$9-'СЕТ СН'!$F$26</f>
        <v>2848.1374655899999</v>
      </c>
      <c r="G23" s="36">
        <f>SUMIFS(СВЦЭМ!$D$39:$D$782,СВЦЭМ!$A$39:$A$782,$A23,СВЦЭМ!$B$39:$B$782,G$11)+'СЕТ СН'!$F$14+СВЦЭМ!$D$10+'СЕТ СН'!$F$8*'СЕТ СН'!$F$9-'СЕТ СН'!$F$26</f>
        <v>2833.6089928000001</v>
      </c>
      <c r="H23" s="36">
        <f>SUMIFS(СВЦЭМ!$D$39:$D$782,СВЦЭМ!$A$39:$A$782,$A23,СВЦЭМ!$B$39:$B$782,H$11)+'СЕТ СН'!$F$14+СВЦЭМ!$D$10+'СЕТ СН'!$F$8*'СЕТ СН'!$F$9-'СЕТ СН'!$F$26</f>
        <v>2794.7368872100001</v>
      </c>
      <c r="I23" s="36">
        <f>SUMIFS(СВЦЭМ!$D$39:$D$782,СВЦЭМ!$A$39:$A$782,$A23,СВЦЭМ!$B$39:$B$782,I$11)+'СЕТ СН'!$F$14+СВЦЭМ!$D$10+'СЕТ СН'!$F$8*'СЕТ СН'!$F$9-'СЕТ СН'!$F$26</f>
        <v>2715.0725653</v>
      </c>
      <c r="J23" s="36">
        <f>SUMIFS(СВЦЭМ!$D$39:$D$782,СВЦЭМ!$A$39:$A$782,$A23,СВЦЭМ!$B$39:$B$782,J$11)+'СЕТ СН'!$F$14+СВЦЭМ!$D$10+'СЕТ СН'!$F$8*'СЕТ СН'!$F$9-'СЕТ СН'!$F$26</f>
        <v>2668.8489982300002</v>
      </c>
      <c r="K23" s="36">
        <f>SUMIFS(СВЦЭМ!$D$39:$D$782,СВЦЭМ!$A$39:$A$782,$A23,СВЦЭМ!$B$39:$B$782,K$11)+'СЕТ СН'!$F$14+СВЦЭМ!$D$10+'СЕТ СН'!$F$8*'СЕТ СН'!$F$9-'СЕТ СН'!$F$26</f>
        <v>2654.3584972600001</v>
      </c>
      <c r="L23" s="36">
        <f>SUMIFS(СВЦЭМ!$D$39:$D$782,СВЦЭМ!$A$39:$A$782,$A23,СВЦЭМ!$B$39:$B$782,L$11)+'СЕТ СН'!$F$14+СВЦЭМ!$D$10+'СЕТ СН'!$F$8*'СЕТ СН'!$F$9-'СЕТ СН'!$F$26</f>
        <v>2639.6709092700003</v>
      </c>
      <c r="M23" s="36">
        <f>SUMIFS(СВЦЭМ!$D$39:$D$782,СВЦЭМ!$A$39:$A$782,$A23,СВЦЭМ!$B$39:$B$782,M$11)+'СЕТ СН'!$F$14+СВЦЭМ!$D$10+'СЕТ СН'!$F$8*'СЕТ СН'!$F$9-'СЕТ СН'!$F$26</f>
        <v>2668.9038002800003</v>
      </c>
      <c r="N23" s="36">
        <f>SUMIFS(СВЦЭМ!$D$39:$D$782,СВЦЭМ!$A$39:$A$782,$A23,СВЦЭМ!$B$39:$B$782,N$11)+'СЕТ СН'!$F$14+СВЦЭМ!$D$10+'СЕТ СН'!$F$8*'СЕТ СН'!$F$9-'СЕТ СН'!$F$26</f>
        <v>2678.8541029900002</v>
      </c>
      <c r="O23" s="36">
        <f>SUMIFS(СВЦЭМ!$D$39:$D$782,СВЦЭМ!$A$39:$A$782,$A23,СВЦЭМ!$B$39:$B$782,O$11)+'СЕТ СН'!$F$14+СВЦЭМ!$D$10+'СЕТ СН'!$F$8*'СЕТ СН'!$F$9-'СЕТ СН'!$F$26</f>
        <v>2690.8543266900001</v>
      </c>
      <c r="P23" s="36">
        <f>SUMIFS(СВЦЭМ!$D$39:$D$782,СВЦЭМ!$A$39:$A$782,$A23,СВЦЭМ!$B$39:$B$782,P$11)+'СЕТ СН'!$F$14+СВЦЭМ!$D$10+'СЕТ СН'!$F$8*'СЕТ СН'!$F$9-'СЕТ СН'!$F$26</f>
        <v>2682.6985556200002</v>
      </c>
      <c r="Q23" s="36">
        <f>SUMIFS(СВЦЭМ!$D$39:$D$782,СВЦЭМ!$A$39:$A$782,$A23,СВЦЭМ!$B$39:$B$782,Q$11)+'СЕТ СН'!$F$14+СВЦЭМ!$D$10+'СЕТ СН'!$F$8*'СЕТ СН'!$F$9-'СЕТ СН'!$F$26</f>
        <v>2707.4448390500002</v>
      </c>
      <c r="R23" s="36">
        <f>SUMIFS(СВЦЭМ!$D$39:$D$782,СВЦЭМ!$A$39:$A$782,$A23,СВЦЭМ!$B$39:$B$782,R$11)+'СЕТ СН'!$F$14+СВЦЭМ!$D$10+'СЕТ СН'!$F$8*'СЕТ СН'!$F$9-'СЕТ СН'!$F$26</f>
        <v>2705.1282570399999</v>
      </c>
      <c r="S23" s="36">
        <f>SUMIFS(СВЦЭМ!$D$39:$D$782,СВЦЭМ!$A$39:$A$782,$A23,СВЦЭМ!$B$39:$B$782,S$11)+'СЕТ СН'!$F$14+СВЦЭМ!$D$10+'СЕТ СН'!$F$8*'СЕТ СН'!$F$9-'СЕТ СН'!$F$26</f>
        <v>2644.7130627700003</v>
      </c>
      <c r="T23" s="36">
        <f>SUMIFS(СВЦЭМ!$D$39:$D$782,СВЦЭМ!$A$39:$A$782,$A23,СВЦЭМ!$B$39:$B$782,T$11)+'СЕТ СН'!$F$14+СВЦЭМ!$D$10+'СЕТ СН'!$F$8*'СЕТ СН'!$F$9-'СЕТ СН'!$F$26</f>
        <v>2604.85707877</v>
      </c>
      <c r="U23" s="36">
        <f>SUMIFS(СВЦЭМ!$D$39:$D$782,СВЦЭМ!$A$39:$A$782,$A23,СВЦЭМ!$B$39:$B$782,U$11)+'СЕТ СН'!$F$14+СВЦЭМ!$D$10+'СЕТ СН'!$F$8*'СЕТ СН'!$F$9-'СЕТ СН'!$F$26</f>
        <v>2622.8642178300001</v>
      </c>
      <c r="V23" s="36">
        <f>SUMIFS(СВЦЭМ!$D$39:$D$782,СВЦЭМ!$A$39:$A$782,$A23,СВЦЭМ!$B$39:$B$782,V$11)+'СЕТ СН'!$F$14+СВЦЭМ!$D$10+'СЕТ СН'!$F$8*'СЕТ СН'!$F$9-'СЕТ СН'!$F$26</f>
        <v>2642.67778168</v>
      </c>
      <c r="W23" s="36">
        <f>SUMIFS(СВЦЭМ!$D$39:$D$782,СВЦЭМ!$A$39:$A$782,$A23,СВЦЭМ!$B$39:$B$782,W$11)+'СЕТ СН'!$F$14+СВЦЭМ!$D$10+'СЕТ СН'!$F$8*'СЕТ СН'!$F$9-'СЕТ СН'!$F$26</f>
        <v>2662.4480736</v>
      </c>
      <c r="X23" s="36">
        <f>SUMIFS(СВЦЭМ!$D$39:$D$782,СВЦЭМ!$A$39:$A$782,$A23,СВЦЭМ!$B$39:$B$782,X$11)+'СЕТ СН'!$F$14+СВЦЭМ!$D$10+'СЕТ СН'!$F$8*'СЕТ СН'!$F$9-'СЕТ СН'!$F$26</f>
        <v>2704.6725815300001</v>
      </c>
      <c r="Y23" s="36">
        <f>SUMIFS(СВЦЭМ!$D$39:$D$782,СВЦЭМ!$A$39:$A$782,$A23,СВЦЭМ!$B$39:$B$782,Y$11)+'СЕТ СН'!$F$14+СВЦЭМ!$D$10+'СЕТ СН'!$F$8*'СЕТ СН'!$F$9-'СЕТ СН'!$F$26</f>
        <v>2738.9230704300003</v>
      </c>
    </row>
    <row r="24" spans="1:25" ht="15.75" x14ac:dyDescent="0.2">
      <c r="A24" s="35">
        <f t="shared" si="0"/>
        <v>45273</v>
      </c>
      <c r="B24" s="36">
        <f>SUMIFS(СВЦЭМ!$D$39:$D$782,СВЦЭМ!$A$39:$A$782,$A24,СВЦЭМ!$B$39:$B$782,B$11)+'СЕТ СН'!$F$14+СВЦЭМ!$D$10+'СЕТ СН'!$F$8*'СЕТ СН'!$F$9-'СЕТ СН'!$F$26</f>
        <v>2718.6141702499999</v>
      </c>
      <c r="C24" s="36">
        <f>SUMIFS(СВЦЭМ!$D$39:$D$782,СВЦЭМ!$A$39:$A$782,$A24,СВЦЭМ!$B$39:$B$782,C$11)+'СЕТ СН'!$F$14+СВЦЭМ!$D$10+'СЕТ СН'!$F$8*'СЕТ СН'!$F$9-'СЕТ СН'!$F$26</f>
        <v>2753.8369967100002</v>
      </c>
      <c r="D24" s="36">
        <f>SUMIFS(СВЦЭМ!$D$39:$D$782,СВЦЭМ!$A$39:$A$782,$A24,СВЦЭМ!$B$39:$B$782,D$11)+'СЕТ СН'!$F$14+СВЦЭМ!$D$10+'СЕТ СН'!$F$8*'СЕТ СН'!$F$9-'СЕТ СН'!$F$26</f>
        <v>2796.7155450099999</v>
      </c>
      <c r="E24" s="36">
        <f>SUMIFS(СВЦЭМ!$D$39:$D$782,СВЦЭМ!$A$39:$A$782,$A24,СВЦЭМ!$B$39:$B$782,E$11)+'СЕТ СН'!$F$14+СВЦЭМ!$D$10+'СЕТ СН'!$F$8*'СЕТ СН'!$F$9-'СЕТ СН'!$F$26</f>
        <v>2783.3622793899999</v>
      </c>
      <c r="F24" s="36">
        <f>SUMIFS(СВЦЭМ!$D$39:$D$782,СВЦЭМ!$A$39:$A$782,$A24,СВЦЭМ!$B$39:$B$782,F$11)+'СЕТ СН'!$F$14+СВЦЭМ!$D$10+'СЕТ СН'!$F$8*'СЕТ СН'!$F$9-'СЕТ СН'!$F$26</f>
        <v>2803.3621884300001</v>
      </c>
      <c r="G24" s="36">
        <f>SUMIFS(СВЦЭМ!$D$39:$D$782,СВЦЭМ!$A$39:$A$782,$A24,СВЦЭМ!$B$39:$B$782,G$11)+'СЕТ СН'!$F$14+СВЦЭМ!$D$10+'СЕТ СН'!$F$8*'СЕТ СН'!$F$9-'СЕТ СН'!$F$26</f>
        <v>2768.4132809600001</v>
      </c>
      <c r="H24" s="36">
        <f>SUMIFS(СВЦЭМ!$D$39:$D$782,СВЦЭМ!$A$39:$A$782,$A24,СВЦЭМ!$B$39:$B$782,H$11)+'СЕТ СН'!$F$14+СВЦЭМ!$D$10+'СЕТ СН'!$F$8*'СЕТ СН'!$F$9-'СЕТ СН'!$F$26</f>
        <v>2692.6819001900003</v>
      </c>
      <c r="I24" s="36">
        <f>SUMIFS(СВЦЭМ!$D$39:$D$782,СВЦЭМ!$A$39:$A$782,$A24,СВЦЭМ!$B$39:$B$782,I$11)+'СЕТ СН'!$F$14+СВЦЭМ!$D$10+'СЕТ СН'!$F$8*'СЕТ СН'!$F$9-'СЕТ СН'!$F$26</f>
        <v>2573.4524106700001</v>
      </c>
      <c r="J24" s="36">
        <f>SUMIFS(СВЦЭМ!$D$39:$D$782,СВЦЭМ!$A$39:$A$782,$A24,СВЦЭМ!$B$39:$B$782,J$11)+'СЕТ СН'!$F$14+СВЦЭМ!$D$10+'СЕТ СН'!$F$8*'СЕТ СН'!$F$9-'СЕТ СН'!$F$26</f>
        <v>2524.5815135600001</v>
      </c>
      <c r="K24" s="36">
        <f>SUMIFS(СВЦЭМ!$D$39:$D$782,СВЦЭМ!$A$39:$A$782,$A24,СВЦЭМ!$B$39:$B$782,K$11)+'СЕТ СН'!$F$14+СВЦЭМ!$D$10+'СЕТ СН'!$F$8*'СЕТ СН'!$F$9-'СЕТ СН'!$F$26</f>
        <v>2570.9814293200002</v>
      </c>
      <c r="L24" s="36">
        <f>SUMIFS(СВЦЭМ!$D$39:$D$782,СВЦЭМ!$A$39:$A$782,$A24,СВЦЭМ!$B$39:$B$782,L$11)+'СЕТ СН'!$F$14+СВЦЭМ!$D$10+'СЕТ СН'!$F$8*'СЕТ СН'!$F$9-'СЕТ СН'!$F$26</f>
        <v>2560.7205253800003</v>
      </c>
      <c r="M24" s="36">
        <f>SUMIFS(СВЦЭМ!$D$39:$D$782,СВЦЭМ!$A$39:$A$782,$A24,СВЦЭМ!$B$39:$B$782,M$11)+'СЕТ СН'!$F$14+СВЦЭМ!$D$10+'СЕТ СН'!$F$8*'СЕТ СН'!$F$9-'СЕТ СН'!$F$26</f>
        <v>2595.8441716000002</v>
      </c>
      <c r="N24" s="36">
        <f>SUMIFS(СВЦЭМ!$D$39:$D$782,СВЦЭМ!$A$39:$A$782,$A24,СВЦЭМ!$B$39:$B$782,N$11)+'СЕТ СН'!$F$14+СВЦЭМ!$D$10+'СЕТ СН'!$F$8*'СЕТ СН'!$F$9-'СЕТ СН'!$F$26</f>
        <v>2613.4298181600002</v>
      </c>
      <c r="O24" s="36">
        <f>SUMIFS(СВЦЭМ!$D$39:$D$782,СВЦЭМ!$A$39:$A$782,$A24,СВЦЭМ!$B$39:$B$782,O$11)+'СЕТ СН'!$F$14+СВЦЭМ!$D$10+'СЕТ СН'!$F$8*'СЕТ СН'!$F$9-'СЕТ СН'!$F$26</f>
        <v>2631.90411911</v>
      </c>
      <c r="P24" s="36">
        <f>SUMIFS(СВЦЭМ!$D$39:$D$782,СВЦЭМ!$A$39:$A$782,$A24,СВЦЭМ!$B$39:$B$782,P$11)+'СЕТ СН'!$F$14+СВЦЭМ!$D$10+'СЕТ СН'!$F$8*'СЕТ СН'!$F$9-'СЕТ СН'!$F$26</f>
        <v>2634.8872970699999</v>
      </c>
      <c r="Q24" s="36">
        <f>SUMIFS(СВЦЭМ!$D$39:$D$782,СВЦЭМ!$A$39:$A$782,$A24,СВЦЭМ!$B$39:$B$782,Q$11)+'СЕТ СН'!$F$14+СВЦЭМ!$D$10+'СЕТ СН'!$F$8*'СЕТ СН'!$F$9-'СЕТ СН'!$F$26</f>
        <v>2636.1155749899999</v>
      </c>
      <c r="R24" s="36">
        <f>SUMIFS(СВЦЭМ!$D$39:$D$782,СВЦЭМ!$A$39:$A$782,$A24,СВЦЭМ!$B$39:$B$782,R$11)+'СЕТ СН'!$F$14+СВЦЭМ!$D$10+'СЕТ СН'!$F$8*'СЕТ СН'!$F$9-'СЕТ СН'!$F$26</f>
        <v>2618.4192103600003</v>
      </c>
      <c r="S24" s="36">
        <f>SUMIFS(СВЦЭМ!$D$39:$D$782,СВЦЭМ!$A$39:$A$782,$A24,СВЦЭМ!$B$39:$B$782,S$11)+'СЕТ СН'!$F$14+СВЦЭМ!$D$10+'СЕТ СН'!$F$8*'СЕТ СН'!$F$9-'СЕТ СН'!$F$26</f>
        <v>2505.7760167000001</v>
      </c>
      <c r="T24" s="36">
        <f>SUMIFS(СВЦЭМ!$D$39:$D$782,СВЦЭМ!$A$39:$A$782,$A24,СВЦЭМ!$B$39:$B$782,T$11)+'СЕТ СН'!$F$14+СВЦЭМ!$D$10+'СЕТ СН'!$F$8*'СЕТ СН'!$F$9-'СЕТ СН'!$F$26</f>
        <v>2478.5422618400003</v>
      </c>
      <c r="U24" s="36">
        <f>SUMIFS(СВЦЭМ!$D$39:$D$782,СВЦЭМ!$A$39:$A$782,$A24,СВЦЭМ!$B$39:$B$782,U$11)+'СЕТ СН'!$F$14+СВЦЭМ!$D$10+'СЕТ СН'!$F$8*'СЕТ СН'!$F$9-'СЕТ СН'!$F$26</f>
        <v>2497.1251232899999</v>
      </c>
      <c r="V24" s="36">
        <f>SUMIFS(СВЦЭМ!$D$39:$D$782,СВЦЭМ!$A$39:$A$782,$A24,СВЦЭМ!$B$39:$B$782,V$11)+'СЕТ СН'!$F$14+СВЦЭМ!$D$10+'СЕТ СН'!$F$8*'СЕТ СН'!$F$9-'СЕТ СН'!$F$26</f>
        <v>2481.4923878899999</v>
      </c>
      <c r="W24" s="36">
        <f>SUMIFS(СВЦЭМ!$D$39:$D$782,СВЦЭМ!$A$39:$A$782,$A24,СВЦЭМ!$B$39:$B$782,W$11)+'СЕТ СН'!$F$14+СВЦЭМ!$D$10+'СЕТ СН'!$F$8*'СЕТ СН'!$F$9-'СЕТ СН'!$F$26</f>
        <v>2495.1935474500001</v>
      </c>
      <c r="X24" s="36">
        <f>SUMIFS(СВЦЭМ!$D$39:$D$782,СВЦЭМ!$A$39:$A$782,$A24,СВЦЭМ!$B$39:$B$782,X$11)+'СЕТ СН'!$F$14+СВЦЭМ!$D$10+'СЕТ СН'!$F$8*'СЕТ СН'!$F$9-'СЕТ СН'!$F$26</f>
        <v>2537.2320295499999</v>
      </c>
      <c r="Y24" s="36">
        <f>SUMIFS(СВЦЭМ!$D$39:$D$782,СВЦЭМ!$A$39:$A$782,$A24,СВЦЭМ!$B$39:$B$782,Y$11)+'СЕТ СН'!$F$14+СВЦЭМ!$D$10+'СЕТ СН'!$F$8*'СЕТ СН'!$F$9-'СЕТ СН'!$F$26</f>
        <v>2564.5538071999999</v>
      </c>
    </row>
    <row r="25" spans="1:25" ht="15.75" x14ac:dyDescent="0.2">
      <c r="A25" s="35">
        <f t="shared" si="0"/>
        <v>45274</v>
      </c>
      <c r="B25" s="36">
        <f>SUMIFS(СВЦЭМ!$D$39:$D$782,СВЦЭМ!$A$39:$A$782,$A25,СВЦЭМ!$B$39:$B$782,B$11)+'СЕТ СН'!$F$14+СВЦЭМ!$D$10+'СЕТ СН'!$F$8*'СЕТ СН'!$F$9-'СЕТ СН'!$F$26</f>
        <v>2708.2268315199999</v>
      </c>
      <c r="C25" s="36">
        <f>SUMIFS(СВЦЭМ!$D$39:$D$782,СВЦЭМ!$A$39:$A$782,$A25,СВЦЭМ!$B$39:$B$782,C$11)+'СЕТ СН'!$F$14+СВЦЭМ!$D$10+'СЕТ СН'!$F$8*'СЕТ СН'!$F$9-'СЕТ СН'!$F$26</f>
        <v>2754.0810704999999</v>
      </c>
      <c r="D25" s="36">
        <f>SUMIFS(СВЦЭМ!$D$39:$D$782,СВЦЭМ!$A$39:$A$782,$A25,СВЦЭМ!$B$39:$B$782,D$11)+'СЕТ СН'!$F$14+СВЦЭМ!$D$10+'СЕТ СН'!$F$8*'СЕТ СН'!$F$9-'СЕТ СН'!$F$26</f>
        <v>2785.5719022200001</v>
      </c>
      <c r="E25" s="36">
        <f>SUMIFS(СВЦЭМ!$D$39:$D$782,СВЦЭМ!$A$39:$A$782,$A25,СВЦЭМ!$B$39:$B$782,E$11)+'СЕТ СН'!$F$14+СВЦЭМ!$D$10+'СЕТ СН'!$F$8*'СЕТ СН'!$F$9-'СЕТ СН'!$F$26</f>
        <v>2796.9152518000001</v>
      </c>
      <c r="F25" s="36">
        <f>SUMIFS(СВЦЭМ!$D$39:$D$782,СВЦЭМ!$A$39:$A$782,$A25,СВЦЭМ!$B$39:$B$782,F$11)+'СЕТ СН'!$F$14+СВЦЭМ!$D$10+'СЕТ СН'!$F$8*'СЕТ СН'!$F$9-'СЕТ СН'!$F$26</f>
        <v>2793.5177604800001</v>
      </c>
      <c r="G25" s="36">
        <f>SUMIFS(СВЦЭМ!$D$39:$D$782,СВЦЭМ!$A$39:$A$782,$A25,СВЦЭМ!$B$39:$B$782,G$11)+'СЕТ СН'!$F$14+СВЦЭМ!$D$10+'СЕТ СН'!$F$8*'СЕТ СН'!$F$9-'СЕТ СН'!$F$26</f>
        <v>2772.0417475600002</v>
      </c>
      <c r="H25" s="36">
        <f>SUMIFS(СВЦЭМ!$D$39:$D$782,СВЦЭМ!$A$39:$A$782,$A25,СВЦЭМ!$B$39:$B$782,H$11)+'СЕТ СН'!$F$14+СВЦЭМ!$D$10+'СЕТ СН'!$F$8*'СЕТ СН'!$F$9-'СЕТ СН'!$F$26</f>
        <v>2708.3222371300003</v>
      </c>
      <c r="I25" s="36">
        <f>SUMIFS(СВЦЭМ!$D$39:$D$782,СВЦЭМ!$A$39:$A$782,$A25,СВЦЭМ!$B$39:$B$782,I$11)+'СЕТ СН'!$F$14+СВЦЭМ!$D$10+'СЕТ СН'!$F$8*'СЕТ СН'!$F$9-'СЕТ СН'!$F$26</f>
        <v>2644.4763785600003</v>
      </c>
      <c r="J25" s="36">
        <f>SUMIFS(СВЦЭМ!$D$39:$D$782,СВЦЭМ!$A$39:$A$782,$A25,СВЦЭМ!$B$39:$B$782,J$11)+'СЕТ СН'!$F$14+СВЦЭМ!$D$10+'СЕТ СН'!$F$8*'СЕТ СН'!$F$9-'СЕТ СН'!$F$26</f>
        <v>2578.13020345</v>
      </c>
      <c r="K25" s="36">
        <f>SUMIFS(СВЦЭМ!$D$39:$D$782,СВЦЭМ!$A$39:$A$782,$A25,СВЦЭМ!$B$39:$B$782,K$11)+'СЕТ СН'!$F$14+СВЦЭМ!$D$10+'СЕТ СН'!$F$8*'СЕТ СН'!$F$9-'СЕТ СН'!$F$26</f>
        <v>2575.8344791100003</v>
      </c>
      <c r="L25" s="36">
        <f>SUMIFS(СВЦЭМ!$D$39:$D$782,СВЦЭМ!$A$39:$A$782,$A25,СВЦЭМ!$B$39:$B$782,L$11)+'СЕТ СН'!$F$14+СВЦЭМ!$D$10+'СЕТ СН'!$F$8*'СЕТ СН'!$F$9-'СЕТ СН'!$F$26</f>
        <v>2589.3633193999999</v>
      </c>
      <c r="M25" s="36">
        <f>SUMIFS(СВЦЭМ!$D$39:$D$782,СВЦЭМ!$A$39:$A$782,$A25,СВЦЭМ!$B$39:$B$782,M$11)+'СЕТ СН'!$F$14+СВЦЭМ!$D$10+'СЕТ СН'!$F$8*'СЕТ СН'!$F$9-'СЕТ СН'!$F$26</f>
        <v>2604.0127372800002</v>
      </c>
      <c r="N25" s="36">
        <f>SUMIFS(СВЦЭМ!$D$39:$D$782,СВЦЭМ!$A$39:$A$782,$A25,СВЦЭМ!$B$39:$B$782,N$11)+'СЕТ СН'!$F$14+СВЦЭМ!$D$10+'СЕТ СН'!$F$8*'СЕТ СН'!$F$9-'СЕТ СН'!$F$26</f>
        <v>2647.8724726</v>
      </c>
      <c r="O25" s="36">
        <f>SUMIFS(СВЦЭМ!$D$39:$D$782,СВЦЭМ!$A$39:$A$782,$A25,СВЦЭМ!$B$39:$B$782,O$11)+'СЕТ СН'!$F$14+СВЦЭМ!$D$10+'СЕТ СН'!$F$8*'СЕТ СН'!$F$9-'СЕТ СН'!$F$26</f>
        <v>2645.38465911</v>
      </c>
      <c r="P25" s="36">
        <f>SUMIFS(СВЦЭМ!$D$39:$D$782,СВЦЭМ!$A$39:$A$782,$A25,СВЦЭМ!$B$39:$B$782,P$11)+'СЕТ СН'!$F$14+СВЦЭМ!$D$10+'СЕТ СН'!$F$8*'СЕТ СН'!$F$9-'СЕТ СН'!$F$26</f>
        <v>2685.8574343400001</v>
      </c>
      <c r="Q25" s="36">
        <f>SUMIFS(СВЦЭМ!$D$39:$D$782,СВЦЭМ!$A$39:$A$782,$A25,СВЦЭМ!$B$39:$B$782,Q$11)+'СЕТ СН'!$F$14+СВЦЭМ!$D$10+'СЕТ СН'!$F$8*'СЕТ СН'!$F$9-'СЕТ СН'!$F$26</f>
        <v>2677.9498519700001</v>
      </c>
      <c r="R25" s="36">
        <f>SUMIFS(СВЦЭМ!$D$39:$D$782,СВЦЭМ!$A$39:$A$782,$A25,СВЦЭМ!$B$39:$B$782,R$11)+'СЕТ СН'!$F$14+СВЦЭМ!$D$10+'СЕТ СН'!$F$8*'СЕТ СН'!$F$9-'СЕТ СН'!$F$26</f>
        <v>2674.8166872100001</v>
      </c>
      <c r="S25" s="36">
        <f>SUMIFS(СВЦЭМ!$D$39:$D$782,СВЦЭМ!$A$39:$A$782,$A25,СВЦЭМ!$B$39:$B$782,S$11)+'СЕТ СН'!$F$14+СВЦЭМ!$D$10+'СЕТ СН'!$F$8*'СЕТ СН'!$F$9-'СЕТ СН'!$F$26</f>
        <v>2658.6910483300003</v>
      </c>
      <c r="T25" s="36">
        <f>SUMIFS(СВЦЭМ!$D$39:$D$782,СВЦЭМ!$A$39:$A$782,$A25,СВЦЭМ!$B$39:$B$782,T$11)+'СЕТ СН'!$F$14+СВЦЭМ!$D$10+'СЕТ СН'!$F$8*'СЕТ СН'!$F$9-'СЕТ СН'!$F$26</f>
        <v>2606.6755199500003</v>
      </c>
      <c r="U25" s="36">
        <f>SUMIFS(СВЦЭМ!$D$39:$D$782,СВЦЭМ!$A$39:$A$782,$A25,СВЦЭМ!$B$39:$B$782,U$11)+'СЕТ СН'!$F$14+СВЦЭМ!$D$10+'СЕТ СН'!$F$8*'СЕТ СН'!$F$9-'СЕТ СН'!$F$26</f>
        <v>2583.4233728600002</v>
      </c>
      <c r="V25" s="36">
        <f>SUMIFS(СВЦЭМ!$D$39:$D$782,СВЦЭМ!$A$39:$A$782,$A25,СВЦЭМ!$B$39:$B$782,V$11)+'СЕТ СН'!$F$14+СВЦЭМ!$D$10+'СЕТ СН'!$F$8*'СЕТ СН'!$F$9-'СЕТ СН'!$F$26</f>
        <v>2564.0044565600001</v>
      </c>
      <c r="W25" s="36">
        <f>SUMIFS(СВЦЭМ!$D$39:$D$782,СВЦЭМ!$A$39:$A$782,$A25,СВЦЭМ!$B$39:$B$782,W$11)+'СЕТ СН'!$F$14+СВЦЭМ!$D$10+'СЕТ СН'!$F$8*'СЕТ СН'!$F$9-'СЕТ СН'!$F$26</f>
        <v>2601.54688601</v>
      </c>
      <c r="X25" s="36">
        <f>SUMIFS(СВЦЭМ!$D$39:$D$782,СВЦЭМ!$A$39:$A$782,$A25,СВЦЭМ!$B$39:$B$782,X$11)+'СЕТ СН'!$F$14+СВЦЭМ!$D$10+'СЕТ СН'!$F$8*'СЕТ СН'!$F$9-'СЕТ СН'!$F$26</f>
        <v>2652.3164647500003</v>
      </c>
      <c r="Y25" s="36">
        <f>SUMIFS(СВЦЭМ!$D$39:$D$782,СВЦЭМ!$A$39:$A$782,$A25,СВЦЭМ!$B$39:$B$782,Y$11)+'СЕТ СН'!$F$14+СВЦЭМ!$D$10+'СЕТ СН'!$F$8*'СЕТ СН'!$F$9-'СЕТ СН'!$F$26</f>
        <v>2700.1953387100002</v>
      </c>
    </row>
    <row r="26" spans="1:25" ht="15.75" x14ac:dyDescent="0.2">
      <c r="A26" s="35">
        <f t="shared" si="0"/>
        <v>45275</v>
      </c>
      <c r="B26" s="36">
        <f>SUMIFS(СВЦЭМ!$D$39:$D$782,СВЦЭМ!$A$39:$A$782,$A26,СВЦЭМ!$B$39:$B$782,B$11)+'СЕТ СН'!$F$14+СВЦЭМ!$D$10+'СЕТ СН'!$F$8*'СЕТ СН'!$F$9-'СЕТ СН'!$F$26</f>
        <v>2671.5437312500003</v>
      </c>
      <c r="C26" s="36">
        <f>SUMIFS(СВЦЭМ!$D$39:$D$782,СВЦЭМ!$A$39:$A$782,$A26,СВЦЭМ!$B$39:$B$782,C$11)+'СЕТ СН'!$F$14+СВЦЭМ!$D$10+'СЕТ СН'!$F$8*'СЕТ СН'!$F$9-'СЕТ СН'!$F$26</f>
        <v>2770.34136549</v>
      </c>
      <c r="D26" s="36">
        <f>SUMIFS(СВЦЭМ!$D$39:$D$782,СВЦЭМ!$A$39:$A$782,$A26,СВЦЭМ!$B$39:$B$782,D$11)+'СЕТ СН'!$F$14+СВЦЭМ!$D$10+'СЕТ СН'!$F$8*'СЕТ СН'!$F$9-'СЕТ СН'!$F$26</f>
        <v>2792.2526049400003</v>
      </c>
      <c r="E26" s="36">
        <f>SUMIFS(СВЦЭМ!$D$39:$D$782,СВЦЭМ!$A$39:$A$782,$A26,СВЦЭМ!$B$39:$B$782,E$11)+'СЕТ СН'!$F$14+СВЦЭМ!$D$10+'СЕТ СН'!$F$8*'СЕТ СН'!$F$9-'СЕТ СН'!$F$26</f>
        <v>2810.6551622699999</v>
      </c>
      <c r="F26" s="36">
        <f>SUMIFS(СВЦЭМ!$D$39:$D$782,СВЦЭМ!$A$39:$A$782,$A26,СВЦЭМ!$B$39:$B$782,F$11)+'СЕТ СН'!$F$14+СВЦЭМ!$D$10+'СЕТ СН'!$F$8*'СЕТ СН'!$F$9-'СЕТ СН'!$F$26</f>
        <v>2813.8074408699999</v>
      </c>
      <c r="G26" s="36">
        <f>SUMIFS(СВЦЭМ!$D$39:$D$782,СВЦЭМ!$A$39:$A$782,$A26,СВЦЭМ!$B$39:$B$782,G$11)+'СЕТ СН'!$F$14+СВЦЭМ!$D$10+'СЕТ СН'!$F$8*'СЕТ СН'!$F$9-'СЕТ СН'!$F$26</f>
        <v>2786.9720351800001</v>
      </c>
      <c r="H26" s="36">
        <f>SUMIFS(СВЦЭМ!$D$39:$D$782,СВЦЭМ!$A$39:$A$782,$A26,СВЦЭМ!$B$39:$B$782,H$11)+'СЕТ СН'!$F$14+СВЦЭМ!$D$10+'СЕТ СН'!$F$8*'СЕТ СН'!$F$9-'СЕТ СН'!$F$26</f>
        <v>2716.0038520799999</v>
      </c>
      <c r="I26" s="36">
        <f>SUMIFS(СВЦЭМ!$D$39:$D$782,СВЦЭМ!$A$39:$A$782,$A26,СВЦЭМ!$B$39:$B$782,I$11)+'СЕТ СН'!$F$14+СВЦЭМ!$D$10+'СЕТ СН'!$F$8*'СЕТ СН'!$F$9-'СЕТ СН'!$F$26</f>
        <v>2698.8210866899999</v>
      </c>
      <c r="J26" s="36">
        <f>SUMIFS(СВЦЭМ!$D$39:$D$782,СВЦЭМ!$A$39:$A$782,$A26,СВЦЭМ!$B$39:$B$782,J$11)+'СЕТ СН'!$F$14+СВЦЭМ!$D$10+'СЕТ СН'!$F$8*'СЕТ СН'!$F$9-'СЕТ СН'!$F$26</f>
        <v>2643.9760288400003</v>
      </c>
      <c r="K26" s="36">
        <f>SUMIFS(СВЦЭМ!$D$39:$D$782,СВЦЭМ!$A$39:$A$782,$A26,СВЦЭМ!$B$39:$B$782,K$11)+'СЕТ СН'!$F$14+СВЦЭМ!$D$10+'СЕТ СН'!$F$8*'СЕТ СН'!$F$9-'СЕТ СН'!$F$26</f>
        <v>2612.6154779200001</v>
      </c>
      <c r="L26" s="36">
        <f>SUMIFS(СВЦЭМ!$D$39:$D$782,СВЦЭМ!$A$39:$A$782,$A26,СВЦЭМ!$B$39:$B$782,L$11)+'СЕТ СН'!$F$14+СВЦЭМ!$D$10+'СЕТ СН'!$F$8*'СЕТ СН'!$F$9-'СЕТ СН'!$F$26</f>
        <v>2613.3428912700001</v>
      </c>
      <c r="M26" s="36">
        <f>SUMIFS(СВЦЭМ!$D$39:$D$782,СВЦЭМ!$A$39:$A$782,$A26,СВЦЭМ!$B$39:$B$782,M$11)+'СЕТ СН'!$F$14+СВЦЭМ!$D$10+'СЕТ СН'!$F$8*'СЕТ СН'!$F$9-'СЕТ СН'!$F$26</f>
        <v>2641.4642846199999</v>
      </c>
      <c r="N26" s="36">
        <f>SUMIFS(СВЦЭМ!$D$39:$D$782,СВЦЭМ!$A$39:$A$782,$A26,СВЦЭМ!$B$39:$B$782,N$11)+'СЕТ СН'!$F$14+СВЦЭМ!$D$10+'СЕТ СН'!$F$8*'СЕТ СН'!$F$9-'СЕТ СН'!$F$26</f>
        <v>2644.8400463000003</v>
      </c>
      <c r="O26" s="36">
        <f>SUMIFS(СВЦЭМ!$D$39:$D$782,СВЦЭМ!$A$39:$A$782,$A26,СВЦЭМ!$B$39:$B$782,O$11)+'СЕТ СН'!$F$14+СВЦЭМ!$D$10+'СЕТ СН'!$F$8*'СЕТ СН'!$F$9-'СЕТ СН'!$F$26</f>
        <v>2667.35473787</v>
      </c>
      <c r="P26" s="36">
        <f>SUMIFS(СВЦЭМ!$D$39:$D$782,СВЦЭМ!$A$39:$A$782,$A26,СВЦЭМ!$B$39:$B$782,P$11)+'СЕТ СН'!$F$14+СВЦЭМ!$D$10+'СЕТ СН'!$F$8*'СЕТ СН'!$F$9-'СЕТ СН'!$F$26</f>
        <v>2674.1481532000003</v>
      </c>
      <c r="Q26" s="36">
        <f>SUMIFS(СВЦЭМ!$D$39:$D$782,СВЦЭМ!$A$39:$A$782,$A26,СВЦЭМ!$B$39:$B$782,Q$11)+'СЕТ СН'!$F$14+СВЦЭМ!$D$10+'СЕТ СН'!$F$8*'СЕТ СН'!$F$9-'СЕТ СН'!$F$26</f>
        <v>2689.2022746500002</v>
      </c>
      <c r="R26" s="36">
        <f>SUMIFS(СВЦЭМ!$D$39:$D$782,СВЦЭМ!$A$39:$A$782,$A26,СВЦЭМ!$B$39:$B$782,R$11)+'СЕТ СН'!$F$14+СВЦЭМ!$D$10+'СЕТ СН'!$F$8*'СЕТ СН'!$F$9-'СЕТ СН'!$F$26</f>
        <v>2672.5934780600001</v>
      </c>
      <c r="S26" s="36">
        <f>SUMIFS(СВЦЭМ!$D$39:$D$782,СВЦЭМ!$A$39:$A$782,$A26,СВЦЭМ!$B$39:$B$782,S$11)+'СЕТ СН'!$F$14+СВЦЭМ!$D$10+'СЕТ СН'!$F$8*'СЕТ СН'!$F$9-'СЕТ СН'!$F$26</f>
        <v>2613.8411436900001</v>
      </c>
      <c r="T26" s="36">
        <f>SUMIFS(СВЦЭМ!$D$39:$D$782,СВЦЭМ!$A$39:$A$782,$A26,СВЦЭМ!$B$39:$B$782,T$11)+'СЕТ СН'!$F$14+СВЦЭМ!$D$10+'СЕТ СН'!$F$8*'СЕТ СН'!$F$9-'СЕТ СН'!$F$26</f>
        <v>2587.41614316</v>
      </c>
      <c r="U26" s="36">
        <f>SUMIFS(СВЦЭМ!$D$39:$D$782,СВЦЭМ!$A$39:$A$782,$A26,СВЦЭМ!$B$39:$B$782,U$11)+'СЕТ СН'!$F$14+СВЦЭМ!$D$10+'СЕТ СН'!$F$8*'СЕТ СН'!$F$9-'СЕТ СН'!$F$26</f>
        <v>2613.2313746099999</v>
      </c>
      <c r="V26" s="36">
        <f>SUMIFS(СВЦЭМ!$D$39:$D$782,СВЦЭМ!$A$39:$A$782,$A26,СВЦЭМ!$B$39:$B$782,V$11)+'СЕТ СН'!$F$14+СВЦЭМ!$D$10+'СЕТ СН'!$F$8*'СЕТ СН'!$F$9-'СЕТ СН'!$F$26</f>
        <v>2628.9699373799999</v>
      </c>
      <c r="W26" s="36">
        <f>SUMIFS(СВЦЭМ!$D$39:$D$782,СВЦЭМ!$A$39:$A$782,$A26,СВЦЭМ!$B$39:$B$782,W$11)+'СЕТ СН'!$F$14+СВЦЭМ!$D$10+'СЕТ СН'!$F$8*'СЕТ СН'!$F$9-'СЕТ СН'!$F$26</f>
        <v>2638.9022269500001</v>
      </c>
      <c r="X26" s="36">
        <f>SUMIFS(СВЦЭМ!$D$39:$D$782,СВЦЭМ!$A$39:$A$782,$A26,СВЦЭМ!$B$39:$B$782,X$11)+'СЕТ СН'!$F$14+СВЦЭМ!$D$10+'СЕТ СН'!$F$8*'СЕТ СН'!$F$9-'СЕТ СН'!$F$26</f>
        <v>2657.69514162</v>
      </c>
      <c r="Y26" s="36">
        <f>SUMIFS(СВЦЭМ!$D$39:$D$782,СВЦЭМ!$A$39:$A$782,$A26,СВЦЭМ!$B$39:$B$782,Y$11)+'СЕТ СН'!$F$14+СВЦЭМ!$D$10+'СЕТ СН'!$F$8*'СЕТ СН'!$F$9-'СЕТ СН'!$F$26</f>
        <v>2697.77536547</v>
      </c>
    </row>
    <row r="27" spans="1:25" ht="15.75" x14ac:dyDescent="0.2">
      <c r="A27" s="35">
        <f t="shared" si="0"/>
        <v>45276</v>
      </c>
      <c r="B27" s="36">
        <f>SUMIFS(СВЦЭМ!$D$39:$D$782,СВЦЭМ!$A$39:$A$782,$A27,СВЦЭМ!$B$39:$B$782,B$11)+'СЕТ СН'!$F$14+СВЦЭМ!$D$10+'СЕТ СН'!$F$8*'СЕТ СН'!$F$9-'СЕТ СН'!$F$26</f>
        <v>2703.2772813900001</v>
      </c>
      <c r="C27" s="36">
        <f>SUMIFS(СВЦЭМ!$D$39:$D$782,СВЦЭМ!$A$39:$A$782,$A27,СВЦЭМ!$B$39:$B$782,C$11)+'СЕТ СН'!$F$14+СВЦЭМ!$D$10+'СЕТ СН'!$F$8*'СЕТ СН'!$F$9-'СЕТ СН'!$F$26</f>
        <v>2748.1689321700001</v>
      </c>
      <c r="D27" s="36">
        <f>SUMIFS(СВЦЭМ!$D$39:$D$782,СВЦЭМ!$A$39:$A$782,$A27,СВЦЭМ!$B$39:$B$782,D$11)+'СЕТ СН'!$F$14+СВЦЭМ!$D$10+'СЕТ СН'!$F$8*'СЕТ СН'!$F$9-'СЕТ СН'!$F$26</f>
        <v>2805.0253216000001</v>
      </c>
      <c r="E27" s="36">
        <f>SUMIFS(СВЦЭМ!$D$39:$D$782,СВЦЭМ!$A$39:$A$782,$A27,СВЦЭМ!$B$39:$B$782,E$11)+'СЕТ СН'!$F$14+СВЦЭМ!$D$10+'СЕТ СН'!$F$8*'СЕТ СН'!$F$9-'СЕТ СН'!$F$26</f>
        <v>2816.65118781</v>
      </c>
      <c r="F27" s="36">
        <f>SUMIFS(СВЦЭМ!$D$39:$D$782,СВЦЭМ!$A$39:$A$782,$A27,СВЦЭМ!$B$39:$B$782,F$11)+'СЕТ СН'!$F$14+СВЦЭМ!$D$10+'СЕТ СН'!$F$8*'СЕТ СН'!$F$9-'СЕТ СН'!$F$26</f>
        <v>2802.0969414000001</v>
      </c>
      <c r="G27" s="36">
        <f>SUMIFS(СВЦЭМ!$D$39:$D$782,СВЦЭМ!$A$39:$A$782,$A27,СВЦЭМ!$B$39:$B$782,G$11)+'СЕТ СН'!$F$14+СВЦЭМ!$D$10+'СЕТ СН'!$F$8*'СЕТ СН'!$F$9-'СЕТ СН'!$F$26</f>
        <v>2796.8417874900001</v>
      </c>
      <c r="H27" s="36">
        <f>SUMIFS(СВЦЭМ!$D$39:$D$782,СВЦЭМ!$A$39:$A$782,$A27,СВЦЭМ!$B$39:$B$782,H$11)+'СЕТ СН'!$F$14+СВЦЭМ!$D$10+'СЕТ СН'!$F$8*'СЕТ СН'!$F$9-'СЕТ СН'!$F$26</f>
        <v>2740.6232449200002</v>
      </c>
      <c r="I27" s="36">
        <f>SUMIFS(СВЦЭМ!$D$39:$D$782,СВЦЭМ!$A$39:$A$782,$A27,СВЦЭМ!$B$39:$B$782,I$11)+'СЕТ СН'!$F$14+СВЦЭМ!$D$10+'СЕТ СН'!$F$8*'СЕТ СН'!$F$9-'СЕТ СН'!$F$26</f>
        <v>2704.1369642300001</v>
      </c>
      <c r="J27" s="36">
        <f>SUMIFS(СВЦЭМ!$D$39:$D$782,СВЦЭМ!$A$39:$A$782,$A27,СВЦЭМ!$B$39:$B$782,J$11)+'СЕТ СН'!$F$14+СВЦЭМ!$D$10+'СЕТ СН'!$F$8*'СЕТ СН'!$F$9-'СЕТ СН'!$F$26</f>
        <v>2653.2233177900002</v>
      </c>
      <c r="K27" s="36">
        <f>SUMIFS(СВЦЭМ!$D$39:$D$782,СВЦЭМ!$A$39:$A$782,$A27,СВЦЭМ!$B$39:$B$782,K$11)+'СЕТ СН'!$F$14+СВЦЭМ!$D$10+'СЕТ СН'!$F$8*'СЕТ СН'!$F$9-'СЕТ СН'!$F$26</f>
        <v>2592.7422999300002</v>
      </c>
      <c r="L27" s="36">
        <f>SUMIFS(СВЦЭМ!$D$39:$D$782,СВЦЭМ!$A$39:$A$782,$A27,СВЦЭМ!$B$39:$B$782,L$11)+'СЕТ СН'!$F$14+СВЦЭМ!$D$10+'СЕТ СН'!$F$8*'СЕТ СН'!$F$9-'СЕТ СН'!$F$26</f>
        <v>2540.5703922299999</v>
      </c>
      <c r="M27" s="36">
        <f>SUMIFS(СВЦЭМ!$D$39:$D$782,СВЦЭМ!$A$39:$A$782,$A27,СВЦЭМ!$B$39:$B$782,M$11)+'СЕТ СН'!$F$14+СВЦЭМ!$D$10+'СЕТ СН'!$F$8*'СЕТ СН'!$F$9-'СЕТ СН'!$F$26</f>
        <v>2510.8616764200001</v>
      </c>
      <c r="N27" s="36">
        <f>SUMIFS(СВЦЭМ!$D$39:$D$782,СВЦЭМ!$A$39:$A$782,$A27,СВЦЭМ!$B$39:$B$782,N$11)+'СЕТ СН'!$F$14+СВЦЭМ!$D$10+'СЕТ СН'!$F$8*'СЕТ СН'!$F$9-'СЕТ СН'!$F$26</f>
        <v>2541.7724920000001</v>
      </c>
      <c r="O27" s="36">
        <f>SUMIFS(СВЦЭМ!$D$39:$D$782,СВЦЭМ!$A$39:$A$782,$A27,СВЦЭМ!$B$39:$B$782,O$11)+'СЕТ СН'!$F$14+СВЦЭМ!$D$10+'СЕТ СН'!$F$8*'СЕТ СН'!$F$9-'СЕТ СН'!$F$26</f>
        <v>2556.44347122</v>
      </c>
      <c r="P27" s="36">
        <f>SUMIFS(СВЦЭМ!$D$39:$D$782,СВЦЭМ!$A$39:$A$782,$A27,СВЦЭМ!$B$39:$B$782,P$11)+'СЕТ СН'!$F$14+СВЦЭМ!$D$10+'СЕТ СН'!$F$8*'СЕТ СН'!$F$9-'СЕТ СН'!$F$26</f>
        <v>2543.9649789800001</v>
      </c>
      <c r="Q27" s="36">
        <f>SUMIFS(СВЦЭМ!$D$39:$D$782,СВЦЭМ!$A$39:$A$782,$A27,СВЦЭМ!$B$39:$B$782,Q$11)+'СЕТ СН'!$F$14+СВЦЭМ!$D$10+'СЕТ СН'!$F$8*'СЕТ СН'!$F$9-'СЕТ СН'!$F$26</f>
        <v>2562.0651658800002</v>
      </c>
      <c r="R27" s="36">
        <f>SUMIFS(СВЦЭМ!$D$39:$D$782,СВЦЭМ!$A$39:$A$782,$A27,СВЦЭМ!$B$39:$B$782,R$11)+'СЕТ СН'!$F$14+СВЦЭМ!$D$10+'СЕТ СН'!$F$8*'СЕТ СН'!$F$9-'СЕТ СН'!$F$26</f>
        <v>2590.2908719300003</v>
      </c>
      <c r="S27" s="36">
        <f>SUMIFS(СВЦЭМ!$D$39:$D$782,СВЦЭМ!$A$39:$A$782,$A27,СВЦЭМ!$B$39:$B$782,S$11)+'СЕТ СН'!$F$14+СВЦЭМ!$D$10+'СЕТ СН'!$F$8*'СЕТ СН'!$F$9-'СЕТ СН'!$F$26</f>
        <v>2545.1303503100003</v>
      </c>
      <c r="T27" s="36">
        <f>SUMIFS(СВЦЭМ!$D$39:$D$782,СВЦЭМ!$A$39:$A$782,$A27,СВЦЭМ!$B$39:$B$782,T$11)+'СЕТ СН'!$F$14+СВЦЭМ!$D$10+'СЕТ СН'!$F$8*'СЕТ СН'!$F$9-'СЕТ СН'!$F$26</f>
        <v>2515.9929686200003</v>
      </c>
      <c r="U27" s="36">
        <f>SUMIFS(СВЦЭМ!$D$39:$D$782,СВЦЭМ!$A$39:$A$782,$A27,СВЦЭМ!$B$39:$B$782,U$11)+'СЕТ СН'!$F$14+СВЦЭМ!$D$10+'СЕТ СН'!$F$8*'СЕТ СН'!$F$9-'СЕТ СН'!$F$26</f>
        <v>2552.6792579500002</v>
      </c>
      <c r="V27" s="36">
        <f>SUMIFS(СВЦЭМ!$D$39:$D$782,СВЦЭМ!$A$39:$A$782,$A27,СВЦЭМ!$B$39:$B$782,V$11)+'СЕТ СН'!$F$14+СВЦЭМ!$D$10+'СЕТ СН'!$F$8*'СЕТ СН'!$F$9-'СЕТ СН'!$F$26</f>
        <v>2547.7551358999999</v>
      </c>
      <c r="W27" s="36">
        <f>SUMIFS(СВЦЭМ!$D$39:$D$782,СВЦЭМ!$A$39:$A$782,$A27,СВЦЭМ!$B$39:$B$782,W$11)+'СЕТ СН'!$F$14+СВЦЭМ!$D$10+'СЕТ СН'!$F$8*'СЕТ СН'!$F$9-'СЕТ СН'!$F$26</f>
        <v>2551.0349490900003</v>
      </c>
      <c r="X27" s="36">
        <f>SUMIFS(СВЦЭМ!$D$39:$D$782,СВЦЭМ!$A$39:$A$782,$A27,СВЦЭМ!$B$39:$B$782,X$11)+'СЕТ СН'!$F$14+СВЦЭМ!$D$10+'СЕТ СН'!$F$8*'СЕТ СН'!$F$9-'СЕТ СН'!$F$26</f>
        <v>2586.7036021100002</v>
      </c>
      <c r="Y27" s="36">
        <f>SUMIFS(СВЦЭМ!$D$39:$D$782,СВЦЭМ!$A$39:$A$782,$A27,СВЦЭМ!$B$39:$B$782,Y$11)+'СЕТ СН'!$F$14+СВЦЭМ!$D$10+'СЕТ СН'!$F$8*'СЕТ СН'!$F$9-'СЕТ СН'!$F$26</f>
        <v>2630.9974648299999</v>
      </c>
    </row>
    <row r="28" spans="1:25" ht="15.75" x14ac:dyDescent="0.2">
      <c r="A28" s="35">
        <f t="shared" si="0"/>
        <v>45277</v>
      </c>
      <c r="B28" s="36">
        <f>SUMIFS(СВЦЭМ!$D$39:$D$782,СВЦЭМ!$A$39:$A$782,$A28,СВЦЭМ!$B$39:$B$782,B$11)+'СЕТ СН'!$F$14+СВЦЭМ!$D$10+'СЕТ СН'!$F$8*'СЕТ СН'!$F$9-'СЕТ СН'!$F$26</f>
        <v>2730.5337425299999</v>
      </c>
      <c r="C28" s="36">
        <f>SUMIFS(СВЦЭМ!$D$39:$D$782,СВЦЭМ!$A$39:$A$782,$A28,СВЦЭМ!$B$39:$B$782,C$11)+'СЕТ СН'!$F$14+СВЦЭМ!$D$10+'СЕТ СН'!$F$8*'СЕТ СН'!$F$9-'СЕТ СН'!$F$26</f>
        <v>2745.1735558099999</v>
      </c>
      <c r="D28" s="36">
        <f>SUMIFS(СВЦЭМ!$D$39:$D$782,СВЦЭМ!$A$39:$A$782,$A28,СВЦЭМ!$B$39:$B$782,D$11)+'СЕТ СН'!$F$14+СВЦЭМ!$D$10+'СЕТ СН'!$F$8*'СЕТ СН'!$F$9-'СЕТ СН'!$F$26</f>
        <v>2795.5511542300001</v>
      </c>
      <c r="E28" s="36">
        <f>SUMIFS(СВЦЭМ!$D$39:$D$782,СВЦЭМ!$A$39:$A$782,$A28,СВЦЭМ!$B$39:$B$782,E$11)+'СЕТ СН'!$F$14+СВЦЭМ!$D$10+'СЕТ СН'!$F$8*'СЕТ СН'!$F$9-'СЕТ СН'!$F$26</f>
        <v>2798.10444835</v>
      </c>
      <c r="F28" s="36">
        <f>SUMIFS(СВЦЭМ!$D$39:$D$782,СВЦЭМ!$A$39:$A$782,$A28,СВЦЭМ!$B$39:$B$782,F$11)+'СЕТ СН'!$F$14+СВЦЭМ!$D$10+'СЕТ СН'!$F$8*'СЕТ СН'!$F$9-'СЕТ СН'!$F$26</f>
        <v>2795.7657005700003</v>
      </c>
      <c r="G28" s="36">
        <f>SUMIFS(СВЦЭМ!$D$39:$D$782,СВЦЭМ!$A$39:$A$782,$A28,СВЦЭМ!$B$39:$B$782,G$11)+'СЕТ СН'!$F$14+СВЦЭМ!$D$10+'СЕТ СН'!$F$8*'СЕТ СН'!$F$9-'СЕТ СН'!$F$26</f>
        <v>2798.3060574300002</v>
      </c>
      <c r="H28" s="36">
        <f>SUMIFS(СВЦЭМ!$D$39:$D$782,СВЦЭМ!$A$39:$A$782,$A28,СВЦЭМ!$B$39:$B$782,H$11)+'СЕТ СН'!$F$14+СВЦЭМ!$D$10+'СЕТ СН'!$F$8*'СЕТ СН'!$F$9-'СЕТ СН'!$F$26</f>
        <v>2779.2446436200003</v>
      </c>
      <c r="I28" s="36">
        <f>SUMIFS(СВЦЭМ!$D$39:$D$782,СВЦЭМ!$A$39:$A$782,$A28,СВЦЭМ!$B$39:$B$782,I$11)+'СЕТ СН'!$F$14+СВЦЭМ!$D$10+'СЕТ СН'!$F$8*'СЕТ СН'!$F$9-'СЕТ СН'!$F$26</f>
        <v>2769.9076514399999</v>
      </c>
      <c r="J28" s="36">
        <f>SUMIFS(СВЦЭМ!$D$39:$D$782,СВЦЭМ!$A$39:$A$782,$A28,СВЦЭМ!$B$39:$B$782,J$11)+'СЕТ СН'!$F$14+СВЦЭМ!$D$10+'СЕТ СН'!$F$8*'СЕТ СН'!$F$9-'СЕТ СН'!$F$26</f>
        <v>2720.8943788000001</v>
      </c>
      <c r="K28" s="36">
        <f>SUMIFS(СВЦЭМ!$D$39:$D$782,СВЦЭМ!$A$39:$A$782,$A28,СВЦЭМ!$B$39:$B$782,K$11)+'СЕТ СН'!$F$14+СВЦЭМ!$D$10+'СЕТ СН'!$F$8*'СЕТ СН'!$F$9-'СЕТ СН'!$F$26</f>
        <v>2668.89792459</v>
      </c>
      <c r="L28" s="36">
        <f>SUMIFS(СВЦЭМ!$D$39:$D$782,СВЦЭМ!$A$39:$A$782,$A28,СВЦЭМ!$B$39:$B$782,L$11)+'СЕТ СН'!$F$14+СВЦЭМ!$D$10+'СЕТ СН'!$F$8*'СЕТ СН'!$F$9-'СЕТ СН'!$F$26</f>
        <v>2609.3167933200002</v>
      </c>
      <c r="M28" s="36">
        <f>SUMIFS(СВЦЭМ!$D$39:$D$782,СВЦЭМ!$A$39:$A$782,$A28,СВЦЭМ!$B$39:$B$782,M$11)+'СЕТ СН'!$F$14+СВЦЭМ!$D$10+'СЕТ СН'!$F$8*'СЕТ СН'!$F$9-'СЕТ СН'!$F$26</f>
        <v>2589.6176044500003</v>
      </c>
      <c r="N28" s="36">
        <f>SUMIFS(СВЦЭМ!$D$39:$D$782,СВЦЭМ!$A$39:$A$782,$A28,СВЦЭМ!$B$39:$B$782,N$11)+'СЕТ СН'!$F$14+СВЦЭМ!$D$10+'СЕТ СН'!$F$8*'СЕТ СН'!$F$9-'СЕТ СН'!$F$26</f>
        <v>2610.7477060199999</v>
      </c>
      <c r="O28" s="36">
        <f>SUMIFS(СВЦЭМ!$D$39:$D$782,СВЦЭМ!$A$39:$A$782,$A28,СВЦЭМ!$B$39:$B$782,O$11)+'СЕТ СН'!$F$14+СВЦЭМ!$D$10+'СЕТ СН'!$F$8*'СЕТ СН'!$F$9-'СЕТ СН'!$F$26</f>
        <v>2620.43367855</v>
      </c>
      <c r="P28" s="36">
        <f>SUMIFS(СВЦЭМ!$D$39:$D$782,СВЦЭМ!$A$39:$A$782,$A28,СВЦЭМ!$B$39:$B$782,P$11)+'СЕТ СН'!$F$14+СВЦЭМ!$D$10+'СЕТ СН'!$F$8*'СЕТ СН'!$F$9-'СЕТ СН'!$F$26</f>
        <v>2619.40282282</v>
      </c>
      <c r="Q28" s="36">
        <f>SUMIFS(СВЦЭМ!$D$39:$D$782,СВЦЭМ!$A$39:$A$782,$A28,СВЦЭМ!$B$39:$B$782,Q$11)+'СЕТ СН'!$F$14+СВЦЭМ!$D$10+'СЕТ СН'!$F$8*'СЕТ СН'!$F$9-'СЕТ СН'!$F$26</f>
        <v>2629.94875675</v>
      </c>
      <c r="R28" s="36">
        <f>SUMIFS(СВЦЭМ!$D$39:$D$782,СВЦЭМ!$A$39:$A$782,$A28,СВЦЭМ!$B$39:$B$782,R$11)+'СЕТ СН'!$F$14+СВЦЭМ!$D$10+'СЕТ СН'!$F$8*'СЕТ СН'!$F$9-'СЕТ СН'!$F$26</f>
        <v>2640.87953552</v>
      </c>
      <c r="S28" s="36">
        <f>SUMIFS(СВЦЭМ!$D$39:$D$782,СВЦЭМ!$A$39:$A$782,$A28,СВЦЭМ!$B$39:$B$782,S$11)+'СЕТ СН'!$F$14+СВЦЭМ!$D$10+'СЕТ СН'!$F$8*'СЕТ СН'!$F$9-'СЕТ СН'!$F$26</f>
        <v>2585.4229181999999</v>
      </c>
      <c r="T28" s="36">
        <f>SUMIFS(СВЦЭМ!$D$39:$D$782,СВЦЭМ!$A$39:$A$782,$A28,СВЦЭМ!$B$39:$B$782,T$11)+'СЕТ СН'!$F$14+СВЦЭМ!$D$10+'СЕТ СН'!$F$8*'СЕТ СН'!$F$9-'СЕТ СН'!$F$26</f>
        <v>2530.0488778700001</v>
      </c>
      <c r="U28" s="36">
        <f>SUMIFS(СВЦЭМ!$D$39:$D$782,СВЦЭМ!$A$39:$A$782,$A28,СВЦЭМ!$B$39:$B$782,U$11)+'СЕТ СН'!$F$14+СВЦЭМ!$D$10+'СЕТ СН'!$F$8*'СЕТ СН'!$F$9-'СЕТ СН'!$F$26</f>
        <v>2527.3294313599999</v>
      </c>
      <c r="V28" s="36">
        <f>SUMIFS(СВЦЭМ!$D$39:$D$782,СВЦЭМ!$A$39:$A$782,$A28,СВЦЭМ!$B$39:$B$782,V$11)+'СЕТ СН'!$F$14+СВЦЭМ!$D$10+'СЕТ СН'!$F$8*'СЕТ СН'!$F$9-'СЕТ СН'!$F$26</f>
        <v>2566.5218922900003</v>
      </c>
      <c r="W28" s="36">
        <f>SUMIFS(СВЦЭМ!$D$39:$D$782,СВЦЭМ!$A$39:$A$782,$A28,СВЦЭМ!$B$39:$B$782,W$11)+'СЕТ СН'!$F$14+СВЦЭМ!$D$10+'СЕТ СН'!$F$8*'СЕТ СН'!$F$9-'СЕТ СН'!$F$26</f>
        <v>2565.1360699800002</v>
      </c>
      <c r="X28" s="36">
        <f>SUMIFS(СВЦЭМ!$D$39:$D$782,СВЦЭМ!$A$39:$A$782,$A28,СВЦЭМ!$B$39:$B$782,X$11)+'СЕТ СН'!$F$14+СВЦЭМ!$D$10+'СЕТ СН'!$F$8*'СЕТ СН'!$F$9-'СЕТ СН'!$F$26</f>
        <v>2616.80581102</v>
      </c>
      <c r="Y28" s="36">
        <f>SUMIFS(СВЦЭМ!$D$39:$D$782,СВЦЭМ!$A$39:$A$782,$A28,СВЦЭМ!$B$39:$B$782,Y$11)+'СЕТ СН'!$F$14+СВЦЭМ!$D$10+'СЕТ СН'!$F$8*'СЕТ СН'!$F$9-'СЕТ СН'!$F$26</f>
        <v>2670.3371964299999</v>
      </c>
    </row>
    <row r="29" spans="1:25" ht="15.75" x14ac:dyDescent="0.2">
      <c r="A29" s="35">
        <f t="shared" si="0"/>
        <v>45278</v>
      </c>
      <c r="B29" s="36">
        <f>SUMIFS(СВЦЭМ!$D$39:$D$782,СВЦЭМ!$A$39:$A$782,$A29,СВЦЭМ!$B$39:$B$782,B$11)+'СЕТ СН'!$F$14+СВЦЭМ!$D$10+'СЕТ СН'!$F$8*'СЕТ СН'!$F$9-'СЕТ СН'!$F$26</f>
        <v>2557.5614475900002</v>
      </c>
      <c r="C29" s="36">
        <f>SUMIFS(СВЦЭМ!$D$39:$D$782,СВЦЭМ!$A$39:$A$782,$A29,СВЦЭМ!$B$39:$B$782,C$11)+'СЕТ СН'!$F$14+СВЦЭМ!$D$10+'СЕТ СН'!$F$8*'СЕТ СН'!$F$9-'СЕТ СН'!$F$26</f>
        <v>2602.85550603</v>
      </c>
      <c r="D29" s="36">
        <f>SUMIFS(СВЦЭМ!$D$39:$D$782,СВЦЭМ!$A$39:$A$782,$A29,СВЦЭМ!$B$39:$B$782,D$11)+'СЕТ СН'!$F$14+СВЦЭМ!$D$10+'СЕТ СН'!$F$8*'СЕТ СН'!$F$9-'СЕТ СН'!$F$26</f>
        <v>2639.5629008000001</v>
      </c>
      <c r="E29" s="36">
        <f>SUMIFS(СВЦЭМ!$D$39:$D$782,СВЦЭМ!$A$39:$A$782,$A29,СВЦЭМ!$B$39:$B$782,E$11)+'СЕТ СН'!$F$14+СВЦЭМ!$D$10+'СЕТ СН'!$F$8*'СЕТ СН'!$F$9-'СЕТ СН'!$F$26</f>
        <v>2657.0305889400001</v>
      </c>
      <c r="F29" s="36">
        <f>SUMIFS(СВЦЭМ!$D$39:$D$782,СВЦЭМ!$A$39:$A$782,$A29,СВЦЭМ!$B$39:$B$782,F$11)+'СЕТ СН'!$F$14+СВЦЭМ!$D$10+'СЕТ СН'!$F$8*'СЕТ СН'!$F$9-'СЕТ СН'!$F$26</f>
        <v>2661.6049715600002</v>
      </c>
      <c r="G29" s="36">
        <f>SUMIFS(СВЦЭМ!$D$39:$D$782,СВЦЭМ!$A$39:$A$782,$A29,СВЦЭМ!$B$39:$B$782,G$11)+'СЕТ СН'!$F$14+СВЦЭМ!$D$10+'СЕТ СН'!$F$8*'СЕТ СН'!$F$9-'СЕТ СН'!$F$26</f>
        <v>2632.4382549400002</v>
      </c>
      <c r="H29" s="36">
        <f>SUMIFS(СВЦЭМ!$D$39:$D$782,СВЦЭМ!$A$39:$A$782,$A29,СВЦЭМ!$B$39:$B$782,H$11)+'СЕТ СН'!$F$14+СВЦЭМ!$D$10+'СЕТ СН'!$F$8*'СЕТ СН'!$F$9-'СЕТ СН'!$F$26</f>
        <v>2568.13590071</v>
      </c>
      <c r="I29" s="36">
        <f>SUMIFS(СВЦЭМ!$D$39:$D$782,СВЦЭМ!$A$39:$A$782,$A29,СВЦЭМ!$B$39:$B$782,I$11)+'СЕТ СН'!$F$14+СВЦЭМ!$D$10+'СЕТ СН'!$F$8*'СЕТ СН'!$F$9-'СЕТ СН'!$F$26</f>
        <v>2503.0372378000002</v>
      </c>
      <c r="J29" s="36">
        <f>SUMIFS(СВЦЭМ!$D$39:$D$782,СВЦЭМ!$A$39:$A$782,$A29,СВЦЭМ!$B$39:$B$782,J$11)+'СЕТ СН'!$F$14+СВЦЭМ!$D$10+'СЕТ СН'!$F$8*'СЕТ СН'!$F$9-'СЕТ СН'!$F$26</f>
        <v>2469.2010742400003</v>
      </c>
      <c r="K29" s="36">
        <f>SUMIFS(СВЦЭМ!$D$39:$D$782,СВЦЭМ!$A$39:$A$782,$A29,СВЦЭМ!$B$39:$B$782,K$11)+'СЕТ СН'!$F$14+СВЦЭМ!$D$10+'СЕТ СН'!$F$8*'СЕТ СН'!$F$9-'СЕТ СН'!$F$26</f>
        <v>2423.2236198600003</v>
      </c>
      <c r="L29" s="36">
        <f>SUMIFS(СВЦЭМ!$D$39:$D$782,СВЦЭМ!$A$39:$A$782,$A29,СВЦЭМ!$B$39:$B$782,L$11)+'СЕТ СН'!$F$14+СВЦЭМ!$D$10+'СЕТ СН'!$F$8*'СЕТ СН'!$F$9-'СЕТ СН'!$F$26</f>
        <v>2407.4421218000002</v>
      </c>
      <c r="M29" s="36">
        <f>SUMIFS(СВЦЭМ!$D$39:$D$782,СВЦЭМ!$A$39:$A$782,$A29,СВЦЭМ!$B$39:$B$782,M$11)+'СЕТ СН'!$F$14+СВЦЭМ!$D$10+'СЕТ СН'!$F$8*'СЕТ СН'!$F$9-'СЕТ СН'!$F$26</f>
        <v>2438.2065584300003</v>
      </c>
      <c r="N29" s="36">
        <f>SUMIFS(СВЦЭМ!$D$39:$D$782,СВЦЭМ!$A$39:$A$782,$A29,СВЦЭМ!$B$39:$B$782,N$11)+'СЕТ СН'!$F$14+СВЦЭМ!$D$10+'СЕТ СН'!$F$8*'СЕТ СН'!$F$9-'СЕТ СН'!$F$26</f>
        <v>2446.3792066599999</v>
      </c>
      <c r="O29" s="36">
        <f>SUMIFS(СВЦЭМ!$D$39:$D$782,СВЦЭМ!$A$39:$A$782,$A29,СВЦЭМ!$B$39:$B$782,O$11)+'СЕТ СН'!$F$14+СВЦЭМ!$D$10+'СЕТ СН'!$F$8*'СЕТ СН'!$F$9-'СЕТ СН'!$F$26</f>
        <v>2461.5055517700002</v>
      </c>
      <c r="P29" s="36">
        <f>SUMIFS(СВЦЭМ!$D$39:$D$782,СВЦЭМ!$A$39:$A$782,$A29,СВЦЭМ!$B$39:$B$782,P$11)+'СЕТ СН'!$F$14+СВЦЭМ!$D$10+'СЕТ СН'!$F$8*'СЕТ СН'!$F$9-'СЕТ СН'!$F$26</f>
        <v>2482.4572146</v>
      </c>
      <c r="Q29" s="36">
        <f>SUMIFS(СВЦЭМ!$D$39:$D$782,СВЦЭМ!$A$39:$A$782,$A29,СВЦЭМ!$B$39:$B$782,Q$11)+'СЕТ СН'!$F$14+СВЦЭМ!$D$10+'СЕТ СН'!$F$8*'СЕТ СН'!$F$9-'СЕТ СН'!$F$26</f>
        <v>2490.0501985200003</v>
      </c>
      <c r="R29" s="36">
        <f>SUMIFS(СВЦЭМ!$D$39:$D$782,СВЦЭМ!$A$39:$A$782,$A29,СВЦЭМ!$B$39:$B$782,R$11)+'СЕТ СН'!$F$14+СВЦЭМ!$D$10+'СЕТ СН'!$F$8*'СЕТ СН'!$F$9-'СЕТ СН'!$F$26</f>
        <v>2487.1056892500001</v>
      </c>
      <c r="S29" s="36">
        <f>SUMIFS(СВЦЭМ!$D$39:$D$782,СВЦЭМ!$A$39:$A$782,$A29,СВЦЭМ!$B$39:$B$782,S$11)+'СЕТ СН'!$F$14+СВЦЭМ!$D$10+'СЕТ СН'!$F$8*'СЕТ СН'!$F$9-'СЕТ СН'!$F$26</f>
        <v>2452.9488326800001</v>
      </c>
      <c r="T29" s="36">
        <f>SUMIFS(СВЦЭМ!$D$39:$D$782,СВЦЭМ!$A$39:$A$782,$A29,СВЦЭМ!$B$39:$B$782,T$11)+'СЕТ СН'!$F$14+СВЦЭМ!$D$10+'СЕТ СН'!$F$8*'СЕТ СН'!$F$9-'СЕТ СН'!$F$26</f>
        <v>2412.2553441600003</v>
      </c>
      <c r="U29" s="36">
        <f>SUMIFS(СВЦЭМ!$D$39:$D$782,СВЦЭМ!$A$39:$A$782,$A29,СВЦЭМ!$B$39:$B$782,U$11)+'СЕТ СН'!$F$14+СВЦЭМ!$D$10+'СЕТ СН'!$F$8*'СЕТ СН'!$F$9-'СЕТ СН'!$F$26</f>
        <v>2395.7956111799999</v>
      </c>
      <c r="V29" s="36">
        <f>SUMIFS(СВЦЭМ!$D$39:$D$782,СВЦЭМ!$A$39:$A$782,$A29,СВЦЭМ!$B$39:$B$782,V$11)+'СЕТ СН'!$F$14+СВЦЭМ!$D$10+'СЕТ СН'!$F$8*'СЕТ СН'!$F$9-'СЕТ СН'!$F$26</f>
        <v>2434.70231311</v>
      </c>
      <c r="W29" s="36">
        <f>SUMIFS(СВЦЭМ!$D$39:$D$782,СВЦЭМ!$A$39:$A$782,$A29,СВЦЭМ!$B$39:$B$782,W$11)+'СЕТ СН'!$F$14+СВЦЭМ!$D$10+'СЕТ СН'!$F$8*'СЕТ СН'!$F$9-'СЕТ СН'!$F$26</f>
        <v>2407.82237274</v>
      </c>
      <c r="X29" s="36">
        <f>SUMIFS(СВЦЭМ!$D$39:$D$782,СВЦЭМ!$A$39:$A$782,$A29,СВЦЭМ!$B$39:$B$782,X$11)+'СЕТ СН'!$F$14+СВЦЭМ!$D$10+'СЕТ СН'!$F$8*'СЕТ СН'!$F$9-'СЕТ СН'!$F$26</f>
        <v>2462.9072011500002</v>
      </c>
      <c r="Y29" s="36">
        <f>SUMIFS(СВЦЭМ!$D$39:$D$782,СВЦЭМ!$A$39:$A$782,$A29,СВЦЭМ!$B$39:$B$782,Y$11)+'СЕТ СН'!$F$14+СВЦЭМ!$D$10+'СЕТ СН'!$F$8*'СЕТ СН'!$F$9-'СЕТ СН'!$F$26</f>
        <v>2497.9582847900001</v>
      </c>
    </row>
    <row r="30" spans="1:25" ht="15.75" x14ac:dyDescent="0.2">
      <c r="A30" s="35">
        <f t="shared" si="0"/>
        <v>45279</v>
      </c>
      <c r="B30" s="36">
        <f>SUMIFS(СВЦЭМ!$D$39:$D$782,СВЦЭМ!$A$39:$A$782,$A30,СВЦЭМ!$B$39:$B$782,B$11)+'СЕТ СН'!$F$14+СВЦЭМ!$D$10+'СЕТ СН'!$F$8*'СЕТ СН'!$F$9-'СЕТ СН'!$F$26</f>
        <v>2553.40027414</v>
      </c>
      <c r="C30" s="36">
        <f>SUMIFS(СВЦЭМ!$D$39:$D$782,СВЦЭМ!$A$39:$A$782,$A30,СВЦЭМ!$B$39:$B$782,C$11)+'СЕТ СН'!$F$14+СВЦЭМ!$D$10+'СЕТ СН'!$F$8*'СЕТ СН'!$F$9-'СЕТ СН'!$F$26</f>
        <v>2664.5380076700003</v>
      </c>
      <c r="D30" s="36">
        <f>SUMIFS(СВЦЭМ!$D$39:$D$782,СВЦЭМ!$A$39:$A$782,$A30,СВЦЭМ!$B$39:$B$782,D$11)+'СЕТ СН'!$F$14+СВЦЭМ!$D$10+'СЕТ СН'!$F$8*'СЕТ СН'!$F$9-'СЕТ СН'!$F$26</f>
        <v>2719.28471627</v>
      </c>
      <c r="E30" s="36">
        <f>SUMIFS(СВЦЭМ!$D$39:$D$782,СВЦЭМ!$A$39:$A$782,$A30,СВЦЭМ!$B$39:$B$782,E$11)+'СЕТ СН'!$F$14+СВЦЭМ!$D$10+'СЕТ СН'!$F$8*'СЕТ СН'!$F$9-'СЕТ СН'!$F$26</f>
        <v>2740.8883935200001</v>
      </c>
      <c r="F30" s="36">
        <f>SUMIFS(СВЦЭМ!$D$39:$D$782,СВЦЭМ!$A$39:$A$782,$A30,СВЦЭМ!$B$39:$B$782,F$11)+'СЕТ СН'!$F$14+СВЦЭМ!$D$10+'СЕТ СН'!$F$8*'СЕТ СН'!$F$9-'СЕТ СН'!$F$26</f>
        <v>2730.0161784100001</v>
      </c>
      <c r="G30" s="36">
        <f>SUMIFS(СВЦЭМ!$D$39:$D$782,СВЦЭМ!$A$39:$A$782,$A30,СВЦЭМ!$B$39:$B$782,G$11)+'СЕТ СН'!$F$14+СВЦЭМ!$D$10+'СЕТ СН'!$F$8*'СЕТ СН'!$F$9-'СЕТ СН'!$F$26</f>
        <v>2709.0899332500003</v>
      </c>
      <c r="H30" s="36">
        <f>SUMIFS(СВЦЭМ!$D$39:$D$782,СВЦЭМ!$A$39:$A$782,$A30,СВЦЭМ!$B$39:$B$782,H$11)+'СЕТ СН'!$F$14+СВЦЭМ!$D$10+'СЕТ СН'!$F$8*'СЕТ СН'!$F$9-'СЕТ СН'!$F$26</f>
        <v>2619.8987992400002</v>
      </c>
      <c r="I30" s="36">
        <f>SUMIFS(СВЦЭМ!$D$39:$D$782,СВЦЭМ!$A$39:$A$782,$A30,СВЦЭМ!$B$39:$B$782,I$11)+'СЕТ СН'!$F$14+СВЦЭМ!$D$10+'СЕТ СН'!$F$8*'СЕТ СН'!$F$9-'СЕТ СН'!$F$26</f>
        <v>2548.15986492</v>
      </c>
      <c r="J30" s="36">
        <f>SUMIFS(СВЦЭМ!$D$39:$D$782,СВЦЭМ!$A$39:$A$782,$A30,СВЦЭМ!$B$39:$B$782,J$11)+'СЕТ СН'!$F$14+СВЦЭМ!$D$10+'СЕТ СН'!$F$8*'СЕТ СН'!$F$9-'СЕТ СН'!$F$26</f>
        <v>2520.8861233800003</v>
      </c>
      <c r="K30" s="36">
        <f>SUMIFS(СВЦЭМ!$D$39:$D$782,СВЦЭМ!$A$39:$A$782,$A30,СВЦЭМ!$B$39:$B$782,K$11)+'СЕТ СН'!$F$14+СВЦЭМ!$D$10+'СЕТ СН'!$F$8*'СЕТ СН'!$F$9-'СЕТ СН'!$F$26</f>
        <v>2475.6244911600002</v>
      </c>
      <c r="L30" s="36">
        <f>SUMIFS(СВЦЭМ!$D$39:$D$782,СВЦЭМ!$A$39:$A$782,$A30,СВЦЭМ!$B$39:$B$782,L$11)+'СЕТ СН'!$F$14+СВЦЭМ!$D$10+'СЕТ СН'!$F$8*'СЕТ СН'!$F$9-'СЕТ СН'!$F$26</f>
        <v>2456.3813728099999</v>
      </c>
      <c r="M30" s="36">
        <f>SUMIFS(СВЦЭМ!$D$39:$D$782,СВЦЭМ!$A$39:$A$782,$A30,СВЦЭМ!$B$39:$B$782,M$11)+'СЕТ СН'!$F$14+СВЦЭМ!$D$10+'СЕТ СН'!$F$8*'СЕТ СН'!$F$9-'СЕТ СН'!$F$26</f>
        <v>2487.3105974499999</v>
      </c>
      <c r="N30" s="36">
        <f>SUMIFS(СВЦЭМ!$D$39:$D$782,СВЦЭМ!$A$39:$A$782,$A30,СВЦЭМ!$B$39:$B$782,N$11)+'СЕТ СН'!$F$14+СВЦЭМ!$D$10+'СЕТ СН'!$F$8*'СЕТ СН'!$F$9-'СЕТ СН'!$F$26</f>
        <v>2508.3420650000003</v>
      </c>
      <c r="O30" s="36">
        <f>SUMIFS(СВЦЭМ!$D$39:$D$782,СВЦЭМ!$A$39:$A$782,$A30,СВЦЭМ!$B$39:$B$782,O$11)+'СЕТ СН'!$F$14+СВЦЭМ!$D$10+'СЕТ СН'!$F$8*'СЕТ СН'!$F$9-'СЕТ СН'!$F$26</f>
        <v>2521.2163873100003</v>
      </c>
      <c r="P30" s="36">
        <f>SUMIFS(СВЦЭМ!$D$39:$D$782,СВЦЭМ!$A$39:$A$782,$A30,СВЦЭМ!$B$39:$B$782,P$11)+'СЕТ СН'!$F$14+СВЦЭМ!$D$10+'СЕТ СН'!$F$8*'СЕТ СН'!$F$9-'СЕТ СН'!$F$26</f>
        <v>2533.72877539</v>
      </c>
      <c r="Q30" s="36">
        <f>SUMIFS(СВЦЭМ!$D$39:$D$782,СВЦЭМ!$A$39:$A$782,$A30,СВЦЭМ!$B$39:$B$782,Q$11)+'СЕТ СН'!$F$14+СВЦЭМ!$D$10+'СЕТ СН'!$F$8*'СЕТ СН'!$F$9-'СЕТ СН'!$F$26</f>
        <v>2545.4012144900003</v>
      </c>
      <c r="R30" s="36">
        <f>SUMIFS(СВЦЭМ!$D$39:$D$782,СВЦЭМ!$A$39:$A$782,$A30,СВЦЭМ!$B$39:$B$782,R$11)+'СЕТ СН'!$F$14+СВЦЭМ!$D$10+'СЕТ СН'!$F$8*'СЕТ СН'!$F$9-'СЕТ СН'!$F$26</f>
        <v>2535.7333998100003</v>
      </c>
      <c r="S30" s="36">
        <f>SUMIFS(СВЦЭМ!$D$39:$D$782,СВЦЭМ!$A$39:$A$782,$A30,СВЦЭМ!$B$39:$B$782,S$11)+'СЕТ СН'!$F$14+СВЦЭМ!$D$10+'СЕТ СН'!$F$8*'СЕТ СН'!$F$9-'СЕТ СН'!$F$26</f>
        <v>2481.1562828199999</v>
      </c>
      <c r="T30" s="36">
        <f>SUMIFS(СВЦЭМ!$D$39:$D$782,СВЦЭМ!$A$39:$A$782,$A30,СВЦЭМ!$B$39:$B$782,T$11)+'СЕТ СН'!$F$14+СВЦЭМ!$D$10+'СЕТ СН'!$F$8*'СЕТ СН'!$F$9-'СЕТ СН'!$F$26</f>
        <v>2444.3340162300001</v>
      </c>
      <c r="U30" s="36">
        <f>SUMIFS(СВЦЭМ!$D$39:$D$782,СВЦЭМ!$A$39:$A$782,$A30,СВЦЭМ!$B$39:$B$782,U$11)+'СЕТ СН'!$F$14+СВЦЭМ!$D$10+'СЕТ СН'!$F$8*'СЕТ СН'!$F$9-'СЕТ СН'!$F$26</f>
        <v>2457.60268008</v>
      </c>
      <c r="V30" s="36">
        <f>SUMIFS(СВЦЭМ!$D$39:$D$782,СВЦЭМ!$A$39:$A$782,$A30,СВЦЭМ!$B$39:$B$782,V$11)+'СЕТ СН'!$F$14+СВЦЭМ!$D$10+'СЕТ СН'!$F$8*'СЕТ СН'!$F$9-'СЕТ СН'!$F$26</f>
        <v>2486.4362157800001</v>
      </c>
      <c r="W30" s="36">
        <f>SUMIFS(СВЦЭМ!$D$39:$D$782,СВЦЭМ!$A$39:$A$782,$A30,СВЦЭМ!$B$39:$B$782,W$11)+'СЕТ СН'!$F$14+СВЦЭМ!$D$10+'СЕТ СН'!$F$8*'СЕТ СН'!$F$9-'СЕТ СН'!$F$26</f>
        <v>2494.40890769</v>
      </c>
      <c r="X30" s="36">
        <f>SUMIFS(СВЦЭМ!$D$39:$D$782,СВЦЭМ!$A$39:$A$782,$A30,СВЦЭМ!$B$39:$B$782,X$11)+'СЕТ СН'!$F$14+СВЦЭМ!$D$10+'СЕТ СН'!$F$8*'СЕТ СН'!$F$9-'СЕТ СН'!$F$26</f>
        <v>2532.71552514</v>
      </c>
      <c r="Y30" s="36">
        <f>SUMIFS(СВЦЭМ!$D$39:$D$782,СВЦЭМ!$A$39:$A$782,$A30,СВЦЭМ!$B$39:$B$782,Y$11)+'СЕТ СН'!$F$14+СВЦЭМ!$D$10+'СЕТ СН'!$F$8*'СЕТ СН'!$F$9-'СЕТ СН'!$F$26</f>
        <v>2585.7336632700003</v>
      </c>
    </row>
    <row r="31" spans="1:25" ht="15.75" x14ac:dyDescent="0.2">
      <c r="A31" s="35">
        <f t="shared" si="0"/>
        <v>45280</v>
      </c>
      <c r="B31" s="36">
        <f>SUMIFS(СВЦЭМ!$D$39:$D$782,СВЦЭМ!$A$39:$A$782,$A31,СВЦЭМ!$B$39:$B$782,B$11)+'СЕТ СН'!$F$14+СВЦЭМ!$D$10+'СЕТ СН'!$F$8*'СЕТ СН'!$F$9-'СЕТ СН'!$F$26</f>
        <v>2667.2000795399999</v>
      </c>
      <c r="C31" s="36">
        <f>SUMIFS(СВЦЭМ!$D$39:$D$782,СВЦЭМ!$A$39:$A$782,$A31,СВЦЭМ!$B$39:$B$782,C$11)+'СЕТ СН'!$F$14+СВЦЭМ!$D$10+'СЕТ СН'!$F$8*'СЕТ СН'!$F$9-'СЕТ СН'!$F$26</f>
        <v>2717.8228578400003</v>
      </c>
      <c r="D31" s="36">
        <f>SUMIFS(СВЦЭМ!$D$39:$D$782,СВЦЭМ!$A$39:$A$782,$A31,СВЦЭМ!$B$39:$B$782,D$11)+'СЕТ СН'!$F$14+СВЦЭМ!$D$10+'СЕТ СН'!$F$8*'СЕТ СН'!$F$9-'СЕТ СН'!$F$26</f>
        <v>2766.0607897700002</v>
      </c>
      <c r="E31" s="36">
        <f>SUMIFS(СВЦЭМ!$D$39:$D$782,СВЦЭМ!$A$39:$A$782,$A31,СВЦЭМ!$B$39:$B$782,E$11)+'СЕТ СН'!$F$14+СВЦЭМ!$D$10+'СЕТ СН'!$F$8*'СЕТ СН'!$F$9-'СЕТ СН'!$F$26</f>
        <v>2774.80334451</v>
      </c>
      <c r="F31" s="36">
        <f>SUMIFS(СВЦЭМ!$D$39:$D$782,СВЦЭМ!$A$39:$A$782,$A31,СВЦЭМ!$B$39:$B$782,F$11)+'СЕТ СН'!$F$14+СВЦЭМ!$D$10+'СЕТ СН'!$F$8*'СЕТ СН'!$F$9-'СЕТ СН'!$F$26</f>
        <v>2773.2402945900003</v>
      </c>
      <c r="G31" s="36">
        <f>SUMIFS(СВЦЭМ!$D$39:$D$782,СВЦЭМ!$A$39:$A$782,$A31,СВЦЭМ!$B$39:$B$782,G$11)+'СЕТ СН'!$F$14+СВЦЭМ!$D$10+'СЕТ СН'!$F$8*'СЕТ СН'!$F$9-'СЕТ СН'!$F$26</f>
        <v>2731.05650135</v>
      </c>
      <c r="H31" s="36">
        <f>SUMIFS(СВЦЭМ!$D$39:$D$782,СВЦЭМ!$A$39:$A$782,$A31,СВЦЭМ!$B$39:$B$782,H$11)+'СЕТ СН'!$F$14+СВЦЭМ!$D$10+'СЕТ СН'!$F$8*'СЕТ СН'!$F$9-'СЕТ СН'!$F$26</f>
        <v>2661.0448129500001</v>
      </c>
      <c r="I31" s="36">
        <f>SUMIFS(СВЦЭМ!$D$39:$D$782,СВЦЭМ!$A$39:$A$782,$A31,СВЦЭМ!$B$39:$B$782,I$11)+'СЕТ СН'!$F$14+СВЦЭМ!$D$10+'СЕТ СН'!$F$8*'СЕТ СН'!$F$9-'СЕТ СН'!$F$26</f>
        <v>2606.0611674400002</v>
      </c>
      <c r="J31" s="36">
        <f>SUMIFS(СВЦЭМ!$D$39:$D$782,СВЦЭМ!$A$39:$A$782,$A31,СВЦЭМ!$B$39:$B$782,J$11)+'СЕТ СН'!$F$14+СВЦЭМ!$D$10+'СЕТ СН'!$F$8*'СЕТ СН'!$F$9-'СЕТ СН'!$F$26</f>
        <v>2596.34686255</v>
      </c>
      <c r="K31" s="36">
        <f>SUMIFS(СВЦЭМ!$D$39:$D$782,СВЦЭМ!$A$39:$A$782,$A31,СВЦЭМ!$B$39:$B$782,K$11)+'СЕТ СН'!$F$14+СВЦЭМ!$D$10+'СЕТ СН'!$F$8*'СЕТ СН'!$F$9-'СЕТ СН'!$F$26</f>
        <v>2563.16361074</v>
      </c>
      <c r="L31" s="36">
        <f>SUMIFS(СВЦЭМ!$D$39:$D$782,СВЦЭМ!$A$39:$A$782,$A31,СВЦЭМ!$B$39:$B$782,L$11)+'СЕТ СН'!$F$14+СВЦЭМ!$D$10+'СЕТ СН'!$F$8*'СЕТ СН'!$F$9-'СЕТ СН'!$F$26</f>
        <v>2527.0954116500002</v>
      </c>
      <c r="M31" s="36">
        <f>SUMIFS(СВЦЭМ!$D$39:$D$782,СВЦЭМ!$A$39:$A$782,$A31,СВЦЭМ!$B$39:$B$782,M$11)+'СЕТ СН'!$F$14+СВЦЭМ!$D$10+'СЕТ СН'!$F$8*'СЕТ СН'!$F$9-'СЕТ СН'!$F$26</f>
        <v>2559.6904458500003</v>
      </c>
      <c r="N31" s="36">
        <f>SUMIFS(СВЦЭМ!$D$39:$D$782,СВЦЭМ!$A$39:$A$782,$A31,СВЦЭМ!$B$39:$B$782,N$11)+'СЕТ СН'!$F$14+СВЦЭМ!$D$10+'СЕТ СН'!$F$8*'СЕТ СН'!$F$9-'СЕТ СН'!$F$26</f>
        <v>2571.6434410300003</v>
      </c>
      <c r="O31" s="36">
        <f>SUMIFS(СВЦЭМ!$D$39:$D$782,СВЦЭМ!$A$39:$A$782,$A31,СВЦЭМ!$B$39:$B$782,O$11)+'СЕТ СН'!$F$14+СВЦЭМ!$D$10+'СЕТ СН'!$F$8*'СЕТ СН'!$F$9-'СЕТ СН'!$F$26</f>
        <v>2593.00152321</v>
      </c>
      <c r="P31" s="36">
        <f>SUMIFS(СВЦЭМ!$D$39:$D$782,СВЦЭМ!$A$39:$A$782,$A31,СВЦЭМ!$B$39:$B$782,P$11)+'СЕТ СН'!$F$14+СВЦЭМ!$D$10+'СЕТ СН'!$F$8*'СЕТ СН'!$F$9-'СЕТ СН'!$F$26</f>
        <v>2612.7888577399999</v>
      </c>
      <c r="Q31" s="36">
        <f>SUMIFS(СВЦЭМ!$D$39:$D$782,СВЦЭМ!$A$39:$A$782,$A31,СВЦЭМ!$B$39:$B$782,Q$11)+'СЕТ СН'!$F$14+СВЦЭМ!$D$10+'СЕТ СН'!$F$8*'СЕТ СН'!$F$9-'СЕТ СН'!$F$26</f>
        <v>2628.5565865900003</v>
      </c>
      <c r="R31" s="36">
        <f>SUMIFS(СВЦЭМ!$D$39:$D$782,СВЦЭМ!$A$39:$A$782,$A31,СВЦЭМ!$B$39:$B$782,R$11)+'СЕТ СН'!$F$14+СВЦЭМ!$D$10+'СЕТ СН'!$F$8*'СЕТ СН'!$F$9-'СЕТ СН'!$F$26</f>
        <v>2619.2840843700001</v>
      </c>
      <c r="S31" s="36">
        <f>SUMIFS(СВЦЭМ!$D$39:$D$782,СВЦЭМ!$A$39:$A$782,$A31,СВЦЭМ!$B$39:$B$782,S$11)+'СЕТ СН'!$F$14+СВЦЭМ!$D$10+'СЕТ СН'!$F$8*'СЕТ СН'!$F$9-'СЕТ СН'!$F$26</f>
        <v>2577.6501818500001</v>
      </c>
      <c r="T31" s="36">
        <f>SUMIFS(СВЦЭМ!$D$39:$D$782,СВЦЭМ!$A$39:$A$782,$A31,СВЦЭМ!$B$39:$B$782,T$11)+'СЕТ СН'!$F$14+СВЦЭМ!$D$10+'СЕТ СН'!$F$8*'СЕТ СН'!$F$9-'СЕТ СН'!$F$26</f>
        <v>2545.3168861899999</v>
      </c>
      <c r="U31" s="36">
        <f>SUMIFS(СВЦЭМ!$D$39:$D$782,СВЦЭМ!$A$39:$A$782,$A31,СВЦЭМ!$B$39:$B$782,U$11)+'СЕТ СН'!$F$14+СВЦЭМ!$D$10+'СЕТ СН'!$F$8*'СЕТ СН'!$F$9-'СЕТ СН'!$F$26</f>
        <v>2544.8800395100002</v>
      </c>
      <c r="V31" s="36">
        <f>SUMIFS(СВЦЭМ!$D$39:$D$782,СВЦЭМ!$A$39:$A$782,$A31,СВЦЭМ!$B$39:$B$782,V$11)+'СЕТ СН'!$F$14+СВЦЭМ!$D$10+'СЕТ СН'!$F$8*'СЕТ СН'!$F$9-'СЕТ СН'!$F$26</f>
        <v>2578.0810411400003</v>
      </c>
      <c r="W31" s="36">
        <f>SUMIFS(СВЦЭМ!$D$39:$D$782,СВЦЭМ!$A$39:$A$782,$A31,СВЦЭМ!$B$39:$B$782,W$11)+'СЕТ СН'!$F$14+СВЦЭМ!$D$10+'СЕТ СН'!$F$8*'СЕТ СН'!$F$9-'СЕТ СН'!$F$26</f>
        <v>2586.5656039999999</v>
      </c>
      <c r="X31" s="36">
        <f>SUMIFS(СВЦЭМ!$D$39:$D$782,СВЦЭМ!$A$39:$A$782,$A31,СВЦЭМ!$B$39:$B$782,X$11)+'СЕТ СН'!$F$14+СВЦЭМ!$D$10+'СЕТ СН'!$F$8*'СЕТ СН'!$F$9-'СЕТ СН'!$F$26</f>
        <v>2617.7177104699999</v>
      </c>
      <c r="Y31" s="36">
        <f>SUMIFS(СВЦЭМ!$D$39:$D$782,СВЦЭМ!$A$39:$A$782,$A31,СВЦЭМ!$B$39:$B$782,Y$11)+'СЕТ СН'!$F$14+СВЦЭМ!$D$10+'СЕТ СН'!$F$8*'СЕТ СН'!$F$9-'СЕТ СН'!$F$26</f>
        <v>2631.9366303699999</v>
      </c>
    </row>
    <row r="32" spans="1:25" ht="15.75" x14ac:dyDescent="0.2">
      <c r="A32" s="35">
        <f t="shared" si="0"/>
        <v>45281</v>
      </c>
      <c r="B32" s="36">
        <f>SUMIFS(СВЦЭМ!$D$39:$D$782,СВЦЭМ!$A$39:$A$782,$A32,СВЦЭМ!$B$39:$B$782,B$11)+'СЕТ СН'!$F$14+СВЦЭМ!$D$10+'СЕТ СН'!$F$8*'СЕТ СН'!$F$9-'СЕТ СН'!$F$26</f>
        <v>2728.1031474199999</v>
      </c>
      <c r="C32" s="36">
        <f>SUMIFS(СВЦЭМ!$D$39:$D$782,СВЦЭМ!$A$39:$A$782,$A32,СВЦЭМ!$B$39:$B$782,C$11)+'СЕТ СН'!$F$14+СВЦЭМ!$D$10+'СЕТ СН'!$F$8*'СЕТ СН'!$F$9-'СЕТ СН'!$F$26</f>
        <v>2798.0676283000003</v>
      </c>
      <c r="D32" s="36">
        <f>SUMIFS(СВЦЭМ!$D$39:$D$782,СВЦЭМ!$A$39:$A$782,$A32,СВЦЭМ!$B$39:$B$782,D$11)+'СЕТ СН'!$F$14+СВЦЭМ!$D$10+'СЕТ СН'!$F$8*'СЕТ СН'!$F$9-'СЕТ СН'!$F$26</f>
        <v>2839.2511206500003</v>
      </c>
      <c r="E32" s="36">
        <f>SUMIFS(СВЦЭМ!$D$39:$D$782,СВЦЭМ!$A$39:$A$782,$A32,СВЦЭМ!$B$39:$B$782,E$11)+'СЕТ СН'!$F$14+СВЦЭМ!$D$10+'СЕТ СН'!$F$8*'СЕТ СН'!$F$9-'СЕТ СН'!$F$26</f>
        <v>2853.6652116</v>
      </c>
      <c r="F32" s="36">
        <f>SUMIFS(СВЦЭМ!$D$39:$D$782,СВЦЭМ!$A$39:$A$782,$A32,СВЦЭМ!$B$39:$B$782,F$11)+'СЕТ СН'!$F$14+СВЦЭМ!$D$10+'СЕТ СН'!$F$8*'СЕТ СН'!$F$9-'СЕТ СН'!$F$26</f>
        <v>2859.95690577</v>
      </c>
      <c r="G32" s="36">
        <f>SUMIFS(СВЦЭМ!$D$39:$D$782,СВЦЭМ!$A$39:$A$782,$A32,СВЦЭМ!$B$39:$B$782,G$11)+'СЕТ СН'!$F$14+СВЦЭМ!$D$10+'СЕТ СН'!$F$8*'СЕТ СН'!$F$9-'СЕТ СН'!$F$26</f>
        <v>2865.0839808400001</v>
      </c>
      <c r="H32" s="36">
        <f>SUMIFS(СВЦЭМ!$D$39:$D$782,СВЦЭМ!$A$39:$A$782,$A32,СВЦЭМ!$B$39:$B$782,H$11)+'СЕТ СН'!$F$14+СВЦЭМ!$D$10+'СЕТ СН'!$F$8*'СЕТ СН'!$F$9-'СЕТ СН'!$F$26</f>
        <v>2803.16436686</v>
      </c>
      <c r="I32" s="36">
        <f>SUMIFS(СВЦЭМ!$D$39:$D$782,СВЦЭМ!$A$39:$A$782,$A32,СВЦЭМ!$B$39:$B$782,I$11)+'СЕТ СН'!$F$14+СВЦЭМ!$D$10+'СЕТ СН'!$F$8*'СЕТ СН'!$F$9-'СЕТ СН'!$F$26</f>
        <v>2708.49246477</v>
      </c>
      <c r="J32" s="36">
        <f>SUMIFS(СВЦЭМ!$D$39:$D$782,СВЦЭМ!$A$39:$A$782,$A32,СВЦЭМ!$B$39:$B$782,J$11)+'СЕТ СН'!$F$14+СВЦЭМ!$D$10+'СЕТ СН'!$F$8*'СЕТ СН'!$F$9-'СЕТ СН'!$F$26</f>
        <v>2667.69538302</v>
      </c>
      <c r="K32" s="36">
        <f>SUMIFS(СВЦЭМ!$D$39:$D$782,СВЦЭМ!$A$39:$A$782,$A32,СВЦЭМ!$B$39:$B$782,K$11)+'СЕТ СН'!$F$14+СВЦЭМ!$D$10+'СЕТ СН'!$F$8*'СЕТ СН'!$F$9-'СЕТ СН'!$F$26</f>
        <v>2656.8253913399999</v>
      </c>
      <c r="L32" s="36">
        <f>SUMIFS(СВЦЭМ!$D$39:$D$782,СВЦЭМ!$A$39:$A$782,$A32,СВЦЭМ!$B$39:$B$782,L$11)+'СЕТ СН'!$F$14+СВЦЭМ!$D$10+'СЕТ СН'!$F$8*'СЕТ СН'!$F$9-'СЕТ СН'!$F$26</f>
        <v>2661.1941274300002</v>
      </c>
      <c r="M32" s="36">
        <f>SUMIFS(СВЦЭМ!$D$39:$D$782,СВЦЭМ!$A$39:$A$782,$A32,СВЦЭМ!$B$39:$B$782,M$11)+'СЕТ СН'!$F$14+СВЦЭМ!$D$10+'СЕТ СН'!$F$8*'СЕТ СН'!$F$9-'СЕТ СН'!$F$26</f>
        <v>2668.4090252599999</v>
      </c>
      <c r="N32" s="36">
        <f>SUMIFS(СВЦЭМ!$D$39:$D$782,СВЦЭМ!$A$39:$A$782,$A32,СВЦЭМ!$B$39:$B$782,N$11)+'СЕТ СН'!$F$14+СВЦЭМ!$D$10+'СЕТ СН'!$F$8*'СЕТ СН'!$F$9-'СЕТ СН'!$F$26</f>
        <v>2687.7928204600003</v>
      </c>
      <c r="O32" s="36">
        <f>SUMIFS(СВЦЭМ!$D$39:$D$782,СВЦЭМ!$A$39:$A$782,$A32,СВЦЭМ!$B$39:$B$782,O$11)+'СЕТ СН'!$F$14+СВЦЭМ!$D$10+'СЕТ СН'!$F$8*'СЕТ СН'!$F$9-'СЕТ СН'!$F$26</f>
        <v>2702.4798928800001</v>
      </c>
      <c r="P32" s="36">
        <f>SUMIFS(СВЦЭМ!$D$39:$D$782,СВЦЭМ!$A$39:$A$782,$A32,СВЦЭМ!$B$39:$B$782,P$11)+'СЕТ СН'!$F$14+СВЦЭМ!$D$10+'СЕТ СН'!$F$8*'СЕТ СН'!$F$9-'СЕТ СН'!$F$26</f>
        <v>2721.5489628999999</v>
      </c>
      <c r="Q32" s="36">
        <f>SUMIFS(СВЦЭМ!$D$39:$D$782,СВЦЭМ!$A$39:$A$782,$A32,СВЦЭМ!$B$39:$B$782,Q$11)+'СЕТ СН'!$F$14+СВЦЭМ!$D$10+'СЕТ СН'!$F$8*'СЕТ СН'!$F$9-'СЕТ СН'!$F$26</f>
        <v>2714.2324501100002</v>
      </c>
      <c r="R32" s="36">
        <f>SUMIFS(СВЦЭМ!$D$39:$D$782,СВЦЭМ!$A$39:$A$782,$A32,СВЦЭМ!$B$39:$B$782,R$11)+'СЕТ СН'!$F$14+СВЦЭМ!$D$10+'СЕТ СН'!$F$8*'СЕТ СН'!$F$9-'СЕТ СН'!$F$26</f>
        <v>2693.86091756</v>
      </c>
      <c r="S32" s="36">
        <f>SUMIFS(СВЦЭМ!$D$39:$D$782,СВЦЭМ!$A$39:$A$782,$A32,СВЦЭМ!$B$39:$B$782,S$11)+'СЕТ СН'!$F$14+СВЦЭМ!$D$10+'СЕТ СН'!$F$8*'СЕТ СН'!$F$9-'СЕТ СН'!$F$26</f>
        <v>2649.3172547600002</v>
      </c>
      <c r="T32" s="36">
        <f>SUMIFS(СВЦЭМ!$D$39:$D$782,СВЦЭМ!$A$39:$A$782,$A32,СВЦЭМ!$B$39:$B$782,T$11)+'СЕТ СН'!$F$14+СВЦЭМ!$D$10+'СЕТ СН'!$F$8*'СЕТ СН'!$F$9-'СЕТ СН'!$F$26</f>
        <v>2619.6022999900001</v>
      </c>
      <c r="U32" s="36">
        <f>SUMIFS(СВЦЭМ!$D$39:$D$782,СВЦЭМ!$A$39:$A$782,$A32,СВЦЭМ!$B$39:$B$782,U$11)+'СЕТ СН'!$F$14+СВЦЭМ!$D$10+'СЕТ СН'!$F$8*'СЕТ СН'!$F$9-'СЕТ СН'!$F$26</f>
        <v>2631.6030850400002</v>
      </c>
      <c r="V32" s="36">
        <f>SUMIFS(СВЦЭМ!$D$39:$D$782,СВЦЭМ!$A$39:$A$782,$A32,СВЦЭМ!$B$39:$B$782,V$11)+'СЕТ СН'!$F$14+СВЦЭМ!$D$10+'СЕТ СН'!$F$8*'СЕТ СН'!$F$9-'СЕТ СН'!$F$26</f>
        <v>2669.0065340800002</v>
      </c>
      <c r="W32" s="36">
        <f>SUMIFS(СВЦЭМ!$D$39:$D$782,СВЦЭМ!$A$39:$A$782,$A32,СВЦЭМ!$B$39:$B$782,W$11)+'СЕТ СН'!$F$14+СВЦЭМ!$D$10+'СЕТ СН'!$F$8*'СЕТ СН'!$F$9-'СЕТ СН'!$F$26</f>
        <v>2680.56444655</v>
      </c>
      <c r="X32" s="36">
        <f>SUMIFS(СВЦЭМ!$D$39:$D$782,СВЦЭМ!$A$39:$A$782,$A32,СВЦЭМ!$B$39:$B$782,X$11)+'СЕТ СН'!$F$14+СВЦЭМ!$D$10+'СЕТ СН'!$F$8*'СЕТ СН'!$F$9-'СЕТ СН'!$F$26</f>
        <v>2723.57928606</v>
      </c>
      <c r="Y32" s="36">
        <f>SUMIFS(СВЦЭМ!$D$39:$D$782,СВЦЭМ!$A$39:$A$782,$A32,СВЦЭМ!$B$39:$B$782,Y$11)+'СЕТ СН'!$F$14+СВЦЭМ!$D$10+'СЕТ СН'!$F$8*'СЕТ СН'!$F$9-'СЕТ СН'!$F$26</f>
        <v>2746.8855340300001</v>
      </c>
    </row>
    <row r="33" spans="1:27" ht="15.75" x14ac:dyDescent="0.2">
      <c r="A33" s="35">
        <f t="shared" si="0"/>
        <v>45282</v>
      </c>
      <c r="B33" s="36">
        <f>SUMIFS(СВЦЭМ!$D$39:$D$782,СВЦЭМ!$A$39:$A$782,$A33,СВЦЭМ!$B$39:$B$782,B$11)+'СЕТ СН'!$F$14+СВЦЭМ!$D$10+'СЕТ СН'!$F$8*'СЕТ СН'!$F$9-'СЕТ СН'!$F$26</f>
        <v>2744.1385803100002</v>
      </c>
      <c r="C33" s="36">
        <f>SUMIFS(СВЦЭМ!$D$39:$D$782,СВЦЭМ!$A$39:$A$782,$A33,СВЦЭМ!$B$39:$B$782,C$11)+'СЕТ СН'!$F$14+СВЦЭМ!$D$10+'СЕТ СН'!$F$8*'СЕТ СН'!$F$9-'СЕТ СН'!$F$26</f>
        <v>2806.9101601299999</v>
      </c>
      <c r="D33" s="36">
        <f>SUMIFS(СВЦЭМ!$D$39:$D$782,СВЦЭМ!$A$39:$A$782,$A33,СВЦЭМ!$B$39:$B$782,D$11)+'СЕТ СН'!$F$14+СВЦЭМ!$D$10+'СЕТ СН'!$F$8*'СЕТ СН'!$F$9-'СЕТ СН'!$F$26</f>
        <v>2838.45408503</v>
      </c>
      <c r="E33" s="36">
        <f>SUMIFS(СВЦЭМ!$D$39:$D$782,СВЦЭМ!$A$39:$A$782,$A33,СВЦЭМ!$B$39:$B$782,E$11)+'СЕТ СН'!$F$14+СВЦЭМ!$D$10+'СЕТ СН'!$F$8*'СЕТ СН'!$F$9-'СЕТ СН'!$F$26</f>
        <v>3001.5145504699999</v>
      </c>
      <c r="F33" s="36">
        <f>SUMIFS(СВЦЭМ!$D$39:$D$782,СВЦЭМ!$A$39:$A$782,$A33,СВЦЭМ!$B$39:$B$782,F$11)+'СЕТ СН'!$F$14+СВЦЭМ!$D$10+'СЕТ СН'!$F$8*'СЕТ СН'!$F$9-'СЕТ СН'!$F$26</f>
        <v>3004.61749599</v>
      </c>
      <c r="G33" s="36">
        <f>SUMIFS(СВЦЭМ!$D$39:$D$782,СВЦЭМ!$A$39:$A$782,$A33,СВЦЭМ!$B$39:$B$782,G$11)+'СЕТ СН'!$F$14+СВЦЭМ!$D$10+'СЕТ СН'!$F$8*'СЕТ СН'!$F$9-'СЕТ СН'!$F$26</f>
        <v>2990.5962929299999</v>
      </c>
      <c r="H33" s="36">
        <f>SUMIFS(СВЦЭМ!$D$39:$D$782,СВЦЭМ!$A$39:$A$782,$A33,СВЦЭМ!$B$39:$B$782,H$11)+'СЕТ СН'!$F$14+СВЦЭМ!$D$10+'СЕТ СН'!$F$8*'СЕТ СН'!$F$9-'СЕТ СН'!$F$26</f>
        <v>2906.8076233400002</v>
      </c>
      <c r="I33" s="36">
        <f>SUMIFS(СВЦЭМ!$D$39:$D$782,СВЦЭМ!$A$39:$A$782,$A33,СВЦЭМ!$B$39:$B$782,I$11)+'СЕТ СН'!$F$14+СВЦЭМ!$D$10+'СЕТ СН'!$F$8*'СЕТ СН'!$F$9-'СЕТ СН'!$F$26</f>
        <v>2826.4676904500002</v>
      </c>
      <c r="J33" s="36">
        <f>SUMIFS(СВЦЭМ!$D$39:$D$782,СВЦЭМ!$A$39:$A$782,$A33,СВЦЭМ!$B$39:$B$782,J$11)+'СЕТ СН'!$F$14+СВЦЭМ!$D$10+'СЕТ СН'!$F$8*'СЕТ СН'!$F$9-'СЕТ СН'!$F$26</f>
        <v>2772.0640939499999</v>
      </c>
      <c r="K33" s="36">
        <f>SUMIFS(СВЦЭМ!$D$39:$D$782,СВЦЭМ!$A$39:$A$782,$A33,СВЦЭМ!$B$39:$B$782,K$11)+'СЕТ СН'!$F$14+СВЦЭМ!$D$10+'СЕТ СН'!$F$8*'СЕТ СН'!$F$9-'СЕТ СН'!$F$26</f>
        <v>2722.9337154099999</v>
      </c>
      <c r="L33" s="36">
        <f>SUMIFS(СВЦЭМ!$D$39:$D$782,СВЦЭМ!$A$39:$A$782,$A33,СВЦЭМ!$B$39:$B$782,L$11)+'СЕТ СН'!$F$14+СВЦЭМ!$D$10+'СЕТ СН'!$F$8*'СЕТ СН'!$F$9-'СЕТ СН'!$F$26</f>
        <v>2730.2323554300001</v>
      </c>
      <c r="M33" s="36">
        <f>SUMIFS(СВЦЭМ!$D$39:$D$782,СВЦЭМ!$A$39:$A$782,$A33,СВЦЭМ!$B$39:$B$782,M$11)+'СЕТ СН'!$F$14+СВЦЭМ!$D$10+'СЕТ СН'!$F$8*'СЕТ СН'!$F$9-'СЕТ СН'!$F$26</f>
        <v>2741.8154019500003</v>
      </c>
      <c r="N33" s="36">
        <f>SUMIFS(СВЦЭМ!$D$39:$D$782,СВЦЭМ!$A$39:$A$782,$A33,СВЦЭМ!$B$39:$B$782,N$11)+'СЕТ СН'!$F$14+СВЦЭМ!$D$10+'СЕТ СН'!$F$8*'СЕТ СН'!$F$9-'СЕТ СН'!$F$26</f>
        <v>2765.4119914299999</v>
      </c>
      <c r="O33" s="36">
        <f>SUMIFS(СВЦЭМ!$D$39:$D$782,СВЦЭМ!$A$39:$A$782,$A33,СВЦЭМ!$B$39:$B$782,O$11)+'СЕТ СН'!$F$14+СВЦЭМ!$D$10+'СЕТ СН'!$F$8*'СЕТ СН'!$F$9-'СЕТ СН'!$F$26</f>
        <v>2795.44905668</v>
      </c>
      <c r="P33" s="36">
        <f>SUMIFS(СВЦЭМ!$D$39:$D$782,СВЦЭМ!$A$39:$A$782,$A33,СВЦЭМ!$B$39:$B$782,P$11)+'СЕТ СН'!$F$14+СВЦЭМ!$D$10+'СЕТ СН'!$F$8*'СЕТ СН'!$F$9-'СЕТ СН'!$F$26</f>
        <v>2805.6220624900002</v>
      </c>
      <c r="Q33" s="36">
        <f>SUMIFS(СВЦЭМ!$D$39:$D$782,СВЦЭМ!$A$39:$A$782,$A33,СВЦЭМ!$B$39:$B$782,Q$11)+'СЕТ СН'!$F$14+СВЦЭМ!$D$10+'СЕТ СН'!$F$8*'СЕТ СН'!$F$9-'СЕТ СН'!$F$26</f>
        <v>2820.4703295600002</v>
      </c>
      <c r="R33" s="36">
        <f>SUMIFS(СВЦЭМ!$D$39:$D$782,СВЦЭМ!$A$39:$A$782,$A33,СВЦЭМ!$B$39:$B$782,R$11)+'СЕТ СН'!$F$14+СВЦЭМ!$D$10+'СЕТ СН'!$F$8*'СЕТ СН'!$F$9-'СЕТ СН'!$F$26</f>
        <v>2830.7969245100003</v>
      </c>
      <c r="S33" s="36">
        <f>SUMIFS(СВЦЭМ!$D$39:$D$782,СВЦЭМ!$A$39:$A$782,$A33,СВЦЭМ!$B$39:$B$782,S$11)+'СЕТ СН'!$F$14+СВЦЭМ!$D$10+'СЕТ СН'!$F$8*'СЕТ СН'!$F$9-'СЕТ СН'!$F$26</f>
        <v>2791.5584724600003</v>
      </c>
      <c r="T33" s="36">
        <f>SUMIFS(СВЦЭМ!$D$39:$D$782,СВЦЭМ!$A$39:$A$782,$A33,СВЦЭМ!$B$39:$B$782,T$11)+'СЕТ СН'!$F$14+СВЦЭМ!$D$10+'СЕТ СН'!$F$8*'СЕТ СН'!$F$9-'СЕТ СН'!$F$26</f>
        <v>2769.4856043100003</v>
      </c>
      <c r="U33" s="36">
        <f>SUMIFS(СВЦЭМ!$D$39:$D$782,СВЦЭМ!$A$39:$A$782,$A33,СВЦЭМ!$B$39:$B$782,U$11)+'СЕТ СН'!$F$14+СВЦЭМ!$D$10+'СЕТ СН'!$F$8*'СЕТ СН'!$F$9-'СЕТ СН'!$F$26</f>
        <v>2782.0654236099999</v>
      </c>
      <c r="V33" s="36">
        <f>SUMIFS(СВЦЭМ!$D$39:$D$782,СВЦЭМ!$A$39:$A$782,$A33,СВЦЭМ!$B$39:$B$782,V$11)+'СЕТ СН'!$F$14+СВЦЭМ!$D$10+'СЕТ СН'!$F$8*'СЕТ СН'!$F$9-'СЕТ СН'!$F$26</f>
        <v>2800.63866891</v>
      </c>
      <c r="W33" s="36">
        <f>SUMIFS(СВЦЭМ!$D$39:$D$782,СВЦЭМ!$A$39:$A$782,$A33,СВЦЭМ!$B$39:$B$782,W$11)+'СЕТ СН'!$F$14+СВЦЭМ!$D$10+'СЕТ СН'!$F$8*'СЕТ СН'!$F$9-'СЕТ СН'!$F$26</f>
        <v>2817.14569605</v>
      </c>
      <c r="X33" s="36">
        <f>SUMIFS(СВЦЭМ!$D$39:$D$782,СВЦЭМ!$A$39:$A$782,$A33,СВЦЭМ!$B$39:$B$782,X$11)+'СЕТ СН'!$F$14+СВЦЭМ!$D$10+'СЕТ СН'!$F$8*'СЕТ СН'!$F$9-'СЕТ СН'!$F$26</f>
        <v>2860.7082393999999</v>
      </c>
      <c r="Y33" s="36">
        <f>SUMIFS(СВЦЭМ!$D$39:$D$782,СВЦЭМ!$A$39:$A$782,$A33,СВЦЭМ!$B$39:$B$782,Y$11)+'СЕТ СН'!$F$14+СВЦЭМ!$D$10+'СЕТ СН'!$F$8*'СЕТ СН'!$F$9-'СЕТ СН'!$F$26</f>
        <v>2887.73783946</v>
      </c>
    </row>
    <row r="34" spans="1:27" ht="15.75" x14ac:dyDescent="0.2">
      <c r="A34" s="35">
        <f t="shared" si="0"/>
        <v>45283</v>
      </c>
      <c r="B34" s="36">
        <f>SUMIFS(СВЦЭМ!$D$39:$D$782,СВЦЭМ!$A$39:$A$782,$A34,СВЦЭМ!$B$39:$B$782,B$11)+'СЕТ СН'!$F$14+СВЦЭМ!$D$10+'СЕТ СН'!$F$8*'СЕТ СН'!$F$9-'СЕТ СН'!$F$26</f>
        <v>2694.89812979</v>
      </c>
      <c r="C34" s="36">
        <f>SUMIFS(СВЦЭМ!$D$39:$D$782,СВЦЭМ!$A$39:$A$782,$A34,СВЦЭМ!$B$39:$B$782,C$11)+'СЕТ СН'!$F$14+СВЦЭМ!$D$10+'СЕТ СН'!$F$8*'СЕТ СН'!$F$9-'СЕТ СН'!$F$26</f>
        <v>2670.7916432300003</v>
      </c>
      <c r="D34" s="36">
        <f>SUMIFS(СВЦЭМ!$D$39:$D$782,СВЦЭМ!$A$39:$A$782,$A34,СВЦЭМ!$B$39:$B$782,D$11)+'СЕТ СН'!$F$14+СВЦЭМ!$D$10+'СЕТ СН'!$F$8*'СЕТ СН'!$F$9-'СЕТ СН'!$F$26</f>
        <v>2717.1452837100001</v>
      </c>
      <c r="E34" s="36">
        <f>SUMIFS(СВЦЭМ!$D$39:$D$782,СВЦЭМ!$A$39:$A$782,$A34,СВЦЭМ!$B$39:$B$782,E$11)+'СЕТ СН'!$F$14+СВЦЭМ!$D$10+'СЕТ СН'!$F$8*'СЕТ СН'!$F$9-'СЕТ СН'!$F$26</f>
        <v>2916.9227486700001</v>
      </c>
      <c r="F34" s="36">
        <f>SUMIFS(СВЦЭМ!$D$39:$D$782,СВЦЭМ!$A$39:$A$782,$A34,СВЦЭМ!$B$39:$B$782,F$11)+'СЕТ СН'!$F$14+СВЦЭМ!$D$10+'СЕТ СН'!$F$8*'СЕТ СН'!$F$9-'СЕТ СН'!$F$26</f>
        <v>2916.95865056</v>
      </c>
      <c r="G34" s="36">
        <f>SUMIFS(СВЦЭМ!$D$39:$D$782,СВЦЭМ!$A$39:$A$782,$A34,СВЦЭМ!$B$39:$B$782,G$11)+'СЕТ СН'!$F$14+СВЦЭМ!$D$10+'СЕТ СН'!$F$8*'СЕТ СН'!$F$9-'СЕТ СН'!$F$26</f>
        <v>2892.2329192699999</v>
      </c>
      <c r="H34" s="36">
        <f>SUMIFS(СВЦЭМ!$D$39:$D$782,СВЦЭМ!$A$39:$A$782,$A34,СВЦЭМ!$B$39:$B$782,H$11)+'СЕТ СН'!$F$14+СВЦЭМ!$D$10+'СЕТ СН'!$F$8*'СЕТ СН'!$F$9-'СЕТ СН'!$F$26</f>
        <v>2870.1949082000001</v>
      </c>
      <c r="I34" s="36">
        <f>SUMIFS(СВЦЭМ!$D$39:$D$782,СВЦЭМ!$A$39:$A$782,$A34,СВЦЭМ!$B$39:$B$782,I$11)+'СЕТ СН'!$F$14+СВЦЭМ!$D$10+'СЕТ СН'!$F$8*'СЕТ СН'!$F$9-'СЕТ СН'!$F$26</f>
        <v>2818.3324757600003</v>
      </c>
      <c r="J34" s="36">
        <f>SUMIFS(СВЦЭМ!$D$39:$D$782,СВЦЭМ!$A$39:$A$782,$A34,СВЦЭМ!$B$39:$B$782,J$11)+'СЕТ СН'!$F$14+СВЦЭМ!$D$10+'СЕТ СН'!$F$8*'СЕТ СН'!$F$9-'СЕТ СН'!$F$26</f>
        <v>2749.7510964400003</v>
      </c>
      <c r="K34" s="36">
        <f>SUMIFS(СВЦЭМ!$D$39:$D$782,СВЦЭМ!$A$39:$A$782,$A34,СВЦЭМ!$B$39:$B$782,K$11)+'СЕТ СН'!$F$14+СВЦЭМ!$D$10+'СЕТ СН'!$F$8*'СЕТ СН'!$F$9-'СЕТ СН'!$F$26</f>
        <v>2699.8593385500003</v>
      </c>
      <c r="L34" s="36">
        <f>SUMIFS(СВЦЭМ!$D$39:$D$782,СВЦЭМ!$A$39:$A$782,$A34,СВЦЭМ!$B$39:$B$782,L$11)+'СЕТ СН'!$F$14+СВЦЭМ!$D$10+'СЕТ СН'!$F$8*'СЕТ СН'!$F$9-'СЕТ СН'!$F$26</f>
        <v>2647.3323268700001</v>
      </c>
      <c r="M34" s="36">
        <f>SUMIFS(СВЦЭМ!$D$39:$D$782,СВЦЭМ!$A$39:$A$782,$A34,СВЦЭМ!$B$39:$B$782,M$11)+'СЕТ СН'!$F$14+СВЦЭМ!$D$10+'СЕТ СН'!$F$8*'СЕТ СН'!$F$9-'СЕТ СН'!$F$26</f>
        <v>2635.3307931100003</v>
      </c>
      <c r="N34" s="36">
        <f>SUMIFS(СВЦЭМ!$D$39:$D$782,СВЦЭМ!$A$39:$A$782,$A34,СВЦЭМ!$B$39:$B$782,N$11)+'СЕТ СН'!$F$14+СВЦЭМ!$D$10+'СЕТ СН'!$F$8*'СЕТ СН'!$F$9-'СЕТ СН'!$F$26</f>
        <v>2621.9943458500002</v>
      </c>
      <c r="O34" s="36">
        <f>SUMIFS(СВЦЭМ!$D$39:$D$782,СВЦЭМ!$A$39:$A$782,$A34,СВЦЭМ!$B$39:$B$782,O$11)+'СЕТ СН'!$F$14+СВЦЭМ!$D$10+'СЕТ СН'!$F$8*'СЕТ СН'!$F$9-'СЕТ СН'!$F$26</f>
        <v>2622.3871720299999</v>
      </c>
      <c r="P34" s="36">
        <f>SUMIFS(СВЦЭМ!$D$39:$D$782,СВЦЭМ!$A$39:$A$782,$A34,СВЦЭМ!$B$39:$B$782,P$11)+'СЕТ СН'!$F$14+СВЦЭМ!$D$10+'СЕТ СН'!$F$8*'СЕТ СН'!$F$9-'СЕТ СН'!$F$26</f>
        <v>2630.5222954300002</v>
      </c>
      <c r="Q34" s="36">
        <f>SUMIFS(СВЦЭМ!$D$39:$D$782,СВЦЭМ!$A$39:$A$782,$A34,СВЦЭМ!$B$39:$B$782,Q$11)+'СЕТ СН'!$F$14+СВЦЭМ!$D$10+'СЕТ СН'!$F$8*'СЕТ СН'!$F$9-'СЕТ СН'!$F$26</f>
        <v>2649.5886977700002</v>
      </c>
      <c r="R34" s="36">
        <f>SUMIFS(СВЦЭМ!$D$39:$D$782,СВЦЭМ!$A$39:$A$782,$A34,СВЦЭМ!$B$39:$B$782,R$11)+'СЕТ СН'!$F$14+СВЦЭМ!$D$10+'СЕТ СН'!$F$8*'СЕТ СН'!$F$9-'СЕТ СН'!$F$26</f>
        <v>2634.7595322400002</v>
      </c>
      <c r="S34" s="36">
        <f>SUMIFS(СВЦЭМ!$D$39:$D$782,СВЦЭМ!$A$39:$A$782,$A34,СВЦЭМ!$B$39:$B$782,S$11)+'СЕТ СН'!$F$14+СВЦЭМ!$D$10+'СЕТ СН'!$F$8*'СЕТ СН'!$F$9-'СЕТ СН'!$F$26</f>
        <v>2592.0928824400003</v>
      </c>
      <c r="T34" s="36">
        <f>SUMIFS(СВЦЭМ!$D$39:$D$782,СВЦЭМ!$A$39:$A$782,$A34,СВЦЭМ!$B$39:$B$782,T$11)+'СЕТ СН'!$F$14+СВЦЭМ!$D$10+'СЕТ СН'!$F$8*'СЕТ СН'!$F$9-'СЕТ СН'!$F$26</f>
        <v>2617.9335644600001</v>
      </c>
      <c r="U34" s="36">
        <f>SUMIFS(СВЦЭМ!$D$39:$D$782,СВЦЭМ!$A$39:$A$782,$A34,СВЦЭМ!$B$39:$B$782,U$11)+'СЕТ СН'!$F$14+СВЦЭМ!$D$10+'СЕТ СН'!$F$8*'СЕТ СН'!$F$9-'СЕТ СН'!$F$26</f>
        <v>2630.85183461</v>
      </c>
      <c r="V34" s="36">
        <f>SUMIFS(СВЦЭМ!$D$39:$D$782,СВЦЭМ!$A$39:$A$782,$A34,СВЦЭМ!$B$39:$B$782,V$11)+'СЕТ СН'!$F$14+СВЦЭМ!$D$10+'СЕТ СН'!$F$8*'СЕТ СН'!$F$9-'СЕТ СН'!$F$26</f>
        <v>2655.3092410200002</v>
      </c>
      <c r="W34" s="36">
        <f>SUMIFS(СВЦЭМ!$D$39:$D$782,СВЦЭМ!$A$39:$A$782,$A34,СВЦЭМ!$B$39:$B$782,W$11)+'СЕТ СН'!$F$14+СВЦЭМ!$D$10+'СЕТ СН'!$F$8*'СЕТ СН'!$F$9-'СЕТ СН'!$F$26</f>
        <v>2665.74474061</v>
      </c>
      <c r="X34" s="36">
        <f>SUMIFS(СВЦЭМ!$D$39:$D$782,СВЦЭМ!$A$39:$A$782,$A34,СВЦЭМ!$B$39:$B$782,X$11)+'СЕТ СН'!$F$14+СВЦЭМ!$D$10+'СЕТ СН'!$F$8*'СЕТ СН'!$F$9-'СЕТ СН'!$F$26</f>
        <v>2708.1993730200002</v>
      </c>
      <c r="Y34" s="36">
        <f>SUMIFS(СВЦЭМ!$D$39:$D$782,СВЦЭМ!$A$39:$A$782,$A34,СВЦЭМ!$B$39:$B$782,Y$11)+'СЕТ СН'!$F$14+СВЦЭМ!$D$10+'СЕТ СН'!$F$8*'СЕТ СН'!$F$9-'СЕТ СН'!$F$26</f>
        <v>2723.6960760699999</v>
      </c>
    </row>
    <row r="35" spans="1:27" ht="15.75" x14ac:dyDescent="0.2">
      <c r="A35" s="35">
        <f t="shared" si="0"/>
        <v>45284</v>
      </c>
      <c r="B35" s="36">
        <f>SUMIFS(СВЦЭМ!$D$39:$D$782,СВЦЭМ!$A$39:$A$782,$A35,СВЦЭМ!$B$39:$B$782,B$11)+'СЕТ СН'!$F$14+СВЦЭМ!$D$10+'СЕТ СН'!$F$8*'СЕТ СН'!$F$9-'СЕТ СН'!$F$26</f>
        <v>2589.3823184400003</v>
      </c>
      <c r="C35" s="36">
        <f>SUMIFS(СВЦЭМ!$D$39:$D$782,СВЦЭМ!$A$39:$A$782,$A35,СВЦЭМ!$B$39:$B$782,C$11)+'СЕТ СН'!$F$14+СВЦЭМ!$D$10+'СЕТ СН'!$F$8*'СЕТ СН'!$F$9-'СЕТ СН'!$F$26</f>
        <v>2676.8613345600002</v>
      </c>
      <c r="D35" s="36">
        <f>SUMIFS(СВЦЭМ!$D$39:$D$782,СВЦЭМ!$A$39:$A$782,$A35,СВЦЭМ!$B$39:$B$782,D$11)+'СЕТ СН'!$F$14+СВЦЭМ!$D$10+'СЕТ СН'!$F$8*'СЕТ СН'!$F$9-'СЕТ СН'!$F$26</f>
        <v>2749.90502487</v>
      </c>
      <c r="E35" s="36">
        <f>SUMIFS(СВЦЭМ!$D$39:$D$782,СВЦЭМ!$A$39:$A$782,$A35,СВЦЭМ!$B$39:$B$782,E$11)+'СЕТ СН'!$F$14+СВЦЭМ!$D$10+'СЕТ СН'!$F$8*'СЕТ СН'!$F$9-'СЕТ СН'!$F$26</f>
        <v>2799.88358827</v>
      </c>
      <c r="F35" s="36">
        <f>SUMIFS(СВЦЭМ!$D$39:$D$782,СВЦЭМ!$A$39:$A$782,$A35,СВЦЭМ!$B$39:$B$782,F$11)+'СЕТ СН'!$F$14+СВЦЭМ!$D$10+'СЕТ СН'!$F$8*'СЕТ СН'!$F$9-'СЕТ СН'!$F$26</f>
        <v>2812.2931710600001</v>
      </c>
      <c r="G35" s="36">
        <f>SUMIFS(СВЦЭМ!$D$39:$D$782,СВЦЭМ!$A$39:$A$782,$A35,СВЦЭМ!$B$39:$B$782,G$11)+'СЕТ СН'!$F$14+СВЦЭМ!$D$10+'СЕТ СН'!$F$8*'СЕТ СН'!$F$9-'СЕТ СН'!$F$26</f>
        <v>2786.4822699800002</v>
      </c>
      <c r="H35" s="36">
        <f>SUMIFS(СВЦЭМ!$D$39:$D$782,СВЦЭМ!$A$39:$A$782,$A35,СВЦЭМ!$B$39:$B$782,H$11)+'СЕТ СН'!$F$14+СВЦЭМ!$D$10+'СЕТ СН'!$F$8*'СЕТ СН'!$F$9-'СЕТ СН'!$F$26</f>
        <v>2771.8133472300001</v>
      </c>
      <c r="I35" s="36">
        <f>SUMIFS(СВЦЭМ!$D$39:$D$782,СВЦЭМ!$A$39:$A$782,$A35,СВЦЭМ!$B$39:$B$782,I$11)+'СЕТ СН'!$F$14+СВЦЭМ!$D$10+'СЕТ СН'!$F$8*'СЕТ СН'!$F$9-'СЕТ СН'!$F$26</f>
        <v>2734.53432127</v>
      </c>
      <c r="J35" s="36">
        <f>SUMIFS(СВЦЭМ!$D$39:$D$782,СВЦЭМ!$A$39:$A$782,$A35,СВЦЭМ!$B$39:$B$782,J$11)+'СЕТ СН'!$F$14+СВЦЭМ!$D$10+'СЕТ СН'!$F$8*'СЕТ СН'!$F$9-'СЕТ СН'!$F$26</f>
        <v>2683.5120686300002</v>
      </c>
      <c r="K35" s="36">
        <f>SUMIFS(СВЦЭМ!$D$39:$D$782,СВЦЭМ!$A$39:$A$782,$A35,СВЦЭМ!$B$39:$B$782,K$11)+'СЕТ СН'!$F$14+СВЦЭМ!$D$10+'СЕТ СН'!$F$8*'СЕТ СН'!$F$9-'СЕТ СН'!$F$26</f>
        <v>2663.7607541100001</v>
      </c>
      <c r="L35" s="36">
        <f>SUMIFS(СВЦЭМ!$D$39:$D$782,СВЦЭМ!$A$39:$A$782,$A35,СВЦЭМ!$B$39:$B$782,L$11)+'СЕТ СН'!$F$14+СВЦЭМ!$D$10+'СЕТ СН'!$F$8*'СЕТ СН'!$F$9-'СЕТ СН'!$F$26</f>
        <v>2580.9396071400001</v>
      </c>
      <c r="M35" s="36">
        <f>SUMIFS(СВЦЭМ!$D$39:$D$782,СВЦЭМ!$A$39:$A$782,$A35,СВЦЭМ!$B$39:$B$782,M$11)+'СЕТ СН'!$F$14+СВЦЭМ!$D$10+'СЕТ СН'!$F$8*'СЕТ СН'!$F$9-'СЕТ СН'!$F$26</f>
        <v>2561.6887740500001</v>
      </c>
      <c r="N35" s="36">
        <f>SUMIFS(СВЦЭМ!$D$39:$D$782,СВЦЭМ!$A$39:$A$782,$A35,СВЦЭМ!$B$39:$B$782,N$11)+'СЕТ СН'!$F$14+СВЦЭМ!$D$10+'СЕТ СН'!$F$8*'СЕТ СН'!$F$9-'СЕТ СН'!$F$26</f>
        <v>2574.6579195500003</v>
      </c>
      <c r="O35" s="36">
        <f>SUMIFS(СВЦЭМ!$D$39:$D$782,СВЦЭМ!$A$39:$A$782,$A35,СВЦЭМ!$B$39:$B$782,O$11)+'СЕТ СН'!$F$14+СВЦЭМ!$D$10+'СЕТ СН'!$F$8*'СЕТ СН'!$F$9-'СЕТ СН'!$F$26</f>
        <v>2611.47009566</v>
      </c>
      <c r="P35" s="36">
        <f>SUMIFS(СВЦЭМ!$D$39:$D$782,СВЦЭМ!$A$39:$A$782,$A35,СВЦЭМ!$B$39:$B$782,P$11)+'СЕТ СН'!$F$14+СВЦЭМ!$D$10+'СЕТ СН'!$F$8*'СЕТ СН'!$F$9-'СЕТ СН'!$F$26</f>
        <v>2592.93589754</v>
      </c>
      <c r="Q35" s="36">
        <f>SUMIFS(СВЦЭМ!$D$39:$D$782,СВЦЭМ!$A$39:$A$782,$A35,СВЦЭМ!$B$39:$B$782,Q$11)+'СЕТ СН'!$F$14+СВЦЭМ!$D$10+'СЕТ СН'!$F$8*'СЕТ СН'!$F$9-'СЕТ СН'!$F$26</f>
        <v>2589.3303969500002</v>
      </c>
      <c r="R35" s="36">
        <f>SUMIFS(СВЦЭМ!$D$39:$D$782,СВЦЭМ!$A$39:$A$782,$A35,СВЦЭМ!$B$39:$B$782,R$11)+'СЕТ СН'!$F$14+СВЦЭМ!$D$10+'СЕТ СН'!$F$8*'СЕТ СН'!$F$9-'СЕТ СН'!$F$26</f>
        <v>2591.1459848600002</v>
      </c>
      <c r="S35" s="36">
        <f>SUMIFS(СВЦЭМ!$D$39:$D$782,СВЦЭМ!$A$39:$A$782,$A35,СВЦЭМ!$B$39:$B$782,S$11)+'СЕТ СН'!$F$14+СВЦЭМ!$D$10+'СЕТ СН'!$F$8*'СЕТ СН'!$F$9-'СЕТ СН'!$F$26</f>
        <v>2571.5647727099999</v>
      </c>
      <c r="T35" s="36">
        <f>SUMIFS(СВЦЭМ!$D$39:$D$782,СВЦЭМ!$A$39:$A$782,$A35,СВЦЭМ!$B$39:$B$782,T$11)+'СЕТ СН'!$F$14+СВЦЭМ!$D$10+'СЕТ СН'!$F$8*'СЕТ СН'!$F$9-'СЕТ СН'!$F$26</f>
        <v>2539.9626199200002</v>
      </c>
      <c r="U35" s="36">
        <f>SUMIFS(СВЦЭМ!$D$39:$D$782,СВЦЭМ!$A$39:$A$782,$A35,СВЦЭМ!$B$39:$B$782,U$11)+'СЕТ СН'!$F$14+СВЦЭМ!$D$10+'СЕТ СН'!$F$8*'СЕТ СН'!$F$9-'СЕТ СН'!$F$26</f>
        <v>2547.7916288900001</v>
      </c>
      <c r="V35" s="36">
        <f>SUMIFS(СВЦЭМ!$D$39:$D$782,СВЦЭМ!$A$39:$A$782,$A35,СВЦЭМ!$B$39:$B$782,V$11)+'СЕТ СН'!$F$14+СВЦЭМ!$D$10+'СЕТ СН'!$F$8*'СЕТ СН'!$F$9-'СЕТ СН'!$F$26</f>
        <v>2578.9720872100002</v>
      </c>
      <c r="W35" s="36">
        <f>SUMIFS(СВЦЭМ!$D$39:$D$782,СВЦЭМ!$A$39:$A$782,$A35,СВЦЭМ!$B$39:$B$782,W$11)+'СЕТ СН'!$F$14+СВЦЭМ!$D$10+'СЕТ СН'!$F$8*'СЕТ СН'!$F$9-'СЕТ СН'!$F$26</f>
        <v>2593.6697943100003</v>
      </c>
      <c r="X35" s="36">
        <f>SUMIFS(СВЦЭМ!$D$39:$D$782,СВЦЭМ!$A$39:$A$782,$A35,СВЦЭМ!$B$39:$B$782,X$11)+'СЕТ СН'!$F$14+СВЦЭМ!$D$10+'СЕТ СН'!$F$8*'СЕТ СН'!$F$9-'СЕТ СН'!$F$26</f>
        <v>2632.0196047300001</v>
      </c>
      <c r="Y35" s="36">
        <f>SUMIFS(СВЦЭМ!$D$39:$D$782,СВЦЭМ!$A$39:$A$782,$A35,СВЦЭМ!$B$39:$B$782,Y$11)+'СЕТ СН'!$F$14+СВЦЭМ!$D$10+'СЕТ СН'!$F$8*'СЕТ СН'!$F$9-'СЕТ СН'!$F$26</f>
        <v>2650.8337983700003</v>
      </c>
    </row>
    <row r="36" spans="1:27" ht="15.75" x14ac:dyDescent="0.2">
      <c r="A36" s="35">
        <f t="shared" si="0"/>
        <v>45285</v>
      </c>
      <c r="B36" s="36">
        <f>SUMIFS(СВЦЭМ!$D$39:$D$782,СВЦЭМ!$A$39:$A$782,$A36,СВЦЭМ!$B$39:$B$782,B$11)+'СЕТ СН'!$F$14+СВЦЭМ!$D$10+'СЕТ СН'!$F$8*'СЕТ СН'!$F$9-'СЕТ СН'!$F$26</f>
        <v>2741.3916496800002</v>
      </c>
      <c r="C36" s="36">
        <f>SUMIFS(СВЦЭМ!$D$39:$D$782,СВЦЭМ!$A$39:$A$782,$A36,СВЦЭМ!$B$39:$B$782,C$11)+'СЕТ СН'!$F$14+СВЦЭМ!$D$10+'СЕТ СН'!$F$8*'СЕТ СН'!$F$9-'СЕТ СН'!$F$26</f>
        <v>2801.2156405599999</v>
      </c>
      <c r="D36" s="36">
        <f>SUMIFS(СВЦЭМ!$D$39:$D$782,СВЦЭМ!$A$39:$A$782,$A36,СВЦЭМ!$B$39:$B$782,D$11)+'СЕТ СН'!$F$14+СВЦЭМ!$D$10+'СЕТ СН'!$F$8*'СЕТ СН'!$F$9-'СЕТ СН'!$F$26</f>
        <v>2819.4058536100001</v>
      </c>
      <c r="E36" s="36">
        <f>SUMIFS(СВЦЭМ!$D$39:$D$782,СВЦЭМ!$A$39:$A$782,$A36,СВЦЭМ!$B$39:$B$782,E$11)+'СЕТ СН'!$F$14+СВЦЭМ!$D$10+'СЕТ СН'!$F$8*'СЕТ СН'!$F$9-'СЕТ СН'!$F$26</f>
        <v>2832.24913952</v>
      </c>
      <c r="F36" s="36">
        <f>SUMIFS(СВЦЭМ!$D$39:$D$782,СВЦЭМ!$A$39:$A$782,$A36,СВЦЭМ!$B$39:$B$782,F$11)+'СЕТ СН'!$F$14+СВЦЭМ!$D$10+'СЕТ СН'!$F$8*'СЕТ СН'!$F$9-'СЕТ СН'!$F$26</f>
        <v>2826.8521680600002</v>
      </c>
      <c r="G36" s="36">
        <f>SUMIFS(СВЦЭМ!$D$39:$D$782,СВЦЭМ!$A$39:$A$782,$A36,СВЦЭМ!$B$39:$B$782,G$11)+'СЕТ СН'!$F$14+СВЦЭМ!$D$10+'СЕТ СН'!$F$8*'СЕТ СН'!$F$9-'СЕТ СН'!$F$26</f>
        <v>2789.2211453200002</v>
      </c>
      <c r="H36" s="36">
        <f>SUMIFS(СВЦЭМ!$D$39:$D$782,СВЦЭМ!$A$39:$A$782,$A36,СВЦЭМ!$B$39:$B$782,H$11)+'СЕТ СН'!$F$14+СВЦЭМ!$D$10+'СЕТ СН'!$F$8*'СЕТ СН'!$F$9-'СЕТ СН'!$F$26</f>
        <v>2751.3439541900002</v>
      </c>
      <c r="I36" s="36">
        <f>SUMIFS(СВЦЭМ!$D$39:$D$782,СВЦЭМ!$A$39:$A$782,$A36,СВЦЭМ!$B$39:$B$782,I$11)+'СЕТ СН'!$F$14+СВЦЭМ!$D$10+'СЕТ СН'!$F$8*'СЕТ СН'!$F$9-'СЕТ СН'!$F$26</f>
        <v>2693.5536673800002</v>
      </c>
      <c r="J36" s="36">
        <f>SUMIFS(СВЦЭМ!$D$39:$D$782,СВЦЭМ!$A$39:$A$782,$A36,СВЦЭМ!$B$39:$B$782,J$11)+'СЕТ СН'!$F$14+СВЦЭМ!$D$10+'СЕТ СН'!$F$8*'СЕТ СН'!$F$9-'СЕТ СН'!$F$26</f>
        <v>2618.9473080500002</v>
      </c>
      <c r="K36" s="36">
        <f>SUMIFS(СВЦЭМ!$D$39:$D$782,СВЦЭМ!$A$39:$A$782,$A36,СВЦЭМ!$B$39:$B$782,K$11)+'СЕТ СН'!$F$14+СВЦЭМ!$D$10+'СЕТ СН'!$F$8*'СЕТ СН'!$F$9-'СЕТ СН'!$F$26</f>
        <v>2580.7607259400002</v>
      </c>
      <c r="L36" s="36">
        <f>SUMIFS(СВЦЭМ!$D$39:$D$782,СВЦЭМ!$A$39:$A$782,$A36,СВЦЭМ!$B$39:$B$782,L$11)+'СЕТ СН'!$F$14+СВЦЭМ!$D$10+'СЕТ СН'!$F$8*'СЕТ СН'!$F$9-'СЕТ СН'!$F$26</f>
        <v>2562.2306523900002</v>
      </c>
      <c r="M36" s="36">
        <f>SUMIFS(СВЦЭМ!$D$39:$D$782,СВЦЭМ!$A$39:$A$782,$A36,СВЦЭМ!$B$39:$B$782,M$11)+'СЕТ СН'!$F$14+СВЦЭМ!$D$10+'СЕТ СН'!$F$8*'СЕТ СН'!$F$9-'СЕТ СН'!$F$26</f>
        <v>2581.2205782700003</v>
      </c>
      <c r="N36" s="36">
        <f>SUMIFS(СВЦЭМ!$D$39:$D$782,СВЦЭМ!$A$39:$A$782,$A36,СВЦЭМ!$B$39:$B$782,N$11)+'СЕТ СН'!$F$14+СВЦЭМ!$D$10+'СЕТ СН'!$F$8*'СЕТ СН'!$F$9-'СЕТ СН'!$F$26</f>
        <v>2579.06046896</v>
      </c>
      <c r="O36" s="36">
        <f>SUMIFS(СВЦЭМ!$D$39:$D$782,СВЦЭМ!$A$39:$A$782,$A36,СВЦЭМ!$B$39:$B$782,O$11)+'СЕТ СН'!$F$14+СВЦЭМ!$D$10+'СЕТ СН'!$F$8*'СЕТ СН'!$F$9-'СЕТ СН'!$F$26</f>
        <v>2585.6994240399999</v>
      </c>
      <c r="P36" s="36">
        <f>SUMIFS(СВЦЭМ!$D$39:$D$782,СВЦЭМ!$A$39:$A$782,$A36,СВЦЭМ!$B$39:$B$782,P$11)+'СЕТ СН'!$F$14+СВЦЭМ!$D$10+'СЕТ СН'!$F$8*'СЕТ СН'!$F$9-'СЕТ СН'!$F$26</f>
        <v>2582.85747348</v>
      </c>
      <c r="Q36" s="36">
        <f>SUMIFS(СВЦЭМ!$D$39:$D$782,СВЦЭМ!$A$39:$A$782,$A36,СВЦЭМ!$B$39:$B$782,Q$11)+'СЕТ СН'!$F$14+СВЦЭМ!$D$10+'СЕТ СН'!$F$8*'СЕТ СН'!$F$9-'СЕТ СН'!$F$26</f>
        <v>2598.16391178</v>
      </c>
      <c r="R36" s="36">
        <f>SUMIFS(СВЦЭМ!$D$39:$D$782,СВЦЭМ!$A$39:$A$782,$A36,СВЦЭМ!$B$39:$B$782,R$11)+'СЕТ СН'!$F$14+СВЦЭМ!$D$10+'СЕТ СН'!$F$8*'СЕТ СН'!$F$9-'СЕТ СН'!$F$26</f>
        <v>2622.8698856999999</v>
      </c>
      <c r="S36" s="36">
        <f>SUMIFS(СВЦЭМ!$D$39:$D$782,СВЦЭМ!$A$39:$A$782,$A36,СВЦЭМ!$B$39:$B$782,S$11)+'СЕТ СН'!$F$14+СВЦЭМ!$D$10+'СЕТ СН'!$F$8*'СЕТ СН'!$F$9-'СЕТ СН'!$F$26</f>
        <v>2584.5578175999999</v>
      </c>
      <c r="T36" s="36">
        <f>SUMIFS(СВЦЭМ!$D$39:$D$782,СВЦЭМ!$A$39:$A$782,$A36,СВЦЭМ!$B$39:$B$782,T$11)+'СЕТ СН'!$F$14+СВЦЭМ!$D$10+'СЕТ СН'!$F$8*'СЕТ СН'!$F$9-'СЕТ СН'!$F$26</f>
        <v>2536.5297896400002</v>
      </c>
      <c r="U36" s="36">
        <f>SUMIFS(СВЦЭМ!$D$39:$D$782,СВЦЭМ!$A$39:$A$782,$A36,СВЦЭМ!$B$39:$B$782,U$11)+'СЕТ СН'!$F$14+СВЦЭМ!$D$10+'СЕТ СН'!$F$8*'СЕТ СН'!$F$9-'СЕТ СН'!$F$26</f>
        <v>2553.99328853</v>
      </c>
      <c r="V36" s="36">
        <f>SUMIFS(СВЦЭМ!$D$39:$D$782,СВЦЭМ!$A$39:$A$782,$A36,СВЦЭМ!$B$39:$B$782,V$11)+'СЕТ СН'!$F$14+СВЦЭМ!$D$10+'СЕТ СН'!$F$8*'СЕТ СН'!$F$9-'СЕТ СН'!$F$26</f>
        <v>2589.6996205</v>
      </c>
      <c r="W36" s="36">
        <f>SUMIFS(СВЦЭМ!$D$39:$D$782,СВЦЭМ!$A$39:$A$782,$A36,СВЦЭМ!$B$39:$B$782,W$11)+'СЕТ СН'!$F$14+СВЦЭМ!$D$10+'СЕТ СН'!$F$8*'СЕТ СН'!$F$9-'СЕТ СН'!$F$26</f>
        <v>2611.2376854500003</v>
      </c>
      <c r="X36" s="36">
        <f>SUMIFS(СВЦЭМ!$D$39:$D$782,СВЦЭМ!$A$39:$A$782,$A36,СВЦЭМ!$B$39:$B$782,X$11)+'СЕТ СН'!$F$14+СВЦЭМ!$D$10+'СЕТ СН'!$F$8*'СЕТ СН'!$F$9-'СЕТ СН'!$F$26</f>
        <v>2658.2317848600001</v>
      </c>
      <c r="Y36" s="36">
        <f>SUMIFS(СВЦЭМ!$D$39:$D$782,СВЦЭМ!$A$39:$A$782,$A36,СВЦЭМ!$B$39:$B$782,Y$11)+'СЕТ СН'!$F$14+СВЦЭМ!$D$10+'СЕТ СН'!$F$8*'СЕТ СН'!$F$9-'СЕТ СН'!$F$26</f>
        <v>2682.4723603900002</v>
      </c>
    </row>
    <row r="37" spans="1:27" ht="15.75" x14ac:dyDescent="0.2">
      <c r="A37" s="35">
        <f t="shared" si="0"/>
        <v>45286</v>
      </c>
      <c r="B37" s="36">
        <f>SUMIFS(СВЦЭМ!$D$39:$D$782,СВЦЭМ!$A$39:$A$782,$A37,СВЦЭМ!$B$39:$B$782,B$11)+'СЕТ СН'!$F$14+СВЦЭМ!$D$10+'СЕТ СН'!$F$8*'СЕТ СН'!$F$9-'СЕТ СН'!$F$26</f>
        <v>2965.2506252600001</v>
      </c>
      <c r="C37" s="36">
        <f>SUMIFS(СВЦЭМ!$D$39:$D$782,СВЦЭМ!$A$39:$A$782,$A37,СВЦЭМ!$B$39:$B$782,C$11)+'СЕТ СН'!$F$14+СВЦЭМ!$D$10+'СЕТ СН'!$F$8*'СЕТ СН'!$F$9-'СЕТ СН'!$F$26</f>
        <v>3006.5049884600003</v>
      </c>
      <c r="D37" s="36">
        <f>SUMIFS(СВЦЭМ!$D$39:$D$782,СВЦЭМ!$A$39:$A$782,$A37,СВЦЭМ!$B$39:$B$782,D$11)+'СЕТ СН'!$F$14+СВЦЭМ!$D$10+'СЕТ СН'!$F$8*'СЕТ СН'!$F$9-'СЕТ СН'!$F$26</f>
        <v>3019.1779042500002</v>
      </c>
      <c r="E37" s="36">
        <f>SUMIFS(СВЦЭМ!$D$39:$D$782,СВЦЭМ!$A$39:$A$782,$A37,СВЦЭМ!$B$39:$B$782,E$11)+'СЕТ СН'!$F$14+СВЦЭМ!$D$10+'СЕТ СН'!$F$8*'СЕТ СН'!$F$9-'СЕТ СН'!$F$26</f>
        <v>3035.4254258000001</v>
      </c>
      <c r="F37" s="36">
        <f>SUMIFS(СВЦЭМ!$D$39:$D$782,СВЦЭМ!$A$39:$A$782,$A37,СВЦЭМ!$B$39:$B$782,F$11)+'СЕТ СН'!$F$14+СВЦЭМ!$D$10+'СЕТ СН'!$F$8*'СЕТ СН'!$F$9-'СЕТ СН'!$F$26</f>
        <v>3034.62288859</v>
      </c>
      <c r="G37" s="36">
        <f>SUMIFS(СВЦЭМ!$D$39:$D$782,СВЦЭМ!$A$39:$A$782,$A37,СВЦЭМ!$B$39:$B$782,G$11)+'СЕТ СН'!$F$14+СВЦЭМ!$D$10+'СЕТ СН'!$F$8*'СЕТ СН'!$F$9-'СЕТ СН'!$F$26</f>
        <v>3002.13830796</v>
      </c>
      <c r="H37" s="36">
        <f>SUMIFS(СВЦЭМ!$D$39:$D$782,СВЦЭМ!$A$39:$A$782,$A37,СВЦЭМ!$B$39:$B$782,H$11)+'СЕТ СН'!$F$14+СВЦЭМ!$D$10+'СЕТ СН'!$F$8*'СЕТ СН'!$F$9-'СЕТ СН'!$F$26</f>
        <v>2942.3587879300003</v>
      </c>
      <c r="I37" s="36">
        <f>SUMIFS(СВЦЭМ!$D$39:$D$782,СВЦЭМ!$A$39:$A$782,$A37,СВЦЭМ!$B$39:$B$782,I$11)+'СЕТ СН'!$F$14+СВЦЭМ!$D$10+'СЕТ СН'!$F$8*'СЕТ СН'!$F$9-'СЕТ СН'!$F$26</f>
        <v>2877.4976098000002</v>
      </c>
      <c r="J37" s="36">
        <f>SUMIFS(СВЦЭМ!$D$39:$D$782,СВЦЭМ!$A$39:$A$782,$A37,СВЦЭМ!$B$39:$B$782,J$11)+'СЕТ СН'!$F$14+СВЦЭМ!$D$10+'СЕТ СН'!$F$8*'СЕТ СН'!$F$9-'СЕТ СН'!$F$26</f>
        <v>2812.3329822400001</v>
      </c>
      <c r="K37" s="36">
        <f>SUMIFS(СВЦЭМ!$D$39:$D$782,СВЦЭМ!$A$39:$A$782,$A37,СВЦЭМ!$B$39:$B$782,K$11)+'СЕТ СН'!$F$14+СВЦЭМ!$D$10+'СЕТ СН'!$F$8*'СЕТ СН'!$F$9-'СЕТ СН'!$F$26</f>
        <v>2759.8987934800002</v>
      </c>
      <c r="L37" s="36">
        <f>SUMIFS(СВЦЭМ!$D$39:$D$782,СВЦЭМ!$A$39:$A$782,$A37,СВЦЭМ!$B$39:$B$782,L$11)+'СЕТ СН'!$F$14+СВЦЭМ!$D$10+'СЕТ СН'!$F$8*'СЕТ СН'!$F$9-'СЕТ СН'!$F$26</f>
        <v>2745.7152559000001</v>
      </c>
      <c r="M37" s="36">
        <f>SUMIFS(СВЦЭМ!$D$39:$D$782,СВЦЭМ!$A$39:$A$782,$A37,СВЦЭМ!$B$39:$B$782,M$11)+'СЕТ СН'!$F$14+СВЦЭМ!$D$10+'СЕТ СН'!$F$8*'СЕТ СН'!$F$9-'СЕТ СН'!$F$26</f>
        <v>2761.3172814100003</v>
      </c>
      <c r="N37" s="36">
        <f>SUMIFS(СВЦЭМ!$D$39:$D$782,СВЦЭМ!$A$39:$A$782,$A37,СВЦЭМ!$B$39:$B$782,N$11)+'СЕТ СН'!$F$14+СВЦЭМ!$D$10+'СЕТ СН'!$F$8*'СЕТ СН'!$F$9-'СЕТ СН'!$F$26</f>
        <v>2818.73494291</v>
      </c>
      <c r="O37" s="36">
        <f>SUMIFS(СВЦЭМ!$D$39:$D$782,СВЦЭМ!$A$39:$A$782,$A37,СВЦЭМ!$B$39:$B$782,O$11)+'СЕТ СН'!$F$14+СВЦЭМ!$D$10+'СЕТ СН'!$F$8*'СЕТ СН'!$F$9-'СЕТ СН'!$F$26</f>
        <v>2870.7808026100001</v>
      </c>
      <c r="P37" s="36">
        <f>SUMIFS(СВЦЭМ!$D$39:$D$782,СВЦЭМ!$A$39:$A$782,$A37,СВЦЭМ!$B$39:$B$782,P$11)+'СЕТ СН'!$F$14+СВЦЭМ!$D$10+'СЕТ СН'!$F$8*'СЕТ СН'!$F$9-'СЕТ СН'!$F$26</f>
        <v>2905.3687554200001</v>
      </c>
      <c r="Q37" s="36">
        <f>SUMIFS(СВЦЭМ!$D$39:$D$782,СВЦЭМ!$A$39:$A$782,$A37,СВЦЭМ!$B$39:$B$782,Q$11)+'СЕТ СН'!$F$14+СВЦЭМ!$D$10+'СЕТ СН'!$F$8*'СЕТ СН'!$F$9-'СЕТ СН'!$F$26</f>
        <v>2948.8329055100003</v>
      </c>
      <c r="R37" s="36">
        <f>SUMIFS(СВЦЭМ!$D$39:$D$782,СВЦЭМ!$A$39:$A$782,$A37,СВЦЭМ!$B$39:$B$782,R$11)+'СЕТ СН'!$F$14+СВЦЭМ!$D$10+'СЕТ СН'!$F$8*'СЕТ СН'!$F$9-'СЕТ СН'!$F$26</f>
        <v>2931.5747630999999</v>
      </c>
      <c r="S37" s="36">
        <f>SUMIFS(СВЦЭМ!$D$39:$D$782,СВЦЭМ!$A$39:$A$782,$A37,СВЦЭМ!$B$39:$B$782,S$11)+'СЕТ СН'!$F$14+СВЦЭМ!$D$10+'СЕТ СН'!$F$8*'СЕТ СН'!$F$9-'СЕТ СН'!$F$26</f>
        <v>2865.6609927600002</v>
      </c>
      <c r="T37" s="36">
        <f>SUMIFS(СВЦЭМ!$D$39:$D$782,СВЦЭМ!$A$39:$A$782,$A37,СВЦЭМ!$B$39:$B$782,T$11)+'СЕТ СН'!$F$14+СВЦЭМ!$D$10+'СЕТ СН'!$F$8*'СЕТ СН'!$F$9-'СЕТ СН'!$F$26</f>
        <v>2836.1188077300003</v>
      </c>
      <c r="U37" s="36">
        <f>SUMIFS(СВЦЭМ!$D$39:$D$782,СВЦЭМ!$A$39:$A$782,$A37,СВЦЭМ!$B$39:$B$782,U$11)+'СЕТ СН'!$F$14+СВЦЭМ!$D$10+'СЕТ СН'!$F$8*'СЕТ СН'!$F$9-'СЕТ СН'!$F$26</f>
        <v>2851.4649864000003</v>
      </c>
      <c r="V37" s="36">
        <f>SUMIFS(СВЦЭМ!$D$39:$D$782,СВЦЭМ!$A$39:$A$782,$A37,СВЦЭМ!$B$39:$B$782,V$11)+'СЕТ СН'!$F$14+СВЦЭМ!$D$10+'СЕТ СН'!$F$8*'СЕТ СН'!$F$9-'СЕТ СН'!$F$26</f>
        <v>2883.5700203800002</v>
      </c>
      <c r="W37" s="36">
        <f>SUMIFS(СВЦЭМ!$D$39:$D$782,СВЦЭМ!$A$39:$A$782,$A37,СВЦЭМ!$B$39:$B$782,W$11)+'СЕТ СН'!$F$14+СВЦЭМ!$D$10+'СЕТ СН'!$F$8*'СЕТ СН'!$F$9-'СЕТ СН'!$F$26</f>
        <v>2919.4473461000002</v>
      </c>
      <c r="X37" s="36">
        <f>SUMIFS(СВЦЭМ!$D$39:$D$782,СВЦЭМ!$A$39:$A$782,$A37,СВЦЭМ!$B$39:$B$782,X$11)+'СЕТ СН'!$F$14+СВЦЭМ!$D$10+'СЕТ СН'!$F$8*'СЕТ СН'!$F$9-'СЕТ СН'!$F$26</f>
        <v>2955.1878805300003</v>
      </c>
      <c r="Y37" s="36">
        <f>SUMIFS(СВЦЭМ!$D$39:$D$782,СВЦЭМ!$A$39:$A$782,$A37,СВЦЭМ!$B$39:$B$782,Y$11)+'СЕТ СН'!$F$14+СВЦЭМ!$D$10+'СЕТ СН'!$F$8*'СЕТ СН'!$F$9-'СЕТ СН'!$F$26</f>
        <v>2977.7456346900003</v>
      </c>
    </row>
    <row r="38" spans="1:27" ht="15.75" x14ac:dyDescent="0.2">
      <c r="A38" s="35">
        <f t="shared" si="0"/>
        <v>45287</v>
      </c>
      <c r="B38" s="36">
        <f>SUMIFS(СВЦЭМ!$D$39:$D$782,СВЦЭМ!$A$39:$A$782,$A38,СВЦЭМ!$B$39:$B$782,B$11)+'СЕТ СН'!$F$14+СВЦЭМ!$D$10+'СЕТ СН'!$F$8*'СЕТ СН'!$F$9-'СЕТ СН'!$F$26</f>
        <v>2912.5437409800002</v>
      </c>
      <c r="C38" s="36">
        <f>SUMIFS(СВЦЭМ!$D$39:$D$782,СВЦЭМ!$A$39:$A$782,$A38,СВЦЭМ!$B$39:$B$782,C$11)+'СЕТ СН'!$F$14+СВЦЭМ!$D$10+'СЕТ СН'!$F$8*'СЕТ СН'!$F$9-'СЕТ СН'!$F$26</f>
        <v>2897.27817052</v>
      </c>
      <c r="D38" s="36">
        <f>SUMIFS(СВЦЭМ!$D$39:$D$782,СВЦЭМ!$A$39:$A$782,$A38,СВЦЭМ!$B$39:$B$782,D$11)+'СЕТ СН'!$F$14+СВЦЭМ!$D$10+'СЕТ СН'!$F$8*'СЕТ СН'!$F$9-'СЕТ СН'!$F$26</f>
        <v>2908.7044173200002</v>
      </c>
      <c r="E38" s="36">
        <f>SUMIFS(СВЦЭМ!$D$39:$D$782,СВЦЭМ!$A$39:$A$782,$A38,СВЦЭМ!$B$39:$B$782,E$11)+'СЕТ СН'!$F$14+СВЦЭМ!$D$10+'СЕТ СН'!$F$8*'СЕТ СН'!$F$9-'СЕТ СН'!$F$26</f>
        <v>2922.9814963100002</v>
      </c>
      <c r="F38" s="36">
        <f>SUMIFS(СВЦЭМ!$D$39:$D$782,СВЦЭМ!$A$39:$A$782,$A38,СВЦЭМ!$B$39:$B$782,F$11)+'СЕТ СН'!$F$14+СВЦЭМ!$D$10+'СЕТ СН'!$F$8*'СЕТ СН'!$F$9-'СЕТ СН'!$F$26</f>
        <v>3001.7002451600001</v>
      </c>
      <c r="G38" s="36">
        <f>SUMIFS(СВЦЭМ!$D$39:$D$782,СВЦЭМ!$A$39:$A$782,$A38,СВЦЭМ!$B$39:$B$782,G$11)+'СЕТ СН'!$F$14+СВЦЭМ!$D$10+'СЕТ СН'!$F$8*'СЕТ СН'!$F$9-'СЕТ СН'!$F$26</f>
        <v>2993.23132145</v>
      </c>
      <c r="H38" s="36">
        <f>SUMIFS(СВЦЭМ!$D$39:$D$782,СВЦЭМ!$A$39:$A$782,$A38,СВЦЭМ!$B$39:$B$782,H$11)+'СЕТ СН'!$F$14+СВЦЭМ!$D$10+'СЕТ СН'!$F$8*'СЕТ СН'!$F$9-'СЕТ СН'!$F$26</f>
        <v>2930.2850085600003</v>
      </c>
      <c r="I38" s="36">
        <f>SUMIFS(СВЦЭМ!$D$39:$D$782,СВЦЭМ!$A$39:$A$782,$A38,СВЦЭМ!$B$39:$B$782,I$11)+'СЕТ СН'!$F$14+СВЦЭМ!$D$10+'СЕТ СН'!$F$8*'СЕТ СН'!$F$9-'СЕТ СН'!$F$26</f>
        <v>2850.67196122</v>
      </c>
      <c r="J38" s="36">
        <f>SUMIFS(СВЦЭМ!$D$39:$D$782,СВЦЭМ!$A$39:$A$782,$A38,СВЦЭМ!$B$39:$B$782,J$11)+'СЕТ СН'!$F$14+СВЦЭМ!$D$10+'СЕТ СН'!$F$8*'СЕТ СН'!$F$9-'СЕТ СН'!$F$26</f>
        <v>2830.5565913700002</v>
      </c>
      <c r="K38" s="36">
        <f>SUMIFS(СВЦЭМ!$D$39:$D$782,СВЦЭМ!$A$39:$A$782,$A38,СВЦЭМ!$B$39:$B$782,K$11)+'СЕТ СН'!$F$14+СВЦЭМ!$D$10+'СЕТ СН'!$F$8*'СЕТ СН'!$F$9-'СЕТ СН'!$F$26</f>
        <v>2817.9648968000001</v>
      </c>
      <c r="L38" s="36">
        <f>SUMIFS(СВЦЭМ!$D$39:$D$782,СВЦЭМ!$A$39:$A$782,$A38,СВЦЭМ!$B$39:$B$782,L$11)+'СЕТ СН'!$F$14+СВЦЭМ!$D$10+'СЕТ СН'!$F$8*'СЕТ СН'!$F$9-'СЕТ СН'!$F$26</f>
        <v>2781.1700703000001</v>
      </c>
      <c r="M38" s="36">
        <f>SUMIFS(СВЦЭМ!$D$39:$D$782,СВЦЭМ!$A$39:$A$782,$A38,СВЦЭМ!$B$39:$B$782,M$11)+'СЕТ СН'!$F$14+СВЦЭМ!$D$10+'СЕТ СН'!$F$8*'СЕТ СН'!$F$9-'СЕТ СН'!$F$26</f>
        <v>2789.0558278100002</v>
      </c>
      <c r="N38" s="36">
        <f>SUMIFS(СВЦЭМ!$D$39:$D$782,СВЦЭМ!$A$39:$A$782,$A38,СВЦЭМ!$B$39:$B$782,N$11)+'СЕТ СН'!$F$14+СВЦЭМ!$D$10+'СЕТ СН'!$F$8*'СЕТ СН'!$F$9-'СЕТ СН'!$F$26</f>
        <v>2813.0184038100001</v>
      </c>
      <c r="O38" s="36">
        <f>SUMIFS(СВЦЭМ!$D$39:$D$782,СВЦЭМ!$A$39:$A$782,$A38,СВЦЭМ!$B$39:$B$782,O$11)+'СЕТ СН'!$F$14+СВЦЭМ!$D$10+'СЕТ СН'!$F$8*'СЕТ СН'!$F$9-'СЕТ СН'!$F$26</f>
        <v>2812.4281019200002</v>
      </c>
      <c r="P38" s="36">
        <f>SUMIFS(СВЦЭМ!$D$39:$D$782,СВЦЭМ!$A$39:$A$782,$A38,СВЦЭМ!$B$39:$B$782,P$11)+'СЕТ СН'!$F$14+СВЦЭМ!$D$10+'СЕТ СН'!$F$8*'СЕТ СН'!$F$9-'СЕТ СН'!$F$26</f>
        <v>2814.9831877000001</v>
      </c>
      <c r="Q38" s="36">
        <f>SUMIFS(СВЦЭМ!$D$39:$D$782,СВЦЭМ!$A$39:$A$782,$A38,СВЦЭМ!$B$39:$B$782,Q$11)+'СЕТ СН'!$F$14+СВЦЭМ!$D$10+'СЕТ СН'!$F$8*'СЕТ СН'!$F$9-'СЕТ СН'!$F$26</f>
        <v>2787.1973109999999</v>
      </c>
      <c r="R38" s="36">
        <f>SUMIFS(СВЦЭМ!$D$39:$D$782,СВЦЭМ!$A$39:$A$782,$A38,СВЦЭМ!$B$39:$B$782,R$11)+'СЕТ СН'!$F$14+СВЦЭМ!$D$10+'СЕТ СН'!$F$8*'СЕТ СН'!$F$9-'СЕТ СН'!$F$26</f>
        <v>2784.8483419600002</v>
      </c>
      <c r="S38" s="36">
        <f>SUMIFS(СВЦЭМ!$D$39:$D$782,СВЦЭМ!$A$39:$A$782,$A38,СВЦЭМ!$B$39:$B$782,S$11)+'СЕТ СН'!$F$14+СВЦЭМ!$D$10+'СЕТ СН'!$F$8*'СЕТ СН'!$F$9-'СЕТ СН'!$F$26</f>
        <v>2736.8117976600001</v>
      </c>
      <c r="T38" s="36">
        <f>SUMIFS(СВЦЭМ!$D$39:$D$782,СВЦЭМ!$A$39:$A$782,$A38,СВЦЭМ!$B$39:$B$782,T$11)+'СЕТ СН'!$F$14+СВЦЭМ!$D$10+'СЕТ СН'!$F$8*'СЕТ СН'!$F$9-'СЕТ СН'!$F$26</f>
        <v>2764.8624771100003</v>
      </c>
      <c r="U38" s="36">
        <f>SUMIFS(СВЦЭМ!$D$39:$D$782,СВЦЭМ!$A$39:$A$782,$A38,СВЦЭМ!$B$39:$B$782,U$11)+'СЕТ СН'!$F$14+СВЦЭМ!$D$10+'СЕТ СН'!$F$8*'СЕТ СН'!$F$9-'СЕТ СН'!$F$26</f>
        <v>2774.2217447400003</v>
      </c>
      <c r="V38" s="36">
        <f>SUMIFS(СВЦЭМ!$D$39:$D$782,СВЦЭМ!$A$39:$A$782,$A38,СВЦЭМ!$B$39:$B$782,V$11)+'СЕТ СН'!$F$14+СВЦЭМ!$D$10+'СЕТ СН'!$F$8*'СЕТ СН'!$F$9-'СЕТ СН'!$F$26</f>
        <v>2803.2141625100003</v>
      </c>
      <c r="W38" s="36">
        <f>SUMIFS(СВЦЭМ!$D$39:$D$782,СВЦЭМ!$A$39:$A$782,$A38,СВЦЭМ!$B$39:$B$782,W$11)+'СЕТ СН'!$F$14+СВЦЭМ!$D$10+'СЕТ СН'!$F$8*'СЕТ СН'!$F$9-'СЕТ СН'!$F$26</f>
        <v>2795.9063139499999</v>
      </c>
      <c r="X38" s="36">
        <f>SUMIFS(СВЦЭМ!$D$39:$D$782,СВЦЭМ!$A$39:$A$782,$A38,СВЦЭМ!$B$39:$B$782,X$11)+'СЕТ СН'!$F$14+СВЦЭМ!$D$10+'СЕТ СН'!$F$8*'СЕТ СН'!$F$9-'СЕТ СН'!$F$26</f>
        <v>2827.6545962700002</v>
      </c>
      <c r="Y38" s="36">
        <f>SUMIFS(СВЦЭМ!$D$39:$D$782,СВЦЭМ!$A$39:$A$782,$A38,СВЦЭМ!$B$39:$B$782,Y$11)+'СЕТ СН'!$F$14+СВЦЭМ!$D$10+'СЕТ СН'!$F$8*'СЕТ СН'!$F$9-'СЕТ СН'!$F$26</f>
        <v>2850.24735938</v>
      </c>
    </row>
    <row r="39" spans="1:27" ht="15.75" x14ac:dyDescent="0.2">
      <c r="A39" s="35">
        <f t="shared" si="0"/>
        <v>45288</v>
      </c>
      <c r="B39" s="36">
        <f>SUMIFS(СВЦЭМ!$D$39:$D$782,СВЦЭМ!$A$39:$A$782,$A39,СВЦЭМ!$B$39:$B$782,B$11)+'СЕТ СН'!$F$14+СВЦЭМ!$D$10+'СЕТ СН'!$F$8*'СЕТ СН'!$F$9-'СЕТ СН'!$F$26</f>
        <v>2803.7275798300002</v>
      </c>
      <c r="C39" s="36">
        <f>SUMIFS(СВЦЭМ!$D$39:$D$782,СВЦЭМ!$A$39:$A$782,$A39,СВЦЭМ!$B$39:$B$782,C$11)+'СЕТ СН'!$F$14+СВЦЭМ!$D$10+'СЕТ СН'!$F$8*'СЕТ СН'!$F$9-'СЕТ СН'!$F$26</f>
        <v>2864.9053109900001</v>
      </c>
      <c r="D39" s="36">
        <f>SUMIFS(СВЦЭМ!$D$39:$D$782,СВЦЭМ!$A$39:$A$782,$A39,СВЦЭМ!$B$39:$B$782,D$11)+'СЕТ СН'!$F$14+СВЦЭМ!$D$10+'СЕТ СН'!$F$8*'СЕТ СН'!$F$9-'СЕТ СН'!$F$26</f>
        <v>2887.27564239</v>
      </c>
      <c r="E39" s="36">
        <f>SUMIFS(СВЦЭМ!$D$39:$D$782,СВЦЭМ!$A$39:$A$782,$A39,СВЦЭМ!$B$39:$B$782,E$11)+'СЕТ СН'!$F$14+СВЦЭМ!$D$10+'СЕТ СН'!$F$8*'СЕТ СН'!$F$9-'СЕТ СН'!$F$26</f>
        <v>2894.7339592600001</v>
      </c>
      <c r="F39" s="36">
        <f>SUMIFS(СВЦЭМ!$D$39:$D$782,СВЦЭМ!$A$39:$A$782,$A39,СВЦЭМ!$B$39:$B$782,F$11)+'СЕТ СН'!$F$14+СВЦЭМ!$D$10+'СЕТ СН'!$F$8*'СЕТ СН'!$F$9-'СЕТ СН'!$F$26</f>
        <v>2896.7177914700001</v>
      </c>
      <c r="G39" s="36">
        <f>SUMIFS(СВЦЭМ!$D$39:$D$782,СВЦЭМ!$A$39:$A$782,$A39,СВЦЭМ!$B$39:$B$782,G$11)+'СЕТ СН'!$F$14+СВЦЭМ!$D$10+'СЕТ СН'!$F$8*'СЕТ СН'!$F$9-'СЕТ СН'!$F$26</f>
        <v>2888.64763472</v>
      </c>
      <c r="H39" s="36">
        <f>SUMIFS(СВЦЭМ!$D$39:$D$782,СВЦЭМ!$A$39:$A$782,$A39,СВЦЭМ!$B$39:$B$782,H$11)+'СЕТ СН'!$F$14+СВЦЭМ!$D$10+'СЕТ СН'!$F$8*'СЕТ СН'!$F$9-'СЕТ СН'!$F$26</f>
        <v>2817.2267215000002</v>
      </c>
      <c r="I39" s="36">
        <f>SUMIFS(СВЦЭМ!$D$39:$D$782,СВЦЭМ!$A$39:$A$782,$A39,СВЦЭМ!$B$39:$B$782,I$11)+'СЕТ СН'!$F$14+СВЦЭМ!$D$10+'СЕТ СН'!$F$8*'СЕТ СН'!$F$9-'СЕТ СН'!$F$26</f>
        <v>2743.24086154</v>
      </c>
      <c r="J39" s="36">
        <f>SUMIFS(СВЦЭМ!$D$39:$D$782,СВЦЭМ!$A$39:$A$782,$A39,СВЦЭМ!$B$39:$B$782,J$11)+'СЕТ СН'!$F$14+СВЦЭМ!$D$10+'СЕТ СН'!$F$8*'СЕТ СН'!$F$9-'СЕТ СН'!$F$26</f>
        <v>2715.0801427500001</v>
      </c>
      <c r="K39" s="36">
        <f>SUMIFS(СВЦЭМ!$D$39:$D$782,СВЦЭМ!$A$39:$A$782,$A39,СВЦЭМ!$B$39:$B$782,K$11)+'СЕТ СН'!$F$14+СВЦЭМ!$D$10+'СЕТ СН'!$F$8*'СЕТ СН'!$F$9-'СЕТ СН'!$F$26</f>
        <v>2688.0345056599999</v>
      </c>
      <c r="L39" s="36">
        <f>SUMIFS(СВЦЭМ!$D$39:$D$782,СВЦЭМ!$A$39:$A$782,$A39,СВЦЭМ!$B$39:$B$782,L$11)+'СЕТ СН'!$F$14+СВЦЭМ!$D$10+'СЕТ СН'!$F$8*'СЕТ СН'!$F$9-'СЕТ СН'!$F$26</f>
        <v>2724.3826150200002</v>
      </c>
      <c r="M39" s="36">
        <f>SUMIFS(СВЦЭМ!$D$39:$D$782,СВЦЭМ!$A$39:$A$782,$A39,СВЦЭМ!$B$39:$B$782,M$11)+'СЕТ СН'!$F$14+СВЦЭМ!$D$10+'СЕТ СН'!$F$8*'СЕТ СН'!$F$9-'СЕТ СН'!$F$26</f>
        <v>2758.5666302100003</v>
      </c>
      <c r="N39" s="36">
        <f>SUMIFS(СВЦЭМ!$D$39:$D$782,СВЦЭМ!$A$39:$A$782,$A39,СВЦЭМ!$B$39:$B$782,N$11)+'СЕТ СН'!$F$14+СВЦЭМ!$D$10+'СЕТ СН'!$F$8*'СЕТ СН'!$F$9-'СЕТ СН'!$F$26</f>
        <v>2710.36350511</v>
      </c>
      <c r="O39" s="36">
        <f>SUMIFS(СВЦЭМ!$D$39:$D$782,СВЦЭМ!$A$39:$A$782,$A39,СВЦЭМ!$B$39:$B$782,O$11)+'СЕТ СН'!$F$14+СВЦЭМ!$D$10+'СЕТ СН'!$F$8*'СЕТ СН'!$F$9-'СЕТ СН'!$F$26</f>
        <v>2719.94148404</v>
      </c>
      <c r="P39" s="36">
        <f>SUMIFS(СВЦЭМ!$D$39:$D$782,СВЦЭМ!$A$39:$A$782,$A39,СВЦЭМ!$B$39:$B$782,P$11)+'СЕТ СН'!$F$14+СВЦЭМ!$D$10+'СЕТ СН'!$F$8*'СЕТ СН'!$F$9-'СЕТ СН'!$F$26</f>
        <v>2717.1017954399999</v>
      </c>
      <c r="Q39" s="36">
        <f>SUMIFS(СВЦЭМ!$D$39:$D$782,СВЦЭМ!$A$39:$A$782,$A39,СВЦЭМ!$B$39:$B$782,Q$11)+'СЕТ СН'!$F$14+СВЦЭМ!$D$10+'СЕТ СН'!$F$8*'СЕТ СН'!$F$9-'СЕТ СН'!$F$26</f>
        <v>2641.4048291600002</v>
      </c>
      <c r="R39" s="36">
        <f>SUMIFS(СВЦЭМ!$D$39:$D$782,СВЦЭМ!$A$39:$A$782,$A39,СВЦЭМ!$B$39:$B$782,R$11)+'СЕТ СН'!$F$14+СВЦЭМ!$D$10+'СЕТ СН'!$F$8*'СЕТ СН'!$F$9-'СЕТ СН'!$F$26</f>
        <v>2654.58421486</v>
      </c>
      <c r="S39" s="36">
        <f>SUMIFS(СВЦЭМ!$D$39:$D$782,СВЦЭМ!$A$39:$A$782,$A39,СВЦЭМ!$B$39:$B$782,S$11)+'СЕТ СН'!$F$14+СВЦЭМ!$D$10+'СЕТ СН'!$F$8*'СЕТ СН'!$F$9-'СЕТ СН'!$F$26</f>
        <v>2694.02226978</v>
      </c>
      <c r="T39" s="36">
        <f>SUMIFS(СВЦЭМ!$D$39:$D$782,СВЦЭМ!$A$39:$A$782,$A39,СВЦЭМ!$B$39:$B$782,T$11)+'СЕТ СН'!$F$14+СВЦЭМ!$D$10+'СЕТ СН'!$F$8*'СЕТ СН'!$F$9-'СЕТ СН'!$F$26</f>
        <v>2628.6512696100003</v>
      </c>
      <c r="U39" s="36">
        <f>SUMIFS(СВЦЭМ!$D$39:$D$782,СВЦЭМ!$A$39:$A$782,$A39,СВЦЭМ!$B$39:$B$782,U$11)+'СЕТ СН'!$F$14+СВЦЭМ!$D$10+'СЕТ СН'!$F$8*'СЕТ СН'!$F$9-'СЕТ СН'!$F$26</f>
        <v>2680.6801703900001</v>
      </c>
      <c r="V39" s="36">
        <f>SUMIFS(СВЦЭМ!$D$39:$D$782,СВЦЭМ!$A$39:$A$782,$A39,СВЦЭМ!$B$39:$B$782,V$11)+'СЕТ СН'!$F$14+СВЦЭМ!$D$10+'СЕТ СН'!$F$8*'СЕТ СН'!$F$9-'СЕТ СН'!$F$26</f>
        <v>2684.0240264100003</v>
      </c>
      <c r="W39" s="36">
        <f>SUMIFS(СВЦЭМ!$D$39:$D$782,СВЦЭМ!$A$39:$A$782,$A39,СВЦЭМ!$B$39:$B$782,W$11)+'СЕТ СН'!$F$14+СВЦЭМ!$D$10+'СЕТ СН'!$F$8*'СЕТ СН'!$F$9-'СЕТ СН'!$F$26</f>
        <v>2719.26928322</v>
      </c>
      <c r="X39" s="36">
        <f>SUMIFS(СВЦЭМ!$D$39:$D$782,СВЦЭМ!$A$39:$A$782,$A39,СВЦЭМ!$B$39:$B$782,X$11)+'СЕТ СН'!$F$14+СВЦЭМ!$D$10+'СЕТ СН'!$F$8*'СЕТ СН'!$F$9-'СЕТ СН'!$F$26</f>
        <v>2729.4787224199999</v>
      </c>
      <c r="Y39" s="36">
        <f>SUMIFS(СВЦЭМ!$D$39:$D$782,СВЦЭМ!$A$39:$A$782,$A39,СВЦЭМ!$B$39:$B$782,Y$11)+'СЕТ СН'!$F$14+СВЦЭМ!$D$10+'СЕТ СН'!$F$8*'СЕТ СН'!$F$9-'СЕТ СН'!$F$26</f>
        <v>2777.3258818500003</v>
      </c>
    </row>
    <row r="40" spans="1:27" ht="15.75" x14ac:dyDescent="0.2">
      <c r="A40" s="35">
        <f t="shared" si="0"/>
        <v>45289</v>
      </c>
      <c r="B40" s="36">
        <f>SUMIFS(СВЦЭМ!$D$39:$D$782,СВЦЭМ!$A$39:$A$782,$A40,СВЦЭМ!$B$39:$B$782,B$11)+'СЕТ СН'!$F$14+СВЦЭМ!$D$10+'СЕТ СН'!$F$8*'СЕТ СН'!$F$9-'СЕТ СН'!$F$26</f>
        <v>2935.6191622900001</v>
      </c>
      <c r="C40" s="36">
        <f>SUMIFS(СВЦЭМ!$D$39:$D$782,СВЦЭМ!$A$39:$A$782,$A40,СВЦЭМ!$B$39:$B$782,C$11)+'СЕТ СН'!$F$14+СВЦЭМ!$D$10+'СЕТ СН'!$F$8*'СЕТ СН'!$F$9-'СЕТ СН'!$F$26</f>
        <v>2995.2816484</v>
      </c>
      <c r="D40" s="36">
        <f>SUMIFS(СВЦЭМ!$D$39:$D$782,СВЦЭМ!$A$39:$A$782,$A40,СВЦЭМ!$B$39:$B$782,D$11)+'СЕТ СН'!$F$14+СВЦЭМ!$D$10+'СЕТ СН'!$F$8*'СЕТ СН'!$F$9-'СЕТ СН'!$F$26</f>
        <v>2955.33982595</v>
      </c>
      <c r="E40" s="36">
        <f>SUMIFS(СВЦЭМ!$D$39:$D$782,СВЦЭМ!$A$39:$A$782,$A40,СВЦЭМ!$B$39:$B$782,E$11)+'СЕТ СН'!$F$14+СВЦЭМ!$D$10+'СЕТ СН'!$F$8*'СЕТ СН'!$F$9-'СЕТ СН'!$F$26</f>
        <v>2954.4371713099999</v>
      </c>
      <c r="F40" s="36">
        <f>SUMIFS(СВЦЭМ!$D$39:$D$782,СВЦЭМ!$A$39:$A$782,$A40,СВЦЭМ!$B$39:$B$782,F$11)+'СЕТ СН'!$F$14+СВЦЭМ!$D$10+'СЕТ СН'!$F$8*'СЕТ СН'!$F$9-'СЕТ СН'!$F$26</f>
        <v>2954.6640706799999</v>
      </c>
      <c r="G40" s="36">
        <f>SUMIFS(СВЦЭМ!$D$39:$D$782,СВЦЭМ!$A$39:$A$782,$A40,СВЦЭМ!$B$39:$B$782,G$11)+'СЕТ СН'!$F$14+СВЦЭМ!$D$10+'СЕТ СН'!$F$8*'СЕТ СН'!$F$9-'СЕТ СН'!$F$26</f>
        <v>2851.8728906300003</v>
      </c>
      <c r="H40" s="36">
        <f>SUMIFS(СВЦЭМ!$D$39:$D$782,СВЦЭМ!$A$39:$A$782,$A40,СВЦЭМ!$B$39:$B$782,H$11)+'СЕТ СН'!$F$14+СВЦЭМ!$D$10+'СЕТ СН'!$F$8*'СЕТ СН'!$F$9-'СЕТ СН'!$F$26</f>
        <v>2884.2350337400003</v>
      </c>
      <c r="I40" s="36">
        <f>SUMIFS(СВЦЭМ!$D$39:$D$782,СВЦЭМ!$A$39:$A$782,$A40,СВЦЭМ!$B$39:$B$782,I$11)+'СЕТ СН'!$F$14+СВЦЭМ!$D$10+'СЕТ СН'!$F$8*'СЕТ СН'!$F$9-'СЕТ СН'!$F$26</f>
        <v>2840.6064569200003</v>
      </c>
      <c r="J40" s="36">
        <f>SUMIFS(СВЦЭМ!$D$39:$D$782,СВЦЭМ!$A$39:$A$782,$A40,СВЦЭМ!$B$39:$B$782,J$11)+'СЕТ СН'!$F$14+СВЦЭМ!$D$10+'СЕТ СН'!$F$8*'СЕТ СН'!$F$9-'СЕТ СН'!$F$26</f>
        <v>2836.6393284999999</v>
      </c>
      <c r="K40" s="36">
        <f>SUMIFS(СВЦЭМ!$D$39:$D$782,СВЦЭМ!$A$39:$A$782,$A40,СВЦЭМ!$B$39:$B$782,K$11)+'СЕТ СН'!$F$14+СВЦЭМ!$D$10+'СЕТ СН'!$F$8*'СЕТ СН'!$F$9-'СЕТ СН'!$F$26</f>
        <v>2809.7928464199999</v>
      </c>
      <c r="L40" s="36">
        <f>SUMIFS(СВЦЭМ!$D$39:$D$782,СВЦЭМ!$A$39:$A$782,$A40,СВЦЭМ!$B$39:$B$782,L$11)+'СЕТ СН'!$F$14+СВЦЭМ!$D$10+'СЕТ СН'!$F$8*'СЕТ СН'!$F$9-'СЕТ СН'!$F$26</f>
        <v>2819.6868106400002</v>
      </c>
      <c r="M40" s="36">
        <f>SUMIFS(СВЦЭМ!$D$39:$D$782,СВЦЭМ!$A$39:$A$782,$A40,СВЦЭМ!$B$39:$B$782,M$11)+'СЕТ СН'!$F$14+СВЦЭМ!$D$10+'СЕТ СН'!$F$8*'СЕТ СН'!$F$9-'СЕТ СН'!$F$26</f>
        <v>2850.1764687099999</v>
      </c>
      <c r="N40" s="36">
        <f>SUMIFS(СВЦЭМ!$D$39:$D$782,СВЦЭМ!$A$39:$A$782,$A40,СВЦЭМ!$B$39:$B$782,N$11)+'СЕТ СН'!$F$14+СВЦЭМ!$D$10+'СЕТ СН'!$F$8*'СЕТ СН'!$F$9-'СЕТ СН'!$F$26</f>
        <v>2847.54292343</v>
      </c>
      <c r="O40" s="36">
        <f>SUMIFS(СВЦЭМ!$D$39:$D$782,СВЦЭМ!$A$39:$A$782,$A40,СВЦЭМ!$B$39:$B$782,O$11)+'СЕТ СН'!$F$14+СВЦЭМ!$D$10+'СЕТ СН'!$F$8*'СЕТ СН'!$F$9-'СЕТ СН'!$F$26</f>
        <v>2833.3785977299999</v>
      </c>
      <c r="P40" s="36">
        <f>SUMIFS(СВЦЭМ!$D$39:$D$782,СВЦЭМ!$A$39:$A$782,$A40,СВЦЭМ!$B$39:$B$782,P$11)+'СЕТ СН'!$F$14+СВЦЭМ!$D$10+'СЕТ СН'!$F$8*'СЕТ СН'!$F$9-'СЕТ СН'!$F$26</f>
        <v>2844.49648591</v>
      </c>
      <c r="Q40" s="36">
        <f>SUMIFS(СВЦЭМ!$D$39:$D$782,СВЦЭМ!$A$39:$A$782,$A40,СВЦЭМ!$B$39:$B$782,Q$11)+'СЕТ СН'!$F$14+СВЦЭМ!$D$10+'СЕТ СН'!$F$8*'СЕТ СН'!$F$9-'СЕТ СН'!$F$26</f>
        <v>2860.20609221</v>
      </c>
      <c r="R40" s="36">
        <f>SUMIFS(СВЦЭМ!$D$39:$D$782,СВЦЭМ!$A$39:$A$782,$A40,СВЦЭМ!$B$39:$B$782,R$11)+'СЕТ СН'!$F$14+СВЦЭМ!$D$10+'СЕТ СН'!$F$8*'СЕТ СН'!$F$9-'СЕТ СН'!$F$26</f>
        <v>2855.7251429800003</v>
      </c>
      <c r="S40" s="36">
        <f>SUMIFS(СВЦЭМ!$D$39:$D$782,СВЦЭМ!$A$39:$A$782,$A40,СВЦЭМ!$B$39:$B$782,S$11)+'СЕТ СН'!$F$14+СВЦЭМ!$D$10+'СЕТ СН'!$F$8*'СЕТ СН'!$F$9-'СЕТ СН'!$F$26</f>
        <v>2796.7727082900001</v>
      </c>
      <c r="T40" s="36">
        <f>SUMIFS(СВЦЭМ!$D$39:$D$782,СВЦЭМ!$A$39:$A$782,$A40,СВЦЭМ!$B$39:$B$782,T$11)+'СЕТ СН'!$F$14+СВЦЭМ!$D$10+'СЕТ СН'!$F$8*'СЕТ СН'!$F$9-'СЕТ СН'!$F$26</f>
        <v>2813.8647780900001</v>
      </c>
      <c r="U40" s="36">
        <f>SUMIFS(СВЦЭМ!$D$39:$D$782,СВЦЭМ!$A$39:$A$782,$A40,СВЦЭМ!$B$39:$B$782,U$11)+'СЕТ СН'!$F$14+СВЦЭМ!$D$10+'СЕТ СН'!$F$8*'СЕТ СН'!$F$9-'СЕТ СН'!$F$26</f>
        <v>2827.6742205400001</v>
      </c>
      <c r="V40" s="36">
        <f>SUMIFS(СВЦЭМ!$D$39:$D$782,СВЦЭМ!$A$39:$A$782,$A40,СВЦЭМ!$B$39:$B$782,V$11)+'СЕТ СН'!$F$14+СВЦЭМ!$D$10+'СЕТ СН'!$F$8*'СЕТ СН'!$F$9-'СЕТ СН'!$F$26</f>
        <v>2866.01964589</v>
      </c>
      <c r="W40" s="36">
        <f>SUMIFS(СВЦЭМ!$D$39:$D$782,СВЦЭМ!$A$39:$A$782,$A40,СВЦЭМ!$B$39:$B$782,W$11)+'СЕТ СН'!$F$14+СВЦЭМ!$D$10+'СЕТ СН'!$F$8*'СЕТ СН'!$F$9-'СЕТ СН'!$F$26</f>
        <v>2866.0705111900002</v>
      </c>
      <c r="X40" s="36">
        <f>SUMIFS(СВЦЭМ!$D$39:$D$782,СВЦЭМ!$A$39:$A$782,$A40,СВЦЭМ!$B$39:$B$782,X$11)+'СЕТ СН'!$F$14+СВЦЭМ!$D$10+'СЕТ СН'!$F$8*'СЕТ СН'!$F$9-'СЕТ СН'!$F$26</f>
        <v>2863.8060215200003</v>
      </c>
      <c r="Y40" s="36">
        <f>SUMIFS(СВЦЭМ!$D$39:$D$782,СВЦЭМ!$A$39:$A$782,$A40,СВЦЭМ!$B$39:$B$782,Y$11)+'СЕТ СН'!$F$14+СВЦЭМ!$D$10+'СЕТ СН'!$F$8*'СЕТ СН'!$F$9-'СЕТ СН'!$F$26</f>
        <v>2933.7584271000001</v>
      </c>
    </row>
    <row r="41" spans="1:27" ht="15.75" x14ac:dyDescent="0.2">
      <c r="A41" s="35">
        <f t="shared" si="0"/>
        <v>45290</v>
      </c>
      <c r="B41" s="36">
        <f>SUMIFS(СВЦЭМ!$D$39:$D$782,СВЦЭМ!$A$39:$A$782,$A41,СВЦЭМ!$B$39:$B$782,B$11)+'СЕТ СН'!$F$14+СВЦЭМ!$D$10+'СЕТ СН'!$F$8*'СЕТ СН'!$F$9-'СЕТ СН'!$F$26</f>
        <v>3051.1100187699999</v>
      </c>
      <c r="C41" s="36">
        <f>SUMIFS(СВЦЭМ!$D$39:$D$782,СВЦЭМ!$A$39:$A$782,$A41,СВЦЭМ!$B$39:$B$782,C$11)+'СЕТ СН'!$F$14+СВЦЭМ!$D$10+'СЕТ СН'!$F$8*'СЕТ СН'!$F$9-'СЕТ СН'!$F$26</f>
        <v>3103.8082230099999</v>
      </c>
      <c r="D41" s="36">
        <f>SUMIFS(СВЦЭМ!$D$39:$D$782,СВЦЭМ!$A$39:$A$782,$A41,СВЦЭМ!$B$39:$B$782,D$11)+'СЕТ СН'!$F$14+СВЦЭМ!$D$10+'СЕТ СН'!$F$8*'СЕТ СН'!$F$9-'СЕТ СН'!$F$26</f>
        <v>3129.7847931900001</v>
      </c>
      <c r="E41" s="36">
        <f>SUMIFS(СВЦЭМ!$D$39:$D$782,СВЦЭМ!$A$39:$A$782,$A41,СВЦЭМ!$B$39:$B$782,E$11)+'СЕТ СН'!$F$14+СВЦЭМ!$D$10+'СЕТ СН'!$F$8*'СЕТ СН'!$F$9-'СЕТ СН'!$F$26</f>
        <v>3129.81155085</v>
      </c>
      <c r="F41" s="36">
        <f>SUMIFS(СВЦЭМ!$D$39:$D$782,СВЦЭМ!$A$39:$A$782,$A41,СВЦЭМ!$B$39:$B$782,F$11)+'СЕТ СН'!$F$14+СВЦЭМ!$D$10+'СЕТ СН'!$F$8*'СЕТ СН'!$F$9-'СЕТ СН'!$F$26</f>
        <v>3147.8708261700003</v>
      </c>
      <c r="G41" s="36">
        <f>SUMIFS(СВЦЭМ!$D$39:$D$782,СВЦЭМ!$A$39:$A$782,$A41,СВЦЭМ!$B$39:$B$782,G$11)+'СЕТ СН'!$F$14+СВЦЭМ!$D$10+'СЕТ СН'!$F$8*'СЕТ СН'!$F$9-'СЕТ СН'!$F$26</f>
        <v>3130.7867149500003</v>
      </c>
      <c r="H41" s="36">
        <f>SUMIFS(СВЦЭМ!$D$39:$D$782,СВЦЭМ!$A$39:$A$782,$A41,СВЦЭМ!$B$39:$B$782,H$11)+'СЕТ СН'!$F$14+СВЦЭМ!$D$10+'СЕТ СН'!$F$8*'СЕТ СН'!$F$9-'СЕТ СН'!$F$26</f>
        <v>3117.0686889399999</v>
      </c>
      <c r="I41" s="36">
        <f>SUMIFS(СВЦЭМ!$D$39:$D$782,СВЦЭМ!$A$39:$A$782,$A41,СВЦЭМ!$B$39:$B$782,I$11)+'СЕТ СН'!$F$14+СВЦЭМ!$D$10+'СЕТ СН'!$F$8*'СЕТ СН'!$F$9-'СЕТ СН'!$F$26</f>
        <v>3033.3528102099999</v>
      </c>
      <c r="J41" s="36">
        <f>SUMIFS(СВЦЭМ!$D$39:$D$782,СВЦЭМ!$A$39:$A$782,$A41,СВЦЭМ!$B$39:$B$782,J$11)+'СЕТ СН'!$F$14+СВЦЭМ!$D$10+'СЕТ СН'!$F$8*'СЕТ СН'!$F$9-'СЕТ СН'!$F$26</f>
        <v>2942.45058058</v>
      </c>
      <c r="K41" s="36">
        <f>SUMIFS(СВЦЭМ!$D$39:$D$782,СВЦЭМ!$A$39:$A$782,$A41,СВЦЭМ!$B$39:$B$782,K$11)+'СЕТ СН'!$F$14+СВЦЭМ!$D$10+'СЕТ СН'!$F$8*'СЕТ СН'!$F$9-'СЕТ СН'!$F$26</f>
        <v>2945.3567623200001</v>
      </c>
      <c r="L41" s="36">
        <f>SUMIFS(СВЦЭМ!$D$39:$D$782,СВЦЭМ!$A$39:$A$782,$A41,СВЦЭМ!$B$39:$B$782,L$11)+'СЕТ СН'!$F$14+СВЦЭМ!$D$10+'СЕТ СН'!$F$8*'СЕТ СН'!$F$9-'СЕТ СН'!$F$26</f>
        <v>2928.1114348700003</v>
      </c>
      <c r="M41" s="36">
        <f>SUMIFS(СВЦЭМ!$D$39:$D$782,СВЦЭМ!$A$39:$A$782,$A41,СВЦЭМ!$B$39:$B$782,M$11)+'СЕТ СН'!$F$14+СВЦЭМ!$D$10+'СЕТ СН'!$F$8*'СЕТ СН'!$F$9-'СЕТ СН'!$F$26</f>
        <v>2967.74044895</v>
      </c>
      <c r="N41" s="36">
        <f>SUMIFS(СВЦЭМ!$D$39:$D$782,СВЦЭМ!$A$39:$A$782,$A41,СВЦЭМ!$B$39:$B$782,N$11)+'СЕТ СН'!$F$14+СВЦЭМ!$D$10+'СЕТ СН'!$F$8*'СЕТ СН'!$F$9-'СЕТ СН'!$F$26</f>
        <v>2980.9078265900002</v>
      </c>
      <c r="O41" s="36">
        <f>SUMIFS(СВЦЭМ!$D$39:$D$782,СВЦЭМ!$A$39:$A$782,$A41,СВЦЭМ!$B$39:$B$782,O$11)+'СЕТ СН'!$F$14+СВЦЭМ!$D$10+'СЕТ СН'!$F$8*'СЕТ СН'!$F$9-'СЕТ СН'!$F$26</f>
        <v>3000.4289162700002</v>
      </c>
      <c r="P41" s="36">
        <f>SUMIFS(СВЦЭМ!$D$39:$D$782,СВЦЭМ!$A$39:$A$782,$A41,СВЦЭМ!$B$39:$B$782,P$11)+'СЕТ СН'!$F$14+СВЦЭМ!$D$10+'СЕТ СН'!$F$8*'СЕТ СН'!$F$9-'СЕТ СН'!$F$26</f>
        <v>3029.2275663200003</v>
      </c>
      <c r="Q41" s="36">
        <f>SUMIFS(СВЦЭМ!$D$39:$D$782,СВЦЭМ!$A$39:$A$782,$A41,СВЦЭМ!$B$39:$B$782,Q$11)+'СЕТ СН'!$F$14+СВЦЭМ!$D$10+'СЕТ СН'!$F$8*'СЕТ СН'!$F$9-'СЕТ СН'!$F$26</f>
        <v>3045.6840389700001</v>
      </c>
      <c r="R41" s="36">
        <f>SUMIFS(СВЦЭМ!$D$39:$D$782,СВЦЭМ!$A$39:$A$782,$A41,СВЦЭМ!$B$39:$B$782,R$11)+'СЕТ СН'!$F$14+СВЦЭМ!$D$10+'СЕТ СН'!$F$8*'СЕТ СН'!$F$9-'СЕТ СН'!$F$26</f>
        <v>3054.0611618800003</v>
      </c>
      <c r="S41" s="36">
        <f>SUMIFS(СВЦЭМ!$D$39:$D$782,СВЦЭМ!$A$39:$A$782,$A41,СВЦЭМ!$B$39:$B$782,S$11)+'СЕТ СН'!$F$14+СВЦЭМ!$D$10+'СЕТ СН'!$F$8*'СЕТ СН'!$F$9-'СЕТ СН'!$F$26</f>
        <v>3023.1368606700003</v>
      </c>
      <c r="T41" s="36">
        <f>SUMIFS(СВЦЭМ!$D$39:$D$782,СВЦЭМ!$A$39:$A$782,$A41,СВЦЭМ!$B$39:$B$782,T$11)+'СЕТ СН'!$F$14+СВЦЭМ!$D$10+'СЕТ СН'!$F$8*'СЕТ СН'!$F$9-'СЕТ СН'!$F$26</f>
        <v>2924.87556326</v>
      </c>
      <c r="U41" s="36">
        <f>SUMIFS(СВЦЭМ!$D$39:$D$782,СВЦЭМ!$A$39:$A$782,$A41,СВЦЭМ!$B$39:$B$782,U$11)+'СЕТ СН'!$F$14+СВЦЭМ!$D$10+'СЕТ СН'!$F$8*'СЕТ СН'!$F$9-'СЕТ СН'!$F$26</f>
        <v>2971.8353305000001</v>
      </c>
      <c r="V41" s="36">
        <f>SUMIFS(СВЦЭМ!$D$39:$D$782,СВЦЭМ!$A$39:$A$782,$A41,СВЦЭМ!$B$39:$B$782,V$11)+'СЕТ СН'!$F$14+СВЦЭМ!$D$10+'СЕТ СН'!$F$8*'СЕТ СН'!$F$9-'СЕТ СН'!$F$26</f>
        <v>2986.4046044300003</v>
      </c>
      <c r="W41" s="36">
        <f>SUMIFS(СВЦЭМ!$D$39:$D$782,СВЦЭМ!$A$39:$A$782,$A41,СВЦЭМ!$B$39:$B$782,W$11)+'СЕТ СН'!$F$14+СВЦЭМ!$D$10+'СЕТ СН'!$F$8*'СЕТ СН'!$F$9-'СЕТ СН'!$F$26</f>
        <v>2998.09848788</v>
      </c>
      <c r="X41" s="36">
        <f>SUMIFS(СВЦЭМ!$D$39:$D$782,СВЦЭМ!$A$39:$A$782,$A41,СВЦЭМ!$B$39:$B$782,X$11)+'СЕТ СН'!$F$14+СВЦЭМ!$D$10+'СЕТ СН'!$F$8*'СЕТ СН'!$F$9-'СЕТ СН'!$F$26</f>
        <v>3034.5135149900002</v>
      </c>
      <c r="Y41" s="36">
        <f>SUMIFS(СВЦЭМ!$D$39:$D$782,СВЦЭМ!$A$39:$A$782,$A41,СВЦЭМ!$B$39:$B$782,Y$11)+'СЕТ СН'!$F$14+СВЦЭМ!$D$10+'СЕТ СН'!$F$8*'СЕТ СН'!$F$9-'СЕТ СН'!$F$26</f>
        <v>3056.6547845700002</v>
      </c>
    </row>
    <row r="42" spans="1:27" ht="15.75" x14ac:dyDescent="0.2">
      <c r="A42" s="35">
        <f t="shared" si="0"/>
        <v>45291</v>
      </c>
      <c r="B42" s="36">
        <f>SUMIFS(СВЦЭМ!$D$39:$D$782,СВЦЭМ!$A$39:$A$782,$A42,СВЦЭМ!$B$39:$B$782,B$11)+'СЕТ СН'!$F$14+СВЦЭМ!$D$10+'СЕТ СН'!$F$8*'СЕТ СН'!$F$9-'СЕТ СН'!$F$26</f>
        <v>2992.5666980700003</v>
      </c>
      <c r="C42" s="36">
        <f>SUMIFS(СВЦЭМ!$D$39:$D$782,СВЦЭМ!$A$39:$A$782,$A42,СВЦЭМ!$B$39:$B$782,C$11)+'СЕТ СН'!$F$14+СВЦЭМ!$D$10+'СЕТ СН'!$F$8*'СЕТ СН'!$F$9-'СЕТ СН'!$F$26</f>
        <v>2967.84168335</v>
      </c>
      <c r="D42" s="36">
        <f>SUMIFS(СВЦЭМ!$D$39:$D$782,СВЦЭМ!$A$39:$A$782,$A42,СВЦЭМ!$B$39:$B$782,D$11)+'СЕТ СН'!$F$14+СВЦЭМ!$D$10+'СЕТ СН'!$F$8*'СЕТ СН'!$F$9-'СЕТ СН'!$F$26</f>
        <v>2991.1415844400003</v>
      </c>
      <c r="E42" s="36">
        <f>SUMIFS(СВЦЭМ!$D$39:$D$782,СВЦЭМ!$A$39:$A$782,$A42,СВЦЭМ!$B$39:$B$782,E$11)+'СЕТ СН'!$F$14+СВЦЭМ!$D$10+'СЕТ СН'!$F$8*'СЕТ СН'!$F$9-'СЕТ СН'!$F$26</f>
        <v>2998.26915551</v>
      </c>
      <c r="F42" s="36">
        <f>SUMIFS(СВЦЭМ!$D$39:$D$782,СВЦЭМ!$A$39:$A$782,$A42,СВЦЭМ!$B$39:$B$782,F$11)+'СЕТ СН'!$F$14+СВЦЭМ!$D$10+'СЕТ СН'!$F$8*'СЕТ СН'!$F$9-'СЕТ СН'!$F$26</f>
        <v>2992.0958358299999</v>
      </c>
      <c r="G42" s="36">
        <f>SUMIFS(СВЦЭМ!$D$39:$D$782,СВЦЭМ!$A$39:$A$782,$A42,СВЦЭМ!$B$39:$B$782,G$11)+'СЕТ СН'!$F$14+СВЦЭМ!$D$10+'СЕТ СН'!$F$8*'СЕТ СН'!$F$9-'СЕТ СН'!$F$26</f>
        <v>2932.7941425700001</v>
      </c>
      <c r="H42" s="36">
        <f>SUMIFS(СВЦЭМ!$D$39:$D$782,СВЦЭМ!$A$39:$A$782,$A42,СВЦЭМ!$B$39:$B$782,H$11)+'СЕТ СН'!$F$14+СВЦЭМ!$D$10+'СЕТ СН'!$F$8*'СЕТ СН'!$F$9-'СЕТ СН'!$F$26</f>
        <v>2932.1943942900002</v>
      </c>
      <c r="I42" s="36">
        <f>SUMIFS(СВЦЭМ!$D$39:$D$782,СВЦЭМ!$A$39:$A$782,$A42,СВЦЭМ!$B$39:$B$782,I$11)+'СЕТ СН'!$F$14+СВЦЭМ!$D$10+'СЕТ СН'!$F$8*'СЕТ СН'!$F$9-'СЕТ СН'!$F$26</f>
        <v>2933.0387506100001</v>
      </c>
      <c r="J42" s="36">
        <f>SUMIFS(СВЦЭМ!$D$39:$D$782,СВЦЭМ!$A$39:$A$782,$A42,СВЦЭМ!$B$39:$B$782,J$11)+'СЕТ СН'!$F$14+СВЦЭМ!$D$10+'СЕТ СН'!$F$8*'СЕТ СН'!$F$9-'СЕТ СН'!$F$26</f>
        <v>2901.9021182900001</v>
      </c>
      <c r="K42" s="36">
        <f>SUMIFS(СВЦЭМ!$D$39:$D$782,СВЦЭМ!$A$39:$A$782,$A42,СВЦЭМ!$B$39:$B$782,K$11)+'СЕТ СН'!$F$14+СВЦЭМ!$D$10+'СЕТ СН'!$F$8*'СЕТ СН'!$F$9-'СЕТ СН'!$F$26</f>
        <v>2844.9949593199999</v>
      </c>
      <c r="L42" s="36">
        <f>SUMIFS(СВЦЭМ!$D$39:$D$782,СВЦЭМ!$A$39:$A$782,$A42,СВЦЭМ!$B$39:$B$782,L$11)+'СЕТ СН'!$F$14+СВЦЭМ!$D$10+'СЕТ СН'!$F$8*'СЕТ СН'!$F$9-'СЕТ СН'!$F$26</f>
        <v>2821.9099090700001</v>
      </c>
      <c r="M42" s="36">
        <f>SUMIFS(СВЦЭМ!$D$39:$D$782,СВЦЭМ!$A$39:$A$782,$A42,СВЦЭМ!$B$39:$B$782,M$11)+'СЕТ СН'!$F$14+СВЦЭМ!$D$10+'СЕТ СН'!$F$8*'СЕТ СН'!$F$9-'СЕТ СН'!$F$26</f>
        <v>2797.57840906</v>
      </c>
      <c r="N42" s="36">
        <f>SUMIFS(СВЦЭМ!$D$39:$D$782,СВЦЭМ!$A$39:$A$782,$A42,СВЦЭМ!$B$39:$B$782,N$11)+'СЕТ СН'!$F$14+СВЦЭМ!$D$10+'СЕТ СН'!$F$8*'СЕТ СН'!$F$9-'СЕТ СН'!$F$26</f>
        <v>2806.4640214300002</v>
      </c>
      <c r="O42" s="36">
        <f>SUMIFS(СВЦЭМ!$D$39:$D$782,СВЦЭМ!$A$39:$A$782,$A42,СВЦЭМ!$B$39:$B$782,O$11)+'СЕТ СН'!$F$14+СВЦЭМ!$D$10+'СЕТ СН'!$F$8*'СЕТ СН'!$F$9-'СЕТ СН'!$F$26</f>
        <v>2822.7557868399999</v>
      </c>
      <c r="P42" s="36">
        <f>SUMIFS(СВЦЭМ!$D$39:$D$782,СВЦЭМ!$A$39:$A$782,$A42,СВЦЭМ!$B$39:$B$782,P$11)+'СЕТ СН'!$F$14+СВЦЭМ!$D$10+'СЕТ СН'!$F$8*'СЕТ СН'!$F$9-'СЕТ СН'!$F$26</f>
        <v>2856.9632513800002</v>
      </c>
      <c r="Q42" s="36">
        <f>SUMIFS(СВЦЭМ!$D$39:$D$782,СВЦЭМ!$A$39:$A$782,$A42,СВЦЭМ!$B$39:$B$782,Q$11)+'СЕТ СН'!$F$14+СВЦЭМ!$D$10+'СЕТ СН'!$F$8*'СЕТ СН'!$F$9-'СЕТ СН'!$F$26</f>
        <v>2831.2431228</v>
      </c>
      <c r="R42" s="36">
        <f>SUMIFS(СВЦЭМ!$D$39:$D$782,СВЦЭМ!$A$39:$A$782,$A42,СВЦЭМ!$B$39:$B$782,R$11)+'СЕТ СН'!$F$14+СВЦЭМ!$D$10+'СЕТ СН'!$F$8*'СЕТ СН'!$F$9-'СЕТ СН'!$F$26</f>
        <v>2853.55116929</v>
      </c>
      <c r="S42" s="36">
        <f>SUMIFS(СВЦЭМ!$D$39:$D$782,СВЦЭМ!$A$39:$A$782,$A42,СВЦЭМ!$B$39:$B$782,S$11)+'СЕТ СН'!$F$14+СВЦЭМ!$D$10+'СЕТ СН'!$F$8*'СЕТ СН'!$F$9-'СЕТ СН'!$F$26</f>
        <v>2804.28339005</v>
      </c>
      <c r="T42" s="36">
        <f>SUMIFS(СВЦЭМ!$D$39:$D$782,СВЦЭМ!$A$39:$A$782,$A42,СВЦЭМ!$B$39:$B$782,T$11)+'СЕТ СН'!$F$14+СВЦЭМ!$D$10+'СЕТ СН'!$F$8*'СЕТ СН'!$F$9-'СЕТ СН'!$F$26</f>
        <v>2714.4104148199999</v>
      </c>
      <c r="U42" s="36">
        <f>SUMIFS(СВЦЭМ!$D$39:$D$782,СВЦЭМ!$A$39:$A$782,$A42,СВЦЭМ!$B$39:$B$782,U$11)+'СЕТ СН'!$F$14+СВЦЭМ!$D$10+'СЕТ СН'!$F$8*'СЕТ СН'!$F$9-'СЕТ СН'!$F$26</f>
        <v>2683.71641185</v>
      </c>
      <c r="V42" s="36">
        <f>SUMIFS(СВЦЭМ!$D$39:$D$782,СВЦЭМ!$A$39:$A$782,$A42,СВЦЭМ!$B$39:$B$782,V$11)+'СЕТ СН'!$F$14+СВЦЭМ!$D$10+'СЕТ СН'!$F$8*'СЕТ СН'!$F$9-'СЕТ СН'!$F$26</f>
        <v>2735.7304216900002</v>
      </c>
      <c r="W42" s="36">
        <f>SUMIFS(СВЦЭМ!$D$39:$D$782,СВЦЭМ!$A$39:$A$782,$A42,СВЦЭМ!$B$39:$B$782,W$11)+'СЕТ СН'!$F$14+СВЦЭМ!$D$10+'СЕТ СН'!$F$8*'СЕТ СН'!$F$9-'СЕТ СН'!$F$26</f>
        <v>2812.7400774299999</v>
      </c>
      <c r="X42" s="36">
        <f>SUMIFS(СВЦЭМ!$D$39:$D$782,СВЦЭМ!$A$39:$A$782,$A42,СВЦЭМ!$B$39:$B$782,X$11)+'СЕТ СН'!$F$14+СВЦЭМ!$D$10+'СЕТ СН'!$F$8*'СЕТ СН'!$F$9-'СЕТ СН'!$F$26</f>
        <v>2889.8098251700003</v>
      </c>
      <c r="Y42" s="36">
        <f>SUMIFS(СВЦЭМ!$D$39:$D$782,СВЦЭМ!$A$39:$A$782,$A42,СВЦЭМ!$B$39:$B$782,Y$11)+'СЕТ СН'!$F$14+СВЦЭМ!$D$10+'СЕТ СН'!$F$8*'СЕТ СН'!$F$9-'СЕТ СН'!$F$26</f>
        <v>2952.8810201400001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01.12.2023</v>
      </c>
      <c r="B48" s="36">
        <f>SUMIFS(СВЦЭМ!$D$39:$D$782,СВЦЭМ!$A$39:$A$782,$A48,СВЦЭМ!$B$39:$B$782,B$47)+'СЕТ СН'!$F$14+СВЦЭМ!$D$10+'СЕТ СН'!$F$6-'СЕТ СН'!$F$26</f>
        <v>2537.31048018</v>
      </c>
      <c r="C48" s="36">
        <f>SUMIFS(СВЦЭМ!$D$39:$D$782,СВЦЭМ!$A$39:$A$782,$A48,СВЦЭМ!$B$39:$B$782,C$47)+'СЕТ СН'!$F$14+СВЦЭМ!$D$10+'СЕТ СН'!$F$6-'СЕТ СН'!$F$26</f>
        <v>2589.4970953899997</v>
      </c>
      <c r="D48" s="36">
        <f>SUMIFS(СВЦЭМ!$D$39:$D$782,СВЦЭМ!$A$39:$A$782,$A48,СВЦЭМ!$B$39:$B$782,D$47)+'СЕТ СН'!$F$14+СВЦЭМ!$D$10+'СЕТ СН'!$F$6-'СЕТ СН'!$F$26</f>
        <v>2632.6019678399998</v>
      </c>
      <c r="E48" s="36">
        <f>SUMIFS(СВЦЭМ!$D$39:$D$782,СВЦЭМ!$A$39:$A$782,$A48,СВЦЭМ!$B$39:$B$782,E$47)+'СЕТ СН'!$F$14+СВЦЭМ!$D$10+'СЕТ СН'!$F$6-'СЕТ СН'!$F$26</f>
        <v>2635.0721196999998</v>
      </c>
      <c r="F48" s="36">
        <f>SUMIFS(СВЦЭМ!$D$39:$D$782,СВЦЭМ!$A$39:$A$782,$A48,СВЦЭМ!$B$39:$B$782,F$47)+'СЕТ СН'!$F$14+СВЦЭМ!$D$10+'СЕТ СН'!$F$6-'СЕТ СН'!$F$26</f>
        <v>2646.5069022299999</v>
      </c>
      <c r="G48" s="36">
        <f>SUMIFS(СВЦЭМ!$D$39:$D$782,СВЦЭМ!$A$39:$A$782,$A48,СВЦЭМ!$B$39:$B$782,G$47)+'СЕТ СН'!$F$14+СВЦЭМ!$D$10+'СЕТ СН'!$F$6-'СЕТ СН'!$F$26</f>
        <v>2617.1132688899997</v>
      </c>
      <c r="H48" s="36">
        <f>SUMIFS(СВЦЭМ!$D$39:$D$782,СВЦЭМ!$A$39:$A$782,$A48,СВЦЭМ!$B$39:$B$782,H$47)+'СЕТ СН'!$F$14+СВЦЭМ!$D$10+'СЕТ СН'!$F$6-'СЕТ СН'!$F$26</f>
        <v>2558.4513552399999</v>
      </c>
      <c r="I48" s="36">
        <f>SUMIFS(СВЦЭМ!$D$39:$D$782,СВЦЭМ!$A$39:$A$782,$A48,СВЦЭМ!$B$39:$B$782,I$47)+'СЕТ СН'!$F$14+СВЦЭМ!$D$10+'СЕТ СН'!$F$6-'СЕТ СН'!$F$26</f>
        <v>2497.3779195399998</v>
      </c>
      <c r="J48" s="36">
        <f>SUMIFS(СВЦЭМ!$D$39:$D$782,СВЦЭМ!$A$39:$A$782,$A48,СВЦЭМ!$B$39:$B$782,J$47)+'СЕТ СН'!$F$14+СВЦЭМ!$D$10+'СЕТ СН'!$F$6-'СЕТ СН'!$F$26</f>
        <v>2434.6296104499997</v>
      </c>
      <c r="K48" s="36">
        <f>SUMIFS(СВЦЭМ!$D$39:$D$782,СВЦЭМ!$A$39:$A$782,$A48,СВЦЭМ!$B$39:$B$782,K$47)+'СЕТ СН'!$F$14+СВЦЭМ!$D$10+'СЕТ СН'!$F$6-'СЕТ СН'!$F$26</f>
        <v>2412.5351756199998</v>
      </c>
      <c r="L48" s="36">
        <f>SUMIFS(СВЦЭМ!$D$39:$D$782,СВЦЭМ!$A$39:$A$782,$A48,СВЦЭМ!$B$39:$B$782,L$47)+'СЕТ СН'!$F$14+СВЦЭМ!$D$10+'СЕТ СН'!$F$6-'СЕТ СН'!$F$26</f>
        <v>2408.3099028199999</v>
      </c>
      <c r="M48" s="36">
        <f>SUMIFS(СВЦЭМ!$D$39:$D$782,СВЦЭМ!$A$39:$A$782,$A48,СВЦЭМ!$B$39:$B$782,M$47)+'СЕТ СН'!$F$14+СВЦЭМ!$D$10+'СЕТ СН'!$F$6-'СЕТ СН'!$F$26</f>
        <v>2438.2596727599998</v>
      </c>
      <c r="N48" s="36">
        <f>SUMIFS(СВЦЭМ!$D$39:$D$782,СВЦЭМ!$A$39:$A$782,$A48,СВЦЭМ!$B$39:$B$782,N$47)+'СЕТ СН'!$F$14+СВЦЭМ!$D$10+'СЕТ СН'!$F$6-'СЕТ СН'!$F$26</f>
        <v>2456.3309320599997</v>
      </c>
      <c r="O48" s="36">
        <f>SUMIFS(СВЦЭМ!$D$39:$D$782,СВЦЭМ!$A$39:$A$782,$A48,СВЦЭМ!$B$39:$B$782,O$47)+'СЕТ СН'!$F$14+СВЦЭМ!$D$10+'СЕТ СН'!$F$6-'СЕТ СН'!$F$26</f>
        <v>2469.2408401399998</v>
      </c>
      <c r="P48" s="36">
        <f>SUMIFS(СВЦЭМ!$D$39:$D$782,СВЦЭМ!$A$39:$A$782,$A48,СВЦЭМ!$B$39:$B$782,P$47)+'СЕТ СН'!$F$14+СВЦЭМ!$D$10+'СЕТ СН'!$F$6-'СЕТ СН'!$F$26</f>
        <v>2485.3071483499998</v>
      </c>
      <c r="Q48" s="36">
        <f>SUMIFS(СВЦЭМ!$D$39:$D$782,СВЦЭМ!$A$39:$A$782,$A48,СВЦЭМ!$B$39:$B$782,Q$47)+'СЕТ СН'!$F$14+СВЦЭМ!$D$10+'СЕТ СН'!$F$6-'СЕТ СН'!$F$26</f>
        <v>2457.6682051899998</v>
      </c>
      <c r="R48" s="36">
        <f>SUMIFS(СВЦЭМ!$D$39:$D$782,СВЦЭМ!$A$39:$A$782,$A48,СВЦЭМ!$B$39:$B$782,R$47)+'СЕТ СН'!$F$14+СВЦЭМ!$D$10+'СЕТ СН'!$F$6-'СЕТ СН'!$F$26</f>
        <v>2468.3623448599997</v>
      </c>
      <c r="S48" s="36">
        <f>SUMIFS(СВЦЭМ!$D$39:$D$782,СВЦЭМ!$A$39:$A$782,$A48,СВЦЭМ!$B$39:$B$782,S$47)+'СЕТ СН'!$F$14+СВЦЭМ!$D$10+'СЕТ СН'!$F$6-'СЕТ СН'!$F$26</f>
        <v>2417.8069118999997</v>
      </c>
      <c r="T48" s="36">
        <f>SUMIFS(СВЦЭМ!$D$39:$D$782,СВЦЭМ!$A$39:$A$782,$A48,СВЦЭМ!$B$39:$B$782,T$47)+'СЕТ СН'!$F$14+СВЦЭМ!$D$10+'СЕТ СН'!$F$6-'СЕТ СН'!$F$26</f>
        <v>2360.54205576</v>
      </c>
      <c r="U48" s="36">
        <f>SUMIFS(СВЦЭМ!$D$39:$D$782,СВЦЭМ!$A$39:$A$782,$A48,СВЦЭМ!$B$39:$B$782,U$47)+'СЕТ СН'!$F$14+СВЦЭМ!$D$10+'СЕТ СН'!$F$6-'СЕТ СН'!$F$26</f>
        <v>2372.8297138099997</v>
      </c>
      <c r="V48" s="36">
        <f>SUMIFS(СВЦЭМ!$D$39:$D$782,СВЦЭМ!$A$39:$A$782,$A48,СВЦЭМ!$B$39:$B$782,V$47)+'СЕТ СН'!$F$14+СВЦЭМ!$D$10+'СЕТ СН'!$F$6-'СЕТ СН'!$F$26</f>
        <v>2410.3985173299998</v>
      </c>
      <c r="W48" s="36">
        <f>SUMIFS(СВЦЭМ!$D$39:$D$782,СВЦЭМ!$A$39:$A$782,$A48,СВЦЭМ!$B$39:$B$782,W$47)+'СЕТ СН'!$F$14+СВЦЭМ!$D$10+'СЕТ СН'!$F$6-'СЕТ СН'!$F$26</f>
        <v>2428.7471769700001</v>
      </c>
      <c r="X48" s="36">
        <f>SUMIFS(СВЦЭМ!$D$39:$D$782,СВЦЭМ!$A$39:$A$782,$A48,СВЦЭМ!$B$39:$B$782,X$47)+'СЕТ СН'!$F$14+СВЦЭМ!$D$10+'СЕТ СН'!$F$6-'СЕТ СН'!$F$26</f>
        <v>2435.54764729</v>
      </c>
      <c r="Y48" s="36">
        <f>SUMIFS(СВЦЭМ!$D$39:$D$782,СВЦЭМ!$A$39:$A$782,$A48,СВЦЭМ!$B$39:$B$782,Y$47)+'СЕТ СН'!$F$14+СВЦЭМ!$D$10+'СЕТ СН'!$F$6-'СЕТ СН'!$F$26</f>
        <v>2466.9166906799996</v>
      </c>
      <c r="AA48" s="45"/>
    </row>
    <row r="49" spans="1:25" ht="15.75" x14ac:dyDescent="0.2">
      <c r="A49" s="35">
        <f>A48+1</f>
        <v>45262</v>
      </c>
      <c r="B49" s="36">
        <f>SUMIFS(СВЦЭМ!$D$39:$D$782,СВЦЭМ!$A$39:$A$782,$A49,СВЦЭМ!$B$39:$B$782,B$47)+'СЕТ СН'!$F$14+СВЦЭМ!$D$10+'СЕТ СН'!$F$6-'СЕТ СН'!$F$26</f>
        <v>2634.18169081</v>
      </c>
      <c r="C49" s="36">
        <f>SUMIFS(СВЦЭМ!$D$39:$D$782,СВЦЭМ!$A$39:$A$782,$A49,СВЦЭМ!$B$39:$B$782,C$47)+'СЕТ СН'!$F$14+СВЦЭМ!$D$10+'СЕТ СН'!$F$6-'СЕТ СН'!$F$26</f>
        <v>2626.3757779899997</v>
      </c>
      <c r="D49" s="36">
        <f>SUMIFS(СВЦЭМ!$D$39:$D$782,СВЦЭМ!$A$39:$A$782,$A49,СВЦЭМ!$B$39:$B$782,D$47)+'СЕТ СН'!$F$14+СВЦЭМ!$D$10+'СЕТ СН'!$F$6-'СЕТ СН'!$F$26</f>
        <v>2643.56988095</v>
      </c>
      <c r="E49" s="36">
        <f>SUMIFS(СВЦЭМ!$D$39:$D$782,СВЦЭМ!$A$39:$A$782,$A49,СВЦЭМ!$B$39:$B$782,E$47)+'СЕТ СН'!$F$14+СВЦЭМ!$D$10+'СЕТ СН'!$F$6-'СЕТ СН'!$F$26</f>
        <v>2661.2332545699996</v>
      </c>
      <c r="F49" s="36">
        <f>SUMIFS(СВЦЭМ!$D$39:$D$782,СВЦЭМ!$A$39:$A$782,$A49,СВЦЭМ!$B$39:$B$782,F$47)+'СЕТ СН'!$F$14+СВЦЭМ!$D$10+'СЕТ СН'!$F$6-'СЕТ СН'!$F$26</f>
        <v>2669.5242207399997</v>
      </c>
      <c r="G49" s="36">
        <f>SUMIFS(СВЦЭМ!$D$39:$D$782,СВЦЭМ!$A$39:$A$782,$A49,СВЦЭМ!$B$39:$B$782,G$47)+'СЕТ СН'!$F$14+СВЦЭМ!$D$10+'СЕТ СН'!$F$6-'СЕТ СН'!$F$26</f>
        <v>2672.6519638599998</v>
      </c>
      <c r="H49" s="36">
        <f>SUMIFS(СВЦЭМ!$D$39:$D$782,СВЦЭМ!$A$39:$A$782,$A49,СВЦЭМ!$B$39:$B$782,H$47)+'СЕТ СН'!$F$14+СВЦЭМ!$D$10+'СЕТ СН'!$F$6-'СЕТ СН'!$F$26</f>
        <v>2671.34402942</v>
      </c>
      <c r="I49" s="36">
        <f>SUMIFS(СВЦЭМ!$D$39:$D$782,СВЦЭМ!$A$39:$A$782,$A49,СВЦЭМ!$B$39:$B$782,I$47)+'СЕТ СН'!$F$14+СВЦЭМ!$D$10+'СЕТ СН'!$F$6-'СЕТ СН'!$F$26</f>
        <v>2623.6061168799997</v>
      </c>
      <c r="J49" s="36">
        <f>SUMIFS(СВЦЭМ!$D$39:$D$782,СВЦЭМ!$A$39:$A$782,$A49,СВЦЭМ!$B$39:$B$782,J$47)+'СЕТ СН'!$F$14+СВЦЭМ!$D$10+'СЕТ СН'!$F$6-'СЕТ СН'!$F$26</f>
        <v>2563.6426532199998</v>
      </c>
      <c r="K49" s="36">
        <f>SUMIFS(СВЦЭМ!$D$39:$D$782,СВЦЭМ!$A$39:$A$782,$A49,СВЦЭМ!$B$39:$B$782,K$47)+'СЕТ СН'!$F$14+СВЦЭМ!$D$10+'СЕТ СН'!$F$6-'СЕТ СН'!$F$26</f>
        <v>2513.3217961</v>
      </c>
      <c r="L49" s="36">
        <f>SUMIFS(СВЦЭМ!$D$39:$D$782,СВЦЭМ!$A$39:$A$782,$A49,СВЦЭМ!$B$39:$B$782,L$47)+'СЕТ СН'!$F$14+СВЦЭМ!$D$10+'СЕТ СН'!$F$6-'СЕТ СН'!$F$26</f>
        <v>2467.7861387999997</v>
      </c>
      <c r="M49" s="36">
        <f>SUMIFS(СВЦЭМ!$D$39:$D$782,СВЦЭМ!$A$39:$A$782,$A49,СВЦЭМ!$B$39:$B$782,M$47)+'СЕТ СН'!$F$14+СВЦЭМ!$D$10+'СЕТ СН'!$F$6-'СЕТ СН'!$F$26</f>
        <v>2456.63878686</v>
      </c>
      <c r="N49" s="36">
        <f>SUMIFS(СВЦЭМ!$D$39:$D$782,СВЦЭМ!$A$39:$A$782,$A49,СВЦЭМ!$B$39:$B$782,N$47)+'СЕТ СН'!$F$14+СВЦЭМ!$D$10+'СЕТ СН'!$F$6-'СЕТ СН'!$F$26</f>
        <v>2486.6528999799998</v>
      </c>
      <c r="O49" s="36">
        <f>SUMIFS(СВЦЭМ!$D$39:$D$782,СВЦЭМ!$A$39:$A$782,$A49,СВЦЭМ!$B$39:$B$782,O$47)+'СЕТ СН'!$F$14+СВЦЭМ!$D$10+'СЕТ СН'!$F$6-'СЕТ СН'!$F$26</f>
        <v>2516.5315617199999</v>
      </c>
      <c r="P49" s="36">
        <f>SUMIFS(СВЦЭМ!$D$39:$D$782,СВЦЭМ!$A$39:$A$782,$A49,СВЦЭМ!$B$39:$B$782,P$47)+'СЕТ СН'!$F$14+СВЦЭМ!$D$10+'СЕТ СН'!$F$6-'СЕТ СН'!$F$26</f>
        <v>2534.0561269</v>
      </c>
      <c r="Q49" s="36">
        <f>SUMIFS(СВЦЭМ!$D$39:$D$782,СВЦЭМ!$A$39:$A$782,$A49,СВЦЭМ!$B$39:$B$782,Q$47)+'СЕТ СН'!$F$14+СВЦЭМ!$D$10+'СЕТ СН'!$F$6-'СЕТ СН'!$F$26</f>
        <v>2537.9413810799997</v>
      </c>
      <c r="R49" s="36">
        <f>SUMIFS(СВЦЭМ!$D$39:$D$782,СВЦЭМ!$A$39:$A$782,$A49,СВЦЭМ!$B$39:$B$782,R$47)+'СЕТ СН'!$F$14+СВЦЭМ!$D$10+'СЕТ СН'!$F$6-'СЕТ СН'!$F$26</f>
        <v>2505.7502691599998</v>
      </c>
      <c r="S49" s="36">
        <f>SUMIFS(СВЦЭМ!$D$39:$D$782,СВЦЭМ!$A$39:$A$782,$A49,СВЦЭМ!$B$39:$B$782,S$47)+'СЕТ СН'!$F$14+СВЦЭМ!$D$10+'СЕТ СН'!$F$6-'СЕТ СН'!$F$26</f>
        <v>2454.46178865</v>
      </c>
      <c r="T49" s="36">
        <f>SUMIFS(СВЦЭМ!$D$39:$D$782,СВЦЭМ!$A$39:$A$782,$A49,СВЦЭМ!$B$39:$B$782,T$47)+'СЕТ СН'!$F$14+СВЦЭМ!$D$10+'СЕТ СН'!$F$6-'СЕТ СН'!$F$26</f>
        <v>2411.3077888999997</v>
      </c>
      <c r="U49" s="36">
        <f>SUMIFS(СВЦЭМ!$D$39:$D$782,СВЦЭМ!$A$39:$A$782,$A49,СВЦЭМ!$B$39:$B$782,U$47)+'СЕТ СН'!$F$14+СВЦЭМ!$D$10+'СЕТ СН'!$F$6-'СЕТ СН'!$F$26</f>
        <v>2425.9035001699999</v>
      </c>
      <c r="V49" s="36">
        <f>SUMIFS(СВЦЭМ!$D$39:$D$782,СВЦЭМ!$A$39:$A$782,$A49,СВЦЭМ!$B$39:$B$782,V$47)+'СЕТ СН'!$F$14+СВЦЭМ!$D$10+'СЕТ СН'!$F$6-'СЕТ СН'!$F$26</f>
        <v>2460.7092925699999</v>
      </c>
      <c r="W49" s="36">
        <f>SUMIFS(СВЦЭМ!$D$39:$D$782,СВЦЭМ!$A$39:$A$782,$A49,СВЦЭМ!$B$39:$B$782,W$47)+'СЕТ СН'!$F$14+СВЦЭМ!$D$10+'СЕТ СН'!$F$6-'СЕТ СН'!$F$26</f>
        <v>2478.01442215</v>
      </c>
      <c r="X49" s="36">
        <f>SUMIFS(СВЦЭМ!$D$39:$D$782,СВЦЭМ!$A$39:$A$782,$A49,СВЦЭМ!$B$39:$B$782,X$47)+'СЕТ СН'!$F$14+СВЦЭМ!$D$10+'СЕТ СН'!$F$6-'СЕТ СН'!$F$26</f>
        <v>2521.1026520400001</v>
      </c>
      <c r="Y49" s="36">
        <f>SUMIFS(СВЦЭМ!$D$39:$D$782,СВЦЭМ!$A$39:$A$782,$A49,СВЦЭМ!$B$39:$B$782,Y$47)+'СЕТ СН'!$F$14+СВЦЭМ!$D$10+'СЕТ СН'!$F$6-'СЕТ СН'!$F$26</f>
        <v>2551.14023963</v>
      </c>
    </row>
    <row r="50" spans="1:25" ht="15.75" x14ac:dyDescent="0.2">
      <c r="A50" s="35">
        <f t="shared" ref="A50:A78" si="1">A49+1</f>
        <v>45263</v>
      </c>
      <c r="B50" s="36">
        <f>SUMIFS(СВЦЭМ!$D$39:$D$782,СВЦЭМ!$A$39:$A$782,$A50,СВЦЭМ!$B$39:$B$782,B$47)+'СЕТ СН'!$F$14+СВЦЭМ!$D$10+'СЕТ СН'!$F$6-'СЕТ СН'!$F$26</f>
        <v>2501.2528825099998</v>
      </c>
      <c r="C50" s="36">
        <f>SUMIFS(СВЦЭМ!$D$39:$D$782,СВЦЭМ!$A$39:$A$782,$A50,СВЦЭМ!$B$39:$B$782,C$47)+'СЕТ СН'!$F$14+СВЦЭМ!$D$10+'СЕТ СН'!$F$6-'СЕТ СН'!$F$26</f>
        <v>2560.04620836</v>
      </c>
      <c r="D50" s="36">
        <f>SUMIFS(СВЦЭМ!$D$39:$D$782,СВЦЭМ!$A$39:$A$782,$A50,СВЦЭМ!$B$39:$B$782,D$47)+'СЕТ СН'!$F$14+СВЦЭМ!$D$10+'СЕТ СН'!$F$6-'СЕТ СН'!$F$26</f>
        <v>2620.7572555799998</v>
      </c>
      <c r="E50" s="36">
        <f>SUMIFS(СВЦЭМ!$D$39:$D$782,СВЦЭМ!$A$39:$A$782,$A50,СВЦЭМ!$B$39:$B$782,E$47)+'СЕТ СН'!$F$14+СВЦЭМ!$D$10+'СЕТ СН'!$F$6-'СЕТ СН'!$F$26</f>
        <v>2615.7740207899997</v>
      </c>
      <c r="F50" s="36">
        <f>SUMIFS(СВЦЭМ!$D$39:$D$782,СВЦЭМ!$A$39:$A$782,$A50,СВЦЭМ!$B$39:$B$782,F$47)+'СЕТ СН'!$F$14+СВЦЭМ!$D$10+'СЕТ СН'!$F$6-'СЕТ СН'!$F$26</f>
        <v>2608.92063749</v>
      </c>
      <c r="G50" s="36">
        <f>SUMIFS(СВЦЭМ!$D$39:$D$782,СВЦЭМ!$A$39:$A$782,$A50,СВЦЭМ!$B$39:$B$782,G$47)+'СЕТ СН'!$F$14+СВЦЭМ!$D$10+'СЕТ СН'!$F$6-'СЕТ СН'!$F$26</f>
        <v>2625.4588805099997</v>
      </c>
      <c r="H50" s="36">
        <f>SUMIFS(СВЦЭМ!$D$39:$D$782,СВЦЭМ!$A$39:$A$782,$A50,СВЦЭМ!$B$39:$B$782,H$47)+'СЕТ СН'!$F$14+СВЦЭМ!$D$10+'СЕТ СН'!$F$6-'СЕТ СН'!$F$26</f>
        <v>2614.87951075</v>
      </c>
      <c r="I50" s="36">
        <f>SUMIFS(СВЦЭМ!$D$39:$D$782,СВЦЭМ!$A$39:$A$782,$A50,СВЦЭМ!$B$39:$B$782,I$47)+'СЕТ СН'!$F$14+СВЦЭМ!$D$10+'СЕТ СН'!$F$6-'СЕТ СН'!$F$26</f>
        <v>2612.2564336199998</v>
      </c>
      <c r="J50" s="36">
        <f>SUMIFS(СВЦЭМ!$D$39:$D$782,СВЦЭМ!$A$39:$A$782,$A50,СВЦЭМ!$B$39:$B$782,J$47)+'СЕТ СН'!$F$14+СВЦЭМ!$D$10+'СЕТ СН'!$F$6-'СЕТ СН'!$F$26</f>
        <v>2570.09752488</v>
      </c>
      <c r="K50" s="36">
        <f>SUMIFS(СВЦЭМ!$D$39:$D$782,СВЦЭМ!$A$39:$A$782,$A50,СВЦЭМ!$B$39:$B$782,K$47)+'СЕТ СН'!$F$14+СВЦЭМ!$D$10+'СЕТ СН'!$F$6-'СЕТ СН'!$F$26</f>
        <v>2522.8748385199997</v>
      </c>
      <c r="L50" s="36">
        <f>SUMIFS(СВЦЭМ!$D$39:$D$782,СВЦЭМ!$A$39:$A$782,$A50,СВЦЭМ!$B$39:$B$782,L$47)+'СЕТ СН'!$F$14+СВЦЭМ!$D$10+'СЕТ СН'!$F$6-'СЕТ СН'!$F$26</f>
        <v>2465.7046479799997</v>
      </c>
      <c r="M50" s="36">
        <f>SUMIFS(СВЦЭМ!$D$39:$D$782,СВЦЭМ!$A$39:$A$782,$A50,СВЦЭМ!$B$39:$B$782,M$47)+'СЕТ СН'!$F$14+СВЦЭМ!$D$10+'СЕТ СН'!$F$6-'СЕТ СН'!$F$26</f>
        <v>2460.8633625799998</v>
      </c>
      <c r="N50" s="36">
        <f>SUMIFS(СВЦЭМ!$D$39:$D$782,СВЦЭМ!$A$39:$A$782,$A50,СВЦЭМ!$B$39:$B$782,N$47)+'СЕТ СН'!$F$14+СВЦЭМ!$D$10+'СЕТ СН'!$F$6-'СЕТ СН'!$F$26</f>
        <v>2479.3948029799999</v>
      </c>
      <c r="O50" s="36">
        <f>SUMIFS(СВЦЭМ!$D$39:$D$782,СВЦЭМ!$A$39:$A$782,$A50,СВЦЭМ!$B$39:$B$782,O$47)+'СЕТ СН'!$F$14+СВЦЭМ!$D$10+'СЕТ СН'!$F$6-'СЕТ СН'!$F$26</f>
        <v>2514.1992839</v>
      </c>
      <c r="P50" s="36">
        <f>SUMIFS(СВЦЭМ!$D$39:$D$782,СВЦЭМ!$A$39:$A$782,$A50,СВЦЭМ!$B$39:$B$782,P$47)+'СЕТ СН'!$F$14+СВЦЭМ!$D$10+'СЕТ СН'!$F$6-'СЕТ СН'!$F$26</f>
        <v>2517.9321275799998</v>
      </c>
      <c r="Q50" s="36">
        <f>SUMIFS(СВЦЭМ!$D$39:$D$782,СВЦЭМ!$A$39:$A$782,$A50,СВЦЭМ!$B$39:$B$782,Q$47)+'СЕТ СН'!$F$14+СВЦЭМ!$D$10+'СЕТ СН'!$F$6-'СЕТ СН'!$F$26</f>
        <v>2529.3009705299996</v>
      </c>
      <c r="R50" s="36">
        <f>SUMIFS(СВЦЭМ!$D$39:$D$782,СВЦЭМ!$A$39:$A$782,$A50,СВЦЭМ!$B$39:$B$782,R$47)+'СЕТ СН'!$F$14+СВЦЭМ!$D$10+'СЕТ СН'!$F$6-'СЕТ СН'!$F$26</f>
        <v>2506.3821087899996</v>
      </c>
      <c r="S50" s="36">
        <f>SUMIFS(СВЦЭМ!$D$39:$D$782,СВЦЭМ!$A$39:$A$782,$A50,СВЦЭМ!$B$39:$B$782,S$47)+'СЕТ СН'!$F$14+СВЦЭМ!$D$10+'СЕТ СН'!$F$6-'СЕТ СН'!$F$26</f>
        <v>2442.83248895</v>
      </c>
      <c r="T50" s="36">
        <f>SUMIFS(СВЦЭМ!$D$39:$D$782,СВЦЭМ!$A$39:$A$782,$A50,СВЦЭМ!$B$39:$B$782,T$47)+'СЕТ СН'!$F$14+СВЦЭМ!$D$10+'СЕТ СН'!$F$6-'СЕТ СН'!$F$26</f>
        <v>2379.8213208899997</v>
      </c>
      <c r="U50" s="36">
        <f>SUMIFS(СВЦЭМ!$D$39:$D$782,СВЦЭМ!$A$39:$A$782,$A50,СВЦЭМ!$B$39:$B$782,U$47)+'СЕТ СН'!$F$14+СВЦЭМ!$D$10+'СЕТ СН'!$F$6-'СЕТ СН'!$F$26</f>
        <v>2391.97991572</v>
      </c>
      <c r="V50" s="36">
        <f>SUMIFS(СВЦЭМ!$D$39:$D$782,СВЦЭМ!$A$39:$A$782,$A50,СВЦЭМ!$B$39:$B$782,V$47)+'СЕТ СН'!$F$14+СВЦЭМ!$D$10+'СЕТ СН'!$F$6-'СЕТ СН'!$F$26</f>
        <v>2434.9241331899998</v>
      </c>
      <c r="W50" s="36">
        <f>SUMIFS(СВЦЭМ!$D$39:$D$782,СВЦЭМ!$A$39:$A$782,$A50,СВЦЭМ!$B$39:$B$782,W$47)+'СЕТ СН'!$F$14+СВЦЭМ!$D$10+'СЕТ СН'!$F$6-'СЕТ СН'!$F$26</f>
        <v>2448.7736685999998</v>
      </c>
      <c r="X50" s="36">
        <f>SUMIFS(СВЦЭМ!$D$39:$D$782,СВЦЭМ!$A$39:$A$782,$A50,СВЦЭМ!$B$39:$B$782,X$47)+'СЕТ СН'!$F$14+СВЦЭМ!$D$10+'СЕТ СН'!$F$6-'СЕТ СН'!$F$26</f>
        <v>2488.6906281799997</v>
      </c>
      <c r="Y50" s="36">
        <f>SUMIFS(СВЦЭМ!$D$39:$D$782,СВЦЭМ!$A$39:$A$782,$A50,СВЦЭМ!$B$39:$B$782,Y$47)+'СЕТ СН'!$F$14+СВЦЭМ!$D$10+'СЕТ СН'!$F$6-'СЕТ СН'!$F$26</f>
        <v>2555.9300928799998</v>
      </c>
    </row>
    <row r="51" spans="1:25" ht="15.75" x14ac:dyDescent="0.2">
      <c r="A51" s="35">
        <f t="shared" si="1"/>
        <v>45264</v>
      </c>
      <c r="B51" s="36">
        <f>SUMIFS(СВЦЭМ!$D$39:$D$782,СВЦЭМ!$A$39:$A$782,$A51,СВЦЭМ!$B$39:$B$782,B$47)+'СЕТ СН'!$F$14+СВЦЭМ!$D$10+'СЕТ СН'!$F$6-'СЕТ СН'!$F$26</f>
        <v>2538.1037301899996</v>
      </c>
      <c r="C51" s="36">
        <f>SUMIFS(СВЦЭМ!$D$39:$D$782,СВЦЭМ!$A$39:$A$782,$A51,СВЦЭМ!$B$39:$B$782,C$47)+'СЕТ СН'!$F$14+СВЦЭМ!$D$10+'СЕТ СН'!$F$6-'СЕТ СН'!$F$26</f>
        <v>2594.25223018</v>
      </c>
      <c r="D51" s="36">
        <f>SUMIFS(СВЦЭМ!$D$39:$D$782,СВЦЭМ!$A$39:$A$782,$A51,СВЦЭМ!$B$39:$B$782,D$47)+'СЕТ СН'!$F$14+СВЦЭМ!$D$10+'СЕТ СН'!$F$6-'СЕТ СН'!$F$26</f>
        <v>2589.19563393</v>
      </c>
      <c r="E51" s="36">
        <f>SUMIFS(СВЦЭМ!$D$39:$D$782,СВЦЭМ!$A$39:$A$782,$A51,СВЦЭМ!$B$39:$B$782,E$47)+'СЕТ СН'!$F$14+СВЦЭМ!$D$10+'СЕТ СН'!$F$6-'СЕТ СН'!$F$26</f>
        <v>2598.5939055099998</v>
      </c>
      <c r="F51" s="36">
        <f>SUMIFS(СВЦЭМ!$D$39:$D$782,СВЦЭМ!$A$39:$A$782,$A51,СВЦЭМ!$B$39:$B$782,F$47)+'СЕТ СН'!$F$14+СВЦЭМ!$D$10+'СЕТ СН'!$F$6-'СЕТ СН'!$F$26</f>
        <v>2593.36038091</v>
      </c>
      <c r="G51" s="36">
        <f>SUMIFS(СВЦЭМ!$D$39:$D$782,СВЦЭМ!$A$39:$A$782,$A51,СВЦЭМ!$B$39:$B$782,G$47)+'СЕТ СН'!$F$14+СВЦЭМ!$D$10+'СЕТ СН'!$F$6-'СЕТ СН'!$F$26</f>
        <v>2579.4415147699997</v>
      </c>
      <c r="H51" s="36">
        <f>SUMIFS(СВЦЭМ!$D$39:$D$782,СВЦЭМ!$A$39:$A$782,$A51,СВЦЭМ!$B$39:$B$782,H$47)+'СЕТ СН'!$F$14+СВЦЭМ!$D$10+'СЕТ СН'!$F$6-'СЕТ СН'!$F$26</f>
        <v>2539.44982286</v>
      </c>
      <c r="I51" s="36">
        <f>SUMIFS(СВЦЭМ!$D$39:$D$782,СВЦЭМ!$A$39:$A$782,$A51,СВЦЭМ!$B$39:$B$782,I$47)+'СЕТ СН'!$F$14+СВЦЭМ!$D$10+'СЕТ СН'!$F$6-'СЕТ СН'!$F$26</f>
        <v>2445.3531713099997</v>
      </c>
      <c r="J51" s="36">
        <f>SUMIFS(СВЦЭМ!$D$39:$D$782,СВЦЭМ!$A$39:$A$782,$A51,СВЦЭМ!$B$39:$B$782,J$47)+'СЕТ СН'!$F$14+СВЦЭМ!$D$10+'СЕТ СН'!$F$6-'СЕТ СН'!$F$26</f>
        <v>2415.7000921099998</v>
      </c>
      <c r="K51" s="36">
        <f>SUMIFS(СВЦЭМ!$D$39:$D$782,СВЦЭМ!$A$39:$A$782,$A51,СВЦЭМ!$B$39:$B$782,K$47)+'СЕТ СН'!$F$14+СВЦЭМ!$D$10+'СЕТ СН'!$F$6-'СЕТ СН'!$F$26</f>
        <v>2399.0264820299999</v>
      </c>
      <c r="L51" s="36">
        <f>SUMIFS(СВЦЭМ!$D$39:$D$782,СВЦЭМ!$A$39:$A$782,$A51,СВЦЭМ!$B$39:$B$782,L$47)+'СЕТ СН'!$F$14+СВЦЭМ!$D$10+'СЕТ СН'!$F$6-'СЕТ СН'!$F$26</f>
        <v>2390.4050564699996</v>
      </c>
      <c r="M51" s="36">
        <f>SUMIFS(СВЦЭМ!$D$39:$D$782,СВЦЭМ!$A$39:$A$782,$A51,СВЦЭМ!$B$39:$B$782,M$47)+'СЕТ СН'!$F$14+СВЦЭМ!$D$10+'СЕТ СН'!$F$6-'СЕТ СН'!$F$26</f>
        <v>2402.2680208899997</v>
      </c>
      <c r="N51" s="36">
        <f>SUMIFS(СВЦЭМ!$D$39:$D$782,СВЦЭМ!$A$39:$A$782,$A51,СВЦЭМ!$B$39:$B$782,N$47)+'СЕТ СН'!$F$14+СВЦЭМ!$D$10+'СЕТ СН'!$F$6-'СЕТ СН'!$F$26</f>
        <v>2415.74625922</v>
      </c>
      <c r="O51" s="36">
        <f>SUMIFS(СВЦЭМ!$D$39:$D$782,СВЦЭМ!$A$39:$A$782,$A51,СВЦЭМ!$B$39:$B$782,O$47)+'СЕТ СН'!$F$14+СВЦЭМ!$D$10+'СЕТ СН'!$F$6-'СЕТ СН'!$F$26</f>
        <v>2430.1645413899996</v>
      </c>
      <c r="P51" s="36">
        <f>SUMIFS(СВЦЭМ!$D$39:$D$782,СВЦЭМ!$A$39:$A$782,$A51,СВЦЭМ!$B$39:$B$782,P$47)+'СЕТ СН'!$F$14+СВЦЭМ!$D$10+'СЕТ СН'!$F$6-'СЕТ СН'!$F$26</f>
        <v>2448.1351733799997</v>
      </c>
      <c r="Q51" s="36">
        <f>SUMIFS(СВЦЭМ!$D$39:$D$782,СВЦЭМ!$A$39:$A$782,$A51,СВЦЭМ!$B$39:$B$782,Q$47)+'СЕТ СН'!$F$14+СВЦЭМ!$D$10+'СЕТ СН'!$F$6-'СЕТ СН'!$F$26</f>
        <v>2451.0807655499998</v>
      </c>
      <c r="R51" s="36">
        <f>SUMIFS(СВЦЭМ!$D$39:$D$782,СВЦЭМ!$A$39:$A$782,$A51,СВЦЭМ!$B$39:$B$782,R$47)+'СЕТ СН'!$F$14+СВЦЭМ!$D$10+'СЕТ СН'!$F$6-'СЕТ СН'!$F$26</f>
        <v>2434.10535402</v>
      </c>
      <c r="S51" s="36">
        <f>SUMIFS(СВЦЭМ!$D$39:$D$782,СВЦЭМ!$A$39:$A$782,$A51,СВЦЭМ!$B$39:$B$782,S$47)+'СЕТ СН'!$F$14+СВЦЭМ!$D$10+'СЕТ СН'!$F$6-'СЕТ СН'!$F$26</f>
        <v>2381.0908326499998</v>
      </c>
      <c r="T51" s="36">
        <f>SUMIFS(СВЦЭМ!$D$39:$D$782,СВЦЭМ!$A$39:$A$782,$A51,СВЦЭМ!$B$39:$B$782,T$47)+'СЕТ СН'!$F$14+СВЦЭМ!$D$10+'СЕТ СН'!$F$6-'СЕТ СН'!$F$26</f>
        <v>2349.3900224399999</v>
      </c>
      <c r="U51" s="36">
        <f>SUMIFS(СВЦЭМ!$D$39:$D$782,СВЦЭМ!$A$39:$A$782,$A51,СВЦЭМ!$B$39:$B$782,U$47)+'СЕТ СН'!$F$14+СВЦЭМ!$D$10+'СЕТ СН'!$F$6-'СЕТ СН'!$F$26</f>
        <v>2364.80569732</v>
      </c>
      <c r="V51" s="36">
        <f>SUMIFS(СВЦЭМ!$D$39:$D$782,СВЦЭМ!$A$39:$A$782,$A51,СВЦЭМ!$B$39:$B$782,V$47)+'СЕТ СН'!$F$14+СВЦЭМ!$D$10+'СЕТ СН'!$F$6-'СЕТ СН'!$F$26</f>
        <v>2392.9378330499999</v>
      </c>
      <c r="W51" s="36">
        <f>SUMIFS(СВЦЭМ!$D$39:$D$782,СВЦЭМ!$A$39:$A$782,$A51,СВЦЭМ!$B$39:$B$782,W$47)+'СЕТ СН'!$F$14+СВЦЭМ!$D$10+'СЕТ СН'!$F$6-'СЕТ СН'!$F$26</f>
        <v>2410.4405444899999</v>
      </c>
      <c r="X51" s="36">
        <f>SUMIFS(СВЦЭМ!$D$39:$D$782,СВЦЭМ!$A$39:$A$782,$A51,СВЦЭМ!$B$39:$B$782,X$47)+'СЕТ СН'!$F$14+СВЦЭМ!$D$10+'СЕТ СН'!$F$6-'СЕТ СН'!$F$26</f>
        <v>2462.8747625199999</v>
      </c>
      <c r="Y51" s="36">
        <f>SUMIFS(СВЦЭМ!$D$39:$D$782,СВЦЭМ!$A$39:$A$782,$A51,СВЦЭМ!$B$39:$B$782,Y$47)+'СЕТ СН'!$F$14+СВЦЭМ!$D$10+'СЕТ СН'!$F$6-'СЕТ СН'!$F$26</f>
        <v>2487.4051608</v>
      </c>
    </row>
    <row r="52" spans="1:25" ht="15.75" x14ac:dyDescent="0.2">
      <c r="A52" s="35">
        <f t="shared" si="1"/>
        <v>45265</v>
      </c>
      <c r="B52" s="36">
        <f>SUMIFS(СВЦЭМ!$D$39:$D$782,СВЦЭМ!$A$39:$A$782,$A52,СВЦЭМ!$B$39:$B$782,B$47)+'СЕТ СН'!$F$14+СВЦЭМ!$D$10+'СЕТ СН'!$F$6-'СЕТ СН'!$F$26</f>
        <v>2665.7077182499997</v>
      </c>
      <c r="C52" s="36">
        <f>SUMIFS(СВЦЭМ!$D$39:$D$782,СВЦЭМ!$A$39:$A$782,$A52,СВЦЭМ!$B$39:$B$782,C$47)+'СЕТ СН'!$F$14+СВЦЭМ!$D$10+'СЕТ СН'!$F$6-'СЕТ СН'!$F$26</f>
        <v>2695.5974883899999</v>
      </c>
      <c r="D52" s="36">
        <f>SUMIFS(СВЦЭМ!$D$39:$D$782,СВЦЭМ!$A$39:$A$782,$A52,СВЦЭМ!$B$39:$B$782,D$47)+'СЕТ СН'!$F$14+СВЦЭМ!$D$10+'СЕТ СН'!$F$6-'СЕТ СН'!$F$26</f>
        <v>2745.8101502499999</v>
      </c>
      <c r="E52" s="36">
        <f>SUMIFS(СВЦЭМ!$D$39:$D$782,СВЦЭМ!$A$39:$A$782,$A52,СВЦЭМ!$B$39:$B$782,E$47)+'СЕТ СН'!$F$14+СВЦЭМ!$D$10+'СЕТ СН'!$F$6-'СЕТ СН'!$F$26</f>
        <v>2702.0373513199997</v>
      </c>
      <c r="F52" s="36">
        <f>SUMIFS(СВЦЭМ!$D$39:$D$782,СВЦЭМ!$A$39:$A$782,$A52,СВЦЭМ!$B$39:$B$782,F$47)+'СЕТ СН'!$F$14+СВЦЭМ!$D$10+'СЕТ СН'!$F$6-'СЕТ СН'!$F$26</f>
        <v>2695.8738395299997</v>
      </c>
      <c r="G52" s="36">
        <f>SUMIFS(СВЦЭМ!$D$39:$D$782,СВЦЭМ!$A$39:$A$782,$A52,СВЦЭМ!$B$39:$B$782,G$47)+'СЕТ СН'!$F$14+СВЦЭМ!$D$10+'СЕТ СН'!$F$6-'СЕТ СН'!$F$26</f>
        <v>2691.7900271099998</v>
      </c>
      <c r="H52" s="36">
        <f>SUMIFS(СВЦЭМ!$D$39:$D$782,СВЦЭМ!$A$39:$A$782,$A52,СВЦЭМ!$B$39:$B$782,H$47)+'СЕТ СН'!$F$14+СВЦЭМ!$D$10+'СЕТ СН'!$F$6-'СЕТ СН'!$F$26</f>
        <v>2635.43720914</v>
      </c>
      <c r="I52" s="36">
        <f>SUMIFS(СВЦЭМ!$D$39:$D$782,СВЦЭМ!$A$39:$A$782,$A52,СВЦЭМ!$B$39:$B$782,I$47)+'СЕТ СН'!$F$14+СВЦЭМ!$D$10+'СЕТ СН'!$F$6-'СЕТ СН'!$F$26</f>
        <v>2577.6451740999996</v>
      </c>
      <c r="J52" s="36">
        <f>SUMIFS(СВЦЭМ!$D$39:$D$782,СВЦЭМ!$A$39:$A$782,$A52,СВЦЭМ!$B$39:$B$782,J$47)+'СЕТ СН'!$F$14+СВЦЭМ!$D$10+'СЕТ СН'!$F$6-'СЕТ СН'!$F$26</f>
        <v>2521.6062554099999</v>
      </c>
      <c r="K52" s="36">
        <f>SUMIFS(СВЦЭМ!$D$39:$D$782,СВЦЭМ!$A$39:$A$782,$A52,СВЦЭМ!$B$39:$B$782,K$47)+'СЕТ СН'!$F$14+СВЦЭМ!$D$10+'СЕТ СН'!$F$6-'СЕТ СН'!$F$26</f>
        <v>2517.7311628399998</v>
      </c>
      <c r="L52" s="36">
        <f>SUMIFS(СВЦЭМ!$D$39:$D$782,СВЦЭМ!$A$39:$A$782,$A52,СВЦЭМ!$B$39:$B$782,L$47)+'СЕТ СН'!$F$14+СВЦЭМ!$D$10+'СЕТ СН'!$F$6-'СЕТ СН'!$F$26</f>
        <v>2563.6841748399997</v>
      </c>
      <c r="M52" s="36">
        <f>SUMIFS(СВЦЭМ!$D$39:$D$782,СВЦЭМ!$A$39:$A$782,$A52,СВЦЭМ!$B$39:$B$782,M$47)+'СЕТ СН'!$F$14+СВЦЭМ!$D$10+'СЕТ СН'!$F$6-'СЕТ СН'!$F$26</f>
        <v>2652.07912025</v>
      </c>
      <c r="N52" s="36">
        <f>SUMIFS(СВЦЭМ!$D$39:$D$782,СВЦЭМ!$A$39:$A$782,$A52,СВЦЭМ!$B$39:$B$782,N$47)+'СЕТ СН'!$F$14+СВЦЭМ!$D$10+'СЕТ СН'!$F$6-'СЕТ СН'!$F$26</f>
        <v>2670.5899089499999</v>
      </c>
      <c r="O52" s="36">
        <f>SUMIFS(СВЦЭМ!$D$39:$D$782,СВЦЭМ!$A$39:$A$782,$A52,СВЦЭМ!$B$39:$B$782,O$47)+'СЕТ СН'!$F$14+СВЦЭМ!$D$10+'СЕТ СН'!$F$6-'СЕТ СН'!$F$26</f>
        <v>2676.3471141099999</v>
      </c>
      <c r="P52" s="36">
        <f>SUMIFS(СВЦЭМ!$D$39:$D$782,СВЦЭМ!$A$39:$A$782,$A52,СВЦЭМ!$B$39:$B$782,P$47)+'СЕТ СН'!$F$14+СВЦЭМ!$D$10+'СЕТ СН'!$F$6-'СЕТ СН'!$F$26</f>
        <v>2670.3884991800001</v>
      </c>
      <c r="Q52" s="36">
        <f>SUMIFS(СВЦЭМ!$D$39:$D$782,СВЦЭМ!$A$39:$A$782,$A52,СВЦЭМ!$B$39:$B$782,Q$47)+'СЕТ СН'!$F$14+СВЦЭМ!$D$10+'СЕТ СН'!$F$6-'СЕТ СН'!$F$26</f>
        <v>2663.4075660099998</v>
      </c>
      <c r="R52" s="36">
        <f>SUMIFS(СВЦЭМ!$D$39:$D$782,СВЦЭМ!$A$39:$A$782,$A52,СВЦЭМ!$B$39:$B$782,R$47)+'СЕТ СН'!$F$14+СВЦЭМ!$D$10+'СЕТ СН'!$F$6-'СЕТ СН'!$F$26</f>
        <v>2598.6524806299999</v>
      </c>
      <c r="S52" s="36">
        <f>SUMIFS(СВЦЭМ!$D$39:$D$782,СВЦЭМ!$A$39:$A$782,$A52,СВЦЭМ!$B$39:$B$782,S$47)+'СЕТ СН'!$F$14+СВЦЭМ!$D$10+'СЕТ СН'!$F$6-'СЕТ СН'!$F$26</f>
        <v>2522.2341539199997</v>
      </c>
      <c r="T52" s="36">
        <f>SUMIFS(СВЦЭМ!$D$39:$D$782,СВЦЭМ!$A$39:$A$782,$A52,СВЦЭМ!$B$39:$B$782,T$47)+'СЕТ СН'!$F$14+СВЦЭМ!$D$10+'СЕТ СН'!$F$6-'СЕТ СН'!$F$26</f>
        <v>2488.4110367499998</v>
      </c>
      <c r="U52" s="36">
        <f>SUMIFS(СВЦЭМ!$D$39:$D$782,СВЦЭМ!$A$39:$A$782,$A52,СВЦЭМ!$B$39:$B$782,U$47)+'СЕТ СН'!$F$14+СВЦЭМ!$D$10+'СЕТ СН'!$F$6-'СЕТ СН'!$F$26</f>
        <v>2503.9574038999999</v>
      </c>
      <c r="V52" s="36">
        <f>SUMIFS(СВЦЭМ!$D$39:$D$782,СВЦЭМ!$A$39:$A$782,$A52,СВЦЭМ!$B$39:$B$782,V$47)+'СЕТ СН'!$F$14+СВЦЭМ!$D$10+'СЕТ СН'!$F$6-'СЕТ СН'!$F$26</f>
        <v>2556.71262295</v>
      </c>
      <c r="W52" s="36">
        <f>SUMIFS(СВЦЭМ!$D$39:$D$782,СВЦЭМ!$A$39:$A$782,$A52,СВЦЭМ!$B$39:$B$782,W$47)+'СЕТ СН'!$F$14+СВЦЭМ!$D$10+'СЕТ СН'!$F$6-'СЕТ СН'!$F$26</f>
        <v>2567.0259017899998</v>
      </c>
      <c r="X52" s="36">
        <f>SUMIFS(СВЦЭМ!$D$39:$D$782,СВЦЭМ!$A$39:$A$782,$A52,СВЦЭМ!$B$39:$B$782,X$47)+'СЕТ СН'!$F$14+СВЦЭМ!$D$10+'СЕТ СН'!$F$6-'СЕТ СН'!$F$26</f>
        <v>2591.3196438599998</v>
      </c>
      <c r="Y52" s="36">
        <f>SUMIFS(СВЦЭМ!$D$39:$D$782,СВЦЭМ!$A$39:$A$782,$A52,СВЦЭМ!$B$39:$B$782,Y$47)+'СЕТ СН'!$F$14+СВЦЭМ!$D$10+'СЕТ СН'!$F$6-'СЕТ СН'!$F$26</f>
        <v>2631.7322897999998</v>
      </c>
    </row>
    <row r="53" spans="1:25" ht="15.75" x14ac:dyDescent="0.2">
      <c r="A53" s="35">
        <f t="shared" si="1"/>
        <v>45266</v>
      </c>
      <c r="B53" s="36">
        <f>SUMIFS(СВЦЭМ!$D$39:$D$782,СВЦЭМ!$A$39:$A$782,$A53,СВЦЭМ!$B$39:$B$782,B$47)+'СЕТ СН'!$F$14+СВЦЭМ!$D$10+'СЕТ СН'!$F$6-'СЕТ СН'!$F$26</f>
        <v>2518.97116211</v>
      </c>
      <c r="C53" s="36">
        <f>SUMIFS(СВЦЭМ!$D$39:$D$782,СВЦЭМ!$A$39:$A$782,$A53,СВЦЭМ!$B$39:$B$782,C$47)+'СЕТ СН'!$F$14+СВЦЭМ!$D$10+'СЕТ СН'!$F$6-'СЕТ СН'!$F$26</f>
        <v>2536.36673152</v>
      </c>
      <c r="D53" s="36">
        <f>SUMIFS(СВЦЭМ!$D$39:$D$782,СВЦЭМ!$A$39:$A$782,$A53,СВЦЭМ!$B$39:$B$782,D$47)+'СЕТ СН'!$F$14+СВЦЭМ!$D$10+'СЕТ СН'!$F$6-'СЕТ СН'!$F$26</f>
        <v>2579.8173930399998</v>
      </c>
      <c r="E53" s="36">
        <f>SUMIFS(СВЦЭМ!$D$39:$D$782,СВЦЭМ!$A$39:$A$782,$A53,СВЦЭМ!$B$39:$B$782,E$47)+'СЕТ СН'!$F$14+СВЦЭМ!$D$10+'СЕТ СН'!$F$6-'СЕТ СН'!$F$26</f>
        <v>2590.0906489099998</v>
      </c>
      <c r="F53" s="36">
        <f>SUMIFS(СВЦЭМ!$D$39:$D$782,СВЦЭМ!$A$39:$A$782,$A53,СВЦЭМ!$B$39:$B$782,F$47)+'СЕТ СН'!$F$14+СВЦЭМ!$D$10+'СЕТ СН'!$F$6-'СЕТ СН'!$F$26</f>
        <v>2573.1754128799998</v>
      </c>
      <c r="G53" s="36">
        <f>SUMIFS(СВЦЭМ!$D$39:$D$782,СВЦЭМ!$A$39:$A$782,$A53,СВЦЭМ!$B$39:$B$782,G$47)+'СЕТ СН'!$F$14+СВЦЭМ!$D$10+'СЕТ СН'!$F$6-'СЕТ СН'!$F$26</f>
        <v>2532.50203199</v>
      </c>
      <c r="H53" s="36">
        <f>SUMIFS(СВЦЭМ!$D$39:$D$782,СВЦЭМ!$A$39:$A$782,$A53,СВЦЭМ!$B$39:$B$782,H$47)+'СЕТ СН'!$F$14+СВЦЭМ!$D$10+'СЕТ СН'!$F$6-'СЕТ СН'!$F$26</f>
        <v>2468.30726684</v>
      </c>
      <c r="I53" s="36">
        <f>SUMIFS(СВЦЭМ!$D$39:$D$782,СВЦЭМ!$A$39:$A$782,$A53,СВЦЭМ!$B$39:$B$782,I$47)+'СЕТ СН'!$F$14+СВЦЭМ!$D$10+'СЕТ СН'!$F$6-'СЕТ СН'!$F$26</f>
        <v>2391.0808010699998</v>
      </c>
      <c r="J53" s="36">
        <f>SUMIFS(СВЦЭМ!$D$39:$D$782,СВЦЭМ!$A$39:$A$782,$A53,СВЦЭМ!$B$39:$B$782,J$47)+'СЕТ СН'!$F$14+СВЦЭМ!$D$10+'СЕТ СН'!$F$6-'СЕТ СН'!$F$26</f>
        <v>2385.89779172</v>
      </c>
      <c r="K53" s="36">
        <f>SUMIFS(СВЦЭМ!$D$39:$D$782,СВЦЭМ!$A$39:$A$782,$A53,СВЦЭМ!$B$39:$B$782,K$47)+'СЕТ СН'!$F$14+СВЦЭМ!$D$10+'СЕТ СН'!$F$6-'СЕТ СН'!$F$26</f>
        <v>2358.52489633</v>
      </c>
      <c r="L53" s="36">
        <f>SUMIFS(СВЦЭМ!$D$39:$D$782,СВЦЭМ!$A$39:$A$782,$A53,СВЦЭМ!$B$39:$B$782,L$47)+'СЕТ СН'!$F$14+СВЦЭМ!$D$10+'СЕТ СН'!$F$6-'СЕТ СН'!$F$26</f>
        <v>2331.7011287</v>
      </c>
      <c r="M53" s="36">
        <f>SUMIFS(СВЦЭМ!$D$39:$D$782,СВЦЭМ!$A$39:$A$782,$A53,СВЦЭМ!$B$39:$B$782,M$47)+'СЕТ СН'!$F$14+СВЦЭМ!$D$10+'СЕТ СН'!$F$6-'СЕТ СН'!$F$26</f>
        <v>2345.97364376</v>
      </c>
      <c r="N53" s="36">
        <f>SUMIFS(СВЦЭМ!$D$39:$D$782,СВЦЭМ!$A$39:$A$782,$A53,СВЦЭМ!$B$39:$B$782,N$47)+'СЕТ СН'!$F$14+СВЦЭМ!$D$10+'СЕТ СН'!$F$6-'СЕТ СН'!$F$26</f>
        <v>2394.7937213599998</v>
      </c>
      <c r="O53" s="36">
        <f>SUMIFS(СВЦЭМ!$D$39:$D$782,СВЦЭМ!$A$39:$A$782,$A53,СВЦЭМ!$B$39:$B$782,O$47)+'СЕТ СН'!$F$14+СВЦЭМ!$D$10+'СЕТ СН'!$F$6-'СЕТ СН'!$F$26</f>
        <v>2390.9068508799996</v>
      </c>
      <c r="P53" s="36">
        <f>SUMIFS(СВЦЭМ!$D$39:$D$782,СВЦЭМ!$A$39:$A$782,$A53,СВЦЭМ!$B$39:$B$782,P$47)+'СЕТ СН'!$F$14+СВЦЭМ!$D$10+'СЕТ СН'!$F$6-'СЕТ СН'!$F$26</f>
        <v>2406.9930084899997</v>
      </c>
      <c r="Q53" s="36">
        <f>SUMIFS(СВЦЭМ!$D$39:$D$782,СВЦЭМ!$A$39:$A$782,$A53,СВЦЭМ!$B$39:$B$782,Q$47)+'СЕТ СН'!$F$14+СВЦЭМ!$D$10+'СЕТ СН'!$F$6-'СЕТ СН'!$F$26</f>
        <v>2417.6255334299999</v>
      </c>
      <c r="R53" s="36">
        <f>SUMIFS(СВЦЭМ!$D$39:$D$782,СВЦЭМ!$A$39:$A$782,$A53,СВЦЭМ!$B$39:$B$782,R$47)+'СЕТ СН'!$F$14+СВЦЭМ!$D$10+'СЕТ СН'!$F$6-'СЕТ СН'!$F$26</f>
        <v>2407.6448281999997</v>
      </c>
      <c r="S53" s="36">
        <f>SUMIFS(СВЦЭМ!$D$39:$D$782,СВЦЭМ!$A$39:$A$782,$A53,СВЦЭМ!$B$39:$B$782,S$47)+'СЕТ СН'!$F$14+СВЦЭМ!$D$10+'СЕТ СН'!$F$6-'СЕТ СН'!$F$26</f>
        <v>2357.9812256199998</v>
      </c>
      <c r="T53" s="36">
        <f>SUMIFS(СВЦЭМ!$D$39:$D$782,СВЦЭМ!$A$39:$A$782,$A53,СВЦЭМ!$B$39:$B$782,T$47)+'СЕТ СН'!$F$14+СВЦЭМ!$D$10+'СЕТ СН'!$F$6-'СЕТ СН'!$F$26</f>
        <v>2328.9793819399997</v>
      </c>
      <c r="U53" s="36">
        <f>SUMIFS(СВЦЭМ!$D$39:$D$782,СВЦЭМ!$A$39:$A$782,$A53,СВЦЭМ!$B$39:$B$782,U$47)+'СЕТ СН'!$F$14+СВЦЭМ!$D$10+'СЕТ СН'!$F$6-'СЕТ СН'!$F$26</f>
        <v>2346.2870670499997</v>
      </c>
      <c r="V53" s="36">
        <f>SUMIFS(СВЦЭМ!$D$39:$D$782,СВЦЭМ!$A$39:$A$782,$A53,СВЦЭМ!$B$39:$B$782,V$47)+'СЕТ СН'!$F$14+СВЦЭМ!$D$10+'СЕТ СН'!$F$6-'СЕТ СН'!$F$26</f>
        <v>2387.8027982199997</v>
      </c>
      <c r="W53" s="36">
        <f>SUMIFS(СВЦЭМ!$D$39:$D$782,СВЦЭМ!$A$39:$A$782,$A53,СВЦЭМ!$B$39:$B$782,W$47)+'СЕТ СН'!$F$14+СВЦЭМ!$D$10+'СЕТ СН'!$F$6-'СЕТ СН'!$F$26</f>
        <v>2388.2189794599999</v>
      </c>
      <c r="X53" s="36">
        <f>SUMIFS(СВЦЭМ!$D$39:$D$782,СВЦЭМ!$A$39:$A$782,$A53,СВЦЭМ!$B$39:$B$782,X$47)+'СЕТ СН'!$F$14+СВЦЭМ!$D$10+'СЕТ СН'!$F$6-'СЕТ СН'!$F$26</f>
        <v>2425.6770529699997</v>
      </c>
      <c r="Y53" s="36">
        <f>SUMIFS(СВЦЭМ!$D$39:$D$782,СВЦЭМ!$A$39:$A$782,$A53,СВЦЭМ!$B$39:$B$782,Y$47)+'СЕТ СН'!$F$14+СВЦЭМ!$D$10+'СЕТ СН'!$F$6-'СЕТ СН'!$F$26</f>
        <v>2460.0244447199998</v>
      </c>
    </row>
    <row r="54" spans="1:25" ht="15.75" x14ac:dyDescent="0.2">
      <c r="A54" s="35">
        <f t="shared" si="1"/>
        <v>45267</v>
      </c>
      <c r="B54" s="36">
        <f>SUMIFS(СВЦЭМ!$D$39:$D$782,СВЦЭМ!$A$39:$A$782,$A54,СВЦЭМ!$B$39:$B$782,B$47)+'СЕТ СН'!$F$14+СВЦЭМ!$D$10+'СЕТ СН'!$F$6-'СЕТ СН'!$F$26</f>
        <v>2459.3806923299999</v>
      </c>
      <c r="C54" s="36">
        <f>SUMIFS(СВЦЭМ!$D$39:$D$782,СВЦЭМ!$A$39:$A$782,$A54,СВЦЭМ!$B$39:$B$782,C$47)+'СЕТ СН'!$F$14+СВЦЭМ!$D$10+'СЕТ СН'!$F$6-'СЕТ СН'!$F$26</f>
        <v>2483.9687627099997</v>
      </c>
      <c r="D54" s="36">
        <f>SUMIFS(СВЦЭМ!$D$39:$D$782,СВЦЭМ!$A$39:$A$782,$A54,СВЦЭМ!$B$39:$B$782,D$47)+'СЕТ СН'!$F$14+СВЦЭМ!$D$10+'СЕТ СН'!$F$6-'СЕТ СН'!$F$26</f>
        <v>2557.1052608599998</v>
      </c>
      <c r="E54" s="36">
        <f>SUMIFS(СВЦЭМ!$D$39:$D$782,СВЦЭМ!$A$39:$A$782,$A54,СВЦЭМ!$B$39:$B$782,E$47)+'СЕТ СН'!$F$14+СВЦЭМ!$D$10+'СЕТ СН'!$F$6-'СЕТ СН'!$F$26</f>
        <v>2547.6094819599998</v>
      </c>
      <c r="F54" s="36">
        <f>SUMIFS(СВЦЭМ!$D$39:$D$782,СВЦЭМ!$A$39:$A$782,$A54,СВЦЭМ!$B$39:$B$782,F$47)+'СЕТ СН'!$F$14+СВЦЭМ!$D$10+'СЕТ СН'!$F$6-'СЕТ СН'!$F$26</f>
        <v>2540.3801555800001</v>
      </c>
      <c r="G54" s="36">
        <f>SUMIFS(СВЦЭМ!$D$39:$D$782,СВЦЭМ!$A$39:$A$782,$A54,СВЦЭМ!$B$39:$B$782,G$47)+'СЕТ СН'!$F$14+СВЦЭМ!$D$10+'СЕТ СН'!$F$6-'СЕТ СН'!$F$26</f>
        <v>2541.9870452799996</v>
      </c>
      <c r="H54" s="36">
        <f>SUMIFS(СВЦЭМ!$D$39:$D$782,СВЦЭМ!$A$39:$A$782,$A54,СВЦЭМ!$B$39:$B$782,H$47)+'СЕТ СН'!$F$14+СВЦЭМ!$D$10+'СЕТ СН'!$F$6-'СЕТ СН'!$F$26</f>
        <v>2481.0213746199997</v>
      </c>
      <c r="I54" s="36">
        <f>SUMIFS(СВЦЭМ!$D$39:$D$782,СВЦЭМ!$A$39:$A$782,$A54,СВЦЭМ!$B$39:$B$782,I$47)+'СЕТ СН'!$F$14+СВЦЭМ!$D$10+'СЕТ СН'!$F$6-'СЕТ СН'!$F$26</f>
        <v>2417.7964709799999</v>
      </c>
      <c r="J54" s="36">
        <f>SUMIFS(СВЦЭМ!$D$39:$D$782,СВЦЭМ!$A$39:$A$782,$A54,СВЦЭМ!$B$39:$B$782,J$47)+'СЕТ СН'!$F$14+СВЦЭМ!$D$10+'СЕТ СН'!$F$6-'СЕТ СН'!$F$26</f>
        <v>2379.9971664999998</v>
      </c>
      <c r="K54" s="36">
        <f>SUMIFS(СВЦЭМ!$D$39:$D$782,СВЦЭМ!$A$39:$A$782,$A54,СВЦЭМ!$B$39:$B$782,K$47)+'СЕТ СН'!$F$14+СВЦЭМ!$D$10+'СЕТ СН'!$F$6-'СЕТ СН'!$F$26</f>
        <v>2370.9585472199997</v>
      </c>
      <c r="L54" s="36">
        <f>SUMIFS(СВЦЭМ!$D$39:$D$782,СВЦЭМ!$A$39:$A$782,$A54,СВЦЭМ!$B$39:$B$782,L$47)+'СЕТ СН'!$F$14+СВЦЭМ!$D$10+'СЕТ СН'!$F$6-'СЕТ СН'!$F$26</f>
        <v>2380.70267573</v>
      </c>
      <c r="M54" s="36">
        <f>SUMIFS(СВЦЭМ!$D$39:$D$782,СВЦЭМ!$A$39:$A$782,$A54,СВЦЭМ!$B$39:$B$782,M$47)+'СЕТ СН'!$F$14+СВЦЭМ!$D$10+'СЕТ СН'!$F$6-'СЕТ СН'!$F$26</f>
        <v>2428.7561034599998</v>
      </c>
      <c r="N54" s="36">
        <f>SUMIFS(СВЦЭМ!$D$39:$D$782,СВЦЭМ!$A$39:$A$782,$A54,СВЦЭМ!$B$39:$B$782,N$47)+'СЕТ СН'!$F$14+СВЦЭМ!$D$10+'СЕТ СН'!$F$6-'СЕТ СН'!$F$26</f>
        <v>2475.1246041199997</v>
      </c>
      <c r="O54" s="36">
        <f>SUMIFS(СВЦЭМ!$D$39:$D$782,СВЦЭМ!$A$39:$A$782,$A54,СВЦЭМ!$B$39:$B$782,O$47)+'СЕТ СН'!$F$14+СВЦЭМ!$D$10+'СЕТ СН'!$F$6-'СЕТ СН'!$F$26</f>
        <v>2526.3666344599997</v>
      </c>
      <c r="P54" s="36">
        <f>SUMIFS(СВЦЭМ!$D$39:$D$782,СВЦЭМ!$A$39:$A$782,$A54,СВЦЭМ!$B$39:$B$782,P$47)+'СЕТ СН'!$F$14+СВЦЭМ!$D$10+'СЕТ СН'!$F$6-'СЕТ СН'!$F$26</f>
        <v>2530.0879252699997</v>
      </c>
      <c r="Q54" s="36">
        <f>SUMIFS(СВЦЭМ!$D$39:$D$782,СВЦЭМ!$A$39:$A$782,$A54,СВЦЭМ!$B$39:$B$782,Q$47)+'СЕТ СН'!$F$14+СВЦЭМ!$D$10+'СЕТ СН'!$F$6-'СЕТ СН'!$F$26</f>
        <v>2533.8967275699997</v>
      </c>
      <c r="R54" s="36">
        <f>SUMIFS(СВЦЭМ!$D$39:$D$782,СВЦЭМ!$A$39:$A$782,$A54,СВЦЭМ!$B$39:$B$782,R$47)+'СЕТ СН'!$F$14+СВЦЭМ!$D$10+'СЕТ СН'!$F$6-'СЕТ СН'!$F$26</f>
        <v>2519.4257900799998</v>
      </c>
      <c r="S54" s="36">
        <f>SUMIFS(СВЦЭМ!$D$39:$D$782,СВЦЭМ!$A$39:$A$782,$A54,СВЦЭМ!$B$39:$B$782,S$47)+'СЕТ СН'!$F$14+СВЦЭМ!$D$10+'СЕТ СН'!$F$6-'СЕТ СН'!$F$26</f>
        <v>2476.0146854299996</v>
      </c>
      <c r="T54" s="36">
        <f>SUMIFS(СВЦЭМ!$D$39:$D$782,СВЦЭМ!$A$39:$A$782,$A54,СВЦЭМ!$B$39:$B$782,T$47)+'СЕТ СН'!$F$14+СВЦЭМ!$D$10+'СЕТ СН'!$F$6-'СЕТ СН'!$F$26</f>
        <v>2419.3285634899999</v>
      </c>
      <c r="U54" s="36">
        <f>SUMIFS(СВЦЭМ!$D$39:$D$782,СВЦЭМ!$A$39:$A$782,$A54,СВЦЭМ!$B$39:$B$782,U$47)+'СЕТ СН'!$F$14+СВЦЭМ!$D$10+'СЕТ СН'!$F$6-'СЕТ СН'!$F$26</f>
        <v>2429.8936911199999</v>
      </c>
      <c r="V54" s="36">
        <f>SUMIFS(СВЦЭМ!$D$39:$D$782,СВЦЭМ!$A$39:$A$782,$A54,СВЦЭМ!$B$39:$B$782,V$47)+'СЕТ СН'!$F$14+СВЦЭМ!$D$10+'СЕТ СН'!$F$6-'СЕТ СН'!$F$26</f>
        <v>2503.8974577599997</v>
      </c>
      <c r="W54" s="36">
        <f>SUMIFS(СВЦЭМ!$D$39:$D$782,СВЦЭМ!$A$39:$A$782,$A54,СВЦЭМ!$B$39:$B$782,W$47)+'СЕТ СН'!$F$14+СВЦЭМ!$D$10+'СЕТ СН'!$F$6-'СЕТ СН'!$F$26</f>
        <v>2533.4689465799997</v>
      </c>
      <c r="X54" s="36">
        <f>SUMIFS(СВЦЭМ!$D$39:$D$782,СВЦЭМ!$A$39:$A$782,$A54,СВЦЭМ!$B$39:$B$782,X$47)+'СЕТ СН'!$F$14+СВЦЭМ!$D$10+'СЕТ СН'!$F$6-'СЕТ СН'!$F$26</f>
        <v>2570.1790852099998</v>
      </c>
      <c r="Y54" s="36">
        <f>SUMIFS(СВЦЭМ!$D$39:$D$782,СВЦЭМ!$A$39:$A$782,$A54,СВЦЭМ!$B$39:$B$782,Y$47)+'СЕТ СН'!$F$14+СВЦЭМ!$D$10+'СЕТ СН'!$F$6-'СЕТ СН'!$F$26</f>
        <v>2615.4188218499999</v>
      </c>
    </row>
    <row r="55" spans="1:25" ht="15.75" x14ac:dyDescent="0.2">
      <c r="A55" s="35">
        <f t="shared" si="1"/>
        <v>45268</v>
      </c>
      <c r="B55" s="36">
        <f>SUMIFS(СВЦЭМ!$D$39:$D$782,СВЦЭМ!$A$39:$A$782,$A55,СВЦЭМ!$B$39:$B$782,B$47)+'СЕТ СН'!$F$14+СВЦЭМ!$D$10+'СЕТ СН'!$F$6-'СЕТ СН'!$F$26</f>
        <v>2530.35746922</v>
      </c>
      <c r="C55" s="36">
        <f>SUMIFS(СВЦЭМ!$D$39:$D$782,СВЦЭМ!$A$39:$A$782,$A55,СВЦЭМ!$B$39:$B$782,C$47)+'СЕТ СН'!$F$14+СВЦЭМ!$D$10+'СЕТ СН'!$F$6-'СЕТ СН'!$F$26</f>
        <v>2573.1312200699999</v>
      </c>
      <c r="D55" s="36">
        <f>SUMIFS(СВЦЭМ!$D$39:$D$782,СВЦЭМ!$A$39:$A$782,$A55,СВЦЭМ!$B$39:$B$782,D$47)+'СЕТ СН'!$F$14+СВЦЭМ!$D$10+'СЕТ СН'!$F$6-'СЕТ СН'!$F$26</f>
        <v>2581.5086108</v>
      </c>
      <c r="E55" s="36">
        <f>SUMIFS(СВЦЭМ!$D$39:$D$782,СВЦЭМ!$A$39:$A$782,$A55,СВЦЭМ!$B$39:$B$782,E$47)+'СЕТ СН'!$F$14+СВЦЭМ!$D$10+'СЕТ СН'!$F$6-'СЕТ СН'!$F$26</f>
        <v>2584.1886694599998</v>
      </c>
      <c r="F55" s="36">
        <f>SUMIFS(СВЦЭМ!$D$39:$D$782,СВЦЭМ!$A$39:$A$782,$A55,СВЦЭМ!$B$39:$B$782,F$47)+'СЕТ СН'!$F$14+СВЦЭМ!$D$10+'СЕТ СН'!$F$6-'СЕТ СН'!$F$26</f>
        <v>2582.5284925299998</v>
      </c>
      <c r="G55" s="36">
        <f>SUMIFS(СВЦЭМ!$D$39:$D$782,СВЦЭМ!$A$39:$A$782,$A55,СВЦЭМ!$B$39:$B$782,G$47)+'СЕТ СН'!$F$14+СВЦЭМ!$D$10+'СЕТ СН'!$F$6-'СЕТ СН'!$F$26</f>
        <v>2571.9392115699998</v>
      </c>
      <c r="H55" s="36">
        <f>SUMIFS(СВЦЭМ!$D$39:$D$782,СВЦЭМ!$A$39:$A$782,$A55,СВЦЭМ!$B$39:$B$782,H$47)+'СЕТ СН'!$F$14+СВЦЭМ!$D$10+'СЕТ СН'!$F$6-'СЕТ СН'!$F$26</f>
        <v>2513.23552711</v>
      </c>
      <c r="I55" s="36">
        <f>SUMIFS(СВЦЭМ!$D$39:$D$782,СВЦЭМ!$A$39:$A$782,$A55,СВЦЭМ!$B$39:$B$782,I$47)+'СЕТ СН'!$F$14+СВЦЭМ!$D$10+'СЕТ СН'!$F$6-'СЕТ СН'!$F$26</f>
        <v>2431.3374184899999</v>
      </c>
      <c r="J55" s="36">
        <f>SUMIFS(СВЦЭМ!$D$39:$D$782,СВЦЭМ!$A$39:$A$782,$A55,СВЦЭМ!$B$39:$B$782,J$47)+'СЕТ СН'!$F$14+СВЦЭМ!$D$10+'СЕТ СН'!$F$6-'СЕТ СН'!$F$26</f>
        <v>2378.8950662699999</v>
      </c>
      <c r="K55" s="36">
        <f>SUMIFS(СВЦЭМ!$D$39:$D$782,СВЦЭМ!$A$39:$A$782,$A55,СВЦЭМ!$B$39:$B$782,K$47)+'СЕТ СН'!$F$14+СВЦЭМ!$D$10+'СЕТ СН'!$F$6-'СЕТ СН'!$F$26</f>
        <v>2356.8051516199998</v>
      </c>
      <c r="L55" s="36">
        <f>SUMIFS(СВЦЭМ!$D$39:$D$782,СВЦЭМ!$A$39:$A$782,$A55,СВЦЭМ!$B$39:$B$782,L$47)+'СЕТ СН'!$F$14+СВЦЭМ!$D$10+'СЕТ СН'!$F$6-'СЕТ СН'!$F$26</f>
        <v>2354.0574701</v>
      </c>
      <c r="M55" s="36">
        <f>SUMIFS(СВЦЭМ!$D$39:$D$782,СВЦЭМ!$A$39:$A$782,$A55,СВЦЭМ!$B$39:$B$782,M$47)+'СЕТ СН'!$F$14+СВЦЭМ!$D$10+'СЕТ СН'!$F$6-'СЕТ СН'!$F$26</f>
        <v>2370.4783624899997</v>
      </c>
      <c r="N55" s="36">
        <f>SUMIFS(СВЦЭМ!$D$39:$D$782,СВЦЭМ!$A$39:$A$782,$A55,СВЦЭМ!$B$39:$B$782,N$47)+'СЕТ СН'!$F$14+СВЦЭМ!$D$10+'СЕТ СН'!$F$6-'СЕТ СН'!$F$26</f>
        <v>2374.1023561699999</v>
      </c>
      <c r="O55" s="36">
        <f>SUMIFS(СВЦЭМ!$D$39:$D$782,СВЦЭМ!$A$39:$A$782,$A55,СВЦЭМ!$B$39:$B$782,O$47)+'СЕТ СН'!$F$14+СВЦЭМ!$D$10+'СЕТ СН'!$F$6-'СЕТ СН'!$F$26</f>
        <v>2383.3319423599996</v>
      </c>
      <c r="P55" s="36">
        <f>SUMIFS(СВЦЭМ!$D$39:$D$782,СВЦЭМ!$A$39:$A$782,$A55,СВЦЭМ!$B$39:$B$782,P$47)+'СЕТ СН'!$F$14+СВЦЭМ!$D$10+'СЕТ СН'!$F$6-'СЕТ СН'!$F$26</f>
        <v>2401.53565553</v>
      </c>
      <c r="Q55" s="36">
        <f>SUMIFS(СВЦЭМ!$D$39:$D$782,СВЦЭМ!$A$39:$A$782,$A55,СВЦЭМ!$B$39:$B$782,Q$47)+'СЕТ СН'!$F$14+СВЦЭМ!$D$10+'СЕТ СН'!$F$6-'СЕТ СН'!$F$26</f>
        <v>2408.2336335800001</v>
      </c>
      <c r="R55" s="36">
        <f>SUMIFS(СВЦЭМ!$D$39:$D$782,СВЦЭМ!$A$39:$A$782,$A55,СВЦЭМ!$B$39:$B$782,R$47)+'СЕТ СН'!$F$14+СВЦЭМ!$D$10+'СЕТ СН'!$F$6-'СЕТ СН'!$F$26</f>
        <v>2393.0997480999999</v>
      </c>
      <c r="S55" s="36">
        <f>SUMIFS(СВЦЭМ!$D$39:$D$782,СВЦЭМ!$A$39:$A$782,$A55,СВЦЭМ!$B$39:$B$782,S$47)+'СЕТ СН'!$F$14+СВЦЭМ!$D$10+'СЕТ СН'!$F$6-'СЕТ СН'!$F$26</f>
        <v>2334.5601490899999</v>
      </c>
      <c r="T55" s="36">
        <f>SUMIFS(СВЦЭМ!$D$39:$D$782,СВЦЭМ!$A$39:$A$782,$A55,СВЦЭМ!$B$39:$B$782,T$47)+'СЕТ СН'!$F$14+СВЦЭМ!$D$10+'СЕТ СН'!$F$6-'СЕТ СН'!$F$26</f>
        <v>2320.4860666</v>
      </c>
      <c r="U55" s="36">
        <f>SUMIFS(СВЦЭМ!$D$39:$D$782,СВЦЭМ!$A$39:$A$782,$A55,СВЦЭМ!$B$39:$B$782,U$47)+'СЕТ СН'!$F$14+СВЦЭМ!$D$10+'СЕТ СН'!$F$6-'СЕТ СН'!$F$26</f>
        <v>2321.3406923699999</v>
      </c>
      <c r="V55" s="36">
        <f>SUMIFS(СВЦЭМ!$D$39:$D$782,СВЦЭМ!$A$39:$A$782,$A55,СВЦЭМ!$B$39:$B$782,V$47)+'СЕТ СН'!$F$14+СВЦЭМ!$D$10+'СЕТ СН'!$F$6-'СЕТ СН'!$F$26</f>
        <v>2332.73992679</v>
      </c>
      <c r="W55" s="36">
        <f>SUMIFS(СВЦЭМ!$D$39:$D$782,СВЦЭМ!$A$39:$A$782,$A55,СВЦЭМ!$B$39:$B$782,W$47)+'СЕТ СН'!$F$14+СВЦЭМ!$D$10+'СЕТ СН'!$F$6-'СЕТ СН'!$F$26</f>
        <v>2350.75115254</v>
      </c>
      <c r="X55" s="36">
        <f>SUMIFS(СВЦЭМ!$D$39:$D$782,СВЦЭМ!$A$39:$A$782,$A55,СВЦЭМ!$B$39:$B$782,X$47)+'СЕТ СН'!$F$14+СВЦЭМ!$D$10+'СЕТ СН'!$F$6-'СЕТ СН'!$F$26</f>
        <v>2392.4547560199999</v>
      </c>
      <c r="Y55" s="36">
        <f>SUMIFS(СВЦЭМ!$D$39:$D$782,СВЦЭМ!$A$39:$A$782,$A55,СВЦЭМ!$B$39:$B$782,Y$47)+'СЕТ СН'!$F$14+СВЦЭМ!$D$10+'СЕТ СН'!$F$6-'СЕТ СН'!$F$26</f>
        <v>2438.9938709200001</v>
      </c>
    </row>
    <row r="56" spans="1:25" ht="15.75" x14ac:dyDescent="0.2">
      <c r="A56" s="35">
        <f t="shared" si="1"/>
        <v>45269</v>
      </c>
      <c r="B56" s="36">
        <f>SUMIFS(СВЦЭМ!$D$39:$D$782,СВЦЭМ!$A$39:$A$782,$A56,СВЦЭМ!$B$39:$B$782,B$47)+'СЕТ СН'!$F$14+СВЦЭМ!$D$10+'СЕТ СН'!$F$6-'СЕТ СН'!$F$26</f>
        <v>2659.9080256799998</v>
      </c>
      <c r="C56" s="36">
        <f>SUMIFS(СВЦЭМ!$D$39:$D$782,СВЦЭМ!$A$39:$A$782,$A56,СВЦЭМ!$B$39:$B$782,C$47)+'СЕТ СН'!$F$14+СВЦЭМ!$D$10+'СЕТ СН'!$F$6-'СЕТ СН'!$F$26</f>
        <v>2721.9788684699997</v>
      </c>
      <c r="D56" s="36">
        <f>SUMIFS(СВЦЭМ!$D$39:$D$782,СВЦЭМ!$A$39:$A$782,$A56,СВЦЭМ!$B$39:$B$782,D$47)+'СЕТ СН'!$F$14+СВЦЭМ!$D$10+'СЕТ СН'!$F$6-'СЕТ СН'!$F$26</f>
        <v>2806.0434632399997</v>
      </c>
      <c r="E56" s="36">
        <f>SUMIFS(СВЦЭМ!$D$39:$D$782,СВЦЭМ!$A$39:$A$782,$A56,СВЦЭМ!$B$39:$B$782,E$47)+'СЕТ СН'!$F$14+СВЦЭМ!$D$10+'СЕТ СН'!$F$6-'СЕТ СН'!$F$26</f>
        <v>2816.38181992</v>
      </c>
      <c r="F56" s="36">
        <f>SUMIFS(СВЦЭМ!$D$39:$D$782,СВЦЭМ!$A$39:$A$782,$A56,СВЦЭМ!$B$39:$B$782,F$47)+'СЕТ СН'!$F$14+СВЦЭМ!$D$10+'СЕТ СН'!$F$6-'СЕТ СН'!$F$26</f>
        <v>2821.6834104999998</v>
      </c>
      <c r="G56" s="36">
        <f>SUMIFS(СВЦЭМ!$D$39:$D$782,СВЦЭМ!$A$39:$A$782,$A56,СВЦЭМ!$B$39:$B$782,G$47)+'СЕТ СН'!$F$14+СВЦЭМ!$D$10+'СЕТ СН'!$F$6-'СЕТ СН'!$F$26</f>
        <v>2801.95159104</v>
      </c>
      <c r="H56" s="36">
        <f>SUMIFS(СВЦЭМ!$D$39:$D$782,СВЦЭМ!$A$39:$A$782,$A56,СВЦЭМ!$B$39:$B$782,H$47)+'СЕТ СН'!$F$14+СВЦЭМ!$D$10+'СЕТ СН'!$F$6-'СЕТ СН'!$F$26</f>
        <v>2782.5669907199999</v>
      </c>
      <c r="I56" s="36">
        <f>SUMIFS(СВЦЭМ!$D$39:$D$782,СВЦЭМ!$A$39:$A$782,$A56,СВЦЭМ!$B$39:$B$782,I$47)+'СЕТ СН'!$F$14+СВЦЭМ!$D$10+'СЕТ СН'!$F$6-'СЕТ СН'!$F$26</f>
        <v>2741.7861813099998</v>
      </c>
      <c r="J56" s="36">
        <f>SUMIFS(СВЦЭМ!$D$39:$D$782,СВЦЭМ!$A$39:$A$782,$A56,СВЦЭМ!$B$39:$B$782,J$47)+'СЕТ СН'!$F$14+СВЦЭМ!$D$10+'СЕТ СН'!$F$6-'СЕТ СН'!$F$26</f>
        <v>2686.0389874999996</v>
      </c>
      <c r="K56" s="36">
        <f>SUMIFS(СВЦЭМ!$D$39:$D$782,СВЦЭМ!$A$39:$A$782,$A56,СВЦЭМ!$B$39:$B$782,K$47)+'СЕТ СН'!$F$14+СВЦЭМ!$D$10+'СЕТ СН'!$F$6-'СЕТ СН'!$F$26</f>
        <v>2632.4645622999997</v>
      </c>
      <c r="L56" s="36">
        <f>SUMIFS(СВЦЭМ!$D$39:$D$782,СВЦЭМ!$A$39:$A$782,$A56,СВЦЭМ!$B$39:$B$782,L$47)+'СЕТ СН'!$F$14+СВЦЭМ!$D$10+'СЕТ СН'!$F$6-'СЕТ СН'!$F$26</f>
        <v>2571.0413681199998</v>
      </c>
      <c r="M56" s="36">
        <f>SUMIFS(СВЦЭМ!$D$39:$D$782,СВЦЭМ!$A$39:$A$782,$A56,СВЦЭМ!$B$39:$B$782,M$47)+'СЕТ СН'!$F$14+СВЦЭМ!$D$10+'СЕТ СН'!$F$6-'СЕТ СН'!$F$26</f>
        <v>2564.9209301699998</v>
      </c>
      <c r="N56" s="36">
        <f>SUMIFS(СВЦЭМ!$D$39:$D$782,СВЦЭМ!$A$39:$A$782,$A56,СВЦЭМ!$B$39:$B$782,N$47)+'СЕТ СН'!$F$14+СВЦЭМ!$D$10+'СЕТ СН'!$F$6-'СЕТ СН'!$F$26</f>
        <v>2607.9404970599999</v>
      </c>
      <c r="O56" s="36">
        <f>SUMIFS(СВЦЭМ!$D$39:$D$782,СВЦЭМ!$A$39:$A$782,$A56,СВЦЭМ!$B$39:$B$782,O$47)+'СЕТ СН'!$F$14+СВЦЭМ!$D$10+'СЕТ СН'!$F$6-'СЕТ СН'!$F$26</f>
        <v>2596.56700585</v>
      </c>
      <c r="P56" s="36">
        <f>SUMIFS(СВЦЭМ!$D$39:$D$782,СВЦЭМ!$A$39:$A$782,$A56,СВЦЭМ!$B$39:$B$782,P$47)+'СЕТ СН'!$F$14+СВЦЭМ!$D$10+'СЕТ СН'!$F$6-'СЕТ СН'!$F$26</f>
        <v>2619.4332951199999</v>
      </c>
      <c r="Q56" s="36">
        <f>SUMIFS(СВЦЭМ!$D$39:$D$782,СВЦЭМ!$A$39:$A$782,$A56,СВЦЭМ!$B$39:$B$782,Q$47)+'СЕТ СН'!$F$14+СВЦЭМ!$D$10+'СЕТ СН'!$F$6-'СЕТ СН'!$F$26</f>
        <v>2646.2235973100001</v>
      </c>
      <c r="R56" s="36">
        <f>SUMIFS(СВЦЭМ!$D$39:$D$782,СВЦЭМ!$A$39:$A$782,$A56,СВЦЭМ!$B$39:$B$782,R$47)+'СЕТ СН'!$F$14+СВЦЭМ!$D$10+'СЕТ СН'!$F$6-'СЕТ СН'!$F$26</f>
        <v>2638.9815116599998</v>
      </c>
      <c r="S56" s="36">
        <f>SUMIFS(СВЦЭМ!$D$39:$D$782,СВЦЭМ!$A$39:$A$782,$A56,СВЦЭМ!$B$39:$B$782,S$47)+'СЕТ СН'!$F$14+СВЦЭМ!$D$10+'СЕТ СН'!$F$6-'СЕТ СН'!$F$26</f>
        <v>2630.10065988</v>
      </c>
      <c r="T56" s="36">
        <f>SUMIFS(СВЦЭМ!$D$39:$D$782,СВЦЭМ!$A$39:$A$782,$A56,СВЦЭМ!$B$39:$B$782,T$47)+'СЕТ СН'!$F$14+СВЦЭМ!$D$10+'СЕТ СН'!$F$6-'СЕТ СН'!$F$26</f>
        <v>2575.9151767799999</v>
      </c>
      <c r="U56" s="36">
        <f>SUMIFS(СВЦЭМ!$D$39:$D$782,СВЦЭМ!$A$39:$A$782,$A56,СВЦЭМ!$B$39:$B$782,U$47)+'СЕТ СН'!$F$14+СВЦЭМ!$D$10+'СЕТ СН'!$F$6-'СЕТ СН'!$F$26</f>
        <v>2606.4718147599997</v>
      </c>
      <c r="V56" s="36">
        <f>SUMIFS(СВЦЭМ!$D$39:$D$782,СВЦЭМ!$A$39:$A$782,$A56,СВЦЭМ!$B$39:$B$782,V$47)+'СЕТ СН'!$F$14+СВЦЭМ!$D$10+'СЕТ СН'!$F$6-'СЕТ СН'!$F$26</f>
        <v>2635.8175413099998</v>
      </c>
      <c r="W56" s="36">
        <f>SUMIFS(СВЦЭМ!$D$39:$D$782,СВЦЭМ!$A$39:$A$782,$A56,СВЦЭМ!$B$39:$B$782,W$47)+'СЕТ СН'!$F$14+СВЦЭМ!$D$10+'СЕТ СН'!$F$6-'СЕТ СН'!$F$26</f>
        <v>2619.9106398999998</v>
      </c>
      <c r="X56" s="36">
        <f>SUMIFS(СВЦЭМ!$D$39:$D$782,СВЦЭМ!$A$39:$A$782,$A56,СВЦЭМ!$B$39:$B$782,X$47)+'СЕТ СН'!$F$14+СВЦЭМ!$D$10+'СЕТ СН'!$F$6-'СЕТ СН'!$F$26</f>
        <v>2667.8716360499998</v>
      </c>
      <c r="Y56" s="36">
        <f>SUMIFS(СВЦЭМ!$D$39:$D$782,СВЦЭМ!$A$39:$A$782,$A56,СВЦЭМ!$B$39:$B$782,Y$47)+'СЕТ СН'!$F$14+СВЦЭМ!$D$10+'СЕТ СН'!$F$6-'СЕТ СН'!$F$26</f>
        <v>2713.7229752599997</v>
      </c>
    </row>
    <row r="57" spans="1:25" ht="15.75" x14ac:dyDescent="0.2">
      <c r="A57" s="35">
        <f t="shared" si="1"/>
        <v>45270</v>
      </c>
      <c r="B57" s="36">
        <f>SUMIFS(СВЦЭМ!$D$39:$D$782,СВЦЭМ!$A$39:$A$782,$A57,СВЦЭМ!$B$39:$B$782,B$47)+'СЕТ СН'!$F$14+СВЦЭМ!$D$10+'СЕТ СН'!$F$6-'СЕТ СН'!$F$26</f>
        <v>2638.8460640399999</v>
      </c>
      <c r="C57" s="36">
        <f>SUMIFS(СВЦЭМ!$D$39:$D$782,СВЦЭМ!$A$39:$A$782,$A57,СВЦЭМ!$B$39:$B$782,C$47)+'СЕТ СН'!$F$14+СВЦЭМ!$D$10+'СЕТ СН'!$F$6-'СЕТ СН'!$F$26</f>
        <v>2695.7128131999998</v>
      </c>
      <c r="D57" s="36">
        <f>SUMIFS(СВЦЭМ!$D$39:$D$782,СВЦЭМ!$A$39:$A$782,$A57,СВЦЭМ!$B$39:$B$782,D$47)+'СЕТ СН'!$F$14+СВЦЭМ!$D$10+'СЕТ СН'!$F$6-'СЕТ СН'!$F$26</f>
        <v>2724.0262603199999</v>
      </c>
      <c r="E57" s="36">
        <f>SUMIFS(СВЦЭМ!$D$39:$D$782,СВЦЭМ!$A$39:$A$782,$A57,СВЦЭМ!$B$39:$B$782,E$47)+'СЕТ СН'!$F$14+СВЦЭМ!$D$10+'СЕТ СН'!$F$6-'СЕТ СН'!$F$26</f>
        <v>2748.8361008799998</v>
      </c>
      <c r="F57" s="36">
        <f>SUMIFS(СВЦЭМ!$D$39:$D$782,СВЦЭМ!$A$39:$A$782,$A57,СВЦЭМ!$B$39:$B$782,F$47)+'СЕТ СН'!$F$14+СВЦЭМ!$D$10+'СЕТ СН'!$F$6-'СЕТ СН'!$F$26</f>
        <v>2736.4845096699996</v>
      </c>
      <c r="G57" s="36">
        <f>SUMIFS(СВЦЭМ!$D$39:$D$782,СВЦЭМ!$A$39:$A$782,$A57,СВЦЭМ!$B$39:$B$782,G$47)+'СЕТ СН'!$F$14+СВЦЭМ!$D$10+'СЕТ СН'!$F$6-'СЕТ СН'!$F$26</f>
        <v>2699.3073690399997</v>
      </c>
      <c r="H57" s="36">
        <f>SUMIFS(СВЦЭМ!$D$39:$D$782,СВЦЭМ!$A$39:$A$782,$A57,СВЦЭМ!$B$39:$B$782,H$47)+'СЕТ СН'!$F$14+СВЦЭМ!$D$10+'СЕТ СН'!$F$6-'СЕТ СН'!$F$26</f>
        <v>2725.4542863399997</v>
      </c>
      <c r="I57" s="36">
        <f>SUMIFS(СВЦЭМ!$D$39:$D$782,СВЦЭМ!$A$39:$A$782,$A57,СВЦЭМ!$B$39:$B$782,I$47)+'СЕТ СН'!$F$14+СВЦЭМ!$D$10+'СЕТ СН'!$F$6-'СЕТ СН'!$F$26</f>
        <v>2703.90819784</v>
      </c>
      <c r="J57" s="36">
        <f>SUMIFS(СВЦЭМ!$D$39:$D$782,СВЦЭМ!$A$39:$A$782,$A57,СВЦЭМ!$B$39:$B$782,J$47)+'СЕТ СН'!$F$14+СВЦЭМ!$D$10+'СЕТ СН'!$F$6-'СЕТ СН'!$F$26</f>
        <v>2639.9511831699997</v>
      </c>
      <c r="K57" s="36">
        <f>SUMIFS(СВЦЭМ!$D$39:$D$782,СВЦЭМ!$A$39:$A$782,$A57,СВЦЭМ!$B$39:$B$782,K$47)+'СЕТ СН'!$F$14+СВЦЭМ!$D$10+'СЕТ СН'!$F$6-'СЕТ СН'!$F$26</f>
        <v>2556.1313290999997</v>
      </c>
      <c r="L57" s="36">
        <f>SUMIFS(СВЦЭМ!$D$39:$D$782,СВЦЭМ!$A$39:$A$782,$A57,СВЦЭМ!$B$39:$B$782,L$47)+'СЕТ СН'!$F$14+СВЦЭМ!$D$10+'СЕТ СН'!$F$6-'СЕТ СН'!$F$26</f>
        <v>2511.6068912999999</v>
      </c>
      <c r="M57" s="36">
        <f>SUMIFS(СВЦЭМ!$D$39:$D$782,СВЦЭМ!$A$39:$A$782,$A57,СВЦЭМ!$B$39:$B$782,M$47)+'СЕТ СН'!$F$14+СВЦЭМ!$D$10+'СЕТ СН'!$F$6-'СЕТ СН'!$F$26</f>
        <v>2499.4129102399997</v>
      </c>
      <c r="N57" s="36">
        <f>SUMIFS(СВЦЭМ!$D$39:$D$782,СВЦЭМ!$A$39:$A$782,$A57,СВЦЭМ!$B$39:$B$782,N$47)+'СЕТ СН'!$F$14+СВЦЭМ!$D$10+'СЕТ СН'!$F$6-'СЕТ СН'!$F$26</f>
        <v>2513.3813480700001</v>
      </c>
      <c r="O57" s="36">
        <f>SUMIFS(СВЦЭМ!$D$39:$D$782,СВЦЭМ!$A$39:$A$782,$A57,СВЦЭМ!$B$39:$B$782,O$47)+'СЕТ СН'!$F$14+СВЦЭМ!$D$10+'СЕТ СН'!$F$6-'СЕТ СН'!$F$26</f>
        <v>2554.2665323599999</v>
      </c>
      <c r="P57" s="36">
        <f>SUMIFS(СВЦЭМ!$D$39:$D$782,СВЦЭМ!$A$39:$A$782,$A57,СВЦЭМ!$B$39:$B$782,P$47)+'СЕТ СН'!$F$14+СВЦЭМ!$D$10+'СЕТ СН'!$F$6-'СЕТ СН'!$F$26</f>
        <v>2578.2022122599997</v>
      </c>
      <c r="Q57" s="36">
        <f>SUMIFS(СВЦЭМ!$D$39:$D$782,СВЦЭМ!$A$39:$A$782,$A57,СВЦЭМ!$B$39:$B$782,Q$47)+'СЕТ СН'!$F$14+СВЦЭМ!$D$10+'СЕТ СН'!$F$6-'СЕТ СН'!$F$26</f>
        <v>2575.3468626499998</v>
      </c>
      <c r="R57" s="36">
        <f>SUMIFS(СВЦЭМ!$D$39:$D$782,СВЦЭМ!$A$39:$A$782,$A57,СВЦЭМ!$B$39:$B$782,R$47)+'СЕТ СН'!$F$14+СВЦЭМ!$D$10+'СЕТ СН'!$F$6-'СЕТ СН'!$F$26</f>
        <v>2566.98025302</v>
      </c>
      <c r="S57" s="36">
        <f>SUMIFS(СВЦЭМ!$D$39:$D$782,СВЦЭМ!$A$39:$A$782,$A57,СВЦЭМ!$B$39:$B$782,S$47)+'СЕТ СН'!$F$14+СВЦЭМ!$D$10+'СЕТ СН'!$F$6-'СЕТ СН'!$F$26</f>
        <v>2496.2534393999999</v>
      </c>
      <c r="T57" s="36">
        <f>SUMIFS(СВЦЭМ!$D$39:$D$782,СВЦЭМ!$A$39:$A$782,$A57,СВЦЭМ!$B$39:$B$782,T$47)+'СЕТ СН'!$F$14+СВЦЭМ!$D$10+'СЕТ СН'!$F$6-'СЕТ СН'!$F$26</f>
        <v>2441.2233028299997</v>
      </c>
      <c r="U57" s="36">
        <f>SUMIFS(СВЦЭМ!$D$39:$D$782,СВЦЭМ!$A$39:$A$782,$A57,СВЦЭМ!$B$39:$B$782,U$47)+'СЕТ СН'!$F$14+СВЦЭМ!$D$10+'СЕТ СН'!$F$6-'СЕТ СН'!$F$26</f>
        <v>2460.2820175399997</v>
      </c>
      <c r="V57" s="36">
        <f>SUMIFS(СВЦЭМ!$D$39:$D$782,СВЦЭМ!$A$39:$A$782,$A57,СВЦЭМ!$B$39:$B$782,V$47)+'СЕТ СН'!$F$14+СВЦЭМ!$D$10+'СЕТ СН'!$F$6-'СЕТ СН'!$F$26</f>
        <v>2490.5815538799998</v>
      </c>
      <c r="W57" s="36">
        <f>SUMIFS(СВЦЭМ!$D$39:$D$782,СВЦЭМ!$A$39:$A$782,$A57,СВЦЭМ!$B$39:$B$782,W$47)+'СЕТ СН'!$F$14+СВЦЭМ!$D$10+'СЕТ СН'!$F$6-'СЕТ СН'!$F$26</f>
        <v>2518.4453389999999</v>
      </c>
      <c r="X57" s="36">
        <f>SUMIFS(СВЦЭМ!$D$39:$D$782,СВЦЭМ!$A$39:$A$782,$A57,СВЦЭМ!$B$39:$B$782,X$47)+'СЕТ СН'!$F$14+СВЦЭМ!$D$10+'СЕТ СН'!$F$6-'СЕТ СН'!$F$26</f>
        <v>2571.77800032</v>
      </c>
      <c r="Y57" s="36">
        <f>SUMIFS(СВЦЭМ!$D$39:$D$782,СВЦЭМ!$A$39:$A$782,$A57,СВЦЭМ!$B$39:$B$782,Y$47)+'СЕТ СН'!$F$14+СВЦЭМ!$D$10+'СЕТ СН'!$F$6-'СЕТ СН'!$F$26</f>
        <v>2615.5696520899996</v>
      </c>
    </row>
    <row r="58" spans="1:25" ht="15.75" x14ac:dyDescent="0.2">
      <c r="A58" s="35">
        <f t="shared" si="1"/>
        <v>45271</v>
      </c>
      <c r="B58" s="36">
        <f>SUMIFS(СВЦЭМ!$D$39:$D$782,СВЦЭМ!$A$39:$A$782,$A58,СВЦЭМ!$B$39:$B$782,B$47)+'СЕТ СН'!$F$14+СВЦЭМ!$D$10+'СЕТ СН'!$F$6-'СЕТ СН'!$F$26</f>
        <v>2620.1168591399996</v>
      </c>
      <c r="C58" s="36">
        <f>SUMIFS(СВЦЭМ!$D$39:$D$782,СВЦЭМ!$A$39:$A$782,$A58,СВЦЭМ!$B$39:$B$782,C$47)+'СЕТ СН'!$F$14+СВЦЭМ!$D$10+'СЕТ СН'!$F$6-'СЕТ СН'!$F$26</f>
        <v>2650.0339629599998</v>
      </c>
      <c r="D58" s="36">
        <f>SUMIFS(СВЦЭМ!$D$39:$D$782,СВЦЭМ!$A$39:$A$782,$A58,СВЦЭМ!$B$39:$B$782,D$47)+'СЕТ СН'!$F$14+СВЦЭМ!$D$10+'СЕТ СН'!$F$6-'СЕТ СН'!$F$26</f>
        <v>2692.4379753399999</v>
      </c>
      <c r="E58" s="36">
        <f>SUMIFS(СВЦЭМ!$D$39:$D$782,СВЦЭМ!$A$39:$A$782,$A58,СВЦЭМ!$B$39:$B$782,E$47)+'СЕТ СН'!$F$14+СВЦЭМ!$D$10+'СЕТ СН'!$F$6-'СЕТ СН'!$F$26</f>
        <v>2705.7700901899998</v>
      </c>
      <c r="F58" s="36">
        <f>SUMIFS(СВЦЭМ!$D$39:$D$782,СВЦЭМ!$A$39:$A$782,$A58,СВЦЭМ!$B$39:$B$782,F$47)+'СЕТ СН'!$F$14+СВЦЭМ!$D$10+'СЕТ СН'!$F$6-'СЕТ СН'!$F$26</f>
        <v>2680.1341031899997</v>
      </c>
      <c r="G58" s="36">
        <f>SUMIFS(СВЦЭМ!$D$39:$D$782,СВЦЭМ!$A$39:$A$782,$A58,СВЦЭМ!$B$39:$B$782,G$47)+'СЕТ СН'!$F$14+СВЦЭМ!$D$10+'СЕТ СН'!$F$6-'СЕТ СН'!$F$26</f>
        <v>2669.0821277800001</v>
      </c>
      <c r="H58" s="36">
        <f>SUMIFS(СВЦЭМ!$D$39:$D$782,СВЦЭМ!$A$39:$A$782,$A58,СВЦЭМ!$B$39:$B$782,H$47)+'СЕТ СН'!$F$14+СВЦЭМ!$D$10+'СЕТ СН'!$F$6-'СЕТ СН'!$F$26</f>
        <v>2591.0843874299999</v>
      </c>
      <c r="I58" s="36">
        <f>SUMIFS(СВЦЭМ!$D$39:$D$782,СВЦЭМ!$A$39:$A$782,$A58,СВЦЭМ!$B$39:$B$782,I$47)+'СЕТ СН'!$F$14+СВЦЭМ!$D$10+'СЕТ СН'!$F$6-'СЕТ СН'!$F$26</f>
        <v>2559.6164344399999</v>
      </c>
      <c r="J58" s="36">
        <f>SUMIFS(СВЦЭМ!$D$39:$D$782,СВЦЭМ!$A$39:$A$782,$A58,СВЦЭМ!$B$39:$B$782,J$47)+'СЕТ СН'!$F$14+СВЦЭМ!$D$10+'СЕТ СН'!$F$6-'СЕТ СН'!$F$26</f>
        <v>2503.1518491299998</v>
      </c>
      <c r="K58" s="36">
        <f>SUMIFS(СВЦЭМ!$D$39:$D$782,СВЦЭМ!$A$39:$A$782,$A58,СВЦЭМ!$B$39:$B$782,K$47)+'СЕТ СН'!$F$14+СВЦЭМ!$D$10+'СЕТ СН'!$F$6-'СЕТ СН'!$F$26</f>
        <v>2488.20166518</v>
      </c>
      <c r="L58" s="36">
        <f>SUMIFS(СВЦЭМ!$D$39:$D$782,СВЦЭМ!$A$39:$A$782,$A58,СВЦЭМ!$B$39:$B$782,L$47)+'СЕТ СН'!$F$14+СВЦЭМ!$D$10+'СЕТ СН'!$F$6-'СЕТ СН'!$F$26</f>
        <v>2476.4246013099996</v>
      </c>
      <c r="M58" s="36">
        <f>SUMIFS(СВЦЭМ!$D$39:$D$782,СВЦЭМ!$A$39:$A$782,$A58,СВЦЭМ!$B$39:$B$782,M$47)+'СЕТ СН'!$F$14+СВЦЭМ!$D$10+'СЕТ СН'!$F$6-'СЕТ СН'!$F$26</f>
        <v>2486.4831198100001</v>
      </c>
      <c r="N58" s="36">
        <f>SUMIFS(СВЦЭМ!$D$39:$D$782,СВЦЭМ!$A$39:$A$782,$A58,СВЦЭМ!$B$39:$B$782,N$47)+'СЕТ СН'!$F$14+СВЦЭМ!$D$10+'СЕТ СН'!$F$6-'СЕТ СН'!$F$26</f>
        <v>2492.2909645099999</v>
      </c>
      <c r="O58" s="36">
        <f>SUMIFS(СВЦЭМ!$D$39:$D$782,СВЦЭМ!$A$39:$A$782,$A58,СВЦЭМ!$B$39:$B$782,O$47)+'СЕТ СН'!$F$14+СВЦЭМ!$D$10+'СЕТ СН'!$F$6-'СЕТ СН'!$F$26</f>
        <v>2515.00015128</v>
      </c>
      <c r="P58" s="36">
        <f>SUMIFS(СВЦЭМ!$D$39:$D$782,СВЦЭМ!$A$39:$A$782,$A58,СВЦЭМ!$B$39:$B$782,P$47)+'СЕТ СН'!$F$14+СВЦЭМ!$D$10+'СЕТ СН'!$F$6-'СЕТ СН'!$F$26</f>
        <v>2529.4399796600001</v>
      </c>
      <c r="Q58" s="36">
        <f>SUMIFS(СВЦЭМ!$D$39:$D$782,СВЦЭМ!$A$39:$A$782,$A58,СВЦЭМ!$B$39:$B$782,Q$47)+'СЕТ СН'!$F$14+СВЦЭМ!$D$10+'СЕТ СН'!$F$6-'СЕТ СН'!$F$26</f>
        <v>2525.3842095</v>
      </c>
      <c r="R58" s="36">
        <f>SUMIFS(СВЦЭМ!$D$39:$D$782,СВЦЭМ!$A$39:$A$782,$A58,СВЦЭМ!$B$39:$B$782,R$47)+'СЕТ СН'!$F$14+СВЦЭМ!$D$10+'СЕТ СН'!$F$6-'СЕТ СН'!$F$26</f>
        <v>2511.61850405</v>
      </c>
      <c r="S58" s="36">
        <f>SUMIFS(СВЦЭМ!$D$39:$D$782,СВЦЭМ!$A$39:$A$782,$A58,СВЦЭМ!$B$39:$B$782,S$47)+'СЕТ СН'!$F$14+СВЦЭМ!$D$10+'СЕТ СН'!$F$6-'СЕТ СН'!$F$26</f>
        <v>2451.8148334799998</v>
      </c>
      <c r="T58" s="36">
        <f>SUMIFS(СВЦЭМ!$D$39:$D$782,СВЦЭМ!$A$39:$A$782,$A58,СВЦЭМ!$B$39:$B$782,T$47)+'СЕТ СН'!$F$14+СВЦЭМ!$D$10+'СЕТ СН'!$F$6-'СЕТ СН'!$F$26</f>
        <v>2413.26044211</v>
      </c>
      <c r="U58" s="36">
        <f>SUMIFS(СВЦЭМ!$D$39:$D$782,СВЦЭМ!$A$39:$A$782,$A58,СВЦЭМ!$B$39:$B$782,U$47)+'СЕТ СН'!$F$14+СВЦЭМ!$D$10+'СЕТ СН'!$F$6-'СЕТ СН'!$F$26</f>
        <v>2440.1779755899997</v>
      </c>
      <c r="V58" s="36">
        <f>SUMIFS(СВЦЭМ!$D$39:$D$782,СВЦЭМ!$A$39:$A$782,$A58,СВЦЭМ!$B$39:$B$782,V$47)+'СЕТ СН'!$F$14+СВЦЭМ!$D$10+'СЕТ СН'!$F$6-'СЕТ СН'!$F$26</f>
        <v>2467.67757196</v>
      </c>
      <c r="W58" s="36">
        <f>SUMIFS(СВЦЭМ!$D$39:$D$782,СВЦЭМ!$A$39:$A$782,$A58,СВЦЭМ!$B$39:$B$782,W$47)+'СЕТ СН'!$F$14+СВЦЭМ!$D$10+'СЕТ СН'!$F$6-'СЕТ СН'!$F$26</f>
        <v>2494.2441809699999</v>
      </c>
      <c r="X58" s="36">
        <f>SUMIFS(СВЦЭМ!$D$39:$D$782,СВЦЭМ!$A$39:$A$782,$A58,СВЦЭМ!$B$39:$B$782,X$47)+'СЕТ СН'!$F$14+СВЦЭМ!$D$10+'СЕТ СН'!$F$6-'СЕТ СН'!$F$26</f>
        <v>2522.33050688</v>
      </c>
      <c r="Y58" s="36">
        <f>SUMIFS(СВЦЭМ!$D$39:$D$782,СВЦЭМ!$A$39:$A$782,$A58,СВЦЭМ!$B$39:$B$782,Y$47)+'СЕТ СН'!$F$14+СВЦЭМ!$D$10+'СЕТ СН'!$F$6-'СЕТ СН'!$F$26</f>
        <v>2546.3961369999997</v>
      </c>
    </row>
    <row r="59" spans="1:25" ht="15.75" x14ac:dyDescent="0.2">
      <c r="A59" s="35">
        <f t="shared" si="1"/>
        <v>45272</v>
      </c>
      <c r="B59" s="36">
        <f>SUMIFS(СВЦЭМ!$D$39:$D$782,СВЦЭМ!$A$39:$A$782,$A59,СВЦЭМ!$B$39:$B$782,B$47)+'СЕТ СН'!$F$14+СВЦЭМ!$D$10+'СЕТ СН'!$F$6-'СЕТ СН'!$F$26</f>
        <v>2732.8169199899999</v>
      </c>
      <c r="C59" s="36">
        <f>SUMIFS(СВЦЭМ!$D$39:$D$782,СВЦЭМ!$A$39:$A$782,$A59,СВЦЭМ!$B$39:$B$782,C$47)+'СЕТ СН'!$F$14+СВЦЭМ!$D$10+'СЕТ СН'!$F$6-'СЕТ СН'!$F$26</f>
        <v>2772.3587683999999</v>
      </c>
      <c r="D59" s="36">
        <f>SUMIFS(СВЦЭМ!$D$39:$D$782,СВЦЭМ!$A$39:$A$782,$A59,СВЦЭМ!$B$39:$B$782,D$47)+'СЕТ СН'!$F$14+СВЦЭМ!$D$10+'СЕТ СН'!$F$6-'СЕТ СН'!$F$26</f>
        <v>2782.1469871199997</v>
      </c>
      <c r="E59" s="36">
        <f>SUMIFS(СВЦЭМ!$D$39:$D$782,СВЦЭМ!$A$39:$A$782,$A59,СВЦЭМ!$B$39:$B$782,E$47)+'СЕТ СН'!$F$14+СВЦЭМ!$D$10+'СЕТ СН'!$F$6-'СЕТ СН'!$F$26</f>
        <v>2805.1036292199997</v>
      </c>
      <c r="F59" s="36">
        <f>SUMIFS(СВЦЭМ!$D$39:$D$782,СВЦЭМ!$A$39:$A$782,$A59,СВЦЭМ!$B$39:$B$782,F$47)+'СЕТ СН'!$F$14+СВЦЭМ!$D$10+'СЕТ СН'!$F$6-'СЕТ СН'!$F$26</f>
        <v>2766.2254655899997</v>
      </c>
      <c r="G59" s="36">
        <f>SUMIFS(СВЦЭМ!$D$39:$D$782,СВЦЭМ!$A$39:$A$782,$A59,СВЦЭМ!$B$39:$B$782,G$47)+'СЕТ СН'!$F$14+СВЦЭМ!$D$10+'СЕТ СН'!$F$6-'СЕТ СН'!$F$26</f>
        <v>2751.6969927999999</v>
      </c>
      <c r="H59" s="36">
        <f>SUMIFS(СВЦЭМ!$D$39:$D$782,СВЦЭМ!$A$39:$A$782,$A59,СВЦЭМ!$B$39:$B$782,H$47)+'СЕТ СН'!$F$14+СВЦЭМ!$D$10+'СЕТ СН'!$F$6-'СЕТ СН'!$F$26</f>
        <v>2712.8248872099998</v>
      </c>
      <c r="I59" s="36">
        <f>SUMIFS(СВЦЭМ!$D$39:$D$782,СВЦЭМ!$A$39:$A$782,$A59,СВЦЭМ!$B$39:$B$782,I$47)+'СЕТ СН'!$F$14+СВЦЭМ!$D$10+'СЕТ СН'!$F$6-'СЕТ СН'!$F$26</f>
        <v>2633.1605652999997</v>
      </c>
      <c r="J59" s="36">
        <f>SUMIFS(СВЦЭМ!$D$39:$D$782,СВЦЭМ!$A$39:$A$782,$A59,СВЦЭМ!$B$39:$B$782,J$47)+'СЕТ СН'!$F$14+СВЦЭМ!$D$10+'СЕТ СН'!$F$6-'СЕТ СН'!$F$26</f>
        <v>2586.93699823</v>
      </c>
      <c r="K59" s="36">
        <f>SUMIFS(СВЦЭМ!$D$39:$D$782,СВЦЭМ!$A$39:$A$782,$A59,СВЦЭМ!$B$39:$B$782,K$47)+'СЕТ СН'!$F$14+СВЦЭМ!$D$10+'СЕТ СН'!$F$6-'СЕТ СН'!$F$26</f>
        <v>2572.4464972599999</v>
      </c>
      <c r="L59" s="36">
        <f>SUMIFS(СВЦЭМ!$D$39:$D$782,СВЦЭМ!$A$39:$A$782,$A59,СВЦЭМ!$B$39:$B$782,L$47)+'СЕТ СН'!$F$14+СВЦЭМ!$D$10+'СЕТ СН'!$F$6-'СЕТ СН'!$F$26</f>
        <v>2557.75890927</v>
      </c>
      <c r="M59" s="36">
        <f>SUMIFS(СВЦЭМ!$D$39:$D$782,СВЦЭМ!$A$39:$A$782,$A59,СВЦЭМ!$B$39:$B$782,M$47)+'СЕТ СН'!$F$14+СВЦЭМ!$D$10+'СЕТ СН'!$F$6-'СЕТ СН'!$F$26</f>
        <v>2586.99180028</v>
      </c>
      <c r="N59" s="36">
        <f>SUMIFS(СВЦЭМ!$D$39:$D$782,СВЦЭМ!$A$39:$A$782,$A59,СВЦЭМ!$B$39:$B$782,N$47)+'СЕТ СН'!$F$14+СВЦЭМ!$D$10+'СЕТ СН'!$F$6-'СЕТ СН'!$F$26</f>
        <v>2596.94210299</v>
      </c>
      <c r="O59" s="36">
        <f>SUMIFS(СВЦЭМ!$D$39:$D$782,СВЦЭМ!$A$39:$A$782,$A59,СВЦЭМ!$B$39:$B$782,O$47)+'СЕТ СН'!$F$14+СВЦЭМ!$D$10+'СЕТ СН'!$F$6-'СЕТ СН'!$F$26</f>
        <v>2608.9423266899998</v>
      </c>
      <c r="P59" s="36">
        <f>SUMIFS(СВЦЭМ!$D$39:$D$782,СВЦЭМ!$A$39:$A$782,$A59,СВЦЭМ!$B$39:$B$782,P$47)+'СЕТ СН'!$F$14+СВЦЭМ!$D$10+'СЕТ СН'!$F$6-'СЕТ СН'!$F$26</f>
        <v>2600.7865556199999</v>
      </c>
      <c r="Q59" s="36">
        <f>SUMIFS(СВЦЭМ!$D$39:$D$782,СВЦЭМ!$A$39:$A$782,$A59,СВЦЭМ!$B$39:$B$782,Q$47)+'СЕТ СН'!$F$14+СВЦЭМ!$D$10+'СЕТ СН'!$F$6-'СЕТ СН'!$F$26</f>
        <v>2625.5328390499999</v>
      </c>
      <c r="R59" s="36">
        <f>SUMIFS(СВЦЭМ!$D$39:$D$782,СВЦЭМ!$A$39:$A$782,$A59,СВЦЭМ!$B$39:$B$782,R$47)+'СЕТ СН'!$F$14+СВЦЭМ!$D$10+'СЕТ СН'!$F$6-'СЕТ СН'!$F$26</f>
        <v>2623.2162570399996</v>
      </c>
      <c r="S59" s="36">
        <f>SUMIFS(СВЦЭМ!$D$39:$D$782,СВЦЭМ!$A$39:$A$782,$A59,СВЦЭМ!$B$39:$B$782,S$47)+'СЕТ СН'!$F$14+СВЦЭМ!$D$10+'СЕТ СН'!$F$6-'СЕТ СН'!$F$26</f>
        <v>2562.80106277</v>
      </c>
      <c r="T59" s="36">
        <f>SUMIFS(СВЦЭМ!$D$39:$D$782,СВЦЭМ!$A$39:$A$782,$A59,СВЦЭМ!$B$39:$B$782,T$47)+'СЕТ СН'!$F$14+СВЦЭМ!$D$10+'СЕТ СН'!$F$6-'СЕТ СН'!$F$26</f>
        <v>2522.9450787699998</v>
      </c>
      <c r="U59" s="36">
        <f>SUMIFS(СВЦЭМ!$D$39:$D$782,СВЦЭМ!$A$39:$A$782,$A59,СВЦЭМ!$B$39:$B$782,U$47)+'СЕТ СН'!$F$14+СВЦЭМ!$D$10+'СЕТ СН'!$F$6-'СЕТ СН'!$F$26</f>
        <v>2540.9522178299999</v>
      </c>
      <c r="V59" s="36">
        <f>SUMIFS(СВЦЭМ!$D$39:$D$782,СВЦЭМ!$A$39:$A$782,$A59,СВЦЭМ!$B$39:$B$782,V$47)+'СЕТ СН'!$F$14+СВЦЭМ!$D$10+'СЕТ СН'!$F$6-'СЕТ СН'!$F$26</f>
        <v>2560.7657816799997</v>
      </c>
      <c r="W59" s="36">
        <f>SUMIFS(СВЦЭМ!$D$39:$D$782,СВЦЭМ!$A$39:$A$782,$A59,СВЦЭМ!$B$39:$B$782,W$47)+'СЕТ СН'!$F$14+СВЦЭМ!$D$10+'СЕТ СН'!$F$6-'СЕТ СН'!$F$26</f>
        <v>2580.5360735999998</v>
      </c>
      <c r="X59" s="36">
        <f>SUMIFS(СВЦЭМ!$D$39:$D$782,СВЦЭМ!$A$39:$A$782,$A59,СВЦЭМ!$B$39:$B$782,X$47)+'СЕТ СН'!$F$14+СВЦЭМ!$D$10+'СЕТ СН'!$F$6-'СЕТ СН'!$F$26</f>
        <v>2622.7605815299999</v>
      </c>
      <c r="Y59" s="36">
        <f>SUMIFS(СВЦЭМ!$D$39:$D$782,СВЦЭМ!$A$39:$A$782,$A59,СВЦЭМ!$B$39:$B$782,Y$47)+'СЕТ СН'!$F$14+СВЦЭМ!$D$10+'СЕТ СН'!$F$6-'СЕТ СН'!$F$26</f>
        <v>2657.01107043</v>
      </c>
    </row>
    <row r="60" spans="1:25" ht="15.75" x14ac:dyDescent="0.2">
      <c r="A60" s="35">
        <f t="shared" si="1"/>
        <v>45273</v>
      </c>
      <c r="B60" s="36">
        <f>SUMIFS(СВЦЭМ!$D$39:$D$782,СВЦЭМ!$A$39:$A$782,$A60,СВЦЭМ!$B$39:$B$782,B$47)+'СЕТ СН'!$F$14+СВЦЭМ!$D$10+'СЕТ СН'!$F$6-'СЕТ СН'!$F$26</f>
        <v>2636.7021702499997</v>
      </c>
      <c r="C60" s="36">
        <f>SUMIFS(СВЦЭМ!$D$39:$D$782,СВЦЭМ!$A$39:$A$782,$A60,СВЦЭМ!$B$39:$B$782,C$47)+'СЕТ СН'!$F$14+СВЦЭМ!$D$10+'СЕТ СН'!$F$6-'СЕТ СН'!$F$26</f>
        <v>2671.92499671</v>
      </c>
      <c r="D60" s="36">
        <f>SUMIFS(СВЦЭМ!$D$39:$D$782,СВЦЭМ!$A$39:$A$782,$A60,СВЦЭМ!$B$39:$B$782,D$47)+'СЕТ СН'!$F$14+СВЦЭМ!$D$10+'СЕТ СН'!$F$6-'СЕТ СН'!$F$26</f>
        <v>2714.8035450099997</v>
      </c>
      <c r="E60" s="36">
        <f>SUMIFS(СВЦЭМ!$D$39:$D$782,СВЦЭМ!$A$39:$A$782,$A60,СВЦЭМ!$B$39:$B$782,E$47)+'СЕТ СН'!$F$14+СВЦЭМ!$D$10+'СЕТ СН'!$F$6-'СЕТ СН'!$F$26</f>
        <v>2701.4502793899997</v>
      </c>
      <c r="F60" s="36">
        <f>SUMIFS(СВЦЭМ!$D$39:$D$782,СВЦЭМ!$A$39:$A$782,$A60,СВЦЭМ!$B$39:$B$782,F$47)+'СЕТ СН'!$F$14+СВЦЭМ!$D$10+'СЕТ СН'!$F$6-'СЕТ СН'!$F$26</f>
        <v>2721.4501884299998</v>
      </c>
      <c r="G60" s="36">
        <f>SUMIFS(СВЦЭМ!$D$39:$D$782,СВЦЭМ!$A$39:$A$782,$A60,СВЦЭМ!$B$39:$B$782,G$47)+'СЕТ СН'!$F$14+СВЦЭМ!$D$10+'СЕТ СН'!$F$6-'СЕТ СН'!$F$26</f>
        <v>2686.5012809599998</v>
      </c>
      <c r="H60" s="36">
        <f>SUMIFS(СВЦЭМ!$D$39:$D$782,СВЦЭМ!$A$39:$A$782,$A60,СВЦЭМ!$B$39:$B$782,H$47)+'СЕТ СН'!$F$14+СВЦЭМ!$D$10+'СЕТ СН'!$F$6-'СЕТ СН'!$F$26</f>
        <v>2610.76990019</v>
      </c>
      <c r="I60" s="36">
        <f>SUMIFS(СВЦЭМ!$D$39:$D$782,СВЦЭМ!$A$39:$A$782,$A60,СВЦЭМ!$B$39:$B$782,I$47)+'СЕТ СН'!$F$14+СВЦЭМ!$D$10+'СЕТ СН'!$F$6-'СЕТ СН'!$F$26</f>
        <v>2491.5404106699998</v>
      </c>
      <c r="J60" s="36">
        <f>SUMIFS(СВЦЭМ!$D$39:$D$782,СВЦЭМ!$A$39:$A$782,$A60,СВЦЭМ!$B$39:$B$782,J$47)+'СЕТ СН'!$F$14+СВЦЭМ!$D$10+'СЕТ СН'!$F$6-'СЕТ СН'!$F$26</f>
        <v>2442.6695135599998</v>
      </c>
      <c r="K60" s="36">
        <f>SUMIFS(СВЦЭМ!$D$39:$D$782,СВЦЭМ!$A$39:$A$782,$A60,СВЦЭМ!$B$39:$B$782,K$47)+'СЕТ СН'!$F$14+СВЦЭМ!$D$10+'СЕТ СН'!$F$6-'СЕТ СН'!$F$26</f>
        <v>2489.0694293199999</v>
      </c>
      <c r="L60" s="36">
        <f>SUMIFS(СВЦЭМ!$D$39:$D$782,СВЦЭМ!$A$39:$A$782,$A60,СВЦЭМ!$B$39:$B$782,L$47)+'СЕТ СН'!$F$14+СВЦЭМ!$D$10+'СЕТ СН'!$F$6-'СЕТ СН'!$F$26</f>
        <v>2478.80852538</v>
      </c>
      <c r="M60" s="36">
        <f>SUMIFS(СВЦЭМ!$D$39:$D$782,СВЦЭМ!$A$39:$A$782,$A60,СВЦЭМ!$B$39:$B$782,M$47)+'СЕТ СН'!$F$14+СВЦЭМ!$D$10+'СЕТ СН'!$F$6-'СЕТ СН'!$F$26</f>
        <v>2513.9321715999999</v>
      </c>
      <c r="N60" s="36">
        <f>SUMIFS(СВЦЭМ!$D$39:$D$782,СВЦЭМ!$A$39:$A$782,$A60,СВЦЭМ!$B$39:$B$782,N$47)+'СЕТ СН'!$F$14+СВЦЭМ!$D$10+'СЕТ СН'!$F$6-'СЕТ СН'!$F$26</f>
        <v>2531.5178181599999</v>
      </c>
      <c r="O60" s="36">
        <f>SUMIFS(СВЦЭМ!$D$39:$D$782,СВЦЭМ!$A$39:$A$782,$A60,СВЦЭМ!$B$39:$B$782,O$47)+'СЕТ СН'!$F$14+СВЦЭМ!$D$10+'СЕТ СН'!$F$6-'СЕТ СН'!$F$26</f>
        <v>2549.9921191099997</v>
      </c>
      <c r="P60" s="36">
        <f>SUMIFS(СВЦЭМ!$D$39:$D$782,СВЦЭМ!$A$39:$A$782,$A60,СВЦЭМ!$B$39:$B$782,P$47)+'СЕТ СН'!$F$14+СВЦЭМ!$D$10+'СЕТ СН'!$F$6-'СЕТ СН'!$F$26</f>
        <v>2552.9752970699997</v>
      </c>
      <c r="Q60" s="36">
        <f>SUMIFS(СВЦЭМ!$D$39:$D$782,СВЦЭМ!$A$39:$A$782,$A60,СВЦЭМ!$B$39:$B$782,Q$47)+'СЕТ СН'!$F$14+СВЦЭМ!$D$10+'СЕТ СН'!$F$6-'СЕТ СН'!$F$26</f>
        <v>2554.2035749899997</v>
      </c>
      <c r="R60" s="36">
        <f>SUMIFS(СВЦЭМ!$D$39:$D$782,СВЦЭМ!$A$39:$A$782,$A60,СВЦЭМ!$B$39:$B$782,R$47)+'СЕТ СН'!$F$14+СВЦЭМ!$D$10+'СЕТ СН'!$F$6-'СЕТ СН'!$F$26</f>
        <v>2536.50721036</v>
      </c>
      <c r="S60" s="36">
        <f>SUMIFS(СВЦЭМ!$D$39:$D$782,СВЦЭМ!$A$39:$A$782,$A60,СВЦЭМ!$B$39:$B$782,S$47)+'СЕТ СН'!$F$14+СВЦЭМ!$D$10+'СЕТ СН'!$F$6-'СЕТ СН'!$F$26</f>
        <v>2423.8640166999999</v>
      </c>
      <c r="T60" s="36">
        <f>SUMIFS(СВЦЭМ!$D$39:$D$782,СВЦЭМ!$A$39:$A$782,$A60,СВЦЭМ!$B$39:$B$782,T$47)+'СЕТ СН'!$F$14+СВЦЭМ!$D$10+'СЕТ СН'!$F$6-'СЕТ СН'!$F$26</f>
        <v>2396.63026184</v>
      </c>
      <c r="U60" s="36">
        <f>SUMIFS(СВЦЭМ!$D$39:$D$782,СВЦЭМ!$A$39:$A$782,$A60,СВЦЭМ!$B$39:$B$782,U$47)+'СЕТ СН'!$F$14+СВЦЭМ!$D$10+'СЕТ СН'!$F$6-'СЕТ СН'!$F$26</f>
        <v>2415.2131232899997</v>
      </c>
      <c r="V60" s="36">
        <f>SUMIFS(СВЦЭМ!$D$39:$D$782,СВЦЭМ!$A$39:$A$782,$A60,СВЦЭМ!$B$39:$B$782,V$47)+'СЕТ СН'!$F$14+СВЦЭМ!$D$10+'СЕТ СН'!$F$6-'СЕТ СН'!$F$26</f>
        <v>2399.5803878899997</v>
      </c>
      <c r="W60" s="36">
        <f>SUMIFS(СВЦЭМ!$D$39:$D$782,СВЦЭМ!$A$39:$A$782,$A60,СВЦЭМ!$B$39:$B$782,W$47)+'СЕТ СН'!$F$14+СВЦЭМ!$D$10+'СЕТ СН'!$F$6-'СЕТ СН'!$F$26</f>
        <v>2413.2815474499998</v>
      </c>
      <c r="X60" s="36">
        <f>SUMIFS(СВЦЭМ!$D$39:$D$782,СВЦЭМ!$A$39:$A$782,$A60,СВЦЭМ!$B$39:$B$782,X$47)+'СЕТ СН'!$F$14+СВЦЭМ!$D$10+'СЕТ СН'!$F$6-'СЕТ СН'!$F$26</f>
        <v>2455.3200295499996</v>
      </c>
      <c r="Y60" s="36">
        <f>SUMIFS(СВЦЭМ!$D$39:$D$782,СВЦЭМ!$A$39:$A$782,$A60,СВЦЭМ!$B$39:$B$782,Y$47)+'СЕТ СН'!$F$14+СВЦЭМ!$D$10+'СЕТ СН'!$F$6-'СЕТ СН'!$F$26</f>
        <v>2482.6418071999997</v>
      </c>
    </row>
    <row r="61" spans="1:25" ht="15.75" x14ac:dyDescent="0.2">
      <c r="A61" s="35">
        <f t="shared" si="1"/>
        <v>45274</v>
      </c>
      <c r="B61" s="36">
        <f>SUMIFS(СВЦЭМ!$D$39:$D$782,СВЦЭМ!$A$39:$A$782,$A61,СВЦЭМ!$B$39:$B$782,B$47)+'СЕТ СН'!$F$14+СВЦЭМ!$D$10+'СЕТ СН'!$F$6-'СЕТ СН'!$F$26</f>
        <v>2626.3148315199996</v>
      </c>
      <c r="C61" s="36">
        <f>SUMIFS(СВЦЭМ!$D$39:$D$782,СВЦЭМ!$A$39:$A$782,$A61,СВЦЭМ!$B$39:$B$782,C$47)+'СЕТ СН'!$F$14+СВЦЭМ!$D$10+'СЕТ СН'!$F$6-'СЕТ СН'!$F$26</f>
        <v>2672.1690704999996</v>
      </c>
      <c r="D61" s="36">
        <f>SUMIFS(СВЦЭМ!$D$39:$D$782,СВЦЭМ!$A$39:$A$782,$A61,СВЦЭМ!$B$39:$B$782,D$47)+'СЕТ СН'!$F$14+СВЦЭМ!$D$10+'СЕТ СН'!$F$6-'СЕТ СН'!$F$26</f>
        <v>2703.6599022199998</v>
      </c>
      <c r="E61" s="36">
        <f>SUMIFS(СВЦЭМ!$D$39:$D$782,СВЦЭМ!$A$39:$A$782,$A61,СВЦЭМ!$B$39:$B$782,E$47)+'СЕТ СН'!$F$14+СВЦЭМ!$D$10+'СЕТ СН'!$F$6-'СЕТ СН'!$F$26</f>
        <v>2715.0032517999998</v>
      </c>
      <c r="F61" s="36">
        <f>SUMIFS(СВЦЭМ!$D$39:$D$782,СВЦЭМ!$A$39:$A$782,$A61,СВЦЭМ!$B$39:$B$782,F$47)+'СЕТ СН'!$F$14+СВЦЭМ!$D$10+'СЕТ СН'!$F$6-'СЕТ СН'!$F$26</f>
        <v>2711.6057604799998</v>
      </c>
      <c r="G61" s="36">
        <f>SUMIFS(СВЦЭМ!$D$39:$D$782,СВЦЭМ!$A$39:$A$782,$A61,СВЦЭМ!$B$39:$B$782,G$47)+'СЕТ СН'!$F$14+СВЦЭМ!$D$10+'СЕТ СН'!$F$6-'СЕТ СН'!$F$26</f>
        <v>2690.1297475599999</v>
      </c>
      <c r="H61" s="36">
        <f>SUMIFS(СВЦЭМ!$D$39:$D$782,СВЦЭМ!$A$39:$A$782,$A61,СВЦЭМ!$B$39:$B$782,H$47)+'СЕТ СН'!$F$14+СВЦЭМ!$D$10+'СЕТ СН'!$F$6-'СЕТ СН'!$F$26</f>
        <v>2626.41023713</v>
      </c>
      <c r="I61" s="36">
        <f>SUMIFS(СВЦЭМ!$D$39:$D$782,СВЦЭМ!$A$39:$A$782,$A61,СВЦЭМ!$B$39:$B$782,I$47)+'СЕТ СН'!$F$14+СВЦЭМ!$D$10+'СЕТ СН'!$F$6-'СЕТ СН'!$F$26</f>
        <v>2562.56437856</v>
      </c>
      <c r="J61" s="36">
        <f>SUMIFS(СВЦЭМ!$D$39:$D$782,СВЦЭМ!$A$39:$A$782,$A61,СВЦЭМ!$B$39:$B$782,J$47)+'СЕТ СН'!$F$14+СВЦЭМ!$D$10+'СЕТ СН'!$F$6-'СЕТ СН'!$F$26</f>
        <v>2496.2182034499997</v>
      </c>
      <c r="K61" s="36">
        <f>SUMIFS(СВЦЭМ!$D$39:$D$782,СВЦЭМ!$A$39:$A$782,$A61,СВЦЭМ!$B$39:$B$782,K$47)+'СЕТ СН'!$F$14+СВЦЭМ!$D$10+'СЕТ СН'!$F$6-'СЕТ СН'!$F$26</f>
        <v>2493.92247911</v>
      </c>
      <c r="L61" s="36">
        <f>SUMIFS(СВЦЭМ!$D$39:$D$782,СВЦЭМ!$A$39:$A$782,$A61,СВЦЭМ!$B$39:$B$782,L$47)+'СЕТ СН'!$F$14+СВЦЭМ!$D$10+'СЕТ СН'!$F$6-'СЕТ СН'!$F$26</f>
        <v>2507.4513193999996</v>
      </c>
      <c r="M61" s="36">
        <f>SUMIFS(СВЦЭМ!$D$39:$D$782,СВЦЭМ!$A$39:$A$782,$A61,СВЦЭМ!$B$39:$B$782,M$47)+'СЕТ СН'!$F$14+СВЦЭМ!$D$10+'СЕТ СН'!$F$6-'СЕТ СН'!$F$26</f>
        <v>2522.10073728</v>
      </c>
      <c r="N61" s="36">
        <f>SUMIFS(СВЦЭМ!$D$39:$D$782,СВЦЭМ!$A$39:$A$782,$A61,СВЦЭМ!$B$39:$B$782,N$47)+'СЕТ СН'!$F$14+СВЦЭМ!$D$10+'СЕТ СН'!$F$6-'СЕТ СН'!$F$26</f>
        <v>2565.9604725999998</v>
      </c>
      <c r="O61" s="36">
        <f>SUMIFS(СВЦЭМ!$D$39:$D$782,СВЦЭМ!$A$39:$A$782,$A61,СВЦЭМ!$B$39:$B$782,O$47)+'СЕТ СН'!$F$14+СВЦЭМ!$D$10+'СЕТ СН'!$F$6-'СЕТ СН'!$F$26</f>
        <v>2563.4726591099998</v>
      </c>
      <c r="P61" s="36">
        <f>SUMIFS(СВЦЭМ!$D$39:$D$782,СВЦЭМ!$A$39:$A$782,$A61,СВЦЭМ!$B$39:$B$782,P$47)+'СЕТ СН'!$F$14+СВЦЭМ!$D$10+'СЕТ СН'!$F$6-'СЕТ СН'!$F$26</f>
        <v>2603.9454343399998</v>
      </c>
      <c r="Q61" s="36">
        <f>SUMIFS(СВЦЭМ!$D$39:$D$782,СВЦЭМ!$A$39:$A$782,$A61,СВЦЭМ!$B$39:$B$782,Q$47)+'СЕТ СН'!$F$14+СВЦЭМ!$D$10+'СЕТ СН'!$F$6-'СЕТ СН'!$F$26</f>
        <v>2596.0378519699998</v>
      </c>
      <c r="R61" s="36">
        <f>SUMIFS(СВЦЭМ!$D$39:$D$782,СВЦЭМ!$A$39:$A$782,$A61,СВЦЭМ!$B$39:$B$782,R$47)+'СЕТ СН'!$F$14+СВЦЭМ!$D$10+'СЕТ СН'!$F$6-'СЕТ СН'!$F$26</f>
        <v>2592.9046872099998</v>
      </c>
      <c r="S61" s="36">
        <f>SUMIFS(СВЦЭМ!$D$39:$D$782,СВЦЭМ!$A$39:$A$782,$A61,СВЦЭМ!$B$39:$B$782,S$47)+'СЕТ СН'!$F$14+СВЦЭМ!$D$10+'СЕТ СН'!$F$6-'СЕТ СН'!$F$26</f>
        <v>2576.77904833</v>
      </c>
      <c r="T61" s="36">
        <f>SUMIFS(СВЦЭМ!$D$39:$D$782,СВЦЭМ!$A$39:$A$782,$A61,СВЦЭМ!$B$39:$B$782,T$47)+'СЕТ СН'!$F$14+СВЦЭМ!$D$10+'СЕТ СН'!$F$6-'СЕТ СН'!$F$26</f>
        <v>2524.76351995</v>
      </c>
      <c r="U61" s="36">
        <f>SUMIFS(СВЦЭМ!$D$39:$D$782,СВЦЭМ!$A$39:$A$782,$A61,СВЦЭМ!$B$39:$B$782,U$47)+'СЕТ СН'!$F$14+СВЦЭМ!$D$10+'СЕТ СН'!$F$6-'СЕТ СН'!$F$26</f>
        <v>2501.5113728599999</v>
      </c>
      <c r="V61" s="36">
        <f>SUMIFS(СВЦЭМ!$D$39:$D$782,СВЦЭМ!$A$39:$A$782,$A61,СВЦЭМ!$B$39:$B$782,V$47)+'СЕТ СН'!$F$14+СВЦЭМ!$D$10+'СЕТ СН'!$F$6-'СЕТ СН'!$F$26</f>
        <v>2482.0924565599998</v>
      </c>
      <c r="W61" s="36">
        <f>SUMIFS(СВЦЭМ!$D$39:$D$782,СВЦЭМ!$A$39:$A$782,$A61,СВЦЭМ!$B$39:$B$782,W$47)+'СЕТ СН'!$F$14+СВЦЭМ!$D$10+'СЕТ СН'!$F$6-'СЕТ СН'!$F$26</f>
        <v>2519.6348860099997</v>
      </c>
      <c r="X61" s="36">
        <f>SUMIFS(СВЦЭМ!$D$39:$D$782,СВЦЭМ!$A$39:$A$782,$A61,СВЦЭМ!$B$39:$B$782,X$47)+'СЕТ СН'!$F$14+СВЦЭМ!$D$10+'СЕТ СН'!$F$6-'СЕТ СН'!$F$26</f>
        <v>2570.40446475</v>
      </c>
      <c r="Y61" s="36">
        <f>SUMIFS(СВЦЭМ!$D$39:$D$782,СВЦЭМ!$A$39:$A$782,$A61,СВЦЭМ!$B$39:$B$782,Y$47)+'СЕТ СН'!$F$14+СВЦЭМ!$D$10+'СЕТ СН'!$F$6-'СЕТ СН'!$F$26</f>
        <v>2618.28333871</v>
      </c>
    </row>
    <row r="62" spans="1:25" ht="15.75" x14ac:dyDescent="0.2">
      <c r="A62" s="35">
        <f t="shared" si="1"/>
        <v>45275</v>
      </c>
      <c r="B62" s="36">
        <f>SUMIFS(СВЦЭМ!$D$39:$D$782,СВЦЭМ!$A$39:$A$782,$A62,СВЦЭМ!$B$39:$B$782,B$47)+'СЕТ СН'!$F$14+СВЦЭМ!$D$10+'СЕТ СН'!$F$6-'СЕТ СН'!$F$26</f>
        <v>2589.63173125</v>
      </c>
      <c r="C62" s="36">
        <f>SUMIFS(СВЦЭМ!$D$39:$D$782,СВЦЭМ!$A$39:$A$782,$A62,СВЦЭМ!$B$39:$B$782,C$47)+'СЕТ СН'!$F$14+СВЦЭМ!$D$10+'СЕТ СН'!$F$6-'СЕТ СН'!$F$26</f>
        <v>2688.4293654899998</v>
      </c>
      <c r="D62" s="36">
        <f>SUMIFS(СВЦЭМ!$D$39:$D$782,СВЦЭМ!$A$39:$A$782,$A62,СВЦЭМ!$B$39:$B$782,D$47)+'СЕТ СН'!$F$14+СВЦЭМ!$D$10+'СЕТ СН'!$F$6-'СЕТ СН'!$F$26</f>
        <v>2710.34060494</v>
      </c>
      <c r="E62" s="36">
        <f>SUMIFS(СВЦЭМ!$D$39:$D$782,СВЦЭМ!$A$39:$A$782,$A62,СВЦЭМ!$B$39:$B$782,E$47)+'СЕТ СН'!$F$14+СВЦЭМ!$D$10+'СЕТ СН'!$F$6-'СЕТ СН'!$F$26</f>
        <v>2728.7431622699996</v>
      </c>
      <c r="F62" s="36">
        <f>SUMIFS(СВЦЭМ!$D$39:$D$782,СВЦЭМ!$A$39:$A$782,$A62,СВЦЭМ!$B$39:$B$782,F$47)+'СЕТ СН'!$F$14+СВЦЭМ!$D$10+'СЕТ СН'!$F$6-'СЕТ СН'!$F$26</f>
        <v>2731.8954408699997</v>
      </c>
      <c r="G62" s="36">
        <f>SUMIFS(СВЦЭМ!$D$39:$D$782,СВЦЭМ!$A$39:$A$782,$A62,СВЦЭМ!$B$39:$B$782,G$47)+'СЕТ СН'!$F$14+СВЦЭМ!$D$10+'СЕТ СН'!$F$6-'СЕТ СН'!$F$26</f>
        <v>2705.0600351799999</v>
      </c>
      <c r="H62" s="36">
        <f>SUMIFS(СВЦЭМ!$D$39:$D$782,СВЦЭМ!$A$39:$A$782,$A62,СВЦЭМ!$B$39:$B$782,H$47)+'СЕТ СН'!$F$14+СВЦЭМ!$D$10+'СЕТ СН'!$F$6-'СЕТ СН'!$F$26</f>
        <v>2634.0918520799996</v>
      </c>
      <c r="I62" s="36">
        <f>SUMIFS(СВЦЭМ!$D$39:$D$782,СВЦЭМ!$A$39:$A$782,$A62,СВЦЭМ!$B$39:$B$782,I$47)+'СЕТ СН'!$F$14+СВЦЭМ!$D$10+'СЕТ СН'!$F$6-'СЕТ СН'!$F$26</f>
        <v>2616.9090866899996</v>
      </c>
      <c r="J62" s="36">
        <f>SUMIFS(СВЦЭМ!$D$39:$D$782,СВЦЭМ!$A$39:$A$782,$A62,СВЦЭМ!$B$39:$B$782,J$47)+'СЕТ СН'!$F$14+СВЦЭМ!$D$10+'СЕТ СН'!$F$6-'СЕТ СН'!$F$26</f>
        <v>2562.06402884</v>
      </c>
      <c r="K62" s="36">
        <f>SUMIFS(СВЦЭМ!$D$39:$D$782,СВЦЭМ!$A$39:$A$782,$A62,СВЦЭМ!$B$39:$B$782,K$47)+'СЕТ СН'!$F$14+СВЦЭМ!$D$10+'СЕТ СН'!$F$6-'СЕТ СН'!$F$26</f>
        <v>2530.7034779199998</v>
      </c>
      <c r="L62" s="36">
        <f>SUMIFS(СВЦЭМ!$D$39:$D$782,СВЦЭМ!$A$39:$A$782,$A62,СВЦЭМ!$B$39:$B$782,L$47)+'СЕТ СН'!$F$14+СВЦЭМ!$D$10+'СЕТ СН'!$F$6-'СЕТ СН'!$F$26</f>
        <v>2531.4308912699998</v>
      </c>
      <c r="M62" s="36">
        <f>SUMIFS(СВЦЭМ!$D$39:$D$782,СВЦЭМ!$A$39:$A$782,$A62,СВЦЭМ!$B$39:$B$782,M$47)+'СЕТ СН'!$F$14+СВЦЭМ!$D$10+'СЕТ СН'!$F$6-'СЕТ СН'!$F$26</f>
        <v>2559.5522846199997</v>
      </c>
      <c r="N62" s="36">
        <f>SUMIFS(СВЦЭМ!$D$39:$D$782,СВЦЭМ!$A$39:$A$782,$A62,СВЦЭМ!$B$39:$B$782,N$47)+'СЕТ СН'!$F$14+СВЦЭМ!$D$10+'СЕТ СН'!$F$6-'СЕТ СН'!$F$26</f>
        <v>2562.9280463</v>
      </c>
      <c r="O62" s="36">
        <f>SUMIFS(СВЦЭМ!$D$39:$D$782,СВЦЭМ!$A$39:$A$782,$A62,СВЦЭМ!$B$39:$B$782,O$47)+'СЕТ СН'!$F$14+СВЦЭМ!$D$10+'СЕТ СН'!$F$6-'СЕТ СН'!$F$26</f>
        <v>2585.4427378699997</v>
      </c>
      <c r="P62" s="36">
        <f>SUMIFS(СВЦЭМ!$D$39:$D$782,СВЦЭМ!$A$39:$A$782,$A62,СВЦЭМ!$B$39:$B$782,P$47)+'СЕТ СН'!$F$14+СВЦЭМ!$D$10+'СЕТ СН'!$F$6-'СЕТ СН'!$F$26</f>
        <v>2592.2361532</v>
      </c>
      <c r="Q62" s="36">
        <f>SUMIFS(СВЦЭМ!$D$39:$D$782,СВЦЭМ!$A$39:$A$782,$A62,СВЦЭМ!$B$39:$B$782,Q$47)+'СЕТ СН'!$F$14+СВЦЭМ!$D$10+'СЕТ СН'!$F$6-'СЕТ СН'!$F$26</f>
        <v>2607.2902746499999</v>
      </c>
      <c r="R62" s="36">
        <f>SUMIFS(СВЦЭМ!$D$39:$D$782,СВЦЭМ!$A$39:$A$782,$A62,СВЦЭМ!$B$39:$B$782,R$47)+'СЕТ СН'!$F$14+СВЦЭМ!$D$10+'СЕТ СН'!$F$6-'СЕТ СН'!$F$26</f>
        <v>2590.6814780599998</v>
      </c>
      <c r="S62" s="36">
        <f>SUMIFS(СВЦЭМ!$D$39:$D$782,СВЦЭМ!$A$39:$A$782,$A62,СВЦЭМ!$B$39:$B$782,S$47)+'СЕТ СН'!$F$14+СВЦЭМ!$D$10+'СЕТ СН'!$F$6-'СЕТ СН'!$F$26</f>
        <v>2531.9291436899998</v>
      </c>
      <c r="T62" s="36">
        <f>SUMIFS(СВЦЭМ!$D$39:$D$782,СВЦЭМ!$A$39:$A$782,$A62,СВЦЭМ!$B$39:$B$782,T$47)+'СЕТ СН'!$F$14+СВЦЭМ!$D$10+'СЕТ СН'!$F$6-'СЕТ СН'!$F$26</f>
        <v>2505.5041431599998</v>
      </c>
      <c r="U62" s="36">
        <f>SUMIFS(СВЦЭМ!$D$39:$D$782,СВЦЭМ!$A$39:$A$782,$A62,СВЦЭМ!$B$39:$B$782,U$47)+'СЕТ СН'!$F$14+СВЦЭМ!$D$10+'СЕТ СН'!$F$6-'СЕТ СН'!$F$26</f>
        <v>2531.3193746099996</v>
      </c>
      <c r="V62" s="36">
        <f>SUMIFS(СВЦЭМ!$D$39:$D$782,СВЦЭМ!$A$39:$A$782,$A62,СВЦЭМ!$B$39:$B$782,V$47)+'СЕТ СН'!$F$14+СВЦЭМ!$D$10+'СЕТ СН'!$F$6-'СЕТ СН'!$F$26</f>
        <v>2547.0579373799997</v>
      </c>
      <c r="W62" s="36">
        <f>SUMIFS(СВЦЭМ!$D$39:$D$782,СВЦЭМ!$A$39:$A$782,$A62,СВЦЭМ!$B$39:$B$782,W$47)+'СЕТ СН'!$F$14+СВЦЭМ!$D$10+'СЕТ СН'!$F$6-'СЕТ СН'!$F$26</f>
        <v>2556.9902269499999</v>
      </c>
      <c r="X62" s="36">
        <f>SUMIFS(СВЦЭМ!$D$39:$D$782,СВЦЭМ!$A$39:$A$782,$A62,СВЦЭМ!$B$39:$B$782,X$47)+'СЕТ СН'!$F$14+СВЦЭМ!$D$10+'СЕТ СН'!$F$6-'СЕТ СН'!$F$26</f>
        <v>2575.7831416199997</v>
      </c>
      <c r="Y62" s="36">
        <f>SUMIFS(СВЦЭМ!$D$39:$D$782,СВЦЭМ!$A$39:$A$782,$A62,СВЦЭМ!$B$39:$B$782,Y$47)+'СЕТ СН'!$F$14+СВЦЭМ!$D$10+'СЕТ СН'!$F$6-'СЕТ СН'!$F$26</f>
        <v>2615.8633654699997</v>
      </c>
    </row>
    <row r="63" spans="1:25" ht="15.75" x14ac:dyDescent="0.2">
      <c r="A63" s="35">
        <f t="shared" si="1"/>
        <v>45276</v>
      </c>
      <c r="B63" s="36">
        <f>SUMIFS(СВЦЭМ!$D$39:$D$782,СВЦЭМ!$A$39:$A$782,$A63,СВЦЭМ!$B$39:$B$782,B$47)+'СЕТ СН'!$F$14+СВЦЭМ!$D$10+'СЕТ СН'!$F$6-'СЕТ СН'!$F$26</f>
        <v>2621.3652813899998</v>
      </c>
      <c r="C63" s="36">
        <f>SUMIFS(СВЦЭМ!$D$39:$D$782,СВЦЭМ!$A$39:$A$782,$A63,СВЦЭМ!$B$39:$B$782,C$47)+'СЕТ СН'!$F$14+СВЦЭМ!$D$10+'СЕТ СН'!$F$6-'СЕТ СН'!$F$26</f>
        <v>2666.2569321699998</v>
      </c>
      <c r="D63" s="36">
        <f>SUMIFS(СВЦЭМ!$D$39:$D$782,СВЦЭМ!$A$39:$A$782,$A63,СВЦЭМ!$B$39:$B$782,D$47)+'СЕТ СН'!$F$14+СВЦЭМ!$D$10+'СЕТ СН'!$F$6-'СЕТ СН'!$F$26</f>
        <v>2723.1133215999998</v>
      </c>
      <c r="E63" s="36">
        <f>SUMIFS(СВЦЭМ!$D$39:$D$782,СВЦЭМ!$A$39:$A$782,$A63,СВЦЭМ!$B$39:$B$782,E$47)+'СЕТ СН'!$F$14+СВЦЭМ!$D$10+'СЕТ СН'!$F$6-'СЕТ СН'!$F$26</f>
        <v>2734.7391878099997</v>
      </c>
      <c r="F63" s="36">
        <f>SUMIFS(СВЦЭМ!$D$39:$D$782,СВЦЭМ!$A$39:$A$782,$A63,СВЦЭМ!$B$39:$B$782,F$47)+'СЕТ СН'!$F$14+СВЦЭМ!$D$10+'СЕТ СН'!$F$6-'СЕТ СН'!$F$26</f>
        <v>2720.1849413999998</v>
      </c>
      <c r="G63" s="36">
        <f>SUMIFS(СВЦЭМ!$D$39:$D$782,СВЦЭМ!$A$39:$A$782,$A63,СВЦЭМ!$B$39:$B$782,G$47)+'СЕТ СН'!$F$14+СВЦЭМ!$D$10+'СЕТ СН'!$F$6-'СЕТ СН'!$F$26</f>
        <v>2714.9297874899999</v>
      </c>
      <c r="H63" s="36">
        <f>SUMIFS(СВЦЭМ!$D$39:$D$782,СВЦЭМ!$A$39:$A$782,$A63,СВЦЭМ!$B$39:$B$782,H$47)+'СЕТ СН'!$F$14+СВЦЭМ!$D$10+'СЕТ СН'!$F$6-'СЕТ СН'!$F$26</f>
        <v>2658.7112449199999</v>
      </c>
      <c r="I63" s="36">
        <f>SUMIFS(СВЦЭМ!$D$39:$D$782,СВЦЭМ!$A$39:$A$782,$A63,СВЦЭМ!$B$39:$B$782,I$47)+'СЕТ СН'!$F$14+СВЦЭМ!$D$10+'СЕТ СН'!$F$6-'СЕТ СН'!$F$26</f>
        <v>2622.2249642299998</v>
      </c>
      <c r="J63" s="36">
        <f>SUMIFS(СВЦЭМ!$D$39:$D$782,СВЦЭМ!$A$39:$A$782,$A63,СВЦЭМ!$B$39:$B$782,J$47)+'СЕТ СН'!$F$14+СВЦЭМ!$D$10+'СЕТ СН'!$F$6-'СЕТ СН'!$F$26</f>
        <v>2571.31131779</v>
      </c>
      <c r="K63" s="36">
        <f>SUMIFS(СВЦЭМ!$D$39:$D$782,СВЦЭМ!$A$39:$A$782,$A63,СВЦЭМ!$B$39:$B$782,K$47)+'СЕТ СН'!$F$14+СВЦЭМ!$D$10+'СЕТ СН'!$F$6-'СЕТ СН'!$F$26</f>
        <v>2510.8302999299999</v>
      </c>
      <c r="L63" s="36">
        <f>SUMIFS(СВЦЭМ!$D$39:$D$782,СВЦЭМ!$A$39:$A$782,$A63,СВЦЭМ!$B$39:$B$782,L$47)+'СЕТ СН'!$F$14+СВЦЭМ!$D$10+'СЕТ СН'!$F$6-'СЕТ СН'!$F$26</f>
        <v>2458.6583922299997</v>
      </c>
      <c r="M63" s="36">
        <f>SUMIFS(СВЦЭМ!$D$39:$D$782,СВЦЭМ!$A$39:$A$782,$A63,СВЦЭМ!$B$39:$B$782,M$47)+'СЕТ СН'!$F$14+СВЦЭМ!$D$10+'СЕТ СН'!$F$6-'СЕТ СН'!$F$26</f>
        <v>2428.9496764199998</v>
      </c>
      <c r="N63" s="36">
        <f>SUMIFS(СВЦЭМ!$D$39:$D$782,СВЦЭМ!$A$39:$A$782,$A63,СВЦЭМ!$B$39:$B$782,N$47)+'СЕТ СН'!$F$14+СВЦЭМ!$D$10+'СЕТ СН'!$F$6-'СЕТ СН'!$F$26</f>
        <v>2459.8604919999998</v>
      </c>
      <c r="O63" s="36">
        <f>SUMIFS(СВЦЭМ!$D$39:$D$782,СВЦЭМ!$A$39:$A$782,$A63,СВЦЭМ!$B$39:$B$782,O$47)+'СЕТ СН'!$F$14+СВЦЭМ!$D$10+'СЕТ СН'!$F$6-'СЕТ СН'!$F$26</f>
        <v>2474.5314712199997</v>
      </c>
      <c r="P63" s="36">
        <f>SUMIFS(СВЦЭМ!$D$39:$D$782,СВЦЭМ!$A$39:$A$782,$A63,СВЦЭМ!$B$39:$B$782,P$47)+'СЕТ СН'!$F$14+СВЦЭМ!$D$10+'СЕТ СН'!$F$6-'СЕТ СН'!$F$26</f>
        <v>2462.0529789799998</v>
      </c>
      <c r="Q63" s="36">
        <f>SUMIFS(СВЦЭМ!$D$39:$D$782,СВЦЭМ!$A$39:$A$782,$A63,СВЦЭМ!$B$39:$B$782,Q$47)+'СЕТ СН'!$F$14+СВЦЭМ!$D$10+'СЕТ СН'!$F$6-'СЕТ СН'!$F$26</f>
        <v>2480.15316588</v>
      </c>
      <c r="R63" s="36">
        <f>SUMIFS(СВЦЭМ!$D$39:$D$782,СВЦЭМ!$A$39:$A$782,$A63,СВЦЭМ!$B$39:$B$782,R$47)+'СЕТ СН'!$F$14+СВЦЭМ!$D$10+'СЕТ СН'!$F$6-'СЕТ СН'!$F$26</f>
        <v>2508.3788719300001</v>
      </c>
      <c r="S63" s="36">
        <f>SUMIFS(СВЦЭМ!$D$39:$D$782,СВЦЭМ!$A$39:$A$782,$A63,СВЦЭМ!$B$39:$B$782,S$47)+'СЕТ СН'!$F$14+СВЦЭМ!$D$10+'СЕТ СН'!$F$6-'СЕТ СН'!$F$26</f>
        <v>2463.21835031</v>
      </c>
      <c r="T63" s="36">
        <f>SUMIFS(СВЦЭМ!$D$39:$D$782,СВЦЭМ!$A$39:$A$782,$A63,СВЦЭМ!$B$39:$B$782,T$47)+'СЕТ СН'!$F$14+СВЦЭМ!$D$10+'СЕТ СН'!$F$6-'СЕТ СН'!$F$26</f>
        <v>2434.08096862</v>
      </c>
      <c r="U63" s="36">
        <f>SUMIFS(СВЦЭМ!$D$39:$D$782,СВЦЭМ!$A$39:$A$782,$A63,СВЦЭМ!$B$39:$B$782,U$47)+'СЕТ СН'!$F$14+СВЦЭМ!$D$10+'СЕТ СН'!$F$6-'СЕТ СН'!$F$26</f>
        <v>2470.7672579499999</v>
      </c>
      <c r="V63" s="36">
        <f>SUMIFS(СВЦЭМ!$D$39:$D$782,СВЦЭМ!$A$39:$A$782,$A63,СВЦЭМ!$B$39:$B$782,V$47)+'СЕТ СН'!$F$14+СВЦЭМ!$D$10+'СЕТ СН'!$F$6-'СЕТ СН'!$F$26</f>
        <v>2465.8431358999997</v>
      </c>
      <c r="W63" s="36">
        <f>SUMIFS(СВЦЭМ!$D$39:$D$782,СВЦЭМ!$A$39:$A$782,$A63,СВЦЭМ!$B$39:$B$782,W$47)+'СЕТ СН'!$F$14+СВЦЭМ!$D$10+'СЕТ СН'!$F$6-'СЕТ СН'!$F$26</f>
        <v>2469.12294909</v>
      </c>
      <c r="X63" s="36">
        <f>SUMIFS(СВЦЭМ!$D$39:$D$782,СВЦЭМ!$A$39:$A$782,$A63,СВЦЭМ!$B$39:$B$782,X$47)+'СЕТ СН'!$F$14+СВЦЭМ!$D$10+'СЕТ СН'!$F$6-'СЕТ СН'!$F$26</f>
        <v>2504.79160211</v>
      </c>
      <c r="Y63" s="36">
        <f>SUMIFS(СВЦЭМ!$D$39:$D$782,СВЦЭМ!$A$39:$A$782,$A63,СВЦЭМ!$B$39:$B$782,Y$47)+'СЕТ СН'!$F$14+СВЦЭМ!$D$10+'СЕТ СН'!$F$6-'СЕТ СН'!$F$26</f>
        <v>2549.0854648299996</v>
      </c>
    </row>
    <row r="64" spans="1:25" ht="15.75" x14ac:dyDescent="0.2">
      <c r="A64" s="35">
        <f t="shared" si="1"/>
        <v>45277</v>
      </c>
      <c r="B64" s="36">
        <f>SUMIFS(СВЦЭМ!$D$39:$D$782,СВЦЭМ!$A$39:$A$782,$A64,СВЦЭМ!$B$39:$B$782,B$47)+'СЕТ СН'!$F$14+СВЦЭМ!$D$10+'СЕТ СН'!$F$6-'СЕТ СН'!$F$26</f>
        <v>2648.6217425299997</v>
      </c>
      <c r="C64" s="36">
        <f>SUMIFS(СВЦЭМ!$D$39:$D$782,СВЦЭМ!$A$39:$A$782,$A64,СВЦЭМ!$B$39:$B$782,C$47)+'СЕТ СН'!$F$14+СВЦЭМ!$D$10+'СЕТ СН'!$F$6-'СЕТ СН'!$F$26</f>
        <v>2663.2615558099997</v>
      </c>
      <c r="D64" s="36">
        <f>SUMIFS(СВЦЭМ!$D$39:$D$782,СВЦЭМ!$A$39:$A$782,$A64,СВЦЭМ!$B$39:$B$782,D$47)+'СЕТ СН'!$F$14+СВЦЭМ!$D$10+'СЕТ СН'!$F$6-'СЕТ СН'!$F$26</f>
        <v>2713.6391542299998</v>
      </c>
      <c r="E64" s="36">
        <f>SUMIFS(СВЦЭМ!$D$39:$D$782,СВЦЭМ!$A$39:$A$782,$A64,СВЦЭМ!$B$39:$B$782,E$47)+'СЕТ СН'!$F$14+СВЦЭМ!$D$10+'СЕТ СН'!$F$6-'СЕТ СН'!$F$26</f>
        <v>2716.1924483499997</v>
      </c>
      <c r="F64" s="36">
        <f>SUMIFS(СВЦЭМ!$D$39:$D$782,СВЦЭМ!$A$39:$A$782,$A64,СВЦЭМ!$B$39:$B$782,F$47)+'СЕТ СН'!$F$14+СВЦЭМ!$D$10+'СЕТ СН'!$F$6-'СЕТ СН'!$F$26</f>
        <v>2713.85370057</v>
      </c>
      <c r="G64" s="36">
        <f>SUMIFS(СВЦЭМ!$D$39:$D$782,СВЦЭМ!$A$39:$A$782,$A64,СВЦЭМ!$B$39:$B$782,G$47)+'СЕТ СН'!$F$14+СВЦЭМ!$D$10+'СЕТ СН'!$F$6-'СЕТ СН'!$F$26</f>
        <v>2716.39405743</v>
      </c>
      <c r="H64" s="36">
        <f>SUMIFS(СВЦЭМ!$D$39:$D$782,СВЦЭМ!$A$39:$A$782,$A64,СВЦЭМ!$B$39:$B$782,H$47)+'СЕТ СН'!$F$14+СВЦЭМ!$D$10+'СЕТ СН'!$F$6-'СЕТ СН'!$F$26</f>
        <v>2697.33264362</v>
      </c>
      <c r="I64" s="36">
        <f>SUMIFS(СВЦЭМ!$D$39:$D$782,СВЦЭМ!$A$39:$A$782,$A64,СВЦЭМ!$B$39:$B$782,I$47)+'СЕТ СН'!$F$14+СВЦЭМ!$D$10+'СЕТ СН'!$F$6-'СЕТ СН'!$F$26</f>
        <v>2687.9956514399996</v>
      </c>
      <c r="J64" s="36">
        <f>SUMIFS(СВЦЭМ!$D$39:$D$782,СВЦЭМ!$A$39:$A$782,$A64,СВЦЭМ!$B$39:$B$782,J$47)+'СЕТ СН'!$F$14+СВЦЭМ!$D$10+'СЕТ СН'!$F$6-'СЕТ СН'!$F$26</f>
        <v>2638.9823787999999</v>
      </c>
      <c r="K64" s="36">
        <f>SUMIFS(СВЦЭМ!$D$39:$D$782,СВЦЭМ!$A$39:$A$782,$A64,СВЦЭМ!$B$39:$B$782,K$47)+'СЕТ СН'!$F$14+СВЦЭМ!$D$10+'СЕТ СН'!$F$6-'СЕТ СН'!$F$26</f>
        <v>2586.9859245899997</v>
      </c>
      <c r="L64" s="36">
        <f>SUMIFS(СВЦЭМ!$D$39:$D$782,СВЦЭМ!$A$39:$A$782,$A64,СВЦЭМ!$B$39:$B$782,L$47)+'СЕТ СН'!$F$14+СВЦЭМ!$D$10+'СЕТ СН'!$F$6-'СЕТ СН'!$F$26</f>
        <v>2527.40479332</v>
      </c>
      <c r="M64" s="36">
        <f>SUMIFS(СВЦЭМ!$D$39:$D$782,СВЦЭМ!$A$39:$A$782,$A64,СВЦЭМ!$B$39:$B$782,M$47)+'СЕТ СН'!$F$14+СВЦЭМ!$D$10+'СЕТ СН'!$F$6-'СЕТ СН'!$F$26</f>
        <v>2507.70560445</v>
      </c>
      <c r="N64" s="36">
        <f>SUMIFS(СВЦЭМ!$D$39:$D$782,СВЦЭМ!$A$39:$A$782,$A64,СВЦЭМ!$B$39:$B$782,N$47)+'СЕТ СН'!$F$14+СВЦЭМ!$D$10+'СЕТ СН'!$F$6-'СЕТ СН'!$F$26</f>
        <v>2528.8357060199996</v>
      </c>
      <c r="O64" s="36">
        <f>SUMIFS(СВЦЭМ!$D$39:$D$782,СВЦЭМ!$A$39:$A$782,$A64,СВЦЭМ!$B$39:$B$782,O$47)+'СЕТ СН'!$F$14+СВЦЭМ!$D$10+'СЕТ СН'!$F$6-'СЕТ СН'!$F$26</f>
        <v>2538.5216785499997</v>
      </c>
      <c r="P64" s="36">
        <f>SUMIFS(СВЦЭМ!$D$39:$D$782,СВЦЭМ!$A$39:$A$782,$A64,СВЦЭМ!$B$39:$B$782,P$47)+'СЕТ СН'!$F$14+СВЦЭМ!$D$10+'СЕТ СН'!$F$6-'СЕТ СН'!$F$26</f>
        <v>2537.4908228199997</v>
      </c>
      <c r="Q64" s="36">
        <f>SUMIFS(СВЦЭМ!$D$39:$D$782,СВЦЭМ!$A$39:$A$782,$A64,СВЦЭМ!$B$39:$B$782,Q$47)+'СЕТ СН'!$F$14+СВЦЭМ!$D$10+'СЕТ СН'!$F$6-'СЕТ СН'!$F$26</f>
        <v>2548.0367567499998</v>
      </c>
      <c r="R64" s="36">
        <f>SUMIFS(СВЦЭМ!$D$39:$D$782,СВЦЭМ!$A$39:$A$782,$A64,СВЦЭМ!$B$39:$B$782,R$47)+'СЕТ СН'!$F$14+СВЦЭМ!$D$10+'СЕТ СН'!$F$6-'СЕТ СН'!$F$26</f>
        <v>2558.9675355199997</v>
      </c>
      <c r="S64" s="36">
        <f>SUMIFS(СВЦЭМ!$D$39:$D$782,СВЦЭМ!$A$39:$A$782,$A64,СВЦЭМ!$B$39:$B$782,S$47)+'СЕТ СН'!$F$14+СВЦЭМ!$D$10+'СЕТ СН'!$F$6-'СЕТ СН'!$F$26</f>
        <v>2503.5109181999997</v>
      </c>
      <c r="T64" s="36">
        <f>SUMIFS(СВЦЭМ!$D$39:$D$782,СВЦЭМ!$A$39:$A$782,$A64,СВЦЭМ!$B$39:$B$782,T$47)+'СЕТ СН'!$F$14+СВЦЭМ!$D$10+'СЕТ СН'!$F$6-'СЕТ СН'!$F$26</f>
        <v>2448.1368778699998</v>
      </c>
      <c r="U64" s="36">
        <f>SUMIFS(СВЦЭМ!$D$39:$D$782,СВЦЭМ!$A$39:$A$782,$A64,СВЦЭМ!$B$39:$B$782,U$47)+'СЕТ СН'!$F$14+СВЦЭМ!$D$10+'СЕТ СН'!$F$6-'СЕТ СН'!$F$26</f>
        <v>2445.4174313599997</v>
      </c>
      <c r="V64" s="36">
        <f>SUMIFS(СВЦЭМ!$D$39:$D$782,СВЦЭМ!$A$39:$A$782,$A64,СВЦЭМ!$B$39:$B$782,V$47)+'СЕТ СН'!$F$14+СВЦЭМ!$D$10+'СЕТ СН'!$F$6-'СЕТ СН'!$F$26</f>
        <v>2484.6098922900001</v>
      </c>
      <c r="W64" s="36">
        <f>SUMIFS(СВЦЭМ!$D$39:$D$782,СВЦЭМ!$A$39:$A$782,$A64,СВЦЭМ!$B$39:$B$782,W$47)+'СЕТ СН'!$F$14+СВЦЭМ!$D$10+'СЕТ СН'!$F$6-'СЕТ СН'!$F$26</f>
        <v>2483.22406998</v>
      </c>
      <c r="X64" s="36">
        <f>SUMIFS(СВЦЭМ!$D$39:$D$782,СВЦЭМ!$A$39:$A$782,$A64,СВЦЭМ!$B$39:$B$782,X$47)+'СЕТ СН'!$F$14+СВЦЭМ!$D$10+'СЕТ СН'!$F$6-'СЕТ СН'!$F$26</f>
        <v>2534.8938110199997</v>
      </c>
      <c r="Y64" s="36">
        <f>SUMIFS(СВЦЭМ!$D$39:$D$782,СВЦЭМ!$A$39:$A$782,$A64,СВЦЭМ!$B$39:$B$782,Y$47)+'СЕТ СН'!$F$14+СВЦЭМ!$D$10+'СЕТ СН'!$F$6-'СЕТ СН'!$F$26</f>
        <v>2588.4251964299997</v>
      </c>
    </row>
    <row r="65" spans="1:25" ht="15.75" x14ac:dyDescent="0.2">
      <c r="A65" s="35">
        <f t="shared" si="1"/>
        <v>45278</v>
      </c>
      <c r="B65" s="36">
        <f>SUMIFS(СВЦЭМ!$D$39:$D$782,СВЦЭМ!$A$39:$A$782,$A65,СВЦЭМ!$B$39:$B$782,B$47)+'СЕТ СН'!$F$14+СВЦЭМ!$D$10+'СЕТ СН'!$F$6-'СЕТ СН'!$F$26</f>
        <v>2475.6494475899999</v>
      </c>
      <c r="C65" s="36">
        <f>SUMIFS(СВЦЭМ!$D$39:$D$782,СВЦЭМ!$A$39:$A$782,$A65,СВЦЭМ!$B$39:$B$782,C$47)+'СЕТ СН'!$F$14+СВЦЭМ!$D$10+'СЕТ СН'!$F$6-'СЕТ СН'!$F$26</f>
        <v>2520.9435060299998</v>
      </c>
      <c r="D65" s="36">
        <f>SUMIFS(СВЦЭМ!$D$39:$D$782,СВЦЭМ!$A$39:$A$782,$A65,СВЦЭМ!$B$39:$B$782,D$47)+'СЕТ СН'!$F$14+СВЦЭМ!$D$10+'СЕТ СН'!$F$6-'СЕТ СН'!$F$26</f>
        <v>2557.6509007999998</v>
      </c>
      <c r="E65" s="36">
        <f>SUMIFS(СВЦЭМ!$D$39:$D$782,СВЦЭМ!$A$39:$A$782,$A65,СВЦЭМ!$B$39:$B$782,E$47)+'СЕТ СН'!$F$14+СВЦЭМ!$D$10+'СЕТ СН'!$F$6-'СЕТ СН'!$F$26</f>
        <v>2575.1185889399999</v>
      </c>
      <c r="F65" s="36">
        <f>SUMIFS(СВЦЭМ!$D$39:$D$782,СВЦЭМ!$A$39:$A$782,$A65,СВЦЭМ!$B$39:$B$782,F$47)+'СЕТ СН'!$F$14+СВЦЭМ!$D$10+'СЕТ СН'!$F$6-'СЕТ СН'!$F$26</f>
        <v>2579.6929715599999</v>
      </c>
      <c r="G65" s="36">
        <f>SUMIFS(СВЦЭМ!$D$39:$D$782,СВЦЭМ!$A$39:$A$782,$A65,СВЦЭМ!$B$39:$B$782,G$47)+'СЕТ СН'!$F$14+СВЦЭМ!$D$10+'СЕТ СН'!$F$6-'СЕТ СН'!$F$26</f>
        <v>2550.5262549399999</v>
      </c>
      <c r="H65" s="36">
        <f>SUMIFS(СВЦЭМ!$D$39:$D$782,СВЦЭМ!$A$39:$A$782,$A65,СВЦЭМ!$B$39:$B$782,H$47)+'СЕТ СН'!$F$14+СВЦЭМ!$D$10+'СЕТ СН'!$F$6-'СЕТ СН'!$F$26</f>
        <v>2486.2239007099997</v>
      </c>
      <c r="I65" s="36">
        <f>SUMIFS(СВЦЭМ!$D$39:$D$782,СВЦЭМ!$A$39:$A$782,$A65,СВЦЭМ!$B$39:$B$782,I$47)+'СЕТ СН'!$F$14+СВЦЭМ!$D$10+'СЕТ СН'!$F$6-'СЕТ СН'!$F$26</f>
        <v>2421.1252377999999</v>
      </c>
      <c r="J65" s="36">
        <f>SUMIFS(СВЦЭМ!$D$39:$D$782,СВЦЭМ!$A$39:$A$782,$A65,СВЦЭМ!$B$39:$B$782,J$47)+'СЕТ СН'!$F$14+СВЦЭМ!$D$10+'СЕТ СН'!$F$6-'СЕТ СН'!$F$26</f>
        <v>2387.28907424</v>
      </c>
      <c r="K65" s="36">
        <f>SUMIFS(СВЦЭМ!$D$39:$D$782,СВЦЭМ!$A$39:$A$782,$A65,СВЦЭМ!$B$39:$B$782,K$47)+'СЕТ СН'!$F$14+СВЦЭМ!$D$10+'СЕТ СН'!$F$6-'СЕТ СН'!$F$26</f>
        <v>2341.3116198600001</v>
      </c>
      <c r="L65" s="36">
        <f>SUMIFS(СВЦЭМ!$D$39:$D$782,СВЦЭМ!$A$39:$A$782,$A65,СВЦЭМ!$B$39:$B$782,L$47)+'СЕТ СН'!$F$14+СВЦЭМ!$D$10+'СЕТ СН'!$F$6-'СЕТ СН'!$F$26</f>
        <v>2325.5301218</v>
      </c>
      <c r="M65" s="36">
        <f>SUMIFS(СВЦЭМ!$D$39:$D$782,СВЦЭМ!$A$39:$A$782,$A65,СВЦЭМ!$B$39:$B$782,M$47)+'СЕТ СН'!$F$14+СВЦЭМ!$D$10+'СЕТ СН'!$F$6-'СЕТ СН'!$F$26</f>
        <v>2356.2945584300001</v>
      </c>
      <c r="N65" s="36">
        <f>SUMIFS(СВЦЭМ!$D$39:$D$782,СВЦЭМ!$A$39:$A$782,$A65,СВЦЭМ!$B$39:$B$782,N$47)+'СЕТ СН'!$F$14+СВЦЭМ!$D$10+'СЕТ СН'!$F$6-'СЕТ СН'!$F$26</f>
        <v>2364.4672066599996</v>
      </c>
      <c r="O65" s="36">
        <f>SUMIFS(СВЦЭМ!$D$39:$D$782,СВЦЭМ!$A$39:$A$782,$A65,СВЦЭМ!$B$39:$B$782,O$47)+'СЕТ СН'!$F$14+СВЦЭМ!$D$10+'СЕТ СН'!$F$6-'СЕТ СН'!$F$26</f>
        <v>2379.59355177</v>
      </c>
      <c r="P65" s="36">
        <f>SUMIFS(СВЦЭМ!$D$39:$D$782,СВЦЭМ!$A$39:$A$782,$A65,СВЦЭМ!$B$39:$B$782,P$47)+'СЕТ СН'!$F$14+СВЦЭМ!$D$10+'СЕТ СН'!$F$6-'СЕТ СН'!$F$26</f>
        <v>2400.5452145999998</v>
      </c>
      <c r="Q65" s="36">
        <f>SUMIFS(СВЦЭМ!$D$39:$D$782,СВЦЭМ!$A$39:$A$782,$A65,СВЦЭМ!$B$39:$B$782,Q$47)+'СЕТ СН'!$F$14+СВЦЭМ!$D$10+'СЕТ СН'!$F$6-'СЕТ СН'!$F$26</f>
        <v>2408.1381985200001</v>
      </c>
      <c r="R65" s="36">
        <f>SUMIFS(СВЦЭМ!$D$39:$D$782,СВЦЭМ!$A$39:$A$782,$A65,СВЦЭМ!$B$39:$B$782,R$47)+'СЕТ СН'!$F$14+СВЦЭМ!$D$10+'СЕТ СН'!$F$6-'СЕТ СН'!$F$26</f>
        <v>2405.1936892499998</v>
      </c>
      <c r="S65" s="36">
        <f>SUMIFS(СВЦЭМ!$D$39:$D$782,СВЦЭМ!$A$39:$A$782,$A65,СВЦЭМ!$B$39:$B$782,S$47)+'СЕТ СН'!$F$14+СВЦЭМ!$D$10+'СЕТ СН'!$F$6-'СЕТ СН'!$F$26</f>
        <v>2371.0368326799999</v>
      </c>
      <c r="T65" s="36">
        <f>SUMIFS(СВЦЭМ!$D$39:$D$782,СВЦЭМ!$A$39:$A$782,$A65,СВЦЭМ!$B$39:$B$782,T$47)+'СЕТ СН'!$F$14+СВЦЭМ!$D$10+'СЕТ СН'!$F$6-'СЕТ СН'!$F$26</f>
        <v>2330.34334416</v>
      </c>
      <c r="U65" s="36">
        <f>SUMIFS(СВЦЭМ!$D$39:$D$782,СВЦЭМ!$A$39:$A$782,$A65,СВЦЭМ!$B$39:$B$782,U$47)+'СЕТ СН'!$F$14+СВЦЭМ!$D$10+'СЕТ СН'!$F$6-'СЕТ СН'!$F$26</f>
        <v>2313.8836111799997</v>
      </c>
      <c r="V65" s="36">
        <f>SUMIFS(СВЦЭМ!$D$39:$D$782,СВЦЭМ!$A$39:$A$782,$A65,СВЦЭМ!$B$39:$B$782,V$47)+'СЕТ СН'!$F$14+СВЦЭМ!$D$10+'СЕТ СН'!$F$6-'СЕТ СН'!$F$26</f>
        <v>2352.7903131099997</v>
      </c>
      <c r="W65" s="36">
        <f>SUMIFS(СВЦЭМ!$D$39:$D$782,СВЦЭМ!$A$39:$A$782,$A65,СВЦЭМ!$B$39:$B$782,W$47)+'СЕТ СН'!$F$14+СВЦЭМ!$D$10+'СЕТ СН'!$F$6-'СЕТ СН'!$F$26</f>
        <v>2325.9103727399997</v>
      </c>
      <c r="X65" s="36">
        <f>SUMIFS(СВЦЭМ!$D$39:$D$782,СВЦЭМ!$A$39:$A$782,$A65,СВЦЭМ!$B$39:$B$782,X$47)+'СЕТ СН'!$F$14+СВЦЭМ!$D$10+'СЕТ СН'!$F$6-'СЕТ СН'!$F$26</f>
        <v>2380.99520115</v>
      </c>
      <c r="Y65" s="36">
        <f>SUMIFS(СВЦЭМ!$D$39:$D$782,СВЦЭМ!$A$39:$A$782,$A65,СВЦЭМ!$B$39:$B$782,Y$47)+'СЕТ СН'!$F$14+СВЦЭМ!$D$10+'СЕТ СН'!$F$6-'СЕТ СН'!$F$26</f>
        <v>2416.0462847899998</v>
      </c>
    </row>
    <row r="66" spans="1:25" ht="15.75" x14ac:dyDescent="0.2">
      <c r="A66" s="35">
        <f t="shared" si="1"/>
        <v>45279</v>
      </c>
      <c r="B66" s="36">
        <f>SUMIFS(СВЦЭМ!$D$39:$D$782,СВЦЭМ!$A$39:$A$782,$A66,СВЦЭМ!$B$39:$B$782,B$47)+'СЕТ СН'!$F$14+СВЦЭМ!$D$10+'СЕТ СН'!$F$6-'СЕТ СН'!$F$26</f>
        <v>2471.4882741399997</v>
      </c>
      <c r="C66" s="36">
        <f>SUMIFS(СВЦЭМ!$D$39:$D$782,СВЦЭМ!$A$39:$A$782,$A66,СВЦЭМ!$B$39:$B$782,C$47)+'СЕТ СН'!$F$14+СВЦЭМ!$D$10+'СЕТ СН'!$F$6-'СЕТ СН'!$F$26</f>
        <v>2582.62600767</v>
      </c>
      <c r="D66" s="36">
        <f>SUMIFS(СВЦЭМ!$D$39:$D$782,СВЦЭМ!$A$39:$A$782,$A66,СВЦЭМ!$B$39:$B$782,D$47)+'СЕТ СН'!$F$14+СВЦЭМ!$D$10+'СЕТ СН'!$F$6-'СЕТ СН'!$F$26</f>
        <v>2637.3727162699997</v>
      </c>
      <c r="E66" s="36">
        <f>SUMIFS(СВЦЭМ!$D$39:$D$782,СВЦЭМ!$A$39:$A$782,$A66,СВЦЭМ!$B$39:$B$782,E$47)+'СЕТ СН'!$F$14+СВЦЭМ!$D$10+'СЕТ СН'!$F$6-'СЕТ СН'!$F$26</f>
        <v>2658.9763935199999</v>
      </c>
      <c r="F66" s="36">
        <f>SUMIFS(СВЦЭМ!$D$39:$D$782,СВЦЭМ!$A$39:$A$782,$A66,СВЦЭМ!$B$39:$B$782,F$47)+'СЕТ СН'!$F$14+СВЦЭМ!$D$10+'СЕТ СН'!$F$6-'СЕТ СН'!$F$26</f>
        <v>2648.1041784099998</v>
      </c>
      <c r="G66" s="36">
        <f>SUMIFS(СВЦЭМ!$D$39:$D$782,СВЦЭМ!$A$39:$A$782,$A66,СВЦЭМ!$B$39:$B$782,G$47)+'СЕТ СН'!$F$14+СВЦЭМ!$D$10+'СЕТ СН'!$F$6-'СЕТ СН'!$F$26</f>
        <v>2627.17793325</v>
      </c>
      <c r="H66" s="36">
        <f>SUMIFS(СВЦЭМ!$D$39:$D$782,СВЦЭМ!$A$39:$A$782,$A66,СВЦЭМ!$B$39:$B$782,H$47)+'СЕТ СН'!$F$14+СВЦЭМ!$D$10+'СЕТ СН'!$F$6-'СЕТ СН'!$F$26</f>
        <v>2537.98679924</v>
      </c>
      <c r="I66" s="36">
        <f>SUMIFS(СВЦЭМ!$D$39:$D$782,СВЦЭМ!$A$39:$A$782,$A66,СВЦЭМ!$B$39:$B$782,I$47)+'СЕТ СН'!$F$14+СВЦЭМ!$D$10+'СЕТ СН'!$F$6-'СЕТ СН'!$F$26</f>
        <v>2466.2478649199998</v>
      </c>
      <c r="J66" s="36">
        <f>SUMIFS(СВЦЭМ!$D$39:$D$782,СВЦЭМ!$A$39:$A$782,$A66,СВЦЭМ!$B$39:$B$782,J$47)+'СЕТ СН'!$F$14+СВЦЭМ!$D$10+'СЕТ СН'!$F$6-'СЕТ СН'!$F$26</f>
        <v>2438.97412338</v>
      </c>
      <c r="K66" s="36">
        <f>SUMIFS(СВЦЭМ!$D$39:$D$782,СВЦЭМ!$A$39:$A$782,$A66,СВЦЭМ!$B$39:$B$782,K$47)+'СЕТ СН'!$F$14+СВЦЭМ!$D$10+'СЕТ СН'!$F$6-'СЕТ СН'!$F$26</f>
        <v>2393.7124911599999</v>
      </c>
      <c r="L66" s="36">
        <f>SUMIFS(СВЦЭМ!$D$39:$D$782,СВЦЭМ!$A$39:$A$782,$A66,СВЦЭМ!$B$39:$B$782,L$47)+'СЕТ СН'!$F$14+СВЦЭМ!$D$10+'СЕТ СН'!$F$6-'СЕТ СН'!$F$26</f>
        <v>2374.4693728099996</v>
      </c>
      <c r="M66" s="36">
        <f>SUMIFS(СВЦЭМ!$D$39:$D$782,СВЦЭМ!$A$39:$A$782,$A66,СВЦЭМ!$B$39:$B$782,M$47)+'СЕТ СН'!$F$14+СВЦЭМ!$D$10+'СЕТ СН'!$F$6-'СЕТ СН'!$F$26</f>
        <v>2405.3985974499997</v>
      </c>
      <c r="N66" s="36">
        <f>SUMIFS(СВЦЭМ!$D$39:$D$782,СВЦЭМ!$A$39:$A$782,$A66,СВЦЭМ!$B$39:$B$782,N$47)+'СЕТ СН'!$F$14+СВЦЭМ!$D$10+'СЕТ СН'!$F$6-'СЕТ СН'!$F$26</f>
        <v>2426.430065</v>
      </c>
      <c r="O66" s="36">
        <f>SUMIFS(СВЦЭМ!$D$39:$D$782,СВЦЭМ!$A$39:$A$782,$A66,СВЦЭМ!$B$39:$B$782,O$47)+'СЕТ СН'!$F$14+СВЦЭМ!$D$10+'СЕТ СН'!$F$6-'СЕТ СН'!$F$26</f>
        <v>2439.30438731</v>
      </c>
      <c r="P66" s="36">
        <f>SUMIFS(СВЦЭМ!$D$39:$D$782,СВЦЭМ!$A$39:$A$782,$A66,СВЦЭМ!$B$39:$B$782,P$47)+'СЕТ СН'!$F$14+СВЦЭМ!$D$10+'СЕТ СН'!$F$6-'СЕТ СН'!$F$26</f>
        <v>2451.8167753899997</v>
      </c>
      <c r="Q66" s="36">
        <f>SUMIFS(СВЦЭМ!$D$39:$D$782,СВЦЭМ!$A$39:$A$782,$A66,СВЦЭМ!$B$39:$B$782,Q$47)+'СЕТ СН'!$F$14+СВЦЭМ!$D$10+'СЕТ СН'!$F$6-'СЕТ СН'!$F$26</f>
        <v>2463.48921449</v>
      </c>
      <c r="R66" s="36">
        <f>SUMIFS(СВЦЭМ!$D$39:$D$782,СВЦЭМ!$A$39:$A$782,$A66,СВЦЭМ!$B$39:$B$782,R$47)+'СЕТ СН'!$F$14+СВЦЭМ!$D$10+'СЕТ СН'!$F$6-'СЕТ СН'!$F$26</f>
        <v>2453.82139981</v>
      </c>
      <c r="S66" s="36">
        <f>SUMIFS(СВЦЭМ!$D$39:$D$782,СВЦЭМ!$A$39:$A$782,$A66,СВЦЭМ!$B$39:$B$782,S$47)+'СЕТ СН'!$F$14+СВЦЭМ!$D$10+'СЕТ СН'!$F$6-'СЕТ СН'!$F$26</f>
        <v>2399.2442828199996</v>
      </c>
      <c r="T66" s="36">
        <f>SUMIFS(СВЦЭМ!$D$39:$D$782,СВЦЭМ!$A$39:$A$782,$A66,СВЦЭМ!$B$39:$B$782,T$47)+'СЕТ СН'!$F$14+СВЦЭМ!$D$10+'СЕТ СН'!$F$6-'СЕТ СН'!$F$26</f>
        <v>2362.4220162299998</v>
      </c>
      <c r="U66" s="36">
        <f>SUMIFS(СВЦЭМ!$D$39:$D$782,СВЦЭМ!$A$39:$A$782,$A66,СВЦЭМ!$B$39:$B$782,U$47)+'СЕТ СН'!$F$14+СВЦЭМ!$D$10+'СЕТ СН'!$F$6-'СЕТ СН'!$F$26</f>
        <v>2375.6906800799998</v>
      </c>
      <c r="V66" s="36">
        <f>SUMIFS(СВЦЭМ!$D$39:$D$782,СВЦЭМ!$A$39:$A$782,$A66,СВЦЭМ!$B$39:$B$782,V$47)+'СЕТ СН'!$F$14+СВЦЭМ!$D$10+'СЕТ СН'!$F$6-'СЕТ СН'!$F$26</f>
        <v>2404.5242157799998</v>
      </c>
      <c r="W66" s="36">
        <f>SUMIFS(СВЦЭМ!$D$39:$D$782,СВЦЭМ!$A$39:$A$782,$A66,СВЦЭМ!$B$39:$B$782,W$47)+'СЕТ СН'!$F$14+СВЦЭМ!$D$10+'СЕТ СН'!$F$6-'СЕТ СН'!$F$26</f>
        <v>2412.4969076899997</v>
      </c>
      <c r="X66" s="36">
        <f>SUMIFS(СВЦЭМ!$D$39:$D$782,СВЦЭМ!$A$39:$A$782,$A66,СВЦЭМ!$B$39:$B$782,X$47)+'СЕТ СН'!$F$14+СВЦЭМ!$D$10+'СЕТ СН'!$F$6-'СЕТ СН'!$F$26</f>
        <v>2450.8035251399997</v>
      </c>
      <c r="Y66" s="36">
        <f>SUMIFS(СВЦЭМ!$D$39:$D$782,СВЦЭМ!$A$39:$A$782,$A66,СВЦЭМ!$B$39:$B$782,Y$47)+'СЕТ СН'!$F$14+СВЦЭМ!$D$10+'СЕТ СН'!$F$6-'СЕТ СН'!$F$26</f>
        <v>2503.82166327</v>
      </c>
    </row>
    <row r="67" spans="1:25" ht="15.75" x14ac:dyDescent="0.2">
      <c r="A67" s="35">
        <f t="shared" si="1"/>
        <v>45280</v>
      </c>
      <c r="B67" s="36">
        <f>SUMIFS(СВЦЭМ!$D$39:$D$782,СВЦЭМ!$A$39:$A$782,$A67,СВЦЭМ!$B$39:$B$782,B$47)+'СЕТ СН'!$F$14+СВЦЭМ!$D$10+'СЕТ СН'!$F$6-'СЕТ СН'!$F$26</f>
        <v>2585.2880795399997</v>
      </c>
      <c r="C67" s="36">
        <f>SUMIFS(СВЦЭМ!$D$39:$D$782,СВЦЭМ!$A$39:$A$782,$A67,СВЦЭМ!$B$39:$B$782,C$47)+'СЕТ СН'!$F$14+СВЦЭМ!$D$10+'СЕТ СН'!$F$6-'СЕТ СН'!$F$26</f>
        <v>2635.9108578400001</v>
      </c>
      <c r="D67" s="36">
        <f>SUMIFS(СВЦЭМ!$D$39:$D$782,СВЦЭМ!$A$39:$A$782,$A67,СВЦЭМ!$B$39:$B$782,D$47)+'СЕТ СН'!$F$14+СВЦЭМ!$D$10+'СЕТ СН'!$F$6-'СЕТ СН'!$F$26</f>
        <v>2684.1487897699999</v>
      </c>
      <c r="E67" s="36">
        <f>SUMIFS(СВЦЭМ!$D$39:$D$782,СВЦЭМ!$A$39:$A$782,$A67,СВЦЭМ!$B$39:$B$782,E$47)+'СЕТ СН'!$F$14+СВЦЭМ!$D$10+'СЕТ СН'!$F$6-'СЕТ СН'!$F$26</f>
        <v>2692.8913445099997</v>
      </c>
      <c r="F67" s="36">
        <f>SUMIFS(СВЦЭМ!$D$39:$D$782,СВЦЭМ!$A$39:$A$782,$A67,СВЦЭМ!$B$39:$B$782,F$47)+'СЕТ СН'!$F$14+СВЦЭМ!$D$10+'СЕТ СН'!$F$6-'СЕТ СН'!$F$26</f>
        <v>2691.32829459</v>
      </c>
      <c r="G67" s="36">
        <f>SUMIFS(СВЦЭМ!$D$39:$D$782,СВЦЭМ!$A$39:$A$782,$A67,СВЦЭМ!$B$39:$B$782,G$47)+'СЕТ СН'!$F$14+СВЦЭМ!$D$10+'СЕТ СН'!$F$6-'СЕТ СН'!$F$26</f>
        <v>2649.1445013499997</v>
      </c>
      <c r="H67" s="36">
        <f>SUMIFS(СВЦЭМ!$D$39:$D$782,СВЦЭМ!$A$39:$A$782,$A67,СВЦЭМ!$B$39:$B$782,H$47)+'СЕТ СН'!$F$14+СВЦЭМ!$D$10+'СЕТ СН'!$F$6-'СЕТ СН'!$F$26</f>
        <v>2579.1328129499998</v>
      </c>
      <c r="I67" s="36">
        <f>SUMIFS(СВЦЭМ!$D$39:$D$782,СВЦЭМ!$A$39:$A$782,$A67,СВЦЭМ!$B$39:$B$782,I$47)+'СЕТ СН'!$F$14+СВЦЭМ!$D$10+'СЕТ СН'!$F$6-'СЕТ СН'!$F$26</f>
        <v>2524.1491674399999</v>
      </c>
      <c r="J67" s="36">
        <f>SUMIFS(СВЦЭМ!$D$39:$D$782,СВЦЭМ!$A$39:$A$782,$A67,СВЦЭМ!$B$39:$B$782,J$47)+'СЕТ СН'!$F$14+СВЦЭМ!$D$10+'СЕТ СН'!$F$6-'СЕТ СН'!$F$26</f>
        <v>2514.4348625499997</v>
      </c>
      <c r="K67" s="36">
        <f>SUMIFS(СВЦЭМ!$D$39:$D$782,СВЦЭМ!$A$39:$A$782,$A67,СВЦЭМ!$B$39:$B$782,K$47)+'СЕТ СН'!$F$14+СВЦЭМ!$D$10+'СЕТ СН'!$F$6-'СЕТ СН'!$F$26</f>
        <v>2481.2516107399997</v>
      </c>
      <c r="L67" s="36">
        <f>SUMIFS(СВЦЭМ!$D$39:$D$782,СВЦЭМ!$A$39:$A$782,$A67,СВЦЭМ!$B$39:$B$782,L$47)+'СЕТ СН'!$F$14+СВЦЭМ!$D$10+'СЕТ СН'!$F$6-'СЕТ СН'!$F$26</f>
        <v>2445.1834116499999</v>
      </c>
      <c r="M67" s="36">
        <f>SUMIFS(СВЦЭМ!$D$39:$D$782,СВЦЭМ!$A$39:$A$782,$A67,СВЦЭМ!$B$39:$B$782,M$47)+'СЕТ СН'!$F$14+СВЦЭМ!$D$10+'СЕТ СН'!$F$6-'СЕТ СН'!$F$26</f>
        <v>2477.77844585</v>
      </c>
      <c r="N67" s="36">
        <f>SUMIFS(СВЦЭМ!$D$39:$D$782,СВЦЭМ!$A$39:$A$782,$A67,СВЦЭМ!$B$39:$B$782,N$47)+'СЕТ СН'!$F$14+СВЦЭМ!$D$10+'СЕТ СН'!$F$6-'СЕТ СН'!$F$26</f>
        <v>2489.73144103</v>
      </c>
      <c r="O67" s="36">
        <f>SUMIFS(СВЦЭМ!$D$39:$D$782,СВЦЭМ!$A$39:$A$782,$A67,СВЦЭМ!$B$39:$B$782,O$47)+'СЕТ СН'!$F$14+СВЦЭМ!$D$10+'СЕТ СН'!$F$6-'СЕТ СН'!$F$26</f>
        <v>2511.0895232099997</v>
      </c>
      <c r="P67" s="36">
        <f>SUMIFS(СВЦЭМ!$D$39:$D$782,СВЦЭМ!$A$39:$A$782,$A67,СВЦЭМ!$B$39:$B$782,P$47)+'СЕТ СН'!$F$14+СВЦЭМ!$D$10+'СЕТ СН'!$F$6-'СЕТ СН'!$F$26</f>
        <v>2530.8768577399997</v>
      </c>
      <c r="Q67" s="36">
        <f>SUMIFS(СВЦЭМ!$D$39:$D$782,СВЦЭМ!$A$39:$A$782,$A67,СВЦЭМ!$B$39:$B$782,Q$47)+'СЕТ СН'!$F$14+СВЦЭМ!$D$10+'СЕТ СН'!$F$6-'СЕТ СН'!$F$26</f>
        <v>2546.64458659</v>
      </c>
      <c r="R67" s="36">
        <f>SUMIFS(СВЦЭМ!$D$39:$D$782,СВЦЭМ!$A$39:$A$782,$A67,СВЦЭМ!$B$39:$B$782,R$47)+'СЕТ СН'!$F$14+СВЦЭМ!$D$10+'СЕТ СН'!$F$6-'СЕТ СН'!$F$26</f>
        <v>2537.3720843699998</v>
      </c>
      <c r="S67" s="36">
        <f>SUMIFS(СВЦЭМ!$D$39:$D$782,СВЦЭМ!$A$39:$A$782,$A67,СВЦЭМ!$B$39:$B$782,S$47)+'СЕТ СН'!$F$14+СВЦЭМ!$D$10+'СЕТ СН'!$F$6-'СЕТ СН'!$F$26</f>
        <v>2495.7381818499998</v>
      </c>
      <c r="T67" s="36">
        <f>SUMIFS(СВЦЭМ!$D$39:$D$782,СВЦЭМ!$A$39:$A$782,$A67,СВЦЭМ!$B$39:$B$782,T$47)+'СЕТ СН'!$F$14+СВЦЭМ!$D$10+'СЕТ СН'!$F$6-'СЕТ СН'!$F$26</f>
        <v>2463.4048861899996</v>
      </c>
      <c r="U67" s="36">
        <f>SUMIFS(СВЦЭМ!$D$39:$D$782,СВЦЭМ!$A$39:$A$782,$A67,СВЦЭМ!$B$39:$B$782,U$47)+'СЕТ СН'!$F$14+СВЦЭМ!$D$10+'СЕТ СН'!$F$6-'СЕТ СН'!$F$26</f>
        <v>2462.9680395099999</v>
      </c>
      <c r="V67" s="36">
        <f>SUMIFS(СВЦЭМ!$D$39:$D$782,СВЦЭМ!$A$39:$A$782,$A67,СВЦЭМ!$B$39:$B$782,V$47)+'СЕТ СН'!$F$14+СВЦЭМ!$D$10+'СЕТ СН'!$F$6-'СЕТ СН'!$F$26</f>
        <v>2496.16904114</v>
      </c>
      <c r="W67" s="36">
        <f>SUMIFS(СВЦЭМ!$D$39:$D$782,СВЦЭМ!$A$39:$A$782,$A67,СВЦЭМ!$B$39:$B$782,W$47)+'СЕТ СН'!$F$14+СВЦЭМ!$D$10+'СЕТ СН'!$F$6-'СЕТ СН'!$F$26</f>
        <v>2504.6536039999996</v>
      </c>
      <c r="X67" s="36">
        <f>SUMIFS(СВЦЭМ!$D$39:$D$782,СВЦЭМ!$A$39:$A$782,$A67,СВЦЭМ!$B$39:$B$782,X$47)+'СЕТ СН'!$F$14+СВЦЭМ!$D$10+'СЕТ СН'!$F$6-'СЕТ СН'!$F$26</f>
        <v>2535.8057104699997</v>
      </c>
      <c r="Y67" s="36">
        <f>SUMIFS(СВЦЭМ!$D$39:$D$782,СВЦЭМ!$A$39:$A$782,$A67,СВЦЭМ!$B$39:$B$782,Y$47)+'СЕТ СН'!$F$14+СВЦЭМ!$D$10+'СЕТ СН'!$F$6-'СЕТ СН'!$F$26</f>
        <v>2550.0246303699996</v>
      </c>
    </row>
    <row r="68" spans="1:25" ht="15.75" x14ac:dyDescent="0.2">
      <c r="A68" s="35">
        <f t="shared" si="1"/>
        <v>45281</v>
      </c>
      <c r="B68" s="36">
        <f>SUMIFS(СВЦЭМ!$D$39:$D$782,СВЦЭМ!$A$39:$A$782,$A68,СВЦЭМ!$B$39:$B$782,B$47)+'СЕТ СН'!$F$14+СВЦЭМ!$D$10+'СЕТ СН'!$F$6-'СЕТ СН'!$F$26</f>
        <v>2646.1911474199997</v>
      </c>
      <c r="C68" s="36">
        <f>SUMIFS(СВЦЭМ!$D$39:$D$782,СВЦЭМ!$A$39:$A$782,$A68,СВЦЭМ!$B$39:$B$782,C$47)+'СЕТ СН'!$F$14+СВЦЭМ!$D$10+'СЕТ СН'!$F$6-'СЕТ СН'!$F$26</f>
        <v>2716.1556283</v>
      </c>
      <c r="D68" s="36">
        <f>SUMIFS(СВЦЭМ!$D$39:$D$782,СВЦЭМ!$A$39:$A$782,$A68,СВЦЭМ!$B$39:$B$782,D$47)+'СЕТ СН'!$F$14+СВЦЭМ!$D$10+'СЕТ СН'!$F$6-'СЕТ СН'!$F$26</f>
        <v>2757.33912065</v>
      </c>
      <c r="E68" s="36">
        <f>SUMIFS(СВЦЭМ!$D$39:$D$782,СВЦЭМ!$A$39:$A$782,$A68,СВЦЭМ!$B$39:$B$782,E$47)+'СЕТ СН'!$F$14+СВЦЭМ!$D$10+'СЕТ СН'!$F$6-'СЕТ СН'!$F$26</f>
        <v>2771.7532115999998</v>
      </c>
      <c r="F68" s="36">
        <f>SUMIFS(СВЦЭМ!$D$39:$D$782,СВЦЭМ!$A$39:$A$782,$A68,СВЦЭМ!$B$39:$B$782,F$47)+'СЕТ СН'!$F$14+СВЦЭМ!$D$10+'СЕТ СН'!$F$6-'СЕТ СН'!$F$26</f>
        <v>2778.0449057699998</v>
      </c>
      <c r="G68" s="36">
        <f>SUMIFS(СВЦЭМ!$D$39:$D$782,СВЦЭМ!$A$39:$A$782,$A68,СВЦЭМ!$B$39:$B$782,G$47)+'СЕТ СН'!$F$14+СВЦЭМ!$D$10+'СЕТ СН'!$F$6-'СЕТ СН'!$F$26</f>
        <v>2783.1719808399998</v>
      </c>
      <c r="H68" s="36">
        <f>SUMIFS(СВЦЭМ!$D$39:$D$782,СВЦЭМ!$A$39:$A$782,$A68,СВЦЭМ!$B$39:$B$782,H$47)+'СЕТ СН'!$F$14+СВЦЭМ!$D$10+'СЕТ СН'!$F$6-'СЕТ СН'!$F$26</f>
        <v>2721.2523668599997</v>
      </c>
      <c r="I68" s="36">
        <f>SUMIFS(СВЦЭМ!$D$39:$D$782,СВЦЭМ!$A$39:$A$782,$A68,СВЦЭМ!$B$39:$B$782,I$47)+'СЕТ СН'!$F$14+СВЦЭМ!$D$10+'СЕТ СН'!$F$6-'СЕТ СН'!$F$26</f>
        <v>2626.5804647699997</v>
      </c>
      <c r="J68" s="36">
        <f>SUMIFS(СВЦЭМ!$D$39:$D$782,СВЦЭМ!$A$39:$A$782,$A68,СВЦЭМ!$B$39:$B$782,J$47)+'СЕТ СН'!$F$14+СВЦЭМ!$D$10+'СЕТ СН'!$F$6-'СЕТ СН'!$F$26</f>
        <v>2585.7833830199997</v>
      </c>
      <c r="K68" s="36">
        <f>SUMIFS(СВЦЭМ!$D$39:$D$782,СВЦЭМ!$A$39:$A$782,$A68,СВЦЭМ!$B$39:$B$782,K$47)+'СЕТ СН'!$F$14+СВЦЭМ!$D$10+'СЕТ СН'!$F$6-'СЕТ СН'!$F$26</f>
        <v>2574.9133913399996</v>
      </c>
      <c r="L68" s="36">
        <f>SUMIFS(СВЦЭМ!$D$39:$D$782,СВЦЭМ!$A$39:$A$782,$A68,СВЦЭМ!$B$39:$B$782,L$47)+'СЕТ СН'!$F$14+СВЦЭМ!$D$10+'СЕТ СН'!$F$6-'СЕТ СН'!$F$26</f>
        <v>2579.2821274299999</v>
      </c>
      <c r="M68" s="36">
        <f>SUMIFS(СВЦЭМ!$D$39:$D$782,СВЦЭМ!$A$39:$A$782,$A68,СВЦЭМ!$B$39:$B$782,M$47)+'СЕТ СН'!$F$14+СВЦЭМ!$D$10+'СЕТ СН'!$F$6-'СЕТ СН'!$F$26</f>
        <v>2586.4970252599996</v>
      </c>
      <c r="N68" s="36">
        <f>SUMIFS(СВЦЭМ!$D$39:$D$782,СВЦЭМ!$A$39:$A$782,$A68,СВЦЭМ!$B$39:$B$782,N$47)+'СЕТ СН'!$F$14+СВЦЭМ!$D$10+'СЕТ СН'!$F$6-'СЕТ СН'!$F$26</f>
        <v>2605.88082046</v>
      </c>
      <c r="O68" s="36">
        <f>SUMIFS(СВЦЭМ!$D$39:$D$782,СВЦЭМ!$A$39:$A$782,$A68,СВЦЭМ!$B$39:$B$782,O$47)+'СЕТ СН'!$F$14+СВЦЭМ!$D$10+'СЕТ СН'!$F$6-'СЕТ СН'!$F$26</f>
        <v>2620.5678928799998</v>
      </c>
      <c r="P68" s="36">
        <f>SUMIFS(СВЦЭМ!$D$39:$D$782,СВЦЭМ!$A$39:$A$782,$A68,СВЦЭМ!$B$39:$B$782,P$47)+'СЕТ СН'!$F$14+СВЦЭМ!$D$10+'СЕТ СН'!$F$6-'СЕТ СН'!$F$26</f>
        <v>2639.6369628999996</v>
      </c>
      <c r="Q68" s="36">
        <f>SUMIFS(СВЦЭМ!$D$39:$D$782,СВЦЭМ!$A$39:$A$782,$A68,СВЦЭМ!$B$39:$B$782,Q$47)+'СЕТ СН'!$F$14+СВЦЭМ!$D$10+'СЕТ СН'!$F$6-'СЕТ СН'!$F$26</f>
        <v>2632.3204501099999</v>
      </c>
      <c r="R68" s="36">
        <f>SUMIFS(СВЦЭМ!$D$39:$D$782,СВЦЭМ!$A$39:$A$782,$A68,СВЦЭМ!$B$39:$B$782,R$47)+'СЕТ СН'!$F$14+СВЦЭМ!$D$10+'СЕТ СН'!$F$6-'СЕТ СН'!$F$26</f>
        <v>2611.9489175599997</v>
      </c>
      <c r="S68" s="36">
        <f>SUMIFS(СВЦЭМ!$D$39:$D$782,СВЦЭМ!$A$39:$A$782,$A68,СВЦЭМ!$B$39:$B$782,S$47)+'СЕТ СН'!$F$14+СВЦЭМ!$D$10+'СЕТ СН'!$F$6-'СЕТ СН'!$F$26</f>
        <v>2567.4052547599999</v>
      </c>
      <c r="T68" s="36">
        <f>SUMIFS(СВЦЭМ!$D$39:$D$782,СВЦЭМ!$A$39:$A$782,$A68,СВЦЭМ!$B$39:$B$782,T$47)+'СЕТ СН'!$F$14+СВЦЭМ!$D$10+'СЕТ СН'!$F$6-'СЕТ СН'!$F$26</f>
        <v>2537.6902999899999</v>
      </c>
      <c r="U68" s="36">
        <f>SUMIFS(СВЦЭМ!$D$39:$D$782,СВЦЭМ!$A$39:$A$782,$A68,СВЦЭМ!$B$39:$B$782,U$47)+'СЕТ СН'!$F$14+СВЦЭМ!$D$10+'СЕТ СН'!$F$6-'СЕТ СН'!$F$26</f>
        <v>2549.69108504</v>
      </c>
      <c r="V68" s="36">
        <f>SUMIFS(СВЦЭМ!$D$39:$D$782,СВЦЭМ!$A$39:$A$782,$A68,СВЦЭМ!$B$39:$B$782,V$47)+'СЕТ СН'!$F$14+СВЦЭМ!$D$10+'СЕТ СН'!$F$6-'СЕТ СН'!$F$26</f>
        <v>2587.0945340799999</v>
      </c>
      <c r="W68" s="36">
        <f>SUMIFS(СВЦЭМ!$D$39:$D$782,СВЦЭМ!$A$39:$A$782,$A68,СВЦЭМ!$B$39:$B$782,W$47)+'СЕТ СН'!$F$14+СВЦЭМ!$D$10+'СЕТ СН'!$F$6-'СЕТ СН'!$F$26</f>
        <v>2598.6524465499997</v>
      </c>
      <c r="X68" s="36">
        <f>SUMIFS(СВЦЭМ!$D$39:$D$782,СВЦЭМ!$A$39:$A$782,$A68,СВЦЭМ!$B$39:$B$782,X$47)+'СЕТ СН'!$F$14+СВЦЭМ!$D$10+'СЕТ СН'!$F$6-'СЕТ СН'!$F$26</f>
        <v>2641.6672860599997</v>
      </c>
      <c r="Y68" s="36">
        <f>SUMIFS(СВЦЭМ!$D$39:$D$782,СВЦЭМ!$A$39:$A$782,$A68,СВЦЭМ!$B$39:$B$782,Y$47)+'СЕТ СН'!$F$14+СВЦЭМ!$D$10+'СЕТ СН'!$F$6-'СЕТ СН'!$F$26</f>
        <v>2664.9735340299999</v>
      </c>
    </row>
    <row r="69" spans="1:25" ht="15.75" x14ac:dyDescent="0.2">
      <c r="A69" s="35">
        <f t="shared" si="1"/>
        <v>45282</v>
      </c>
      <c r="B69" s="36">
        <f>SUMIFS(СВЦЭМ!$D$39:$D$782,СВЦЭМ!$A$39:$A$782,$A69,СВЦЭМ!$B$39:$B$782,B$47)+'СЕТ СН'!$F$14+СВЦЭМ!$D$10+'СЕТ СН'!$F$6-'СЕТ СН'!$F$26</f>
        <v>2662.2265803099999</v>
      </c>
      <c r="C69" s="36">
        <f>SUMIFS(СВЦЭМ!$D$39:$D$782,СВЦЭМ!$A$39:$A$782,$A69,СВЦЭМ!$B$39:$B$782,C$47)+'СЕТ СН'!$F$14+СВЦЭМ!$D$10+'СЕТ СН'!$F$6-'СЕТ СН'!$F$26</f>
        <v>2724.9981601299996</v>
      </c>
      <c r="D69" s="36">
        <f>SUMIFS(СВЦЭМ!$D$39:$D$782,СВЦЭМ!$A$39:$A$782,$A69,СВЦЭМ!$B$39:$B$782,D$47)+'СЕТ СН'!$F$14+СВЦЭМ!$D$10+'СЕТ СН'!$F$6-'СЕТ СН'!$F$26</f>
        <v>2756.5420850299997</v>
      </c>
      <c r="E69" s="36">
        <f>SUMIFS(СВЦЭМ!$D$39:$D$782,СВЦЭМ!$A$39:$A$782,$A69,СВЦЭМ!$B$39:$B$782,E$47)+'СЕТ СН'!$F$14+СВЦЭМ!$D$10+'СЕТ СН'!$F$6-'СЕТ СН'!$F$26</f>
        <v>2919.6025504699996</v>
      </c>
      <c r="F69" s="36">
        <f>SUMIFS(СВЦЭМ!$D$39:$D$782,СВЦЭМ!$A$39:$A$782,$A69,СВЦЭМ!$B$39:$B$782,F$47)+'СЕТ СН'!$F$14+СВЦЭМ!$D$10+'СЕТ СН'!$F$6-'СЕТ СН'!$F$26</f>
        <v>2922.7054959899997</v>
      </c>
      <c r="G69" s="36">
        <f>SUMIFS(СВЦЭМ!$D$39:$D$782,СВЦЭМ!$A$39:$A$782,$A69,СВЦЭМ!$B$39:$B$782,G$47)+'СЕТ СН'!$F$14+СВЦЭМ!$D$10+'СЕТ СН'!$F$6-'СЕТ СН'!$F$26</f>
        <v>2908.6842929299996</v>
      </c>
      <c r="H69" s="36">
        <f>SUMIFS(СВЦЭМ!$D$39:$D$782,СВЦЭМ!$A$39:$A$782,$A69,СВЦЭМ!$B$39:$B$782,H$47)+'СЕТ СН'!$F$14+СВЦЭМ!$D$10+'СЕТ СН'!$F$6-'СЕТ СН'!$F$26</f>
        <v>2824.8956233399999</v>
      </c>
      <c r="I69" s="36">
        <f>SUMIFS(СВЦЭМ!$D$39:$D$782,СВЦЭМ!$A$39:$A$782,$A69,СВЦЭМ!$B$39:$B$782,I$47)+'СЕТ СН'!$F$14+СВЦЭМ!$D$10+'СЕТ СН'!$F$6-'СЕТ СН'!$F$26</f>
        <v>2744.5556904499999</v>
      </c>
      <c r="J69" s="36">
        <f>SUMIFS(СВЦЭМ!$D$39:$D$782,СВЦЭМ!$A$39:$A$782,$A69,СВЦЭМ!$B$39:$B$782,J$47)+'СЕТ СН'!$F$14+СВЦЭМ!$D$10+'СЕТ СН'!$F$6-'СЕТ СН'!$F$26</f>
        <v>2690.1520939499997</v>
      </c>
      <c r="K69" s="36">
        <f>SUMIFS(СВЦЭМ!$D$39:$D$782,СВЦЭМ!$A$39:$A$782,$A69,СВЦЭМ!$B$39:$B$782,K$47)+'СЕТ СН'!$F$14+СВЦЭМ!$D$10+'СЕТ СН'!$F$6-'СЕТ СН'!$F$26</f>
        <v>2641.0217154099996</v>
      </c>
      <c r="L69" s="36">
        <f>SUMIFS(СВЦЭМ!$D$39:$D$782,СВЦЭМ!$A$39:$A$782,$A69,СВЦЭМ!$B$39:$B$782,L$47)+'СЕТ СН'!$F$14+СВЦЭМ!$D$10+'СЕТ СН'!$F$6-'СЕТ СН'!$F$26</f>
        <v>2648.3203554299998</v>
      </c>
      <c r="M69" s="36">
        <f>SUMIFS(СВЦЭМ!$D$39:$D$782,СВЦЭМ!$A$39:$A$782,$A69,СВЦЭМ!$B$39:$B$782,M$47)+'СЕТ СН'!$F$14+СВЦЭМ!$D$10+'СЕТ СН'!$F$6-'СЕТ СН'!$F$26</f>
        <v>2659.90340195</v>
      </c>
      <c r="N69" s="36">
        <f>SUMIFS(СВЦЭМ!$D$39:$D$782,СВЦЭМ!$A$39:$A$782,$A69,СВЦЭМ!$B$39:$B$782,N$47)+'СЕТ СН'!$F$14+СВЦЭМ!$D$10+'СЕТ СН'!$F$6-'СЕТ СН'!$F$26</f>
        <v>2683.4999914299997</v>
      </c>
      <c r="O69" s="36">
        <f>SUMIFS(СВЦЭМ!$D$39:$D$782,СВЦЭМ!$A$39:$A$782,$A69,СВЦЭМ!$B$39:$B$782,O$47)+'СЕТ СН'!$F$14+СВЦЭМ!$D$10+'СЕТ СН'!$F$6-'СЕТ СН'!$F$26</f>
        <v>2713.5370566799998</v>
      </c>
      <c r="P69" s="36">
        <f>SUMIFS(СВЦЭМ!$D$39:$D$782,СВЦЭМ!$A$39:$A$782,$A69,СВЦЭМ!$B$39:$B$782,P$47)+'СЕТ СН'!$F$14+СВЦЭМ!$D$10+'СЕТ СН'!$F$6-'СЕТ СН'!$F$26</f>
        <v>2723.7100624899999</v>
      </c>
      <c r="Q69" s="36">
        <f>SUMIFS(СВЦЭМ!$D$39:$D$782,СВЦЭМ!$A$39:$A$782,$A69,СВЦЭМ!$B$39:$B$782,Q$47)+'СЕТ СН'!$F$14+СВЦЭМ!$D$10+'СЕТ СН'!$F$6-'СЕТ СН'!$F$26</f>
        <v>2738.5583295599999</v>
      </c>
      <c r="R69" s="36">
        <f>SUMIFS(СВЦЭМ!$D$39:$D$782,СВЦЭМ!$A$39:$A$782,$A69,СВЦЭМ!$B$39:$B$782,R$47)+'СЕТ СН'!$F$14+СВЦЭМ!$D$10+'СЕТ СН'!$F$6-'СЕТ СН'!$F$26</f>
        <v>2748.88492451</v>
      </c>
      <c r="S69" s="36">
        <f>SUMIFS(СВЦЭМ!$D$39:$D$782,СВЦЭМ!$A$39:$A$782,$A69,СВЦЭМ!$B$39:$B$782,S$47)+'СЕТ СН'!$F$14+СВЦЭМ!$D$10+'СЕТ СН'!$F$6-'СЕТ СН'!$F$26</f>
        <v>2709.64647246</v>
      </c>
      <c r="T69" s="36">
        <f>SUMIFS(СВЦЭМ!$D$39:$D$782,СВЦЭМ!$A$39:$A$782,$A69,СВЦЭМ!$B$39:$B$782,T$47)+'СЕТ СН'!$F$14+СВЦЭМ!$D$10+'СЕТ СН'!$F$6-'СЕТ СН'!$F$26</f>
        <v>2687.5736043100001</v>
      </c>
      <c r="U69" s="36">
        <f>SUMIFS(СВЦЭМ!$D$39:$D$782,СВЦЭМ!$A$39:$A$782,$A69,СВЦЭМ!$B$39:$B$782,U$47)+'СЕТ СН'!$F$14+СВЦЭМ!$D$10+'СЕТ СН'!$F$6-'СЕТ СН'!$F$26</f>
        <v>2700.1534236099997</v>
      </c>
      <c r="V69" s="36">
        <f>SUMIFS(СВЦЭМ!$D$39:$D$782,СВЦЭМ!$A$39:$A$782,$A69,СВЦЭМ!$B$39:$B$782,V$47)+'СЕТ СН'!$F$14+СВЦЭМ!$D$10+'СЕТ СН'!$F$6-'СЕТ СН'!$F$26</f>
        <v>2718.7266689099997</v>
      </c>
      <c r="W69" s="36">
        <f>SUMIFS(СВЦЭМ!$D$39:$D$782,СВЦЭМ!$A$39:$A$782,$A69,СВЦЭМ!$B$39:$B$782,W$47)+'СЕТ СН'!$F$14+СВЦЭМ!$D$10+'СЕТ СН'!$F$6-'СЕТ СН'!$F$26</f>
        <v>2735.2336960499997</v>
      </c>
      <c r="X69" s="36">
        <f>SUMIFS(СВЦЭМ!$D$39:$D$782,СВЦЭМ!$A$39:$A$782,$A69,СВЦЭМ!$B$39:$B$782,X$47)+'СЕТ СН'!$F$14+СВЦЭМ!$D$10+'СЕТ СН'!$F$6-'СЕТ СН'!$F$26</f>
        <v>2778.7962393999996</v>
      </c>
      <c r="Y69" s="36">
        <f>SUMIFS(СВЦЭМ!$D$39:$D$782,СВЦЭМ!$A$39:$A$782,$A69,СВЦЭМ!$B$39:$B$782,Y$47)+'СЕТ СН'!$F$14+СВЦЭМ!$D$10+'СЕТ СН'!$F$6-'СЕТ СН'!$F$26</f>
        <v>2805.8258394599998</v>
      </c>
    </row>
    <row r="70" spans="1:25" ht="15.75" x14ac:dyDescent="0.2">
      <c r="A70" s="35">
        <f t="shared" si="1"/>
        <v>45283</v>
      </c>
      <c r="B70" s="36">
        <f>SUMIFS(СВЦЭМ!$D$39:$D$782,СВЦЭМ!$A$39:$A$782,$A70,СВЦЭМ!$B$39:$B$782,B$47)+'СЕТ СН'!$F$14+СВЦЭМ!$D$10+'СЕТ СН'!$F$6-'СЕТ СН'!$F$26</f>
        <v>2612.9861297899997</v>
      </c>
      <c r="C70" s="36">
        <f>SUMIFS(СВЦЭМ!$D$39:$D$782,СВЦЭМ!$A$39:$A$782,$A70,СВЦЭМ!$B$39:$B$782,C$47)+'СЕТ СН'!$F$14+СВЦЭМ!$D$10+'СЕТ СН'!$F$6-'СЕТ СН'!$F$26</f>
        <v>2588.8796432300001</v>
      </c>
      <c r="D70" s="36">
        <f>SUMIFS(СВЦЭМ!$D$39:$D$782,СВЦЭМ!$A$39:$A$782,$A70,СВЦЭМ!$B$39:$B$782,D$47)+'СЕТ СН'!$F$14+СВЦЭМ!$D$10+'СЕТ СН'!$F$6-'СЕТ СН'!$F$26</f>
        <v>2635.2332837099998</v>
      </c>
      <c r="E70" s="36">
        <f>SUMIFS(СВЦЭМ!$D$39:$D$782,СВЦЭМ!$A$39:$A$782,$A70,СВЦЭМ!$B$39:$B$782,E$47)+'СЕТ СН'!$F$14+СВЦЭМ!$D$10+'СЕТ СН'!$F$6-'СЕТ СН'!$F$26</f>
        <v>2835.0107486699999</v>
      </c>
      <c r="F70" s="36">
        <f>SUMIFS(СВЦЭМ!$D$39:$D$782,СВЦЭМ!$A$39:$A$782,$A70,СВЦЭМ!$B$39:$B$782,F$47)+'СЕТ СН'!$F$14+СВЦЭМ!$D$10+'СЕТ СН'!$F$6-'СЕТ СН'!$F$26</f>
        <v>2835.0466505599998</v>
      </c>
      <c r="G70" s="36">
        <f>SUMIFS(СВЦЭМ!$D$39:$D$782,СВЦЭМ!$A$39:$A$782,$A70,СВЦЭМ!$B$39:$B$782,G$47)+'СЕТ СН'!$F$14+СВЦЭМ!$D$10+'СЕТ СН'!$F$6-'СЕТ СН'!$F$26</f>
        <v>2810.3209192699996</v>
      </c>
      <c r="H70" s="36">
        <f>SUMIFS(СВЦЭМ!$D$39:$D$782,СВЦЭМ!$A$39:$A$782,$A70,СВЦЭМ!$B$39:$B$782,H$47)+'СЕТ СН'!$F$14+СВЦЭМ!$D$10+'СЕТ СН'!$F$6-'СЕТ СН'!$F$26</f>
        <v>2788.2829081999998</v>
      </c>
      <c r="I70" s="36">
        <f>SUMIFS(СВЦЭМ!$D$39:$D$782,СВЦЭМ!$A$39:$A$782,$A70,СВЦЭМ!$B$39:$B$782,I$47)+'СЕТ СН'!$F$14+СВЦЭМ!$D$10+'СЕТ СН'!$F$6-'СЕТ СН'!$F$26</f>
        <v>2736.42047576</v>
      </c>
      <c r="J70" s="36">
        <f>SUMIFS(СВЦЭМ!$D$39:$D$782,СВЦЭМ!$A$39:$A$782,$A70,СВЦЭМ!$B$39:$B$782,J$47)+'СЕТ СН'!$F$14+СВЦЭМ!$D$10+'СЕТ СН'!$F$6-'СЕТ СН'!$F$26</f>
        <v>2667.83909644</v>
      </c>
      <c r="K70" s="36">
        <f>SUMIFS(СВЦЭМ!$D$39:$D$782,СВЦЭМ!$A$39:$A$782,$A70,СВЦЭМ!$B$39:$B$782,K$47)+'СЕТ СН'!$F$14+СВЦЭМ!$D$10+'СЕТ СН'!$F$6-'СЕТ СН'!$F$26</f>
        <v>2617.94733855</v>
      </c>
      <c r="L70" s="36">
        <f>SUMIFS(СВЦЭМ!$D$39:$D$782,СВЦЭМ!$A$39:$A$782,$A70,СВЦЭМ!$B$39:$B$782,L$47)+'СЕТ СН'!$F$14+СВЦЭМ!$D$10+'СЕТ СН'!$F$6-'СЕТ СН'!$F$26</f>
        <v>2565.4203268699998</v>
      </c>
      <c r="M70" s="36">
        <f>SUMIFS(СВЦЭМ!$D$39:$D$782,СВЦЭМ!$A$39:$A$782,$A70,СВЦЭМ!$B$39:$B$782,M$47)+'СЕТ СН'!$F$14+СВЦЭМ!$D$10+'СЕТ СН'!$F$6-'СЕТ СН'!$F$26</f>
        <v>2553.41879311</v>
      </c>
      <c r="N70" s="36">
        <f>SUMIFS(СВЦЭМ!$D$39:$D$782,СВЦЭМ!$A$39:$A$782,$A70,СВЦЭМ!$B$39:$B$782,N$47)+'СЕТ СН'!$F$14+СВЦЭМ!$D$10+'СЕТ СН'!$F$6-'СЕТ СН'!$F$26</f>
        <v>2540.0823458499999</v>
      </c>
      <c r="O70" s="36">
        <f>SUMIFS(СВЦЭМ!$D$39:$D$782,СВЦЭМ!$A$39:$A$782,$A70,СВЦЭМ!$B$39:$B$782,O$47)+'СЕТ СН'!$F$14+СВЦЭМ!$D$10+'СЕТ СН'!$F$6-'СЕТ СН'!$F$26</f>
        <v>2540.4751720299996</v>
      </c>
      <c r="P70" s="36">
        <f>SUMIFS(СВЦЭМ!$D$39:$D$782,СВЦЭМ!$A$39:$A$782,$A70,СВЦЭМ!$B$39:$B$782,P$47)+'СЕТ СН'!$F$14+СВЦЭМ!$D$10+'СЕТ СН'!$F$6-'СЕТ СН'!$F$26</f>
        <v>2548.61029543</v>
      </c>
      <c r="Q70" s="36">
        <f>SUMIFS(СВЦЭМ!$D$39:$D$782,СВЦЭМ!$A$39:$A$782,$A70,СВЦЭМ!$B$39:$B$782,Q$47)+'СЕТ СН'!$F$14+СВЦЭМ!$D$10+'СЕТ СН'!$F$6-'СЕТ СН'!$F$26</f>
        <v>2567.6766977699999</v>
      </c>
      <c r="R70" s="36">
        <f>SUMIFS(СВЦЭМ!$D$39:$D$782,СВЦЭМ!$A$39:$A$782,$A70,СВЦЭМ!$B$39:$B$782,R$47)+'СЕТ СН'!$F$14+СВЦЭМ!$D$10+'СЕТ СН'!$F$6-'СЕТ СН'!$F$26</f>
        <v>2552.84753224</v>
      </c>
      <c r="S70" s="36">
        <f>SUMIFS(СВЦЭМ!$D$39:$D$782,СВЦЭМ!$A$39:$A$782,$A70,СВЦЭМ!$B$39:$B$782,S$47)+'СЕТ СН'!$F$14+СВЦЭМ!$D$10+'СЕТ СН'!$F$6-'СЕТ СН'!$F$26</f>
        <v>2510.18088244</v>
      </c>
      <c r="T70" s="36">
        <f>SUMIFS(СВЦЭМ!$D$39:$D$782,СВЦЭМ!$A$39:$A$782,$A70,СВЦЭМ!$B$39:$B$782,T$47)+'СЕТ СН'!$F$14+СВЦЭМ!$D$10+'СЕТ СН'!$F$6-'СЕТ СН'!$F$26</f>
        <v>2536.0215644599998</v>
      </c>
      <c r="U70" s="36">
        <f>SUMIFS(СВЦЭМ!$D$39:$D$782,СВЦЭМ!$A$39:$A$782,$A70,СВЦЭМ!$B$39:$B$782,U$47)+'СЕТ СН'!$F$14+СВЦЭМ!$D$10+'СЕТ СН'!$F$6-'СЕТ СН'!$F$26</f>
        <v>2548.9398346099997</v>
      </c>
      <c r="V70" s="36">
        <f>SUMIFS(СВЦЭМ!$D$39:$D$782,СВЦЭМ!$A$39:$A$782,$A70,СВЦЭМ!$B$39:$B$782,V$47)+'СЕТ СН'!$F$14+СВЦЭМ!$D$10+'СЕТ СН'!$F$6-'СЕТ СН'!$F$26</f>
        <v>2573.3972410199999</v>
      </c>
      <c r="W70" s="36">
        <f>SUMIFS(СВЦЭМ!$D$39:$D$782,СВЦЭМ!$A$39:$A$782,$A70,СВЦЭМ!$B$39:$B$782,W$47)+'СЕТ СН'!$F$14+СВЦЭМ!$D$10+'СЕТ СН'!$F$6-'СЕТ СН'!$F$26</f>
        <v>2583.8327406099997</v>
      </c>
      <c r="X70" s="36">
        <f>SUMIFS(СВЦЭМ!$D$39:$D$782,СВЦЭМ!$A$39:$A$782,$A70,СВЦЭМ!$B$39:$B$782,X$47)+'СЕТ СН'!$F$14+СВЦЭМ!$D$10+'СЕТ СН'!$F$6-'СЕТ СН'!$F$26</f>
        <v>2626.2873730199999</v>
      </c>
      <c r="Y70" s="36">
        <f>SUMIFS(СВЦЭМ!$D$39:$D$782,СВЦЭМ!$A$39:$A$782,$A70,СВЦЭМ!$B$39:$B$782,Y$47)+'СЕТ СН'!$F$14+СВЦЭМ!$D$10+'СЕТ СН'!$F$6-'СЕТ СН'!$F$26</f>
        <v>2641.7840760699996</v>
      </c>
    </row>
    <row r="71" spans="1:25" ht="15.75" x14ac:dyDescent="0.2">
      <c r="A71" s="35">
        <f t="shared" si="1"/>
        <v>45284</v>
      </c>
      <c r="B71" s="36">
        <f>SUMIFS(СВЦЭМ!$D$39:$D$782,СВЦЭМ!$A$39:$A$782,$A71,СВЦЭМ!$B$39:$B$782,B$47)+'СЕТ СН'!$F$14+СВЦЭМ!$D$10+'СЕТ СН'!$F$6-'СЕТ СН'!$F$26</f>
        <v>2507.47031844</v>
      </c>
      <c r="C71" s="36">
        <f>SUMIFS(СВЦЭМ!$D$39:$D$782,СВЦЭМ!$A$39:$A$782,$A71,СВЦЭМ!$B$39:$B$782,C$47)+'СЕТ СН'!$F$14+СВЦЭМ!$D$10+'СЕТ СН'!$F$6-'СЕТ СН'!$F$26</f>
        <v>2594.9493345599999</v>
      </c>
      <c r="D71" s="36">
        <f>SUMIFS(СВЦЭМ!$D$39:$D$782,СВЦЭМ!$A$39:$A$782,$A71,СВЦЭМ!$B$39:$B$782,D$47)+'СЕТ СН'!$F$14+СВЦЭМ!$D$10+'СЕТ СН'!$F$6-'СЕТ СН'!$F$26</f>
        <v>2667.9930248699998</v>
      </c>
      <c r="E71" s="36">
        <f>SUMIFS(СВЦЭМ!$D$39:$D$782,СВЦЭМ!$A$39:$A$782,$A71,СВЦЭМ!$B$39:$B$782,E$47)+'СЕТ СН'!$F$14+СВЦЭМ!$D$10+'СЕТ СН'!$F$6-'СЕТ СН'!$F$26</f>
        <v>2717.9715882699998</v>
      </c>
      <c r="F71" s="36">
        <f>SUMIFS(СВЦЭМ!$D$39:$D$782,СВЦЭМ!$A$39:$A$782,$A71,СВЦЭМ!$B$39:$B$782,F$47)+'СЕТ СН'!$F$14+СВЦЭМ!$D$10+'СЕТ СН'!$F$6-'СЕТ СН'!$F$26</f>
        <v>2730.3811710599998</v>
      </c>
      <c r="G71" s="36">
        <f>SUMIFS(СВЦЭМ!$D$39:$D$782,СВЦЭМ!$A$39:$A$782,$A71,СВЦЭМ!$B$39:$B$782,G$47)+'СЕТ СН'!$F$14+СВЦЭМ!$D$10+'СЕТ СН'!$F$6-'СЕТ СН'!$F$26</f>
        <v>2704.5702699799999</v>
      </c>
      <c r="H71" s="36">
        <f>SUMIFS(СВЦЭМ!$D$39:$D$782,СВЦЭМ!$A$39:$A$782,$A71,СВЦЭМ!$B$39:$B$782,H$47)+'СЕТ СН'!$F$14+СВЦЭМ!$D$10+'СЕТ СН'!$F$6-'СЕТ СН'!$F$26</f>
        <v>2689.9013472299998</v>
      </c>
      <c r="I71" s="36">
        <f>SUMIFS(СВЦЭМ!$D$39:$D$782,СВЦЭМ!$A$39:$A$782,$A71,СВЦЭМ!$B$39:$B$782,I$47)+'СЕТ СН'!$F$14+СВЦЭМ!$D$10+'СЕТ СН'!$F$6-'СЕТ СН'!$F$26</f>
        <v>2652.6223212699997</v>
      </c>
      <c r="J71" s="36">
        <f>SUMIFS(СВЦЭМ!$D$39:$D$782,СВЦЭМ!$A$39:$A$782,$A71,СВЦЭМ!$B$39:$B$782,J$47)+'СЕТ СН'!$F$14+СВЦЭМ!$D$10+'СЕТ СН'!$F$6-'СЕТ СН'!$F$26</f>
        <v>2601.6000686299999</v>
      </c>
      <c r="K71" s="36">
        <f>SUMIFS(СВЦЭМ!$D$39:$D$782,СВЦЭМ!$A$39:$A$782,$A71,СВЦЭМ!$B$39:$B$782,K$47)+'СЕТ СН'!$F$14+СВЦЭМ!$D$10+'СЕТ СН'!$F$6-'СЕТ СН'!$F$26</f>
        <v>2581.8487541099998</v>
      </c>
      <c r="L71" s="36">
        <f>SUMIFS(СВЦЭМ!$D$39:$D$782,СВЦЭМ!$A$39:$A$782,$A71,СВЦЭМ!$B$39:$B$782,L$47)+'СЕТ СН'!$F$14+СВЦЭМ!$D$10+'СЕТ СН'!$F$6-'СЕТ СН'!$F$26</f>
        <v>2499.0276071399999</v>
      </c>
      <c r="M71" s="36">
        <f>SUMIFS(СВЦЭМ!$D$39:$D$782,СВЦЭМ!$A$39:$A$782,$A71,СВЦЭМ!$B$39:$B$782,M$47)+'СЕТ СН'!$F$14+СВЦЭМ!$D$10+'СЕТ СН'!$F$6-'СЕТ СН'!$F$26</f>
        <v>2479.7767740499999</v>
      </c>
      <c r="N71" s="36">
        <f>SUMIFS(СВЦЭМ!$D$39:$D$782,СВЦЭМ!$A$39:$A$782,$A71,СВЦЭМ!$B$39:$B$782,N$47)+'СЕТ СН'!$F$14+СВЦЭМ!$D$10+'СЕТ СН'!$F$6-'СЕТ СН'!$F$26</f>
        <v>2492.7459195500001</v>
      </c>
      <c r="O71" s="36">
        <f>SUMIFS(СВЦЭМ!$D$39:$D$782,СВЦЭМ!$A$39:$A$782,$A71,СВЦЭМ!$B$39:$B$782,O$47)+'СЕТ СН'!$F$14+СВЦЭМ!$D$10+'СЕТ СН'!$F$6-'СЕТ СН'!$F$26</f>
        <v>2529.5580956599997</v>
      </c>
      <c r="P71" s="36">
        <f>SUMIFS(СВЦЭМ!$D$39:$D$782,СВЦЭМ!$A$39:$A$782,$A71,СВЦЭМ!$B$39:$B$782,P$47)+'СЕТ СН'!$F$14+СВЦЭМ!$D$10+'СЕТ СН'!$F$6-'СЕТ СН'!$F$26</f>
        <v>2511.0238975399998</v>
      </c>
      <c r="Q71" s="36">
        <f>SUMIFS(СВЦЭМ!$D$39:$D$782,СВЦЭМ!$A$39:$A$782,$A71,СВЦЭМ!$B$39:$B$782,Q$47)+'СЕТ СН'!$F$14+СВЦЭМ!$D$10+'СЕТ СН'!$F$6-'СЕТ СН'!$F$26</f>
        <v>2507.41839695</v>
      </c>
      <c r="R71" s="36">
        <f>SUMIFS(СВЦЭМ!$D$39:$D$782,СВЦЭМ!$A$39:$A$782,$A71,СВЦЭМ!$B$39:$B$782,R$47)+'СЕТ СН'!$F$14+СВЦЭМ!$D$10+'СЕТ СН'!$F$6-'СЕТ СН'!$F$26</f>
        <v>2509.23398486</v>
      </c>
      <c r="S71" s="36">
        <f>SUMIFS(СВЦЭМ!$D$39:$D$782,СВЦЭМ!$A$39:$A$782,$A71,СВЦЭМ!$B$39:$B$782,S$47)+'СЕТ СН'!$F$14+СВЦЭМ!$D$10+'СЕТ СН'!$F$6-'СЕТ СН'!$F$26</f>
        <v>2489.6527727099997</v>
      </c>
      <c r="T71" s="36">
        <f>SUMIFS(СВЦЭМ!$D$39:$D$782,СВЦЭМ!$A$39:$A$782,$A71,СВЦЭМ!$B$39:$B$782,T$47)+'СЕТ СН'!$F$14+СВЦЭМ!$D$10+'СЕТ СН'!$F$6-'СЕТ СН'!$F$26</f>
        <v>2458.0506199199999</v>
      </c>
      <c r="U71" s="36">
        <f>SUMIFS(СВЦЭМ!$D$39:$D$782,СВЦЭМ!$A$39:$A$782,$A71,СВЦЭМ!$B$39:$B$782,U$47)+'СЕТ СН'!$F$14+СВЦЭМ!$D$10+'СЕТ СН'!$F$6-'СЕТ СН'!$F$26</f>
        <v>2465.8796288899998</v>
      </c>
      <c r="V71" s="36">
        <f>SUMIFS(СВЦЭМ!$D$39:$D$782,СВЦЭМ!$A$39:$A$782,$A71,СВЦЭМ!$B$39:$B$782,V$47)+'СЕТ СН'!$F$14+СВЦЭМ!$D$10+'СЕТ СН'!$F$6-'СЕТ СН'!$F$26</f>
        <v>2497.0600872099999</v>
      </c>
      <c r="W71" s="36">
        <f>SUMIFS(СВЦЭМ!$D$39:$D$782,СВЦЭМ!$A$39:$A$782,$A71,СВЦЭМ!$B$39:$B$782,W$47)+'СЕТ СН'!$F$14+СВЦЭМ!$D$10+'СЕТ СН'!$F$6-'СЕТ СН'!$F$26</f>
        <v>2511.75779431</v>
      </c>
      <c r="X71" s="36">
        <f>SUMIFS(СВЦЭМ!$D$39:$D$782,СВЦЭМ!$A$39:$A$782,$A71,СВЦЭМ!$B$39:$B$782,X$47)+'СЕТ СН'!$F$14+СВЦЭМ!$D$10+'СЕТ СН'!$F$6-'СЕТ СН'!$F$26</f>
        <v>2550.1076047299998</v>
      </c>
      <c r="Y71" s="36">
        <f>SUMIFS(СВЦЭМ!$D$39:$D$782,СВЦЭМ!$A$39:$A$782,$A71,СВЦЭМ!$B$39:$B$782,Y$47)+'СЕТ СН'!$F$14+СВЦЭМ!$D$10+'СЕТ СН'!$F$6-'СЕТ СН'!$F$26</f>
        <v>2568.92179837</v>
      </c>
    </row>
    <row r="72" spans="1:25" ht="15.75" x14ac:dyDescent="0.2">
      <c r="A72" s="35">
        <f t="shared" si="1"/>
        <v>45285</v>
      </c>
      <c r="B72" s="36">
        <f>SUMIFS(СВЦЭМ!$D$39:$D$782,СВЦЭМ!$A$39:$A$782,$A72,СВЦЭМ!$B$39:$B$782,B$47)+'СЕТ СН'!$F$14+СВЦЭМ!$D$10+'СЕТ СН'!$F$6-'СЕТ СН'!$F$26</f>
        <v>2659.47964968</v>
      </c>
      <c r="C72" s="36">
        <f>SUMIFS(СВЦЭМ!$D$39:$D$782,СВЦЭМ!$A$39:$A$782,$A72,СВЦЭМ!$B$39:$B$782,C$47)+'СЕТ СН'!$F$14+СВЦЭМ!$D$10+'СЕТ СН'!$F$6-'СЕТ СН'!$F$26</f>
        <v>2719.3036405599996</v>
      </c>
      <c r="D72" s="36">
        <f>SUMIFS(СВЦЭМ!$D$39:$D$782,СВЦЭМ!$A$39:$A$782,$A72,СВЦЭМ!$B$39:$B$782,D$47)+'СЕТ СН'!$F$14+СВЦЭМ!$D$10+'СЕТ СН'!$F$6-'СЕТ СН'!$F$26</f>
        <v>2737.4938536099999</v>
      </c>
      <c r="E72" s="36">
        <f>SUMIFS(СВЦЭМ!$D$39:$D$782,СВЦЭМ!$A$39:$A$782,$A72,СВЦЭМ!$B$39:$B$782,E$47)+'СЕТ СН'!$F$14+СВЦЭМ!$D$10+'СЕТ СН'!$F$6-'СЕТ СН'!$F$26</f>
        <v>2750.3371395199997</v>
      </c>
      <c r="F72" s="36">
        <f>SUMIFS(СВЦЭМ!$D$39:$D$782,СВЦЭМ!$A$39:$A$782,$A72,СВЦЭМ!$B$39:$B$782,F$47)+'СЕТ СН'!$F$14+СВЦЭМ!$D$10+'СЕТ СН'!$F$6-'СЕТ СН'!$F$26</f>
        <v>2744.9401680599999</v>
      </c>
      <c r="G72" s="36">
        <f>SUMIFS(СВЦЭМ!$D$39:$D$782,СВЦЭМ!$A$39:$A$782,$A72,СВЦЭМ!$B$39:$B$782,G$47)+'СЕТ СН'!$F$14+СВЦЭМ!$D$10+'СЕТ СН'!$F$6-'СЕТ СН'!$F$26</f>
        <v>2707.30914532</v>
      </c>
      <c r="H72" s="36">
        <f>SUMIFS(СВЦЭМ!$D$39:$D$782,СВЦЭМ!$A$39:$A$782,$A72,СВЦЭМ!$B$39:$B$782,H$47)+'СЕТ СН'!$F$14+СВЦЭМ!$D$10+'СЕТ СН'!$F$6-'СЕТ СН'!$F$26</f>
        <v>2669.4319541899999</v>
      </c>
      <c r="I72" s="36">
        <f>SUMIFS(СВЦЭМ!$D$39:$D$782,СВЦЭМ!$A$39:$A$782,$A72,СВЦЭМ!$B$39:$B$782,I$47)+'СЕТ СН'!$F$14+СВЦЭМ!$D$10+'СЕТ СН'!$F$6-'СЕТ СН'!$F$26</f>
        <v>2611.6416673799999</v>
      </c>
      <c r="J72" s="36">
        <f>SUMIFS(СВЦЭМ!$D$39:$D$782,СВЦЭМ!$A$39:$A$782,$A72,СВЦЭМ!$B$39:$B$782,J$47)+'СЕТ СН'!$F$14+СВЦЭМ!$D$10+'СЕТ СН'!$F$6-'СЕТ СН'!$F$26</f>
        <v>2537.0353080499999</v>
      </c>
      <c r="K72" s="36">
        <f>SUMIFS(СВЦЭМ!$D$39:$D$782,СВЦЭМ!$A$39:$A$782,$A72,СВЦЭМ!$B$39:$B$782,K$47)+'СЕТ СН'!$F$14+СВЦЭМ!$D$10+'СЕТ СН'!$F$6-'СЕТ СН'!$F$26</f>
        <v>2498.8487259399999</v>
      </c>
      <c r="L72" s="36">
        <f>SUMIFS(СВЦЭМ!$D$39:$D$782,СВЦЭМ!$A$39:$A$782,$A72,СВЦЭМ!$B$39:$B$782,L$47)+'СЕТ СН'!$F$14+СВЦЭМ!$D$10+'СЕТ СН'!$F$6-'СЕТ СН'!$F$26</f>
        <v>2480.3186523899999</v>
      </c>
      <c r="M72" s="36">
        <f>SUMIFS(СВЦЭМ!$D$39:$D$782,СВЦЭМ!$A$39:$A$782,$A72,СВЦЭМ!$B$39:$B$782,M$47)+'СЕТ СН'!$F$14+СВЦЭМ!$D$10+'СЕТ СН'!$F$6-'СЕТ СН'!$F$26</f>
        <v>2499.30857827</v>
      </c>
      <c r="N72" s="36">
        <f>SUMIFS(СВЦЭМ!$D$39:$D$782,СВЦЭМ!$A$39:$A$782,$A72,СВЦЭМ!$B$39:$B$782,N$47)+'СЕТ СН'!$F$14+СВЦЭМ!$D$10+'СЕТ СН'!$F$6-'СЕТ СН'!$F$26</f>
        <v>2497.1484689599997</v>
      </c>
      <c r="O72" s="36">
        <f>SUMIFS(СВЦЭМ!$D$39:$D$782,СВЦЭМ!$A$39:$A$782,$A72,СВЦЭМ!$B$39:$B$782,O$47)+'СЕТ СН'!$F$14+СВЦЭМ!$D$10+'СЕТ СН'!$F$6-'СЕТ СН'!$F$26</f>
        <v>2503.7874240399997</v>
      </c>
      <c r="P72" s="36">
        <f>SUMIFS(СВЦЭМ!$D$39:$D$782,СВЦЭМ!$A$39:$A$782,$A72,СВЦЭМ!$B$39:$B$782,P$47)+'СЕТ СН'!$F$14+СВЦЭМ!$D$10+'СЕТ СН'!$F$6-'СЕТ СН'!$F$26</f>
        <v>2500.9454734799997</v>
      </c>
      <c r="Q72" s="36">
        <f>SUMIFS(СВЦЭМ!$D$39:$D$782,СВЦЭМ!$A$39:$A$782,$A72,СВЦЭМ!$B$39:$B$782,Q$47)+'СЕТ СН'!$F$14+СВЦЭМ!$D$10+'СЕТ СН'!$F$6-'СЕТ СН'!$F$26</f>
        <v>2516.2519117799998</v>
      </c>
      <c r="R72" s="36">
        <f>SUMIFS(СВЦЭМ!$D$39:$D$782,СВЦЭМ!$A$39:$A$782,$A72,СВЦЭМ!$B$39:$B$782,R$47)+'СЕТ СН'!$F$14+СВЦЭМ!$D$10+'СЕТ СН'!$F$6-'СЕТ СН'!$F$26</f>
        <v>2540.9578856999997</v>
      </c>
      <c r="S72" s="36">
        <f>SUMIFS(СВЦЭМ!$D$39:$D$782,СВЦЭМ!$A$39:$A$782,$A72,СВЦЭМ!$B$39:$B$782,S$47)+'СЕТ СН'!$F$14+СВЦЭМ!$D$10+'СЕТ СН'!$F$6-'СЕТ СН'!$F$26</f>
        <v>2502.6458175999996</v>
      </c>
      <c r="T72" s="36">
        <f>SUMIFS(СВЦЭМ!$D$39:$D$782,СВЦЭМ!$A$39:$A$782,$A72,СВЦЭМ!$B$39:$B$782,T$47)+'СЕТ СН'!$F$14+СВЦЭМ!$D$10+'СЕТ СН'!$F$6-'СЕТ СН'!$F$26</f>
        <v>2454.61778964</v>
      </c>
      <c r="U72" s="36">
        <f>SUMIFS(СВЦЭМ!$D$39:$D$782,СВЦЭМ!$A$39:$A$782,$A72,СВЦЭМ!$B$39:$B$782,U$47)+'СЕТ СН'!$F$14+СВЦЭМ!$D$10+'СЕТ СН'!$F$6-'СЕТ СН'!$F$26</f>
        <v>2472.0812885299997</v>
      </c>
      <c r="V72" s="36">
        <f>SUMIFS(СВЦЭМ!$D$39:$D$782,СВЦЭМ!$A$39:$A$782,$A72,СВЦЭМ!$B$39:$B$782,V$47)+'СЕТ СН'!$F$14+СВЦЭМ!$D$10+'СЕТ СН'!$F$6-'СЕТ СН'!$F$26</f>
        <v>2507.7876204999998</v>
      </c>
      <c r="W72" s="36">
        <f>SUMIFS(СВЦЭМ!$D$39:$D$782,СВЦЭМ!$A$39:$A$782,$A72,СВЦЭМ!$B$39:$B$782,W$47)+'СЕТ СН'!$F$14+СВЦЭМ!$D$10+'СЕТ СН'!$F$6-'СЕТ СН'!$F$26</f>
        <v>2529.32568545</v>
      </c>
      <c r="X72" s="36">
        <f>SUMIFS(СВЦЭМ!$D$39:$D$782,СВЦЭМ!$A$39:$A$782,$A72,СВЦЭМ!$B$39:$B$782,X$47)+'СЕТ СН'!$F$14+СВЦЭМ!$D$10+'СЕТ СН'!$F$6-'СЕТ СН'!$F$26</f>
        <v>2576.3197848599998</v>
      </c>
      <c r="Y72" s="36">
        <f>SUMIFS(СВЦЭМ!$D$39:$D$782,СВЦЭМ!$A$39:$A$782,$A72,СВЦЭМ!$B$39:$B$782,Y$47)+'СЕТ СН'!$F$14+СВЦЭМ!$D$10+'СЕТ СН'!$F$6-'СЕТ СН'!$F$26</f>
        <v>2600.5603603899999</v>
      </c>
    </row>
    <row r="73" spans="1:25" ht="15.75" x14ac:dyDescent="0.2">
      <c r="A73" s="35">
        <f t="shared" si="1"/>
        <v>45286</v>
      </c>
      <c r="B73" s="36">
        <f>SUMIFS(СВЦЭМ!$D$39:$D$782,СВЦЭМ!$A$39:$A$782,$A73,СВЦЭМ!$B$39:$B$782,B$47)+'СЕТ СН'!$F$14+СВЦЭМ!$D$10+'СЕТ СН'!$F$6-'СЕТ СН'!$F$26</f>
        <v>2883.3386252599998</v>
      </c>
      <c r="C73" s="36">
        <f>SUMIFS(СВЦЭМ!$D$39:$D$782,СВЦЭМ!$A$39:$A$782,$A73,СВЦЭМ!$B$39:$B$782,C$47)+'СЕТ СН'!$F$14+СВЦЭМ!$D$10+'СЕТ СН'!$F$6-'СЕТ СН'!$F$26</f>
        <v>2924.59298846</v>
      </c>
      <c r="D73" s="36">
        <f>SUMIFS(СВЦЭМ!$D$39:$D$782,СВЦЭМ!$A$39:$A$782,$A73,СВЦЭМ!$B$39:$B$782,D$47)+'СЕТ СН'!$F$14+СВЦЭМ!$D$10+'СЕТ СН'!$F$6-'СЕТ СН'!$F$26</f>
        <v>2937.2659042499999</v>
      </c>
      <c r="E73" s="36">
        <f>SUMIFS(СВЦЭМ!$D$39:$D$782,СВЦЭМ!$A$39:$A$782,$A73,СВЦЭМ!$B$39:$B$782,E$47)+'СЕТ СН'!$F$14+СВЦЭМ!$D$10+'СЕТ СН'!$F$6-'СЕТ СН'!$F$26</f>
        <v>2953.5134257999998</v>
      </c>
      <c r="F73" s="36">
        <f>SUMIFS(СВЦЭМ!$D$39:$D$782,СВЦЭМ!$A$39:$A$782,$A73,СВЦЭМ!$B$39:$B$782,F$47)+'СЕТ СН'!$F$14+СВЦЭМ!$D$10+'СЕТ СН'!$F$6-'СЕТ СН'!$F$26</f>
        <v>2952.7108885899997</v>
      </c>
      <c r="G73" s="36">
        <f>SUMIFS(СВЦЭМ!$D$39:$D$782,СВЦЭМ!$A$39:$A$782,$A73,СВЦЭМ!$B$39:$B$782,G$47)+'СЕТ СН'!$F$14+СВЦЭМ!$D$10+'СЕТ СН'!$F$6-'СЕТ СН'!$F$26</f>
        <v>2920.2263079599998</v>
      </c>
      <c r="H73" s="36">
        <f>SUMIFS(СВЦЭМ!$D$39:$D$782,СВЦЭМ!$A$39:$A$782,$A73,СВЦЭМ!$B$39:$B$782,H$47)+'СЕТ СН'!$F$14+СВЦЭМ!$D$10+'СЕТ СН'!$F$6-'СЕТ СН'!$F$26</f>
        <v>2860.44678793</v>
      </c>
      <c r="I73" s="36">
        <f>SUMIFS(СВЦЭМ!$D$39:$D$782,СВЦЭМ!$A$39:$A$782,$A73,СВЦЭМ!$B$39:$B$782,I$47)+'СЕТ СН'!$F$14+СВЦЭМ!$D$10+'СЕТ СН'!$F$6-'СЕТ СН'!$F$26</f>
        <v>2795.5856097999999</v>
      </c>
      <c r="J73" s="36">
        <f>SUMIFS(СВЦЭМ!$D$39:$D$782,СВЦЭМ!$A$39:$A$782,$A73,СВЦЭМ!$B$39:$B$782,J$47)+'СЕТ СН'!$F$14+СВЦЭМ!$D$10+'СЕТ СН'!$F$6-'СЕТ СН'!$F$26</f>
        <v>2730.4209822399998</v>
      </c>
      <c r="K73" s="36">
        <f>SUMIFS(СВЦЭМ!$D$39:$D$782,СВЦЭМ!$A$39:$A$782,$A73,СВЦЭМ!$B$39:$B$782,K$47)+'СЕТ СН'!$F$14+СВЦЭМ!$D$10+'СЕТ СН'!$F$6-'СЕТ СН'!$F$26</f>
        <v>2677.98679348</v>
      </c>
      <c r="L73" s="36">
        <f>SUMIFS(СВЦЭМ!$D$39:$D$782,СВЦЭМ!$A$39:$A$782,$A73,СВЦЭМ!$B$39:$B$782,L$47)+'СЕТ СН'!$F$14+СВЦЭМ!$D$10+'СЕТ СН'!$F$6-'СЕТ СН'!$F$26</f>
        <v>2663.8032558999998</v>
      </c>
      <c r="M73" s="36">
        <f>SUMIFS(СВЦЭМ!$D$39:$D$782,СВЦЭМ!$A$39:$A$782,$A73,СВЦЭМ!$B$39:$B$782,M$47)+'СЕТ СН'!$F$14+СВЦЭМ!$D$10+'СЕТ СН'!$F$6-'СЕТ СН'!$F$26</f>
        <v>2679.40528141</v>
      </c>
      <c r="N73" s="36">
        <f>SUMIFS(СВЦЭМ!$D$39:$D$782,СВЦЭМ!$A$39:$A$782,$A73,СВЦЭМ!$B$39:$B$782,N$47)+'СЕТ СН'!$F$14+СВЦЭМ!$D$10+'СЕТ СН'!$F$6-'СЕТ СН'!$F$26</f>
        <v>2736.8229429099997</v>
      </c>
      <c r="O73" s="36">
        <f>SUMIFS(СВЦЭМ!$D$39:$D$782,СВЦЭМ!$A$39:$A$782,$A73,СВЦЭМ!$B$39:$B$782,O$47)+'СЕТ СН'!$F$14+СВЦЭМ!$D$10+'СЕТ СН'!$F$6-'СЕТ СН'!$F$26</f>
        <v>2788.8688026099999</v>
      </c>
      <c r="P73" s="36">
        <f>SUMIFS(СВЦЭМ!$D$39:$D$782,СВЦЭМ!$A$39:$A$782,$A73,СВЦЭМ!$B$39:$B$782,P$47)+'СЕТ СН'!$F$14+СВЦЭМ!$D$10+'СЕТ СН'!$F$6-'СЕТ СН'!$F$26</f>
        <v>2823.4567554199998</v>
      </c>
      <c r="Q73" s="36">
        <f>SUMIFS(СВЦЭМ!$D$39:$D$782,СВЦЭМ!$A$39:$A$782,$A73,СВЦЭМ!$B$39:$B$782,Q$47)+'СЕТ СН'!$F$14+СВЦЭМ!$D$10+'СЕТ СН'!$F$6-'СЕТ СН'!$F$26</f>
        <v>2866.92090551</v>
      </c>
      <c r="R73" s="36">
        <f>SUMIFS(СВЦЭМ!$D$39:$D$782,СВЦЭМ!$A$39:$A$782,$A73,СВЦЭМ!$B$39:$B$782,R$47)+'СЕТ СН'!$F$14+СВЦЭМ!$D$10+'СЕТ СН'!$F$6-'СЕТ СН'!$F$26</f>
        <v>2849.6627630999997</v>
      </c>
      <c r="S73" s="36">
        <f>SUMIFS(СВЦЭМ!$D$39:$D$782,СВЦЭМ!$A$39:$A$782,$A73,СВЦЭМ!$B$39:$B$782,S$47)+'СЕТ СН'!$F$14+СВЦЭМ!$D$10+'СЕТ СН'!$F$6-'СЕТ СН'!$F$26</f>
        <v>2783.74899276</v>
      </c>
      <c r="T73" s="36">
        <f>SUMIFS(СВЦЭМ!$D$39:$D$782,СВЦЭМ!$A$39:$A$782,$A73,СВЦЭМ!$B$39:$B$782,T$47)+'СЕТ СН'!$F$14+СВЦЭМ!$D$10+'СЕТ СН'!$F$6-'СЕТ СН'!$F$26</f>
        <v>2754.20680773</v>
      </c>
      <c r="U73" s="36">
        <f>SUMIFS(СВЦЭМ!$D$39:$D$782,СВЦЭМ!$A$39:$A$782,$A73,СВЦЭМ!$B$39:$B$782,U$47)+'СЕТ СН'!$F$14+СВЦЭМ!$D$10+'СЕТ СН'!$F$6-'СЕТ СН'!$F$26</f>
        <v>2769.5529864</v>
      </c>
      <c r="V73" s="36">
        <f>SUMIFS(СВЦЭМ!$D$39:$D$782,СВЦЭМ!$A$39:$A$782,$A73,СВЦЭМ!$B$39:$B$782,V$47)+'СЕТ СН'!$F$14+СВЦЭМ!$D$10+'СЕТ СН'!$F$6-'СЕТ СН'!$F$26</f>
        <v>2801.6580203799999</v>
      </c>
      <c r="W73" s="36">
        <f>SUMIFS(СВЦЭМ!$D$39:$D$782,СВЦЭМ!$A$39:$A$782,$A73,СВЦЭМ!$B$39:$B$782,W$47)+'СЕТ СН'!$F$14+СВЦЭМ!$D$10+'СЕТ СН'!$F$6-'СЕТ СН'!$F$26</f>
        <v>2837.5353461</v>
      </c>
      <c r="X73" s="36">
        <f>SUMIFS(СВЦЭМ!$D$39:$D$782,СВЦЭМ!$A$39:$A$782,$A73,СВЦЭМ!$B$39:$B$782,X$47)+'СЕТ СН'!$F$14+СВЦЭМ!$D$10+'СЕТ СН'!$F$6-'СЕТ СН'!$F$26</f>
        <v>2873.27588053</v>
      </c>
      <c r="Y73" s="36">
        <f>SUMIFS(СВЦЭМ!$D$39:$D$782,СВЦЭМ!$A$39:$A$782,$A73,СВЦЭМ!$B$39:$B$782,Y$47)+'СЕТ СН'!$F$14+СВЦЭМ!$D$10+'СЕТ СН'!$F$6-'СЕТ СН'!$F$26</f>
        <v>2895.8336346900001</v>
      </c>
    </row>
    <row r="74" spans="1:25" ht="15.75" x14ac:dyDescent="0.2">
      <c r="A74" s="35">
        <f t="shared" si="1"/>
        <v>45287</v>
      </c>
      <c r="B74" s="36">
        <f>SUMIFS(СВЦЭМ!$D$39:$D$782,СВЦЭМ!$A$39:$A$782,$A74,СВЦЭМ!$B$39:$B$782,B$47)+'СЕТ СН'!$F$14+СВЦЭМ!$D$10+'СЕТ СН'!$F$6-'СЕТ СН'!$F$26</f>
        <v>2830.6317409799999</v>
      </c>
      <c r="C74" s="36">
        <f>SUMIFS(СВЦЭМ!$D$39:$D$782,СВЦЭМ!$A$39:$A$782,$A74,СВЦЭМ!$B$39:$B$782,C$47)+'СЕТ СН'!$F$14+СВЦЭМ!$D$10+'СЕТ СН'!$F$6-'СЕТ СН'!$F$26</f>
        <v>2815.3661705199997</v>
      </c>
      <c r="D74" s="36">
        <f>SUMIFS(СВЦЭМ!$D$39:$D$782,СВЦЭМ!$A$39:$A$782,$A74,СВЦЭМ!$B$39:$B$782,D$47)+'СЕТ СН'!$F$14+СВЦЭМ!$D$10+'СЕТ СН'!$F$6-'СЕТ СН'!$F$26</f>
        <v>2826.7924173199999</v>
      </c>
      <c r="E74" s="36">
        <f>SUMIFS(СВЦЭМ!$D$39:$D$782,СВЦЭМ!$A$39:$A$782,$A74,СВЦЭМ!$B$39:$B$782,E$47)+'СЕТ СН'!$F$14+СВЦЭМ!$D$10+'СЕТ СН'!$F$6-'СЕТ СН'!$F$26</f>
        <v>2841.06949631</v>
      </c>
      <c r="F74" s="36">
        <f>SUMIFS(СВЦЭМ!$D$39:$D$782,СВЦЭМ!$A$39:$A$782,$A74,СВЦЭМ!$B$39:$B$782,F$47)+'СЕТ СН'!$F$14+СВЦЭМ!$D$10+'СЕТ СН'!$F$6-'СЕТ СН'!$F$26</f>
        <v>2919.7882451599999</v>
      </c>
      <c r="G74" s="36">
        <f>SUMIFS(СВЦЭМ!$D$39:$D$782,СВЦЭМ!$A$39:$A$782,$A74,СВЦЭМ!$B$39:$B$782,G$47)+'СЕТ СН'!$F$14+СВЦЭМ!$D$10+'СЕТ СН'!$F$6-'СЕТ СН'!$F$26</f>
        <v>2911.3193214499997</v>
      </c>
      <c r="H74" s="36">
        <f>SUMIFS(СВЦЭМ!$D$39:$D$782,СВЦЭМ!$A$39:$A$782,$A74,СВЦЭМ!$B$39:$B$782,H$47)+'СЕТ СН'!$F$14+СВЦЭМ!$D$10+'СЕТ СН'!$F$6-'СЕТ СН'!$F$26</f>
        <v>2848.37300856</v>
      </c>
      <c r="I74" s="36">
        <f>SUMIFS(СВЦЭМ!$D$39:$D$782,СВЦЭМ!$A$39:$A$782,$A74,СВЦЭМ!$B$39:$B$782,I$47)+'СЕТ СН'!$F$14+СВЦЭМ!$D$10+'СЕТ СН'!$F$6-'СЕТ СН'!$F$26</f>
        <v>2768.7599612199997</v>
      </c>
      <c r="J74" s="36">
        <f>SUMIFS(СВЦЭМ!$D$39:$D$782,СВЦЭМ!$A$39:$A$782,$A74,СВЦЭМ!$B$39:$B$782,J$47)+'СЕТ СН'!$F$14+СВЦЭМ!$D$10+'СЕТ СН'!$F$6-'СЕТ СН'!$F$26</f>
        <v>2748.6445913699999</v>
      </c>
      <c r="K74" s="36">
        <f>SUMIFS(СВЦЭМ!$D$39:$D$782,СВЦЭМ!$A$39:$A$782,$A74,СВЦЭМ!$B$39:$B$782,K$47)+'СЕТ СН'!$F$14+СВЦЭМ!$D$10+'СЕТ СН'!$F$6-'СЕТ СН'!$F$26</f>
        <v>2736.0528967999999</v>
      </c>
      <c r="L74" s="36">
        <f>SUMIFS(СВЦЭМ!$D$39:$D$782,СВЦЭМ!$A$39:$A$782,$A74,СВЦЭМ!$B$39:$B$782,L$47)+'СЕТ СН'!$F$14+СВЦЭМ!$D$10+'СЕТ СН'!$F$6-'СЕТ СН'!$F$26</f>
        <v>2699.2580702999999</v>
      </c>
      <c r="M74" s="36">
        <f>SUMIFS(СВЦЭМ!$D$39:$D$782,СВЦЭМ!$A$39:$A$782,$A74,СВЦЭМ!$B$39:$B$782,M$47)+'СЕТ СН'!$F$14+СВЦЭМ!$D$10+'СЕТ СН'!$F$6-'СЕТ СН'!$F$26</f>
        <v>2707.1438278099999</v>
      </c>
      <c r="N74" s="36">
        <f>SUMIFS(СВЦЭМ!$D$39:$D$782,СВЦЭМ!$A$39:$A$782,$A74,СВЦЭМ!$B$39:$B$782,N$47)+'СЕТ СН'!$F$14+СВЦЭМ!$D$10+'СЕТ СН'!$F$6-'СЕТ СН'!$F$26</f>
        <v>2731.1064038099998</v>
      </c>
      <c r="O74" s="36">
        <f>SUMIFS(СВЦЭМ!$D$39:$D$782,СВЦЭМ!$A$39:$A$782,$A74,СВЦЭМ!$B$39:$B$782,O$47)+'СЕТ СН'!$F$14+СВЦЭМ!$D$10+'СЕТ СН'!$F$6-'СЕТ СН'!$F$26</f>
        <v>2730.51610192</v>
      </c>
      <c r="P74" s="36">
        <f>SUMIFS(СВЦЭМ!$D$39:$D$782,СВЦЭМ!$A$39:$A$782,$A74,СВЦЭМ!$B$39:$B$782,P$47)+'СЕТ СН'!$F$14+СВЦЭМ!$D$10+'СЕТ СН'!$F$6-'СЕТ СН'!$F$26</f>
        <v>2733.0711876999999</v>
      </c>
      <c r="Q74" s="36">
        <f>SUMIFS(СВЦЭМ!$D$39:$D$782,СВЦЭМ!$A$39:$A$782,$A74,СВЦЭМ!$B$39:$B$782,Q$47)+'СЕТ СН'!$F$14+СВЦЭМ!$D$10+'СЕТ СН'!$F$6-'СЕТ СН'!$F$26</f>
        <v>2705.2853109999996</v>
      </c>
      <c r="R74" s="36">
        <f>SUMIFS(СВЦЭМ!$D$39:$D$782,СВЦЭМ!$A$39:$A$782,$A74,СВЦЭМ!$B$39:$B$782,R$47)+'СЕТ СН'!$F$14+СВЦЭМ!$D$10+'СЕТ СН'!$F$6-'СЕТ СН'!$F$26</f>
        <v>2702.9363419599999</v>
      </c>
      <c r="S74" s="36">
        <f>SUMIFS(СВЦЭМ!$D$39:$D$782,СВЦЭМ!$A$39:$A$782,$A74,СВЦЭМ!$B$39:$B$782,S$47)+'СЕТ СН'!$F$14+СВЦЭМ!$D$10+'СЕТ СН'!$F$6-'СЕТ СН'!$F$26</f>
        <v>2654.8997976599999</v>
      </c>
      <c r="T74" s="36">
        <f>SUMIFS(СВЦЭМ!$D$39:$D$782,СВЦЭМ!$A$39:$A$782,$A74,СВЦЭМ!$B$39:$B$782,T$47)+'СЕТ СН'!$F$14+СВЦЭМ!$D$10+'СЕТ СН'!$F$6-'СЕТ СН'!$F$26</f>
        <v>2682.9504771100001</v>
      </c>
      <c r="U74" s="36">
        <f>SUMIFS(СВЦЭМ!$D$39:$D$782,СВЦЭМ!$A$39:$A$782,$A74,СВЦЭМ!$B$39:$B$782,U$47)+'СЕТ СН'!$F$14+СВЦЭМ!$D$10+'СЕТ СН'!$F$6-'СЕТ СН'!$F$26</f>
        <v>2692.30974474</v>
      </c>
      <c r="V74" s="36">
        <f>SUMIFS(СВЦЭМ!$D$39:$D$782,СВЦЭМ!$A$39:$A$782,$A74,СВЦЭМ!$B$39:$B$782,V$47)+'СЕТ СН'!$F$14+СВЦЭМ!$D$10+'СЕТ СН'!$F$6-'СЕТ СН'!$F$26</f>
        <v>2721.30216251</v>
      </c>
      <c r="W74" s="36">
        <f>SUMIFS(СВЦЭМ!$D$39:$D$782,СВЦЭМ!$A$39:$A$782,$A74,СВЦЭМ!$B$39:$B$782,W$47)+'СЕТ СН'!$F$14+СВЦЭМ!$D$10+'СЕТ СН'!$F$6-'СЕТ СН'!$F$26</f>
        <v>2713.9943139499997</v>
      </c>
      <c r="X74" s="36">
        <f>SUMIFS(СВЦЭМ!$D$39:$D$782,СВЦЭМ!$A$39:$A$782,$A74,СВЦЭМ!$B$39:$B$782,X$47)+'СЕТ СН'!$F$14+СВЦЭМ!$D$10+'СЕТ СН'!$F$6-'СЕТ СН'!$F$26</f>
        <v>2745.7425962699999</v>
      </c>
      <c r="Y74" s="36">
        <f>SUMIFS(СВЦЭМ!$D$39:$D$782,СВЦЭМ!$A$39:$A$782,$A74,СВЦЭМ!$B$39:$B$782,Y$47)+'СЕТ СН'!$F$14+СВЦЭМ!$D$10+'СЕТ СН'!$F$6-'СЕТ СН'!$F$26</f>
        <v>2768.3353593799998</v>
      </c>
    </row>
    <row r="75" spans="1:25" ht="15.75" x14ac:dyDescent="0.2">
      <c r="A75" s="35">
        <f t="shared" si="1"/>
        <v>45288</v>
      </c>
      <c r="B75" s="36">
        <f>SUMIFS(СВЦЭМ!$D$39:$D$782,СВЦЭМ!$A$39:$A$782,$A75,СВЦЭМ!$B$39:$B$782,B$47)+'СЕТ СН'!$F$14+СВЦЭМ!$D$10+'СЕТ СН'!$F$6-'СЕТ СН'!$F$26</f>
        <v>2721.8155798299999</v>
      </c>
      <c r="C75" s="36">
        <f>SUMIFS(СВЦЭМ!$D$39:$D$782,СВЦЭМ!$A$39:$A$782,$A75,СВЦЭМ!$B$39:$B$782,C$47)+'СЕТ СН'!$F$14+СВЦЭМ!$D$10+'СЕТ СН'!$F$6-'СЕТ СН'!$F$26</f>
        <v>2782.9933109899998</v>
      </c>
      <c r="D75" s="36">
        <f>SUMIFS(СВЦЭМ!$D$39:$D$782,СВЦЭМ!$A$39:$A$782,$A75,СВЦЭМ!$B$39:$B$782,D$47)+'СЕТ СН'!$F$14+СВЦЭМ!$D$10+'СЕТ СН'!$F$6-'СЕТ СН'!$F$26</f>
        <v>2805.3636423899998</v>
      </c>
      <c r="E75" s="36">
        <f>SUMIFS(СВЦЭМ!$D$39:$D$782,СВЦЭМ!$A$39:$A$782,$A75,СВЦЭМ!$B$39:$B$782,E$47)+'СЕТ СН'!$F$14+СВЦЭМ!$D$10+'СЕТ СН'!$F$6-'СЕТ СН'!$F$26</f>
        <v>2812.8219592599999</v>
      </c>
      <c r="F75" s="36">
        <f>SUMIFS(СВЦЭМ!$D$39:$D$782,СВЦЭМ!$A$39:$A$782,$A75,СВЦЭМ!$B$39:$B$782,F$47)+'СЕТ СН'!$F$14+СВЦЭМ!$D$10+'СЕТ СН'!$F$6-'СЕТ СН'!$F$26</f>
        <v>2814.8057914699998</v>
      </c>
      <c r="G75" s="36">
        <f>SUMIFS(СВЦЭМ!$D$39:$D$782,СВЦЭМ!$A$39:$A$782,$A75,СВЦЭМ!$B$39:$B$782,G$47)+'СЕТ СН'!$F$14+СВЦЭМ!$D$10+'СЕТ СН'!$F$6-'СЕТ СН'!$F$26</f>
        <v>2806.7356347199998</v>
      </c>
      <c r="H75" s="36">
        <f>SUMIFS(СВЦЭМ!$D$39:$D$782,СВЦЭМ!$A$39:$A$782,$A75,СВЦЭМ!$B$39:$B$782,H$47)+'СЕТ СН'!$F$14+СВЦЭМ!$D$10+'СЕТ СН'!$F$6-'СЕТ СН'!$F$26</f>
        <v>2735.3147214999999</v>
      </c>
      <c r="I75" s="36">
        <f>SUMIFS(СВЦЭМ!$D$39:$D$782,СВЦЭМ!$A$39:$A$782,$A75,СВЦЭМ!$B$39:$B$782,I$47)+'СЕТ СН'!$F$14+СВЦЭМ!$D$10+'СЕТ СН'!$F$6-'СЕТ СН'!$F$26</f>
        <v>2661.3288615399997</v>
      </c>
      <c r="J75" s="36">
        <f>SUMIFS(СВЦЭМ!$D$39:$D$782,СВЦЭМ!$A$39:$A$782,$A75,СВЦЭМ!$B$39:$B$782,J$47)+'СЕТ СН'!$F$14+СВЦЭМ!$D$10+'СЕТ СН'!$F$6-'СЕТ СН'!$F$26</f>
        <v>2633.1681427499998</v>
      </c>
      <c r="K75" s="36">
        <f>SUMIFS(СВЦЭМ!$D$39:$D$782,СВЦЭМ!$A$39:$A$782,$A75,СВЦЭМ!$B$39:$B$782,K$47)+'СЕТ СН'!$F$14+СВЦЭМ!$D$10+'СЕТ СН'!$F$6-'СЕТ СН'!$F$26</f>
        <v>2606.1225056599997</v>
      </c>
      <c r="L75" s="36">
        <f>SUMIFS(СВЦЭМ!$D$39:$D$782,СВЦЭМ!$A$39:$A$782,$A75,СВЦЭМ!$B$39:$B$782,L$47)+'СЕТ СН'!$F$14+СВЦЭМ!$D$10+'СЕТ СН'!$F$6-'СЕТ СН'!$F$26</f>
        <v>2642.47061502</v>
      </c>
      <c r="M75" s="36">
        <f>SUMIFS(СВЦЭМ!$D$39:$D$782,СВЦЭМ!$A$39:$A$782,$A75,СВЦЭМ!$B$39:$B$782,M$47)+'СЕТ СН'!$F$14+СВЦЭМ!$D$10+'СЕТ СН'!$F$6-'СЕТ СН'!$F$26</f>
        <v>2676.6546302100001</v>
      </c>
      <c r="N75" s="36">
        <f>SUMIFS(СВЦЭМ!$D$39:$D$782,СВЦЭМ!$A$39:$A$782,$A75,СВЦЭМ!$B$39:$B$782,N$47)+'СЕТ СН'!$F$14+СВЦЭМ!$D$10+'СЕТ СН'!$F$6-'СЕТ СН'!$F$26</f>
        <v>2628.4515051099997</v>
      </c>
      <c r="O75" s="36">
        <f>SUMIFS(СВЦЭМ!$D$39:$D$782,СВЦЭМ!$A$39:$A$782,$A75,СВЦЭМ!$B$39:$B$782,O$47)+'СЕТ СН'!$F$14+СВЦЭМ!$D$10+'СЕТ СН'!$F$6-'СЕТ СН'!$F$26</f>
        <v>2638.0294840399997</v>
      </c>
      <c r="P75" s="36">
        <f>SUMIFS(СВЦЭМ!$D$39:$D$782,СВЦЭМ!$A$39:$A$782,$A75,СВЦЭМ!$B$39:$B$782,P$47)+'СЕТ СН'!$F$14+СВЦЭМ!$D$10+'СЕТ СН'!$F$6-'СЕТ СН'!$F$26</f>
        <v>2635.1897954399997</v>
      </c>
      <c r="Q75" s="36">
        <f>SUMIFS(СВЦЭМ!$D$39:$D$782,СВЦЭМ!$A$39:$A$782,$A75,СВЦЭМ!$B$39:$B$782,Q$47)+'СЕТ СН'!$F$14+СВЦЭМ!$D$10+'СЕТ СН'!$F$6-'СЕТ СН'!$F$26</f>
        <v>2559.4928291599999</v>
      </c>
      <c r="R75" s="36">
        <f>SUMIFS(СВЦЭМ!$D$39:$D$782,СВЦЭМ!$A$39:$A$782,$A75,СВЦЭМ!$B$39:$B$782,R$47)+'СЕТ СН'!$F$14+СВЦЭМ!$D$10+'СЕТ СН'!$F$6-'СЕТ СН'!$F$26</f>
        <v>2572.6722148599997</v>
      </c>
      <c r="S75" s="36">
        <f>SUMIFS(СВЦЭМ!$D$39:$D$782,СВЦЭМ!$A$39:$A$782,$A75,СВЦЭМ!$B$39:$B$782,S$47)+'СЕТ СН'!$F$14+СВЦЭМ!$D$10+'СЕТ СН'!$F$6-'СЕТ СН'!$F$26</f>
        <v>2612.1102697799997</v>
      </c>
      <c r="T75" s="36">
        <f>SUMIFS(СВЦЭМ!$D$39:$D$782,СВЦЭМ!$A$39:$A$782,$A75,СВЦЭМ!$B$39:$B$782,T$47)+'СЕТ СН'!$F$14+СВЦЭМ!$D$10+'СЕТ СН'!$F$6-'СЕТ СН'!$F$26</f>
        <v>2546.7392696100001</v>
      </c>
      <c r="U75" s="36">
        <f>SUMIFS(СВЦЭМ!$D$39:$D$782,СВЦЭМ!$A$39:$A$782,$A75,СВЦЭМ!$B$39:$B$782,U$47)+'СЕТ СН'!$F$14+СВЦЭМ!$D$10+'СЕТ СН'!$F$6-'СЕТ СН'!$F$26</f>
        <v>2598.7681703899998</v>
      </c>
      <c r="V75" s="36">
        <f>SUMIFS(СВЦЭМ!$D$39:$D$782,СВЦЭМ!$A$39:$A$782,$A75,СВЦЭМ!$B$39:$B$782,V$47)+'СЕТ СН'!$F$14+СВЦЭМ!$D$10+'СЕТ СН'!$F$6-'СЕТ СН'!$F$26</f>
        <v>2602.11202641</v>
      </c>
      <c r="W75" s="36">
        <f>SUMIFS(СВЦЭМ!$D$39:$D$782,СВЦЭМ!$A$39:$A$782,$A75,СВЦЭМ!$B$39:$B$782,W$47)+'СЕТ СН'!$F$14+СВЦЭМ!$D$10+'СЕТ СН'!$F$6-'СЕТ СН'!$F$26</f>
        <v>2637.3572832199998</v>
      </c>
      <c r="X75" s="36">
        <f>SUMIFS(СВЦЭМ!$D$39:$D$782,СВЦЭМ!$A$39:$A$782,$A75,СВЦЭМ!$B$39:$B$782,X$47)+'СЕТ СН'!$F$14+СВЦЭМ!$D$10+'СЕТ СН'!$F$6-'СЕТ СН'!$F$26</f>
        <v>2647.5667224199997</v>
      </c>
      <c r="Y75" s="36">
        <f>SUMIFS(СВЦЭМ!$D$39:$D$782,СВЦЭМ!$A$39:$A$782,$A75,СВЦЭМ!$B$39:$B$782,Y$47)+'СЕТ СН'!$F$14+СВЦЭМ!$D$10+'СЕТ СН'!$F$6-'СЕТ СН'!$F$26</f>
        <v>2695.4138818500001</v>
      </c>
    </row>
    <row r="76" spans="1:25" ht="15.75" x14ac:dyDescent="0.2">
      <c r="A76" s="35">
        <f t="shared" si="1"/>
        <v>45289</v>
      </c>
      <c r="B76" s="36">
        <f>SUMIFS(СВЦЭМ!$D$39:$D$782,СВЦЭМ!$A$39:$A$782,$A76,СВЦЭМ!$B$39:$B$782,B$47)+'СЕТ СН'!$F$14+СВЦЭМ!$D$10+'СЕТ СН'!$F$6-'СЕТ СН'!$F$26</f>
        <v>2853.7071622899998</v>
      </c>
      <c r="C76" s="36">
        <f>SUMIFS(СВЦЭМ!$D$39:$D$782,СВЦЭМ!$A$39:$A$782,$A76,СВЦЭМ!$B$39:$B$782,C$47)+'СЕТ СН'!$F$14+СВЦЭМ!$D$10+'СЕТ СН'!$F$6-'СЕТ СН'!$F$26</f>
        <v>2913.3696483999997</v>
      </c>
      <c r="D76" s="36">
        <f>SUMIFS(СВЦЭМ!$D$39:$D$782,СВЦЭМ!$A$39:$A$782,$A76,СВЦЭМ!$B$39:$B$782,D$47)+'СЕТ СН'!$F$14+СВЦЭМ!$D$10+'СЕТ СН'!$F$6-'СЕТ СН'!$F$26</f>
        <v>2873.4278259499997</v>
      </c>
      <c r="E76" s="36">
        <f>SUMIFS(СВЦЭМ!$D$39:$D$782,СВЦЭМ!$A$39:$A$782,$A76,СВЦЭМ!$B$39:$B$782,E$47)+'СЕТ СН'!$F$14+СВЦЭМ!$D$10+'СЕТ СН'!$F$6-'СЕТ СН'!$F$26</f>
        <v>2872.5251713099997</v>
      </c>
      <c r="F76" s="36">
        <f>SUMIFS(СВЦЭМ!$D$39:$D$782,СВЦЭМ!$A$39:$A$782,$A76,СВЦЭМ!$B$39:$B$782,F$47)+'СЕТ СН'!$F$14+СВЦЭМ!$D$10+'СЕТ СН'!$F$6-'СЕТ СН'!$F$26</f>
        <v>2872.7520706799996</v>
      </c>
      <c r="G76" s="36">
        <f>SUMIFS(СВЦЭМ!$D$39:$D$782,СВЦЭМ!$A$39:$A$782,$A76,СВЦЭМ!$B$39:$B$782,G$47)+'СЕТ СН'!$F$14+СВЦЭМ!$D$10+'СЕТ СН'!$F$6-'СЕТ СН'!$F$26</f>
        <v>2769.96089063</v>
      </c>
      <c r="H76" s="36">
        <f>SUMIFS(СВЦЭМ!$D$39:$D$782,СВЦЭМ!$A$39:$A$782,$A76,СВЦЭМ!$B$39:$B$782,H$47)+'СЕТ СН'!$F$14+СВЦЭМ!$D$10+'СЕТ СН'!$F$6-'СЕТ СН'!$F$26</f>
        <v>2802.32303374</v>
      </c>
      <c r="I76" s="36">
        <f>SUMIFS(СВЦЭМ!$D$39:$D$782,СВЦЭМ!$A$39:$A$782,$A76,СВЦЭМ!$B$39:$B$782,I$47)+'СЕТ СН'!$F$14+СВЦЭМ!$D$10+'СЕТ СН'!$F$6-'СЕТ СН'!$F$26</f>
        <v>2758.69445692</v>
      </c>
      <c r="J76" s="36">
        <f>SUMIFS(СВЦЭМ!$D$39:$D$782,СВЦЭМ!$A$39:$A$782,$A76,СВЦЭМ!$B$39:$B$782,J$47)+'СЕТ СН'!$F$14+СВЦЭМ!$D$10+'СЕТ СН'!$F$6-'СЕТ СН'!$F$26</f>
        <v>2754.7273284999997</v>
      </c>
      <c r="K76" s="36">
        <f>SUMIFS(СВЦЭМ!$D$39:$D$782,СВЦЭМ!$A$39:$A$782,$A76,СВЦЭМ!$B$39:$B$782,K$47)+'СЕТ СН'!$F$14+СВЦЭМ!$D$10+'СЕТ СН'!$F$6-'СЕТ СН'!$F$26</f>
        <v>2727.8808464199997</v>
      </c>
      <c r="L76" s="36">
        <f>SUMIFS(СВЦЭМ!$D$39:$D$782,СВЦЭМ!$A$39:$A$782,$A76,СВЦЭМ!$B$39:$B$782,L$47)+'СЕТ СН'!$F$14+СВЦЭМ!$D$10+'СЕТ СН'!$F$6-'СЕТ СН'!$F$26</f>
        <v>2737.7748106399999</v>
      </c>
      <c r="M76" s="36">
        <f>SUMIFS(СВЦЭМ!$D$39:$D$782,СВЦЭМ!$A$39:$A$782,$A76,СВЦЭМ!$B$39:$B$782,M$47)+'СЕТ СН'!$F$14+СВЦЭМ!$D$10+'СЕТ СН'!$F$6-'СЕТ СН'!$F$26</f>
        <v>2768.2644687099996</v>
      </c>
      <c r="N76" s="36">
        <f>SUMIFS(СВЦЭМ!$D$39:$D$782,СВЦЭМ!$A$39:$A$782,$A76,СВЦЭМ!$B$39:$B$782,N$47)+'СЕТ СН'!$F$14+СВЦЭМ!$D$10+'СЕТ СН'!$F$6-'СЕТ СН'!$F$26</f>
        <v>2765.6309234299997</v>
      </c>
      <c r="O76" s="36">
        <f>SUMIFS(СВЦЭМ!$D$39:$D$782,СВЦЭМ!$A$39:$A$782,$A76,СВЦЭМ!$B$39:$B$782,O$47)+'СЕТ СН'!$F$14+СВЦЭМ!$D$10+'СЕТ СН'!$F$6-'СЕТ СН'!$F$26</f>
        <v>2751.4665977299996</v>
      </c>
      <c r="P76" s="36">
        <f>SUMIFS(СВЦЭМ!$D$39:$D$782,СВЦЭМ!$A$39:$A$782,$A76,СВЦЭМ!$B$39:$B$782,P$47)+'СЕТ СН'!$F$14+СВЦЭМ!$D$10+'СЕТ СН'!$F$6-'СЕТ СН'!$F$26</f>
        <v>2762.5844859099998</v>
      </c>
      <c r="Q76" s="36">
        <f>SUMIFS(СВЦЭМ!$D$39:$D$782,СВЦЭМ!$A$39:$A$782,$A76,СВЦЭМ!$B$39:$B$782,Q$47)+'СЕТ СН'!$F$14+СВЦЭМ!$D$10+'СЕТ СН'!$F$6-'СЕТ СН'!$F$26</f>
        <v>2778.2940922099997</v>
      </c>
      <c r="R76" s="36">
        <f>SUMIFS(СВЦЭМ!$D$39:$D$782,СВЦЭМ!$A$39:$A$782,$A76,СВЦЭМ!$B$39:$B$782,R$47)+'СЕТ СН'!$F$14+СВЦЭМ!$D$10+'СЕТ СН'!$F$6-'СЕТ СН'!$F$26</f>
        <v>2773.8131429800001</v>
      </c>
      <c r="S76" s="36">
        <f>SUMIFS(СВЦЭМ!$D$39:$D$782,СВЦЭМ!$A$39:$A$782,$A76,СВЦЭМ!$B$39:$B$782,S$47)+'СЕТ СН'!$F$14+СВЦЭМ!$D$10+'СЕТ СН'!$F$6-'СЕТ СН'!$F$26</f>
        <v>2714.8607082899998</v>
      </c>
      <c r="T76" s="36">
        <f>SUMIFS(СВЦЭМ!$D$39:$D$782,СВЦЭМ!$A$39:$A$782,$A76,СВЦЭМ!$B$39:$B$782,T$47)+'СЕТ СН'!$F$14+СВЦЭМ!$D$10+'СЕТ СН'!$F$6-'СЕТ СН'!$F$26</f>
        <v>2731.9527780899998</v>
      </c>
      <c r="U76" s="36">
        <f>SUMIFS(СВЦЭМ!$D$39:$D$782,СВЦЭМ!$A$39:$A$782,$A76,СВЦЭМ!$B$39:$B$782,U$47)+'СЕТ СН'!$F$14+СВЦЭМ!$D$10+'СЕТ СН'!$F$6-'СЕТ СН'!$F$26</f>
        <v>2745.7622205399998</v>
      </c>
      <c r="V76" s="36">
        <f>SUMIFS(СВЦЭМ!$D$39:$D$782,СВЦЭМ!$A$39:$A$782,$A76,СВЦЭМ!$B$39:$B$782,V$47)+'СЕТ СН'!$F$14+СВЦЭМ!$D$10+'СЕТ СН'!$F$6-'СЕТ СН'!$F$26</f>
        <v>2784.1076458899997</v>
      </c>
      <c r="W76" s="36">
        <f>SUMIFS(СВЦЭМ!$D$39:$D$782,СВЦЭМ!$A$39:$A$782,$A76,СВЦЭМ!$B$39:$B$782,W$47)+'СЕТ СН'!$F$14+СВЦЭМ!$D$10+'СЕТ СН'!$F$6-'СЕТ СН'!$F$26</f>
        <v>2784.1585111899999</v>
      </c>
      <c r="X76" s="36">
        <f>SUMIFS(СВЦЭМ!$D$39:$D$782,СВЦЭМ!$A$39:$A$782,$A76,СВЦЭМ!$B$39:$B$782,X$47)+'СЕТ СН'!$F$14+СВЦЭМ!$D$10+'СЕТ СН'!$F$6-'СЕТ СН'!$F$26</f>
        <v>2781.89402152</v>
      </c>
      <c r="Y76" s="36">
        <f>SUMIFS(СВЦЭМ!$D$39:$D$782,СВЦЭМ!$A$39:$A$782,$A76,СВЦЭМ!$B$39:$B$782,Y$47)+'СЕТ СН'!$F$14+СВЦЭМ!$D$10+'СЕТ СН'!$F$6-'СЕТ СН'!$F$26</f>
        <v>2851.8464270999998</v>
      </c>
    </row>
    <row r="77" spans="1:25" ht="15.75" x14ac:dyDescent="0.2">
      <c r="A77" s="35">
        <f t="shared" si="1"/>
        <v>45290</v>
      </c>
      <c r="B77" s="36">
        <f>SUMIFS(СВЦЭМ!$D$39:$D$782,СВЦЭМ!$A$39:$A$782,$A77,СВЦЭМ!$B$39:$B$782,B$47)+'СЕТ СН'!$F$14+СВЦЭМ!$D$10+'СЕТ СН'!$F$6-'СЕТ СН'!$F$26</f>
        <v>2969.1980187699996</v>
      </c>
      <c r="C77" s="36">
        <f>SUMIFS(СВЦЭМ!$D$39:$D$782,СВЦЭМ!$A$39:$A$782,$A77,СВЦЭМ!$B$39:$B$782,C$47)+'СЕТ СН'!$F$14+СВЦЭМ!$D$10+'СЕТ СН'!$F$6-'СЕТ СН'!$F$26</f>
        <v>3021.8962230099996</v>
      </c>
      <c r="D77" s="36">
        <f>SUMIFS(СВЦЭМ!$D$39:$D$782,СВЦЭМ!$A$39:$A$782,$A77,СВЦЭМ!$B$39:$B$782,D$47)+'СЕТ СН'!$F$14+СВЦЭМ!$D$10+'СЕТ СН'!$F$6-'СЕТ СН'!$F$26</f>
        <v>3047.8727931899998</v>
      </c>
      <c r="E77" s="36">
        <f>SUMIFS(СВЦЭМ!$D$39:$D$782,СВЦЭМ!$A$39:$A$782,$A77,СВЦЭМ!$B$39:$B$782,E$47)+'СЕТ СН'!$F$14+СВЦЭМ!$D$10+'СЕТ СН'!$F$6-'СЕТ СН'!$F$26</f>
        <v>3047.8995508499997</v>
      </c>
      <c r="F77" s="36">
        <f>SUMIFS(СВЦЭМ!$D$39:$D$782,СВЦЭМ!$A$39:$A$782,$A77,СВЦЭМ!$B$39:$B$782,F$47)+'СЕТ СН'!$F$14+СВЦЭМ!$D$10+'СЕТ СН'!$F$6-'СЕТ СН'!$F$26</f>
        <v>3065.9588261700001</v>
      </c>
      <c r="G77" s="36">
        <f>SUMIFS(СВЦЭМ!$D$39:$D$782,СВЦЭМ!$A$39:$A$782,$A77,СВЦЭМ!$B$39:$B$782,G$47)+'СЕТ СН'!$F$14+СВЦЭМ!$D$10+'СЕТ СН'!$F$6-'СЕТ СН'!$F$26</f>
        <v>3048.87471495</v>
      </c>
      <c r="H77" s="36">
        <f>SUMIFS(СВЦЭМ!$D$39:$D$782,СВЦЭМ!$A$39:$A$782,$A77,СВЦЭМ!$B$39:$B$782,H$47)+'СЕТ СН'!$F$14+СВЦЭМ!$D$10+'СЕТ СН'!$F$6-'СЕТ СН'!$F$26</f>
        <v>3035.1566889399996</v>
      </c>
      <c r="I77" s="36">
        <f>SUMIFS(СВЦЭМ!$D$39:$D$782,СВЦЭМ!$A$39:$A$782,$A77,СВЦЭМ!$B$39:$B$782,I$47)+'СЕТ СН'!$F$14+СВЦЭМ!$D$10+'СЕТ СН'!$F$6-'СЕТ СН'!$F$26</f>
        <v>2951.4408102099997</v>
      </c>
      <c r="J77" s="36">
        <f>SUMIFS(СВЦЭМ!$D$39:$D$782,СВЦЭМ!$A$39:$A$782,$A77,СВЦЭМ!$B$39:$B$782,J$47)+'СЕТ СН'!$F$14+СВЦЭМ!$D$10+'СЕТ СН'!$F$6-'СЕТ СН'!$F$26</f>
        <v>2860.5385805799997</v>
      </c>
      <c r="K77" s="36">
        <f>SUMIFS(СВЦЭМ!$D$39:$D$782,СВЦЭМ!$A$39:$A$782,$A77,СВЦЭМ!$B$39:$B$782,K$47)+'СЕТ СН'!$F$14+СВЦЭМ!$D$10+'СЕТ СН'!$F$6-'СЕТ СН'!$F$26</f>
        <v>2863.4447623199999</v>
      </c>
      <c r="L77" s="36">
        <f>SUMIFS(СВЦЭМ!$D$39:$D$782,СВЦЭМ!$A$39:$A$782,$A77,СВЦЭМ!$B$39:$B$782,L$47)+'СЕТ СН'!$F$14+СВЦЭМ!$D$10+'СЕТ СН'!$F$6-'СЕТ СН'!$F$26</f>
        <v>2846.19943487</v>
      </c>
      <c r="M77" s="36">
        <f>SUMIFS(СВЦЭМ!$D$39:$D$782,СВЦЭМ!$A$39:$A$782,$A77,СВЦЭМ!$B$39:$B$782,M$47)+'СЕТ СН'!$F$14+СВЦЭМ!$D$10+'СЕТ СН'!$F$6-'СЕТ СН'!$F$26</f>
        <v>2885.8284489499997</v>
      </c>
      <c r="N77" s="36">
        <f>SUMIFS(СВЦЭМ!$D$39:$D$782,СВЦЭМ!$A$39:$A$782,$A77,СВЦЭМ!$B$39:$B$782,N$47)+'СЕТ СН'!$F$14+СВЦЭМ!$D$10+'СЕТ СН'!$F$6-'СЕТ СН'!$F$26</f>
        <v>2898.99582659</v>
      </c>
      <c r="O77" s="36">
        <f>SUMIFS(СВЦЭМ!$D$39:$D$782,СВЦЭМ!$A$39:$A$782,$A77,СВЦЭМ!$B$39:$B$782,O$47)+'СЕТ СН'!$F$14+СВЦЭМ!$D$10+'СЕТ СН'!$F$6-'СЕТ СН'!$F$26</f>
        <v>2918.5169162699999</v>
      </c>
      <c r="P77" s="36">
        <f>SUMIFS(СВЦЭМ!$D$39:$D$782,СВЦЭМ!$A$39:$A$782,$A77,СВЦЭМ!$B$39:$B$782,P$47)+'СЕТ СН'!$F$14+СВЦЭМ!$D$10+'СЕТ СН'!$F$6-'СЕТ СН'!$F$26</f>
        <v>2947.31556632</v>
      </c>
      <c r="Q77" s="36">
        <f>SUMIFS(СВЦЭМ!$D$39:$D$782,СВЦЭМ!$A$39:$A$782,$A77,СВЦЭМ!$B$39:$B$782,Q$47)+'СЕТ СН'!$F$14+СВЦЭМ!$D$10+'СЕТ СН'!$F$6-'СЕТ СН'!$F$26</f>
        <v>2963.7720389699998</v>
      </c>
      <c r="R77" s="36">
        <f>SUMIFS(СВЦЭМ!$D$39:$D$782,СВЦЭМ!$A$39:$A$782,$A77,СВЦЭМ!$B$39:$B$782,R$47)+'СЕТ СН'!$F$14+СВЦЭМ!$D$10+'СЕТ СН'!$F$6-'СЕТ СН'!$F$26</f>
        <v>2972.1491618800001</v>
      </c>
      <c r="S77" s="36">
        <f>SUMIFS(СВЦЭМ!$D$39:$D$782,СВЦЭМ!$A$39:$A$782,$A77,СВЦЭМ!$B$39:$B$782,S$47)+'СЕТ СН'!$F$14+СВЦЭМ!$D$10+'СЕТ СН'!$F$6-'СЕТ СН'!$F$26</f>
        <v>2941.22486067</v>
      </c>
      <c r="T77" s="36">
        <f>SUMIFS(СВЦЭМ!$D$39:$D$782,СВЦЭМ!$A$39:$A$782,$A77,СВЦЭМ!$B$39:$B$782,T$47)+'СЕТ СН'!$F$14+СВЦЭМ!$D$10+'СЕТ СН'!$F$6-'СЕТ СН'!$F$26</f>
        <v>2842.9635632599998</v>
      </c>
      <c r="U77" s="36">
        <f>SUMIFS(СВЦЭМ!$D$39:$D$782,СВЦЭМ!$A$39:$A$782,$A77,СВЦЭМ!$B$39:$B$782,U$47)+'СЕТ СН'!$F$14+СВЦЭМ!$D$10+'СЕТ СН'!$F$6-'СЕТ СН'!$F$26</f>
        <v>2889.9233304999998</v>
      </c>
      <c r="V77" s="36">
        <f>SUMIFS(СВЦЭМ!$D$39:$D$782,СВЦЭМ!$A$39:$A$782,$A77,СВЦЭМ!$B$39:$B$782,V$47)+'СЕТ СН'!$F$14+СВЦЭМ!$D$10+'СЕТ СН'!$F$6-'СЕТ СН'!$F$26</f>
        <v>2904.49260443</v>
      </c>
      <c r="W77" s="36">
        <f>SUMIFS(СВЦЭМ!$D$39:$D$782,СВЦЭМ!$A$39:$A$782,$A77,СВЦЭМ!$B$39:$B$782,W$47)+'СЕТ СН'!$F$14+СВЦЭМ!$D$10+'СЕТ СН'!$F$6-'СЕТ СН'!$F$26</f>
        <v>2916.1864878799997</v>
      </c>
      <c r="X77" s="36">
        <f>SUMIFS(СВЦЭМ!$D$39:$D$782,СВЦЭМ!$A$39:$A$782,$A77,СВЦЭМ!$B$39:$B$782,X$47)+'СЕТ СН'!$F$14+СВЦЭМ!$D$10+'СЕТ СН'!$F$6-'СЕТ СН'!$F$26</f>
        <v>2952.6015149899999</v>
      </c>
      <c r="Y77" s="36">
        <f>SUMIFS(СВЦЭМ!$D$39:$D$782,СВЦЭМ!$A$39:$A$782,$A77,СВЦЭМ!$B$39:$B$782,Y$47)+'СЕТ СН'!$F$14+СВЦЭМ!$D$10+'СЕТ СН'!$F$6-'СЕТ СН'!$F$26</f>
        <v>2974.7427845699999</v>
      </c>
    </row>
    <row r="78" spans="1:25" ht="15.75" x14ac:dyDescent="0.2">
      <c r="A78" s="35">
        <f t="shared" si="1"/>
        <v>45291</v>
      </c>
      <c r="B78" s="36">
        <f>SUMIFS(СВЦЭМ!$D$39:$D$782,СВЦЭМ!$A$39:$A$782,$A78,СВЦЭМ!$B$39:$B$782,B$47)+'СЕТ СН'!$F$14+СВЦЭМ!$D$10+'СЕТ СН'!$F$6-'СЕТ СН'!$F$26</f>
        <v>2910.65469807</v>
      </c>
      <c r="C78" s="36">
        <f>SUMIFS(СВЦЭМ!$D$39:$D$782,СВЦЭМ!$A$39:$A$782,$A78,СВЦЭМ!$B$39:$B$782,C$47)+'СЕТ СН'!$F$14+СВЦЭМ!$D$10+'СЕТ СН'!$F$6-'СЕТ СН'!$F$26</f>
        <v>2885.9296833499998</v>
      </c>
      <c r="D78" s="36">
        <f>SUMIFS(СВЦЭМ!$D$39:$D$782,СВЦЭМ!$A$39:$A$782,$A78,СВЦЭМ!$B$39:$B$782,D$47)+'СЕТ СН'!$F$14+СВЦЭМ!$D$10+'СЕТ СН'!$F$6-'СЕТ СН'!$F$26</f>
        <v>2909.2295844400001</v>
      </c>
      <c r="E78" s="36">
        <f>SUMIFS(СВЦЭМ!$D$39:$D$782,СВЦЭМ!$A$39:$A$782,$A78,СВЦЭМ!$B$39:$B$782,E$47)+'СЕТ СН'!$F$14+СВЦЭМ!$D$10+'СЕТ СН'!$F$6-'СЕТ СН'!$F$26</f>
        <v>2916.3571555099998</v>
      </c>
      <c r="F78" s="36">
        <f>SUMIFS(СВЦЭМ!$D$39:$D$782,СВЦЭМ!$A$39:$A$782,$A78,СВЦЭМ!$B$39:$B$782,F$47)+'СЕТ СН'!$F$14+СВЦЭМ!$D$10+'СЕТ СН'!$F$6-'СЕТ СН'!$F$26</f>
        <v>2910.1838358299997</v>
      </c>
      <c r="G78" s="36">
        <f>SUMIFS(СВЦЭМ!$D$39:$D$782,СВЦЭМ!$A$39:$A$782,$A78,СВЦЭМ!$B$39:$B$782,G$47)+'СЕТ СН'!$F$14+СВЦЭМ!$D$10+'СЕТ СН'!$F$6-'СЕТ СН'!$F$26</f>
        <v>2850.8821425699998</v>
      </c>
      <c r="H78" s="36">
        <f>SUMIFS(СВЦЭМ!$D$39:$D$782,СВЦЭМ!$A$39:$A$782,$A78,СВЦЭМ!$B$39:$B$782,H$47)+'СЕТ СН'!$F$14+СВЦЭМ!$D$10+'СЕТ СН'!$F$6-'СЕТ СН'!$F$26</f>
        <v>2850.28239429</v>
      </c>
      <c r="I78" s="36">
        <f>SUMIFS(СВЦЭМ!$D$39:$D$782,СВЦЭМ!$A$39:$A$782,$A78,СВЦЭМ!$B$39:$B$782,I$47)+'СЕТ СН'!$F$14+СВЦЭМ!$D$10+'СЕТ СН'!$F$6-'СЕТ СН'!$F$26</f>
        <v>2851.1267506099998</v>
      </c>
      <c r="J78" s="36">
        <f>SUMIFS(СВЦЭМ!$D$39:$D$782,СВЦЭМ!$A$39:$A$782,$A78,СВЦЭМ!$B$39:$B$782,J$47)+'СЕТ СН'!$F$14+СВЦЭМ!$D$10+'СЕТ СН'!$F$6-'СЕТ СН'!$F$26</f>
        <v>2819.9901182899998</v>
      </c>
      <c r="K78" s="36">
        <f>SUMIFS(СВЦЭМ!$D$39:$D$782,СВЦЭМ!$A$39:$A$782,$A78,СВЦЭМ!$B$39:$B$782,K$47)+'СЕТ СН'!$F$14+СВЦЭМ!$D$10+'СЕТ СН'!$F$6-'СЕТ СН'!$F$26</f>
        <v>2763.0829593199996</v>
      </c>
      <c r="L78" s="36">
        <f>SUMIFS(СВЦЭМ!$D$39:$D$782,СВЦЭМ!$A$39:$A$782,$A78,СВЦЭМ!$B$39:$B$782,L$47)+'СЕТ СН'!$F$14+СВЦЭМ!$D$10+'СЕТ СН'!$F$6-'СЕТ СН'!$F$26</f>
        <v>2739.9979090699999</v>
      </c>
      <c r="M78" s="36">
        <f>SUMIFS(СВЦЭМ!$D$39:$D$782,СВЦЭМ!$A$39:$A$782,$A78,СВЦЭМ!$B$39:$B$782,M$47)+'СЕТ СН'!$F$14+СВЦЭМ!$D$10+'СЕТ СН'!$F$6-'СЕТ СН'!$F$26</f>
        <v>2715.6664090599998</v>
      </c>
      <c r="N78" s="36">
        <f>SUMIFS(СВЦЭМ!$D$39:$D$782,СВЦЭМ!$A$39:$A$782,$A78,СВЦЭМ!$B$39:$B$782,N$47)+'СЕТ СН'!$F$14+СВЦЭМ!$D$10+'СЕТ СН'!$F$6-'СЕТ СН'!$F$26</f>
        <v>2724.55202143</v>
      </c>
      <c r="O78" s="36">
        <f>SUMIFS(СВЦЭМ!$D$39:$D$782,СВЦЭМ!$A$39:$A$782,$A78,СВЦЭМ!$B$39:$B$782,O$47)+'СЕТ СН'!$F$14+СВЦЭМ!$D$10+'СЕТ СН'!$F$6-'СЕТ СН'!$F$26</f>
        <v>2740.8437868399997</v>
      </c>
      <c r="P78" s="36">
        <f>SUMIFS(СВЦЭМ!$D$39:$D$782,СВЦЭМ!$A$39:$A$782,$A78,СВЦЭМ!$B$39:$B$782,P$47)+'СЕТ СН'!$F$14+СВЦЭМ!$D$10+'СЕТ СН'!$F$6-'СЕТ СН'!$F$26</f>
        <v>2775.0512513799999</v>
      </c>
      <c r="Q78" s="36">
        <f>SUMIFS(СВЦЭМ!$D$39:$D$782,СВЦЭМ!$A$39:$A$782,$A78,СВЦЭМ!$B$39:$B$782,Q$47)+'СЕТ СН'!$F$14+СВЦЭМ!$D$10+'СЕТ СН'!$F$6-'СЕТ СН'!$F$26</f>
        <v>2749.3311227999998</v>
      </c>
      <c r="R78" s="36">
        <f>SUMIFS(СВЦЭМ!$D$39:$D$782,СВЦЭМ!$A$39:$A$782,$A78,СВЦЭМ!$B$39:$B$782,R$47)+'СЕТ СН'!$F$14+СВЦЭМ!$D$10+'СЕТ СН'!$F$6-'СЕТ СН'!$F$26</f>
        <v>2771.6391692899997</v>
      </c>
      <c r="S78" s="36">
        <f>SUMIFS(СВЦЭМ!$D$39:$D$782,СВЦЭМ!$A$39:$A$782,$A78,СВЦЭМ!$B$39:$B$782,S$47)+'СЕТ СН'!$F$14+СВЦЭМ!$D$10+'СЕТ СН'!$F$6-'СЕТ СН'!$F$26</f>
        <v>2722.3713900499997</v>
      </c>
      <c r="T78" s="36">
        <f>SUMIFS(СВЦЭМ!$D$39:$D$782,СВЦЭМ!$A$39:$A$782,$A78,СВЦЭМ!$B$39:$B$782,T$47)+'СЕТ СН'!$F$14+СВЦЭМ!$D$10+'СЕТ СН'!$F$6-'СЕТ СН'!$F$26</f>
        <v>2632.4984148199997</v>
      </c>
      <c r="U78" s="36">
        <f>SUMIFS(СВЦЭМ!$D$39:$D$782,СВЦЭМ!$A$39:$A$782,$A78,СВЦЭМ!$B$39:$B$782,U$47)+'СЕТ СН'!$F$14+СВЦЭМ!$D$10+'СЕТ СН'!$F$6-'СЕТ СН'!$F$26</f>
        <v>2601.8044118499997</v>
      </c>
      <c r="V78" s="36">
        <f>SUMIFS(СВЦЭМ!$D$39:$D$782,СВЦЭМ!$A$39:$A$782,$A78,СВЦЭМ!$B$39:$B$782,V$47)+'СЕТ СН'!$F$14+СВЦЭМ!$D$10+'СЕТ СН'!$F$6-'СЕТ СН'!$F$26</f>
        <v>2653.8184216899999</v>
      </c>
      <c r="W78" s="36">
        <f>SUMIFS(СВЦЭМ!$D$39:$D$782,СВЦЭМ!$A$39:$A$782,$A78,СВЦЭМ!$B$39:$B$782,W$47)+'СЕТ СН'!$F$14+СВЦЭМ!$D$10+'СЕТ СН'!$F$6-'СЕТ СН'!$F$26</f>
        <v>2730.8280774299997</v>
      </c>
      <c r="X78" s="36">
        <f>SUMIFS(СВЦЭМ!$D$39:$D$782,СВЦЭМ!$A$39:$A$782,$A78,СВЦЭМ!$B$39:$B$782,X$47)+'СЕТ СН'!$F$14+СВЦЭМ!$D$10+'СЕТ СН'!$F$6-'СЕТ СН'!$F$26</f>
        <v>2807.89782517</v>
      </c>
      <c r="Y78" s="36">
        <f>SUMIFS(СВЦЭМ!$D$39:$D$782,СВЦЭМ!$A$39:$A$782,$A78,СВЦЭМ!$B$39:$B$782,Y$47)+'СЕТ СН'!$F$14+СВЦЭМ!$D$10+'СЕТ СН'!$F$6-'СЕТ СН'!$F$26</f>
        <v>2870.9690201399999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01.12.2023</v>
      </c>
      <c r="B84" s="36">
        <f>SUMIFS(СВЦЭМ!$D$39:$D$782,СВЦЭМ!$A$39:$A$782,$A84,СВЦЭМ!$B$39:$B$782,B$83)+'СЕТ СН'!$G$14+СВЦЭМ!$D$10+'СЕТ СН'!$G$6-'СЕТ СН'!$G$26</f>
        <v>2682.0904801800002</v>
      </c>
      <c r="C84" s="36">
        <f>SUMIFS(СВЦЭМ!$D$39:$D$782,СВЦЭМ!$A$39:$A$782,$A84,СВЦЭМ!$B$39:$B$782,C$83)+'СЕТ СН'!$G$14+СВЦЭМ!$D$10+'СЕТ СН'!$G$6-'СЕТ СН'!$G$26</f>
        <v>2734.2770953899999</v>
      </c>
      <c r="D84" s="36">
        <f>SUMIFS(СВЦЭМ!$D$39:$D$782,СВЦЭМ!$A$39:$A$782,$A84,СВЦЭМ!$B$39:$B$782,D$83)+'СЕТ СН'!$G$14+СВЦЭМ!$D$10+'СЕТ СН'!$G$6-'СЕТ СН'!$G$26</f>
        <v>2777.38196784</v>
      </c>
      <c r="E84" s="36">
        <f>SUMIFS(СВЦЭМ!$D$39:$D$782,СВЦЭМ!$A$39:$A$782,$A84,СВЦЭМ!$B$39:$B$782,E$83)+'СЕТ СН'!$G$14+СВЦЭМ!$D$10+'СЕТ СН'!$G$6-'СЕТ СН'!$G$26</f>
        <v>2779.8521197</v>
      </c>
      <c r="F84" s="36">
        <f>SUMIFS(СВЦЭМ!$D$39:$D$782,СВЦЭМ!$A$39:$A$782,$A84,СВЦЭМ!$B$39:$B$782,F$83)+'СЕТ СН'!$G$14+СВЦЭМ!$D$10+'СЕТ СН'!$G$6-'СЕТ СН'!$G$26</f>
        <v>2791.2869022300001</v>
      </c>
      <c r="G84" s="36">
        <f>SUMIFS(СВЦЭМ!$D$39:$D$782,СВЦЭМ!$A$39:$A$782,$A84,СВЦЭМ!$B$39:$B$782,G$83)+'СЕТ СН'!$G$14+СВЦЭМ!$D$10+'СЕТ СН'!$G$6-'СЕТ СН'!$G$26</f>
        <v>2761.8932688899999</v>
      </c>
      <c r="H84" s="36">
        <f>SUMIFS(СВЦЭМ!$D$39:$D$782,СВЦЭМ!$A$39:$A$782,$A84,СВЦЭМ!$B$39:$B$782,H$83)+'СЕТ СН'!$G$14+СВЦЭМ!$D$10+'СЕТ СН'!$G$6-'СЕТ СН'!$G$26</f>
        <v>2703.2313552400001</v>
      </c>
      <c r="I84" s="36">
        <f>SUMIFS(СВЦЭМ!$D$39:$D$782,СВЦЭМ!$A$39:$A$782,$A84,СВЦЭМ!$B$39:$B$782,I$83)+'СЕТ СН'!$G$14+СВЦЭМ!$D$10+'СЕТ СН'!$G$6-'СЕТ СН'!$G$26</f>
        <v>2642.15791954</v>
      </c>
      <c r="J84" s="36">
        <f>SUMIFS(СВЦЭМ!$D$39:$D$782,СВЦЭМ!$A$39:$A$782,$A84,СВЦЭМ!$B$39:$B$782,J$83)+'СЕТ СН'!$G$14+СВЦЭМ!$D$10+'СЕТ СН'!$G$6-'СЕТ СН'!$G$26</f>
        <v>2579.4096104499999</v>
      </c>
      <c r="K84" s="36">
        <f>SUMIFS(СВЦЭМ!$D$39:$D$782,СВЦЭМ!$A$39:$A$782,$A84,СВЦЭМ!$B$39:$B$782,K$83)+'СЕТ СН'!$G$14+СВЦЭМ!$D$10+'СЕТ СН'!$G$6-'СЕТ СН'!$G$26</f>
        <v>2557.31517562</v>
      </c>
      <c r="L84" s="36">
        <f>SUMIFS(СВЦЭМ!$D$39:$D$782,СВЦЭМ!$A$39:$A$782,$A84,СВЦЭМ!$B$39:$B$782,L$83)+'СЕТ СН'!$G$14+СВЦЭМ!$D$10+'СЕТ СН'!$G$6-'СЕТ СН'!$G$26</f>
        <v>2553.0899028200001</v>
      </c>
      <c r="M84" s="36">
        <f>SUMIFS(СВЦЭМ!$D$39:$D$782,СВЦЭМ!$A$39:$A$782,$A84,СВЦЭМ!$B$39:$B$782,M$83)+'СЕТ СН'!$G$14+СВЦЭМ!$D$10+'СЕТ СН'!$G$6-'СЕТ СН'!$G$26</f>
        <v>2583.03967276</v>
      </c>
      <c r="N84" s="36">
        <f>SUMIFS(СВЦЭМ!$D$39:$D$782,СВЦЭМ!$A$39:$A$782,$A84,СВЦЭМ!$B$39:$B$782,N$83)+'СЕТ СН'!$G$14+СВЦЭМ!$D$10+'СЕТ СН'!$G$6-'СЕТ СН'!$G$26</f>
        <v>2601.1109320599999</v>
      </c>
      <c r="O84" s="36">
        <f>SUMIFS(СВЦЭМ!$D$39:$D$782,СВЦЭМ!$A$39:$A$782,$A84,СВЦЭМ!$B$39:$B$782,O$83)+'СЕТ СН'!$G$14+СВЦЭМ!$D$10+'СЕТ СН'!$G$6-'СЕТ СН'!$G$26</f>
        <v>2614.02084014</v>
      </c>
      <c r="P84" s="36">
        <f>SUMIFS(СВЦЭМ!$D$39:$D$782,СВЦЭМ!$A$39:$A$782,$A84,СВЦЭМ!$B$39:$B$782,P$83)+'СЕТ СН'!$G$14+СВЦЭМ!$D$10+'СЕТ СН'!$G$6-'СЕТ СН'!$G$26</f>
        <v>2630.08714835</v>
      </c>
      <c r="Q84" s="36">
        <f>SUMIFS(СВЦЭМ!$D$39:$D$782,СВЦЭМ!$A$39:$A$782,$A84,СВЦЭМ!$B$39:$B$782,Q$83)+'СЕТ СН'!$G$14+СВЦЭМ!$D$10+'СЕТ СН'!$G$6-'СЕТ СН'!$G$26</f>
        <v>2602.44820519</v>
      </c>
      <c r="R84" s="36">
        <f>SUMIFS(СВЦЭМ!$D$39:$D$782,СВЦЭМ!$A$39:$A$782,$A84,СВЦЭМ!$B$39:$B$782,R$83)+'СЕТ СН'!$G$14+СВЦЭМ!$D$10+'СЕТ СН'!$G$6-'СЕТ СН'!$G$26</f>
        <v>2613.1423448599999</v>
      </c>
      <c r="S84" s="36">
        <f>SUMIFS(СВЦЭМ!$D$39:$D$782,СВЦЭМ!$A$39:$A$782,$A84,СВЦЭМ!$B$39:$B$782,S$83)+'СЕТ СН'!$G$14+СВЦЭМ!$D$10+'СЕТ СН'!$G$6-'СЕТ СН'!$G$26</f>
        <v>2562.5869118999999</v>
      </c>
      <c r="T84" s="36">
        <f>SUMIFS(СВЦЭМ!$D$39:$D$782,СВЦЭМ!$A$39:$A$782,$A84,СВЦЭМ!$B$39:$B$782,T$83)+'СЕТ СН'!$G$14+СВЦЭМ!$D$10+'СЕТ СН'!$G$6-'СЕТ СН'!$G$26</f>
        <v>2505.3220557600002</v>
      </c>
      <c r="U84" s="36">
        <f>SUMIFS(СВЦЭМ!$D$39:$D$782,СВЦЭМ!$A$39:$A$782,$A84,СВЦЭМ!$B$39:$B$782,U$83)+'СЕТ СН'!$G$14+СВЦЭМ!$D$10+'СЕТ СН'!$G$6-'СЕТ СН'!$G$26</f>
        <v>2517.6097138099999</v>
      </c>
      <c r="V84" s="36">
        <f>SUMIFS(СВЦЭМ!$D$39:$D$782,СВЦЭМ!$A$39:$A$782,$A84,СВЦЭМ!$B$39:$B$782,V$83)+'СЕТ СН'!$G$14+СВЦЭМ!$D$10+'СЕТ СН'!$G$6-'СЕТ СН'!$G$26</f>
        <v>2555.17851733</v>
      </c>
      <c r="W84" s="36">
        <f>SUMIFS(СВЦЭМ!$D$39:$D$782,СВЦЭМ!$A$39:$A$782,$A84,СВЦЭМ!$B$39:$B$782,W$83)+'СЕТ СН'!$G$14+СВЦЭМ!$D$10+'СЕТ СН'!$G$6-'СЕТ СН'!$G$26</f>
        <v>2573.5271769700003</v>
      </c>
      <c r="X84" s="36">
        <f>SUMIFS(СВЦЭМ!$D$39:$D$782,СВЦЭМ!$A$39:$A$782,$A84,СВЦЭМ!$B$39:$B$782,X$83)+'СЕТ СН'!$G$14+СВЦЭМ!$D$10+'СЕТ СН'!$G$6-'СЕТ СН'!$G$26</f>
        <v>2580.3276472900002</v>
      </c>
      <c r="Y84" s="36">
        <f>SUMIFS(СВЦЭМ!$D$39:$D$782,СВЦЭМ!$A$39:$A$782,$A84,СВЦЭМ!$B$39:$B$782,Y$83)+'СЕТ СН'!$G$14+СВЦЭМ!$D$10+'СЕТ СН'!$G$6-'СЕТ СН'!$G$26</f>
        <v>2611.6966906799998</v>
      </c>
      <c r="AA84" s="45"/>
    </row>
    <row r="85" spans="1:27" ht="15.75" x14ac:dyDescent="0.2">
      <c r="A85" s="35">
        <f>A84+1</f>
        <v>45262</v>
      </c>
      <c r="B85" s="36">
        <f>SUMIFS(СВЦЭМ!$D$39:$D$782,СВЦЭМ!$A$39:$A$782,$A85,СВЦЭМ!$B$39:$B$782,B$83)+'СЕТ СН'!$G$14+СВЦЭМ!$D$10+'СЕТ СН'!$G$6-'СЕТ СН'!$G$26</f>
        <v>2778.9616908100002</v>
      </c>
      <c r="C85" s="36">
        <f>SUMIFS(СВЦЭМ!$D$39:$D$782,СВЦЭМ!$A$39:$A$782,$A85,СВЦЭМ!$B$39:$B$782,C$83)+'СЕТ СН'!$G$14+СВЦЭМ!$D$10+'СЕТ СН'!$G$6-'СЕТ СН'!$G$26</f>
        <v>2771.1557779899999</v>
      </c>
      <c r="D85" s="36">
        <f>SUMIFS(СВЦЭМ!$D$39:$D$782,СВЦЭМ!$A$39:$A$782,$A85,СВЦЭМ!$B$39:$B$782,D$83)+'СЕТ СН'!$G$14+СВЦЭМ!$D$10+'СЕТ СН'!$G$6-'СЕТ СН'!$G$26</f>
        <v>2788.3498809500002</v>
      </c>
      <c r="E85" s="36">
        <f>SUMIFS(СВЦЭМ!$D$39:$D$782,СВЦЭМ!$A$39:$A$782,$A85,СВЦЭМ!$B$39:$B$782,E$83)+'СЕТ СН'!$G$14+СВЦЭМ!$D$10+'СЕТ СН'!$G$6-'СЕТ СН'!$G$26</f>
        <v>2806.0132545699998</v>
      </c>
      <c r="F85" s="36">
        <f>SUMIFS(СВЦЭМ!$D$39:$D$782,СВЦЭМ!$A$39:$A$782,$A85,СВЦЭМ!$B$39:$B$782,F$83)+'СЕТ СН'!$G$14+СВЦЭМ!$D$10+'СЕТ СН'!$G$6-'СЕТ СН'!$G$26</f>
        <v>2814.3042207399999</v>
      </c>
      <c r="G85" s="36">
        <f>SUMIFS(СВЦЭМ!$D$39:$D$782,СВЦЭМ!$A$39:$A$782,$A85,СВЦЭМ!$B$39:$B$782,G$83)+'СЕТ СН'!$G$14+СВЦЭМ!$D$10+'СЕТ СН'!$G$6-'СЕТ СН'!$G$26</f>
        <v>2817.43196386</v>
      </c>
      <c r="H85" s="36">
        <f>SUMIFS(СВЦЭМ!$D$39:$D$782,СВЦЭМ!$A$39:$A$782,$A85,СВЦЭМ!$B$39:$B$782,H$83)+'СЕТ СН'!$G$14+СВЦЭМ!$D$10+'СЕТ СН'!$G$6-'СЕТ СН'!$G$26</f>
        <v>2816.1240294200002</v>
      </c>
      <c r="I85" s="36">
        <f>SUMIFS(СВЦЭМ!$D$39:$D$782,СВЦЭМ!$A$39:$A$782,$A85,СВЦЭМ!$B$39:$B$782,I$83)+'СЕТ СН'!$G$14+СВЦЭМ!$D$10+'СЕТ СН'!$G$6-'СЕТ СН'!$G$26</f>
        <v>2768.3861168799999</v>
      </c>
      <c r="J85" s="36">
        <f>SUMIFS(СВЦЭМ!$D$39:$D$782,СВЦЭМ!$A$39:$A$782,$A85,СВЦЭМ!$B$39:$B$782,J$83)+'СЕТ СН'!$G$14+СВЦЭМ!$D$10+'СЕТ СН'!$G$6-'СЕТ СН'!$G$26</f>
        <v>2708.42265322</v>
      </c>
      <c r="K85" s="36">
        <f>SUMIFS(СВЦЭМ!$D$39:$D$782,СВЦЭМ!$A$39:$A$782,$A85,СВЦЭМ!$B$39:$B$782,K$83)+'СЕТ СН'!$G$14+СВЦЭМ!$D$10+'СЕТ СН'!$G$6-'СЕТ СН'!$G$26</f>
        <v>2658.1017961000002</v>
      </c>
      <c r="L85" s="36">
        <f>SUMIFS(СВЦЭМ!$D$39:$D$782,СВЦЭМ!$A$39:$A$782,$A85,СВЦЭМ!$B$39:$B$782,L$83)+'СЕТ СН'!$G$14+СВЦЭМ!$D$10+'СЕТ СН'!$G$6-'СЕТ СН'!$G$26</f>
        <v>2612.5661387999999</v>
      </c>
      <c r="M85" s="36">
        <f>SUMIFS(СВЦЭМ!$D$39:$D$782,СВЦЭМ!$A$39:$A$782,$A85,СВЦЭМ!$B$39:$B$782,M$83)+'СЕТ СН'!$G$14+СВЦЭМ!$D$10+'СЕТ СН'!$G$6-'СЕТ СН'!$G$26</f>
        <v>2601.4187868600002</v>
      </c>
      <c r="N85" s="36">
        <f>SUMIFS(СВЦЭМ!$D$39:$D$782,СВЦЭМ!$A$39:$A$782,$A85,СВЦЭМ!$B$39:$B$782,N$83)+'СЕТ СН'!$G$14+СВЦЭМ!$D$10+'СЕТ СН'!$G$6-'СЕТ СН'!$G$26</f>
        <v>2631.43289998</v>
      </c>
      <c r="O85" s="36">
        <f>SUMIFS(СВЦЭМ!$D$39:$D$782,СВЦЭМ!$A$39:$A$782,$A85,СВЦЭМ!$B$39:$B$782,O$83)+'СЕТ СН'!$G$14+СВЦЭМ!$D$10+'СЕТ СН'!$G$6-'СЕТ СН'!$G$26</f>
        <v>2661.3115617200001</v>
      </c>
      <c r="P85" s="36">
        <f>SUMIFS(СВЦЭМ!$D$39:$D$782,СВЦЭМ!$A$39:$A$782,$A85,СВЦЭМ!$B$39:$B$782,P$83)+'СЕТ СН'!$G$14+СВЦЭМ!$D$10+'СЕТ СН'!$G$6-'СЕТ СН'!$G$26</f>
        <v>2678.8361269000002</v>
      </c>
      <c r="Q85" s="36">
        <f>SUMIFS(СВЦЭМ!$D$39:$D$782,СВЦЭМ!$A$39:$A$782,$A85,СВЦЭМ!$B$39:$B$782,Q$83)+'СЕТ СН'!$G$14+СВЦЭМ!$D$10+'СЕТ СН'!$G$6-'СЕТ СН'!$G$26</f>
        <v>2682.7213810799999</v>
      </c>
      <c r="R85" s="36">
        <f>SUMIFS(СВЦЭМ!$D$39:$D$782,СВЦЭМ!$A$39:$A$782,$A85,СВЦЭМ!$B$39:$B$782,R$83)+'СЕТ СН'!$G$14+СВЦЭМ!$D$10+'СЕТ СН'!$G$6-'СЕТ СН'!$G$26</f>
        <v>2650.53026916</v>
      </c>
      <c r="S85" s="36">
        <f>SUMIFS(СВЦЭМ!$D$39:$D$782,СВЦЭМ!$A$39:$A$782,$A85,СВЦЭМ!$B$39:$B$782,S$83)+'СЕТ СН'!$G$14+СВЦЭМ!$D$10+'СЕТ СН'!$G$6-'СЕТ СН'!$G$26</f>
        <v>2599.2417886500002</v>
      </c>
      <c r="T85" s="36">
        <f>SUMIFS(СВЦЭМ!$D$39:$D$782,СВЦЭМ!$A$39:$A$782,$A85,СВЦЭМ!$B$39:$B$782,T$83)+'СЕТ СН'!$G$14+СВЦЭМ!$D$10+'СЕТ СН'!$G$6-'СЕТ СН'!$G$26</f>
        <v>2556.0877888999999</v>
      </c>
      <c r="U85" s="36">
        <f>SUMIFS(СВЦЭМ!$D$39:$D$782,СВЦЭМ!$A$39:$A$782,$A85,СВЦЭМ!$B$39:$B$782,U$83)+'СЕТ СН'!$G$14+СВЦЭМ!$D$10+'СЕТ СН'!$G$6-'СЕТ СН'!$G$26</f>
        <v>2570.6835001700001</v>
      </c>
      <c r="V85" s="36">
        <f>SUMIFS(СВЦЭМ!$D$39:$D$782,СВЦЭМ!$A$39:$A$782,$A85,СВЦЭМ!$B$39:$B$782,V$83)+'СЕТ СН'!$G$14+СВЦЭМ!$D$10+'СЕТ СН'!$G$6-'СЕТ СН'!$G$26</f>
        <v>2605.4892925700001</v>
      </c>
      <c r="W85" s="36">
        <f>SUMIFS(СВЦЭМ!$D$39:$D$782,СВЦЭМ!$A$39:$A$782,$A85,СВЦЭМ!$B$39:$B$782,W$83)+'СЕТ СН'!$G$14+СВЦЭМ!$D$10+'СЕТ СН'!$G$6-'СЕТ СН'!$G$26</f>
        <v>2622.7944221500002</v>
      </c>
      <c r="X85" s="36">
        <f>SUMIFS(СВЦЭМ!$D$39:$D$782,СВЦЭМ!$A$39:$A$782,$A85,СВЦЭМ!$B$39:$B$782,X$83)+'СЕТ СН'!$G$14+СВЦЭМ!$D$10+'СЕТ СН'!$G$6-'СЕТ СН'!$G$26</f>
        <v>2665.8826520400003</v>
      </c>
      <c r="Y85" s="36">
        <f>SUMIFS(СВЦЭМ!$D$39:$D$782,СВЦЭМ!$A$39:$A$782,$A85,СВЦЭМ!$B$39:$B$782,Y$83)+'СЕТ СН'!$G$14+СВЦЭМ!$D$10+'СЕТ СН'!$G$6-'СЕТ СН'!$G$26</f>
        <v>2695.9202396300002</v>
      </c>
    </row>
    <row r="86" spans="1:27" ht="15.75" x14ac:dyDescent="0.2">
      <c r="A86" s="35">
        <f t="shared" ref="A86:A114" si="2">A85+1</f>
        <v>45263</v>
      </c>
      <c r="B86" s="36">
        <f>SUMIFS(СВЦЭМ!$D$39:$D$782,СВЦЭМ!$A$39:$A$782,$A86,СВЦЭМ!$B$39:$B$782,B$83)+'СЕТ СН'!$G$14+СВЦЭМ!$D$10+'СЕТ СН'!$G$6-'СЕТ СН'!$G$26</f>
        <v>2646.03288251</v>
      </c>
      <c r="C86" s="36">
        <f>SUMIFS(СВЦЭМ!$D$39:$D$782,СВЦЭМ!$A$39:$A$782,$A86,СВЦЭМ!$B$39:$B$782,C$83)+'СЕТ СН'!$G$14+СВЦЭМ!$D$10+'СЕТ СН'!$G$6-'СЕТ СН'!$G$26</f>
        <v>2704.8262083600002</v>
      </c>
      <c r="D86" s="36">
        <f>SUMIFS(СВЦЭМ!$D$39:$D$782,СВЦЭМ!$A$39:$A$782,$A86,СВЦЭМ!$B$39:$B$782,D$83)+'СЕТ СН'!$G$14+СВЦЭМ!$D$10+'СЕТ СН'!$G$6-'СЕТ СН'!$G$26</f>
        <v>2765.53725558</v>
      </c>
      <c r="E86" s="36">
        <f>SUMIFS(СВЦЭМ!$D$39:$D$782,СВЦЭМ!$A$39:$A$782,$A86,СВЦЭМ!$B$39:$B$782,E$83)+'СЕТ СН'!$G$14+СВЦЭМ!$D$10+'СЕТ СН'!$G$6-'СЕТ СН'!$G$26</f>
        <v>2760.5540207899999</v>
      </c>
      <c r="F86" s="36">
        <f>SUMIFS(СВЦЭМ!$D$39:$D$782,СВЦЭМ!$A$39:$A$782,$A86,СВЦЭМ!$B$39:$B$782,F$83)+'СЕТ СН'!$G$14+СВЦЭМ!$D$10+'СЕТ СН'!$G$6-'СЕТ СН'!$G$26</f>
        <v>2753.7006374900002</v>
      </c>
      <c r="G86" s="36">
        <f>SUMIFS(СВЦЭМ!$D$39:$D$782,СВЦЭМ!$A$39:$A$782,$A86,СВЦЭМ!$B$39:$B$782,G$83)+'СЕТ СН'!$G$14+СВЦЭМ!$D$10+'СЕТ СН'!$G$6-'СЕТ СН'!$G$26</f>
        <v>2770.2388805099999</v>
      </c>
      <c r="H86" s="36">
        <f>SUMIFS(СВЦЭМ!$D$39:$D$782,СВЦЭМ!$A$39:$A$782,$A86,СВЦЭМ!$B$39:$B$782,H$83)+'СЕТ СН'!$G$14+СВЦЭМ!$D$10+'СЕТ СН'!$G$6-'СЕТ СН'!$G$26</f>
        <v>2759.6595107500002</v>
      </c>
      <c r="I86" s="36">
        <f>SUMIFS(СВЦЭМ!$D$39:$D$782,СВЦЭМ!$A$39:$A$782,$A86,СВЦЭМ!$B$39:$B$782,I$83)+'СЕТ СН'!$G$14+СВЦЭМ!$D$10+'СЕТ СН'!$G$6-'СЕТ СН'!$G$26</f>
        <v>2757.03643362</v>
      </c>
      <c r="J86" s="36">
        <f>SUMIFS(СВЦЭМ!$D$39:$D$782,СВЦЭМ!$A$39:$A$782,$A86,СВЦЭМ!$B$39:$B$782,J$83)+'СЕТ СН'!$G$14+СВЦЭМ!$D$10+'СЕТ СН'!$G$6-'СЕТ СН'!$G$26</f>
        <v>2714.8775248800002</v>
      </c>
      <c r="K86" s="36">
        <f>SUMIFS(СВЦЭМ!$D$39:$D$782,СВЦЭМ!$A$39:$A$782,$A86,СВЦЭМ!$B$39:$B$782,K$83)+'СЕТ СН'!$G$14+СВЦЭМ!$D$10+'СЕТ СН'!$G$6-'СЕТ СН'!$G$26</f>
        <v>2667.6548385199999</v>
      </c>
      <c r="L86" s="36">
        <f>SUMIFS(СВЦЭМ!$D$39:$D$782,СВЦЭМ!$A$39:$A$782,$A86,СВЦЭМ!$B$39:$B$782,L$83)+'СЕТ СН'!$G$14+СВЦЭМ!$D$10+'СЕТ СН'!$G$6-'СЕТ СН'!$G$26</f>
        <v>2610.4846479799999</v>
      </c>
      <c r="M86" s="36">
        <f>SUMIFS(СВЦЭМ!$D$39:$D$782,СВЦЭМ!$A$39:$A$782,$A86,СВЦЭМ!$B$39:$B$782,M$83)+'СЕТ СН'!$G$14+СВЦЭМ!$D$10+'СЕТ СН'!$G$6-'СЕТ СН'!$G$26</f>
        <v>2605.64336258</v>
      </c>
      <c r="N86" s="36">
        <f>SUMIFS(СВЦЭМ!$D$39:$D$782,СВЦЭМ!$A$39:$A$782,$A86,СВЦЭМ!$B$39:$B$782,N$83)+'СЕТ СН'!$G$14+СВЦЭМ!$D$10+'СЕТ СН'!$G$6-'СЕТ СН'!$G$26</f>
        <v>2624.1748029800001</v>
      </c>
      <c r="O86" s="36">
        <f>SUMIFS(СВЦЭМ!$D$39:$D$782,СВЦЭМ!$A$39:$A$782,$A86,СВЦЭМ!$B$39:$B$782,O$83)+'СЕТ СН'!$G$14+СВЦЭМ!$D$10+'СЕТ СН'!$G$6-'СЕТ СН'!$G$26</f>
        <v>2658.9792839000002</v>
      </c>
      <c r="P86" s="36">
        <f>SUMIFS(СВЦЭМ!$D$39:$D$782,СВЦЭМ!$A$39:$A$782,$A86,СВЦЭМ!$B$39:$B$782,P$83)+'СЕТ СН'!$G$14+СВЦЭМ!$D$10+'СЕТ СН'!$G$6-'СЕТ СН'!$G$26</f>
        <v>2662.71212758</v>
      </c>
      <c r="Q86" s="36">
        <f>SUMIFS(СВЦЭМ!$D$39:$D$782,СВЦЭМ!$A$39:$A$782,$A86,СВЦЭМ!$B$39:$B$782,Q$83)+'СЕТ СН'!$G$14+СВЦЭМ!$D$10+'СЕТ СН'!$G$6-'СЕТ СН'!$G$26</f>
        <v>2674.0809705299998</v>
      </c>
      <c r="R86" s="36">
        <f>SUMIFS(СВЦЭМ!$D$39:$D$782,СВЦЭМ!$A$39:$A$782,$A86,СВЦЭМ!$B$39:$B$782,R$83)+'СЕТ СН'!$G$14+СВЦЭМ!$D$10+'СЕТ СН'!$G$6-'СЕТ СН'!$G$26</f>
        <v>2651.1621087899998</v>
      </c>
      <c r="S86" s="36">
        <f>SUMIFS(СВЦЭМ!$D$39:$D$782,СВЦЭМ!$A$39:$A$782,$A86,СВЦЭМ!$B$39:$B$782,S$83)+'СЕТ СН'!$G$14+СВЦЭМ!$D$10+'СЕТ СН'!$G$6-'СЕТ СН'!$G$26</f>
        <v>2587.6124889500002</v>
      </c>
      <c r="T86" s="36">
        <f>SUMIFS(СВЦЭМ!$D$39:$D$782,СВЦЭМ!$A$39:$A$782,$A86,СВЦЭМ!$B$39:$B$782,T$83)+'СЕТ СН'!$G$14+СВЦЭМ!$D$10+'СЕТ СН'!$G$6-'СЕТ СН'!$G$26</f>
        <v>2524.6013208899999</v>
      </c>
      <c r="U86" s="36">
        <f>SUMIFS(СВЦЭМ!$D$39:$D$782,СВЦЭМ!$A$39:$A$782,$A86,СВЦЭМ!$B$39:$B$782,U$83)+'СЕТ СН'!$G$14+СВЦЭМ!$D$10+'СЕТ СН'!$G$6-'СЕТ СН'!$G$26</f>
        <v>2536.7599157200002</v>
      </c>
      <c r="V86" s="36">
        <f>SUMIFS(СВЦЭМ!$D$39:$D$782,СВЦЭМ!$A$39:$A$782,$A86,СВЦЭМ!$B$39:$B$782,V$83)+'СЕТ СН'!$G$14+СВЦЭМ!$D$10+'СЕТ СН'!$G$6-'СЕТ СН'!$G$26</f>
        <v>2579.70413319</v>
      </c>
      <c r="W86" s="36">
        <f>SUMIFS(СВЦЭМ!$D$39:$D$782,СВЦЭМ!$A$39:$A$782,$A86,СВЦЭМ!$B$39:$B$782,W$83)+'СЕТ СН'!$G$14+СВЦЭМ!$D$10+'СЕТ СН'!$G$6-'СЕТ СН'!$G$26</f>
        <v>2593.5536686</v>
      </c>
      <c r="X86" s="36">
        <f>SUMIFS(СВЦЭМ!$D$39:$D$782,СВЦЭМ!$A$39:$A$782,$A86,СВЦЭМ!$B$39:$B$782,X$83)+'СЕТ СН'!$G$14+СВЦЭМ!$D$10+'СЕТ СН'!$G$6-'СЕТ СН'!$G$26</f>
        <v>2633.4706281799999</v>
      </c>
      <c r="Y86" s="36">
        <f>SUMIFS(СВЦЭМ!$D$39:$D$782,СВЦЭМ!$A$39:$A$782,$A86,СВЦЭМ!$B$39:$B$782,Y$83)+'СЕТ СН'!$G$14+СВЦЭМ!$D$10+'СЕТ СН'!$G$6-'СЕТ СН'!$G$26</f>
        <v>2700.71009288</v>
      </c>
    </row>
    <row r="87" spans="1:27" ht="15.75" x14ac:dyDescent="0.2">
      <c r="A87" s="35">
        <f t="shared" si="2"/>
        <v>45264</v>
      </c>
      <c r="B87" s="36">
        <f>SUMIFS(СВЦЭМ!$D$39:$D$782,СВЦЭМ!$A$39:$A$782,$A87,СВЦЭМ!$B$39:$B$782,B$83)+'СЕТ СН'!$G$14+СВЦЭМ!$D$10+'СЕТ СН'!$G$6-'СЕТ СН'!$G$26</f>
        <v>2682.8837301899998</v>
      </c>
      <c r="C87" s="36">
        <f>SUMIFS(СВЦЭМ!$D$39:$D$782,СВЦЭМ!$A$39:$A$782,$A87,СВЦЭМ!$B$39:$B$782,C$83)+'СЕТ СН'!$G$14+СВЦЭМ!$D$10+'СЕТ СН'!$G$6-'СЕТ СН'!$G$26</f>
        <v>2739.0322301800002</v>
      </c>
      <c r="D87" s="36">
        <f>SUMIFS(СВЦЭМ!$D$39:$D$782,СВЦЭМ!$A$39:$A$782,$A87,СВЦЭМ!$B$39:$B$782,D$83)+'СЕТ СН'!$G$14+СВЦЭМ!$D$10+'СЕТ СН'!$G$6-'СЕТ СН'!$G$26</f>
        <v>2733.9756339300002</v>
      </c>
      <c r="E87" s="36">
        <f>SUMIFS(СВЦЭМ!$D$39:$D$782,СВЦЭМ!$A$39:$A$782,$A87,СВЦЭМ!$B$39:$B$782,E$83)+'СЕТ СН'!$G$14+СВЦЭМ!$D$10+'СЕТ СН'!$G$6-'СЕТ СН'!$G$26</f>
        <v>2743.37390551</v>
      </c>
      <c r="F87" s="36">
        <f>SUMIFS(СВЦЭМ!$D$39:$D$782,СВЦЭМ!$A$39:$A$782,$A87,СВЦЭМ!$B$39:$B$782,F$83)+'СЕТ СН'!$G$14+СВЦЭМ!$D$10+'СЕТ СН'!$G$6-'СЕТ СН'!$G$26</f>
        <v>2738.1403809100002</v>
      </c>
      <c r="G87" s="36">
        <f>SUMIFS(СВЦЭМ!$D$39:$D$782,СВЦЭМ!$A$39:$A$782,$A87,СВЦЭМ!$B$39:$B$782,G$83)+'СЕТ СН'!$G$14+СВЦЭМ!$D$10+'СЕТ СН'!$G$6-'СЕТ СН'!$G$26</f>
        <v>2724.2215147699999</v>
      </c>
      <c r="H87" s="36">
        <f>SUMIFS(СВЦЭМ!$D$39:$D$782,СВЦЭМ!$A$39:$A$782,$A87,СВЦЭМ!$B$39:$B$782,H$83)+'СЕТ СН'!$G$14+СВЦЭМ!$D$10+'СЕТ СН'!$G$6-'СЕТ СН'!$G$26</f>
        <v>2684.2298228600002</v>
      </c>
      <c r="I87" s="36">
        <f>SUMIFS(СВЦЭМ!$D$39:$D$782,СВЦЭМ!$A$39:$A$782,$A87,СВЦЭМ!$B$39:$B$782,I$83)+'СЕТ СН'!$G$14+СВЦЭМ!$D$10+'СЕТ СН'!$G$6-'СЕТ СН'!$G$26</f>
        <v>2590.1331713099999</v>
      </c>
      <c r="J87" s="36">
        <f>SUMIFS(СВЦЭМ!$D$39:$D$782,СВЦЭМ!$A$39:$A$782,$A87,СВЦЭМ!$B$39:$B$782,J$83)+'СЕТ СН'!$G$14+СВЦЭМ!$D$10+'СЕТ СН'!$G$6-'СЕТ СН'!$G$26</f>
        <v>2560.48009211</v>
      </c>
      <c r="K87" s="36">
        <f>SUMIFS(СВЦЭМ!$D$39:$D$782,СВЦЭМ!$A$39:$A$782,$A87,СВЦЭМ!$B$39:$B$782,K$83)+'СЕТ СН'!$G$14+СВЦЭМ!$D$10+'СЕТ СН'!$G$6-'СЕТ СН'!$G$26</f>
        <v>2543.8064820300001</v>
      </c>
      <c r="L87" s="36">
        <f>SUMIFS(СВЦЭМ!$D$39:$D$782,СВЦЭМ!$A$39:$A$782,$A87,СВЦЭМ!$B$39:$B$782,L$83)+'СЕТ СН'!$G$14+СВЦЭМ!$D$10+'СЕТ СН'!$G$6-'СЕТ СН'!$G$26</f>
        <v>2535.1850564699998</v>
      </c>
      <c r="M87" s="36">
        <f>SUMIFS(СВЦЭМ!$D$39:$D$782,СВЦЭМ!$A$39:$A$782,$A87,СВЦЭМ!$B$39:$B$782,M$83)+'СЕТ СН'!$G$14+СВЦЭМ!$D$10+'СЕТ СН'!$G$6-'СЕТ СН'!$G$26</f>
        <v>2547.0480208899999</v>
      </c>
      <c r="N87" s="36">
        <f>SUMIFS(СВЦЭМ!$D$39:$D$782,СВЦЭМ!$A$39:$A$782,$A87,СВЦЭМ!$B$39:$B$782,N$83)+'СЕТ СН'!$G$14+СВЦЭМ!$D$10+'СЕТ СН'!$G$6-'СЕТ СН'!$G$26</f>
        <v>2560.5262592200002</v>
      </c>
      <c r="O87" s="36">
        <f>SUMIFS(СВЦЭМ!$D$39:$D$782,СВЦЭМ!$A$39:$A$782,$A87,СВЦЭМ!$B$39:$B$782,O$83)+'СЕТ СН'!$G$14+СВЦЭМ!$D$10+'СЕТ СН'!$G$6-'СЕТ СН'!$G$26</f>
        <v>2574.9445413899998</v>
      </c>
      <c r="P87" s="36">
        <f>SUMIFS(СВЦЭМ!$D$39:$D$782,СВЦЭМ!$A$39:$A$782,$A87,СВЦЭМ!$B$39:$B$782,P$83)+'СЕТ СН'!$G$14+СВЦЭМ!$D$10+'СЕТ СН'!$G$6-'СЕТ СН'!$G$26</f>
        <v>2592.9151733799999</v>
      </c>
      <c r="Q87" s="36">
        <f>SUMIFS(СВЦЭМ!$D$39:$D$782,СВЦЭМ!$A$39:$A$782,$A87,СВЦЭМ!$B$39:$B$782,Q$83)+'СЕТ СН'!$G$14+СВЦЭМ!$D$10+'СЕТ СН'!$G$6-'СЕТ СН'!$G$26</f>
        <v>2595.86076555</v>
      </c>
      <c r="R87" s="36">
        <f>SUMIFS(СВЦЭМ!$D$39:$D$782,СВЦЭМ!$A$39:$A$782,$A87,СВЦЭМ!$B$39:$B$782,R$83)+'СЕТ СН'!$G$14+СВЦЭМ!$D$10+'СЕТ СН'!$G$6-'СЕТ СН'!$G$26</f>
        <v>2578.8853540200002</v>
      </c>
      <c r="S87" s="36">
        <f>SUMIFS(СВЦЭМ!$D$39:$D$782,СВЦЭМ!$A$39:$A$782,$A87,СВЦЭМ!$B$39:$B$782,S$83)+'СЕТ СН'!$G$14+СВЦЭМ!$D$10+'СЕТ СН'!$G$6-'СЕТ СН'!$G$26</f>
        <v>2525.87083265</v>
      </c>
      <c r="T87" s="36">
        <f>SUMIFS(СВЦЭМ!$D$39:$D$782,СВЦЭМ!$A$39:$A$782,$A87,СВЦЭМ!$B$39:$B$782,T$83)+'СЕТ СН'!$G$14+СВЦЭМ!$D$10+'СЕТ СН'!$G$6-'СЕТ СН'!$G$26</f>
        <v>2494.1700224400001</v>
      </c>
      <c r="U87" s="36">
        <f>SUMIFS(СВЦЭМ!$D$39:$D$782,СВЦЭМ!$A$39:$A$782,$A87,СВЦЭМ!$B$39:$B$782,U$83)+'СЕТ СН'!$G$14+СВЦЭМ!$D$10+'СЕТ СН'!$G$6-'СЕТ СН'!$G$26</f>
        <v>2509.5856973200002</v>
      </c>
      <c r="V87" s="36">
        <f>SUMIFS(СВЦЭМ!$D$39:$D$782,СВЦЭМ!$A$39:$A$782,$A87,СВЦЭМ!$B$39:$B$782,V$83)+'СЕТ СН'!$G$14+СВЦЭМ!$D$10+'СЕТ СН'!$G$6-'СЕТ СН'!$G$26</f>
        <v>2537.7178330500001</v>
      </c>
      <c r="W87" s="36">
        <f>SUMIFS(СВЦЭМ!$D$39:$D$782,СВЦЭМ!$A$39:$A$782,$A87,СВЦЭМ!$B$39:$B$782,W$83)+'СЕТ СН'!$G$14+СВЦЭМ!$D$10+'СЕТ СН'!$G$6-'СЕТ СН'!$G$26</f>
        <v>2555.2205444900001</v>
      </c>
      <c r="X87" s="36">
        <f>SUMIFS(СВЦЭМ!$D$39:$D$782,СВЦЭМ!$A$39:$A$782,$A87,СВЦЭМ!$B$39:$B$782,X$83)+'СЕТ СН'!$G$14+СВЦЭМ!$D$10+'СЕТ СН'!$G$6-'СЕТ СН'!$G$26</f>
        <v>2607.6547625200001</v>
      </c>
      <c r="Y87" s="36">
        <f>SUMIFS(СВЦЭМ!$D$39:$D$782,СВЦЭМ!$A$39:$A$782,$A87,СВЦЭМ!$B$39:$B$782,Y$83)+'СЕТ СН'!$G$14+СВЦЭМ!$D$10+'СЕТ СН'!$G$6-'СЕТ СН'!$G$26</f>
        <v>2632.1851608000002</v>
      </c>
    </row>
    <row r="88" spans="1:27" ht="15.75" x14ac:dyDescent="0.2">
      <c r="A88" s="35">
        <f t="shared" si="2"/>
        <v>45265</v>
      </c>
      <c r="B88" s="36">
        <f>SUMIFS(СВЦЭМ!$D$39:$D$782,СВЦЭМ!$A$39:$A$782,$A88,СВЦЭМ!$B$39:$B$782,B$83)+'СЕТ СН'!$G$14+СВЦЭМ!$D$10+'СЕТ СН'!$G$6-'СЕТ СН'!$G$26</f>
        <v>2810.4877182499999</v>
      </c>
      <c r="C88" s="36">
        <f>SUMIFS(СВЦЭМ!$D$39:$D$782,СВЦЭМ!$A$39:$A$782,$A88,СВЦЭМ!$B$39:$B$782,C$83)+'СЕТ СН'!$G$14+СВЦЭМ!$D$10+'СЕТ СН'!$G$6-'СЕТ СН'!$G$26</f>
        <v>2840.3774883900001</v>
      </c>
      <c r="D88" s="36">
        <f>SUMIFS(СВЦЭМ!$D$39:$D$782,СВЦЭМ!$A$39:$A$782,$A88,СВЦЭМ!$B$39:$B$782,D$83)+'СЕТ СН'!$G$14+СВЦЭМ!$D$10+'СЕТ СН'!$G$6-'СЕТ СН'!$G$26</f>
        <v>2890.5901502500001</v>
      </c>
      <c r="E88" s="36">
        <f>SUMIFS(СВЦЭМ!$D$39:$D$782,СВЦЭМ!$A$39:$A$782,$A88,СВЦЭМ!$B$39:$B$782,E$83)+'СЕТ СН'!$G$14+СВЦЭМ!$D$10+'СЕТ СН'!$G$6-'СЕТ СН'!$G$26</f>
        <v>2846.8173513199999</v>
      </c>
      <c r="F88" s="36">
        <f>SUMIFS(СВЦЭМ!$D$39:$D$782,СВЦЭМ!$A$39:$A$782,$A88,СВЦЭМ!$B$39:$B$782,F$83)+'СЕТ СН'!$G$14+СВЦЭМ!$D$10+'СЕТ СН'!$G$6-'СЕТ СН'!$G$26</f>
        <v>2840.6538395299999</v>
      </c>
      <c r="G88" s="36">
        <f>SUMIFS(СВЦЭМ!$D$39:$D$782,СВЦЭМ!$A$39:$A$782,$A88,СВЦЭМ!$B$39:$B$782,G$83)+'СЕТ СН'!$G$14+СВЦЭМ!$D$10+'СЕТ СН'!$G$6-'СЕТ СН'!$G$26</f>
        <v>2836.57002711</v>
      </c>
      <c r="H88" s="36">
        <f>SUMIFS(СВЦЭМ!$D$39:$D$782,СВЦЭМ!$A$39:$A$782,$A88,СВЦЭМ!$B$39:$B$782,H$83)+'СЕТ СН'!$G$14+СВЦЭМ!$D$10+'СЕТ СН'!$G$6-'СЕТ СН'!$G$26</f>
        <v>2780.2172091400003</v>
      </c>
      <c r="I88" s="36">
        <f>SUMIFS(СВЦЭМ!$D$39:$D$782,СВЦЭМ!$A$39:$A$782,$A88,СВЦЭМ!$B$39:$B$782,I$83)+'СЕТ СН'!$G$14+СВЦЭМ!$D$10+'СЕТ СН'!$G$6-'СЕТ СН'!$G$26</f>
        <v>2722.4251740999998</v>
      </c>
      <c r="J88" s="36">
        <f>SUMIFS(СВЦЭМ!$D$39:$D$782,СВЦЭМ!$A$39:$A$782,$A88,СВЦЭМ!$B$39:$B$782,J$83)+'СЕТ СН'!$G$14+СВЦЭМ!$D$10+'СЕТ СН'!$G$6-'СЕТ СН'!$G$26</f>
        <v>2666.3862554100001</v>
      </c>
      <c r="K88" s="36">
        <f>SUMIFS(СВЦЭМ!$D$39:$D$782,СВЦЭМ!$A$39:$A$782,$A88,СВЦЭМ!$B$39:$B$782,K$83)+'СЕТ СН'!$G$14+СВЦЭМ!$D$10+'СЕТ СН'!$G$6-'СЕТ СН'!$G$26</f>
        <v>2662.51116284</v>
      </c>
      <c r="L88" s="36">
        <f>SUMIFS(СВЦЭМ!$D$39:$D$782,СВЦЭМ!$A$39:$A$782,$A88,СВЦЭМ!$B$39:$B$782,L$83)+'СЕТ СН'!$G$14+СВЦЭМ!$D$10+'СЕТ СН'!$G$6-'СЕТ СН'!$G$26</f>
        <v>2708.4641748399999</v>
      </c>
      <c r="M88" s="36">
        <f>SUMIFS(СВЦЭМ!$D$39:$D$782,СВЦЭМ!$A$39:$A$782,$A88,СВЦЭМ!$B$39:$B$782,M$83)+'СЕТ СН'!$G$14+СВЦЭМ!$D$10+'СЕТ СН'!$G$6-'СЕТ СН'!$G$26</f>
        <v>2796.8591202500002</v>
      </c>
      <c r="N88" s="36">
        <f>SUMIFS(СВЦЭМ!$D$39:$D$782,СВЦЭМ!$A$39:$A$782,$A88,СВЦЭМ!$B$39:$B$782,N$83)+'СЕТ СН'!$G$14+СВЦЭМ!$D$10+'СЕТ СН'!$G$6-'СЕТ СН'!$G$26</f>
        <v>2815.3699089500001</v>
      </c>
      <c r="O88" s="36">
        <f>SUMIFS(СВЦЭМ!$D$39:$D$782,СВЦЭМ!$A$39:$A$782,$A88,СВЦЭМ!$B$39:$B$782,O$83)+'СЕТ СН'!$G$14+СВЦЭМ!$D$10+'СЕТ СН'!$G$6-'СЕТ СН'!$G$26</f>
        <v>2821.1271141100001</v>
      </c>
      <c r="P88" s="36">
        <f>SUMIFS(СВЦЭМ!$D$39:$D$782,СВЦЭМ!$A$39:$A$782,$A88,СВЦЭМ!$B$39:$B$782,P$83)+'СЕТ СН'!$G$14+СВЦЭМ!$D$10+'СЕТ СН'!$G$6-'СЕТ СН'!$G$26</f>
        <v>2815.1684991800003</v>
      </c>
      <c r="Q88" s="36">
        <f>SUMIFS(СВЦЭМ!$D$39:$D$782,СВЦЭМ!$A$39:$A$782,$A88,СВЦЭМ!$B$39:$B$782,Q$83)+'СЕТ СН'!$G$14+СВЦЭМ!$D$10+'СЕТ СН'!$G$6-'СЕТ СН'!$G$26</f>
        <v>2808.18756601</v>
      </c>
      <c r="R88" s="36">
        <f>SUMIFS(СВЦЭМ!$D$39:$D$782,СВЦЭМ!$A$39:$A$782,$A88,СВЦЭМ!$B$39:$B$782,R$83)+'СЕТ СН'!$G$14+СВЦЭМ!$D$10+'СЕТ СН'!$G$6-'СЕТ СН'!$G$26</f>
        <v>2743.4324806300001</v>
      </c>
      <c r="S88" s="36">
        <f>SUMIFS(СВЦЭМ!$D$39:$D$782,СВЦЭМ!$A$39:$A$782,$A88,СВЦЭМ!$B$39:$B$782,S$83)+'СЕТ СН'!$G$14+СВЦЭМ!$D$10+'СЕТ СН'!$G$6-'СЕТ СН'!$G$26</f>
        <v>2667.0141539199999</v>
      </c>
      <c r="T88" s="36">
        <f>SUMIFS(СВЦЭМ!$D$39:$D$782,СВЦЭМ!$A$39:$A$782,$A88,СВЦЭМ!$B$39:$B$782,T$83)+'СЕТ СН'!$G$14+СВЦЭМ!$D$10+'СЕТ СН'!$G$6-'СЕТ СН'!$G$26</f>
        <v>2633.19103675</v>
      </c>
      <c r="U88" s="36">
        <f>SUMIFS(СВЦЭМ!$D$39:$D$782,СВЦЭМ!$A$39:$A$782,$A88,СВЦЭМ!$B$39:$B$782,U$83)+'СЕТ СН'!$G$14+СВЦЭМ!$D$10+'СЕТ СН'!$G$6-'СЕТ СН'!$G$26</f>
        <v>2648.7374039000001</v>
      </c>
      <c r="V88" s="36">
        <f>SUMIFS(СВЦЭМ!$D$39:$D$782,СВЦЭМ!$A$39:$A$782,$A88,СВЦЭМ!$B$39:$B$782,V$83)+'СЕТ СН'!$G$14+СВЦЭМ!$D$10+'СЕТ СН'!$G$6-'СЕТ СН'!$G$26</f>
        <v>2701.4926229500002</v>
      </c>
      <c r="W88" s="36">
        <f>SUMIFS(СВЦЭМ!$D$39:$D$782,СВЦЭМ!$A$39:$A$782,$A88,СВЦЭМ!$B$39:$B$782,W$83)+'СЕТ СН'!$G$14+СВЦЭМ!$D$10+'СЕТ СН'!$G$6-'СЕТ СН'!$G$26</f>
        <v>2711.80590179</v>
      </c>
      <c r="X88" s="36">
        <f>SUMIFS(СВЦЭМ!$D$39:$D$782,СВЦЭМ!$A$39:$A$782,$A88,СВЦЭМ!$B$39:$B$782,X$83)+'СЕТ СН'!$G$14+СВЦЭМ!$D$10+'СЕТ СН'!$G$6-'СЕТ СН'!$G$26</f>
        <v>2736.09964386</v>
      </c>
      <c r="Y88" s="36">
        <f>SUMIFS(СВЦЭМ!$D$39:$D$782,СВЦЭМ!$A$39:$A$782,$A88,СВЦЭМ!$B$39:$B$782,Y$83)+'СЕТ СН'!$G$14+СВЦЭМ!$D$10+'СЕТ СН'!$G$6-'СЕТ СН'!$G$26</f>
        <v>2776.5122898</v>
      </c>
    </row>
    <row r="89" spans="1:27" ht="15.75" x14ac:dyDescent="0.2">
      <c r="A89" s="35">
        <f t="shared" si="2"/>
        <v>45266</v>
      </c>
      <c r="B89" s="36">
        <f>SUMIFS(СВЦЭМ!$D$39:$D$782,СВЦЭМ!$A$39:$A$782,$A89,СВЦЭМ!$B$39:$B$782,B$83)+'СЕТ СН'!$G$14+СВЦЭМ!$D$10+'СЕТ СН'!$G$6-'СЕТ СН'!$G$26</f>
        <v>2663.7511621100002</v>
      </c>
      <c r="C89" s="36">
        <f>SUMIFS(СВЦЭМ!$D$39:$D$782,СВЦЭМ!$A$39:$A$782,$A89,СВЦЭМ!$B$39:$B$782,C$83)+'СЕТ СН'!$G$14+СВЦЭМ!$D$10+'СЕТ СН'!$G$6-'СЕТ СН'!$G$26</f>
        <v>2681.1467315200002</v>
      </c>
      <c r="D89" s="36">
        <f>SUMIFS(СВЦЭМ!$D$39:$D$782,СВЦЭМ!$A$39:$A$782,$A89,СВЦЭМ!$B$39:$B$782,D$83)+'СЕТ СН'!$G$14+СВЦЭМ!$D$10+'СЕТ СН'!$G$6-'СЕТ СН'!$G$26</f>
        <v>2724.59739304</v>
      </c>
      <c r="E89" s="36">
        <f>SUMIFS(СВЦЭМ!$D$39:$D$782,СВЦЭМ!$A$39:$A$782,$A89,СВЦЭМ!$B$39:$B$782,E$83)+'СЕТ СН'!$G$14+СВЦЭМ!$D$10+'СЕТ СН'!$G$6-'СЕТ СН'!$G$26</f>
        <v>2734.87064891</v>
      </c>
      <c r="F89" s="36">
        <f>SUMIFS(СВЦЭМ!$D$39:$D$782,СВЦЭМ!$A$39:$A$782,$A89,СВЦЭМ!$B$39:$B$782,F$83)+'СЕТ СН'!$G$14+СВЦЭМ!$D$10+'СЕТ СН'!$G$6-'СЕТ СН'!$G$26</f>
        <v>2717.95541288</v>
      </c>
      <c r="G89" s="36">
        <f>SUMIFS(СВЦЭМ!$D$39:$D$782,СВЦЭМ!$A$39:$A$782,$A89,СВЦЭМ!$B$39:$B$782,G$83)+'СЕТ СН'!$G$14+СВЦЭМ!$D$10+'СЕТ СН'!$G$6-'СЕТ СН'!$G$26</f>
        <v>2677.2820319900002</v>
      </c>
      <c r="H89" s="36">
        <f>SUMIFS(СВЦЭМ!$D$39:$D$782,СВЦЭМ!$A$39:$A$782,$A89,СВЦЭМ!$B$39:$B$782,H$83)+'СЕТ СН'!$G$14+СВЦЭМ!$D$10+'СЕТ СН'!$G$6-'СЕТ СН'!$G$26</f>
        <v>2613.0872668400002</v>
      </c>
      <c r="I89" s="36">
        <f>SUMIFS(СВЦЭМ!$D$39:$D$782,СВЦЭМ!$A$39:$A$782,$A89,СВЦЭМ!$B$39:$B$782,I$83)+'СЕТ СН'!$G$14+СВЦЭМ!$D$10+'СЕТ СН'!$G$6-'СЕТ СН'!$G$26</f>
        <v>2535.86080107</v>
      </c>
      <c r="J89" s="36">
        <f>SUMIFS(СВЦЭМ!$D$39:$D$782,СВЦЭМ!$A$39:$A$782,$A89,СВЦЭМ!$B$39:$B$782,J$83)+'СЕТ СН'!$G$14+СВЦЭМ!$D$10+'СЕТ СН'!$G$6-'СЕТ СН'!$G$26</f>
        <v>2530.6777917200002</v>
      </c>
      <c r="K89" s="36">
        <f>SUMIFS(СВЦЭМ!$D$39:$D$782,СВЦЭМ!$A$39:$A$782,$A89,СВЦЭМ!$B$39:$B$782,K$83)+'СЕТ СН'!$G$14+СВЦЭМ!$D$10+'СЕТ СН'!$G$6-'СЕТ СН'!$G$26</f>
        <v>2503.3048963300002</v>
      </c>
      <c r="L89" s="36">
        <f>SUMIFS(СВЦЭМ!$D$39:$D$782,СВЦЭМ!$A$39:$A$782,$A89,СВЦЭМ!$B$39:$B$782,L$83)+'СЕТ СН'!$G$14+СВЦЭМ!$D$10+'СЕТ СН'!$G$6-'СЕТ СН'!$G$26</f>
        <v>2476.4811287000002</v>
      </c>
      <c r="M89" s="36">
        <f>SUMIFS(СВЦЭМ!$D$39:$D$782,СВЦЭМ!$A$39:$A$782,$A89,СВЦЭМ!$B$39:$B$782,M$83)+'СЕТ СН'!$G$14+СВЦЭМ!$D$10+'СЕТ СН'!$G$6-'СЕТ СН'!$G$26</f>
        <v>2490.7536437600002</v>
      </c>
      <c r="N89" s="36">
        <f>SUMIFS(СВЦЭМ!$D$39:$D$782,СВЦЭМ!$A$39:$A$782,$A89,СВЦЭМ!$B$39:$B$782,N$83)+'СЕТ СН'!$G$14+СВЦЭМ!$D$10+'СЕТ СН'!$G$6-'СЕТ СН'!$G$26</f>
        <v>2539.57372136</v>
      </c>
      <c r="O89" s="36">
        <f>SUMIFS(СВЦЭМ!$D$39:$D$782,СВЦЭМ!$A$39:$A$782,$A89,СВЦЭМ!$B$39:$B$782,O$83)+'СЕТ СН'!$G$14+СВЦЭМ!$D$10+'СЕТ СН'!$G$6-'СЕТ СН'!$G$26</f>
        <v>2535.6868508799998</v>
      </c>
      <c r="P89" s="36">
        <f>SUMIFS(СВЦЭМ!$D$39:$D$782,СВЦЭМ!$A$39:$A$782,$A89,СВЦЭМ!$B$39:$B$782,P$83)+'СЕТ СН'!$G$14+СВЦЭМ!$D$10+'СЕТ СН'!$G$6-'СЕТ СН'!$G$26</f>
        <v>2551.7730084899999</v>
      </c>
      <c r="Q89" s="36">
        <f>SUMIFS(СВЦЭМ!$D$39:$D$782,СВЦЭМ!$A$39:$A$782,$A89,СВЦЭМ!$B$39:$B$782,Q$83)+'СЕТ СН'!$G$14+СВЦЭМ!$D$10+'СЕТ СН'!$G$6-'СЕТ СН'!$G$26</f>
        <v>2562.4055334300001</v>
      </c>
      <c r="R89" s="36">
        <f>SUMIFS(СВЦЭМ!$D$39:$D$782,СВЦЭМ!$A$39:$A$782,$A89,СВЦЭМ!$B$39:$B$782,R$83)+'СЕТ СН'!$G$14+СВЦЭМ!$D$10+'СЕТ СН'!$G$6-'СЕТ СН'!$G$26</f>
        <v>2552.4248281999999</v>
      </c>
      <c r="S89" s="36">
        <f>SUMIFS(СВЦЭМ!$D$39:$D$782,СВЦЭМ!$A$39:$A$782,$A89,СВЦЭМ!$B$39:$B$782,S$83)+'СЕТ СН'!$G$14+СВЦЭМ!$D$10+'СЕТ СН'!$G$6-'СЕТ СН'!$G$26</f>
        <v>2502.76122562</v>
      </c>
      <c r="T89" s="36">
        <f>SUMIFS(СВЦЭМ!$D$39:$D$782,СВЦЭМ!$A$39:$A$782,$A89,СВЦЭМ!$B$39:$B$782,T$83)+'СЕТ СН'!$G$14+СВЦЭМ!$D$10+'СЕТ СН'!$G$6-'СЕТ СН'!$G$26</f>
        <v>2473.7593819399999</v>
      </c>
      <c r="U89" s="36">
        <f>SUMIFS(СВЦЭМ!$D$39:$D$782,СВЦЭМ!$A$39:$A$782,$A89,СВЦЭМ!$B$39:$B$782,U$83)+'СЕТ СН'!$G$14+СВЦЭМ!$D$10+'СЕТ СН'!$G$6-'СЕТ СН'!$G$26</f>
        <v>2491.0670670499999</v>
      </c>
      <c r="V89" s="36">
        <f>SUMIFS(СВЦЭМ!$D$39:$D$782,СВЦЭМ!$A$39:$A$782,$A89,СВЦЭМ!$B$39:$B$782,V$83)+'СЕТ СН'!$G$14+СВЦЭМ!$D$10+'СЕТ СН'!$G$6-'СЕТ СН'!$G$26</f>
        <v>2532.5827982199999</v>
      </c>
      <c r="W89" s="36">
        <f>SUMIFS(СВЦЭМ!$D$39:$D$782,СВЦЭМ!$A$39:$A$782,$A89,СВЦЭМ!$B$39:$B$782,W$83)+'СЕТ СН'!$G$14+СВЦЭМ!$D$10+'СЕТ СН'!$G$6-'СЕТ СН'!$G$26</f>
        <v>2532.9989794600001</v>
      </c>
      <c r="X89" s="36">
        <f>SUMIFS(СВЦЭМ!$D$39:$D$782,СВЦЭМ!$A$39:$A$782,$A89,СВЦЭМ!$B$39:$B$782,X$83)+'СЕТ СН'!$G$14+СВЦЭМ!$D$10+'СЕТ СН'!$G$6-'СЕТ СН'!$G$26</f>
        <v>2570.4570529699999</v>
      </c>
      <c r="Y89" s="36">
        <f>SUMIFS(СВЦЭМ!$D$39:$D$782,СВЦЭМ!$A$39:$A$782,$A89,СВЦЭМ!$B$39:$B$782,Y$83)+'СЕТ СН'!$G$14+СВЦЭМ!$D$10+'СЕТ СН'!$G$6-'СЕТ СН'!$G$26</f>
        <v>2604.80444472</v>
      </c>
    </row>
    <row r="90" spans="1:27" ht="15.75" x14ac:dyDescent="0.2">
      <c r="A90" s="35">
        <f t="shared" si="2"/>
        <v>45267</v>
      </c>
      <c r="B90" s="36">
        <f>SUMIFS(СВЦЭМ!$D$39:$D$782,СВЦЭМ!$A$39:$A$782,$A90,СВЦЭМ!$B$39:$B$782,B$83)+'СЕТ СН'!$G$14+СВЦЭМ!$D$10+'СЕТ СН'!$G$6-'СЕТ СН'!$G$26</f>
        <v>2604.1606923300001</v>
      </c>
      <c r="C90" s="36">
        <f>SUMIFS(СВЦЭМ!$D$39:$D$782,СВЦЭМ!$A$39:$A$782,$A90,СВЦЭМ!$B$39:$B$782,C$83)+'СЕТ СН'!$G$14+СВЦЭМ!$D$10+'СЕТ СН'!$G$6-'СЕТ СН'!$G$26</f>
        <v>2628.7487627099999</v>
      </c>
      <c r="D90" s="36">
        <f>SUMIFS(СВЦЭМ!$D$39:$D$782,СВЦЭМ!$A$39:$A$782,$A90,СВЦЭМ!$B$39:$B$782,D$83)+'СЕТ СН'!$G$14+СВЦЭМ!$D$10+'СЕТ СН'!$G$6-'СЕТ СН'!$G$26</f>
        <v>2701.88526086</v>
      </c>
      <c r="E90" s="36">
        <f>SUMIFS(СВЦЭМ!$D$39:$D$782,СВЦЭМ!$A$39:$A$782,$A90,СВЦЭМ!$B$39:$B$782,E$83)+'СЕТ СН'!$G$14+СВЦЭМ!$D$10+'СЕТ СН'!$G$6-'СЕТ СН'!$G$26</f>
        <v>2692.38948196</v>
      </c>
      <c r="F90" s="36">
        <f>SUMIFS(СВЦЭМ!$D$39:$D$782,СВЦЭМ!$A$39:$A$782,$A90,СВЦЭМ!$B$39:$B$782,F$83)+'СЕТ СН'!$G$14+СВЦЭМ!$D$10+'СЕТ СН'!$G$6-'СЕТ СН'!$G$26</f>
        <v>2685.1601555800003</v>
      </c>
      <c r="G90" s="36">
        <f>SUMIFS(СВЦЭМ!$D$39:$D$782,СВЦЭМ!$A$39:$A$782,$A90,СВЦЭМ!$B$39:$B$782,G$83)+'СЕТ СН'!$G$14+СВЦЭМ!$D$10+'СЕТ СН'!$G$6-'СЕТ СН'!$G$26</f>
        <v>2686.7670452799998</v>
      </c>
      <c r="H90" s="36">
        <f>SUMIFS(СВЦЭМ!$D$39:$D$782,СВЦЭМ!$A$39:$A$782,$A90,СВЦЭМ!$B$39:$B$782,H$83)+'СЕТ СН'!$G$14+СВЦЭМ!$D$10+'СЕТ СН'!$G$6-'СЕТ СН'!$G$26</f>
        <v>2625.8013746199999</v>
      </c>
      <c r="I90" s="36">
        <f>SUMIFS(СВЦЭМ!$D$39:$D$782,СВЦЭМ!$A$39:$A$782,$A90,СВЦЭМ!$B$39:$B$782,I$83)+'СЕТ СН'!$G$14+СВЦЭМ!$D$10+'СЕТ СН'!$G$6-'СЕТ СН'!$G$26</f>
        <v>2562.5764709800001</v>
      </c>
      <c r="J90" s="36">
        <f>SUMIFS(СВЦЭМ!$D$39:$D$782,СВЦЭМ!$A$39:$A$782,$A90,СВЦЭМ!$B$39:$B$782,J$83)+'СЕТ СН'!$G$14+СВЦЭМ!$D$10+'СЕТ СН'!$G$6-'СЕТ СН'!$G$26</f>
        <v>2524.7771665</v>
      </c>
      <c r="K90" s="36">
        <f>SUMIFS(СВЦЭМ!$D$39:$D$782,СВЦЭМ!$A$39:$A$782,$A90,СВЦЭМ!$B$39:$B$782,K$83)+'СЕТ СН'!$G$14+СВЦЭМ!$D$10+'СЕТ СН'!$G$6-'СЕТ СН'!$G$26</f>
        <v>2515.7385472199999</v>
      </c>
      <c r="L90" s="36">
        <f>SUMIFS(СВЦЭМ!$D$39:$D$782,СВЦЭМ!$A$39:$A$782,$A90,СВЦЭМ!$B$39:$B$782,L$83)+'СЕТ СН'!$G$14+СВЦЭМ!$D$10+'СЕТ СН'!$G$6-'СЕТ СН'!$G$26</f>
        <v>2525.4826757300002</v>
      </c>
      <c r="M90" s="36">
        <f>SUMIFS(СВЦЭМ!$D$39:$D$782,СВЦЭМ!$A$39:$A$782,$A90,СВЦЭМ!$B$39:$B$782,M$83)+'СЕТ СН'!$G$14+СВЦЭМ!$D$10+'СЕТ СН'!$G$6-'СЕТ СН'!$G$26</f>
        <v>2573.53610346</v>
      </c>
      <c r="N90" s="36">
        <f>SUMIFS(СВЦЭМ!$D$39:$D$782,СВЦЭМ!$A$39:$A$782,$A90,СВЦЭМ!$B$39:$B$782,N$83)+'СЕТ СН'!$G$14+СВЦЭМ!$D$10+'СЕТ СН'!$G$6-'СЕТ СН'!$G$26</f>
        <v>2619.9046041199999</v>
      </c>
      <c r="O90" s="36">
        <f>SUMIFS(СВЦЭМ!$D$39:$D$782,СВЦЭМ!$A$39:$A$782,$A90,СВЦЭМ!$B$39:$B$782,O$83)+'СЕТ СН'!$G$14+СВЦЭМ!$D$10+'СЕТ СН'!$G$6-'СЕТ СН'!$G$26</f>
        <v>2671.1466344599999</v>
      </c>
      <c r="P90" s="36">
        <f>SUMIFS(СВЦЭМ!$D$39:$D$782,СВЦЭМ!$A$39:$A$782,$A90,СВЦЭМ!$B$39:$B$782,P$83)+'СЕТ СН'!$G$14+СВЦЭМ!$D$10+'СЕТ СН'!$G$6-'СЕТ СН'!$G$26</f>
        <v>2674.8679252699999</v>
      </c>
      <c r="Q90" s="36">
        <f>SUMIFS(СВЦЭМ!$D$39:$D$782,СВЦЭМ!$A$39:$A$782,$A90,СВЦЭМ!$B$39:$B$782,Q$83)+'СЕТ СН'!$G$14+СВЦЭМ!$D$10+'СЕТ СН'!$G$6-'СЕТ СН'!$G$26</f>
        <v>2678.6767275699999</v>
      </c>
      <c r="R90" s="36">
        <f>SUMIFS(СВЦЭМ!$D$39:$D$782,СВЦЭМ!$A$39:$A$782,$A90,СВЦЭМ!$B$39:$B$782,R$83)+'СЕТ СН'!$G$14+СВЦЭМ!$D$10+'СЕТ СН'!$G$6-'СЕТ СН'!$G$26</f>
        <v>2664.20579008</v>
      </c>
      <c r="S90" s="36">
        <f>SUMIFS(СВЦЭМ!$D$39:$D$782,СВЦЭМ!$A$39:$A$782,$A90,СВЦЭМ!$B$39:$B$782,S$83)+'СЕТ СН'!$G$14+СВЦЭМ!$D$10+'СЕТ СН'!$G$6-'СЕТ СН'!$G$26</f>
        <v>2620.7946854299998</v>
      </c>
      <c r="T90" s="36">
        <f>SUMIFS(СВЦЭМ!$D$39:$D$782,СВЦЭМ!$A$39:$A$782,$A90,СВЦЭМ!$B$39:$B$782,T$83)+'СЕТ СН'!$G$14+СВЦЭМ!$D$10+'СЕТ СН'!$G$6-'СЕТ СН'!$G$26</f>
        <v>2564.1085634900001</v>
      </c>
      <c r="U90" s="36">
        <f>SUMIFS(СВЦЭМ!$D$39:$D$782,СВЦЭМ!$A$39:$A$782,$A90,СВЦЭМ!$B$39:$B$782,U$83)+'СЕТ СН'!$G$14+СВЦЭМ!$D$10+'СЕТ СН'!$G$6-'СЕТ СН'!$G$26</f>
        <v>2574.6736911200001</v>
      </c>
      <c r="V90" s="36">
        <f>SUMIFS(СВЦЭМ!$D$39:$D$782,СВЦЭМ!$A$39:$A$782,$A90,СВЦЭМ!$B$39:$B$782,V$83)+'СЕТ СН'!$G$14+СВЦЭМ!$D$10+'СЕТ СН'!$G$6-'СЕТ СН'!$G$26</f>
        <v>2648.6774577599999</v>
      </c>
      <c r="W90" s="36">
        <f>SUMIFS(СВЦЭМ!$D$39:$D$782,СВЦЭМ!$A$39:$A$782,$A90,СВЦЭМ!$B$39:$B$782,W$83)+'СЕТ СН'!$G$14+СВЦЭМ!$D$10+'СЕТ СН'!$G$6-'СЕТ СН'!$G$26</f>
        <v>2678.2489465799999</v>
      </c>
      <c r="X90" s="36">
        <f>SUMIFS(СВЦЭМ!$D$39:$D$782,СВЦЭМ!$A$39:$A$782,$A90,СВЦЭМ!$B$39:$B$782,X$83)+'СЕТ СН'!$G$14+СВЦЭМ!$D$10+'СЕТ СН'!$G$6-'СЕТ СН'!$G$26</f>
        <v>2714.95908521</v>
      </c>
      <c r="Y90" s="36">
        <f>SUMIFS(СВЦЭМ!$D$39:$D$782,СВЦЭМ!$A$39:$A$782,$A90,СВЦЭМ!$B$39:$B$782,Y$83)+'СЕТ СН'!$G$14+СВЦЭМ!$D$10+'СЕТ СН'!$G$6-'СЕТ СН'!$G$26</f>
        <v>2760.1988218500001</v>
      </c>
    </row>
    <row r="91" spans="1:27" ht="15.75" x14ac:dyDescent="0.2">
      <c r="A91" s="35">
        <f t="shared" si="2"/>
        <v>45268</v>
      </c>
      <c r="B91" s="36">
        <f>SUMIFS(СВЦЭМ!$D$39:$D$782,СВЦЭМ!$A$39:$A$782,$A91,СВЦЭМ!$B$39:$B$782,B$83)+'СЕТ СН'!$G$14+СВЦЭМ!$D$10+'СЕТ СН'!$G$6-'СЕТ СН'!$G$26</f>
        <v>2675.1374692200002</v>
      </c>
      <c r="C91" s="36">
        <f>SUMIFS(СВЦЭМ!$D$39:$D$782,СВЦЭМ!$A$39:$A$782,$A91,СВЦЭМ!$B$39:$B$782,C$83)+'СЕТ СН'!$G$14+СВЦЭМ!$D$10+'СЕТ СН'!$G$6-'СЕТ СН'!$G$26</f>
        <v>2717.9112200700001</v>
      </c>
      <c r="D91" s="36">
        <f>SUMIFS(СВЦЭМ!$D$39:$D$782,СВЦЭМ!$A$39:$A$782,$A91,СВЦЭМ!$B$39:$B$782,D$83)+'СЕТ СН'!$G$14+СВЦЭМ!$D$10+'СЕТ СН'!$G$6-'СЕТ СН'!$G$26</f>
        <v>2726.2886108000002</v>
      </c>
      <c r="E91" s="36">
        <f>SUMIFS(СВЦЭМ!$D$39:$D$782,СВЦЭМ!$A$39:$A$782,$A91,СВЦЭМ!$B$39:$B$782,E$83)+'СЕТ СН'!$G$14+СВЦЭМ!$D$10+'СЕТ СН'!$G$6-'СЕТ СН'!$G$26</f>
        <v>2728.96866946</v>
      </c>
      <c r="F91" s="36">
        <f>SUMIFS(СВЦЭМ!$D$39:$D$782,СВЦЭМ!$A$39:$A$782,$A91,СВЦЭМ!$B$39:$B$782,F$83)+'СЕТ СН'!$G$14+СВЦЭМ!$D$10+'СЕТ СН'!$G$6-'СЕТ СН'!$G$26</f>
        <v>2727.30849253</v>
      </c>
      <c r="G91" s="36">
        <f>SUMIFS(СВЦЭМ!$D$39:$D$782,СВЦЭМ!$A$39:$A$782,$A91,СВЦЭМ!$B$39:$B$782,G$83)+'СЕТ СН'!$G$14+СВЦЭМ!$D$10+'СЕТ СН'!$G$6-'СЕТ СН'!$G$26</f>
        <v>2716.71921157</v>
      </c>
      <c r="H91" s="36">
        <f>SUMIFS(СВЦЭМ!$D$39:$D$782,СВЦЭМ!$A$39:$A$782,$A91,СВЦЭМ!$B$39:$B$782,H$83)+'СЕТ СН'!$G$14+СВЦЭМ!$D$10+'СЕТ СН'!$G$6-'СЕТ СН'!$G$26</f>
        <v>2658.0155271100002</v>
      </c>
      <c r="I91" s="36">
        <f>SUMIFS(СВЦЭМ!$D$39:$D$782,СВЦЭМ!$A$39:$A$782,$A91,СВЦЭМ!$B$39:$B$782,I$83)+'СЕТ СН'!$G$14+СВЦЭМ!$D$10+'СЕТ СН'!$G$6-'СЕТ СН'!$G$26</f>
        <v>2576.1174184900001</v>
      </c>
      <c r="J91" s="36">
        <f>SUMIFS(СВЦЭМ!$D$39:$D$782,СВЦЭМ!$A$39:$A$782,$A91,СВЦЭМ!$B$39:$B$782,J$83)+'СЕТ СН'!$G$14+СВЦЭМ!$D$10+'СЕТ СН'!$G$6-'СЕТ СН'!$G$26</f>
        <v>2523.6750662700001</v>
      </c>
      <c r="K91" s="36">
        <f>SUMIFS(СВЦЭМ!$D$39:$D$782,СВЦЭМ!$A$39:$A$782,$A91,СВЦЭМ!$B$39:$B$782,K$83)+'СЕТ СН'!$G$14+СВЦЭМ!$D$10+'СЕТ СН'!$G$6-'СЕТ СН'!$G$26</f>
        <v>2501.58515162</v>
      </c>
      <c r="L91" s="36">
        <f>SUMIFS(СВЦЭМ!$D$39:$D$782,СВЦЭМ!$A$39:$A$782,$A91,СВЦЭМ!$B$39:$B$782,L$83)+'СЕТ СН'!$G$14+СВЦЭМ!$D$10+'СЕТ СН'!$G$6-'СЕТ СН'!$G$26</f>
        <v>2498.8374701000002</v>
      </c>
      <c r="M91" s="36">
        <f>SUMIFS(СВЦЭМ!$D$39:$D$782,СВЦЭМ!$A$39:$A$782,$A91,СВЦЭМ!$B$39:$B$782,M$83)+'СЕТ СН'!$G$14+СВЦЭМ!$D$10+'СЕТ СН'!$G$6-'СЕТ СН'!$G$26</f>
        <v>2515.2583624899999</v>
      </c>
      <c r="N91" s="36">
        <f>SUMIFS(СВЦЭМ!$D$39:$D$782,СВЦЭМ!$A$39:$A$782,$A91,СВЦЭМ!$B$39:$B$782,N$83)+'СЕТ СН'!$G$14+СВЦЭМ!$D$10+'СЕТ СН'!$G$6-'СЕТ СН'!$G$26</f>
        <v>2518.8823561700001</v>
      </c>
      <c r="O91" s="36">
        <f>SUMIFS(СВЦЭМ!$D$39:$D$782,СВЦЭМ!$A$39:$A$782,$A91,СВЦЭМ!$B$39:$B$782,O$83)+'СЕТ СН'!$G$14+СВЦЭМ!$D$10+'СЕТ СН'!$G$6-'СЕТ СН'!$G$26</f>
        <v>2528.1119423599998</v>
      </c>
      <c r="P91" s="36">
        <f>SUMIFS(СВЦЭМ!$D$39:$D$782,СВЦЭМ!$A$39:$A$782,$A91,СВЦЭМ!$B$39:$B$782,P$83)+'СЕТ СН'!$G$14+СВЦЭМ!$D$10+'СЕТ СН'!$G$6-'СЕТ СН'!$G$26</f>
        <v>2546.3156555300002</v>
      </c>
      <c r="Q91" s="36">
        <f>SUMIFS(СВЦЭМ!$D$39:$D$782,СВЦЭМ!$A$39:$A$782,$A91,СВЦЭМ!$B$39:$B$782,Q$83)+'СЕТ СН'!$G$14+СВЦЭМ!$D$10+'СЕТ СН'!$G$6-'СЕТ СН'!$G$26</f>
        <v>2553.0136335800003</v>
      </c>
      <c r="R91" s="36">
        <f>SUMIFS(СВЦЭМ!$D$39:$D$782,СВЦЭМ!$A$39:$A$782,$A91,СВЦЭМ!$B$39:$B$782,R$83)+'СЕТ СН'!$G$14+СВЦЭМ!$D$10+'СЕТ СН'!$G$6-'СЕТ СН'!$G$26</f>
        <v>2537.8797481000001</v>
      </c>
      <c r="S91" s="36">
        <f>SUMIFS(СВЦЭМ!$D$39:$D$782,СВЦЭМ!$A$39:$A$782,$A91,СВЦЭМ!$B$39:$B$782,S$83)+'СЕТ СН'!$G$14+СВЦЭМ!$D$10+'СЕТ СН'!$G$6-'СЕТ СН'!$G$26</f>
        <v>2479.3401490900001</v>
      </c>
      <c r="T91" s="36">
        <f>SUMIFS(СВЦЭМ!$D$39:$D$782,СВЦЭМ!$A$39:$A$782,$A91,СВЦЭМ!$B$39:$B$782,T$83)+'СЕТ СН'!$G$14+СВЦЭМ!$D$10+'СЕТ СН'!$G$6-'СЕТ СН'!$G$26</f>
        <v>2465.2660666000002</v>
      </c>
      <c r="U91" s="36">
        <f>SUMIFS(СВЦЭМ!$D$39:$D$782,СВЦЭМ!$A$39:$A$782,$A91,СВЦЭМ!$B$39:$B$782,U$83)+'СЕТ СН'!$G$14+СВЦЭМ!$D$10+'СЕТ СН'!$G$6-'СЕТ СН'!$G$26</f>
        <v>2466.1206923700001</v>
      </c>
      <c r="V91" s="36">
        <f>SUMIFS(СВЦЭМ!$D$39:$D$782,СВЦЭМ!$A$39:$A$782,$A91,СВЦЭМ!$B$39:$B$782,V$83)+'СЕТ СН'!$G$14+СВЦЭМ!$D$10+'СЕТ СН'!$G$6-'СЕТ СН'!$G$26</f>
        <v>2477.5199267900002</v>
      </c>
      <c r="W91" s="36">
        <f>SUMIFS(СВЦЭМ!$D$39:$D$782,СВЦЭМ!$A$39:$A$782,$A91,СВЦЭМ!$B$39:$B$782,W$83)+'СЕТ СН'!$G$14+СВЦЭМ!$D$10+'СЕТ СН'!$G$6-'СЕТ СН'!$G$26</f>
        <v>2495.5311525400002</v>
      </c>
      <c r="X91" s="36">
        <f>SUMIFS(СВЦЭМ!$D$39:$D$782,СВЦЭМ!$A$39:$A$782,$A91,СВЦЭМ!$B$39:$B$782,X$83)+'СЕТ СН'!$G$14+СВЦЭМ!$D$10+'СЕТ СН'!$G$6-'СЕТ СН'!$G$26</f>
        <v>2537.2347560200001</v>
      </c>
      <c r="Y91" s="36">
        <f>SUMIFS(СВЦЭМ!$D$39:$D$782,СВЦЭМ!$A$39:$A$782,$A91,СВЦЭМ!$B$39:$B$782,Y$83)+'СЕТ СН'!$G$14+СВЦЭМ!$D$10+'СЕТ СН'!$G$6-'СЕТ СН'!$G$26</f>
        <v>2583.7738709200003</v>
      </c>
    </row>
    <row r="92" spans="1:27" ht="15.75" x14ac:dyDescent="0.2">
      <c r="A92" s="35">
        <f t="shared" si="2"/>
        <v>45269</v>
      </c>
      <c r="B92" s="36">
        <f>SUMIFS(СВЦЭМ!$D$39:$D$782,СВЦЭМ!$A$39:$A$782,$A92,СВЦЭМ!$B$39:$B$782,B$83)+'СЕТ СН'!$G$14+СВЦЭМ!$D$10+'СЕТ СН'!$G$6-'СЕТ СН'!$G$26</f>
        <v>2804.68802568</v>
      </c>
      <c r="C92" s="36">
        <f>SUMIFS(СВЦЭМ!$D$39:$D$782,СВЦЭМ!$A$39:$A$782,$A92,СВЦЭМ!$B$39:$B$782,C$83)+'СЕТ СН'!$G$14+СВЦЭМ!$D$10+'СЕТ СН'!$G$6-'СЕТ СН'!$G$26</f>
        <v>2866.7588684699999</v>
      </c>
      <c r="D92" s="36">
        <f>SUMIFS(СВЦЭМ!$D$39:$D$782,СВЦЭМ!$A$39:$A$782,$A92,СВЦЭМ!$B$39:$B$782,D$83)+'СЕТ СН'!$G$14+СВЦЭМ!$D$10+'СЕТ СН'!$G$6-'СЕТ СН'!$G$26</f>
        <v>2950.8234632399999</v>
      </c>
      <c r="E92" s="36">
        <f>SUMIFS(СВЦЭМ!$D$39:$D$782,СВЦЭМ!$A$39:$A$782,$A92,СВЦЭМ!$B$39:$B$782,E$83)+'СЕТ СН'!$G$14+СВЦЭМ!$D$10+'СЕТ СН'!$G$6-'СЕТ СН'!$G$26</f>
        <v>2961.1618199200002</v>
      </c>
      <c r="F92" s="36">
        <f>SUMIFS(СВЦЭМ!$D$39:$D$782,СВЦЭМ!$A$39:$A$782,$A92,СВЦЭМ!$B$39:$B$782,F$83)+'СЕТ СН'!$G$14+СВЦЭМ!$D$10+'СЕТ СН'!$G$6-'СЕТ СН'!$G$26</f>
        <v>2966.4634105</v>
      </c>
      <c r="G92" s="36">
        <f>SUMIFS(СВЦЭМ!$D$39:$D$782,СВЦЭМ!$A$39:$A$782,$A92,СВЦЭМ!$B$39:$B$782,G$83)+'СЕТ СН'!$G$14+СВЦЭМ!$D$10+'СЕТ СН'!$G$6-'СЕТ СН'!$G$26</f>
        <v>2946.7315910400002</v>
      </c>
      <c r="H92" s="36">
        <f>SUMIFS(СВЦЭМ!$D$39:$D$782,СВЦЭМ!$A$39:$A$782,$A92,СВЦЭМ!$B$39:$B$782,H$83)+'СЕТ СН'!$G$14+СВЦЭМ!$D$10+'СЕТ СН'!$G$6-'СЕТ СН'!$G$26</f>
        <v>2927.3469907200001</v>
      </c>
      <c r="I92" s="36">
        <f>SUMIFS(СВЦЭМ!$D$39:$D$782,СВЦЭМ!$A$39:$A$782,$A92,СВЦЭМ!$B$39:$B$782,I$83)+'СЕТ СН'!$G$14+СВЦЭМ!$D$10+'СЕТ СН'!$G$6-'СЕТ СН'!$G$26</f>
        <v>2886.56618131</v>
      </c>
      <c r="J92" s="36">
        <f>SUMIFS(СВЦЭМ!$D$39:$D$782,СВЦЭМ!$A$39:$A$782,$A92,СВЦЭМ!$B$39:$B$782,J$83)+'СЕТ СН'!$G$14+СВЦЭМ!$D$10+'СЕТ СН'!$G$6-'СЕТ СН'!$G$26</f>
        <v>2830.8189874999998</v>
      </c>
      <c r="K92" s="36">
        <f>SUMIFS(СВЦЭМ!$D$39:$D$782,СВЦЭМ!$A$39:$A$782,$A92,СВЦЭМ!$B$39:$B$782,K$83)+'СЕТ СН'!$G$14+СВЦЭМ!$D$10+'СЕТ СН'!$G$6-'СЕТ СН'!$G$26</f>
        <v>2777.2445622999999</v>
      </c>
      <c r="L92" s="36">
        <f>SUMIFS(СВЦЭМ!$D$39:$D$782,СВЦЭМ!$A$39:$A$782,$A92,СВЦЭМ!$B$39:$B$782,L$83)+'СЕТ СН'!$G$14+СВЦЭМ!$D$10+'СЕТ СН'!$G$6-'СЕТ СН'!$G$26</f>
        <v>2715.82136812</v>
      </c>
      <c r="M92" s="36">
        <f>SUMIFS(СВЦЭМ!$D$39:$D$782,СВЦЭМ!$A$39:$A$782,$A92,СВЦЭМ!$B$39:$B$782,M$83)+'СЕТ СН'!$G$14+СВЦЭМ!$D$10+'СЕТ СН'!$G$6-'СЕТ СН'!$G$26</f>
        <v>2709.70093017</v>
      </c>
      <c r="N92" s="36">
        <f>SUMIFS(СВЦЭМ!$D$39:$D$782,СВЦЭМ!$A$39:$A$782,$A92,СВЦЭМ!$B$39:$B$782,N$83)+'СЕТ СН'!$G$14+СВЦЭМ!$D$10+'СЕТ СН'!$G$6-'СЕТ СН'!$G$26</f>
        <v>2752.7204970600001</v>
      </c>
      <c r="O92" s="36">
        <f>SUMIFS(СВЦЭМ!$D$39:$D$782,СВЦЭМ!$A$39:$A$782,$A92,СВЦЭМ!$B$39:$B$782,O$83)+'СЕТ СН'!$G$14+СВЦЭМ!$D$10+'СЕТ СН'!$G$6-'СЕТ СН'!$G$26</f>
        <v>2741.3470058500002</v>
      </c>
      <c r="P92" s="36">
        <f>SUMIFS(СВЦЭМ!$D$39:$D$782,СВЦЭМ!$A$39:$A$782,$A92,СВЦЭМ!$B$39:$B$782,P$83)+'СЕТ СН'!$G$14+СВЦЭМ!$D$10+'СЕТ СН'!$G$6-'СЕТ СН'!$G$26</f>
        <v>2764.2132951200001</v>
      </c>
      <c r="Q92" s="36">
        <f>SUMIFS(СВЦЭМ!$D$39:$D$782,СВЦЭМ!$A$39:$A$782,$A92,СВЦЭМ!$B$39:$B$782,Q$83)+'СЕТ СН'!$G$14+СВЦЭМ!$D$10+'СЕТ СН'!$G$6-'СЕТ СН'!$G$26</f>
        <v>2791.0035973100003</v>
      </c>
      <c r="R92" s="36">
        <f>SUMIFS(СВЦЭМ!$D$39:$D$782,СВЦЭМ!$A$39:$A$782,$A92,СВЦЭМ!$B$39:$B$782,R$83)+'СЕТ СН'!$G$14+СВЦЭМ!$D$10+'СЕТ СН'!$G$6-'СЕТ СН'!$G$26</f>
        <v>2783.76151166</v>
      </c>
      <c r="S92" s="36">
        <f>SUMIFS(СВЦЭМ!$D$39:$D$782,СВЦЭМ!$A$39:$A$782,$A92,СВЦЭМ!$B$39:$B$782,S$83)+'СЕТ СН'!$G$14+СВЦЭМ!$D$10+'СЕТ СН'!$G$6-'СЕТ СН'!$G$26</f>
        <v>2774.8806598800002</v>
      </c>
      <c r="T92" s="36">
        <f>SUMIFS(СВЦЭМ!$D$39:$D$782,СВЦЭМ!$A$39:$A$782,$A92,СВЦЭМ!$B$39:$B$782,T$83)+'СЕТ СН'!$G$14+СВЦЭМ!$D$10+'СЕТ СН'!$G$6-'СЕТ СН'!$G$26</f>
        <v>2720.6951767800001</v>
      </c>
      <c r="U92" s="36">
        <f>SUMIFS(СВЦЭМ!$D$39:$D$782,СВЦЭМ!$A$39:$A$782,$A92,СВЦЭМ!$B$39:$B$782,U$83)+'СЕТ СН'!$G$14+СВЦЭМ!$D$10+'СЕТ СН'!$G$6-'СЕТ СН'!$G$26</f>
        <v>2751.2518147599999</v>
      </c>
      <c r="V92" s="36">
        <f>SUMIFS(СВЦЭМ!$D$39:$D$782,СВЦЭМ!$A$39:$A$782,$A92,СВЦЭМ!$B$39:$B$782,V$83)+'СЕТ СН'!$G$14+СВЦЭМ!$D$10+'СЕТ СН'!$G$6-'СЕТ СН'!$G$26</f>
        <v>2780.59754131</v>
      </c>
      <c r="W92" s="36">
        <f>SUMIFS(СВЦЭМ!$D$39:$D$782,СВЦЭМ!$A$39:$A$782,$A92,СВЦЭМ!$B$39:$B$782,W$83)+'СЕТ СН'!$G$14+СВЦЭМ!$D$10+'СЕТ СН'!$G$6-'СЕТ СН'!$G$26</f>
        <v>2764.6906399</v>
      </c>
      <c r="X92" s="36">
        <f>SUMIFS(СВЦЭМ!$D$39:$D$782,СВЦЭМ!$A$39:$A$782,$A92,СВЦЭМ!$B$39:$B$782,X$83)+'СЕТ СН'!$G$14+СВЦЭМ!$D$10+'СЕТ СН'!$G$6-'СЕТ СН'!$G$26</f>
        <v>2812.65163605</v>
      </c>
      <c r="Y92" s="36">
        <f>SUMIFS(СВЦЭМ!$D$39:$D$782,СВЦЭМ!$A$39:$A$782,$A92,СВЦЭМ!$B$39:$B$782,Y$83)+'СЕТ СН'!$G$14+СВЦЭМ!$D$10+'СЕТ СН'!$G$6-'СЕТ СН'!$G$26</f>
        <v>2858.5029752599999</v>
      </c>
    </row>
    <row r="93" spans="1:27" ht="15.75" x14ac:dyDescent="0.2">
      <c r="A93" s="35">
        <f t="shared" si="2"/>
        <v>45270</v>
      </c>
      <c r="B93" s="36">
        <f>SUMIFS(СВЦЭМ!$D$39:$D$782,СВЦЭМ!$A$39:$A$782,$A93,СВЦЭМ!$B$39:$B$782,B$83)+'СЕТ СН'!$G$14+СВЦЭМ!$D$10+'СЕТ СН'!$G$6-'СЕТ СН'!$G$26</f>
        <v>2783.6260640400001</v>
      </c>
      <c r="C93" s="36">
        <f>SUMIFS(СВЦЭМ!$D$39:$D$782,СВЦЭМ!$A$39:$A$782,$A93,СВЦЭМ!$B$39:$B$782,C$83)+'СЕТ СН'!$G$14+СВЦЭМ!$D$10+'СЕТ СН'!$G$6-'СЕТ СН'!$G$26</f>
        <v>2840.4928132</v>
      </c>
      <c r="D93" s="36">
        <f>SUMIFS(СВЦЭМ!$D$39:$D$782,СВЦЭМ!$A$39:$A$782,$A93,СВЦЭМ!$B$39:$B$782,D$83)+'СЕТ СН'!$G$14+СВЦЭМ!$D$10+'СЕТ СН'!$G$6-'СЕТ СН'!$G$26</f>
        <v>2868.8062603200001</v>
      </c>
      <c r="E93" s="36">
        <f>SUMIFS(СВЦЭМ!$D$39:$D$782,СВЦЭМ!$A$39:$A$782,$A93,СВЦЭМ!$B$39:$B$782,E$83)+'СЕТ СН'!$G$14+СВЦЭМ!$D$10+'СЕТ СН'!$G$6-'СЕТ СН'!$G$26</f>
        <v>2893.61610088</v>
      </c>
      <c r="F93" s="36">
        <f>SUMIFS(СВЦЭМ!$D$39:$D$782,СВЦЭМ!$A$39:$A$782,$A93,СВЦЭМ!$B$39:$B$782,F$83)+'СЕТ СН'!$G$14+СВЦЭМ!$D$10+'СЕТ СН'!$G$6-'СЕТ СН'!$G$26</f>
        <v>2881.2645096699998</v>
      </c>
      <c r="G93" s="36">
        <f>SUMIFS(СВЦЭМ!$D$39:$D$782,СВЦЭМ!$A$39:$A$782,$A93,СВЦЭМ!$B$39:$B$782,G$83)+'СЕТ СН'!$G$14+СВЦЭМ!$D$10+'СЕТ СН'!$G$6-'СЕТ СН'!$G$26</f>
        <v>2844.0873690399999</v>
      </c>
      <c r="H93" s="36">
        <f>SUMIFS(СВЦЭМ!$D$39:$D$782,СВЦЭМ!$A$39:$A$782,$A93,СВЦЭМ!$B$39:$B$782,H$83)+'СЕТ СН'!$G$14+СВЦЭМ!$D$10+'СЕТ СН'!$G$6-'СЕТ СН'!$G$26</f>
        <v>2870.2342863399999</v>
      </c>
      <c r="I93" s="36">
        <f>SUMIFS(СВЦЭМ!$D$39:$D$782,СВЦЭМ!$A$39:$A$782,$A93,СВЦЭМ!$B$39:$B$782,I$83)+'СЕТ СН'!$G$14+СВЦЭМ!$D$10+'СЕТ СН'!$G$6-'СЕТ СН'!$G$26</f>
        <v>2848.6881978400002</v>
      </c>
      <c r="J93" s="36">
        <f>SUMIFS(СВЦЭМ!$D$39:$D$782,СВЦЭМ!$A$39:$A$782,$A93,СВЦЭМ!$B$39:$B$782,J$83)+'СЕТ СН'!$G$14+СВЦЭМ!$D$10+'СЕТ СН'!$G$6-'СЕТ СН'!$G$26</f>
        <v>2784.7311831699999</v>
      </c>
      <c r="K93" s="36">
        <f>SUMIFS(СВЦЭМ!$D$39:$D$782,СВЦЭМ!$A$39:$A$782,$A93,СВЦЭМ!$B$39:$B$782,K$83)+'СЕТ СН'!$G$14+СВЦЭМ!$D$10+'СЕТ СН'!$G$6-'СЕТ СН'!$G$26</f>
        <v>2700.9113290999999</v>
      </c>
      <c r="L93" s="36">
        <f>SUMIFS(СВЦЭМ!$D$39:$D$782,СВЦЭМ!$A$39:$A$782,$A93,СВЦЭМ!$B$39:$B$782,L$83)+'СЕТ СН'!$G$14+СВЦЭМ!$D$10+'СЕТ СН'!$G$6-'СЕТ СН'!$G$26</f>
        <v>2656.3868913000001</v>
      </c>
      <c r="M93" s="36">
        <f>SUMIFS(СВЦЭМ!$D$39:$D$782,СВЦЭМ!$A$39:$A$782,$A93,СВЦЭМ!$B$39:$B$782,M$83)+'СЕТ СН'!$G$14+СВЦЭМ!$D$10+'СЕТ СН'!$G$6-'СЕТ СН'!$G$26</f>
        <v>2644.1929102399999</v>
      </c>
      <c r="N93" s="36">
        <f>SUMIFS(СВЦЭМ!$D$39:$D$782,СВЦЭМ!$A$39:$A$782,$A93,СВЦЭМ!$B$39:$B$782,N$83)+'СЕТ СН'!$G$14+СВЦЭМ!$D$10+'СЕТ СН'!$G$6-'СЕТ СН'!$G$26</f>
        <v>2658.1613480700003</v>
      </c>
      <c r="O93" s="36">
        <f>SUMIFS(СВЦЭМ!$D$39:$D$782,СВЦЭМ!$A$39:$A$782,$A93,СВЦЭМ!$B$39:$B$782,O$83)+'СЕТ СН'!$G$14+СВЦЭМ!$D$10+'СЕТ СН'!$G$6-'СЕТ СН'!$G$26</f>
        <v>2699.0465323600001</v>
      </c>
      <c r="P93" s="36">
        <f>SUMIFS(СВЦЭМ!$D$39:$D$782,СВЦЭМ!$A$39:$A$782,$A93,СВЦЭМ!$B$39:$B$782,P$83)+'СЕТ СН'!$G$14+СВЦЭМ!$D$10+'СЕТ СН'!$G$6-'СЕТ СН'!$G$26</f>
        <v>2722.9822122599999</v>
      </c>
      <c r="Q93" s="36">
        <f>SUMIFS(СВЦЭМ!$D$39:$D$782,СВЦЭМ!$A$39:$A$782,$A93,СВЦЭМ!$B$39:$B$782,Q$83)+'СЕТ СН'!$G$14+СВЦЭМ!$D$10+'СЕТ СН'!$G$6-'СЕТ СН'!$G$26</f>
        <v>2720.12686265</v>
      </c>
      <c r="R93" s="36">
        <f>SUMIFS(СВЦЭМ!$D$39:$D$782,СВЦЭМ!$A$39:$A$782,$A93,СВЦЭМ!$B$39:$B$782,R$83)+'СЕТ СН'!$G$14+СВЦЭМ!$D$10+'СЕТ СН'!$G$6-'СЕТ СН'!$G$26</f>
        <v>2711.7602530200002</v>
      </c>
      <c r="S93" s="36">
        <f>SUMIFS(СВЦЭМ!$D$39:$D$782,СВЦЭМ!$A$39:$A$782,$A93,СВЦЭМ!$B$39:$B$782,S$83)+'СЕТ СН'!$G$14+СВЦЭМ!$D$10+'СЕТ СН'!$G$6-'СЕТ СН'!$G$26</f>
        <v>2641.0334394000001</v>
      </c>
      <c r="T93" s="36">
        <f>SUMIFS(СВЦЭМ!$D$39:$D$782,СВЦЭМ!$A$39:$A$782,$A93,СВЦЭМ!$B$39:$B$782,T$83)+'СЕТ СН'!$G$14+СВЦЭМ!$D$10+'СЕТ СН'!$G$6-'СЕТ СН'!$G$26</f>
        <v>2586.0033028299999</v>
      </c>
      <c r="U93" s="36">
        <f>SUMIFS(СВЦЭМ!$D$39:$D$782,СВЦЭМ!$A$39:$A$782,$A93,СВЦЭМ!$B$39:$B$782,U$83)+'СЕТ СН'!$G$14+СВЦЭМ!$D$10+'СЕТ СН'!$G$6-'СЕТ СН'!$G$26</f>
        <v>2605.0620175399999</v>
      </c>
      <c r="V93" s="36">
        <f>SUMIFS(СВЦЭМ!$D$39:$D$782,СВЦЭМ!$A$39:$A$782,$A93,СВЦЭМ!$B$39:$B$782,V$83)+'СЕТ СН'!$G$14+СВЦЭМ!$D$10+'СЕТ СН'!$G$6-'СЕТ СН'!$G$26</f>
        <v>2635.36155388</v>
      </c>
      <c r="W93" s="36">
        <f>SUMIFS(СВЦЭМ!$D$39:$D$782,СВЦЭМ!$A$39:$A$782,$A93,СВЦЭМ!$B$39:$B$782,W$83)+'СЕТ СН'!$G$14+СВЦЭМ!$D$10+'СЕТ СН'!$G$6-'СЕТ СН'!$G$26</f>
        <v>2663.2253390000001</v>
      </c>
      <c r="X93" s="36">
        <f>SUMIFS(СВЦЭМ!$D$39:$D$782,СВЦЭМ!$A$39:$A$782,$A93,СВЦЭМ!$B$39:$B$782,X$83)+'СЕТ СН'!$G$14+СВЦЭМ!$D$10+'СЕТ СН'!$G$6-'СЕТ СН'!$G$26</f>
        <v>2716.5580003200002</v>
      </c>
      <c r="Y93" s="36">
        <f>SUMIFS(СВЦЭМ!$D$39:$D$782,СВЦЭМ!$A$39:$A$782,$A93,СВЦЭМ!$B$39:$B$782,Y$83)+'СЕТ СН'!$G$14+СВЦЭМ!$D$10+'СЕТ СН'!$G$6-'СЕТ СН'!$G$26</f>
        <v>2760.3496520899998</v>
      </c>
    </row>
    <row r="94" spans="1:27" ht="15.75" x14ac:dyDescent="0.2">
      <c r="A94" s="35">
        <f t="shared" si="2"/>
        <v>45271</v>
      </c>
      <c r="B94" s="36">
        <f>SUMIFS(СВЦЭМ!$D$39:$D$782,СВЦЭМ!$A$39:$A$782,$A94,СВЦЭМ!$B$39:$B$782,B$83)+'СЕТ СН'!$G$14+СВЦЭМ!$D$10+'СЕТ СН'!$G$6-'СЕТ СН'!$G$26</f>
        <v>2764.8968591399998</v>
      </c>
      <c r="C94" s="36">
        <f>SUMIFS(СВЦЭМ!$D$39:$D$782,СВЦЭМ!$A$39:$A$782,$A94,СВЦЭМ!$B$39:$B$782,C$83)+'СЕТ СН'!$G$14+СВЦЭМ!$D$10+'СЕТ СН'!$G$6-'СЕТ СН'!$G$26</f>
        <v>2794.81396296</v>
      </c>
      <c r="D94" s="36">
        <f>SUMIFS(СВЦЭМ!$D$39:$D$782,СВЦЭМ!$A$39:$A$782,$A94,СВЦЭМ!$B$39:$B$782,D$83)+'СЕТ СН'!$G$14+СВЦЭМ!$D$10+'СЕТ СН'!$G$6-'СЕТ СН'!$G$26</f>
        <v>2837.2179753400001</v>
      </c>
      <c r="E94" s="36">
        <f>SUMIFS(СВЦЭМ!$D$39:$D$782,СВЦЭМ!$A$39:$A$782,$A94,СВЦЭМ!$B$39:$B$782,E$83)+'СЕТ СН'!$G$14+СВЦЭМ!$D$10+'СЕТ СН'!$G$6-'СЕТ СН'!$G$26</f>
        <v>2850.55009019</v>
      </c>
      <c r="F94" s="36">
        <f>SUMIFS(СВЦЭМ!$D$39:$D$782,СВЦЭМ!$A$39:$A$782,$A94,СВЦЭМ!$B$39:$B$782,F$83)+'СЕТ СН'!$G$14+СВЦЭМ!$D$10+'СЕТ СН'!$G$6-'СЕТ СН'!$G$26</f>
        <v>2824.9141031899999</v>
      </c>
      <c r="G94" s="36">
        <f>SUMIFS(СВЦЭМ!$D$39:$D$782,СВЦЭМ!$A$39:$A$782,$A94,СВЦЭМ!$B$39:$B$782,G$83)+'СЕТ СН'!$G$14+СВЦЭМ!$D$10+'СЕТ СН'!$G$6-'СЕТ СН'!$G$26</f>
        <v>2813.8621277800003</v>
      </c>
      <c r="H94" s="36">
        <f>SUMIFS(СВЦЭМ!$D$39:$D$782,СВЦЭМ!$A$39:$A$782,$A94,СВЦЭМ!$B$39:$B$782,H$83)+'СЕТ СН'!$G$14+СВЦЭМ!$D$10+'СЕТ СН'!$G$6-'СЕТ СН'!$G$26</f>
        <v>2735.8643874300001</v>
      </c>
      <c r="I94" s="36">
        <f>SUMIFS(СВЦЭМ!$D$39:$D$782,СВЦЭМ!$A$39:$A$782,$A94,СВЦЭМ!$B$39:$B$782,I$83)+'СЕТ СН'!$G$14+СВЦЭМ!$D$10+'СЕТ СН'!$G$6-'СЕТ СН'!$G$26</f>
        <v>2704.3964344400001</v>
      </c>
      <c r="J94" s="36">
        <f>SUMIFS(СВЦЭМ!$D$39:$D$782,СВЦЭМ!$A$39:$A$782,$A94,СВЦЭМ!$B$39:$B$782,J$83)+'СЕТ СН'!$G$14+СВЦЭМ!$D$10+'СЕТ СН'!$G$6-'СЕТ СН'!$G$26</f>
        <v>2647.93184913</v>
      </c>
      <c r="K94" s="36">
        <f>SUMIFS(СВЦЭМ!$D$39:$D$782,СВЦЭМ!$A$39:$A$782,$A94,СВЦЭМ!$B$39:$B$782,K$83)+'СЕТ СН'!$G$14+СВЦЭМ!$D$10+'СЕТ СН'!$G$6-'СЕТ СН'!$G$26</f>
        <v>2632.9816651800002</v>
      </c>
      <c r="L94" s="36">
        <f>SUMIFS(СВЦЭМ!$D$39:$D$782,СВЦЭМ!$A$39:$A$782,$A94,СВЦЭМ!$B$39:$B$782,L$83)+'СЕТ СН'!$G$14+СВЦЭМ!$D$10+'СЕТ СН'!$G$6-'СЕТ СН'!$G$26</f>
        <v>2621.2046013099998</v>
      </c>
      <c r="M94" s="36">
        <f>SUMIFS(СВЦЭМ!$D$39:$D$782,СВЦЭМ!$A$39:$A$782,$A94,СВЦЭМ!$B$39:$B$782,M$83)+'СЕТ СН'!$G$14+СВЦЭМ!$D$10+'СЕТ СН'!$G$6-'СЕТ СН'!$G$26</f>
        <v>2631.2631198100003</v>
      </c>
      <c r="N94" s="36">
        <f>SUMIFS(СВЦЭМ!$D$39:$D$782,СВЦЭМ!$A$39:$A$782,$A94,СВЦЭМ!$B$39:$B$782,N$83)+'СЕТ СН'!$G$14+СВЦЭМ!$D$10+'СЕТ СН'!$G$6-'СЕТ СН'!$G$26</f>
        <v>2637.0709645100001</v>
      </c>
      <c r="O94" s="36">
        <f>SUMIFS(СВЦЭМ!$D$39:$D$782,СВЦЭМ!$A$39:$A$782,$A94,СВЦЭМ!$B$39:$B$782,O$83)+'СЕТ СН'!$G$14+СВЦЭМ!$D$10+'СЕТ СН'!$G$6-'СЕТ СН'!$G$26</f>
        <v>2659.7801512800002</v>
      </c>
      <c r="P94" s="36">
        <f>SUMIFS(СВЦЭМ!$D$39:$D$782,СВЦЭМ!$A$39:$A$782,$A94,СВЦЭМ!$B$39:$B$782,P$83)+'СЕТ СН'!$G$14+СВЦЭМ!$D$10+'СЕТ СН'!$G$6-'СЕТ СН'!$G$26</f>
        <v>2674.2199796600003</v>
      </c>
      <c r="Q94" s="36">
        <f>SUMIFS(СВЦЭМ!$D$39:$D$782,СВЦЭМ!$A$39:$A$782,$A94,СВЦЭМ!$B$39:$B$782,Q$83)+'СЕТ СН'!$G$14+СВЦЭМ!$D$10+'СЕТ СН'!$G$6-'СЕТ СН'!$G$26</f>
        <v>2670.1642095000002</v>
      </c>
      <c r="R94" s="36">
        <f>SUMIFS(СВЦЭМ!$D$39:$D$782,СВЦЭМ!$A$39:$A$782,$A94,СВЦЭМ!$B$39:$B$782,R$83)+'СЕТ СН'!$G$14+СВЦЭМ!$D$10+'СЕТ СН'!$G$6-'СЕТ СН'!$G$26</f>
        <v>2656.3985040500002</v>
      </c>
      <c r="S94" s="36">
        <f>SUMIFS(СВЦЭМ!$D$39:$D$782,СВЦЭМ!$A$39:$A$782,$A94,СВЦЭМ!$B$39:$B$782,S$83)+'СЕТ СН'!$G$14+СВЦЭМ!$D$10+'СЕТ СН'!$G$6-'СЕТ СН'!$G$26</f>
        <v>2596.59483348</v>
      </c>
      <c r="T94" s="36">
        <f>SUMIFS(СВЦЭМ!$D$39:$D$782,СВЦЭМ!$A$39:$A$782,$A94,СВЦЭМ!$B$39:$B$782,T$83)+'СЕТ СН'!$G$14+СВЦЭМ!$D$10+'СЕТ СН'!$G$6-'СЕТ СН'!$G$26</f>
        <v>2558.0404421100002</v>
      </c>
      <c r="U94" s="36">
        <f>SUMIFS(СВЦЭМ!$D$39:$D$782,СВЦЭМ!$A$39:$A$782,$A94,СВЦЭМ!$B$39:$B$782,U$83)+'СЕТ СН'!$G$14+СВЦЭМ!$D$10+'СЕТ СН'!$G$6-'СЕТ СН'!$G$26</f>
        <v>2584.9579755899999</v>
      </c>
      <c r="V94" s="36">
        <f>SUMIFS(СВЦЭМ!$D$39:$D$782,СВЦЭМ!$A$39:$A$782,$A94,СВЦЭМ!$B$39:$B$782,V$83)+'СЕТ СН'!$G$14+СВЦЭМ!$D$10+'СЕТ СН'!$G$6-'СЕТ СН'!$G$26</f>
        <v>2612.4575719600002</v>
      </c>
      <c r="W94" s="36">
        <f>SUMIFS(СВЦЭМ!$D$39:$D$782,СВЦЭМ!$A$39:$A$782,$A94,СВЦЭМ!$B$39:$B$782,W$83)+'СЕТ СН'!$G$14+СВЦЭМ!$D$10+'СЕТ СН'!$G$6-'СЕТ СН'!$G$26</f>
        <v>2639.0241809700001</v>
      </c>
      <c r="X94" s="36">
        <f>SUMIFS(СВЦЭМ!$D$39:$D$782,СВЦЭМ!$A$39:$A$782,$A94,СВЦЭМ!$B$39:$B$782,X$83)+'СЕТ СН'!$G$14+СВЦЭМ!$D$10+'СЕТ СН'!$G$6-'СЕТ СН'!$G$26</f>
        <v>2667.1105068800002</v>
      </c>
      <c r="Y94" s="36">
        <f>SUMIFS(СВЦЭМ!$D$39:$D$782,СВЦЭМ!$A$39:$A$782,$A94,СВЦЭМ!$B$39:$B$782,Y$83)+'СЕТ СН'!$G$14+СВЦЭМ!$D$10+'СЕТ СН'!$G$6-'СЕТ СН'!$G$26</f>
        <v>2691.1761369999999</v>
      </c>
    </row>
    <row r="95" spans="1:27" ht="15.75" x14ac:dyDescent="0.2">
      <c r="A95" s="35">
        <f t="shared" si="2"/>
        <v>45272</v>
      </c>
      <c r="B95" s="36">
        <f>SUMIFS(СВЦЭМ!$D$39:$D$782,СВЦЭМ!$A$39:$A$782,$A95,СВЦЭМ!$B$39:$B$782,B$83)+'СЕТ СН'!$G$14+СВЦЭМ!$D$10+'СЕТ СН'!$G$6-'СЕТ СН'!$G$26</f>
        <v>2877.5969199900001</v>
      </c>
      <c r="C95" s="36">
        <f>SUMIFS(СВЦЭМ!$D$39:$D$782,СВЦЭМ!$A$39:$A$782,$A95,СВЦЭМ!$B$39:$B$782,C$83)+'СЕТ СН'!$G$14+СВЦЭМ!$D$10+'СЕТ СН'!$G$6-'СЕТ СН'!$G$26</f>
        <v>2917.1387684000001</v>
      </c>
      <c r="D95" s="36">
        <f>SUMIFS(СВЦЭМ!$D$39:$D$782,СВЦЭМ!$A$39:$A$782,$A95,СВЦЭМ!$B$39:$B$782,D$83)+'СЕТ СН'!$G$14+СВЦЭМ!$D$10+'СЕТ СН'!$G$6-'СЕТ СН'!$G$26</f>
        <v>2926.9269871199999</v>
      </c>
      <c r="E95" s="36">
        <f>SUMIFS(СВЦЭМ!$D$39:$D$782,СВЦЭМ!$A$39:$A$782,$A95,СВЦЭМ!$B$39:$B$782,E$83)+'СЕТ СН'!$G$14+СВЦЭМ!$D$10+'СЕТ СН'!$G$6-'СЕТ СН'!$G$26</f>
        <v>2949.8836292199999</v>
      </c>
      <c r="F95" s="36">
        <f>SUMIFS(СВЦЭМ!$D$39:$D$782,СВЦЭМ!$A$39:$A$782,$A95,СВЦЭМ!$B$39:$B$782,F$83)+'СЕТ СН'!$G$14+СВЦЭМ!$D$10+'СЕТ СН'!$G$6-'СЕТ СН'!$G$26</f>
        <v>2911.0054655899999</v>
      </c>
      <c r="G95" s="36">
        <f>SUMIFS(СВЦЭМ!$D$39:$D$782,СВЦЭМ!$A$39:$A$782,$A95,СВЦЭМ!$B$39:$B$782,G$83)+'СЕТ СН'!$G$14+СВЦЭМ!$D$10+'СЕТ СН'!$G$6-'СЕТ СН'!$G$26</f>
        <v>2896.4769928000001</v>
      </c>
      <c r="H95" s="36">
        <f>SUMIFS(СВЦЭМ!$D$39:$D$782,СВЦЭМ!$A$39:$A$782,$A95,СВЦЭМ!$B$39:$B$782,H$83)+'СЕТ СН'!$G$14+СВЦЭМ!$D$10+'СЕТ СН'!$G$6-'СЕТ СН'!$G$26</f>
        <v>2857.60488721</v>
      </c>
      <c r="I95" s="36">
        <f>SUMIFS(СВЦЭМ!$D$39:$D$782,СВЦЭМ!$A$39:$A$782,$A95,СВЦЭМ!$B$39:$B$782,I$83)+'СЕТ СН'!$G$14+СВЦЭМ!$D$10+'СЕТ СН'!$G$6-'СЕТ СН'!$G$26</f>
        <v>2777.9405652999999</v>
      </c>
      <c r="J95" s="36">
        <f>SUMIFS(СВЦЭМ!$D$39:$D$782,СВЦЭМ!$A$39:$A$782,$A95,СВЦЭМ!$B$39:$B$782,J$83)+'СЕТ СН'!$G$14+СВЦЭМ!$D$10+'СЕТ СН'!$G$6-'СЕТ СН'!$G$26</f>
        <v>2731.7169982300002</v>
      </c>
      <c r="K95" s="36">
        <f>SUMIFS(СВЦЭМ!$D$39:$D$782,СВЦЭМ!$A$39:$A$782,$A95,СВЦЭМ!$B$39:$B$782,K$83)+'СЕТ СН'!$G$14+СВЦЭМ!$D$10+'СЕТ СН'!$G$6-'СЕТ СН'!$G$26</f>
        <v>2717.2264972600001</v>
      </c>
      <c r="L95" s="36">
        <f>SUMIFS(СВЦЭМ!$D$39:$D$782,СВЦЭМ!$A$39:$A$782,$A95,СВЦЭМ!$B$39:$B$782,L$83)+'СЕТ СН'!$G$14+СВЦЭМ!$D$10+'СЕТ СН'!$G$6-'СЕТ СН'!$G$26</f>
        <v>2702.5389092700002</v>
      </c>
      <c r="M95" s="36">
        <f>SUMIFS(СВЦЭМ!$D$39:$D$782,СВЦЭМ!$A$39:$A$782,$A95,СВЦЭМ!$B$39:$B$782,M$83)+'СЕТ СН'!$G$14+СВЦЭМ!$D$10+'СЕТ СН'!$G$6-'СЕТ СН'!$G$26</f>
        <v>2731.7718002800002</v>
      </c>
      <c r="N95" s="36">
        <f>SUMIFS(СВЦЭМ!$D$39:$D$782,СВЦЭМ!$A$39:$A$782,$A95,СВЦЭМ!$B$39:$B$782,N$83)+'СЕТ СН'!$G$14+СВЦЭМ!$D$10+'СЕТ СН'!$G$6-'СЕТ СН'!$G$26</f>
        <v>2741.7221029900002</v>
      </c>
      <c r="O95" s="36">
        <f>SUMIFS(СВЦЭМ!$D$39:$D$782,СВЦЭМ!$A$39:$A$782,$A95,СВЦЭМ!$B$39:$B$782,O$83)+'СЕТ СН'!$G$14+СВЦЭМ!$D$10+'СЕТ СН'!$G$6-'СЕТ СН'!$G$26</f>
        <v>2753.72232669</v>
      </c>
      <c r="P95" s="36">
        <f>SUMIFS(СВЦЭМ!$D$39:$D$782,СВЦЭМ!$A$39:$A$782,$A95,СВЦЭМ!$B$39:$B$782,P$83)+'СЕТ СН'!$G$14+СВЦЭМ!$D$10+'СЕТ СН'!$G$6-'СЕТ СН'!$G$26</f>
        <v>2745.5665556200001</v>
      </c>
      <c r="Q95" s="36">
        <f>SUMIFS(СВЦЭМ!$D$39:$D$782,СВЦЭМ!$A$39:$A$782,$A95,СВЦЭМ!$B$39:$B$782,Q$83)+'СЕТ СН'!$G$14+СВЦЭМ!$D$10+'СЕТ СН'!$G$6-'СЕТ СН'!$G$26</f>
        <v>2770.3128390500001</v>
      </c>
      <c r="R95" s="36">
        <f>SUMIFS(СВЦЭМ!$D$39:$D$782,СВЦЭМ!$A$39:$A$782,$A95,СВЦЭМ!$B$39:$B$782,R$83)+'СЕТ СН'!$G$14+СВЦЭМ!$D$10+'СЕТ СН'!$G$6-'СЕТ СН'!$G$26</f>
        <v>2767.9962570399998</v>
      </c>
      <c r="S95" s="36">
        <f>SUMIFS(СВЦЭМ!$D$39:$D$782,СВЦЭМ!$A$39:$A$782,$A95,СВЦЭМ!$B$39:$B$782,S$83)+'СЕТ СН'!$G$14+СВЦЭМ!$D$10+'СЕТ СН'!$G$6-'СЕТ СН'!$G$26</f>
        <v>2707.5810627700002</v>
      </c>
      <c r="T95" s="36">
        <f>SUMIFS(СВЦЭМ!$D$39:$D$782,СВЦЭМ!$A$39:$A$782,$A95,СВЦЭМ!$B$39:$B$782,T$83)+'СЕТ СН'!$G$14+СВЦЭМ!$D$10+'СЕТ СН'!$G$6-'СЕТ СН'!$G$26</f>
        <v>2667.72507877</v>
      </c>
      <c r="U95" s="36">
        <f>SUMIFS(СВЦЭМ!$D$39:$D$782,СВЦЭМ!$A$39:$A$782,$A95,СВЦЭМ!$B$39:$B$782,U$83)+'СЕТ СН'!$G$14+СВЦЭМ!$D$10+'СЕТ СН'!$G$6-'СЕТ СН'!$G$26</f>
        <v>2685.7322178300001</v>
      </c>
      <c r="V95" s="36">
        <f>SUMIFS(СВЦЭМ!$D$39:$D$782,СВЦЭМ!$A$39:$A$782,$A95,СВЦЭМ!$B$39:$B$782,V$83)+'СЕТ СН'!$G$14+СВЦЭМ!$D$10+'СЕТ СН'!$G$6-'СЕТ СН'!$G$26</f>
        <v>2705.5457816799999</v>
      </c>
      <c r="W95" s="36">
        <f>SUMIFS(СВЦЭМ!$D$39:$D$782,СВЦЭМ!$A$39:$A$782,$A95,СВЦЭМ!$B$39:$B$782,W$83)+'СЕТ СН'!$G$14+СВЦЭМ!$D$10+'СЕТ СН'!$G$6-'СЕТ СН'!$G$26</f>
        <v>2725.3160736</v>
      </c>
      <c r="X95" s="36">
        <f>SUMIFS(СВЦЭМ!$D$39:$D$782,СВЦЭМ!$A$39:$A$782,$A95,СВЦЭМ!$B$39:$B$782,X$83)+'СЕТ СН'!$G$14+СВЦЭМ!$D$10+'СЕТ СН'!$G$6-'СЕТ СН'!$G$26</f>
        <v>2767.5405815300001</v>
      </c>
      <c r="Y95" s="36">
        <f>SUMIFS(СВЦЭМ!$D$39:$D$782,СВЦЭМ!$A$39:$A$782,$A95,СВЦЭМ!$B$39:$B$782,Y$83)+'СЕТ СН'!$G$14+СВЦЭМ!$D$10+'СЕТ СН'!$G$6-'СЕТ СН'!$G$26</f>
        <v>2801.7910704300002</v>
      </c>
    </row>
    <row r="96" spans="1:27" ht="15.75" x14ac:dyDescent="0.2">
      <c r="A96" s="35">
        <f t="shared" si="2"/>
        <v>45273</v>
      </c>
      <c r="B96" s="36">
        <f>SUMIFS(СВЦЭМ!$D$39:$D$782,СВЦЭМ!$A$39:$A$782,$A96,СВЦЭМ!$B$39:$B$782,B$83)+'СЕТ СН'!$G$14+СВЦЭМ!$D$10+'СЕТ СН'!$G$6-'СЕТ СН'!$G$26</f>
        <v>2781.4821702499999</v>
      </c>
      <c r="C96" s="36">
        <f>SUMIFS(СВЦЭМ!$D$39:$D$782,СВЦЭМ!$A$39:$A$782,$A96,СВЦЭМ!$B$39:$B$782,C$83)+'СЕТ СН'!$G$14+СВЦЭМ!$D$10+'СЕТ СН'!$G$6-'СЕТ СН'!$G$26</f>
        <v>2816.7049967100002</v>
      </c>
      <c r="D96" s="36">
        <f>SUMIFS(СВЦЭМ!$D$39:$D$782,СВЦЭМ!$A$39:$A$782,$A96,СВЦЭМ!$B$39:$B$782,D$83)+'СЕТ СН'!$G$14+СВЦЭМ!$D$10+'СЕТ СН'!$G$6-'СЕТ СН'!$G$26</f>
        <v>2859.5835450099999</v>
      </c>
      <c r="E96" s="36">
        <f>SUMIFS(СВЦЭМ!$D$39:$D$782,СВЦЭМ!$A$39:$A$782,$A96,СВЦЭМ!$B$39:$B$782,E$83)+'СЕТ СН'!$G$14+СВЦЭМ!$D$10+'СЕТ СН'!$G$6-'СЕТ СН'!$G$26</f>
        <v>2846.2302793899999</v>
      </c>
      <c r="F96" s="36">
        <f>SUMIFS(СВЦЭМ!$D$39:$D$782,СВЦЭМ!$A$39:$A$782,$A96,СВЦЭМ!$B$39:$B$782,F$83)+'СЕТ СН'!$G$14+СВЦЭМ!$D$10+'СЕТ СН'!$G$6-'СЕТ СН'!$G$26</f>
        <v>2866.23018843</v>
      </c>
      <c r="G96" s="36">
        <f>SUMIFS(СВЦЭМ!$D$39:$D$782,СВЦЭМ!$A$39:$A$782,$A96,СВЦЭМ!$B$39:$B$782,G$83)+'СЕТ СН'!$G$14+СВЦЭМ!$D$10+'СЕТ СН'!$G$6-'СЕТ СН'!$G$26</f>
        <v>2831.28128096</v>
      </c>
      <c r="H96" s="36">
        <f>SUMIFS(СВЦЭМ!$D$39:$D$782,СВЦЭМ!$A$39:$A$782,$A96,СВЦЭМ!$B$39:$B$782,H$83)+'СЕТ СН'!$G$14+СВЦЭМ!$D$10+'СЕТ СН'!$G$6-'СЕТ СН'!$G$26</f>
        <v>2755.5499001900002</v>
      </c>
      <c r="I96" s="36">
        <f>SUMIFS(СВЦЭМ!$D$39:$D$782,СВЦЭМ!$A$39:$A$782,$A96,СВЦЭМ!$B$39:$B$782,I$83)+'СЕТ СН'!$G$14+СВЦЭМ!$D$10+'СЕТ СН'!$G$6-'СЕТ СН'!$G$26</f>
        <v>2636.32041067</v>
      </c>
      <c r="J96" s="36">
        <f>SUMIFS(СВЦЭМ!$D$39:$D$782,СВЦЭМ!$A$39:$A$782,$A96,СВЦЭМ!$B$39:$B$782,J$83)+'СЕТ СН'!$G$14+СВЦЭМ!$D$10+'СЕТ СН'!$G$6-'СЕТ СН'!$G$26</f>
        <v>2587.44951356</v>
      </c>
      <c r="K96" s="36">
        <f>SUMIFS(СВЦЭМ!$D$39:$D$782,СВЦЭМ!$A$39:$A$782,$A96,СВЦЭМ!$B$39:$B$782,K$83)+'СЕТ СН'!$G$14+СВЦЭМ!$D$10+'СЕТ СН'!$G$6-'СЕТ СН'!$G$26</f>
        <v>2633.8494293200001</v>
      </c>
      <c r="L96" s="36">
        <f>SUMIFS(СВЦЭМ!$D$39:$D$782,СВЦЭМ!$A$39:$A$782,$A96,СВЦЭМ!$B$39:$B$782,L$83)+'СЕТ СН'!$G$14+СВЦЭМ!$D$10+'СЕТ СН'!$G$6-'СЕТ СН'!$G$26</f>
        <v>2623.5885253800002</v>
      </c>
      <c r="M96" s="36">
        <f>SUMIFS(СВЦЭМ!$D$39:$D$782,СВЦЭМ!$A$39:$A$782,$A96,СВЦЭМ!$B$39:$B$782,M$83)+'СЕТ СН'!$G$14+СВЦЭМ!$D$10+'СЕТ СН'!$G$6-'СЕТ СН'!$G$26</f>
        <v>2658.7121716000001</v>
      </c>
      <c r="N96" s="36">
        <f>SUMIFS(СВЦЭМ!$D$39:$D$782,СВЦЭМ!$A$39:$A$782,$A96,СВЦЭМ!$B$39:$B$782,N$83)+'СЕТ СН'!$G$14+СВЦЭМ!$D$10+'СЕТ СН'!$G$6-'СЕТ СН'!$G$26</f>
        <v>2676.2978181600001</v>
      </c>
      <c r="O96" s="36">
        <f>SUMIFS(СВЦЭМ!$D$39:$D$782,СВЦЭМ!$A$39:$A$782,$A96,СВЦЭМ!$B$39:$B$782,O$83)+'СЕТ СН'!$G$14+СВЦЭМ!$D$10+'СЕТ СН'!$G$6-'СЕТ СН'!$G$26</f>
        <v>2694.7721191099999</v>
      </c>
      <c r="P96" s="36">
        <f>SUMIFS(СВЦЭМ!$D$39:$D$782,СВЦЭМ!$A$39:$A$782,$A96,СВЦЭМ!$B$39:$B$782,P$83)+'СЕТ СН'!$G$14+СВЦЭМ!$D$10+'СЕТ СН'!$G$6-'СЕТ СН'!$G$26</f>
        <v>2697.7552970699999</v>
      </c>
      <c r="Q96" s="36">
        <f>SUMIFS(СВЦЭМ!$D$39:$D$782,СВЦЭМ!$A$39:$A$782,$A96,СВЦЭМ!$B$39:$B$782,Q$83)+'СЕТ СН'!$G$14+СВЦЭМ!$D$10+'СЕТ СН'!$G$6-'СЕТ СН'!$G$26</f>
        <v>2698.9835749899999</v>
      </c>
      <c r="R96" s="36">
        <f>SUMIFS(СВЦЭМ!$D$39:$D$782,СВЦЭМ!$A$39:$A$782,$A96,СВЦЭМ!$B$39:$B$782,R$83)+'СЕТ СН'!$G$14+СВЦЭМ!$D$10+'СЕТ СН'!$G$6-'СЕТ СН'!$G$26</f>
        <v>2681.2872103600002</v>
      </c>
      <c r="S96" s="36">
        <f>SUMIFS(СВЦЭМ!$D$39:$D$782,СВЦЭМ!$A$39:$A$782,$A96,СВЦЭМ!$B$39:$B$782,S$83)+'СЕТ СН'!$G$14+СВЦЭМ!$D$10+'СЕТ СН'!$G$6-'СЕТ СН'!$G$26</f>
        <v>2568.6440167000001</v>
      </c>
      <c r="T96" s="36">
        <f>SUMIFS(СВЦЭМ!$D$39:$D$782,СВЦЭМ!$A$39:$A$782,$A96,СВЦЭМ!$B$39:$B$782,T$83)+'СЕТ СН'!$G$14+СВЦЭМ!$D$10+'СЕТ СН'!$G$6-'СЕТ СН'!$G$26</f>
        <v>2541.4102618400002</v>
      </c>
      <c r="U96" s="36">
        <f>SUMIFS(СВЦЭМ!$D$39:$D$782,СВЦЭМ!$A$39:$A$782,$A96,СВЦЭМ!$B$39:$B$782,U$83)+'СЕТ СН'!$G$14+СВЦЭМ!$D$10+'СЕТ СН'!$G$6-'СЕТ СН'!$G$26</f>
        <v>2559.9931232899999</v>
      </c>
      <c r="V96" s="36">
        <f>SUMIFS(СВЦЭМ!$D$39:$D$782,СВЦЭМ!$A$39:$A$782,$A96,СВЦЭМ!$B$39:$B$782,V$83)+'СЕТ СН'!$G$14+СВЦЭМ!$D$10+'СЕТ СН'!$G$6-'СЕТ СН'!$G$26</f>
        <v>2544.3603878899999</v>
      </c>
      <c r="W96" s="36">
        <f>SUMIFS(СВЦЭМ!$D$39:$D$782,СВЦЭМ!$A$39:$A$782,$A96,СВЦЭМ!$B$39:$B$782,W$83)+'СЕТ СН'!$G$14+СВЦЭМ!$D$10+'СЕТ СН'!$G$6-'СЕТ СН'!$G$26</f>
        <v>2558.06154745</v>
      </c>
      <c r="X96" s="36">
        <f>SUMIFS(СВЦЭМ!$D$39:$D$782,СВЦЭМ!$A$39:$A$782,$A96,СВЦЭМ!$B$39:$B$782,X$83)+'СЕТ СН'!$G$14+СВЦЭМ!$D$10+'СЕТ СН'!$G$6-'СЕТ СН'!$G$26</f>
        <v>2600.1000295499998</v>
      </c>
      <c r="Y96" s="36">
        <f>SUMIFS(СВЦЭМ!$D$39:$D$782,СВЦЭМ!$A$39:$A$782,$A96,СВЦЭМ!$B$39:$B$782,Y$83)+'СЕТ СН'!$G$14+СВЦЭМ!$D$10+'СЕТ СН'!$G$6-'СЕТ СН'!$G$26</f>
        <v>2627.4218071999999</v>
      </c>
    </row>
    <row r="97" spans="1:25" ht="15.75" x14ac:dyDescent="0.2">
      <c r="A97" s="35">
        <f t="shared" si="2"/>
        <v>45274</v>
      </c>
      <c r="B97" s="36">
        <f>SUMIFS(СВЦЭМ!$D$39:$D$782,СВЦЭМ!$A$39:$A$782,$A97,СВЦЭМ!$B$39:$B$782,B$83)+'СЕТ СН'!$G$14+СВЦЭМ!$D$10+'СЕТ СН'!$G$6-'СЕТ СН'!$G$26</f>
        <v>2771.0948315199998</v>
      </c>
      <c r="C97" s="36">
        <f>SUMIFS(СВЦЭМ!$D$39:$D$782,СВЦЭМ!$A$39:$A$782,$A97,СВЦЭМ!$B$39:$B$782,C$83)+'СЕТ СН'!$G$14+СВЦЭМ!$D$10+'СЕТ СН'!$G$6-'СЕТ СН'!$G$26</f>
        <v>2816.9490704999998</v>
      </c>
      <c r="D97" s="36">
        <f>SUMIFS(СВЦЭМ!$D$39:$D$782,СВЦЭМ!$A$39:$A$782,$A97,СВЦЭМ!$B$39:$B$782,D$83)+'СЕТ СН'!$G$14+СВЦЭМ!$D$10+'СЕТ СН'!$G$6-'СЕТ СН'!$G$26</f>
        <v>2848.43990222</v>
      </c>
      <c r="E97" s="36">
        <f>SUMIFS(СВЦЭМ!$D$39:$D$782,СВЦЭМ!$A$39:$A$782,$A97,СВЦЭМ!$B$39:$B$782,E$83)+'СЕТ СН'!$G$14+СВЦЭМ!$D$10+'СЕТ СН'!$G$6-'СЕТ СН'!$G$26</f>
        <v>2859.7832518</v>
      </c>
      <c r="F97" s="36">
        <f>SUMIFS(СВЦЭМ!$D$39:$D$782,СВЦЭМ!$A$39:$A$782,$A97,СВЦЭМ!$B$39:$B$782,F$83)+'СЕТ СН'!$G$14+СВЦЭМ!$D$10+'СЕТ СН'!$G$6-'СЕТ СН'!$G$26</f>
        <v>2856.38576048</v>
      </c>
      <c r="G97" s="36">
        <f>SUMIFS(СВЦЭМ!$D$39:$D$782,СВЦЭМ!$A$39:$A$782,$A97,СВЦЭМ!$B$39:$B$782,G$83)+'СЕТ СН'!$G$14+СВЦЭМ!$D$10+'СЕТ СН'!$G$6-'СЕТ СН'!$G$26</f>
        <v>2834.9097475600001</v>
      </c>
      <c r="H97" s="36">
        <f>SUMIFS(СВЦЭМ!$D$39:$D$782,СВЦЭМ!$A$39:$A$782,$A97,СВЦЭМ!$B$39:$B$782,H$83)+'СЕТ СН'!$G$14+СВЦЭМ!$D$10+'СЕТ СН'!$G$6-'СЕТ СН'!$G$26</f>
        <v>2771.1902371300002</v>
      </c>
      <c r="I97" s="36">
        <f>SUMIFS(СВЦЭМ!$D$39:$D$782,СВЦЭМ!$A$39:$A$782,$A97,СВЦЭМ!$B$39:$B$782,I$83)+'СЕТ СН'!$G$14+СВЦЭМ!$D$10+'СЕТ СН'!$G$6-'СЕТ СН'!$G$26</f>
        <v>2707.3443785600002</v>
      </c>
      <c r="J97" s="36">
        <f>SUMIFS(СВЦЭМ!$D$39:$D$782,СВЦЭМ!$A$39:$A$782,$A97,СВЦЭМ!$B$39:$B$782,J$83)+'СЕТ СН'!$G$14+СВЦЭМ!$D$10+'СЕТ СН'!$G$6-'СЕТ СН'!$G$26</f>
        <v>2640.9982034499999</v>
      </c>
      <c r="K97" s="36">
        <f>SUMIFS(СВЦЭМ!$D$39:$D$782,СВЦЭМ!$A$39:$A$782,$A97,СВЦЭМ!$B$39:$B$782,K$83)+'СЕТ СН'!$G$14+СВЦЭМ!$D$10+'СЕТ СН'!$G$6-'СЕТ СН'!$G$26</f>
        <v>2638.7024791100002</v>
      </c>
      <c r="L97" s="36">
        <f>SUMIFS(СВЦЭМ!$D$39:$D$782,СВЦЭМ!$A$39:$A$782,$A97,СВЦЭМ!$B$39:$B$782,L$83)+'СЕТ СН'!$G$14+СВЦЭМ!$D$10+'СЕТ СН'!$G$6-'СЕТ СН'!$G$26</f>
        <v>2652.2313193999998</v>
      </c>
      <c r="M97" s="36">
        <f>SUMIFS(СВЦЭМ!$D$39:$D$782,СВЦЭМ!$A$39:$A$782,$A97,СВЦЭМ!$B$39:$B$782,M$83)+'СЕТ СН'!$G$14+СВЦЭМ!$D$10+'СЕТ СН'!$G$6-'СЕТ СН'!$G$26</f>
        <v>2666.8807372800002</v>
      </c>
      <c r="N97" s="36">
        <f>SUMIFS(СВЦЭМ!$D$39:$D$782,СВЦЭМ!$A$39:$A$782,$A97,СВЦЭМ!$B$39:$B$782,N$83)+'СЕТ СН'!$G$14+СВЦЭМ!$D$10+'СЕТ СН'!$G$6-'СЕТ СН'!$G$26</f>
        <v>2710.7404726</v>
      </c>
      <c r="O97" s="36">
        <f>SUMIFS(СВЦЭМ!$D$39:$D$782,СВЦЭМ!$A$39:$A$782,$A97,СВЦЭМ!$B$39:$B$782,O$83)+'СЕТ СН'!$G$14+СВЦЭМ!$D$10+'СЕТ СН'!$G$6-'СЕТ СН'!$G$26</f>
        <v>2708.25265911</v>
      </c>
      <c r="P97" s="36">
        <f>SUMIFS(СВЦЭМ!$D$39:$D$782,СВЦЭМ!$A$39:$A$782,$A97,СВЦЭМ!$B$39:$B$782,P$83)+'СЕТ СН'!$G$14+СВЦЭМ!$D$10+'СЕТ СН'!$G$6-'СЕТ СН'!$G$26</f>
        <v>2748.72543434</v>
      </c>
      <c r="Q97" s="36">
        <f>SUMIFS(СВЦЭМ!$D$39:$D$782,СВЦЭМ!$A$39:$A$782,$A97,СВЦЭМ!$B$39:$B$782,Q$83)+'СЕТ СН'!$G$14+СВЦЭМ!$D$10+'СЕТ СН'!$G$6-'СЕТ СН'!$G$26</f>
        <v>2740.81785197</v>
      </c>
      <c r="R97" s="36">
        <f>SUMIFS(СВЦЭМ!$D$39:$D$782,СВЦЭМ!$A$39:$A$782,$A97,СВЦЭМ!$B$39:$B$782,R$83)+'СЕТ СН'!$G$14+СВЦЭМ!$D$10+'СЕТ СН'!$G$6-'СЕТ СН'!$G$26</f>
        <v>2737.68468721</v>
      </c>
      <c r="S97" s="36">
        <f>SUMIFS(СВЦЭМ!$D$39:$D$782,СВЦЭМ!$A$39:$A$782,$A97,СВЦЭМ!$B$39:$B$782,S$83)+'СЕТ СН'!$G$14+СВЦЭМ!$D$10+'СЕТ СН'!$G$6-'СЕТ СН'!$G$26</f>
        <v>2721.5590483300002</v>
      </c>
      <c r="T97" s="36">
        <f>SUMIFS(СВЦЭМ!$D$39:$D$782,СВЦЭМ!$A$39:$A$782,$A97,СВЦЭМ!$B$39:$B$782,T$83)+'СЕТ СН'!$G$14+СВЦЭМ!$D$10+'СЕТ СН'!$G$6-'СЕТ СН'!$G$26</f>
        <v>2669.5435199500002</v>
      </c>
      <c r="U97" s="36">
        <f>SUMIFS(СВЦЭМ!$D$39:$D$782,СВЦЭМ!$A$39:$A$782,$A97,СВЦЭМ!$B$39:$B$782,U$83)+'СЕТ СН'!$G$14+СВЦЭМ!$D$10+'СЕТ СН'!$G$6-'СЕТ СН'!$G$26</f>
        <v>2646.2913728600001</v>
      </c>
      <c r="V97" s="36">
        <f>SUMIFS(СВЦЭМ!$D$39:$D$782,СВЦЭМ!$A$39:$A$782,$A97,СВЦЭМ!$B$39:$B$782,V$83)+'СЕТ СН'!$G$14+СВЦЭМ!$D$10+'СЕТ СН'!$G$6-'СЕТ СН'!$G$26</f>
        <v>2626.87245656</v>
      </c>
      <c r="W97" s="36">
        <f>SUMIFS(СВЦЭМ!$D$39:$D$782,СВЦЭМ!$A$39:$A$782,$A97,СВЦЭМ!$B$39:$B$782,W$83)+'СЕТ СН'!$G$14+СВЦЭМ!$D$10+'СЕТ СН'!$G$6-'СЕТ СН'!$G$26</f>
        <v>2664.4148860099999</v>
      </c>
      <c r="X97" s="36">
        <f>SUMIFS(СВЦЭМ!$D$39:$D$782,СВЦЭМ!$A$39:$A$782,$A97,СВЦЭМ!$B$39:$B$782,X$83)+'СЕТ СН'!$G$14+СВЦЭМ!$D$10+'СЕТ СН'!$G$6-'СЕТ СН'!$G$26</f>
        <v>2715.1844647500002</v>
      </c>
      <c r="Y97" s="36">
        <f>SUMIFS(СВЦЭМ!$D$39:$D$782,СВЦЭМ!$A$39:$A$782,$A97,СВЦЭМ!$B$39:$B$782,Y$83)+'СЕТ СН'!$G$14+СВЦЭМ!$D$10+'СЕТ СН'!$G$6-'СЕТ СН'!$G$26</f>
        <v>2763.0633387100002</v>
      </c>
    </row>
    <row r="98" spans="1:25" ht="15.75" x14ac:dyDescent="0.2">
      <c r="A98" s="35">
        <f t="shared" si="2"/>
        <v>45275</v>
      </c>
      <c r="B98" s="36">
        <f>SUMIFS(СВЦЭМ!$D$39:$D$782,СВЦЭМ!$A$39:$A$782,$A98,СВЦЭМ!$B$39:$B$782,B$83)+'СЕТ СН'!$G$14+СВЦЭМ!$D$10+'СЕТ СН'!$G$6-'СЕТ СН'!$G$26</f>
        <v>2734.4117312500002</v>
      </c>
      <c r="C98" s="36">
        <f>SUMIFS(СВЦЭМ!$D$39:$D$782,СВЦЭМ!$A$39:$A$782,$A98,СВЦЭМ!$B$39:$B$782,C$83)+'СЕТ СН'!$G$14+СВЦЭМ!$D$10+'СЕТ СН'!$G$6-'СЕТ СН'!$G$26</f>
        <v>2833.20936549</v>
      </c>
      <c r="D98" s="36">
        <f>SUMIFS(СВЦЭМ!$D$39:$D$782,СВЦЭМ!$A$39:$A$782,$A98,СВЦЭМ!$B$39:$B$782,D$83)+'СЕТ СН'!$G$14+СВЦЭМ!$D$10+'СЕТ СН'!$G$6-'СЕТ СН'!$G$26</f>
        <v>2855.1206049400002</v>
      </c>
      <c r="E98" s="36">
        <f>SUMIFS(СВЦЭМ!$D$39:$D$782,СВЦЭМ!$A$39:$A$782,$A98,СВЦЭМ!$B$39:$B$782,E$83)+'СЕТ СН'!$G$14+СВЦЭМ!$D$10+'СЕТ СН'!$G$6-'СЕТ СН'!$G$26</f>
        <v>2873.5231622699998</v>
      </c>
      <c r="F98" s="36">
        <f>SUMIFS(СВЦЭМ!$D$39:$D$782,СВЦЭМ!$A$39:$A$782,$A98,СВЦЭМ!$B$39:$B$782,F$83)+'СЕТ СН'!$G$14+СВЦЭМ!$D$10+'СЕТ СН'!$G$6-'СЕТ СН'!$G$26</f>
        <v>2876.6754408699999</v>
      </c>
      <c r="G98" s="36">
        <f>SUMIFS(СВЦЭМ!$D$39:$D$782,СВЦЭМ!$A$39:$A$782,$A98,СВЦЭМ!$B$39:$B$782,G$83)+'СЕТ СН'!$G$14+СВЦЭМ!$D$10+'СЕТ СН'!$G$6-'СЕТ СН'!$G$26</f>
        <v>2849.8400351800001</v>
      </c>
      <c r="H98" s="36">
        <f>SUMIFS(СВЦЭМ!$D$39:$D$782,СВЦЭМ!$A$39:$A$782,$A98,СВЦЭМ!$B$39:$B$782,H$83)+'СЕТ СН'!$G$14+СВЦЭМ!$D$10+'СЕТ СН'!$G$6-'СЕТ СН'!$G$26</f>
        <v>2778.8718520799998</v>
      </c>
      <c r="I98" s="36">
        <f>SUMIFS(СВЦЭМ!$D$39:$D$782,СВЦЭМ!$A$39:$A$782,$A98,СВЦЭМ!$B$39:$B$782,I$83)+'СЕТ СН'!$G$14+СВЦЭМ!$D$10+'СЕТ СН'!$G$6-'СЕТ СН'!$G$26</f>
        <v>2761.6890866899998</v>
      </c>
      <c r="J98" s="36">
        <f>SUMIFS(СВЦЭМ!$D$39:$D$782,СВЦЭМ!$A$39:$A$782,$A98,СВЦЭМ!$B$39:$B$782,J$83)+'СЕТ СН'!$G$14+СВЦЭМ!$D$10+'СЕТ СН'!$G$6-'СЕТ СН'!$G$26</f>
        <v>2706.8440288400002</v>
      </c>
      <c r="K98" s="36">
        <f>SUMIFS(СВЦЭМ!$D$39:$D$782,СВЦЭМ!$A$39:$A$782,$A98,СВЦЭМ!$B$39:$B$782,K$83)+'СЕТ СН'!$G$14+СВЦЭМ!$D$10+'СЕТ СН'!$G$6-'СЕТ СН'!$G$26</f>
        <v>2675.48347792</v>
      </c>
      <c r="L98" s="36">
        <f>SUMIFS(СВЦЭМ!$D$39:$D$782,СВЦЭМ!$A$39:$A$782,$A98,СВЦЭМ!$B$39:$B$782,L$83)+'СЕТ СН'!$G$14+СВЦЭМ!$D$10+'СЕТ СН'!$G$6-'СЕТ СН'!$G$26</f>
        <v>2676.21089127</v>
      </c>
      <c r="M98" s="36">
        <f>SUMIFS(СВЦЭМ!$D$39:$D$782,СВЦЭМ!$A$39:$A$782,$A98,СВЦЭМ!$B$39:$B$782,M$83)+'СЕТ СН'!$G$14+СВЦЭМ!$D$10+'СЕТ СН'!$G$6-'СЕТ СН'!$G$26</f>
        <v>2704.3322846199999</v>
      </c>
      <c r="N98" s="36">
        <f>SUMIFS(СВЦЭМ!$D$39:$D$782,СВЦЭМ!$A$39:$A$782,$A98,СВЦЭМ!$B$39:$B$782,N$83)+'СЕТ СН'!$G$14+СВЦЭМ!$D$10+'СЕТ СН'!$G$6-'СЕТ СН'!$G$26</f>
        <v>2707.7080463000002</v>
      </c>
      <c r="O98" s="36">
        <f>SUMIFS(СВЦЭМ!$D$39:$D$782,СВЦЭМ!$A$39:$A$782,$A98,СВЦЭМ!$B$39:$B$782,O$83)+'СЕТ СН'!$G$14+СВЦЭМ!$D$10+'СЕТ СН'!$G$6-'СЕТ СН'!$G$26</f>
        <v>2730.2227378699999</v>
      </c>
      <c r="P98" s="36">
        <f>SUMIFS(СВЦЭМ!$D$39:$D$782,СВЦЭМ!$A$39:$A$782,$A98,СВЦЭМ!$B$39:$B$782,P$83)+'СЕТ СН'!$G$14+СВЦЭМ!$D$10+'СЕТ СН'!$G$6-'СЕТ СН'!$G$26</f>
        <v>2737.0161532000002</v>
      </c>
      <c r="Q98" s="36">
        <f>SUMIFS(СВЦЭМ!$D$39:$D$782,СВЦЭМ!$A$39:$A$782,$A98,СВЦЭМ!$B$39:$B$782,Q$83)+'СЕТ СН'!$G$14+СВЦЭМ!$D$10+'СЕТ СН'!$G$6-'СЕТ СН'!$G$26</f>
        <v>2752.0702746500001</v>
      </c>
      <c r="R98" s="36">
        <f>SUMIFS(СВЦЭМ!$D$39:$D$782,СВЦЭМ!$A$39:$A$782,$A98,СВЦЭМ!$B$39:$B$782,R$83)+'СЕТ СН'!$G$14+СВЦЭМ!$D$10+'СЕТ СН'!$G$6-'СЕТ СН'!$G$26</f>
        <v>2735.46147806</v>
      </c>
      <c r="S98" s="36">
        <f>SUMIFS(СВЦЭМ!$D$39:$D$782,СВЦЭМ!$A$39:$A$782,$A98,СВЦЭМ!$B$39:$B$782,S$83)+'СЕТ СН'!$G$14+СВЦЭМ!$D$10+'СЕТ СН'!$G$6-'СЕТ СН'!$G$26</f>
        <v>2676.70914369</v>
      </c>
      <c r="T98" s="36">
        <f>SUMIFS(СВЦЭМ!$D$39:$D$782,СВЦЭМ!$A$39:$A$782,$A98,СВЦЭМ!$B$39:$B$782,T$83)+'СЕТ СН'!$G$14+СВЦЭМ!$D$10+'СЕТ СН'!$G$6-'СЕТ СН'!$G$26</f>
        <v>2650.28414316</v>
      </c>
      <c r="U98" s="36">
        <f>SUMIFS(СВЦЭМ!$D$39:$D$782,СВЦЭМ!$A$39:$A$782,$A98,СВЦЭМ!$B$39:$B$782,U$83)+'СЕТ СН'!$G$14+СВЦЭМ!$D$10+'СЕТ СН'!$G$6-'СЕТ СН'!$G$26</f>
        <v>2676.0993746099998</v>
      </c>
      <c r="V98" s="36">
        <f>SUMIFS(СВЦЭМ!$D$39:$D$782,СВЦЭМ!$A$39:$A$782,$A98,СВЦЭМ!$B$39:$B$782,V$83)+'СЕТ СН'!$G$14+СВЦЭМ!$D$10+'СЕТ СН'!$G$6-'СЕТ СН'!$G$26</f>
        <v>2691.8379373799999</v>
      </c>
      <c r="W98" s="36">
        <f>SUMIFS(СВЦЭМ!$D$39:$D$782,СВЦЭМ!$A$39:$A$782,$A98,СВЦЭМ!$B$39:$B$782,W$83)+'СЕТ СН'!$G$14+СВЦЭМ!$D$10+'СЕТ СН'!$G$6-'СЕТ СН'!$G$26</f>
        <v>2701.7702269500001</v>
      </c>
      <c r="X98" s="36">
        <f>SUMIFS(СВЦЭМ!$D$39:$D$782,СВЦЭМ!$A$39:$A$782,$A98,СВЦЭМ!$B$39:$B$782,X$83)+'СЕТ СН'!$G$14+СВЦЭМ!$D$10+'СЕТ СН'!$G$6-'СЕТ СН'!$G$26</f>
        <v>2720.5631416199999</v>
      </c>
      <c r="Y98" s="36">
        <f>SUMIFS(СВЦЭМ!$D$39:$D$782,СВЦЭМ!$A$39:$A$782,$A98,СВЦЭМ!$B$39:$B$782,Y$83)+'СЕТ СН'!$G$14+СВЦЭМ!$D$10+'СЕТ СН'!$G$6-'СЕТ СН'!$G$26</f>
        <v>2760.6433654699999</v>
      </c>
    </row>
    <row r="99" spans="1:25" ht="15.75" x14ac:dyDescent="0.2">
      <c r="A99" s="35">
        <f t="shared" si="2"/>
        <v>45276</v>
      </c>
      <c r="B99" s="36">
        <f>SUMIFS(СВЦЭМ!$D$39:$D$782,СВЦЭМ!$A$39:$A$782,$A99,СВЦЭМ!$B$39:$B$782,B$83)+'СЕТ СН'!$G$14+СВЦЭМ!$D$10+'СЕТ СН'!$G$6-'СЕТ СН'!$G$26</f>
        <v>2766.14528139</v>
      </c>
      <c r="C99" s="36">
        <f>SUMIFS(СВЦЭМ!$D$39:$D$782,СВЦЭМ!$A$39:$A$782,$A99,СВЦЭМ!$B$39:$B$782,C$83)+'СЕТ СН'!$G$14+СВЦЭМ!$D$10+'СЕТ СН'!$G$6-'СЕТ СН'!$G$26</f>
        <v>2811.03693217</v>
      </c>
      <c r="D99" s="36">
        <f>SUMIFS(СВЦЭМ!$D$39:$D$782,СВЦЭМ!$A$39:$A$782,$A99,СВЦЭМ!$B$39:$B$782,D$83)+'СЕТ СН'!$G$14+СВЦЭМ!$D$10+'СЕТ СН'!$G$6-'СЕТ СН'!$G$26</f>
        <v>2867.8933216</v>
      </c>
      <c r="E99" s="36">
        <f>SUMIFS(СВЦЭМ!$D$39:$D$782,СВЦЭМ!$A$39:$A$782,$A99,СВЦЭМ!$B$39:$B$782,E$83)+'СЕТ СН'!$G$14+СВЦЭМ!$D$10+'СЕТ СН'!$G$6-'СЕТ СН'!$G$26</f>
        <v>2879.5191878099999</v>
      </c>
      <c r="F99" s="36">
        <f>SUMIFS(СВЦЭМ!$D$39:$D$782,СВЦЭМ!$A$39:$A$782,$A99,СВЦЭМ!$B$39:$B$782,F$83)+'СЕТ СН'!$G$14+СВЦЭМ!$D$10+'СЕТ СН'!$G$6-'СЕТ СН'!$G$26</f>
        <v>2864.9649414</v>
      </c>
      <c r="G99" s="36">
        <f>SUMIFS(СВЦЭМ!$D$39:$D$782,СВЦЭМ!$A$39:$A$782,$A99,СВЦЭМ!$B$39:$B$782,G$83)+'СЕТ СН'!$G$14+СВЦЭМ!$D$10+'СЕТ СН'!$G$6-'СЕТ СН'!$G$26</f>
        <v>2859.7097874900001</v>
      </c>
      <c r="H99" s="36">
        <f>SUMIFS(СВЦЭМ!$D$39:$D$782,СВЦЭМ!$A$39:$A$782,$A99,СВЦЭМ!$B$39:$B$782,H$83)+'СЕТ СН'!$G$14+СВЦЭМ!$D$10+'СЕТ СН'!$G$6-'СЕТ СН'!$G$26</f>
        <v>2803.4912449200001</v>
      </c>
      <c r="I99" s="36">
        <f>SUMIFS(СВЦЭМ!$D$39:$D$782,СВЦЭМ!$A$39:$A$782,$A99,СВЦЭМ!$B$39:$B$782,I$83)+'СЕТ СН'!$G$14+СВЦЭМ!$D$10+'СЕТ СН'!$G$6-'СЕТ СН'!$G$26</f>
        <v>2767.00496423</v>
      </c>
      <c r="J99" s="36">
        <f>SUMIFS(СВЦЭМ!$D$39:$D$782,СВЦЭМ!$A$39:$A$782,$A99,СВЦЭМ!$B$39:$B$782,J$83)+'СЕТ СН'!$G$14+СВЦЭМ!$D$10+'СЕТ СН'!$G$6-'СЕТ СН'!$G$26</f>
        <v>2716.0913177900002</v>
      </c>
      <c r="K99" s="36">
        <f>SUMIFS(СВЦЭМ!$D$39:$D$782,СВЦЭМ!$A$39:$A$782,$A99,СВЦЭМ!$B$39:$B$782,K$83)+'СЕТ СН'!$G$14+СВЦЭМ!$D$10+'СЕТ СН'!$G$6-'СЕТ СН'!$G$26</f>
        <v>2655.6102999300001</v>
      </c>
      <c r="L99" s="36">
        <f>SUMIFS(СВЦЭМ!$D$39:$D$782,СВЦЭМ!$A$39:$A$782,$A99,СВЦЭМ!$B$39:$B$782,L$83)+'СЕТ СН'!$G$14+СВЦЭМ!$D$10+'СЕТ СН'!$G$6-'СЕТ СН'!$G$26</f>
        <v>2603.4383922299999</v>
      </c>
      <c r="M99" s="36">
        <f>SUMIFS(СВЦЭМ!$D$39:$D$782,СВЦЭМ!$A$39:$A$782,$A99,СВЦЭМ!$B$39:$B$782,M$83)+'СЕТ СН'!$G$14+СВЦЭМ!$D$10+'СЕТ СН'!$G$6-'СЕТ СН'!$G$26</f>
        <v>2573.72967642</v>
      </c>
      <c r="N99" s="36">
        <f>SUMIFS(СВЦЭМ!$D$39:$D$782,СВЦЭМ!$A$39:$A$782,$A99,СВЦЭМ!$B$39:$B$782,N$83)+'СЕТ СН'!$G$14+СВЦЭМ!$D$10+'СЕТ СН'!$G$6-'СЕТ СН'!$G$26</f>
        <v>2604.640492</v>
      </c>
      <c r="O99" s="36">
        <f>SUMIFS(СВЦЭМ!$D$39:$D$782,СВЦЭМ!$A$39:$A$782,$A99,СВЦЭМ!$B$39:$B$782,O$83)+'СЕТ СН'!$G$14+СВЦЭМ!$D$10+'СЕТ СН'!$G$6-'СЕТ СН'!$G$26</f>
        <v>2619.3114712199999</v>
      </c>
      <c r="P99" s="36">
        <f>SUMIFS(СВЦЭМ!$D$39:$D$782,СВЦЭМ!$A$39:$A$782,$A99,СВЦЭМ!$B$39:$B$782,P$83)+'СЕТ СН'!$G$14+СВЦЭМ!$D$10+'СЕТ СН'!$G$6-'СЕТ СН'!$G$26</f>
        <v>2606.83297898</v>
      </c>
      <c r="Q99" s="36">
        <f>SUMIFS(СВЦЭМ!$D$39:$D$782,СВЦЭМ!$A$39:$A$782,$A99,СВЦЭМ!$B$39:$B$782,Q$83)+'СЕТ СН'!$G$14+СВЦЭМ!$D$10+'СЕТ СН'!$G$6-'СЕТ СН'!$G$26</f>
        <v>2624.9331658800002</v>
      </c>
      <c r="R99" s="36">
        <f>SUMIFS(СВЦЭМ!$D$39:$D$782,СВЦЭМ!$A$39:$A$782,$A99,СВЦЭМ!$B$39:$B$782,R$83)+'СЕТ СН'!$G$14+СВЦЭМ!$D$10+'СЕТ СН'!$G$6-'СЕТ СН'!$G$26</f>
        <v>2653.1588719300003</v>
      </c>
      <c r="S99" s="36">
        <f>SUMIFS(СВЦЭМ!$D$39:$D$782,СВЦЭМ!$A$39:$A$782,$A99,СВЦЭМ!$B$39:$B$782,S$83)+'СЕТ СН'!$G$14+СВЦЭМ!$D$10+'СЕТ СН'!$G$6-'СЕТ СН'!$G$26</f>
        <v>2607.9983503100002</v>
      </c>
      <c r="T99" s="36">
        <f>SUMIFS(СВЦЭМ!$D$39:$D$782,СВЦЭМ!$A$39:$A$782,$A99,СВЦЭМ!$B$39:$B$782,T$83)+'СЕТ СН'!$G$14+СВЦЭМ!$D$10+'СЕТ СН'!$G$6-'СЕТ СН'!$G$26</f>
        <v>2578.8609686200002</v>
      </c>
      <c r="U99" s="36">
        <f>SUMIFS(СВЦЭМ!$D$39:$D$782,СВЦЭМ!$A$39:$A$782,$A99,СВЦЭМ!$B$39:$B$782,U$83)+'СЕТ СН'!$G$14+СВЦЭМ!$D$10+'СЕТ СН'!$G$6-'СЕТ СН'!$G$26</f>
        <v>2615.5472579500001</v>
      </c>
      <c r="V99" s="36">
        <f>SUMIFS(СВЦЭМ!$D$39:$D$782,СВЦЭМ!$A$39:$A$782,$A99,СВЦЭМ!$B$39:$B$782,V$83)+'СЕТ СН'!$G$14+СВЦЭМ!$D$10+'СЕТ СН'!$G$6-'СЕТ СН'!$G$26</f>
        <v>2610.6231358999999</v>
      </c>
      <c r="W99" s="36">
        <f>SUMIFS(СВЦЭМ!$D$39:$D$782,СВЦЭМ!$A$39:$A$782,$A99,СВЦЭМ!$B$39:$B$782,W$83)+'СЕТ СН'!$G$14+СВЦЭМ!$D$10+'СЕТ СН'!$G$6-'СЕТ СН'!$G$26</f>
        <v>2613.9029490900002</v>
      </c>
      <c r="X99" s="36">
        <f>SUMIFS(СВЦЭМ!$D$39:$D$782,СВЦЭМ!$A$39:$A$782,$A99,СВЦЭМ!$B$39:$B$782,X$83)+'СЕТ СН'!$G$14+СВЦЭМ!$D$10+'СЕТ СН'!$G$6-'СЕТ СН'!$G$26</f>
        <v>2649.5716021100002</v>
      </c>
      <c r="Y99" s="36">
        <f>SUMIFS(СВЦЭМ!$D$39:$D$782,СВЦЭМ!$A$39:$A$782,$A99,СВЦЭМ!$B$39:$B$782,Y$83)+'СЕТ СН'!$G$14+СВЦЭМ!$D$10+'СЕТ СН'!$G$6-'СЕТ СН'!$G$26</f>
        <v>2693.8654648299998</v>
      </c>
    </row>
    <row r="100" spans="1:25" ht="15.75" x14ac:dyDescent="0.2">
      <c r="A100" s="35">
        <f t="shared" si="2"/>
        <v>45277</v>
      </c>
      <c r="B100" s="36">
        <f>SUMIFS(СВЦЭМ!$D$39:$D$782,СВЦЭМ!$A$39:$A$782,$A100,СВЦЭМ!$B$39:$B$782,B$83)+'СЕТ СН'!$G$14+СВЦЭМ!$D$10+'СЕТ СН'!$G$6-'СЕТ СН'!$G$26</f>
        <v>2793.4017425299999</v>
      </c>
      <c r="C100" s="36">
        <f>SUMIFS(СВЦЭМ!$D$39:$D$782,СВЦЭМ!$A$39:$A$782,$A100,СВЦЭМ!$B$39:$B$782,C$83)+'СЕТ СН'!$G$14+СВЦЭМ!$D$10+'СЕТ СН'!$G$6-'СЕТ СН'!$G$26</f>
        <v>2808.0415558099999</v>
      </c>
      <c r="D100" s="36">
        <f>SUMIFS(СВЦЭМ!$D$39:$D$782,СВЦЭМ!$A$39:$A$782,$A100,СВЦЭМ!$B$39:$B$782,D$83)+'СЕТ СН'!$G$14+СВЦЭМ!$D$10+'СЕТ СН'!$G$6-'СЕТ СН'!$G$26</f>
        <v>2858.41915423</v>
      </c>
      <c r="E100" s="36">
        <f>SUMIFS(СВЦЭМ!$D$39:$D$782,СВЦЭМ!$A$39:$A$782,$A100,СВЦЭМ!$B$39:$B$782,E$83)+'СЕТ СН'!$G$14+СВЦЭМ!$D$10+'СЕТ СН'!$G$6-'СЕТ СН'!$G$26</f>
        <v>2860.9724483499999</v>
      </c>
      <c r="F100" s="36">
        <f>SUMIFS(СВЦЭМ!$D$39:$D$782,СВЦЭМ!$A$39:$A$782,$A100,СВЦЭМ!$B$39:$B$782,F$83)+'СЕТ СН'!$G$14+СВЦЭМ!$D$10+'СЕТ СН'!$G$6-'СЕТ СН'!$G$26</f>
        <v>2858.6337005700002</v>
      </c>
      <c r="G100" s="36">
        <f>SUMIFS(СВЦЭМ!$D$39:$D$782,СВЦЭМ!$A$39:$A$782,$A100,СВЦЭМ!$B$39:$B$782,G$83)+'СЕТ СН'!$G$14+СВЦЭМ!$D$10+'СЕТ СН'!$G$6-'СЕТ СН'!$G$26</f>
        <v>2861.1740574300002</v>
      </c>
      <c r="H100" s="36">
        <f>SUMIFS(СВЦЭМ!$D$39:$D$782,СВЦЭМ!$A$39:$A$782,$A100,СВЦЭМ!$B$39:$B$782,H$83)+'СЕТ СН'!$G$14+СВЦЭМ!$D$10+'СЕТ СН'!$G$6-'СЕТ СН'!$G$26</f>
        <v>2842.1126436200002</v>
      </c>
      <c r="I100" s="36">
        <f>SUMIFS(СВЦЭМ!$D$39:$D$782,СВЦЭМ!$A$39:$A$782,$A100,СВЦЭМ!$B$39:$B$782,I$83)+'СЕТ СН'!$G$14+СВЦЭМ!$D$10+'СЕТ СН'!$G$6-'СЕТ СН'!$G$26</f>
        <v>2832.7756514399998</v>
      </c>
      <c r="J100" s="36">
        <f>SUMIFS(СВЦЭМ!$D$39:$D$782,СВЦЭМ!$A$39:$A$782,$A100,СВЦЭМ!$B$39:$B$782,J$83)+'СЕТ СН'!$G$14+СВЦЭМ!$D$10+'СЕТ СН'!$G$6-'СЕТ СН'!$G$26</f>
        <v>2783.7623788000001</v>
      </c>
      <c r="K100" s="36">
        <f>SUMIFS(СВЦЭМ!$D$39:$D$782,СВЦЭМ!$A$39:$A$782,$A100,СВЦЭМ!$B$39:$B$782,K$83)+'СЕТ СН'!$G$14+СВЦЭМ!$D$10+'СЕТ СН'!$G$6-'СЕТ СН'!$G$26</f>
        <v>2731.7659245899999</v>
      </c>
      <c r="L100" s="36">
        <f>SUMIFS(СВЦЭМ!$D$39:$D$782,СВЦЭМ!$A$39:$A$782,$A100,СВЦЭМ!$B$39:$B$782,L$83)+'СЕТ СН'!$G$14+СВЦЭМ!$D$10+'СЕТ СН'!$G$6-'СЕТ СН'!$G$26</f>
        <v>2672.1847933200002</v>
      </c>
      <c r="M100" s="36">
        <f>SUMIFS(СВЦЭМ!$D$39:$D$782,СВЦЭМ!$A$39:$A$782,$A100,СВЦЭМ!$B$39:$B$782,M$83)+'СЕТ СН'!$G$14+СВЦЭМ!$D$10+'СЕТ СН'!$G$6-'СЕТ СН'!$G$26</f>
        <v>2652.4856044500002</v>
      </c>
      <c r="N100" s="36">
        <f>SUMIFS(СВЦЭМ!$D$39:$D$782,СВЦЭМ!$A$39:$A$782,$A100,СВЦЭМ!$B$39:$B$782,N$83)+'СЕТ СН'!$G$14+СВЦЭМ!$D$10+'СЕТ СН'!$G$6-'СЕТ СН'!$G$26</f>
        <v>2673.6157060199998</v>
      </c>
      <c r="O100" s="36">
        <f>SUMIFS(СВЦЭМ!$D$39:$D$782,СВЦЭМ!$A$39:$A$782,$A100,СВЦЭМ!$B$39:$B$782,O$83)+'СЕТ СН'!$G$14+СВЦЭМ!$D$10+'СЕТ СН'!$G$6-'СЕТ СН'!$G$26</f>
        <v>2683.3016785499999</v>
      </c>
      <c r="P100" s="36">
        <f>SUMIFS(СВЦЭМ!$D$39:$D$782,СВЦЭМ!$A$39:$A$782,$A100,СВЦЭМ!$B$39:$B$782,P$83)+'СЕТ СН'!$G$14+СВЦЭМ!$D$10+'СЕТ СН'!$G$6-'СЕТ СН'!$G$26</f>
        <v>2682.2708228199999</v>
      </c>
      <c r="Q100" s="36">
        <f>SUMIFS(СВЦЭМ!$D$39:$D$782,СВЦЭМ!$A$39:$A$782,$A100,СВЦЭМ!$B$39:$B$782,Q$83)+'СЕТ СН'!$G$14+СВЦЭМ!$D$10+'СЕТ СН'!$G$6-'СЕТ СН'!$G$26</f>
        <v>2692.81675675</v>
      </c>
      <c r="R100" s="36">
        <f>SUMIFS(СВЦЭМ!$D$39:$D$782,СВЦЭМ!$A$39:$A$782,$A100,СВЦЭМ!$B$39:$B$782,R$83)+'СЕТ СН'!$G$14+СВЦЭМ!$D$10+'СЕТ СН'!$G$6-'СЕТ СН'!$G$26</f>
        <v>2703.7475355199999</v>
      </c>
      <c r="S100" s="36">
        <f>SUMIFS(СВЦЭМ!$D$39:$D$782,СВЦЭМ!$A$39:$A$782,$A100,СВЦЭМ!$B$39:$B$782,S$83)+'СЕТ СН'!$G$14+СВЦЭМ!$D$10+'СЕТ СН'!$G$6-'СЕТ СН'!$G$26</f>
        <v>2648.2909181999999</v>
      </c>
      <c r="T100" s="36">
        <f>SUMIFS(СВЦЭМ!$D$39:$D$782,СВЦЭМ!$A$39:$A$782,$A100,СВЦЭМ!$B$39:$B$782,T$83)+'СЕТ СН'!$G$14+СВЦЭМ!$D$10+'СЕТ СН'!$G$6-'СЕТ СН'!$G$26</f>
        <v>2592.91687787</v>
      </c>
      <c r="U100" s="36">
        <f>SUMIFS(СВЦЭМ!$D$39:$D$782,СВЦЭМ!$A$39:$A$782,$A100,СВЦЭМ!$B$39:$B$782,U$83)+'СЕТ СН'!$G$14+СВЦЭМ!$D$10+'СЕТ СН'!$G$6-'СЕТ СН'!$G$26</f>
        <v>2590.1974313599999</v>
      </c>
      <c r="V100" s="36">
        <f>SUMIFS(СВЦЭМ!$D$39:$D$782,СВЦЭМ!$A$39:$A$782,$A100,СВЦЭМ!$B$39:$B$782,V$83)+'СЕТ СН'!$G$14+СВЦЭМ!$D$10+'СЕТ СН'!$G$6-'СЕТ СН'!$G$26</f>
        <v>2629.3898922900003</v>
      </c>
      <c r="W100" s="36">
        <f>SUMIFS(СВЦЭМ!$D$39:$D$782,СВЦЭМ!$A$39:$A$782,$A100,СВЦЭМ!$B$39:$B$782,W$83)+'СЕТ СН'!$G$14+СВЦЭМ!$D$10+'СЕТ СН'!$G$6-'СЕТ СН'!$G$26</f>
        <v>2628.0040699800002</v>
      </c>
      <c r="X100" s="36">
        <f>SUMIFS(СВЦЭМ!$D$39:$D$782,СВЦЭМ!$A$39:$A$782,$A100,СВЦЭМ!$B$39:$B$782,X$83)+'СЕТ СН'!$G$14+СВЦЭМ!$D$10+'СЕТ СН'!$G$6-'СЕТ СН'!$G$26</f>
        <v>2679.6738110199999</v>
      </c>
      <c r="Y100" s="36">
        <f>SUMIFS(СВЦЭМ!$D$39:$D$782,СВЦЭМ!$A$39:$A$782,$A100,СВЦЭМ!$B$39:$B$782,Y$83)+'СЕТ СН'!$G$14+СВЦЭМ!$D$10+'СЕТ СН'!$G$6-'СЕТ СН'!$G$26</f>
        <v>2733.2051964299999</v>
      </c>
    </row>
    <row r="101" spans="1:25" ht="15.75" x14ac:dyDescent="0.2">
      <c r="A101" s="35">
        <f t="shared" si="2"/>
        <v>45278</v>
      </c>
      <c r="B101" s="36">
        <f>SUMIFS(СВЦЭМ!$D$39:$D$782,СВЦЭМ!$A$39:$A$782,$A101,СВЦЭМ!$B$39:$B$782,B$83)+'СЕТ СН'!$G$14+СВЦЭМ!$D$10+'СЕТ СН'!$G$6-'СЕТ СН'!$G$26</f>
        <v>2620.4294475900001</v>
      </c>
      <c r="C101" s="36">
        <f>SUMIFS(СВЦЭМ!$D$39:$D$782,СВЦЭМ!$A$39:$A$782,$A101,СВЦЭМ!$B$39:$B$782,C$83)+'СЕТ СН'!$G$14+СВЦЭМ!$D$10+'СЕТ СН'!$G$6-'СЕТ СН'!$G$26</f>
        <v>2665.72350603</v>
      </c>
      <c r="D101" s="36">
        <f>SUMIFS(СВЦЭМ!$D$39:$D$782,СВЦЭМ!$A$39:$A$782,$A101,СВЦЭМ!$B$39:$B$782,D$83)+'СЕТ СН'!$G$14+СВЦЭМ!$D$10+'СЕТ СН'!$G$6-'СЕТ СН'!$G$26</f>
        <v>2702.4309008</v>
      </c>
      <c r="E101" s="36">
        <f>SUMIFS(СВЦЭМ!$D$39:$D$782,СВЦЭМ!$A$39:$A$782,$A101,СВЦЭМ!$B$39:$B$782,E$83)+'СЕТ СН'!$G$14+СВЦЭМ!$D$10+'СЕТ СН'!$G$6-'СЕТ СН'!$G$26</f>
        <v>2719.8985889400001</v>
      </c>
      <c r="F101" s="36">
        <f>SUMIFS(СВЦЭМ!$D$39:$D$782,СВЦЭМ!$A$39:$A$782,$A101,СВЦЭМ!$B$39:$B$782,F$83)+'СЕТ СН'!$G$14+СВЦЭМ!$D$10+'СЕТ СН'!$G$6-'СЕТ СН'!$G$26</f>
        <v>2724.4729715600001</v>
      </c>
      <c r="G101" s="36">
        <f>SUMIFS(СВЦЭМ!$D$39:$D$782,СВЦЭМ!$A$39:$A$782,$A101,СВЦЭМ!$B$39:$B$782,G$83)+'СЕТ СН'!$G$14+СВЦЭМ!$D$10+'СЕТ СН'!$G$6-'СЕТ СН'!$G$26</f>
        <v>2695.3062549400001</v>
      </c>
      <c r="H101" s="36">
        <f>SUMIFS(СВЦЭМ!$D$39:$D$782,СВЦЭМ!$A$39:$A$782,$A101,СВЦЭМ!$B$39:$B$782,H$83)+'СЕТ СН'!$G$14+СВЦЭМ!$D$10+'СЕТ СН'!$G$6-'СЕТ СН'!$G$26</f>
        <v>2631.0039007099999</v>
      </c>
      <c r="I101" s="36">
        <f>SUMIFS(СВЦЭМ!$D$39:$D$782,СВЦЭМ!$A$39:$A$782,$A101,СВЦЭМ!$B$39:$B$782,I$83)+'СЕТ СН'!$G$14+СВЦЭМ!$D$10+'СЕТ СН'!$G$6-'СЕТ СН'!$G$26</f>
        <v>2565.9052378000001</v>
      </c>
      <c r="J101" s="36">
        <f>SUMIFS(СВЦЭМ!$D$39:$D$782,СВЦЭМ!$A$39:$A$782,$A101,СВЦЭМ!$B$39:$B$782,J$83)+'СЕТ СН'!$G$14+СВЦЭМ!$D$10+'СЕТ СН'!$G$6-'СЕТ СН'!$G$26</f>
        <v>2532.0690742400002</v>
      </c>
      <c r="K101" s="36">
        <f>SUMIFS(СВЦЭМ!$D$39:$D$782,СВЦЭМ!$A$39:$A$782,$A101,СВЦЭМ!$B$39:$B$782,K$83)+'СЕТ СН'!$G$14+СВЦЭМ!$D$10+'СЕТ СН'!$G$6-'СЕТ СН'!$G$26</f>
        <v>2486.0916198600003</v>
      </c>
      <c r="L101" s="36">
        <f>SUMIFS(СВЦЭМ!$D$39:$D$782,СВЦЭМ!$A$39:$A$782,$A101,СВЦЭМ!$B$39:$B$782,L$83)+'СЕТ СН'!$G$14+СВЦЭМ!$D$10+'СЕТ СН'!$G$6-'СЕТ СН'!$G$26</f>
        <v>2470.3101218000002</v>
      </c>
      <c r="M101" s="36">
        <f>SUMIFS(СВЦЭМ!$D$39:$D$782,СВЦЭМ!$A$39:$A$782,$A101,СВЦЭМ!$B$39:$B$782,M$83)+'СЕТ СН'!$G$14+СВЦЭМ!$D$10+'СЕТ СН'!$G$6-'СЕТ СН'!$G$26</f>
        <v>2501.0745584300003</v>
      </c>
      <c r="N101" s="36">
        <f>SUMIFS(СВЦЭМ!$D$39:$D$782,СВЦЭМ!$A$39:$A$782,$A101,СВЦЭМ!$B$39:$B$782,N$83)+'СЕТ СН'!$G$14+СВЦЭМ!$D$10+'СЕТ СН'!$G$6-'СЕТ СН'!$G$26</f>
        <v>2509.2472066599998</v>
      </c>
      <c r="O101" s="36">
        <f>SUMIFS(СВЦЭМ!$D$39:$D$782,СВЦЭМ!$A$39:$A$782,$A101,СВЦЭМ!$B$39:$B$782,O$83)+'СЕТ СН'!$G$14+СВЦЭМ!$D$10+'СЕТ СН'!$G$6-'СЕТ СН'!$G$26</f>
        <v>2524.3735517700002</v>
      </c>
      <c r="P101" s="36">
        <f>SUMIFS(СВЦЭМ!$D$39:$D$782,СВЦЭМ!$A$39:$A$782,$A101,СВЦЭМ!$B$39:$B$782,P$83)+'СЕТ СН'!$G$14+СВЦЭМ!$D$10+'СЕТ СН'!$G$6-'СЕТ СН'!$G$26</f>
        <v>2545.3252146</v>
      </c>
      <c r="Q101" s="36">
        <f>SUMIFS(СВЦЭМ!$D$39:$D$782,СВЦЭМ!$A$39:$A$782,$A101,СВЦЭМ!$B$39:$B$782,Q$83)+'СЕТ СН'!$G$14+СВЦЭМ!$D$10+'СЕТ СН'!$G$6-'СЕТ СН'!$G$26</f>
        <v>2552.9181985200003</v>
      </c>
      <c r="R101" s="36">
        <f>SUMIFS(СВЦЭМ!$D$39:$D$782,СВЦЭМ!$A$39:$A$782,$A101,СВЦЭМ!$B$39:$B$782,R$83)+'СЕТ СН'!$G$14+СВЦЭМ!$D$10+'СЕТ СН'!$G$6-'СЕТ СН'!$G$26</f>
        <v>2549.97368925</v>
      </c>
      <c r="S101" s="36">
        <f>SUMIFS(СВЦЭМ!$D$39:$D$782,СВЦЭМ!$A$39:$A$782,$A101,СВЦЭМ!$B$39:$B$782,S$83)+'СЕТ СН'!$G$14+СВЦЭМ!$D$10+'СЕТ СН'!$G$6-'СЕТ СН'!$G$26</f>
        <v>2515.8168326800001</v>
      </c>
      <c r="T101" s="36">
        <f>SUMIFS(СВЦЭМ!$D$39:$D$782,СВЦЭМ!$A$39:$A$782,$A101,СВЦЭМ!$B$39:$B$782,T$83)+'СЕТ СН'!$G$14+СВЦЭМ!$D$10+'СЕТ СН'!$G$6-'СЕТ СН'!$G$26</f>
        <v>2475.1233441600002</v>
      </c>
      <c r="U101" s="36">
        <f>SUMIFS(СВЦЭМ!$D$39:$D$782,СВЦЭМ!$A$39:$A$782,$A101,СВЦЭМ!$B$39:$B$782,U$83)+'СЕТ СН'!$G$14+СВЦЭМ!$D$10+'СЕТ СН'!$G$6-'СЕТ СН'!$G$26</f>
        <v>2458.6636111799999</v>
      </c>
      <c r="V101" s="36">
        <f>SUMIFS(СВЦЭМ!$D$39:$D$782,СВЦЭМ!$A$39:$A$782,$A101,СВЦЭМ!$B$39:$B$782,V$83)+'СЕТ СН'!$G$14+СВЦЭМ!$D$10+'СЕТ СН'!$G$6-'СЕТ СН'!$G$26</f>
        <v>2497.5703131099999</v>
      </c>
      <c r="W101" s="36">
        <f>SUMIFS(СВЦЭМ!$D$39:$D$782,СВЦЭМ!$A$39:$A$782,$A101,СВЦЭМ!$B$39:$B$782,W$83)+'СЕТ СН'!$G$14+СВЦЭМ!$D$10+'СЕТ СН'!$G$6-'СЕТ СН'!$G$26</f>
        <v>2470.6903727399999</v>
      </c>
      <c r="X101" s="36">
        <f>SUMIFS(СВЦЭМ!$D$39:$D$782,СВЦЭМ!$A$39:$A$782,$A101,СВЦЭМ!$B$39:$B$782,X$83)+'СЕТ СН'!$G$14+СВЦЭМ!$D$10+'СЕТ СН'!$G$6-'СЕТ СН'!$G$26</f>
        <v>2525.7752011500002</v>
      </c>
      <c r="Y101" s="36">
        <f>SUMIFS(СВЦЭМ!$D$39:$D$782,СВЦЭМ!$A$39:$A$782,$A101,СВЦЭМ!$B$39:$B$782,Y$83)+'СЕТ СН'!$G$14+СВЦЭМ!$D$10+'СЕТ СН'!$G$6-'СЕТ СН'!$G$26</f>
        <v>2560.82628479</v>
      </c>
    </row>
    <row r="102" spans="1:25" ht="15.75" x14ac:dyDescent="0.2">
      <c r="A102" s="35">
        <f t="shared" si="2"/>
        <v>45279</v>
      </c>
      <c r="B102" s="36">
        <f>SUMIFS(СВЦЭМ!$D$39:$D$782,СВЦЭМ!$A$39:$A$782,$A102,СВЦЭМ!$B$39:$B$782,B$83)+'СЕТ СН'!$G$14+СВЦЭМ!$D$10+'СЕТ СН'!$G$6-'СЕТ СН'!$G$26</f>
        <v>2616.2682741399999</v>
      </c>
      <c r="C102" s="36">
        <f>SUMIFS(СВЦЭМ!$D$39:$D$782,СВЦЭМ!$A$39:$A$782,$A102,СВЦЭМ!$B$39:$B$782,C$83)+'СЕТ СН'!$G$14+СВЦЭМ!$D$10+'СЕТ СН'!$G$6-'СЕТ СН'!$G$26</f>
        <v>2727.4060076700002</v>
      </c>
      <c r="D102" s="36">
        <f>SUMIFS(СВЦЭМ!$D$39:$D$782,СВЦЭМ!$A$39:$A$782,$A102,СВЦЭМ!$B$39:$B$782,D$83)+'СЕТ СН'!$G$14+СВЦЭМ!$D$10+'СЕТ СН'!$G$6-'СЕТ СН'!$G$26</f>
        <v>2782.1527162699999</v>
      </c>
      <c r="E102" s="36">
        <f>SUMIFS(СВЦЭМ!$D$39:$D$782,СВЦЭМ!$A$39:$A$782,$A102,СВЦЭМ!$B$39:$B$782,E$83)+'СЕТ СН'!$G$14+СВЦЭМ!$D$10+'СЕТ СН'!$G$6-'СЕТ СН'!$G$26</f>
        <v>2803.7563935200001</v>
      </c>
      <c r="F102" s="36">
        <f>SUMIFS(СВЦЭМ!$D$39:$D$782,СВЦЭМ!$A$39:$A$782,$A102,СВЦЭМ!$B$39:$B$782,F$83)+'СЕТ СН'!$G$14+СВЦЭМ!$D$10+'СЕТ СН'!$G$6-'СЕТ СН'!$G$26</f>
        <v>2792.88417841</v>
      </c>
      <c r="G102" s="36">
        <f>SUMIFS(СВЦЭМ!$D$39:$D$782,СВЦЭМ!$A$39:$A$782,$A102,СВЦЭМ!$B$39:$B$782,G$83)+'СЕТ СН'!$G$14+СВЦЭМ!$D$10+'СЕТ СН'!$G$6-'СЕТ СН'!$G$26</f>
        <v>2771.9579332500002</v>
      </c>
      <c r="H102" s="36">
        <f>SUMIFS(СВЦЭМ!$D$39:$D$782,СВЦЭМ!$A$39:$A$782,$A102,СВЦЭМ!$B$39:$B$782,H$83)+'СЕТ СН'!$G$14+СВЦЭМ!$D$10+'СЕТ СН'!$G$6-'СЕТ СН'!$G$26</f>
        <v>2682.7667992400002</v>
      </c>
      <c r="I102" s="36">
        <f>SUMIFS(СВЦЭМ!$D$39:$D$782,СВЦЭМ!$A$39:$A$782,$A102,СВЦЭМ!$B$39:$B$782,I$83)+'СЕТ СН'!$G$14+СВЦЭМ!$D$10+'СЕТ СН'!$G$6-'СЕТ СН'!$G$26</f>
        <v>2611.02786492</v>
      </c>
      <c r="J102" s="36">
        <f>SUMIFS(СВЦЭМ!$D$39:$D$782,СВЦЭМ!$A$39:$A$782,$A102,СВЦЭМ!$B$39:$B$782,J$83)+'СЕТ СН'!$G$14+СВЦЭМ!$D$10+'СЕТ СН'!$G$6-'СЕТ СН'!$G$26</f>
        <v>2583.7541233800002</v>
      </c>
      <c r="K102" s="36">
        <f>SUMIFS(СВЦЭМ!$D$39:$D$782,СВЦЭМ!$A$39:$A$782,$A102,СВЦЭМ!$B$39:$B$782,K$83)+'СЕТ СН'!$G$14+СВЦЭМ!$D$10+'СЕТ СН'!$G$6-'СЕТ СН'!$G$26</f>
        <v>2538.4924911600001</v>
      </c>
      <c r="L102" s="36">
        <f>SUMIFS(СВЦЭМ!$D$39:$D$782,СВЦЭМ!$A$39:$A$782,$A102,СВЦЭМ!$B$39:$B$782,L$83)+'СЕТ СН'!$G$14+СВЦЭМ!$D$10+'СЕТ СН'!$G$6-'СЕТ СН'!$G$26</f>
        <v>2519.2493728099998</v>
      </c>
      <c r="M102" s="36">
        <f>SUMIFS(СВЦЭМ!$D$39:$D$782,СВЦЭМ!$A$39:$A$782,$A102,СВЦЭМ!$B$39:$B$782,M$83)+'СЕТ СН'!$G$14+СВЦЭМ!$D$10+'СЕТ СН'!$G$6-'СЕТ СН'!$G$26</f>
        <v>2550.1785974499999</v>
      </c>
      <c r="N102" s="36">
        <f>SUMIFS(СВЦЭМ!$D$39:$D$782,СВЦЭМ!$A$39:$A$782,$A102,СВЦЭМ!$B$39:$B$782,N$83)+'СЕТ СН'!$G$14+СВЦЭМ!$D$10+'СЕТ СН'!$G$6-'СЕТ СН'!$G$26</f>
        <v>2571.2100650000002</v>
      </c>
      <c r="O102" s="36">
        <f>SUMIFS(СВЦЭМ!$D$39:$D$782,СВЦЭМ!$A$39:$A$782,$A102,СВЦЭМ!$B$39:$B$782,O$83)+'СЕТ СН'!$G$14+СВЦЭМ!$D$10+'СЕТ СН'!$G$6-'СЕТ СН'!$G$26</f>
        <v>2584.0843873100002</v>
      </c>
      <c r="P102" s="36">
        <f>SUMIFS(СВЦЭМ!$D$39:$D$782,СВЦЭМ!$A$39:$A$782,$A102,СВЦЭМ!$B$39:$B$782,P$83)+'СЕТ СН'!$G$14+СВЦЭМ!$D$10+'СЕТ СН'!$G$6-'СЕТ СН'!$G$26</f>
        <v>2596.5967753899999</v>
      </c>
      <c r="Q102" s="36">
        <f>SUMIFS(СВЦЭМ!$D$39:$D$782,СВЦЭМ!$A$39:$A$782,$A102,СВЦЭМ!$B$39:$B$782,Q$83)+'СЕТ СН'!$G$14+СВЦЭМ!$D$10+'СЕТ СН'!$G$6-'СЕТ СН'!$G$26</f>
        <v>2608.2692144900002</v>
      </c>
      <c r="R102" s="36">
        <f>SUMIFS(СВЦЭМ!$D$39:$D$782,СВЦЭМ!$A$39:$A$782,$A102,СВЦЭМ!$B$39:$B$782,R$83)+'СЕТ СН'!$G$14+СВЦЭМ!$D$10+'СЕТ СН'!$G$6-'СЕТ СН'!$G$26</f>
        <v>2598.6013998100002</v>
      </c>
      <c r="S102" s="36">
        <f>SUMIFS(СВЦЭМ!$D$39:$D$782,СВЦЭМ!$A$39:$A$782,$A102,СВЦЭМ!$B$39:$B$782,S$83)+'СЕТ СН'!$G$14+СВЦЭМ!$D$10+'СЕТ СН'!$G$6-'СЕТ СН'!$G$26</f>
        <v>2544.0242828199998</v>
      </c>
      <c r="T102" s="36">
        <f>SUMIFS(СВЦЭМ!$D$39:$D$782,СВЦЭМ!$A$39:$A$782,$A102,СВЦЭМ!$B$39:$B$782,T$83)+'СЕТ СН'!$G$14+СВЦЭМ!$D$10+'СЕТ СН'!$G$6-'СЕТ СН'!$G$26</f>
        <v>2507.20201623</v>
      </c>
      <c r="U102" s="36">
        <f>SUMIFS(СВЦЭМ!$D$39:$D$782,СВЦЭМ!$A$39:$A$782,$A102,СВЦЭМ!$B$39:$B$782,U$83)+'СЕТ СН'!$G$14+СВЦЭМ!$D$10+'СЕТ СН'!$G$6-'СЕТ СН'!$G$26</f>
        <v>2520.47068008</v>
      </c>
      <c r="V102" s="36">
        <f>SUMIFS(СВЦЭМ!$D$39:$D$782,СВЦЭМ!$A$39:$A$782,$A102,СВЦЭМ!$B$39:$B$782,V$83)+'СЕТ СН'!$G$14+СВЦЭМ!$D$10+'СЕТ СН'!$G$6-'СЕТ СН'!$G$26</f>
        <v>2549.30421578</v>
      </c>
      <c r="W102" s="36">
        <f>SUMIFS(СВЦЭМ!$D$39:$D$782,СВЦЭМ!$A$39:$A$782,$A102,СВЦЭМ!$B$39:$B$782,W$83)+'СЕТ СН'!$G$14+СВЦЭМ!$D$10+'СЕТ СН'!$G$6-'СЕТ СН'!$G$26</f>
        <v>2557.2769076899999</v>
      </c>
      <c r="X102" s="36">
        <f>SUMIFS(СВЦЭМ!$D$39:$D$782,СВЦЭМ!$A$39:$A$782,$A102,СВЦЭМ!$B$39:$B$782,X$83)+'СЕТ СН'!$G$14+СВЦЭМ!$D$10+'СЕТ СН'!$G$6-'СЕТ СН'!$G$26</f>
        <v>2595.5835251399999</v>
      </c>
      <c r="Y102" s="36">
        <f>SUMIFS(СВЦЭМ!$D$39:$D$782,СВЦЭМ!$A$39:$A$782,$A102,СВЦЭМ!$B$39:$B$782,Y$83)+'СЕТ СН'!$G$14+СВЦЭМ!$D$10+'СЕТ СН'!$G$6-'СЕТ СН'!$G$26</f>
        <v>2648.6016632700002</v>
      </c>
    </row>
    <row r="103" spans="1:25" ht="15.75" x14ac:dyDescent="0.2">
      <c r="A103" s="35">
        <f t="shared" si="2"/>
        <v>45280</v>
      </c>
      <c r="B103" s="36">
        <f>SUMIFS(СВЦЭМ!$D$39:$D$782,СВЦЭМ!$A$39:$A$782,$A103,СВЦЭМ!$B$39:$B$782,B$83)+'СЕТ СН'!$G$14+СВЦЭМ!$D$10+'СЕТ СН'!$G$6-'СЕТ СН'!$G$26</f>
        <v>2730.0680795399999</v>
      </c>
      <c r="C103" s="36">
        <f>SUMIFS(СВЦЭМ!$D$39:$D$782,СВЦЭМ!$A$39:$A$782,$A103,СВЦЭМ!$B$39:$B$782,C$83)+'СЕТ СН'!$G$14+СВЦЭМ!$D$10+'СЕТ СН'!$G$6-'СЕТ СН'!$G$26</f>
        <v>2780.6908578400003</v>
      </c>
      <c r="D103" s="36">
        <f>SUMIFS(СВЦЭМ!$D$39:$D$782,СВЦЭМ!$A$39:$A$782,$A103,СВЦЭМ!$B$39:$B$782,D$83)+'СЕТ СН'!$G$14+СВЦЭМ!$D$10+'СЕТ СН'!$G$6-'СЕТ СН'!$G$26</f>
        <v>2828.9287897700001</v>
      </c>
      <c r="E103" s="36">
        <f>SUMIFS(СВЦЭМ!$D$39:$D$782,СВЦЭМ!$A$39:$A$782,$A103,СВЦЭМ!$B$39:$B$782,E$83)+'СЕТ СН'!$G$14+СВЦЭМ!$D$10+'СЕТ СН'!$G$6-'СЕТ СН'!$G$26</f>
        <v>2837.6713445099999</v>
      </c>
      <c r="F103" s="36">
        <f>SUMIFS(СВЦЭМ!$D$39:$D$782,СВЦЭМ!$A$39:$A$782,$A103,СВЦЭМ!$B$39:$B$782,F$83)+'СЕТ СН'!$G$14+СВЦЭМ!$D$10+'СЕТ СН'!$G$6-'СЕТ СН'!$G$26</f>
        <v>2836.1082945900002</v>
      </c>
      <c r="G103" s="36">
        <f>SUMIFS(СВЦЭМ!$D$39:$D$782,СВЦЭМ!$A$39:$A$782,$A103,СВЦЭМ!$B$39:$B$782,G$83)+'СЕТ СН'!$G$14+СВЦЭМ!$D$10+'СЕТ СН'!$G$6-'СЕТ СН'!$G$26</f>
        <v>2793.9245013499999</v>
      </c>
      <c r="H103" s="36">
        <f>SUMIFS(СВЦЭМ!$D$39:$D$782,СВЦЭМ!$A$39:$A$782,$A103,СВЦЭМ!$B$39:$B$782,H$83)+'СЕТ СН'!$G$14+СВЦЭМ!$D$10+'СЕТ СН'!$G$6-'СЕТ СН'!$G$26</f>
        <v>2723.91281295</v>
      </c>
      <c r="I103" s="36">
        <f>SUMIFS(СВЦЭМ!$D$39:$D$782,СВЦЭМ!$A$39:$A$782,$A103,СВЦЭМ!$B$39:$B$782,I$83)+'СЕТ СН'!$G$14+СВЦЭМ!$D$10+'СЕТ СН'!$G$6-'СЕТ СН'!$G$26</f>
        <v>2668.9291674400001</v>
      </c>
      <c r="J103" s="36">
        <f>SUMIFS(СВЦЭМ!$D$39:$D$782,СВЦЭМ!$A$39:$A$782,$A103,СВЦЭМ!$B$39:$B$782,J$83)+'СЕТ СН'!$G$14+СВЦЭМ!$D$10+'СЕТ СН'!$G$6-'СЕТ СН'!$G$26</f>
        <v>2659.2148625499999</v>
      </c>
      <c r="K103" s="36">
        <f>SUMIFS(СВЦЭМ!$D$39:$D$782,СВЦЭМ!$A$39:$A$782,$A103,СВЦЭМ!$B$39:$B$782,K$83)+'СЕТ СН'!$G$14+СВЦЭМ!$D$10+'СЕТ СН'!$G$6-'СЕТ СН'!$G$26</f>
        <v>2626.0316107399999</v>
      </c>
      <c r="L103" s="36">
        <f>SUMIFS(СВЦЭМ!$D$39:$D$782,СВЦЭМ!$A$39:$A$782,$A103,СВЦЭМ!$B$39:$B$782,L$83)+'СЕТ СН'!$G$14+СВЦЭМ!$D$10+'СЕТ СН'!$G$6-'СЕТ СН'!$G$26</f>
        <v>2589.9634116500001</v>
      </c>
      <c r="M103" s="36">
        <f>SUMIFS(СВЦЭМ!$D$39:$D$782,СВЦЭМ!$A$39:$A$782,$A103,СВЦЭМ!$B$39:$B$782,M$83)+'СЕТ СН'!$G$14+СВЦЭМ!$D$10+'СЕТ СН'!$G$6-'СЕТ СН'!$G$26</f>
        <v>2622.5584458500002</v>
      </c>
      <c r="N103" s="36">
        <f>SUMIFS(СВЦЭМ!$D$39:$D$782,СВЦЭМ!$A$39:$A$782,$A103,СВЦЭМ!$B$39:$B$782,N$83)+'СЕТ СН'!$G$14+СВЦЭМ!$D$10+'СЕТ СН'!$G$6-'СЕТ СН'!$G$26</f>
        <v>2634.5114410300002</v>
      </c>
      <c r="O103" s="36">
        <f>SUMIFS(СВЦЭМ!$D$39:$D$782,СВЦЭМ!$A$39:$A$782,$A103,СВЦЭМ!$B$39:$B$782,O$83)+'СЕТ СН'!$G$14+СВЦЭМ!$D$10+'СЕТ СН'!$G$6-'СЕТ СН'!$G$26</f>
        <v>2655.8695232099999</v>
      </c>
      <c r="P103" s="36">
        <f>SUMIFS(СВЦЭМ!$D$39:$D$782,СВЦЭМ!$A$39:$A$782,$A103,СВЦЭМ!$B$39:$B$782,P$83)+'СЕТ СН'!$G$14+СВЦЭМ!$D$10+'СЕТ СН'!$G$6-'СЕТ СН'!$G$26</f>
        <v>2675.6568577399999</v>
      </c>
      <c r="Q103" s="36">
        <f>SUMIFS(СВЦЭМ!$D$39:$D$782,СВЦЭМ!$A$39:$A$782,$A103,СВЦЭМ!$B$39:$B$782,Q$83)+'СЕТ СН'!$G$14+СВЦЭМ!$D$10+'СЕТ СН'!$G$6-'СЕТ СН'!$G$26</f>
        <v>2691.4245865900002</v>
      </c>
      <c r="R103" s="36">
        <f>SUMIFS(СВЦЭМ!$D$39:$D$782,СВЦЭМ!$A$39:$A$782,$A103,СВЦЭМ!$B$39:$B$782,R$83)+'СЕТ СН'!$G$14+СВЦЭМ!$D$10+'СЕТ СН'!$G$6-'СЕТ СН'!$G$26</f>
        <v>2682.15208437</v>
      </c>
      <c r="S103" s="36">
        <f>SUMIFS(СВЦЭМ!$D$39:$D$782,СВЦЭМ!$A$39:$A$782,$A103,СВЦЭМ!$B$39:$B$782,S$83)+'СЕТ СН'!$G$14+СВЦЭМ!$D$10+'СЕТ СН'!$G$6-'СЕТ СН'!$G$26</f>
        <v>2640.51818185</v>
      </c>
      <c r="T103" s="36">
        <f>SUMIFS(СВЦЭМ!$D$39:$D$782,СВЦЭМ!$A$39:$A$782,$A103,СВЦЭМ!$B$39:$B$782,T$83)+'СЕТ СН'!$G$14+СВЦЭМ!$D$10+'СЕТ СН'!$G$6-'СЕТ СН'!$G$26</f>
        <v>2608.1848861899998</v>
      </c>
      <c r="U103" s="36">
        <f>SUMIFS(СВЦЭМ!$D$39:$D$782,СВЦЭМ!$A$39:$A$782,$A103,СВЦЭМ!$B$39:$B$782,U$83)+'СЕТ СН'!$G$14+СВЦЭМ!$D$10+'СЕТ СН'!$G$6-'СЕТ СН'!$G$26</f>
        <v>2607.7480395100001</v>
      </c>
      <c r="V103" s="36">
        <f>SUMIFS(СВЦЭМ!$D$39:$D$782,СВЦЭМ!$A$39:$A$782,$A103,СВЦЭМ!$B$39:$B$782,V$83)+'СЕТ СН'!$G$14+СВЦЭМ!$D$10+'СЕТ СН'!$G$6-'СЕТ СН'!$G$26</f>
        <v>2640.9490411400002</v>
      </c>
      <c r="W103" s="36">
        <f>SUMIFS(СВЦЭМ!$D$39:$D$782,СВЦЭМ!$A$39:$A$782,$A103,СВЦЭМ!$B$39:$B$782,W$83)+'СЕТ СН'!$G$14+СВЦЭМ!$D$10+'СЕТ СН'!$G$6-'СЕТ СН'!$G$26</f>
        <v>2649.4336039999998</v>
      </c>
      <c r="X103" s="36">
        <f>SUMIFS(СВЦЭМ!$D$39:$D$782,СВЦЭМ!$A$39:$A$782,$A103,СВЦЭМ!$B$39:$B$782,X$83)+'СЕТ СН'!$G$14+СВЦЭМ!$D$10+'СЕТ СН'!$G$6-'СЕТ СН'!$G$26</f>
        <v>2680.5857104699999</v>
      </c>
      <c r="Y103" s="36">
        <f>SUMIFS(СВЦЭМ!$D$39:$D$782,СВЦЭМ!$A$39:$A$782,$A103,СВЦЭМ!$B$39:$B$782,Y$83)+'СЕТ СН'!$G$14+СВЦЭМ!$D$10+'СЕТ СН'!$G$6-'СЕТ СН'!$G$26</f>
        <v>2694.8046303699998</v>
      </c>
    </row>
    <row r="104" spans="1:25" ht="15.75" x14ac:dyDescent="0.2">
      <c r="A104" s="35">
        <f t="shared" si="2"/>
        <v>45281</v>
      </c>
      <c r="B104" s="36">
        <f>SUMIFS(СВЦЭМ!$D$39:$D$782,СВЦЭМ!$A$39:$A$782,$A104,СВЦЭМ!$B$39:$B$782,B$83)+'СЕТ СН'!$G$14+СВЦЭМ!$D$10+'СЕТ СН'!$G$6-'СЕТ СН'!$G$26</f>
        <v>2790.9711474199999</v>
      </c>
      <c r="C104" s="36">
        <f>SUMIFS(СВЦЭМ!$D$39:$D$782,СВЦЭМ!$A$39:$A$782,$A104,СВЦЭМ!$B$39:$B$782,C$83)+'СЕТ СН'!$G$14+СВЦЭМ!$D$10+'СЕТ СН'!$G$6-'СЕТ СН'!$G$26</f>
        <v>2860.9356283000002</v>
      </c>
      <c r="D104" s="36">
        <f>SUMIFS(СВЦЭМ!$D$39:$D$782,СВЦЭМ!$A$39:$A$782,$A104,СВЦЭМ!$B$39:$B$782,D$83)+'СЕТ СН'!$G$14+СВЦЭМ!$D$10+'СЕТ СН'!$G$6-'СЕТ СН'!$G$26</f>
        <v>2902.1191206500002</v>
      </c>
      <c r="E104" s="36">
        <f>SUMIFS(СВЦЭМ!$D$39:$D$782,СВЦЭМ!$A$39:$A$782,$A104,СВЦЭМ!$B$39:$B$782,E$83)+'СЕТ СН'!$G$14+СВЦЭМ!$D$10+'СЕТ СН'!$G$6-'СЕТ СН'!$G$26</f>
        <v>2916.5332116</v>
      </c>
      <c r="F104" s="36">
        <f>SUMIFS(СВЦЭМ!$D$39:$D$782,СВЦЭМ!$A$39:$A$782,$A104,СВЦЭМ!$B$39:$B$782,F$83)+'СЕТ СН'!$G$14+СВЦЭМ!$D$10+'СЕТ СН'!$G$6-'СЕТ СН'!$G$26</f>
        <v>2922.82490577</v>
      </c>
      <c r="G104" s="36">
        <f>SUMIFS(СВЦЭМ!$D$39:$D$782,СВЦЭМ!$A$39:$A$782,$A104,СВЦЭМ!$B$39:$B$782,G$83)+'СЕТ СН'!$G$14+СВЦЭМ!$D$10+'СЕТ СН'!$G$6-'СЕТ СН'!$G$26</f>
        <v>2927.95198084</v>
      </c>
      <c r="H104" s="36">
        <f>SUMIFS(СВЦЭМ!$D$39:$D$782,СВЦЭМ!$A$39:$A$782,$A104,СВЦЭМ!$B$39:$B$782,H$83)+'СЕТ СН'!$G$14+СВЦЭМ!$D$10+'СЕТ СН'!$G$6-'СЕТ СН'!$G$26</f>
        <v>2866.0323668599999</v>
      </c>
      <c r="I104" s="36">
        <f>SUMIFS(СВЦЭМ!$D$39:$D$782,СВЦЭМ!$A$39:$A$782,$A104,СВЦЭМ!$B$39:$B$782,I$83)+'СЕТ СН'!$G$14+СВЦЭМ!$D$10+'СЕТ СН'!$G$6-'СЕТ СН'!$G$26</f>
        <v>2771.3604647699999</v>
      </c>
      <c r="J104" s="36">
        <f>SUMIFS(СВЦЭМ!$D$39:$D$782,СВЦЭМ!$A$39:$A$782,$A104,СВЦЭМ!$B$39:$B$782,J$83)+'СЕТ СН'!$G$14+СВЦЭМ!$D$10+'СЕТ СН'!$G$6-'СЕТ СН'!$G$26</f>
        <v>2730.5633830199999</v>
      </c>
      <c r="K104" s="36">
        <f>SUMIFS(СВЦЭМ!$D$39:$D$782,СВЦЭМ!$A$39:$A$782,$A104,СВЦЭМ!$B$39:$B$782,K$83)+'СЕТ СН'!$G$14+СВЦЭМ!$D$10+'СЕТ СН'!$G$6-'СЕТ СН'!$G$26</f>
        <v>2719.6933913399998</v>
      </c>
      <c r="L104" s="36">
        <f>SUMIFS(СВЦЭМ!$D$39:$D$782,СВЦЭМ!$A$39:$A$782,$A104,СВЦЭМ!$B$39:$B$782,L$83)+'СЕТ СН'!$G$14+СВЦЭМ!$D$10+'СЕТ СН'!$G$6-'СЕТ СН'!$G$26</f>
        <v>2724.0621274300001</v>
      </c>
      <c r="M104" s="36">
        <f>SUMIFS(СВЦЭМ!$D$39:$D$782,СВЦЭМ!$A$39:$A$782,$A104,СВЦЭМ!$B$39:$B$782,M$83)+'СЕТ СН'!$G$14+СВЦЭМ!$D$10+'СЕТ СН'!$G$6-'СЕТ СН'!$G$26</f>
        <v>2731.2770252599998</v>
      </c>
      <c r="N104" s="36">
        <f>SUMIFS(СВЦЭМ!$D$39:$D$782,СВЦЭМ!$A$39:$A$782,$A104,СВЦЭМ!$B$39:$B$782,N$83)+'СЕТ СН'!$G$14+СВЦЭМ!$D$10+'СЕТ СН'!$G$6-'СЕТ СН'!$G$26</f>
        <v>2750.6608204600002</v>
      </c>
      <c r="O104" s="36">
        <f>SUMIFS(СВЦЭМ!$D$39:$D$782,СВЦЭМ!$A$39:$A$782,$A104,СВЦЭМ!$B$39:$B$782,O$83)+'СЕТ СН'!$G$14+СВЦЭМ!$D$10+'СЕТ СН'!$G$6-'СЕТ СН'!$G$26</f>
        <v>2765.34789288</v>
      </c>
      <c r="P104" s="36">
        <f>SUMIFS(СВЦЭМ!$D$39:$D$782,СВЦЭМ!$A$39:$A$782,$A104,СВЦЭМ!$B$39:$B$782,P$83)+'СЕТ СН'!$G$14+СВЦЭМ!$D$10+'СЕТ СН'!$G$6-'СЕТ СН'!$G$26</f>
        <v>2784.4169628999998</v>
      </c>
      <c r="Q104" s="36">
        <f>SUMIFS(СВЦЭМ!$D$39:$D$782,СВЦЭМ!$A$39:$A$782,$A104,СВЦЭМ!$B$39:$B$782,Q$83)+'СЕТ СН'!$G$14+СВЦЭМ!$D$10+'СЕТ СН'!$G$6-'СЕТ СН'!$G$26</f>
        <v>2777.1004501100001</v>
      </c>
      <c r="R104" s="36">
        <f>SUMIFS(СВЦЭМ!$D$39:$D$782,СВЦЭМ!$A$39:$A$782,$A104,СВЦЭМ!$B$39:$B$782,R$83)+'СЕТ СН'!$G$14+СВЦЭМ!$D$10+'СЕТ СН'!$G$6-'СЕТ СН'!$G$26</f>
        <v>2756.7289175599999</v>
      </c>
      <c r="S104" s="36">
        <f>SUMIFS(СВЦЭМ!$D$39:$D$782,СВЦЭМ!$A$39:$A$782,$A104,СВЦЭМ!$B$39:$B$782,S$83)+'СЕТ СН'!$G$14+СВЦЭМ!$D$10+'СЕТ СН'!$G$6-'СЕТ СН'!$G$26</f>
        <v>2712.1852547600001</v>
      </c>
      <c r="T104" s="36">
        <f>SUMIFS(СВЦЭМ!$D$39:$D$782,СВЦЭМ!$A$39:$A$782,$A104,СВЦЭМ!$B$39:$B$782,T$83)+'СЕТ СН'!$G$14+СВЦЭМ!$D$10+'СЕТ СН'!$G$6-'СЕТ СН'!$G$26</f>
        <v>2682.4702999900001</v>
      </c>
      <c r="U104" s="36">
        <f>SUMIFS(СВЦЭМ!$D$39:$D$782,СВЦЭМ!$A$39:$A$782,$A104,СВЦЭМ!$B$39:$B$782,U$83)+'СЕТ СН'!$G$14+СВЦЭМ!$D$10+'СЕТ СН'!$G$6-'СЕТ СН'!$G$26</f>
        <v>2694.4710850400002</v>
      </c>
      <c r="V104" s="36">
        <f>SUMIFS(СВЦЭМ!$D$39:$D$782,СВЦЭМ!$A$39:$A$782,$A104,СВЦЭМ!$B$39:$B$782,V$83)+'СЕТ СН'!$G$14+СВЦЭМ!$D$10+'СЕТ СН'!$G$6-'СЕТ СН'!$G$26</f>
        <v>2731.8745340800001</v>
      </c>
      <c r="W104" s="36">
        <f>SUMIFS(СВЦЭМ!$D$39:$D$782,СВЦЭМ!$A$39:$A$782,$A104,СВЦЭМ!$B$39:$B$782,W$83)+'СЕТ СН'!$G$14+СВЦЭМ!$D$10+'СЕТ СН'!$G$6-'СЕТ СН'!$G$26</f>
        <v>2743.4324465499999</v>
      </c>
      <c r="X104" s="36">
        <f>SUMIFS(СВЦЭМ!$D$39:$D$782,СВЦЭМ!$A$39:$A$782,$A104,СВЦЭМ!$B$39:$B$782,X$83)+'СЕТ СН'!$G$14+СВЦЭМ!$D$10+'СЕТ СН'!$G$6-'СЕТ СН'!$G$26</f>
        <v>2786.4472860599999</v>
      </c>
      <c r="Y104" s="36">
        <f>SUMIFS(СВЦЭМ!$D$39:$D$782,СВЦЭМ!$A$39:$A$782,$A104,СВЦЭМ!$B$39:$B$782,Y$83)+'СЕТ СН'!$G$14+СВЦЭМ!$D$10+'СЕТ СН'!$G$6-'СЕТ СН'!$G$26</f>
        <v>2809.7535340300001</v>
      </c>
    </row>
    <row r="105" spans="1:25" ht="15.75" x14ac:dyDescent="0.2">
      <c r="A105" s="35">
        <f t="shared" si="2"/>
        <v>45282</v>
      </c>
      <c r="B105" s="36">
        <f>SUMIFS(СВЦЭМ!$D$39:$D$782,СВЦЭМ!$A$39:$A$782,$A105,СВЦЭМ!$B$39:$B$782,B$83)+'СЕТ СН'!$G$14+СВЦЭМ!$D$10+'СЕТ СН'!$G$6-'СЕТ СН'!$G$26</f>
        <v>2807.0065803100001</v>
      </c>
      <c r="C105" s="36">
        <f>SUMIFS(СВЦЭМ!$D$39:$D$782,СВЦЭМ!$A$39:$A$782,$A105,СВЦЭМ!$B$39:$B$782,C$83)+'СЕТ СН'!$G$14+СВЦЭМ!$D$10+'СЕТ СН'!$G$6-'СЕТ СН'!$G$26</f>
        <v>2869.7781601299998</v>
      </c>
      <c r="D105" s="36">
        <f>SUMIFS(СВЦЭМ!$D$39:$D$782,СВЦЭМ!$A$39:$A$782,$A105,СВЦЭМ!$B$39:$B$782,D$83)+'СЕТ СН'!$G$14+СВЦЭМ!$D$10+'СЕТ СН'!$G$6-'СЕТ СН'!$G$26</f>
        <v>2901.3220850299999</v>
      </c>
      <c r="E105" s="36">
        <f>SUMIFS(СВЦЭМ!$D$39:$D$782,СВЦЭМ!$A$39:$A$782,$A105,СВЦЭМ!$B$39:$B$782,E$83)+'СЕТ СН'!$G$14+СВЦЭМ!$D$10+'СЕТ СН'!$G$6-'СЕТ СН'!$G$26</f>
        <v>3064.3825504699998</v>
      </c>
      <c r="F105" s="36">
        <f>SUMIFS(СВЦЭМ!$D$39:$D$782,СВЦЭМ!$A$39:$A$782,$A105,СВЦЭМ!$B$39:$B$782,F$83)+'СЕТ СН'!$G$14+СВЦЭМ!$D$10+'СЕТ СН'!$G$6-'СЕТ СН'!$G$26</f>
        <v>3067.4854959899999</v>
      </c>
      <c r="G105" s="36">
        <f>SUMIFS(СВЦЭМ!$D$39:$D$782,СВЦЭМ!$A$39:$A$782,$A105,СВЦЭМ!$B$39:$B$782,G$83)+'СЕТ СН'!$G$14+СВЦЭМ!$D$10+'СЕТ СН'!$G$6-'СЕТ СН'!$G$26</f>
        <v>3053.4642929299998</v>
      </c>
      <c r="H105" s="36">
        <f>SUMIFS(СВЦЭМ!$D$39:$D$782,СВЦЭМ!$A$39:$A$782,$A105,СВЦЭМ!$B$39:$B$782,H$83)+'СЕТ СН'!$G$14+СВЦЭМ!$D$10+'СЕТ СН'!$G$6-'СЕТ СН'!$G$26</f>
        <v>2969.6756233400001</v>
      </c>
      <c r="I105" s="36">
        <f>SUMIFS(СВЦЭМ!$D$39:$D$782,СВЦЭМ!$A$39:$A$782,$A105,СВЦЭМ!$B$39:$B$782,I$83)+'СЕТ СН'!$G$14+СВЦЭМ!$D$10+'СЕТ СН'!$G$6-'СЕТ СН'!$G$26</f>
        <v>2889.3356904500001</v>
      </c>
      <c r="J105" s="36">
        <f>SUMIFS(СВЦЭМ!$D$39:$D$782,СВЦЭМ!$A$39:$A$782,$A105,СВЦЭМ!$B$39:$B$782,J$83)+'СЕТ СН'!$G$14+СВЦЭМ!$D$10+'СЕТ СН'!$G$6-'СЕТ СН'!$G$26</f>
        <v>2834.9320939499999</v>
      </c>
      <c r="K105" s="36">
        <f>SUMIFS(СВЦЭМ!$D$39:$D$782,СВЦЭМ!$A$39:$A$782,$A105,СВЦЭМ!$B$39:$B$782,K$83)+'СЕТ СН'!$G$14+СВЦЭМ!$D$10+'СЕТ СН'!$G$6-'СЕТ СН'!$G$26</f>
        <v>2785.8017154099998</v>
      </c>
      <c r="L105" s="36">
        <f>SUMIFS(СВЦЭМ!$D$39:$D$782,СВЦЭМ!$A$39:$A$782,$A105,СВЦЭМ!$B$39:$B$782,L$83)+'СЕТ СН'!$G$14+СВЦЭМ!$D$10+'СЕТ СН'!$G$6-'СЕТ СН'!$G$26</f>
        <v>2793.10035543</v>
      </c>
      <c r="M105" s="36">
        <f>SUMIFS(СВЦЭМ!$D$39:$D$782,СВЦЭМ!$A$39:$A$782,$A105,СВЦЭМ!$B$39:$B$782,M$83)+'СЕТ СН'!$G$14+СВЦЭМ!$D$10+'СЕТ СН'!$G$6-'СЕТ СН'!$G$26</f>
        <v>2804.6834019500002</v>
      </c>
      <c r="N105" s="36">
        <f>SUMIFS(СВЦЭМ!$D$39:$D$782,СВЦЭМ!$A$39:$A$782,$A105,СВЦЭМ!$B$39:$B$782,N$83)+'СЕТ СН'!$G$14+СВЦЭМ!$D$10+'СЕТ СН'!$G$6-'СЕТ СН'!$G$26</f>
        <v>2828.2799914299999</v>
      </c>
      <c r="O105" s="36">
        <f>SUMIFS(СВЦЭМ!$D$39:$D$782,СВЦЭМ!$A$39:$A$782,$A105,СВЦЭМ!$B$39:$B$782,O$83)+'СЕТ СН'!$G$14+СВЦЭМ!$D$10+'СЕТ СН'!$G$6-'СЕТ СН'!$G$26</f>
        <v>2858.31705668</v>
      </c>
      <c r="P105" s="36">
        <f>SUMIFS(СВЦЭМ!$D$39:$D$782,СВЦЭМ!$A$39:$A$782,$A105,СВЦЭМ!$B$39:$B$782,P$83)+'СЕТ СН'!$G$14+СВЦЭМ!$D$10+'СЕТ СН'!$G$6-'СЕТ СН'!$G$26</f>
        <v>2868.4900624900001</v>
      </c>
      <c r="Q105" s="36">
        <f>SUMIFS(СВЦЭМ!$D$39:$D$782,СВЦЭМ!$A$39:$A$782,$A105,СВЦЭМ!$B$39:$B$782,Q$83)+'СЕТ СН'!$G$14+СВЦЭМ!$D$10+'СЕТ СН'!$G$6-'СЕТ СН'!$G$26</f>
        <v>2883.3383295600001</v>
      </c>
      <c r="R105" s="36">
        <f>SUMIFS(СВЦЭМ!$D$39:$D$782,СВЦЭМ!$A$39:$A$782,$A105,СВЦЭМ!$B$39:$B$782,R$83)+'СЕТ СН'!$G$14+СВЦЭМ!$D$10+'СЕТ СН'!$G$6-'СЕТ СН'!$G$26</f>
        <v>2893.6649245100002</v>
      </c>
      <c r="S105" s="36">
        <f>SUMIFS(СВЦЭМ!$D$39:$D$782,СВЦЭМ!$A$39:$A$782,$A105,СВЦЭМ!$B$39:$B$782,S$83)+'СЕТ СН'!$G$14+СВЦЭМ!$D$10+'СЕТ СН'!$G$6-'СЕТ СН'!$G$26</f>
        <v>2854.4264724600002</v>
      </c>
      <c r="T105" s="36">
        <f>SUMIFS(СВЦЭМ!$D$39:$D$782,СВЦЭМ!$A$39:$A$782,$A105,СВЦЭМ!$B$39:$B$782,T$83)+'СЕТ СН'!$G$14+СВЦЭМ!$D$10+'СЕТ СН'!$G$6-'СЕТ СН'!$G$26</f>
        <v>2832.3536043100003</v>
      </c>
      <c r="U105" s="36">
        <f>SUMIFS(СВЦЭМ!$D$39:$D$782,СВЦЭМ!$A$39:$A$782,$A105,СВЦЭМ!$B$39:$B$782,U$83)+'СЕТ СН'!$G$14+СВЦЭМ!$D$10+'СЕТ СН'!$G$6-'СЕТ СН'!$G$26</f>
        <v>2844.9334236099999</v>
      </c>
      <c r="V105" s="36">
        <f>SUMIFS(СВЦЭМ!$D$39:$D$782,СВЦЭМ!$A$39:$A$782,$A105,СВЦЭМ!$B$39:$B$782,V$83)+'СЕТ СН'!$G$14+СВЦЭМ!$D$10+'СЕТ СН'!$G$6-'СЕТ СН'!$G$26</f>
        <v>2863.5066689099999</v>
      </c>
      <c r="W105" s="36">
        <f>SUMIFS(СВЦЭМ!$D$39:$D$782,СВЦЭМ!$A$39:$A$782,$A105,СВЦЭМ!$B$39:$B$782,W$83)+'СЕТ СН'!$G$14+СВЦЭМ!$D$10+'СЕТ СН'!$G$6-'СЕТ СН'!$G$26</f>
        <v>2880.0136960499999</v>
      </c>
      <c r="X105" s="36">
        <f>SUMIFS(СВЦЭМ!$D$39:$D$782,СВЦЭМ!$A$39:$A$782,$A105,СВЦЭМ!$B$39:$B$782,X$83)+'СЕТ СН'!$G$14+СВЦЭМ!$D$10+'СЕТ СН'!$G$6-'СЕТ СН'!$G$26</f>
        <v>2923.5762393999998</v>
      </c>
      <c r="Y105" s="36">
        <f>SUMIFS(СВЦЭМ!$D$39:$D$782,СВЦЭМ!$A$39:$A$782,$A105,СВЦЭМ!$B$39:$B$782,Y$83)+'СЕТ СН'!$G$14+СВЦЭМ!$D$10+'СЕТ СН'!$G$6-'СЕТ СН'!$G$26</f>
        <v>2950.60583946</v>
      </c>
    </row>
    <row r="106" spans="1:25" ht="15.75" x14ac:dyDescent="0.2">
      <c r="A106" s="35">
        <f t="shared" si="2"/>
        <v>45283</v>
      </c>
      <c r="B106" s="36">
        <f>SUMIFS(СВЦЭМ!$D$39:$D$782,СВЦЭМ!$A$39:$A$782,$A106,СВЦЭМ!$B$39:$B$782,B$83)+'СЕТ СН'!$G$14+СВЦЭМ!$D$10+'СЕТ СН'!$G$6-'СЕТ СН'!$G$26</f>
        <v>2757.7661297899999</v>
      </c>
      <c r="C106" s="36">
        <f>SUMIFS(СВЦЭМ!$D$39:$D$782,СВЦЭМ!$A$39:$A$782,$A106,СВЦЭМ!$B$39:$B$782,C$83)+'СЕТ СН'!$G$14+СВЦЭМ!$D$10+'СЕТ СН'!$G$6-'СЕТ СН'!$G$26</f>
        <v>2733.6596432300003</v>
      </c>
      <c r="D106" s="36">
        <f>SUMIFS(СВЦЭМ!$D$39:$D$782,СВЦЭМ!$A$39:$A$782,$A106,СВЦЭМ!$B$39:$B$782,D$83)+'СЕТ СН'!$G$14+СВЦЭМ!$D$10+'СЕТ СН'!$G$6-'СЕТ СН'!$G$26</f>
        <v>2780.01328371</v>
      </c>
      <c r="E106" s="36">
        <f>SUMIFS(СВЦЭМ!$D$39:$D$782,СВЦЭМ!$A$39:$A$782,$A106,СВЦЭМ!$B$39:$B$782,E$83)+'СЕТ СН'!$G$14+СВЦЭМ!$D$10+'СЕТ СН'!$G$6-'СЕТ СН'!$G$26</f>
        <v>2979.7907486700001</v>
      </c>
      <c r="F106" s="36">
        <f>SUMIFS(СВЦЭМ!$D$39:$D$782,СВЦЭМ!$A$39:$A$782,$A106,СВЦЭМ!$B$39:$B$782,F$83)+'СЕТ СН'!$G$14+СВЦЭМ!$D$10+'СЕТ СН'!$G$6-'СЕТ СН'!$G$26</f>
        <v>2979.82665056</v>
      </c>
      <c r="G106" s="36">
        <f>SUMIFS(СВЦЭМ!$D$39:$D$782,СВЦЭМ!$A$39:$A$782,$A106,СВЦЭМ!$B$39:$B$782,G$83)+'СЕТ СН'!$G$14+СВЦЭМ!$D$10+'СЕТ СН'!$G$6-'СЕТ СН'!$G$26</f>
        <v>2955.1009192699998</v>
      </c>
      <c r="H106" s="36">
        <f>SUMIFS(СВЦЭМ!$D$39:$D$782,СВЦЭМ!$A$39:$A$782,$A106,СВЦЭМ!$B$39:$B$782,H$83)+'СЕТ СН'!$G$14+СВЦЭМ!$D$10+'СЕТ СН'!$G$6-'СЕТ СН'!$G$26</f>
        <v>2933.0629082</v>
      </c>
      <c r="I106" s="36">
        <f>SUMIFS(СВЦЭМ!$D$39:$D$782,СВЦЭМ!$A$39:$A$782,$A106,СВЦЭМ!$B$39:$B$782,I$83)+'СЕТ СН'!$G$14+СВЦЭМ!$D$10+'СЕТ СН'!$G$6-'СЕТ СН'!$G$26</f>
        <v>2881.2004757600002</v>
      </c>
      <c r="J106" s="36">
        <f>SUMIFS(СВЦЭМ!$D$39:$D$782,СВЦЭМ!$A$39:$A$782,$A106,СВЦЭМ!$B$39:$B$782,J$83)+'СЕТ СН'!$G$14+СВЦЭМ!$D$10+'СЕТ СН'!$G$6-'СЕТ СН'!$G$26</f>
        <v>2812.6190964400002</v>
      </c>
      <c r="K106" s="36">
        <f>SUMIFS(СВЦЭМ!$D$39:$D$782,СВЦЭМ!$A$39:$A$782,$A106,СВЦЭМ!$B$39:$B$782,K$83)+'СЕТ СН'!$G$14+СВЦЭМ!$D$10+'СЕТ СН'!$G$6-'СЕТ СН'!$G$26</f>
        <v>2762.7273385500002</v>
      </c>
      <c r="L106" s="36">
        <f>SUMIFS(СВЦЭМ!$D$39:$D$782,СВЦЭМ!$A$39:$A$782,$A106,СВЦЭМ!$B$39:$B$782,L$83)+'СЕТ СН'!$G$14+СВЦЭМ!$D$10+'СЕТ СН'!$G$6-'СЕТ СН'!$G$26</f>
        <v>2710.20032687</v>
      </c>
      <c r="M106" s="36">
        <f>SUMIFS(СВЦЭМ!$D$39:$D$782,СВЦЭМ!$A$39:$A$782,$A106,СВЦЭМ!$B$39:$B$782,M$83)+'СЕТ СН'!$G$14+СВЦЭМ!$D$10+'СЕТ СН'!$G$6-'СЕТ СН'!$G$26</f>
        <v>2698.1987931100002</v>
      </c>
      <c r="N106" s="36">
        <f>SUMIFS(СВЦЭМ!$D$39:$D$782,СВЦЭМ!$A$39:$A$782,$A106,СВЦЭМ!$B$39:$B$782,N$83)+'СЕТ СН'!$G$14+СВЦЭМ!$D$10+'СЕТ СН'!$G$6-'СЕТ СН'!$G$26</f>
        <v>2684.8623458500001</v>
      </c>
      <c r="O106" s="36">
        <f>SUMIFS(СВЦЭМ!$D$39:$D$782,СВЦЭМ!$A$39:$A$782,$A106,СВЦЭМ!$B$39:$B$782,O$83)+'СЕТ СН'!$G$14+СВЦЭМ!$D$10+'СЕТ СН'!$G$6-'СЕТ СН'!$G$26</f>
        <v>2685.2551720299998</v>
      </c>
      <c r="P106" s="36">
        <f>SUMIFS(СВЦЭМ!$D$39:$D$782,СВЦЭМ!$A$39:$A$782,$A106,СВЦЭМ!$B$39:$B$782,P$83)+'СЕТ СН'!$G$14+СВЦЭМ!$D$10+'СЕТ СН'!$G$6-'СЕТ СН'!$G$26</f>
        <v>2693.3902954300002</v>
      </c>
      <c r="Q106" s="36">
        <f>SUMIFS(СВЦЭМ!$D$39:$D$782,СВЦЭМ!$A$39:$A$782,$A106,СВЦЭМ!$B$39:$B$782,Q$83)+'СЕТ СН'!$G$14+СВЦЭМ!$D$10+'СЕТ СН'!$G$6-'СЕТ СН'!$G$26</f>
        <v>2712.4566977700001</v>
      </c>
      <c r="R106" s="36">
        <f>SUMIFS(СВЦЭМ!$D$39:$D$782,СВЦЭМ!$A$39:$A$782,$A106,СВЦЭМ!$B$39:$B$782,R$83)+'СЕТ СН'!$G$14+СВЦЭМ!$D$10+'СЕТ СН'!$G$6-'СЕТ СН'!$G$26</f>
        <v>2697.6275322400002</v>
      </c>
      <c r="S106" s="36">
        <f>SUMIFS(СВЦЭМ!$D$39:$D$782,СВЦЭМ!$A$39:$A$782,$A106,СВЦЭМ!$B$39:$B$782,S$83)+'СЕТ СН'!$G$14+СВЦЭМ!$D$10+'СЕТ СН'!$G$6-'СЕТ СН'!$G$26</f>
        <v>2654.9608824400002</v>
      </c>
      <c r="T106" s="36">
        <f>SUMIFS(СВЦЭМ!$D$39:$D$782,СВЦЭМ!$A$39:$A$782,$A106,СВЦЭМ!$B$39:$B$782,T$83)+'СЕТ СН'!$G$14+СВЦЭМ!$D$10+'СЕТ СН'!$G$6-'СЕТ СН'!$G$26</f>
        <v>2680.80156446</v>
      </c>
      <c r="U106" s="36">
        <f>SUMIFS(СВЦЭМ!$D$39:$D$782,СВЦЭМ!$A$39:$A$782,$A106,СВЦЭМ!$B$39:$B$782,U$83)+'СЕТ СН'!$G$14+СВЦЭМ!$D$10+'СЕТ СН'!$G$6-'СЕТ СН'!$G$26</f>
        <v>2693.7198346099999</v>
      </c>
      <c r="V106" s="36">
        <f>SUMIFS(СВЦЭМ!$D$39:$D$782,СВЦЭМ!$A$39:$A$782,$A106,СВЦЭМ!$B$39:$B$782,V$83)+'СЕТ СН'!$G$14+СВЦЭМ!$D$10+'СЕТ СН'!$G$6-'СЕТ СН'!$G$26</f>
        <v>2718.1772410200001</v>
      </c>
      <c r="W106" s="36">
        <f>SUMIFS(СВЦЭМ!$D$39:$D$782,СВЦЭМ!$A$39:$A$782,$A106,СВЦЭМ!$B$39:$B$782,W$83)+'СЕТ СН'!$G$14+СВЦЭМ!$D$10+'СЕТ СН'!$G$6-'СЕТ СН'!$G$26</f>
        <v>2728.6127406099999</v>
      </c>
      <c r="X106" s="36">
        <f>SUMIFS(СВЦЭМ!$D$39:$D$782,СВЦЭМ!$A$39:$A$782,$A106,СВЦЭМ!$B$39:$B$782,X$83)+'СЕТ СН'!$G$14+СВЦЭМ!$D$10+'СЕТ СН'!$G$6-'СЕТ СН'!$G$26</f>
        <v>2771.0673730200001</v>
      </c>
      <c r="Y106" s="36">
        <f>SUMIFS(СВЦЭМ!$D$39:$D$782,СВЦЭМ!$A$39:$A$782,$A106,СВЦЭМ!$B$39:$B$782,Y$83)+'СЕТ СН'!$G$14+СВЦЭМ!$D$10+'СЕТ СН'!$G$6-'СЕТ СН'!$G$26</f>
        <v>2786.5640760699998</v>
      </c>
    </row>
    <row r="107" spans="1:25" ht="15.75" x14ac:dyDescent="0.2">
      <c r="A107" s="35">
        <f t="shared" si="2"/>
        <v>45284</v>
      </c>
      <c r="B107" s="36">
        <f>SUMIFS(СВЦЭМ!$D$39:$D$782,СВЦЭМ!$A$39:$A$782,$A107,СВЦЭМ!$B$39:$B$782,B$83)+'СЕТ СН'!$G$14+СВЦЭМ!$D$10+'СЕТ СН'!$G$6-'СЕТ СН'!$G$26</f>
        <v>2652.2503184400002</v>
      </c>
      <c r="C107" s="36">
        <f>SUMIFS(СВЦЭМ!$D$39:$D$782,СВЦЭМ!$A$39:$A$782,$A107,СВЦЭМ!$B$39:$B$782,C$83)+'СЕТ СН'!$G$14+СВЦЭМ!$D$10+'СЕТ СН'!$G$6-'СЕТ СН'!$G$26</f>
        <v>2739.7293345600001</v>
      </c>
      <c r="D107" s="36">
        <f>SUMIFS(СВЦЭМ!$D$39:$D$782,СВЦЭМ!$A$39:$A$782,$A107,СВЦЭМ!$B$39:$B$782,D$83)+'СЕТ СН'!$G$14+СВЦЭМ!$D$10+'СЕТ СН'!$G$6-'СЕТ СН'!$G$26</f>
        <v>2812.77302487</v>
      </c>
      <c r="E107" s="36">
        <f>SUMIFS(СВЦЭМ!$D$39:$D$782,СВЦЭМ!$A$39:$A$782,$A107,СВЦЭМ!$B$39:$B$782,E$83)+'СЕТ СН'!$G$14+СВЦЭМ!$D$10+'СЕТ СН'!$G$6-'СЕТ СН'!$G$26</f>
        <v>2862.75158827</v>
      </c>
      <c r="F107" s="36">
        <f>SUMIFS(СВЦЭМ!$D$39:$D$782,СВЦЭМ!$A$39:$A$782,$A107,СВЦЭМ!$B$39:$B$782,F$83)+'СЕТ СН'!$G$14+СВЦЭМ!$D$10+'СЕТ СН'!$G$6-'СЕТ СН'!$G$26</f>
        <v>2875.16117106</v>
      </c>
      <c r="G107" s="36">
        <f>SUMIFS(СВЦЭМ!$D$39:$D$782,СВЦЭМ!$A$39:$A$782,$A107,СВЦЭМ!$B$39:$B$782,G$83)+'СЕТ СН'!$G$14+СВЦЭМ!$D$10+'СЕТ СН'!$G$6-'СЕТ СН'!$G$26</f>
        <v>2849.3502699800001</v>
      </c>
      <c r="H107" s="36">
        <f>SUMIFS(СВЦЭМ!$D$39:$D$782,СВЦЭМ!$A$39:$A$782,$A107,СВЦЭМ!$B$39:$B$782,H$83)+'СЕТ СН'!$G$14+СВЦЭМ!$D$10+'СЕТ СН'!$G$6-'СЕТ СН'!$G$26</f>
        <v>2834.68134723</v>
      </c>
      <c r="I107" s="36">
        <f>SUMIFS(СВЦЭМ!$D$39:$D$782,СВЦЭМ!$A$39:$A$782,$A107,СВЦЭМ!$B$39:$B$782,I$83)+'СЕТ СН'!$G$14+СВЦЭМ!$D$10+'СЕТ СН'!$G$6-'СЕТ СН'!$G$26</f>
        <v>2797.4023212699999</v>
      </c>
      <c r="J107" s="36">
        <f>SUMIFS(СВЦЭМ!$D$39:$D$782,СВЦЭМ!$A$39:$A$782,$A107,СВЦЭМ!$B$39:$B$782,J$83)+'СЕТ СН'!$G$14+СВЦЭМ!$D$10+'СЕТ СН'!$G$6-'СЕТ СН'!$G$26</f>
        <v>2746.3800686300001</v>
      </c>
      <c r="K107" s="36">
        <f>SUMIFS(СВЦЭМ!$D$39:$D$782,СВЦЭМ!$A$39:$A$782,$A107,СВЦЭМ!$B$39:$B$782,K$83)+'СЕТ СН'!$G$14+СВЦЭМ!$D$10+'СЕТ СН'!$G$6-'СЕТ СН'!$G$26</f>
        <v>2726.62875411</v>
      </c>
      <c r="L107" s="36">
        <f>SUMIFS(СВЦЭМ!$D$39:$D$782,СВЦЭМ!$A$39:$A$782,$A107,СВЦЭМ!$B$39:$B$782,L$83)+'СЕТ СН'!$G$14+СВЦЭМ!$D$10+'СЕТ СН'!$G$6-'СЕТ СН'!$G$26</f>
        <v>2643.8076071400001</v>
      </c>
      <c r="M107" s="36">
        <f>SUMIFS(СВЦЭМ!$D$39:$D$782,СВЦЭМ!$A$39:$A$782,$A107,СВЦЭМ!$B$39:$B$782,M$83)+'СЕТ СН'!$G$14+СВЦЭМ!$D$10+'СЕТ СН'!$G$6-'СЕТ СН'!$G$26</f>
        <v>2624.5567740500001</v>
      </c>
      <c r="N107" s="36">
        <f>SUMIFS(СВЦЭМ!$D$39:$D$782,СВЦЭМ!$A$39:$A$782,$A107,СВЦЭМ!$B$39:$B$782,N$83)+'СЕТ СН'!$G$14+СВЦЭМ!$D$10+'СЕТ СН'!$G$6-'СЕТ СН'!$G$26</f>
        <v>2637.5259195500003</v>
      </c>
      <c r="O107" s="36">
        <f>SUMIFS(СВЦЭМ!$D$39:$D$782,СВЦЭМ!$A$39:$A$782,$A107,СВЦЭМ!$B$39:$B$782,O$83)+'СЕТ СН'!$G$14+СВЦЭМ!$D$10+'СЕТ СН'!$G$6-'СЕТ СН'!$G$26</f>
        <v>2674.3380956599999</v>
      </c>
      <c r="P107" s="36">
        <f>SUMIFS(СВЦЭМ!$D$39:$D$782,СВЦЭМ!$A$39:$A$782,$A107,СВЦЭМ!$B$39:$B$782,P$83)+'СЕТ СН'!$G$14+СВЦЭМ!$D$10+'СЕТ СН'!$G$6-'СЕТ СН'!$G$26</f>
        <v>2655.80389754</v>
      </c>
      <c r="Q107" s="36">
        <f>SUMIFS(СВЦЭМ!$D$39:$D$782,СВЦЭМ!$A$39:$A$782,$A107,СВЦЭМ!$B$39:$B$782,Q$83)+'СЕТ СН'!$G$14+СВЦЭМ!$D$10+'СЕТ СН'!$G$6-'СЕТ СН'!$G$26</f>
        <v>2652.1983969500002</v>
      </c>
      <c r="R107" s="36">
        <f>SUMIFS(СВЦЭМ!$D$39:$D$782,СВЦЭМ!$A$39:$A$782,$A107,СВЦЭМ!$B$39:$B$782,R$83)+'СЕТ СН'!$G$14+СВЦЭМ!$D$10+'СЕТ СН'!$G$6-'СЕТ СН'!$G$26</f>
        <v>2654.0139848600002</v>
      </c>
      <c r="S107" s="36">
        <f>SUMIFS(СВЦЭМ!$D$39:$D$782,СВЦЭМ!$A$39:$A$782,$A107,СВЦЭМ!$B$39:$B$782,S$83)+'СЕТ СН'!$G$14+СВЦЭМ!$D$10+'СЕТ СН'!$G$6-'СЕТ СН'!$G$26</f>
        <v>2634.4327727099999</v>
      </c>
      <c r="T107" s="36">
        <f>SUMIFS(СВЦЭМ!$D$39:$D$782,СВЦЭМ!$A$39:$A$782,$A107,СВЦЭМ!$B$39:$B$782,T$83)+'СЕТ СН'!$G$14+СВЦЭМ!$D$10+'СЕТ СН'!$G$6-'СЕТ СН'!$G$26</f>
        <v>2602.8306199200001</v>
      </c>
      <c r="U107" s="36">
        <f>SUMIFS(СВЦЭМ!$D$39:$D$782,СВЦЭМ!$A$39:$A$782,$A107,СВЦЭМ!$B$39:$B$782,U$83)+'СЕТ СН'!$G$14+СВЦЭМ!$D$10+'СЕТ СН'!$G$6-'СЕТ СН'!$G$26</f>
        <v>2610.65962889</v>
      </c>
      <c r="V107" s="36">
        <f>SUMIFS(СВЦЭМ!$D$39:$D$782,СВЦЭМ!$A$39:$A$782,$A107,СВЦЭМ!$B$39:$B$782,V$83)+'СЕТ СН'!$G$14+СВЦЭМ!$D$10+'СЕТ СН'!$G$6-'СЕТ СН'!$G$26</f>
        <v>2641.8400872100001</v>
      </c>
      <c r="W107" s="36">
        <f>SUMIFS(СВЦЭМ!$D$39:$D$782,СВЦЭМ!$A$39:$A$782,$A107,СВЦЭМ!$B$39:$B$782,W$83)+'СЕТ СН'!$G$14+СВЦЭМ!$D$10+'СЕТ СН'!$G$6-'СЕТ СН'!$G$26</f>
        <v>2656.5377943100002</v>
      </c>
      <c r="X107" s="36">
        <f>SUMIFS(СВЦЭМ!$D$39:$D$782,СВЦЭМ!$A$39:$A$782,$A107,СВЦЭМ!$B$39:$B$782,X$83)+'СЕТ СН'!$G$14+СВЦЭМ!$D$10+'СЕТ СН'!$G$6-'СЕТ СН'!$G$26</f>
        <v>2694.88760473</v>
      </c>
      <c r="Y107" s="36">
        <f>SUMIFS(СВЦЭМ!$D$39:$D$782,СВЦЭМ!$A$39:$A$782,$A107,СВЦЭМ!$B$39:$B$782,Y$83)+'СЕТ СН'!$G$14+СВЦЭМ!$D$10+'СЕТ СН'!$G$6-'СЕТ СН'!$G$26</f>
        <v>2713.7017983700002</v>
      </c>
    </row>
    <row r="108" spans="1:25" ht="15.75" x14ac:dyDescent="0.2">
      <c r="A108" s="35">
        <f t="shared" si="2"/>
        <v>45285</v>
      </c>
      <c r="B108" s="36">
        <f>SUMIFS(СВЦЭМ!$D$39:$D$782,СВЦЭМ!$A$39:$A$782,$A108,СВЦЭМ!$B$39:$B$782,B$83)+'СЕТ СН'!$G$14+СВЦЭМ!$D$10+'СЕТ СН'!$G$6-'СЕТ СН'!$G$26</f>
        <v>2804.2596496800002</v>
      </c>
      <c r="C108" s="36">
        <f>SUMIFS(СВЦЭМ!$D$39:$D$782,СВЦЭМ!$A$39:$A$782,$A108,СВЦЭМ!$B$39:$B$782,C$83)+'СЕТ СН'!$G$14+СВЦЭМ!$D$10+'СЕТ СН'!$G$6-'СЕТ СН'!$G$26</f>
        <v>2864.0836405599998</v>
      </c>
      <c r="D108" s="36">
        <f>SUMIFS(СВЦЭМ!$D$39:$D$782,СВЦЭМ!$A$39:$A$782,$A108,СВЦЭМ!$B$39:$B$782,D$83)+'СЕТ СН'!$G$14+СВЦЭМ!$D$10+'СЕТ СН'!$G$6-'СЕТ СН'!$G$26</f>
        <v>2882.2738536100001</v>
      </c>
      <c r="E108" s="36">
        <f>SUMIFS(СВЦЭМ!$D$39:$D$782,СВЦЭМ!$A$39:$A$782,$A108,СВЦЭМ!$B$39:$B$782,E$83)+'СЕТ СН'!$G$14+СВЦЭМ!$D$10+'СЕТ СН'!$G$6-'СЕТ СН'!$G$26</f>
        <v>2895.1171395199999</v>
      </c>
      <c r="F108" s="36">
        <f>SUMIFS(СВЦЭМ!$D$39:$D$782,СВЦЭМ!$A$39:$A$782,$A108,СВЦЭМ!$B$39:$B$782,F$83)+'СЕТ СН'!$G$14+СВЦЭМ!$D$10+'СЕТ СН'!$G$6-'СЕТ СН'!$G$26</f>
        <v>2889.7201680600001</v>
      </c>
      <c r="G108" s="36">
        <f>SUMIFS(СВЦЭМ!$D$39:$D$782,СВЦЭМ!$A$39:$A$782,$A108,СВЦЭМ!$B$39:$B$782,G$83)+'СЕТ СН'!$G$14+СВЦЭМ!$D$10+'СЕТ СН'!$G$6-'СЕТ СН'!$G$26</f>
        <v>2852.0891453200002</v>
      </c>
      <c r="H108" s="36">
        <f>SUMIFS(СВЦЭМ!$D$39:$D$782,СВЦЭМ!$A$39:$A$782,$A108,СВЦЭМ!$B$39:$B$782,H$83)+'СЕТ СН'!$G$14+СВЦЭМ!$D$10+'СЕТ СН'!$G$6-'СЕТ СН'!$G$26</f>
        <v>2814.2119541900001</v>
      </c>
      <c r="I108" s="36">
        <f>SUMIFS(СВЦЭМ!$D$39:$D$782,СВЦЭМ!$A$39:$A$782,$A108,СВЦЭМ!$B$39:$B$782,I$83)+'СЕТ СН'!$G$14+СВЦЭМ!$D$10+'СЕТ СН'!$G$6-'СЕТ СН'!$G$26</f>
        <v>2756.4216673800001</v>
      </c>
      <c r="J108" s="36">
        <f>SUMIFS(СВЦЭМ!$D$39:$D$782,СВЦЭМ!$A$39:$A$782,$A108,СВЦЭМ!$B$39:$B$782,J$83)+'СЕТ СН'!$G$14+СВЦЭМ!$D$10+'СЕТ СН'!$G$6-'СЕТ СН'!$G$26</f>
        <v>2681.8153080500001</v>
      </c>
      <c r="K108" s="36">
        <f>SUMIFS(СВЦЭМ!$D$39:$D$782,СВЦЭМ!$A$39:$A$782,$A108,СВЦЭМ!$B$39:$B$782,K$83)+'СЕТ СН'!$G$14+СВЦЭМ!$D$10+'СЕТ СН'!$G$6-'СЕТ СН'!$G$26</f>
        <v>2643.6287259400001</v>
      </c>
      <c r="L108" s="36">
        <f>SUMIFS(СВЦЭМ!$D$39:$D$782,СВЦЭМ!$A$39:$A$782,$A108,СВЦЭМ!$B$39:$B$782,L$83)+'СЕТ СН'!$G$14+СВЦЭМ!$D$10+'СЕТ СН'!$G$6-'СЕТ СН'!$G$26</f>
        <v>2625.0986523900001</v>
      </c>
      <c r="M108" s="36">
        <f>SUMIFS(СВЦЭМ!$D$39:$D$782,СВЦЭМ!$A$39:$A$782,$A108,СВЦЭМ!$B$39:$B$782,M$83)+'СЕТ СН'!$G$14+СВЦЭМ!$D$10+'СЕТ СН'!$G$6-'СЕТ СН'!$G$26</f>
        <v>2644.0885782700002</v>
      </c>
      <c r="N108" s="36">
        <f>SUMIFS(СВЦЭМ!$D$39:$D$782,СВЦЭМ!$A$39:$A$782,$A108,СВЦЭМ!$B$39:$B$782,N$83)+'СЕТ СН'!$G$14+СВЦЭМ!$D$10+'СЕТ СН'!$G$6-'СЕТ СН'!$G$26</f>
        <v>2641.9284689599999</v>
      </c>
      <c r="O108" s="36">
        <f>SUMIFS(СВЦЭМ!$D$39:$D$782,СВЦЭМ!$A$39:$A$782,$A108,СВЦЭМ!$B$39:$B$782,O$83)+'СЕТ СН'!$G$14+СВЦЭМ!$D$10+'СЕТ СН'!$G$6-'СЕТ СН'!$G$26</f>
        <v>2648.5674240399999</v>
      </c>
      <c r="P108" s="36">
        <f>SUMIFS(СВЦЭМ!$D$39:$D$782,СВЦЭМ!$A$39:$A$782,$A108,СВЦЭМ!$B$39:$B$782,P$83)+'СЕТ СН'!$G$14+СВЦЭМ!$D$10+'СЕТ СН'!$G$6-'СЕТ СН'!$G$26</f>
        <v>2645.7254734799999</v>
      </c>
      <c r="Q108" s="36">
        <f>SUMIFS(СВЦЭМ!$D$39:$D$782,СВЦЭМ!$A$39:$A$782,$A108,СВЦЭМ!$B$39:$B$782,Q$83)+'СЕТ СН'!$G$14+СВЦЭМ!$D$10+'СЕТ СН'!$G$6-'СЕТ СН'!$G$26</f>
        <v>2661.03191178</v>
      </c>
      <c r="R108" s="36">
        <f>SUMIFS(СВЦЭМ!$D$39:$D$782,СВЦЭМ!$A$39:$A$782,$A108,СВЦЭМ!$B$39:$B$782,R$83)+'СЕТ СН'!$G$14+СВЦЭМ!$D$10+'СЕТ СН'!$G$6-'СЕТ СН'!$G$26</f>
        <v>2685.7378856999999</v>
      </c>
      <c r="S108" s="36">
        <f>SUMIFS(СВЦЭМ!$D$39:$D$782,СВЦЭМ!$A$39:$A$782,$A108,СВЦЭМ!$B$39:$B$782,S$83)+'СЕТ СН'!$G$14+СВЦЭМ!$D$10+'СЕТ СН'!$G$6-'СЕТ СН'!$G$26</f>
        <v>2647.4258175999998</v>
      </c>
      <c r="T108" s="36">
        <f>SUMIFS(СВЦЭМ!$D$39:$D$782,СВЦЭМ!$A$39:$A$782,$A108,СВЦЭМ!$B$39:$B$782,T$83)+'СЕТ СН'!$G$14+СВЦЭМ!$D$10+'СЕТ СН'!$G$6-'СЕТ СН'!$G$26</f>
        <v>2599.3977896400002</v>
      </c>
      <c r="U108" s="36">
        <f>SUMIFS(СВЦЭМ!$D$39:$D$782,СВЦЭМ!$A$39:$A$782,$A108,СВЦЭМ!$B$39:$B$782,U$83)+'СЕТ СН'!$G$14+СВЦЭМ!$D$10+'СЕТ СН'!$G$6-'СЕТ СН'!$G$26</f>
        <v>2616.8612885299999</v>
      </c>
      <c r="V108" s="36">
        <f>SUMIFS(СВЦЭМ!$D$39:$D$782,СВЦЭМ!$A$39:$A$782,$A108,СВЦЭМ!$B$39:$B$782,V$83)+'СЕТ СН'!$G$14+СВЦЭМ!$D$10+'СЕТ СН'!$G$6-'СЕТ СН'!$G$26</f>
        <v>2652.5676205</v>
      </c>
      <c r="W108" s="36">
        <f>SUMIFS(СВЦЭМ!$D$39:$D$782,СВЦЭМ!$A$39:$A$782,$A108,СВЦЭМ!$B$39:$B$782,W$83)+'СЕТ СН'!$G$14+СВЦЭМ!$D$10+'СЕТ СН'!$G$6-'СЕТ СН'!$G$26</f>
        <v>2674.1056854500002</v>
      </c>
      <c r="X108" s="36">
        <f>SUMIFS(СВЦЭМ!$D$39:$D$782,СВЦЭМ!$A$39:$A$782,$A108,СВЦЭМ!$B$39:$B$782,X$83)+'СЕТ СН'!$G$14+СВЦЭМ!$D$10+'СЕТ СН'!$G$6-'СЕТ СН'!$G$26</f>
        <v>2721.09978486</v>
      </c>
      <c r="Y108" s="36">
        <f>SUMIFS(СВЦЭМ!$D$39:$D$782,СВЦЭМ!$A$39:$A$782,$A108,СВЦЭМ!$B$39:$B$782,Y$83)+'СЕТ СН'!$G$14+СВЦЭМ!$D$10+'СЕТ СН'!$G$6-'СЕТ СН'!$G$26</f>
        <v>2745.3403603900001</v>
      </c>
    </row>
    <row r="109" spans="1:25" ht="15.75" x14ac:dyDescent="0.2">
      <c r="A109" s="35">
        <f t="shared" si="2"/>
        <v>45286</v>
      </c>
      <c r="B109" s="36">
        <f>SUMIFS(СВЦЭМ!$D$39:$D$782,СВЦЭМ!$A$39:$A$782,$A109,СВЦЭМ!$B$39:$B$782,B$83)+'СЕТ СН'!$G$14+СВЦЭМ!$D$10+'СЕТ СН'!$G$6-'СЕТ СН'!$G$26</f>
        <v>3028.11862526</v>
      </c>
      <c r="C109" s="36">
        <f>SUMIFS(СВЦЭМ!$D$39:$D$782,СВЦЭМ!$A$39:$A$782,$A109,СВЦЭМ!$B$39:$B$782,C$83)+'СЕТ СН'!$G$14+СВЦЭМ!$D$10+'СЕТ СН'!$G$6-'СЕТ СН'!$G$26</f>
        <v>3069.3729884600002</v>
      </c>
      <c r="D109" s="36">
        <f>SUMIFS(СВЦЭМ!$D$39:$D$782,СВЦЭМ!$A$39:$A$782,$A109,СВЦЭМ!$B$39:$B$782,D$83)+'СЕТ СН'!$G$14+СВЦЭМ!$D$10+'СЕТ СН'!$G$6-'СЕТ СН'!$G$26</f>
        <v>3082.0459042500001</v>
      </c>
      <c r="E109" s="36">
        <f>SUMIFS(СВЦЭМ!$D$39:$D$782,СВЦЭМ!$A$39:$A$782,$A109,СВЦЭМ!$B$39:$B$782,E$83)+'СЕТ СН'!$G$14+СВЦЭМ!$D$10+'СЕТ СН'!$G$6-'СЕТ СН'!$G$26</f>
        <v>3098.2934258</v>
      </c>
      <c r="F109" s="36">
        <f>SUMIFS(СВЦЭМ!$D$39:$D$782,СВЦЭМ!$A$39:$A$782,$A109,СВЦЭМ!$B$39:$B$782,F$83)+'СЕТ СН'!$G$14+СВЦЭМ!$D$10+'СЕТ СН'!$G$6-'СЕТ СН'!$G$26</f>
        <v>3097.4908885899999</v>
      </c>
      <c r="G109" s="36">
        <f>SUMIFS(СВЦЭМ!$D$39:$D$782,СВЦЭМ!$A$39:$A$782,$A109,СВЦЭМ!$B$39:$B$782,G$83)+'СЕТ СН'!$G$14+СВЦЭМ!$D$10+'СЕТ СН'!$G$6-'СЕТ СН'!$G$26</f>
        <v>3065.00630796</v>
      </c>
      <c r="H109" s="36">
        <f>SUMIFS(СВЦЭМ!$D$39:$D$782,СВЦЭМ!$A$39:$A$782,$A109,СВЦЭМ!$B$39:$B$782,H$83)+'СЕТ СН'!$G$14+СВЦЭМ!$D$10+'СЕТ СН'!$G$6-'СЕТ СН'!$G$26</f>
        <v>3005.2267879300002</v>
      </c>
      <c r="I109" s="36">
        <f>SUMIFS(СВЦЭМ!$D$39:$D$782,СВЦЭМ!$A$39:$A$782,$A109,СВЦЭМ!$B$39:$B$782,I$83)+'СЕТ СН'!$G$14+СВЦЭМ!$D$10+'СЕТ СН'!$G$6-'СЕТ СН'!$G$26</f>
        <v>2940.3656098000001</v>
      </c>
      <c r="J109" s="36">
        <f>SUMIFS(СВЦЭМ!$D$39:$D$782,СВЦЭМ!$A$39:$A$782,$A109,СВЦЭМ!$B$39:$B$782,J$83)+'СЕТ СН'!$G$14+СВЦЭМ!$D$10+'СЕТ СН'!$G$6-'СЕТ СН'!$G$26</f>
        <v>2875.20098224</v>
      </c>
      <c r="K109" s="36">
        <f>SUMIFS(СВЦЭМ!$D$39:$D$782,СВЦЭМ!$A$39:$A$782,$A109,СВЦЭМ!$B$39:$B$782,K$83)+'СЕТ СН'!$G$14+СВЦЭМ!$D$10+'СЕТ СН'!$G$6-'СЕТ СН'!$G$26</f>
        <v>2822.7667934800002</v>
      </c>
      <c r="L109" s="36">
        <f>SUMIFS(СВЦЭМ!$D$39:$D$782,СВЦЭМ!$A$39:$A$782,$A109,СВЦЭМ!$B$39:$B$782,L$83)+'СЕТ СН'!$G$14+СВЦЭМ!$D$10+'СЕТ СН'!$G$6-'СЕТ СН'!$G$26</f>
        <v>2808.5832559</v>
      </c>
      <c r="M109" s="36">
        <f>SUMIFS(СВЦЭМ!$D$39:$D$782,СВЦЭМ!$A$39:$A$782,$A109,СВЦЭМ!$B$39:$B$782,M$83)+'СЕТ СН'!$G$14+СВЦЭМ!$D$10+'СЕТ СН'!$G$6-'СЕТ СН'!$G$26</f>
        <v>2824.1852814100002</v>
      </c>
      <c r="N109" s="36">
        <f>SUMIFS(СВЦЭМ!$D$39:$D$782,СВЦЭМ!$A$39:$A$782,$A109,СВЦЭМ!$B$39:$B$782,N$83)+'СЕТ СН'!$G$14+СВЦЭМ!$D$10+'СЕТ СН'!$G$6-'СЕТ СН'!$G$26</f>
        <v>2881.6029429099999</v>
      </c>
      <c r="O109" s="36">
        <f>SUMIFS(СВЦЭМ!$D$39:$D$782,СВЦЭМ!$A$39:$A$782,$A109,СВЦЭМ!$B$39:$B$782,O$83)+'СЕТ СН'!$G$14+СВЦЭМ!$D$10+'СЕТ СН'!$G$6-'СЕТ СН'!$G$26</f>
        <v>2933.6488026100001</v>
      </c>
      <c r="P109" s="36">
        <f>SUMIFS(СВЦЭМ!$D$39:$D$782,СВЦЭМ!$A$39:$A$782,$A109,СВЦЭМ!$B$39:$B$782,P$83)+'СЕТ СН'!$G$14+СВЦЭМ!$D$10+'СЕТ СН'!$G$6-'СЕТ СН'!$G$26</f>
        <v>2968.23675542</v>
      </c>
      <c r="Q109" s="36">
        <f>SUMIFS(СВЦЭМ!$D$39:$D$782,СВЦЭМ!$A$39:$A$782,$A109,СВЦЭМ!$B$39:$B$782,Q$83)+'СЕТ СН'!$G$14+СВЦЭМ!$D$10+'СЕТ СН'!$G$6-'СЕТ СН'!$G$26</f>
        <v>3011.7009055100002</v>
      </c>
      <c r="R109" s="36">
        <f>SUMIFS(СВЦЭМ!$D$39:$D$782,СВЦЭМ!$A$39:$A$782,$A109,СВЦЭМ!$B$39:$B$782,R$83)+'СЕТ СН'!$G$14+СВЦЭМ!$D$10+'СЕТ СН'!$G$6-'СЕТ СН'!$G$26</f>
        <v>2994.4427630999999</v>
      </c>
      <c r="S109" s="36">
        <f>SUMIFS(СВЦЭМ!$D$39:$D$782,СВЦЭМ!$A$39:$A$782,$A109,СВЦЭМ!$B$39:$B$782,S$83)+'СЕТ СН'!$G$14+СВЦЭМ!$D$10+'СЕТ СН'!$G$6-'СЕТ СН'!$G$26</f>
        <v>2928.5289927600002</v>
      </c>
      <c r="T109" s="36">
        <f>SUMIFS(СВЦЭМ!$D$39:$D$782,СВЦЭМ!$A$39:$A$782,$A109,СВЦЭМ!$B$39:$B$782,T$83)+'СЕТ СН'!$G$14+СВЦЭМ!$D$10+'СЕТ СН'!$G$6-'СЕТ СН'!$G$26</f>
        <v>2898.9868077300002</v>
      </c>
      <c r="U109" s="36">
        <f>SUMIFS(СВЦЭМ!$D$39:$D$782,СВЦЭМ!$A$39:$A$782,$A109,СВЦЭМ!$B$39:$B$782,U$83)+'СЕТ СН'!$G$14+СВЦЭМ!$D$10+'СЕТ СН'!$G$6-'СЕТ СН'!$G$26</f>
        <v>2914.3329864000002</v>
      </c>
      <c r="V109" s="36">
        <f>SUMIFS(СВЦЭМ!$D$39:$D$782,СВЦЭМ!$A$39:$A$782,$A109,СВЦЭМ!$B$39:$B$782,V$83)+'СЕТ СН'!$G$14+СВЦЭМ!$D$10+'СЕТ СН'!$G$6-'СЕТ СН'!$G$26</f>
        <v>2946.4380203800001</v>
      </c>
      <c r="W109" s="36">
        <f>SUMIFS(СВЦЭМ!$D$39:$D$782,СВЦЭМ!$A$39:$A$782,$A109,СВЦЭМ!$B$39:$B$782,W$83)+'СЕТ СН'!$G$14+СВЦЭМ!$D$10+'СЕТ СН'!$G$6-'СЕТ СН'!$G$26</f>
        <v>2982.3153461000002</v>
      </c>
      <c r="X109" s="36">
        <f>SUMIFS(СВЦЭМ!$D$39:$D$782,СВЦЭМ!$A$39:$A$782,$A109,СВЦЭМ!$B$39:$B$782,X$83)+'СЕТ СН'!$G$14+СВЦЭМ!$D$10+'СЕТ СН'!$G$6-'СЕТ СН'!$G$26</f>
        <v>3018.0558805300002</v>
      </c>
      <c r="Y109" s="36">
        <f>SUMIFS(СВЦЭМ!$D$39:$D$782,СВЦЭМ!$A$39:$A$782,$A109,СВЦЭМ!$B$39:$B$782,Y$83)+'СЕТ СН'!$G$14+СВЦЭМ!$D$10+'СЕТ СН'!$G$6-'СЕТ СН'!$G$26</f>
        <v>3040.6136346900003</v>
      </c>
    </row>
    <row r="110" spans="1:25" ht="15.75" x14ac:dyDescent="0.2">
      <c r="A110" s="35">
        <f t="shared" si="2"/>
        <v>45287</v>
      </c>
      <c r="B110" s="36">
        <f>SUMIFS(СВЦЭМ!$D$39:$D$782,СВЦЭМ!$A$39:$A$782,$A110,СВЦЭМ!$B$39:$B$782,B$83)+'СЕТ СН'!$G$14+СВЦЭМ!$D$10+'СЕТ СН'!$G$6-'СЕТ СН'!$G$26</f>
        <v>2975.4117409800001</v>
      </c>
      <c r="C110" s="36">
        <f>SUMIFS(СВЦЭМ!$D$39:$D$782,СВЦЭМ!$A$39:$A$782,$A110,СВЦЭМ!$B$39:$B$782,C$83)+'СЕТ СН'!$G$14+СВЦЭМ!$D$10+'СЕТ СН'!$G$6-'СЕТ СН'!$G$26</f>
        <v>2960.1461705199999</v>
      </c>
      <c r="D110" s="36">
        <f>SUMIFS(СВЦЭМ!$D$39:$D$782,СВЦЭМ!$A$39:$A$782,$A110,СВЦЭМ!$B$39:$B$782,D$83)+'СЕТ СН'!$G$14+СВЦЭМ!$D$10+'СЕТ СН'!$G$6-'СЕТ СН'!$G$26</f>
        <v>2971.5724173200001</v>
      </c>
      <c r="E110" s="36">
        <f>SUMIFS(СВЦЭМ!$D$39:$D$782,СВЦЭМ!$A$39:$A$782,$A110,СВЦЭМ!$B$39:$B$782,E$83)+'СЕТ СН'!$G$14+СВЦЭМ!$D$10+'СЕТ СН'!$G$6-'СЕТ СН'!$G$26</f>
        <v>2985.8494963100002</v>
      </c>
      <c r="F110" s="36">
        <f>SUMIFS(СВЦЭМ!$D$39:$D$782,СВЦЭМ!$A$39:$A$782,$A110,СВЦЭМ!$B$39:$B$782,F$83)+'СЕТ СН'!$G$14+СВЦЭМ!$D$10+'СЕТ СН'!$G$6-'СЕТ СН'!$G$26</f>
        <v>3064.5682451600001</v>
      </c>
      <c r="G110" s="36">
        <f>SUMIFS(СВЦЭМ!$D$39:$D$782,СВЦЭМ!$A$39:$A$782,$A110,СВЦЭМ!$B$39:$B$782,G$83)+'СЕТ СН'!$G$14+СВЦЭМ!$D$10+'СЕТ СН'!$G$6-'СЕТ СН'!$G$26</f>
        <v>3056.0993214499999</v>
      </c>
      <c r="H110" s="36">
        <f>SUMIFS(СВЦЭМ!$D$39:$D$782,СВЦЭМ!$A$39:$A$782,$A110,СВЦЭМ!$B$39:$B$782,H$83)+'СЕТ СН'!$G$14+СВЦЭМ!$D$10+'СЕТ СН'!$G$6-'СЕТ СН'!$G$26</f>
        <v>2993.1530085600002</v>
      </c>
      <c r="I110" s="36">
        <f>SUMIFS(СВЦЭМ!$D$39:$D$782,СВЦЭМ!$A$39:$A$782,$A110,СВЦЭМ!$B$39:$B$782,I$83)+'СЕТ СН'!$G$14+СВЦЭМ!$D$10+'СЕТ СН'!$G$6-'СЕТ СН'!$G$26</f>
        <v>2913.5399612199999</v>
      </c>
      <c r="J110" s="36">
        <f>SUMIFS(СВЦЭМ!$D$39:$D$782,СВЦЭМ!$A$39:$A$782,$A110,СВЦЭМ!$B$39:$B$782,J$83)+'СЕТ СН'!$G$14+СВЦЭМ!$D$10+'СЕТ СН'!$G$6-'СЕТ СН'!$G$26</f>
        <v>2893.4245913700001</v>
      </c>
      <c r="K110" s="36">
        <f>SUMIFS(СВЦЭМ!$D$39:$D$782,СВЦЭМ!$A$39:$A$782,$A110,СВЦЭМ!$B$39:$B$782,K$83)+'СЕТ СН'!$G$14+СВЦЭМ!$D$10+'СЕТ СН'!$G$6-'СЕТ СН'!$G$26</f>
        <v>2880.8328968000001</v>
      </c>
      <c r="L110" s="36">
        <f>SUMIFS(СВЦЭМ!$D$39:$D$782,СВЦЭМ!$A$39:$A$782,$A110,СВЦЭМ!$B$39:$B$782,L$83)+'СЕТ СН'!$G$14+СВЦЭМ!$D$10+'СЕТ СН'!$G$6-'СЕТ СН'!$G$26</f>
        <v>2844.0380703000001</v>
      </c>
      <c r="M110" s="36">
        <f>SUMIFS(СВЦЭМ!$D$39:$D$782,СВЦЭМ!$A$39:$A$782,$A110,СВЦЭМ!$B$39:$B$782,M$83)+'СЕТ СН'!$G$14+СВЦЭМ!$D$10+'СЕТ СН'!$G$6-'СЕТ СН'!$G$26</f>
        <v>2851.9238278100001</v>
      </c>
      <c r="N110" s="36">
        <f>SUMIFS(СВЦЭМ!$D$39:$D$782,СВЦЭМ!$A$39:$A$782,$A110,СВЦЭМ!$B$39:$B$782,N$83)+'СЕТ СН'!$G$14+СВЦЭМ!$D$10+'СЕТ СН'!$G$6-'СЕТ СН'!$G$26</f>
        <v>2875.88640381</v>
      </c>
      <c r="O110" s="36">
        <f>SUMIFS(СВЦЭМ!$D$39:$D$782,СВЦЭМ!$A$39:$A$782,$A110,СВЦЭМ!$B$39:$B$782,O$83)+'СЕТ СН'!$G$14+СВЦЭМ!$D$10+'СЕТ СН'!$G$6-'СЕТ СН'!$G$26</f>
        <v>2875.2961019200002</v>
      </c>
      <c r="P110" s="36">
        <f>SUMIFS(СВЦЭМ!$D$39:$D$782,СВЦЭМ!$A$39:$A$782,$A110,СВЦЭМ!$B$39:$B$782,P$83)+'СЕТ СН'!$G$14+СВЦЭМ!$D$10+'СЕТ СН'!$G$6-'СЕТ СН'!$G$26</f>
        <v>2877.8511877000001</v>
      </c>
      <c r="Q110" s="36">
        <f>SUMIFS(СВЦЭМ!$D$39:$D$782,СВЦЭМ!$A$39:$A$782,$A110,СВЦЭМ!$B$39:$B$782,Q$83)+'СЕТ СН'!$G$14+СВЦЭМ!$D$10+'СЕТ СН'!$G$6-'СЕТ СН'!$G$26</f>
        <v>2850.0653109999998</v>
      </c>
      <c r="R110" s="36">
        <f>SUMIFS(СВЦЭМ!$D$39:$D$782,СВЦЭМ!$A$39:$A$782,$A110,СВЦЭМ!$B$39:$B$782,R$83)+'СЕТ СН'!$G$14+СВЦЭМ!$D$10+'СЕТ СН'!$G$6-'СЕТ СН'!$G$26</f>
        <v>2847.7163419600001</v>
      </c>
      <c r="S110" s="36">
        <f>SUMIFS(СВЦЭМ!$D$39:$D$782,СВЦЭМ!$A$39:$A$782,$A110,СВЦЭМ!$B$39:$B$782,S$83)+'СЕТ СН'!$G$14+СВЦЭМ!$D$10+'СЕТ СН'!$G$6-'СЕТ СН'!$G$26</f>
        <v>2799.6797976600001</v>
      </c>
      <c r="T110" s="36">
        <f>SUMIFS(СВЦЭМ!$D$39:$D$782,СВЦЭМ!$A$39:$A$782,$A110,СВЦЭМ!$B$39:$B$782,T$83)+'СЕТ СН'!$G$14+СВЦЭМ!$D$10+'СЕТ СН'!$G$6-'СЕТ СН'!$G$26</f>
        <v>2827.7304771100003</v>
      </c>
      <c r="U110" s="36">
        <f>SUMIFS(СВЦЭМ!$D$39:$D$782,СВЦЭМ!$A$39:$A$782,$A110,СВЦЭМ!$B$39:$B$782,U$83)+'СЕТ СН'!$G$14+СВЦЭМ!$D$10+'СЕТ СН'!$G$6-'СЕТ СН'!$G$26</f>
        <v>2837.0897447400002</v>
      </c>
      <c r="V110" s="36">
        <f>SUMIFS(СВЦЭМ!$D$39:$D$782,СВЦЭМ!$A$39:$A$782,$A110,СВЦЭМ!$B$39:$B$782,V$83)+'СЕТ СН'!$G$14+СВЦЭМ!$D$10+'СЕТ СН'!$G$6-'СЕТ СН'!$G$26</f>
        <v>2866.0821625100002</v>
      </c>
      <c r="W110" s="36">
        <f>SUMIFS(СВЦЭМ!$D$39:$D$782,СВЦЭМ!$A$39:$A$782,$A110,СВЦЭМ!$B$39:$B$782,W$83)+'СЕТ СН'!$G$14+СВЦЭМ!$D$10+'СЕТ СН'!$G$6-'СЕТ СН'!$G$26</f>
        <v>2858.7743139499999</v>
      </c>
      <c r="X110" s="36">
        <f>SUMIFS(СВЦЭМ!$D$39:$D$782,СВЦЭМ!$A$39:$A$782,$A110,СВЦЭМ!$B$39:$B$782,X$83)+'СЕТ СН'!$G$14+СВЦЭМ!$D$10+'СЕТ СН'!$G$6-'СЕТ СН'!$G$26</f>
        <v>2890.5225962700001</v>
      </c>
      <c r="Y110" s="36">
        <f>SUMIFS(СВЦЭМ!$D$39:$D$782,СВЦЭМ!$A$39:$A$782,$A110,СВЦЭМ!$B$39:$B$782,Y$83)+'СЕТ СН'!$G$14+СВЦЭМ!$D$10+'СЕТ СН'!$G$6-'СЕТ СН'!$G$26</f>
        <v>2913.11535938</v>
      </c>
    </row>
    <row r="111" spans="1:25" ht="15.75" x14ac:dyDescent="0.2">
      <c r="A111" s="35">
        <f t="shared" si="2"/>
        <v>45288</v>
      </c>
      <c r="B111" s="36">
        <f>SUMIFS(СВЦЭМ!$D$39:$D$782,СВЦЭМ!$A$39:$A$782,$A111,СВЦЭМ!$B$39:$B$782,B$83)+'СЕТ СН'!$G$14+СВЦЭМ!$D$10+'СЕТ СН'!$G$6-'СЕТ СН'!$G$26</f>
        <v>2866.5955798300001</v>
      </c>
      <c r="C111" s="36">
        <f>SUMIFS(СВЦЭМ!$D$39:$D$782,СВЦЭМ!$A$39:$A$782,$A111,СВЦЭМ!$B$39:$B$782,C$83)+'СЕТ СН'!$G$14+СВЦЭМ!$D$10+'СЕТ СН'!$G$6-'СЕТ СН'!$G$26</f>
        <v>2927.77331099</v>
      </c>
      <c r="D111" s="36">
        <f>SUMIFS(СВЦЭМ!$D$39:$D$782,СВЦЭМ!$A$39:$A$782,$A111,СВЦЭМ!$B$39:$B$782,D$83)+'СЕТ СН'!$G$14+СВЦЭМ!$D$10+'СЕТ СН'!$G$6-'СЕТ СН'!$G$26</f>
        <v>2950.14364239</v>
      </c>
      <c r="E111" s="36">
        <f>SUMIFS(СВЦЭМ!$D$39:$D$782,СВЦЭМ!$A$39:$A$782,$A111,СВЦЭМ!$B$39:$B$782,E$83)+'СЕТ СН'!$G$14+СВЦЭМ!$D$10+'СЕТ СН'!$G$6-'СЕТ СН'!$G$26</f>
        <v>2957.6019592600001</v>
      </c>
      <c r="F111" s="36">
        <f>SUMIFS(СВЦЭМ!$D$39:$D$782,СВЦЭМ!$A$39:$A$782,$A111,СВЦЭМ!$B$39:$B$782,F$83)+'СЕТ СН'!$G$14+СВЦЭМ!$D$10+'СЕТ СН'!$G$6-'СЕТ СН'!$G$26</f>
        <v>2959.58579147</v>
      </c>
      <c r="G111" s="36">
        <f>SUMIFS(СВЦЭМ!$D$39:$D$782,СВЦЭМ!$A$39:$A$782,$A111,СВЦЭМ!$B$39:$B$782,G$83)+'СЕТ СН'!$G$14+СВЦЭМ!$D$10+'СЕТ СН'!$G$6-'СЕТ СН'!$G$26</f>
        <v>2951.51563472</v>
      </c>
      <c r="H111" s="36">
        <f>SUMIFS(СВЦЭМ!$D$39:$D$782,СВЦЭМ!$A$39:$A$782,$A111,СВЦЭМ!$B$39:$B$782,H$83)+'СЕТ СН'!$G$14+СВЦЭМ!$D$10+'СЕТ СН'!$G$6-'СЕТ СН'!$G$26</f>
        <v>2880.0947215000001</v>
      </c>
      <c r="I111" s="36">
        <f>SUMIFS(СВЦЭМ!$D$39:$D$782,СВЦЭМ!$A$39:$A$782,$A111,СВЦЭМ!$B$39:$B$782,I$83)+'СЕТ СН'!$G$14+СВЦЭМ!$D$10+'СЕТ СН'!$G$6-'СЕТ СН'!$G$26</f>
        <v>2806.1088615399999</v>
      </c>
      <c r="J111" s="36">
        <f>SUMIFS(СВЦЭМ!$D$39:$D$782,СВЦЭМ!$A$39:$A$782,$A111,СВЦЭМ!$B$39:$B$782,J$83)+'СЕТ СН'!$G$14+СВЦЭМ!$D$10+'СЕТ СН'!$G$6-'СЕТ СН'!$G$26</f>
        <v>2777.94814275</v>
      </c>
      <c r="K111" s="36">
        <f>SUMIFS(СВЦЭМ!$D$39:$D$782,СВЦЭМ!$A$39:$A$782,$A111,СВЦЭМ!$B$39:$B$782,K$83)+'СЕТ СН'!$G$14+СВЦЭМ!$D$10+'СЕТ СН'!$G$6-'СЕТ СН'!$G$26</f>
        <v>2750.9025056599999</v>
      </c>
      <c r="L111" s="36">
        <f>SUMIFS(СВЦЭМ!$D$39:$D$782,СВЦЭМ!$A$39:$A$782,$A111,СВЦЭМ!$B$39:$B$782,L$83)+'СЕТ СН'!$G$14+СВЦЭМ!$D$10+'СЕТ СН'!$G$6-'СЕТ СН'!$G$26</f>
        <v>2787.2506150200002</v>
      </c>
      <c r="M111" s="36">
        <f>SUMIFS(СВЦЭМ!$D$39:$D$782,СВЦЭМ!$A$39:$A$782,$A111,СВЦЭМ!$B$39:$B$782,M$83)+'СЕТ СН'!$G$14+СВЦЭМ!$D$10+'СЕТ СН'!$G$6-'СЕТ СН'!$G$26</f>
        <v>2821.4346302100003</v>
      </c>
      <c r="N111" s="36">
        <f>SUMIFS(СВЦЭМ!$D$39:$D$782,СВЦЭМ!$A$39:$A$782,$A111,СВЦЭМ!$B$39:$B$782,N$83)+'СЕТ СН'!$G$14+СВЦЭМ!$D$10+'СЕТ СН'!$G$6-'СЕТ СН'!$G$26</f>
        <v>2773.2315051099999</v>
      </c>
      <c r="O111" s="36">
        <f>SUMIFS(СВЦЭМ!$D$39:$D$782,СВЦЭМ!$A$39:$A$782,$A111,СВЦЭМ!$B$39:$B$782,O$83)+'СЕТ СН'!$G$14+СВЦЭМ!$D$10+'СЕТ СН'!$G$6-'СЕТ СН'!$G$26</f>
        <v>2782.8094840399999</v>
      </c>
      <c r="P111" s="36">
        <f>SUMIFS(СВЦЭМ!$D$39:$D$782,СВЦЭМ!$A$39:$A$782,$A111,СВЦЭМ!$B$39:$B$782,P$83)+'СЕТ СН'!$G$14+СВЦЭМ!$D$10+'СЕТ СН'!$G$6-'СЕТ СН'!$G$26</f>
        <v>2779.9697954399999</v>
      </c>
      <c r="Q111" s="36">
        <f>SUMIFS(СВЦЭМ!$D$39:$D$782,СВЦЭМ!$A$39:$A$782,$A111,СВЦЭМ!$B$39:$B$782,Q$83)+'СЕТ СН'!$G$14+СВЦЭМ!$D$10+'СЕТ СН'!$G$6-'СЕТ СН'!$G$26</f>
        <v>2704.2728291600001</v>
      </c>
      <c r="R111" s="36">
        <f>SUMIFS(СВЦЭМ!$D$39:$D$782,СВЦЭМ!$A$39:$A$782,$A111,СВЦЭМ!$B$39:$B$782,R$83)+'СЕТ СН'!$G$14+СВЦЭМ!$D$10+'СЕТ СН'!$G$6-'СЕТ СН'!$G$26</f>
        <v>2717.4522148599999</v>
      </c>
      <c r="S111" s="36">
        <f>SUMIFS(СВЦЭМ!$D$39:$D$782,СВЦЭМ!$A$39:$A$782,$A111,СВЦЭМ!$B$39:$B$782,S$83)+'СЕТ СН'!$G$14+СВЦЭМ!$D$10+'СЕТ СН'!$G$6-'СЕТ СН'!$G$26</f>
        <v>2756.8902697799999</v>
      </c>
      <c r="T111" s="36">
        <f>SUMIFS(СВЦЭМ!$D$39:$D$782,СВЦЭМ!$A$39:$A$782,$A111,СВЦЭМ!$B$39:$B$782,T$83)+'СЕТ СН'!$G$14+СВЦЭМ!$D$10+'СЕТ СН'!$G$6-'СЕТ СН'!$G$26</f>
        <v>2691.5192696100003</v>
      </c>
      <c r="U111" s="36">
        <f>SUMIFS(СВЦЭМ!$D$39:$D$782,СВЦЭМ!$A$39:$A$782,$A111,СВЦЭМ!$B$39:$B$782,U$83)+'СЕТ СН'!$G$14+СВЦЭМ!$D$10+'СЕТ СН'!$G$6-'СЕТ СН'!$G$26</f>
        <v>2743.54817039</v>
      </c>
      <c r="V111" s="36">
        <f>SUMIFS(СВЦЭМ!$D$39:$D$782,СВЦЭМ!$A$39:$A$782,$A111,СВЦЭМ!$B$39:$B$782,V$83)+'СЕТ СН'!$G$14+СВЦЭМ!$D$10+'СЕТ СН'!$G$6-'СЕТ СН'!$G$26</f>
        <v>2746.8920264100002</v>
      </c>
      <c r="W111" s="36">
        <f>SUMIFS(СВЦЭМ!$D$39:$D$782,СВЦЭМ!$A$39:$A$782,$A111,СВЦЭМ!$B$39:$B$782,W$83)+'СЕТ СН'!$G$14+СВЦЭМ!$D$10+'СЕТ СН'!$G$6-'СЕТ СН'!$G$26</f>
        <v>2782.13728322</v>
      </c>
      <c r="X111" s="36">
        <f>SUMIFS(СВЦЭМ!$D$39:$D$782,СВЦЭМ!$A$39:$A$782,$A111,СВЦЭМ!$B$39:$B$782,X$83)+'СЕТ СН'!$G$14+СВЦЭМ!$D$10+'СЕТ СН'!$G$6-'СЕТ СН'!$G$26</f>
        <v>2792.3467224199999</v>
      </c>
      <c r="Y111" s="36">
        <f>SUMIFS(СВЦЭМ!$D$39:$D$782,СВЦЭМ!$A$39:$A$782,$A111,СВЦЭМ!$B$39:$B$782,Y$83)+'СЕТ СН'!$G$14+СВЦЭМ!$D$10+'СЕТ СН'!$G$6-'СЕТ СН'!$G$26</f>
        <v>2840.1938818500003</v>
      </c>
    </row>
    <row r="112" spans="1:25" ht="15.75" x14ac:dyDescent="0.2">
      <c r="A112" s="35">
        <f t="shared" si="2"/>
        <v>45289</v>
      </c>
      <c r="B112" s="36">
        <f>SUMIFS(СВЦЭМ!$D$39:$D$782,СВЦЭМ!$A$39:$A$782,$A112,СВЦЭМ!$B$39:$B$782,B$83)+'СЕТ СН'!$G$14+СВЦЭМ!$D$10+'СЕТ СН'!$G$6-'СЕТ СН'!$G$26</f>
        <v>2998.48716229</v>
      </c>
      <c r="C112" s="36">
        <f>SUMIFS(СВЦЭМ!$D$39:$D$782,СВЦЭМ!$A$39:$A$782,$A112,СВЦЭМ!$B$39:$B$782,C$83)+'СЕТ СН'!$G$14+СВЦЭМ!$D$10+'СЕТ СН'!$G$6-'СЕТ СН'!$G$26</f>
        <v>3058.1496483999999</v>
      </c>
      <c r="D112" s="36">
        <f>SUMIFS(СВЦЭМ!$D$39:$D$782,СВЦЭМ!$A$39:$A$782,$A112,СВЦЭМ!$B$39:$B$782,D$83)+'СЕТ СН'!$G$14+СВЦЭМ!$D$10+'СЕТ СН'!$G$6-'СЕТ СН'!$G$26</f>
        <v>3018.2078259499999</v>
      </c>
      <c r="E112" s="36">
        <f>SUMIFS(СВЦЭМ!$D$39:$D$782,СВЦЭМ!$A$39:$A$782,$A112,СВЦЭМ!$B$39:$B$782,E$83)+'СЕТ СН'!$G$14+СВЦЭМ!$D$10+'СЕТ СН'!$G$6-'СЕТ СН'!$G$26</f>
        <v>3017.3051713099999</v>
      </c>
      <c r="F112" s="36">
        <f>SUMIFS(СВЦЭМ!$D$39:$D$782,СВЦЭМ!$A$39:$A$782,$A112,СВЦЭМ!$B$39:$B$782,F$83)+'СЕТ СН'!$G$14+СВЦЭМ!$D$10+'СЕТ СН'!$G$6-'СЕТ СН'!$G$26</f>
        <v>3017.5320706799998</v>
      </c>
      <c r="G112" s="36">
        <f>SUMIFS(СВЦЭМ!$D$39:$D$782,СВЦЭМ!$A$39:$A$782,$A112,СВЦЭМ!$B$39:$B$782,G$83)+'СЕТ СН'!$G$14+СВЦЭМ!$D$10+'СЕТ СН'!$G$6-'СЕТ СН'!$G$26</f>
        <v>2914.7408906300002</v>
      </c>
      <c r="H112" s="36">
        <f>SUMIFS(СВЦЭМ!$D$39:$D$782,СВЦЭМ!$A$39:$A$782,$A112,СВЦЭМ!$B$39:$B$782,H$83)+'СЕТ СН'!$G$14+СВЦЭМ!$D$10+'СЕТ СН'!$G$6-'СЕТ СН'!$G$26</f>
        <v>2947.1030337400002</v>
      </c>
      <c r="I112" s="36">
        <f>SUMIFS(СВЦЭМ!$D$39:$D$782,СВЦЭМ!$A$39:$A$782,$A112,СВЦЭМ!$B$39:$B$782,I$83)+'СЕТ СН'!$G$14+СВЦЭМ!$D$10+'СЕТ СН'!$G$6-'СЕТ СН'!$G$26</f>
        <v>2903.4744569200002</v>
      </c>
      <c r="J112" s="36">
        <f>SUMIFS(СВЦЭМ!$D$39:$D$782,СВЦЭМ!$A$39:$A$782,$A112,СВЦЭМ!$B$39:$B$782,J$83)+'СЕТ СН'!$G$14+СВЦЭМ!$D$10+'СЕТ СН'!$G$6-'СЕТ СН'!$G$26</f>
        <v>2899.5073284999999</v>
      </c>
      <c r="K112" s="36">
        <f>SUMIFS(СВЦЭМ!$D$39:$D$782,СВЦЭМ!$A$39:$A$782,$A112,СВЦЭМ!$B$39:$B$782,K$83)+'СЕТ СН'!$G$14+СВЦЭМ!$D$10+'СЕТ СН'!$G$6-'СЕТ СН'!$G$26</f>
        <v>2872.6608464199999</v>
      </c>
      <c r="L112" s="36">
        <f>SUMIFS(СВЦЭМ!$D$39:$D$782,СВЦЭМ!$A$39:$A$782,$A112,СВЦЭМ!$B$39:$B$782,L$83)+'СЕТ СН'!$G$14+СВЦЭМ!$D$10+'СЕТ СН'!$G$6-'СЕТ СН'!$G$26</f>
        <v>2882.5548106400001</v>
      </c>
      <c r="M112" s="36">
        <f>SUMIFS(СВЦЭМ!$D$39:$D$782,СВЦЭМ!$A$39:$A$782,$A112,СВЦЭМ!$B$39:$B$782,M$83)+'СЕТ СН'!$G$14+СВЦЭМ!$D$10+'СЕТ СН'!$G$6-'СЕТ СН'!$G$26</f>
        <v>2913.0444687099998</v>
      </c>
      <c r="N112" s="36">
        <f>SUMIFS(СВЦЭМ!$D$39:$D$782,СВЦЭМ!$A$39:$A$782,$A112,СВЦЭМ!$B$39:$B$782,N$83)+'СЕТ СН'!$G$14+СВЦЭМ!$D$10+'СЕТ СН'!$G$6-'СЕТ СН'!$G$26</f>
        <v>2910.4109234299999</v>
      </c>
      <c r="O112" s="36">
        <f>SUMIFS(СВЦЭМ!$D$39:$D$782,СВЦЭМ!$A$39:$A$782,$A112,СВЦЭМ!$B$39:$B$782,O$83)+'СЕТ СН'!$G$14+СВЦЭМ!$D$10+'СЕТ СН'!$G$6-'СЕТ СН'!$G$26</f>
        <v>2896.2465977299998</v>
      </c>
      <c r="P112" s="36">
        <f>SUMIFS(СВЦЭМ!$D$39:$D$782,СВЦЭМ!$A$39:$A$782,$A112,СВЦЭМ!$B$39:$B$782,P$83)+'СЕТ СН'!$G$14+СВЦЭМ!$D$10+'СЕТ СН'!$G$6-'СЕТ СН'!$G$26</f>
        <v>2907.36448591</v>
      </c>
      <c r="Q112" s="36">
        <f>SUMIFS(СВЦЭМ!$D$39:$D$782,СВЦЭМ!$A$39:$A$782,$A112,СВЦЭМ!$B$39:$B$782,Q$83)+'СЕТ СН'!$G$14+СВЦЭМ!$D$10+'СЕТ СН'!$G$6-'СЕТ СН'!$G$26</f>
        <v>2923.0740922099999</v>
      </c>
      <c r="R112" s="36">
        <f>SUMIFS(СВЦЭМ!$D$39:$D$782,СВЦЭМ!$A$39:$A$782,$A112,СВЦЭМ!$B$39:$B$782,R$83)+'СЕТ СН'!$G$14+СВЦЭМ!$D$10+'СЕТ СН'!$G$6-'СЕТ СН'!$G$26</f>
        <v>2918.5931429800003</v>
      </c>
      <c r="S112" s="36">
        <f>SUMIFS(СВЦЭМ!$D$39:$D$782,СВЦЭМ!$A$39:$A$782,$A112,СВЦЭМ!$B$39:$B$782,S$83)+'СЕТ СН'!$G$14+СВЦЭМ!$D$10+'СЕТ СН'!$G$6-'СЕТ СН'!$G$26</f>
        <v>2859.64070829</v>
      </c>
      <c r="T112" s="36">
        <f>SUMIFS(СВЦЭМ!$D$39:$D$782,СВЦЭМ!$A$39:$A$782,$A112,СВЦЭМ!$B$39:$B$782,T$83)+'СЕТ СН'!$G$14+СВЦЭМ!$D$10+'СЕТ СН'!$G$6-'СЕТ СН'!$G$26</f>
        <v>2876.73277809</v>
      </c>
      <c r="U112" s="36">
        <f>SUMIFS(СВЦЭМ!$D$39:$D$782,СВЦЭМ!$A$39:$A$782,$A112,СВЦЭМ!$B$39:$B$782,U$83)+'СЕТ СН'!$G$14+СВЦЭМ!$D$10+'СЕТ СН'!$G$6-'СЕТ СН'!$G$26</f>
        <v>2890.54222054</v>
      </c>
      <c r="V112" s="36">
        <f>SUMIFS(СВЦЭМ!$D$39:$D$782,СВЦЭМ!$A$39:$A$782,$A112,СВЦЭМ!$B$39:$B$782,V$83)+'СЕТ СН'!$G$14+СВЦЭМ!$D$10+'СЕТ СН'!$G$6-'СЕТ СН'!$G$26</f>
        <v>2928.8876458899999</v>
      </c>
      <c r="W112" s="36">
        <f>SUMIFS(СВЦЭМ!$D$39:$D$782,СВЦЭМ!$A$39:$A$782,$A112,СВЦЭМ!$B$39:$B$782,W$83)+'СЕТ СН'!$G$14+СВЦЭМ!$D$10+'СЕТ СН'!$G$6-'СЕТ СН'!$G$26</f>
        <v>2928.9385111900001</v>
      </c>
      <c r="X112" s="36">
        <f>SUMIFS(СВЦЭМ!$D$39:$D$782,СВЦЭМ!$A$39:$A$782,$A112,СВЦЭМ!$B$39:$B$782,X$83)+'СЕТ СН'!$G$14+СВЦЭМ!$D$10+'СЕТ СН'!$G$6-'СЕТ СН'!$G$26</f>
        <v>2926.6740215200002</v>
      </c>
      <c r="Y112" s="36">
        <f>SUMIFS(СВЦЭМ!$D$39:$D$782,СВЦЭМ!$A$39:$A$782,$A112,СВЦЭМ!$B$39:$B$782,Y$83)+'СЕТ СН'!$G$14+СВЦЭМ!$D$10+'СЕТ СН'!$G$6-'СЕТ СН'!$G$26</f>
        <v>2996.6264271</v>
      </c>
    </row>
    <row r="113" spans="1:27" ht="15.75" x14ac:dyDescent="0.2">
      <c r="A113" s="35">
        <f t="shared" si="2"/>
        <v>45290</v>
      </c>
      <c r="B113" s="36">
        <f>SUMIFS(СВЦЭМ!$D$39:$D$782,СВЦЭМ!$A$39:$A$782,$A113,СВЦЭМ!$B$39:$B$782,B$83)+'СЕТ СН'!$G$14+СВЦЭМ!$D$10+'СЕТ СН'!$G$6-'СЕТ СН'!$G$26</f>
        <v>3113.9780187699998</v>
      </c>
      <c r="C113" s="36">
        <f>SUMIFS(СВЦЭМ!$D$39:$D$782,СВЦЭМ!$A$39:$A$782,$A113,СВЦЭМ!$B$39:$B$782,C$83)+'СЕТ СН'!$G$14+СВЦЭМ!$D$10+'СЕТ СН'!$G$6-'СЕТ СН'!$G$26</f>
        <v>3166.6762230099998</v>
      </c>
      <c r="D113" s="36">
        <f>SUMIFS(СВЦЭМ!$D$39:$D$782,СВЦЭМ!$A$39:$A$782,$A113,СВЦЭМ!$B$39:$B$782,D$83)+'СЕТ СН'!$G$14+СВЦЭМ!$D$10+'СЕТ СН'!$G$6-'СЕТ СН'!$G$26</f>
        <v>3192.65279319</v>
      </c>
      <c r="E113" s="36">
        <f>SUMIFS(СВЦЭМ!$D$39:$D$782,СВЦЭМ!$A$39:$A$782,$A113,СВЦЭМ!$B$39:$B$782,E$83)+'СЕТ СН'!$G$14+СВЦЭМ!$D$10+'СЕТ СН'!$G$6-'СЕТ СН'!$G$26</f>
        <v>3192.6795508499999</v>
      </c>
      <c r="F113" s="36">
        <f>SUMIFS(СВЦЭМ!$D$39:$D$782,СВЦЭМ!$A$39:$A$782,$A113,СВЦЭМ!$B$39:$B$782,F$83)+'СЕТ СН'!$G$14+СВЦЭМ!$D$10+'СЕТ СН'!$G$6-'СЕТ СН'!$G$26</f>
        <v>3210.7388261700003</v>
      </c>
      <c r="G113" s="36">
        <f>SUMIFS(СВЦЭМ!$D$39:$D$782,СВЦЭМ!$A$39:$A$782,$A113,СВЦЭМ!$B$39:$B$782,G$83)+'СЕТ СН'!$G$14+СВЦЭМ!$D$10+'СЕТ СН'!$G$6-'СЕТ СН'!$G$26</f>
        <v>3193.6547149500002</v>
      </c>
      <c r="H113" s="36">
        <f>SUMIFS(СВЦЭМ!$D$39:$D$782,СВЦЭМ!$A$39:$A$782,$A113,СВЦЭМ!$B$39:$B$782,H$83)+'СЕТ СН'!$G$14+СВЦЭМ!$D$10+'СЕТ СН'!$G$6-'СЕТ СН'!$G$26</f>
        <v>3179.9366889399998</v>
      </c>
      <c r="I113" s="36">
        <f>SUMIFS(СВЦЭМ!$D$39:$D$782,СВЦЭМ!$A$39:$A$782,$A113,СВЦЭМ!$B$39:$B$782,I$83)+'СЕТ СН'!$G$14+СВЦЭМ!$D$10+'СЕТ СН'!$G$6-'СЕТ СН'!$G$26</f>
        <v>3096.2208102099999</v>
      </c>
      <c r="J113" s="36">
        <f>SUMIFS(СВЦЭМ!$D$39:$D$782,СВЦЭМ!$A$39:$A$782,$A113,СВЦЭМ!$B$39:$B$782,J$83)+'СЕТ СН'!$G$14+СВЦЭМ!$D$10+'СЕТ СН'!$G$6-'СЕТ СН'!$G$26</f>
        <v>3005.3185805799999</v>
      </c>
      <c r="K113" s="36">
        <f>SUMIFS(СВЦЭМ!$D$39:$D$782,СВЦЭМ!$A$39:$A$782,$A113,СВЦЭМ!$B$39:$B$782,K$83)+'СЕТ СН'!$G$14+СВЦЭМ!$D$10+'СЕТ СН'!$G$6-'СЕТ СН'!$G$26</f>
        <v>3008.2247623200001</v>
      </c>
      <c r="L113" s="36">
        <f>SUMIFS(СВЦЭМ!$D$39:$D$782,СВЦЭМ!$A$39:$A$782,$A113,СВЦЭМ!$B$39:$B$782,L$83)+'СЕТ СН'!$G$14+СВЦЭМ!$D$10+'СЕТ СН'!$G$6-'СЕТ СН'!$G$26</f>
        <v>2990.9794348700002</v>
      </c>
      <c r="M113" s="36">
        <f>SUMIFS(СВЦЭМ!$D$39:$D$782,СВЦЭМ!$A$39:$A$782,$A113,СВЦЭМ!$B$39:$B$782,M$83)+'СЕТ СН'!$G$14+СВЦЭМ!$D$10+'СЕТ СН'!$G$6-'СЕТ СН'!$G$26</f>
        <v>3030.6084489499999</v>
      </c>
      <c r="N113" s="36">
        <f>SUMIFS(СВЦЭМ!$D$39:$D$782,СВЦЭМ!$A$39:$A$782,$A113,СВЦЭМ!$B$39:$B$782,N$83)+'СЕТ СН'!$G$14+СВЦЭМ!$D$10+'СЕТ СН'!$G$6-'СЕТ СН'!$G$26</f>
        <v>3043.7758265900002</v>
      </c>
      <c r="O113" s="36">
        <f>SUMIFS(СВЦЭМ!$D$39:$D$782,СВЦЭМ!$A$39:$A$782,$A113,СВЦЭМ!$B$39:$B$782,O$83)+'СЕТ СН'!$G$14+СВЦЭМ!$D$10+'СЕТ СН'!$G$6-'СЕТ СН'!$G$26</f>
        <v>3063.2969162700001</v>
      </c>
      <c r="P113" s="36">
        <f>SUMIFS(СВЦЭМ!$D$39:$D$782,СВЦЭМ!$A$39:$A$782,$A113,СВЦЭМ!$B$39:$B$782,P$83)+'СЕТ СН'!$G$14+СВЦЭМ!$D$10+'СЕТ СН'!$G$6-'СЕТ СН'!$G$26</f>
        <v>3092.0955663200002</v>
      </c>
      <c r="Q113" s="36">
        <f>SUMIFS(СВЦЭМ!$D$39:$D$782,СВЦЭМ!$A$39:$A$782,$A113,СВЦЭМ!$B$39:$B$782,Q$83)+'СЕТ СН'!$G$14+СВЦЭМ!$D$10+'СЕТ СН'!$G$6-'СЕТ СН'!$G$26</f>
        <v>3108.55203897</v>
      </c>
      <c r="R113" s="36">
        <f>SUMIFS(СВЦЭМ!$D$39:$D$782,СВЦЭМ!$A$39:$A$782,$A113,СВЦЭМ!$B$39:$B$782,R$83)+'СЕТ СН'!$G$14+СВЦЭМ!$D$10+'СЕТ СН'!$G$6-'СЕТ СН'!$G$26</f>
        <v>3116.9291618800003</v>
      </c>
      <c r="S113" s="36">
        <f>SUMIFS(СВЦЭМ!$D$39:$D$782,СВЦЭМ!$A$39:$A$782,$A113,СВЦЭМ!$B$39:$B$782,S$83)+'СЕТ СН'!$G$14+СВЦЭМ!$D$10+'СЕТ СН'!$G$6-'СЕТ СН'!$G$26</f>
        <v>3086.0048606700002</v>
      </c>
      <c r="T113" s="36">
        <f>SUMIFS(СВЦЭМ!$D$39:$D$782,СВЦЭМ!$A$39:$A$782,$A113,СВЦЭМ!$B$39:$B$782,T$83)+'СЕТ СН'!$G$14+СВЦЭМ!$D$10+'СЕТ СН'!$G$6-'СЕТ СН'!$G$26</f>
        <v>2987.74356326</v>
      </c>
      <c r="U113" s="36">
        <f>SUMIFS(СВЦЭМ!$D$39:$D$782,СВЦЭМ!$A$39:$A$782,$A113,СВЦЭМ!$B$39:$B$782,U$83)+'СЕТ СН'!$G$14+СВЦЭМ!$D$10+'СЕТ СН'!$G$6-'СЕТ СН'!$G$26</f>
        <v>3034.7033305</v>
      </c>
      <c r="V113" s="36">
        <f>SUMIFS(СВЦЭМ!$D$39:$D$782,СВЦЭМ!$A$39:$A$782,$A113,СВЦЭМ!$B$39:$B$782,V$83)+'СЕТ СН'!$G$14+СВЦЭМ!$D$10+'СЕТ СН'!$G$6-'СЕТ СН'!$G$26</f>
        <v>3049.2726044300002</v>
      </c>
      <c r="W113" s="36">
        <f>SUMIFS(СВЦЭМ!$D$39:$D$782,СВЦЭМ!$A$39:$A$782,$A113,СВЦЭМ!$B$39:$B$782,W$83)+'СЕТ СН'!$G$14+СВЦЭМ!$D$10+'СЕТ СН'!$G$6-'СЕТ СН'!$G$26</f>
        <v>3060.9664878799999</v>
      </c>
      <c r="X113" s="36">
        <f>SUMIFS(СВЦЭМ!$D$39:$D$782,СВЦЭМ!$A$39:$A$782,$A113,СВЦЭМ!$B$39:$B$782,X$83)+'СЕТ СН'!$G$14+СВЦЭМ!$D$10+'СЕТ СН'!$G$6-'СЕТ СН'!$G$26</f>
        <v>3097.3815149900001</v>
      </c>
      <c r="Y113" s="36">
        <f>SUMIFS(СВЦЭМ!$D$39:$D$782,СВЦЭМ!$A$39:$A$782,$A113,СВЦЭМ!$B$39:$B$782,Y$83)+'СЕТ СН'!$G$14+СВЦЭМ!$D$10+'СЕТ СН'!$G$6-'СЕТ СН'!$G$26</f>
        <v>3119.5227845700001</v>
      </c>
    </row>
    <row r="114" spans="1:27" ht="15.75" x14ac:dyDescent="0.2">
      <c r="A114" s="35">
        <f t="shared" si="2"/>
        <v>45291</v>
      </c>
      <c r="B114" s="36">
        <f>SUMIFS(СВЦЭМ!$D$39:$D$782,СВЦЭМ!$A$39:$A$782,$A114,СВЦЭМ!$B$39:$B$782,B$83)+'СЕТ СН'!$G$14+СВЦЭМ!$D$10+'СЕТ СН'!$G$6-'СЕТ СН'!$G$26</f>
        <v>3055.4346980700002</v>
      </c>
      <c r="C114" s="36">
        <f>SUMIFS(СВЦЭМ!$D$39:$D$782,СВЦЭМ!$A$39:$A$782,$A114,СВЦЭМ!$B$39:$B$782,C$83)+'СЕТ СН'!$G$14+СВЦЭМ!$D$10+'СЕТ СН'!$G$6-'СЕТ СН'!$G$26</f>
        <v>3030.70968335</v>
      </c>
      <c r="D114" s="36">
        <f>SUMIFS(СВЦЭМ!$D$39:$D$782,СВЦЭМ!$A$39:$A$782,$A114,СВЦЭМ!$B$39:$B$782,D$83)+'СЕТ СН'!$G$14+СВЦЭМ!$D$10+'СЕТ СН'!$G$6-'СЕТ СН'!$G$26</f>
        <v>3054.0095844400003</v>
      </c>
      <c r="E114" s="36">
        <f>SUMIFS(СВЦЭМ!$D$39:$D$782,СВЦЭМ!$A$39:$A$782,$A114,СВЦЭМ!$B$39:$B$782,E$83)+'СЕТ СН'!$G$14+СВЦЭМ!$D$10+'СЕТ СН'!$G$6-'СЕТ СН'!$G$26</f>
        <v>3061.13715551</v>
      </c>
      <c r="F114" s="36">
        <f>SUMIFS(СВЦЭМ!$D$39:$D$782,СВЦЭМ!$A$39:$A$782,$A114,СВЦЭМ!$B$39:$B$782,F$83)+'СЕТ СН'!$G$14+СВЦЭМ!$D$10+'СЕТ СН'!$G$6-'СЕТ СН'!$G$26</f>
        <v>3054.9638358299999</v>
      </c>
      <c r="G114" s="36">
        <f>SUMIFS(СВЦЭМ!$D$39:$D$782,СВЦЭМ!$A$39:$A$782,$A114,СВЦЭМ!$B$39:$B$782,G$83)+'СЕТ СН'!$G$14+СВЦЭМ!$D$10+'СЕТ СН'!$G$6-'СЕТ СН'!$G$26</f>
        <v>2995.66214257</v>
      </c>
      <c r="H114" s="36">
        <f>SUMIFS(СВЦЭМ!$D$39:$D$782,СВЦЭМ!$A$39:$A$782,$A114,СВЦЭМ!$B$39:$B$782,H$83)+'СЕТ СН'!$G$14+СВЦЭМ!$D$10+'СЕТ СН'!$G$6-'СЕТ СН'!$G$26</f>
        <v>2995.0623942900002</v>
      </c>
      <c r="I114" s="36">
        <f>SUMIFS(СВЦЭМ!$D$39:$D$782,СВЦЭМ!$A$39:$A$782,$A114,СВЦЭМ!$B$39:$B$782,I$83)+'СЕТ СН'!$G$14+СВЦЭМ!$D$10+'СЕТ СН'!$G$6-'СЕТ СН'!$G$26</f>
        <v>2995.90675061</v>
      </c>
      <c r="J114" s="36">
        <f>SUMIFS(СВЦЭМ!$D$39:$D$782,СВЦЭМ!$A$39:$A$782,$A114,СВЦЭМ!$B$39:$B$782,J$83)+'СЕТ СН'!$G$14+СВЦЭМ!$D$10+'СЕТ СН'!$G$6-'СЕТ СН'!$G$26</f>
        <v>2964.77011829</v>
      </c>
      <c r="K114" s="36">
        <f>SUMIFS(СВЦЭМ!$D$39:$D$782,СВЦЭМ!$A$39:$A$782,$A114,СВЦЭМ!$B$39:$B$782,K$83)+'СЕТ СН'!$G$14+СВЦЭМ!$D$10+'СЕТ СН'!$G$6-'СЕТ СН'!$G$26</f>
        <v>2907.8629593199998</v>
      </c>
      <c r="L114" s="36">
        <f>SUMIFS(СВЦЭМ!$D$39:$D$782,СВЦЭМ!$A$39:$A$782,$A114,СВЦЭМ!$B$39:$B$782,L$83)+'СЕТ СН'!$G$14+СВЦЭМ!$D$10+'СЕТ СН'!$G$6-'СЕТ СН'!$G$26</f>
        <v>2884.7779090700001</v>
      </c>
      <c r="M114" s="36">
        <f>SUMIFS(СВЦЭМ!$D$39:$D$782,СВЦЭМ!$A$39:$A$782,$A114,СВЦЭМ!$B$39:$B$782,M$83)+'СЕТ СН'!$G$14+СВЦЭМ!$D$10+'СЕТ СН'!$G$6-'СЕТ СН'!$G$26</f>
        <v>2860.44640906</v>
      </c>
      <c r="N114" s="36">
        <f>SUMIFS(СВЦЭМ!$D$39:$D$782,СВЦЭМ!$A$39:$A$782,$A114,СВЦЭМ!$B$39:$B$782,N$83)+'СЕТ СН'!$G$14+СВЦЭМ!$D$10+'СЕТ СН'!$G$6-'СЕТ СН'!$G$26</f>
        <v>2869.3320214300002</v>
      </c>
      <c r="O114" s="36">
        <f>SUMIFS(СВЦЭМ!$D$39:$D$782,СВЦЭМ!$A$39:$A$782,$A114,СВЦЭМ!$B$39:$B$782,O$83)+'СЕТ СН'!$G$14+СВЦЭМ!$D$10+'СЕТ СН'!$G$6-'СЕТ СН'!$G$26</f>
        <v>2885.6237868399999</v>
      </c>
      <c r="P114" s="36">
        <f>SUMIFS(СВЦЭМ!$D$39:$D$782,СВЦЭМ!$A$39:$A$782,$A114,СВЦЭМ!$B$39:$B$782,P$83)+'СЕТ СН'!$G$14+СВЦЭМ!$D$10+'СЕТ СН'!$G$6-'СЕТ СН'!$G$26</f>
        <v>2919.8312513800001</v>
      </c>
      <c r="Q114" s="36">
        <f>SUMIFS(СВЦЭМ!$D$39:$D$782,СВЦЭМ!$A$39:$A$782,$A114,СВЦЭМ!$B$39:$B$782,Q$83)+'СЕТ СН'!$G$14+СВЦЭМ!$D$10+'СЕТ СН'!$G$6-'СЕТ СН'!$G$26</f>
        <v>2894.1111228</v>
      </c>
      <c r="R114" s="36">
        <f>SUMIFS(СВЦЭМ!$D$39:$D$782,СВЦЭМ!$A$39:$A$782,$A114,СВЦЭМ!$B$39:$B$782,R$83)+'СЕТ СН'!$G$14+СВЦЭМ!$D$10+'СЕТ СН'!$G$6-'СЕТ СН'!$G$26</f>
        <v>2916.4191692899999</v>
      </c>
      <c r="S114" s="36">
        <f>SUMIFS(СВЦЭМ!$D$39:$D$782,СВЦЭМ!$A$39:$A$782,$A114,СВЦЭМ!$B$39:$B$782,S$83)+'СЕТ СН'!$G$14+СВЦЭМ!$D$10+'СЕТ СН'!$G$6-'СЕТ СН'!$G$26</f>
        <v>2867.1513900499999</v>
      </c>
      <c r="T114" s="36">
        <f>SUMIFS(СВЦЭМ!$D$39:$D$782,СВЦЭМ!$A$39:$A$782,$A114,СВЦЭМ!$B$39:$B$782,T$83)+'СЕТ СН'!$G$14+СВЦЭМ!$D$10+'СЕТ СН'!$G$6-'СЕТ СН'!$G$26</f>
        <v>2777.2784148199999</v>
      </c>
      <c r="U114" s="36">
        <f>SUMIFS(СВЦЭМ!$D$39:$D$782,СВЦЭМ!$A$39:$A$782,$A114,СВЦЭМ!$B$39:$B$782,U$83)+'СЕТ СН'!$G$14+СВЦЭМ!$D$10+'СЕТ СН'!$G$6-'СЕТ СН'!$G$26</f>
        <v>2746.5844118499999</v>
      </c>
      <c r="V114" s="36">
        <f>SUMIFS(СВЦЭМ!$D$39:$D$782,СВЦЭМ!$A$39:$A$782,$A114,СВЦЭМ!$B$39:$B$782,V$83)+'СЕТ СН'!$G$14+СВЦЭМ!$D$10+'СЕТ СН'!$G$6-'СЕТ СН'!$G$26</f>
        <v>2798.5984216900001</v>
      </c>
      <c r="W114" s="36">
        <f>SUMIFS(СВЦЭМ!$D$39:$D$782,СВЦЭМ!$A$39:$A$782,$A114,СВЦЭМ!$B$39:$B$782,W$83)+'СЕТ СН'!$G$14+СВЦЭМ!$D$10+'СЕТ СН'!$G$6-'СЕТ СН'!$G$26</f>
        <v>2875.6080774299999</v>
      </c>
      <c r="X114" s="36">
        <f>SUMIFS(СВЦЭМ!$D$39:$D$782,СВЦЭМ!$A$39:$A$782,$A114,СВЦЭМ!$B$39:$B$782,X$83)+'СЕТ СН'!$G$14+СВЦЭМ!$D$10+'СЕТ СН'!$G$6-'СЕТ СН'!$G$26</f>
        <v>2952.6778251700002</v>
      </c>
      <c r="Y114" s="36">
        <f>SUMIFS(СВЦЭМ!$D$39:$D$782,СВЦЭМ!$A$39:$A$782,$A114,СВЦЭМ!$B$39:$B$782,Y$83)+'СЕТ СН'!$G$14+СВЦЭМ!$D$10+'СЕТ СН'!$G$6-'СЕТ СН'!$G$26</f>
        <v>3015.7490201400001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01.12.2023</v>
      </c>
      <c r="B120" s="36">
        <f>SUMIFS(СВЦЭМ!$D$39:$D$782,СВЦЭМ!$A$39:$A$782,$A120,СВЦЭМ!$B$39:$B$782,B$119)+'СЕТ СН'!$H$14+СВЦЭМ!$D$10+'СЕТ СН'!$H$6-'СЕТ СН'!$H$26</f>
        <v>2725.4604801800001</v>
      </c>
      <c r="C120" s="36">
        <f>SUMIFS(СВЦЭМ!$D$39:$D$782,СВЦЭМ!$A$39:$A$782,$A120,СВЦЭМ!$B$39:$B$782,C$119)+'СЕТ СН'!$H$14+СВЦЭМ!$D$10+'СЕТ СН'!$H$6-'СЕТ СН'!$H$26</f>
        <v>2777.6470953899998</v>
      </c>
      <c r="D120" s="36">
        <f>SUMIFS(СВЦЭМ!$D$39:$D$782,СВЦЭМ!$A$39:$A$782,$A120,СВЦЭМ!$B$39:$B$782,D$119)+'СЕТ СН'!$H$14+СВЦЭМ!$D$10+'СЕТ СН'!$H$6-'СЕТ СН'!$H$26</f>
        <v>2820.7519678399999</v>
      </c>
      <c r="E120" s="36">
        <f>SUMIFS(СВЦЭМ!$D$39:$D$782,СВЦЭМ!$A$39:$A$782,$A120,СВЦЭМ!$B$39:$B$782,E$119)+'СЕТ СН'!$H$14+СВЦЭМ!$D$10+'СЕТ СН'!$H$6-'СЕТ СН'!$H$26</f>
        <v>2823.2221196999999</v>
      </c>
      <c r="F120" s="36">
        <f>SUMIFS(СВЦЭМ!$D$39:$D$782,СВЦЭМ!$A$39:$A$782,$A120,СВЦЭМ!$B$39:$B$782,F$119)+'СЕТ СН'!$H$14+СВЦЭМ!$D$10+'СЕТ СН'!$H$6-'СЕТ СН'!$H$26</f>
        <v>2834.65690223</v>
      </c>
      <c r="G120" s="36">
        <f>SUMIFS(СВЦЭМ!$D$39:$D$782,СВЦЭМ!$A$39:$A$782,$A120,СВЦЭМ!$B$39:$B$782,G$119)+'СЕТ СН'!$H$14+СВЦЭМ!$D$10+'СЕТ СН'!$H$6-'СЕТ СН'!$H$26</f>
        <v>2805.2632688899998</v>
      </c>
      <c r="H120" s="36">
        <f>SUMIFS(СВЦЭМ!$D$39:$D$782,СВЦЭМ!$A$39:$A$782,$A120,СВЦЭМ!$B$39:$B$782,H$119)+'СЕТ СН'!$H$14+СВЦЭМ!$D$10+'СЕТ СН'!$H$6-'СЕТ СН'!$H$26</f>
        <v>2746.60135524</v>
      </c>
      <c r="I120" s="36">
        <f>SUMIFS(СВЦЭМ!$D$39:$D$782,СВЦЭМ!$A$39:$A$782,$A120,СВЦЭМ!$B$39:$B$782,I$119)+'СЕТ СН'!$H$14+СВЦЭМ!$D$10+'СЕТ СН'!$H$6-'СЕТ СН'!$H$26</f>
        <v>2685.5279195399999</v>
      </c>
      <c r="J120" s="36">
        <f>SUMIFS(СВЦЭМ!$D$39:$D$782,СВЦЭМ!$A$39:$A$782,$A120,СВЦЭМ!$B$39:$B$782,J$119)+'СЕТ СН'!$H$14+СВЦЭМ!$D$10+'СЕТ СН'!$H$6-'СЕТ СН'!$H$26</f>
        <v>2622.7796104499998</v>
      </c>
      <c r="K120" s="36">
        <f>SUMIFS(СВЦЭМ!$D$39:$D$782,СВЦЭМ!$A$39:$A$782,$A120,СВЦЭМ!$B$39:$B$782,K$119)+'СЕТ СН'!$H$14+СВЦЭМ!$D$10+'СЕТ СН'!$H$6-'СЕТ СН'!$H$26</f>
        <v>2600.6851756199999</v>
      </c>
      <c r="L120" s="36">
        <f>SUMIFS(СВЦЭМ!$D$39:$D$782,СВЦЭМ!$A$39:$A$782,$A120,СВЦЭМ!$B$39:$B$782,L$119)+'СЕТ СН'!$H$14+СВЦЭМ!$D$10+'СЕТ СН'!$H$6-'СЕТ СН'!$H$26</f>
        <v>2596.45990282</v>
      </c>
      <c r="M120" s="36">
        <f>SUMIFS(СВЦЭМ!$D$39:$D$782,СВЦЭМ!$A$39:$A$782,$A120,СВЦЭМ!$B$39:$B$782,M$119)+'СЕТ СН'!$H$14+СВЦЭМ!$D$10+'СЕТ СН'!$H$6-'СЕТ СН'!$H$26</f>
        <v>2626.4096727599999</v>
      </c>
      <c r="N120" s="36">
        <f>SUMIFS(СВЦЭМ!$D$39:$D$782,СВЦЭМ!$A$39:$A$782,$A120,СВЦЭМ!$B$39:$B$782,N$119)+'СЕТ СН'!$H$14+СВЦЭМ!$D$10+'СЕТ СН'!$H$6-'СЕТ СН'!$H$26</f>
        <v>2644.4809320599998</v>
      </c>
      <c r="O120" s="36">
        <f>SUMIFS(СВЦЭМ!$D$39:$D$782,СВЦЭМ!$A$39:$A$782,$A120,СВЦЭМ!$B$39:$B$782,O$119)+'СЕТ СН'!$H$14+СВЦЭМ!$D$10+'СЕТ СН'!$H$6-'СЕТ СН'!$H$26</f>
        <v>2657.3908401399999</v>
      </c>
      <c r="P120" s="36">
        <f>SUMIFS(СВЦЭМ!$D$39:$D$782,СВЦЭМ!$A$39:$A$782,$A120,СВЦЭМ!$B$39:$B$782,P$119)+'СЕТ СН'!$H$14+СВЦЭМ!$D$10+'СЕТ СН'!$H$6-'СЕТ СН'!$H$26</f>
        <v>2673.4571483499999</v>
      </c>
      <c r="Q120" s="36">
        <f>SUMIFS(СВЦЭМ!$D$39:$D$782,СВЦЭМ!$A$39:$A$782,$A120,СВЦЭМ!$B$39:$B$782,Q$119)+'СЕТ СН'!$H$14+СВЦЭМ!$D$10+'СЕТ СН'!$H$6-'СЕТ СН'!$H$26</f>
        <v>2645.8182051899998</v>
      </c>
      <c r="R120" s="36">
        <f>SUMIFS(СВЦЭМ!$D$39:$D$782,СВЦЭМ!$A$39:$A$782,$A120,СВЦЭМ!$B$39:$B$782,R$119)+'СЕТ СН'!$H$14+СВЦЭМ!$D$10+'СЕТ СН'!$H$6-'СЕТ СН'!$H$26</f>
        <v>2656.5123448599998</v>
      </c>
      <c r="S120" s="36">
        <f>SUMIFS(СВЦЭМ!$D$39:$D$782,СВЦЭМ!$A$39:$A$782,$A120,СВЦЭМ!$B$39:$B$782,S$119)+'СЕТ СН'!$H$14+СВЦЭМ!$D$10+'СЕТ СН'!$H$6-'СЕТ СН'!$H$26</f>
        <v>2605.9569118999998</v>
      </c>
      <c r="T120" s="36">
        <f>SUMIFS(СВЦЭМ!$D$39:$D$782,СВЦЭМ!$A$39:$A$782,$A120,СВЦЭМ!$B$39:$B$782,T$119)+'СЕТ СН'!$H$14+СВЦЭМ!$D$10+'СЕТ СН'!$H$6-'СЕТ СН'!$H$26</f>
        <v>2548.6920557600001</v>
      </c>
      <c r="U120" s="36">
        <f>SUMIFS(СВЦЭМ!$D$39:$D$782,СВЦЭМ!$A$39:$A$782,$A120,СВЦЭМ!$B$39:$B$782,U$119)+'СЕТ СН'!$H$14+СВЦЭМ!$D$10+'СЕТ СН'!$H$6-'СЕТ СН'!$H$26</f>
        <v>2560.9797138099998</v>
      </c>
      <c r="V120" s="36">
        <f>SUMIFS(СВЦЭМ!$D$39:$D$782,СВЦЭМ!$A$39:$A$782,$A120,СВЦЭМ!$B$39:$B$782,V$119)+'СЕТ СН'!$H$14+СВЦЭМ!$D$10+'СЕТ СН'!$H$6-'СЕТ СН'!$H$26</f>
        <v>2598.5485173299999</v>
      </c>
      <c r="W120" s="36">
        <f>SUMIFS(СВЦЭМ!$D$39:$D$782,СВЦЭМ!$A$39:$A$782,$A120,СВЦЭМ!$B$39:$B$782,W$119)+'СЕТ СН'!$H$14+СВЦЭМ!$D$10+'СЕТ СН'!$H$6-'СЕТ СН'!$H$26</f>
        <v>2616.8971769700001</v>
      </c>
      <c r="X120" s="36">
        <f>SUMIFS(СВЦЭМ!$D$39:$D$782,СВЦЭМ!$A$39:$A$782,$A120,СВЦЭМ!$B$39:$B$782,X$119)+'СЕТ СН'!$H$14+СВЦЭМ!$D$10+'СЕТ СН'!$H$6-'СЕТ СН'!$H$26</f>
        <v>2623.6976472900001</v>
      </c>
      <c r="Y120" s="36">
        <f>SUMIFS(СВЦЭМ!$D$39:$D$782,СВЦЭМ!$A$39:$A$782,$A120,СВЦЭМ!$B$39:$B$782,Y$119)+'СЕТ СН'!$H$14+СВЦЭМ!$D$10+'СЕТ СН'!$H$6-'СЕТ СН'!$H$26</f>
        <v>2655.0666906799997</v>
      </c>
      <c r="AA120" s="45"/>
    </row>
    <row r="121" spans="1:27" ht="15.75" x14ac:dyDescent="0.2">
      <c r="A121" s="35">
        <f>A120+1</f>
        <v>45262</v>
      </c>
      <c r="B121" s="36">
        <f>SUMIFS(СВЦЭМ!$D$39:$D$782,СВЦЭМ!$A$39:$A$782,$A121,СВЦЭМ!$B$39:$B$782,B$119)+'СЕТ СН'!$H$14+СВЦЭМ!$D$10+'СЕТ СН'!$H$6-'СЕТ СН'!$H$26</f>
        <v>2822.3316908100001</v>
      </c>
      <c r="C121" s="36">
        <f>SUMIFS(СВЦЭМ!$D$39:$D$782,СВЦЭМ!$A$39:$A$782,$A121,СВЦЭМ!$B$39:$B$782,C$119)+'СЕТ СН'!$H$14+СВЦЭМ!$D$10+'СЕТ СН'!$H$6-'СЕТ СН'!$H$26</f>
        <v>2814.5257779899998</v>
      </c>
      <c r="D121" s="36">
        <f>SUMIFS(СВЦЭМ!$D$39:$D$782,СВЦЭМ!$A$39:$A$782,$A121,СВЦЭМ!$B$39:$B$782,D$119)+'СЕТ СН'!$H$14+СВЦЭМ!$D$10+'СЕТ СН'!$H$6-'СЕТ СН'!$H$26</f>
        <v>2831.7198809500001</v>
      </c>
      <c r="E121" s="36">
        <f>SUMIFS(СВЦЭМ!$D$39:$D$782,СВЦЭМ!$A$39:$A$782,$A121,СВЦЭМ!$B$39:$B$782,E$119)+'СЕТ СН'!$H$14+СВЦЭМ!$D$10+'СЕТ СН'!$H$6-'СЕТ СН'!$H$26</f>
        <v>2849.3832545699997</v>
      </c>
      <c r="F121" s="36">
        <f>SUMIFS(СВЦЭМ!$D$39:$D$782,СВЦЭМ!$A$39:$A$782,$A121,СВЦЭМ!$B$39:$B$782,F$119)+'СЕТ СН'!$H$14+СВЦЭМ!$D$10+'СЕТ СН'!$H$6-'СЕТ СН'!$H$26</f>
        <v>2857.6742207399998</v>
      </c>
      <c r="G121" s="36">
        <f>SUMIFS(СВЦЭМ!$D$39:$D$782,СВЦЭМ!$A$39:$A$782,$A121,СВЦЭМ!$B$39:$B$782,G$119)+'СЕТ СН'!$H$14+СВЦЭМ!$D$10+'СЕТ СН'!$H$6-'СЕТ СН'!$H$26</f>
        <v>2860.8019638599999</v>
      </c>
      <c r="H121" s="36">
        <f>SUMIFS(СВЦЭМ!$D$39:$D$782,СВЦЭМ!$A$39:$A$782,$A121,СВЦЭМ!$B$39:$B$782,H$119)+'СЕТ СН'!$H$14+СВЦЭМ!$D$10+'СЕТ СН'!$H$6-'СЕТ СН'!$H$26</f>
        <v>2859.4940294200001</v>
      </c>
      <c r="I121" s="36">
        <f>SUMIFS(СВЦЭМ!$D$39:$D$782,СВЦЭМ!$A$39:$A$782,$A121,СВЦЭМ!$B$39:$B$782,I$119)+'СЕТ СН'!$H$14+СВЦЭМ!$D$10+'СЕТ СН'!$H$6-'СЕТ СН'!$H$26</f>
        <v>2811.7561168799998</v>
      </c>
      <c r="J121" s="36">
        <f>SUMIFS(СВЦЭМ!$D$39:$D$782,СВЦЭМ!$A$39:$A$782,$A121,СВЦЭМ!$B$39:$B$782,J$119)+'СЕТ СН'!$H$14+СВЦЭМ!$D$10+'СЕТ СН'!$H$6-'СЕТ СН'!$H$26</f>
        <v>2751.7926532199999</v>
      </c>
      <c r="K121" s="36">
        <f>SUMIFS(СВЦЭМ!$D$39:$D$782,СВЦЭМ!$A$39:$A$782,$A121,СВЦЭМ!$B$39:$B$782,K$119)+'СЕТ СН'!$H$14+СВЦЭМ!$D$10+'СЕТ СН'!$H$6-'СЕТ СН'!$H$26</f>
        <v>2701.4717961000001</v>
      </c>
      <c r="L121" s="36">
        <f>SUMIFS(СВЦЭМ!$D$39:$D$782,СВЦЭМ!$A$39:$A$782,$A121,СВЦЭМ!$B$39:$B$782,L$119)+'СЕТ СН'!$H$14+СВЦЭМ!$D$10+'СЕТ СН'!$H$6-'СЕТ СН'!$H$26</f>
        <v>2655.9361387999998</v>
      </c>
      <c r="M121" s="36">
        <f>SUMIFS(СВЦЭМ!$D$39:$D$782,СВЦЭМ!$A$39:$A$782,$A121,СВЦЭМ!$B$39:$B$782,M$119)+'СЕТ СН'!$H$14+СВЦЭМ!$D$10+'СЕТ СН'!$H$6-'СЕТ СН'!$H$26</f>
        <v>2644.7887868600001</v>
      </c>
      <c r="N121" s="36">
        <f>SUMIFS(СВЦЭМ!$D$39:$D$782,СВЦЭМ!$A$39:$A$782,$A121,СВЦЭМ!$B$39:$B$782,N$119)+'СЕТ СН'!$H$14+СВЦЭМ!$D$10+'СЕТ СН'!$H$6-'СЕТ СН'!$H$26</f>
        <v>2674.8028999799999</v>
      </c>
      <c r="O121" s="36">
        <f>SUMIFS(СВЦЭМ!$D$39:$D$782,СВЦЭМ!$A$39:$A$782,$A121,СВЦЭМ!$B$39:$B$782,O$119)+'СЕТ СН'!$H$14+СВЦЭМ!$D$10+'СЕТ СН'!$H$6-'СЕТ СН'!$H$26</f>
        <v>2704.68156172</v>
      </c>
      <c r="P121" s="36">
        <f>SUMIFS(СВЦЭМ!$D$39:$D$782,СВЦЭМ!$A$39:$A$782,$A121,СВЦЭМ!$B$39:$B$782,P$119)+'СЕТ СН'!$H$14+СВЦЭМ!$D$10+'СЕТ СН'!$H$6-'СЕТ СН'!$H$26</f>
        <v>2722.2061269000001</v>
      </c>
      <c r="Q121" s="36">
        <f>SUMIFS(СВЦЭМ!$D$39:$D$782,СВЦЭМ!$A$39:$A$782,$A121,СВЦЭМ!$B$39:$B$782,Q$119)+'СЕТ СН'!$H$14+СВЦЭМ!$D$10+'СЕТ СН'!$H$6-'СЕТ СН'!$H$26</f>
        <v>2726.0913810799998</v>
      </c>
      <c r="R121" s="36">
        <f>SUMIFS(СВЦЭМ!$D$39:$D$782,СВЦЭМ!$A$39:$A$782,$A121,СВЦЭМ!$B$39:$B$782,R$119)+'СЕТ СН'!$H$14+СВЦЭМ!$D$10+'СЕТ СН'!$H$6-'СЕТ СН'!$H$26</f>
        <v>2693.9002691599999</v>
      </c>
      <c r="S121" s="36">
        <f>SUMIFS(СВЦЭМ!$D$39:$D$782,СВЦЭМ!$A$39:$A$782,$A121,СВЦЭМ!$B$39:$B$782,S$119)+'СЕТ СН'!$H$14+СВЦЭМ!$D$10+'СЕТ СН'!$H$6-'СЕТ СН'!$H$26</f>
        <v>2642.6117886500001</v>
      </c>
      <c r="T121" s="36">
        <f>SUMIFS(СВЦЭМ!$D$39:$D$782,СВЦЭМ!$A$39:$A$782,$A121,СВЦЭМ!$B$39:$B$782,T$119)+'СЕТ СН'!$H$14+СВЦЭМ!$D$10+'СЕТ СН'!$H$6-'СЕТ СН'!$H$26</f>
        <v>2599.4577888999997</v>
      </c>
      <c r="U121" s="36">
        <f>SUMIFS(СВЦЭМ!$D$39:$D$782,СВЦЭМ!$A$39:$A$782,$A121,СВЦЭМ!$B$39:$B$782,U$119)+'СЕТ СН'!$H$14+СВЦЭМ!$D$10+'СЕТ СН'!$H$6-'СЕТ СН'!$H$26</f>
        <v>2614.05350017</v>
      </c>
      <c r="V121" s="36">
        <f>SUMIFS(СВЦЭМ!$D$39:$D$782,СВЦЭМ!$A$39:$A$782,$A121,СВЦЭМ!$B$39:$B$782,V$119)+'СЕТ СН'!$H$14+СВЦЭМ!$D$10+'СЕТ СН'!$H$6-'СЕТ СН'!$H$26</f>
        <v>2648.85929257</v>
      </c>
      <c r="W121" s="36">
        <f>SUMIFS(СВЦЭМ!$D$39:$D$782,СВЦЭМ!$A$39:$A$782,$A121,СВЦЭМ!$B$39:$B$782,W$119)+'СЕТ СН'!$H$14+СВЦЭМ!$D$10+'СЕТ СН'!$H$6-'СЕТ СН'!$H$26</f>
        <v>2666.1644221500001</v>
      </c>
      <c r="X121" s="36">
        <f>SUMIFS(СВЦЭМ!$D$39:$D$782,СВЦЭМ!$A$39:$A$782,$A121,СВЦЭМ!$B$39:$B$782,X$119)+'СЕТ СН'!$H$14+СВЦЭМ!$D$10+'СЕТ СН'!$H$6-'СЕТ СН'!$H$26</f>
        <v>2709.2526520400002</v>
      </c>
      <c r="Y121" s="36">
        <f>SUMIFS(СВЦЭМ!$D$39:$D$782,СВЦЭМ!$A$39:$A$782,$A121,СВЦЭМ!$B$39:$B$782,Y$119)+'СЕТ СН'!$H$14+СВЦЭМ!$D$10+'СЕТ СН'!$H$6-'СЕТ СН'!$H$26</f>
        <v>2739.2902396300001</v>
      </c>
    </row>
    <row r="122" spans="1:27" ht="15.75" x14ac:dyDescent="0.2">
      <c r="A122" s="35">
        <f t="shared" ref="A122:A150" si="3">A121+1</f>
        <v>45263</v>
      </c>
      <c r="B122" s="36">
        <f>SUMIFS(СВЦЭМ!$D$39:$D$782,СВЦЭМ!$A$39:$A$782,$A122,СВЦЭМ!$B$39:$B$782,B$119)+'СЕТ СН'!$H$14+СВЦЭМ!$D$10+'СЕТ СН'!$H$6-'СЕТ СН'!$H$26</f>
        <v>2689.4028825099999</v>
      </c>
      <c r="C122" s="36">
        <f>SUMIFS(СВЦЭМ!$D$39:$D$782,СВЦЭМ!$A$39:$A$782,$A122,СВЦЭМ!$B$39:$B$782,C$119)+'СЕТ СН'!$H$14+СВЦЭМ!$D$10+'СЕТ СН'!$H$6-'СЕТ СН'!$H$26</f>
        <v>2748.1962083600001</v>
      </c>
      <c r="D122" s="36">
        <f>SUMIFS(СВЦЭМ!$D$39:$D$782,СВЦЭМ!$A$39:$A$782,$A122,СВЦЭМ!$B$39:$B$782,D$119)+'СЕТ СН'!$H$14+СВЦЭМ!$D$10+'СЕТ СН'!$H$6-'СЕТ СН'!$H$26</f>
        <v>2808.9072555799999</v>
      </c>
      <c r="E122" s="36">
        <f>SUMIFS(СВЦЭМ!$D$39:$D$782,СВЦЭМ!$A$39:$A$782,$A122,СВЦЭМ!$B$39:$B$782,E$119)+'СЕТ СН'!$H$14+СВЦЭМ!$D$10+'СЕТ СН'!$H$6-'СЕТ СН'!$H$26</f>
        <v>2803.9240207899998</v>
      </c>
      <c r="F122" s="36">
        <f>SUMIFS(СВЦЭМ!$D$39:$D$782,СВЦЭМ!$A$39:$A$782,$A122,СВЦЭМ!$B$39:$B$782,F$119)+'СЕТ СН'!$H$14+СВЦЭМ!$D$10+'СЕТ СН'!$H$6-'СЕТ СН'!$H$26</f>
        <v>2797.0706374900001</v>
      </c>
      <c r="G122" s="36">
        <f>SUMIFS(СВЦЭМ!$D$39:$D$782,СВЦЭМ!$A$39:$A$782,$A122,СВЦЭМ!$B$39:$B$782,G$119)+'СЕТ СН'!$H$14+СВЦЭМ!$D$10+'СЕТ СН'!$H$6-'СЕТ СН'!$H$26</f>
        <v>2813.6088805099998</v>
      </c>
      <c r="H122" s="36">
        <f>SUMIFS(СВЦЭМ!$D$39:$D$782,СВЦЭМ!$A$39:$A$782,$A122,СВЦЭМ!$B$39:$B$782,H$119)+'СЕТ СН'!$H$14+СВЦЭМ!$D$10+'СЕТ СН'!$H$6-'СЕТ СН'!$H$26</f>
        <v>2803.0295107500001</v>
      </c>
      <c r="I122" s="36">
        <f>SUMIFS(СВЦЭМ!$D$39:$D$782,СВЦЭМ!$A$39:$A$782,$A122,СВЦЭМ!$B$39:$B$782,I$119)+'СЕТ СН'!$H$14+СВЦЭМ!$D$10+'СЕТ СН'!$H$6-'СЕТ СН'!$H$26</f>
        <v>2800.4064336199999</v>
      </c>
      <c r="J122" s="36">
        <f>SUMIFS(СВЦЭМ!$D$39:$D$782,СВЦЭМ!$A$39:$A$782,$A122,СВЦЭМ!$B$39:$B$782,J$119)+'СЕТ СН'!$H$14+СВЦЭМ!$D$10+'СЕТ СН'!$H$6-'СЕТ СН'!$H$26</f>
        <v>2758.2475248800001</v>
      </c>
      <c r="K122" s="36">
        <f>SUMIFS(СВЦЭМ!$D$39:$D$782,СВЦЭМ!$A$39:$A$782,$A122,СВЦЭМ!$B$39:$B$782,K$119)+'СЕТ СН'!$H$14+СВЦЭМ!$D$10+'СЕТ СН'!$H$6-'СЕТ СН'!$H$26</f>
        <v>2711.0248385199998</v>
      </c>
      <c r="L122" s="36">
        <f>SUMIFS(СВЦЭМ!$D$39:$D$782,СВЦЭМ!$A$39:$A$782,$A122,СВЦЭМ!$B$39:$B$782,L$119)+'СЕТ СН'!$H$14+СВЦЭМ!$D$10+'СЕТ СН'!$H$6-'СЕТ СН'!$H$26</f>
        <v>2653.8546479799998</v>
      </c>
      <c r="M122" s="36">
        <f>SUMIFS(СВЦЭМ!$D$39:$D$782,СВЦЭМ!$A$39:$A$782,$A122,СВЦЭМ!$B$39:$B$782,M$119)+'СЕТ СН'!$H$14+СВЦЭМ!$D$10+'СЕТ СН'!$H$6-'СЕТ СН'!$H$26</f>
        <v>2649.0133625799999</v>
      </c>
      <c r="N122" s="36">
        <f>SUMIFS(СВЦЭМ!$D$39:$D$782,СВЦЭМ!$A$39:$A$782,$A122,СВЦЭМ!$B$39:$B$782,N$119)+'СЕТ СН'!$H$14+СВЦЭМ!$D$10+'СЕТ СН'!$H$6-'СЕТ СН'!$H$26</f>
        <v>2667.54480298</v>
      </c>
      <c r="O122" s="36">
        <f>SUMIFS(СВЦЭМ!$D$39:$D$782,СВЦЭМ!$A$39:$A$782,$A122,СВЦЭМ!$B$39:$B$782,O$119)+'СЕТ СН'!$H$14+СВЦЭМ!$D$10+'СЕТ СН'!$H$6-'СЕТ СН'!$H$26</f>
        <v>2702.3492839</v>
      </c>
      <c r="P122" s="36">
        <f>SUMIFS(СВЦЭМ!$D$39:$D$782,СВЦЭМ!$A$39:$A$782,$A122,СВЦЭМ!$B$39:$B$782,P$119)+'СЕТ СН'!$H$14+СВЦЭМ!$D$10+'СЕТ СН'!$H$6-'СЕТ СН'!$H$26</f>
        <v>2706.0821275799999</v>
      </c>
      <c r="Q122" s="36">
        <f>SUMIFS(СВЦЭМ!$D$39:$D$782,СВЦЭМ!$A$39:$A$782,$A122,СВЦЭМ!$B$39:$B$782,Q$119)+'СЕТ СН'!$H$14+СВЦЭМ!$D$10+'СЕТ СН'!$H$6-'СЕТ СН'!$H$26</f>
        <v>2717.4509705299997</v>
      </c>
      <c r="R122" s="36">
        <f>SUMIFS(СВЦЭМ!$D$39:$D$782,СВЦЭМ!$A$39:$A$782,$A122,СВЦЭМ!$B$39:$B$782,R$119)+'СЕТ СН'!$H$14+СВЦЭМ!$D$10+'СЕТ СН'!$H$6-'СЕТ СН'!$H$26</f>
        <v>2694.5321087899997</v>
      </c>
      <c r="S122" s="36">
        <f>SUMIFS(СВЦЭМ!$D$39:$D$782,СВЦЭМ!$A$39:$A$782,$A122,СВЦЭМ!$B$39:$B$782,S$119)+'СЕТ СН'!$H$14+СВЦЭМ!$D$10+'СЕТ СН'!$H$6-'СЕТ СН'!$H$26</f>
        <v>2630.9824889500001</v>
      </c>
      <c r="T122" s="36">
        <f>SUMIFS(СВЦЭМ!$D$39:$D$782,СВЦЭМ!$A$39:$A$782,$A122,СВЦЭМ!$B$39:$B$782,T$119)+'СЕТ СН'!$H$14+СВЦЭМ!$D$10+'СЕТ СН'!$H$6-'СЕТ СН'!$H$26</f>
        <v>2567.9713208899998</v>
      </c>
      <c r="U122" s="36">
        <f>SUMIFS(СВЦЭМ!$D$39:$D$782,СВЦЭМ!$A$39:$A$782,$A122,СВЦЭМ!$B$39:$B$782,U$119)+'СЕТ СН'!$H$14+СВЦЭМ!$D$10+'СЕТ СН'!$H$6-'СЕТ СН'!$H$26</f>
        <v>2580.1299157200001</v>
      </c>
      <c r="V122" s="36">
        <f>SUMIFS(СВЦЭМ!$D$39:$D$782,СВЦЭМ!$A$39:$A$782,$A122,СВЦЭМ!$B$39:$B$782,V$119)+'СЕТ СН'!$H$14+СВЦЭМ!$D$10+'СЕТ СН'!$H$6-'СЕТ СН'!$H$26</f>
        <v>2623.0741331899999</v>
      </c>
      <c r="W122" s="36">
        <f>SUMIFS(СВЦЭМ!$D$39:$D$782,СВЦЭМ!$A$39:$A$782,$A122,СВЦЭМ!$B$39:$B$782,W$119)+'СЕТ СН'!$H$14+СВЦЭМ!$D$10+'СЕТ СН'!$H$6-'СЕТ СН'!$H$26</f>
        <v>2636.9236685999999</v>
      </c>
      <c r="X122" s="36">
        <f>SUMIFS(СВЦЭМ!$D$39:$D$782,СВЦЭМ!$A$39:$A$782,$A122,СВЦЭМ!$B$39:$B$782,X$119)+'СЕТ СН'!$H$14+СВЦЭМ!$D$10+'СЕТ СН'!$H$6-'СЕТ СН'!$H$26</f>
        <v>2676.8406281799998</v>
      </c>
      <c r="Y122" s="36">
        <f>SUMIFS(СВЦЭМ!$D$39:$D$782,СВЦЭМ!$A$39:$A$782,$A122,СВЦЭМ!$B$39:$B$782,Y$119)+'СЕТ СН'!$H$14+СВЦЭМ!$D$10+'СЕТ СН'!$H$6-'СЕТ СН'!$H$26</f>
        <v>2744.0800928799999</v>
      </c>
    </row>
    <row r="123" spans="1:27" ht="15.75" x14ac:dyDescent="0.2">
      <c r="A123" s="35">
        <f t="shared" si="3"/>
        <v>45264</v>
      </c>
      <c r="B123" s="36">
        <f>SUMIFS(СВЦЭМ!$D$39:$D$782,СВЦЭМ!$A$39:$A$782,$A123,СВЦЭМ!$B$39:$B$782,B$119)+'СЕТ СН'!$H$14+СВЦЭМ!$D$10+'СЕТ СН'!$H$6-'СЕТ СН'!$H$26</f>
        <v>2726.2537301899997</v>
      </c>
      <c r="C123" s="36">
        <f>SUMIFS(СВЦЭМ!$D$39:$D$782,СВЦЭМ!$A$39:$A$782,$A123,СВЦЭМ!$B$39:$B$782,C$119)+'СЕТ СН'!$H$14+СВЦЭМ!$D$10+'СЕТ СН'!$H$6-'СЕТ СН'!$H$26</f>
        <v>2782.4022301800001</v>
      </c>
      <c r="D123" s="36">
        <f>SUMIFS(СВЦЭМ!$D$39:$D$782,СВЦЭМ!$A$39:$A$782,$A123,СВЦЭМ!$B$39:$B$782,D$119)+'СЕТ СН'!$H$14+СВЦЭМ!$D$10+'СЕТ СН'!$H$6-'СЕТ СН'!$H$26</f>
        <v>2777.3456339300001</v>
      </c>
      <c r="E123" s="36">
        <f>SUMIFS(СВЦЭМ!$D$39:$D$782,СВЦЭМ!$A$39:$A$782,$A123,СВЦЭМ!$B$39:$B$782,E$119)+'СЕТ СН'!$H$14+СВЦЭМ!$D$10+'СЕТ СН'!$H$6-'СЕТ СН'!$H$26</f>
        <v>2786.7439055099999</v>
      </c>
      <c r="F123" s="36">
        <f>SUMIFS(СВЦЭМ!$D$39:$D$782,СВЦЭМ!$A$39:$A$782,$A123,СВЦЭМ!$B$39:$B$782,F$119)+'СЕТ СН'!$H$14+СВЦЭМ!$D$10+'СЕТ СН'!$H$6-'СЕТ СН'!$H$26</f>
        <v>2781.5103809100001</v>
      </c>
      <c r="G123" s="36">
        <f>SUMIFS(СВЦЭМ!$D$39:$D$782,СВЦЭМ!$A$39:$A$782,$A123,СВЦЭМ!$B$39:$B$782,G$119)+'СЕТ СН'!$H$14+СВЦЭМ!$D$10+'СЕТ СН'!$H$6-'СЕТ СН'!$H$26</f>
        <v>2767.5915147699998</v>
      </c>
      <c r="H123" s="36">
        <f>SUMIFS(СВЦЭМ!$D$39:$D$782,СВЦЭМ!$A$39:$A$782,$A123,СВЦЭМ!$B$39:$B$782,H$119)+'СЕТ СН'!$H$14+СВЦЭМ!$D$10+'СЕТ СН'!$H$6-'СЕТ СН'!$H$26</f>
        <v>2727.5998228600001</v>
      </c>
      <c r="I123" s="36">
        <f>SUMIFS(СВЦЭМ!$D$39:$D$782,СВЦЭМ!$A$39:$A$782,$A123,СВЦЭМ!$B$39:$B$782,I$119)+'СЕТ СН'!$H$14+СВЦЭМ!$D$10+'СЕТ СН'!$H$6-'СЕТ СН'!$H$26</f>
        <v>2633.5031713099997</v>
      </c>
      <c r="J123" s="36">
        <f>SUMIFS(СВЦЭМ!$D$39:$D$782,СВЦЭМ!$A$39:$A$782,$A123,СВЦЭМ!$B$39:$B$782,J$119)+'СЕТ СН'!$H$14+СВЦЭМ!$D$10+'СЕТ СН'!$H$6-'СЕТ СН'!$H$26</f>
        <v>2603.8500921099999</v>
      </c>
      <c r="K123" s="36">
        <f>SUMIFS(СВЦЭМ!$D$39:$D$782,СВЦЭМ!$A$39:$A$782,$A123,СВЦЭМ!$B$39:$B$782,K$119)+'СЕТ СН'!$H$14+СВЦЭМ!$D$10+'СЕТ СН'!$H$6-'СЕТ СН'!$H$26</f>
        <v>2587.17648203</v>
      </c>
      <c r="L123" s="36">
        <f>SUMIFS(СВЦЭМ!$D$39:$D$782,СВЦЭМ!$A$39:$A$782,$A123,СВЦЭМ!$B$39:$B$782,L$119)+'СЕТ СН'!$H$14+СВЦЭМ!$D$10+'СЕТ СН'!$H$6-'СЕТ СН'!$H$26</f>
        <v>2578.5550564699997</v>
      </c>
      <c r="M123" s="36">
        <f>SUMIFS(СВЦЭМ!$D$39:$D$782,СВЦЭМ!$A$39:$A$782,$A123,СВЦЭМ!$B$39:$B$782,M$119)+'СЕТ СН'!$H$14+СВЦЭМ!$D$10+'СЕТ СН'!$H$6-'СЕТ СН'!$H$26</f>
        <v>2590.4180208899998</v>
      </c>
      <c r="N123" s="36">
        <f>SUMIFS(СВЦЭМ!$D$39:$D$782,СВЦЭМ!$A$39:$A$782,$A123,СВЦЭМ!$B$39:$B$782,N$119)+'СЕТ СН'!$H$14+СВЦЭМ!$D$10+'СЕТ СН'!$H$6-'СЕТ СН'!$H$26</f>
        <v>2603.89625922</v>
      </c>
      <c r="O123" s="36">
        <f>SUMIFS(СВЦЭМ!$D$39:$D$782,СВЦЭМ!$A$39:$A$782,$A123,СВЦЭМ!$B$39:$B$782,O$119)+'СЕТ СН'!$H$14+СВЦЭМ!$D$10+'СЕТ СН'!$H$6-'СЕТ СН'!$H$26</f>
        <v>2618.3145413899997</v>
      </c>
      <c r="P123" s="36">
        <f>SUMIFS(СВЦЭМ!$D$39:$D$782,СВЦЭМ!$A$39:$A$782,$A123,СВЦЭМ!$B$39:$B$782,P$119)+'СЕТ СН'!$H$14+СВЦЭМ!$D$10+'СЕТ СН'!$H$6-'СЕТ СН'!$H$26</f>
        <v>2636.2851733799998</v>
      </c>
      <c r="Q123" s="36">
        <f>SUMIFS(СВЦЭМ!$D$39:$D$782,СВЦЭМ!$A$39:$A$782,$A123,СВЦЭМ!$B$39:$B$782,Q$119)+'СЕТ СН'!$H$14+СВЦЭМ!$D$10+'СЕТ СН'!$H$6-'СЕТ СН'!$H$26</f>
        <v>2639.2307655499999</v>
      </c>
      <c r="R123" s="36">
        <f>SUMIFS(СВЦЭМ!$D$39:$D$782,СВЦЭМ!$A$39:$A$782,$A123,СВЦЭМ!$B$39:$B$782,R$119)+'СЕТ СН'!$H$14+СВЦЭМ!$D$10+'СЕТ СН'!$H$6-'СЕТ СН'!$H$26</f>
        <v>2622.2553540200001</v>
      </c>
      <c r="S123" s="36">
        <f>SUMIFS(СВЦЭМ!$D$39:$D$782,СВЦЭМ!$A$39:$A$782,$A123,СВЦЭМ!$B$39:$B$782,S$119)+'СЕТ СН'!$H$14+СВЦЭМ!$D$10+'СЕТ СН'!$H$6-'СЕТ СН'!$H$26</f>
        <v>2569.2408326499999</v>
      </c>
      <c r="T123" s="36">
        <f>SUMIFS(СВЦЭМ!$D$39:$D$782,СВЦЭМ!$A$39:$A$782,$A123,СВЦЭМ!$B$39:$B$782,T$119)+'СЕТ СН'!$H$14+СВЦЭМ!$D$10+'СЕТ СН'!$H$6-'СЕТ СН'!$H$26</f>
        <v>2537.54002244</v>
      </c>
      <c r="U123" s="36">
        <f>SUMIFS(СВЦЭМ!$D$39:$D$782,СВЦЭМ!$A$39:$A$782,$A123,СВЦЭМ!$B$39:$B$782,U$119)+'СЕТ СН'!$H$14+СВЦЭМ!$D$10+'СЕТ СН'!$H$6-'СЕТ СН'!$H$26</f>
        <v>2552.9556973200001</v>
      </c>
      <c r="V123" s="36">
        <f>SUMIFS(СВЦЭМ!$D$39:$D$782,СВЦЭМ!$A$39:$A$782,$A123,СВЦЭМ!$B$39:$B$782,V$119)+'СЕТ СН'!$H$14+СВЦЭМ!$D$10+'СЕТ СН'!$H$6-'СЕТ СН'!$H$26</f>
        <v>2581.08783305</v>
      </c>
      <c r="W123" s="36">
        <f>SUMIFS(СВЦЭМ!$D$39:$D$782,СВЦЭМ!$A$39:$A$782,$A123,СВЦЭМ!$B$39:$B$782,W$119)+'СЕТ СН'!$H$14+СВЦЭМ!$D$10+'СЕТ СН'!$H$6-'СЕТ СН'!$H$26</f>
        <v>2598.59054449</v>
      </c>
      <c r="X123" s="36">
        <f>SUMIFS(СВЦЭМ!$D$39:$D$782,СВЦЭМ!$A$39:$A$782,$A123,СВЦЭМ!$B$39:$B$782,X$119)+'СЕТ СН'!$H$14+СВЦЭМ!$D$10+'СЕТ СН'!$H$6-'СЕТ СН'!$H$26</f>
        <v>2651.02476252</v>
      </c>
      <c r="Y123" s="36">
        <f>SUMIFS(СВЦЭМ!$D$39:$D$782,СВЦЭМ!$A$39:$A$782,$A123,СВЦЭМ!$B$39:$B$782,Y$119)+'СЕТ СН'!$H$14+СВЦЭМ!$D$10+'СЕТ СН'!$H$6-'СЕТ СН'!$H$26</f>
        <v>2675.5551608000001</v>
      </c>
    </row>
    <row r="124" spans="1:27" ht="15.75" x14ac:dyDescent="0.2">
      <c r="A124" s="35">
        <f t="shared" si="3"/>
        <v>45265</v>
      </c>
      <c r="B124" s="36">
        <f>SUMIFS(СВЦЭМ!$D$39:$D$782,СВЦЭМ!$A$39:$A$782,$A124,СВЦЭМ!$B$39:$B$782,B$119)+'СЕТ СН'!$H$14+СВЦЭМ!$D$10+'СЕТ СН'!$H$6-'СЕТ СН'!$H$26</f>
        <v>2853.8577182499998</v>
      </c>
      <c r="C124" s="36">
        <f>SUMIFS(СВЦЭМ!$D$39:$D$782,СВЦЭМ!$A$39:$A$782,$A124,СВЦЭМ!$B$39:$B$782,C$119)+'СЕТ СН'!$H$14+СВЦЭМ!$D$10+'СЕТ СН'!$H$6-'СЕТ СН'!$H$26</f>
        <v>2883.7474883899999</v>
      </c>
      <c r="D124" s="36">
        <f>SUMIFS(СВЦЭМ!$D$39:$D$782,СВЦЭМ!$A$39:$A$782,$A124,СВЦЭМ!$B$39:$B$782,D$119)+'СЕТ СН'!$H$14+СВЦЭМ!$D$10+'СЕТ СН'!$H$6-'СЕТ СН'!$H$26</f>
        <v>2933.96015025</v>
      </c>
      <c r="E124" s="36">
        <f>SUMIFS(СВЦЭМ!$D$39:$D$782,СВЦЭМ!$A$39:$A$782,$A124,СВЦЭМ!$B$39:$B$782,E$119)+'СЕТ СН'!$H$14+СВЦЭМ!$D$10+'СЕТ СН'!$H$6-'СЕТ СН'!$H$26</f>
        <v>2890.1873513199998</v>
      </c>
      <c r="F124" s="36">
        <f>SUMIFS(СВЦЭМ!$D$39:$D$782,СВЦЭМ!$A$39:$A$782,$A124,СВЦЭМ!$B$39:$B$782,F$119)+'СЕТ СН'!$H$14+СВЦЭМ!$D$10+'СЕТ СН'!$H$6-'СЕТ СН'!$H$26</f>
        <v>2884.0238395299998</v>
      </c>
      <c r="G124" s="36">
        <f>SUMIFS(СВЦЭМ!$D$39:$D$782,СВЦЭМ!$A$39:$A$782,$A124,СВЦЭМ!$B$39:$B$782,G$119)+'СЕТ СН'!$H$14+СВЦЭМ!$D$10+'СЕТ СН'!$H$6-'СЕТ СН'!$H$26</f>
        <v>2879.9400271099998</v>
      </c>
      <c r="H124" s="36">
        <f>SUMIFS(СВЦЭМ!$D$39:$D$782,СВЦЭМ!$A$39:$A$782,$A124,СВЦЭМ!$B$39:$B$782,H$119)+'СЕТ СН'!$H$14+СВЦЭМ!$D$10+'СЕТ СН'!$H$6-'СЕТ СН'!$H$26</f>
        <v>2823.5872091400001</v>
      </c>
      <c r="I124" s="36">
        <f>SUMIFS(СВЦЭМ!$D$39:$D$782,СВЦЭМ!$A$39:$A$782,$A124,СВЦЭМ!$B$39:$B$782,I$119)+'СЕТ СН'!$H$14+СВЦЭМ!$D$10+'СЕТ СН'!$H$6-'СЕТ СН'!$H$26</f>
        <v>2765.7951740999997</v>
      </c>
      <c r="J124" s="36">
        <f>SUMIFS(СВЦЭМ!$D$39:$D$782,СВЦЭМ!$A$39:$A$782,$A124,СВЦЭМ!$B$39:$B$782,J$119)+'СЕТ СН'!$H$14+СВЦЭМ!$D$10+'СЕТ СН'!$H$6-'СЕТ СН'!$H$26</f>
        <v>2709.75625541</v>
      </c>
      <c r="K124" s="36">
        <f>SUMIFS(СВЦЭМ!$D$39:$D$782,СВЦЭМ!$A$39:$A$782,$A124,СВЦЭМ!$B$39:$B$782,K$119)+'СЕТ СН'!$H$14+СВЦЭМ!$D$10+'СЕТ СН'!$H$6-'СЕТ СН'!$H$26</f>
        <v>2705.8811628399999</v>
      </c>
      <c r="L124" s="36">
        <f>SUMIFS(СВЦЭМ!$D$39:$D$782,СВЦЭМ!$A$39:$A$782,$A124,СВЦЭМ!$B$39:$B$782,L$119)+'СЕТ СН'!$H$14+СВЦЭМ!$D$10+'СЕТ СН'!$H$6-'СЕТ СН'!$H$26</f>
        <v>2751.8341748399998</v>
      </c>
      <c r="M124" s="36">
        <f>SUMIFS(СВЦЭМ!$D$39:$D$782,СВЦЭМ!$A$39:$A$782,$A124,СВЦЭМ!$B$39:$B$782,M$119)+'СЕТ СН'!$H$14+СВЦЭМ!$D$10+'СЕТ СН'!$H$6-'СЕТ СН'!$H$26</f>
        <v>2840.2291202500001</v>
      </c>
      <c r="N124" s="36">
        <f>SUMIFS(СВЦЭМ!$D$39:$D$782,СВЦЭМ!$A$39:$A$782,$A124,СВЦЭМ!$B$39:$B$782,N$119)+'СЕТ СН'!$H$14+СВЦЭМ!$D$10+'СЕТ СН'!$H$6-'СЕТ СН'!$H$26</f>
        <v>2858.73990895</v>
      </c>
      <c r="O124" s="36">
        <f>SUMIFS(СВЦЭМ!$D$39:$D$782,СВЦЭМ!$A$39:$A$782,$A124,СВЦЭМ!$B$39:$B$782,O$119)+'СЕТ СН'!$H$14+СВЦЭМ!$D$10+'СЕТ СН'!$H$6-'СЕТ СН'!$H$26</f>
        <v>2864.49711411</v>
      </c>
      <c r="P124" s="36">
        <f>SUMIFS(СВЦЭМ!$D$39:$D$782,СВЦЭМ!$A$39:$A$782,$A124,СВЦЭМ!$B$39:$B$782,P$119)+'СЕТ СН'!$H$14+СВЦЭМ!$D$10+'СЕТ СН'!$H$6-'СЕТ СН'!$H$26</f>
        <v>2858.5384991800001</v>
      </c>
      <c r="Q124" s="36">
        <f>SUMIFS(СВЦЭМ!$D$39:$D$782,СВЦЭМ!$A$39:$A$782,$A124,СВЦЭМ!$B$39:$B$782,Q$119)+'СЕТ СН'!$H$14+СВЦЭМ!$D$10+'СЕТ СН'!$H$6-'СЕТ СН'!$H$26</f>
        <v>2851.5575660099998</v>
      </c>
      <c r="R124" s="36">
        <f>SUMIFS(СВЦЭМ!$D$39:$D$782,СВЦЭМ!$A$39:$A$782,$A124,СВЦЭМ!$B$39:$B$782,R$119)+'СЕТ СН'!$H$14+СВЦЭМ!$D$10+'СЕТ СН'!$H$6-'СЕТ СН'!$H$26</f>
        <v>2786.80248063</v>
      </c>
      <c r="S124" s="36">
        <f>SUMIFS(СВЦЭМ!$D$39:$D$782,СВЦЭМ!$A$39:$A$782,$A124,СВЦЭМ!$B$39:$B$782,S$119)+'СЕТ СН'!$H$14+СВЦЭМ!$D$10+'СЕТ СН'!$H$6-'СЕТ СН'!$H$26</f>
        <v>2710.3841539199998</v>
      </c>
      <c r="T124" s="36">
        <f>SUMIFS(СВЦЭМ!$D$39:$D$782,СВЦЭМ!$A$39:$A$782,$A124,СВЦЭМ!$B$39:$B$782,T$119)+'СЕТ СН'!$H$14+СВЦЭМ!$D$10+'СЕТ СН'!$H$6-'СЕТ СН'!$H$26</f>
        <v>2676.5610367499999</v>
      </c>
      <c r="U124" s="36">
        <f>SUMIFS(СВЦЭМ!$D$39:$D$782,СВЦЭМ!$A$39:$A$782,$A124,СВЦЭМ!$B$39:$B$782,U$119)+'СЕТ СН'!$H$14+СВЦЭМ!$D$10+'СЕТ СН'!$H$6-'СЕТ СН'!$H$26</f>
        <v>2692.1074039</v>
      </c>
      <c r="V124" s="36">
        <f>SUMIFS(СВЦЭМ!$D$39:$D$782,СВЦЭМ!$A$39:$A$782,$A124,СВЦЭМ!$B$39:$B$782,V$119)+'СЕТ СН'!$H$14+СВЦЭМ!$D$10+'СЕТ СН'!$H$6-'СЕТ СН'!$H$26</f>
        <v>2744.8626229500001</v>
      </c>
      <c r="W124" s="36">
        <f>SUMIFS(СВЦЭМ!$D$39:$D$782,СВЦЭМ!$A$39:$A$782,$A124,СВЦЭМ!$B$39:$B$782,W$119)+'СЕТ СН'!$H$14+СВЦЭМ!$D$10+'СЕТ СН'!$H$6-'СЕТ СН'!$H$26</f>
        <v>2755.1759017899999</v>
      </c>
      <c r="X124" s="36">
        <f>SUMIFS(СВЦЭМ!$D$39:$D$782,СВЦЭМ!$A$39:$A$782,$A124,СВЦЭМ!$B$39:$B$782,X$119)+'СЕТ СН'!$H$14+СВЦЭМ!$D$10+'СЕТ СН'!$H$6-'СЕТ СН'!$H$26</f>
        <v>2779.4696438599999</v>
      </c>
      <c r="Y124" s="36">
        <f>SUMIFS(СВЦЭМ!$D$39:$D$782,СВЦЭМ!$A$39:$A$782,$A124,СВЦЭМ!$B$39:$B$782,Y$119)+'СЕТ СН'!$H$14+СВЦЭМ!$D$10+'СЕТ СН'!$H$6-'СЕТ СН'!$H$26</f>
        <v>2819.8822897999999</v>
      </c>
    </row>
    <row r="125" spans="1:27" ht="15.75" x14ac:dyDescent="0.2">
      <c r="A125" s="35">
        <f t="shared" si="3"/>
        <v>45266</v>
      </c>
      <c r="B125" s="36">
        <f>SUMIFS(СВЦЭМ!$D$39:$D$782,СВЦЭМ!$A$39:$A$782,$A125,СВЦЭМ!$B$39:$B$782,B$119)+'СЕТ СН'!$H$14+СВЦЭМ!$D$10+'СЕТ СН'!$H$6-'СЕТ СН'!$H$26</f>
        <v>2707.1211621100001</v>
      </c>
      <c r="C125" s="36">
        <f>SUMIFS(СВЦЭМ!$D$39:$D$782,СВЦЭМ!$A$39:$A$782,$A125,СВЦЭМ!$B$39:$B$782,C$119)+'СЕТ СН'!$H$14+СВЦЭМ!$D$10+'СЕТ СН'!$H$6-'СЕТ СН'!$H$26</f>
        <v>2724.5167315200001</v>
      </c>
      <c r="D125" s="36">
        <f>SUMIFS(СВЦЭМ!$D$39:$D$782,СВЦЭМ!$A$39:$A$782,$A125,СВЦЭМ!$B$39:$B$782,D$119)+'СЕТ СН'!$H$14+СВЦЭМ!$D$10+'СЕТ СН'!$H$6-'СЕТ СН'!$H$26</f>
        <v>2767.9673930399999</v>
      </c>
      <c r="E125" s="36">
        <f>SUMIFS(СВЦЭМ!$D$39:$D$782,СВЦЭМ!$A$39:$A$782,$A125,СВЦЭМ!$B$39:$B$782,E$119)+'СЕТ СН'!$H$14+СВЦЭМ!$D$10+'СЕТ СН'!$H$6-'СЕТ СН'!$H$26</f>
        <v>2778.2406489099999</v>
      </c>
      <c r="F125" s="36">
        <f>SUMIFS(СВЦЭМ!$D$39:$D$782,СВЦЭМ!$A$39:$A$782,$A125,СВЦЭМ!$B$39:$B$782,F$119)+'СЕТ СН'!$H$14+СВЦЭМ!$D$10+'СЕТ СН'!$H$6-'СЕТ СН'!$H$26</f>
        <v>2761.3254128799999</v>
      </c>
      <c r="G125" s="36">
        <f>SUMIFS(СВЦЭМ!$D$39:$D$782,СВЦЭМ!$A$39:$A$782,$A125,СВЦЭМ!$B$39:$B$782,G$119)+'СЕТ СН'!$H$14+СВЦЭМ!$D$10+'СЕТ СН'!$H$6-'СЕТ СН'!$H$26</f>
        <v>2720.6520319900001</v>
      </c>
      <c r="H125" s="36">
        <f>SUMIFS(СВЦЭМ!$D$39:$D$782,СВЦЭМ!$A$39:$A$782,$A125,СВЦЭМ!$B$39:$B$782,H$119)+'СЕТ СН'!$H$14+СВЦЭМ!$D$10+'СЕТ СН'!$H$6-'СЕТ СН'!$H$26</f>
        <v>2656.4572668400001</v>
      </c>
      <c r="I125" s="36">
        <f>SUMIFS(СВЦЭМ!$D$39:$D$782,СВЦЭМ!$A$39:$A$782,$A125,СВЦЭМ!$B$39:$B$782,I$119)+'СЕТ СН'!$H$14+СВЦЭМ!$D$10+'СЕТ СН'!$H$6-'СЕТ СН'!$H$26</f>
        <v>2579.2308010699999</v>
      </c>
      <c r="J125" s="36">
        <f>SUMIFS(СВЦЭМ!$D$39:$D$782,СВЦЭМ!$A$39:$A$782,$A125,СВЦЭМ!$B$39:$B$782,J$119)+'СЕТ СН'!$H$14+СВЦЭМ!$D$10+'СЕТ СН'!$H$6-'СЕТ СН'!$H$26</f>
        <v>2574.0477917200001</v>
      </c>
      <c r="K125" s="36">
        <f>SUMIFS(СВЦЭМ!$D$39:$D$782,СВЦЭМ!$A$39:$A$782,$A125,СВЦЭМ!$B$39:$B$782,K$119)+'СЕТ СН'!$H$14+СВЦЭМ!$D$10+'СЕТ СН'!$H$6-'СЕТ СН'!$H$26</f>
        <v>2546.6748963300001</v>
      </c>
      <c r="L125" s="36">
        <f>SUMIFS(СВЦЭМ!$D$39:$D$782,СВЦЭМ!$A$39:$A$782,$A125,СВЦЭМ!$B$39:$B$782,L$119)+'СЕТ СН'!$H$14+СВЦЭМ!$D$10+'СЕТ СН'!$H$6-'СЕТ СН'!$H$26</f>
        <v>2519.8511287000001</v>
      </c>
      <c r="M125" s="36">
        <f>SUMIFS(СВЦЭМ!$D$39:$D$782,СВЦЭМ!$A$39:$A$782,$A125,СВЦЭМ!$B$39:$B$782,M$119)+'СЕТ СН'!$H$14+СВЦЭМ!$D$10+'СЕТ СН'!$H$6-'СЕТ СН'!$H$26</f>
        <v>2534.12364376</v>
      </c>
      <c r="N125" s="36">
        <f>SUMIFS(СВЦЭМ!$D$39:$D$782,СВЦЭМ!$A$39:$A$782,$A125,СВЦЭМ!$B$39:$B$782,N$119)+'СЕТ СН'!$H$14+СВЦЭМ!$D$10+'СЕТ СН'!$H$6-'СЕТ СН'!$H$26</f>
        <v>2582.9437213599999</v>
      </c>
      <c r="O125" s="36">
        <f>SUMIFS(СВЦЭМ!$D$39:$D$782,СВЦЭМ!$A$39:$A$782,$A125,СВЦЭМ!$B$39:$B$782,O$119)+'СЕТ СН'!$H$14+СВЦЭМ!$D$10+'СЕТ СН'!$H$6-'СЕТ СН'!$H$26</f>
        <v>2579.0568508799997</v>
      </c>
      <c r="P125" s="36">
        <f>SUMIFS(СВЦЭМ!$D$39:$D$782,СВЦЭМ!$A$39:$A$782,$A125,СВЦЭМ!$B$39:$B$782,P$119)+'СЕТ СН'!$H$14+СВЦЭМ!$D$10+'СЕТ СН'!$H$6-'СЕТ СН'!$H$26</f>
        <v>2595.1430084899998</v>
      </c>
      <c r="Q125" s="36">
        <f>SUMIFS(СВЦЭМ!$D$39:$D$782,СВЦЭМ!$A$39:$A$782,$A125,СВЦЭМ!$B$39:$B$782,Q$119)+'СЕТ СН'!$H$14+СВЦЭМ!$D$10+'СЕТ СН'!$H$6-'СЕТ СН'!$H$26</f>
        <v>2605.77553343</v>
      </c>
      <c r="R125" s="36">
        <f>SUMIFS(СВЦЭМ!$D$39:$D$782,СВЦЭМ!$A$39:$A$782,$A125,СВЦЭМ!$B$39:$B$782,R$119)+'СЕТ СН'!$H$14+СВЦЭМ!$D$10+'СЕТ СН'!$H$6-'СЕТ СН'!$H$26</f>
        <v>2595.7948281999998</v>
      </c>
      <c r="S125" s="36">
        <f>SUMIFS(СВЦЭМ!$D$39:$D$782,СВЦЭМ!$A$39:$A$782,$A125,СВЦЭМ!$B$39:$B$782,S$119)+'СЕТ СН'!$H$14+СВЦЭМ!$D$10+'СЕТ СН'!$H$6-'СЕТ СН'!$H$26</f>
        <v>2546.1312256199999</v>
      </c>
      <c r="T125" s="36">
        <f>SUMIFS(СВЦЭМ!$D$39:$D$782,СВЦЭМ!$A$39:$A$782,$A125,СВЦЭМ!$B$39:$B$782,T$119)+'СЕТ СН'!$H$14+СВЦЭМ!$D$10+'СЕТ СН'!$H$6-'СЕТ СН'!$H$26</f>
        <v>2517.1293819399998</v>
      </c>
      <c r="U125" s="36">
        <f>SUMIFS(СВЦЭМ!$D$39:$D$782,СВЦЭМ!$A$39:$A$782,$A125,СВЦЭМ!$B$39:$B$782,U$119)+'СЕТ СН'!$H$14+СВЦЭМ!$D$10+'СЕТ СН'!$H$6-'СЕТ СН'!$H$26</f>
        <v>2534.4370670499998</v>
      </c>
      <c r="V125" s="36">
        <f>SUMIFS(СВЦЭМ!$D$39:$D$782,СВЦЭМ!$A$39:$A$782,$A125,СВЦЭМ!$B$39:$B$782,V$119)+'СЕТ СН'!$H$14+СВЦЭМ!$D$10+'СЕТ СН'!$H$6-'СЕТ СН'!$H$26</f>
        <v>2575.9527982199997</v>
      </c>
      <c r="W125" s="36">
        <f>SUMIFS(СВЦЭМ!$D$39:$D$782,СВЦЭМ!$A$39:$A$782,$A125,СВЦЭМ!$B$39:$B$782,W$119)+'СЕТ СН'!$H$14+СВЦЭМ!$D$10+'СЕТ СН'!$H$6-'СЕТ СН'!$H$26</f>
        <v>2576.36897946</v>
      </c>
      <c r="X125" s="36">
        <f>SUMIFS(СВЦЭМ!$D$39:$D$782,СВЦЭМ!$A$39:$A$782,$A125,СВЦЭМ!$B$39:$B$782,X$119)+'СЕТ СН'!$H$14+СВЦЭМ!$D$10+'СЕТ СН'!$H$6-'СЕТ СН'!$H$26</f>
        <v>2613.8270529699998</v>
      </c>
      <c r="Y125" s="36">
        <f>SUMIFS(СВЦЭМ!$D$39:$D$782,СВЦЭМ!$A$39:$A$782,$A125,СВЦЭМ!$B$39:$B$782,Y$119)+'СЕТ СН'!$H$14+СВЦЭМ!$D$10+'СЕТ СН'!$H$6-'СЕТ СН'!$H$26</f>
        <v>2648.1744447199999</v>
      </c>
    </row>
    <row r="126" spans="1:27" ht="15.75" x14ac:dyDescent="0.2">
      <c r="A126" s="35">
        <f t="shared" si="3"/>
        <v>45267</v>
      </c>
      <c r="B126" s="36">
        <f>SUMIFS(СВЦЭМ!$D$39:$D$782,СВЦЭМ!$A$39:$A$782,$A126,СВЦЭМ!$B$39:$B$782,B$119)+'СЕТ СН'!$H$14+СВЦЭМ!$D$10+'СЕТ СН'!$H$6-'СЕТ СН'!$H$26</f>
        <v>2647.53069233</v>
      </c>
      <c r="C126" s="36">
        <f>SUMIFS(СВЦЭМ!$D$39:$D$782,СВЦЭМ!$A$39:$A$782,$A126,СВЦЭМ!$B$39:$B$782,C$119)+'СЕТ СН'!$H$14+СВЦЭМ!$D$10+'СЕТ СН'!$H$6-'СЕТ СН'!$H$26</f>
        <v>2672.1187627099998</v>
      </c>
      <c r="D126" s="36">
        <f>SUMIFS(СВЦЭМ!$D$39:$D$782,СВЦЭМ!$A$39:$A$782,$A126,СВЦЭМ!$B$39:$B$782,D$119)+'СЕТ СН'!$H$14+СВЦЭМ!$D$10+'СЕТ СН'!$H$6-'СЕТ СН'!$H$26</f>
        <v>2745.2552608599999</v>
      </c>
      <c r="E126" s="36">
        <f>SUMIFS(СВЦЭМ!$D$39:$D$782,СВЦЭМ!$A$39:$A$782,$A126,СВЦЭМ!$B$39:$B$782,E$119)+'СЕТ СН'!$H$14+СВЦЭМ!$D$10+'СЕТ СН'!$H$6-'СЕТ СН'!$H$26</f>
        <v>2735.7594819599999</v>
      </c>
      <c r="F126" s="36">
        <f>SUMIFS(СВЦЭМ!$D$39:$D$782,СВЦЭМ!$A$39:$A$782,$A126,СВЦЭМ!$B$39:$B$782,F$119)+'СЕТ СН'!$H$14+СВЦЭМ!$D$10+'СЕТ СН'!$H$6-'СЕТ СН'!$H$26</f>
        <v>2728.5301555800002</v>
      </c>
      <c r="G126" s="36">
        <f>SUMIFS(СВЦЭМ!$D$39:$D$782,СВЦЭМ!$A$39:$A$782,$A126,СВЦЭМ!$B$39:$B$782,G$119)+'СЕТ СН'!$H$14+СВЦЭМ!$D$10+'СЕТ СН'!$H$6-'СЕТ СН'!$H$26</f>
        <v>2730.1370452799997</v>
      </c>
      <c r="H126" s="36">
        <f>SUMIFS(СВЦЭМ!$D$39:$D$782,СВЦЭМ!$A$39:$A$782,$A126,СВЦЭМ!$B$39:$B$782,H$119)+'СЕТ СН'!$H$14+СВЦЭМ!$D$10+'СЕТ СН'!$H$6-'СЕТ СН'!$H$26</f>
        <v>2669.1713746199998</v>
      </c>
      <c r="I126" s="36">
        <f>SUMIFS(СВЦЭМ!$D$39:$D$782,СВЦЭМ!$A$39:$A$782,$A126,СВЦЭМ!$B$39:$B$782,I$119)+'СЕТ СН'!$H$14+СВЦЭМ!$D$10+'СЕТ СН'!$H$6-'СЕТ СН'!$H$26</f>
        <v>2605.94647098</v>
      </c>
      <c r="J126" s="36">
        <f>SUMIFS(СВЦЭМ!$D$39:$D$782,СВЦЭМ!$A$39:$A$782,$A126,СВЦЭМ!$B$39:$B$782,J$119)+'СЕТ СН'!$H$14+СВЦЭМ!$D$10+'СЕТ СН'!$H$6-'СЕТ СН'!$H$26</f>
        <v>2568.1471664999999</v>
      </c>
      <c r="K126" s="36">
        <f>SUMIFS(СВЦЭМ!$D$39:$D$782,СВЦЭМ!$A$39:$A$782,$A126,СВЦЭМ!$B$39:$B$782,K$119)+'СЕТ СН'!$H$14+СВЦЭМ!$D$10+'СЕТ СН'!$H$6-'СЕТ СН'!$H$26</f>
        <v>2559.1085472199998</v>
      </c>
      <c r="L126" s="36">
        <f>SUMIFS(СВЦЭМ!$D$39:$D$782,СВЦЭМ!$A$39:$A$782,$A126,СВЦЭМ!$B$39:$B$782,L$119)+'СЕТ СН'!$H$14+СВЦЭМ!$D$10+'СЕТ СН'!$H$6-'СЕТ СН'!$H$26</f>
        <v>2568.8526757300001</v>
      </c>
      <c r="M126" s="36">
        <f>SUMIFS(СВЦЭМ!$D$39:$D$782,СВЦЭМ!$A$39:$A$782,$A126,СВЦЭМ!$B$39:$B$782,M$119)+'СЕТ СН'!$H$14+СВЦЭМ!$D$10+'СЕТ СН'!$H$6-'СЕТ СН'!$H$26</f>
        <v>2616.9061034599999</v>
      </c>
      <c r="N126" s="36">
        <f>SUMIFS(СВЦЭМ!$D$39:$D$782,СВЦЭМ!$A$39:$A$782,$A126,СВЦЭМ!$B$39:$B$782,N$119)+'СЕТ СН'!$H$14+СВЦЭМ!$D$10+'СЕТ СН'!$H$6-'СЕТ СН'!$H$26</f>
        <v>2663.2746041199998</v>
      </c>
      <c r="O126" s="36">
        <f>SUMIFS(СВЦЭМ!$D$39:$D$782,СВЦЭМ!$A$39:$A$782,$A126,СВЦЭМ!$B$39:$B$782,O$119)+'СЕТ СН'!$H$14+СВЦЭМ!$D$10+'СЕТ СН'!$H$6-'СЕТ СН'!$H$26</f>
        <v>2714.5166344599998</v>
      </c>
      <c r="P126" s="36">
        <f>SUMIFS(СВЦЭМ!$D$39:$D$782,СВЦЭМ!$A$39:$A$782,$A126,СВЦЭМ!$B$39:$B$782,P$119)+'СЕТ СН'!$H$14+СВЦЭМ!$D$10+'СЕТ СН'!$H$6-'СЕТ СН'!$H$26</f>
        <v>2718.2379252699998</v>
      </c>
      <c r="Q126" s="36">
        <f>SUMIFS(СВЦЭМ!$D$39:$D$782,СВЦЭМ!$A$39:$A$782,$A126,СВЦЭМ!$B$39:$B$782,Q$119)+'СЕТ СН'!$H$14+СВЦЭМ!$D$10+'СЕТ СН'!$H$6-'СЕТ СН'!$H$26</f>
        <v>2722.0467275699998</v>
      </c>
      <c r="R126" s="36">
        <f>SUMIFS(СВЦЭМ!$D$39:$D$782,СВЦЭМ!$A$39:$A$782,$A126,СВЦЭМ!$B$39:$B$782,R$119)+'СЕТ СН'!$H$14+СВЦЭМ!$D$10+'СЕТ СН'!$H$6-'СЕТ СН'!$H$26</f>
        <v>2707.5757900799999</v>
      </c>
      <c r="S126" s="36">
        <f>SUMIFS(СВЦЭМ!$D$39:$D$782,СВЦЭМ!$A$39:$A$782,$A126,СВЦЭМ!$B$39:$B$782,S$119)+'СЕТ СН'!$H$14+СВЦЭМ!$D$10+'СЕТ СН'!$H$6-'СЕТ СН'!$H$26</f>
        <v>2664.1646854299997</v>
      </c>
      <c r="T126" s="36">
        <f>SUMIFS(СВЦЭМ!$D$39:$D$782,СВЦЭМ!$A$39:$A$782,$A126,СВЦЭМ!$B$39:$B$782,T$119)+'СЕТ СН'!$H$14+СВЦЭМ!$D$10+'СЕТ СН'!$H$6-'СЕТ СН'!$H$26</f>
        <v>2607.4785634899999</v>
      </c>
      <c r="U126" s="36">
        <f>SUMIFS(СВЦЭМ!$D$39:$D$782,СВЦЭМ!$A$39:$A$782,$A126,СВЦЭМ!$B$39:$B$782,U$119)+'СЕТ СН'!$H$14+СВЦЭМ!$D$10+'СЕТ СН'!$H$6-'СЕТ СН'!$H$26</f>
        <v>2618.0436911199999</v>
      </c>
      <c r="V126" s="36">
        <f>SUMIFS(СВЦЭМ!$D$39:$D$782,СВЦЭМ!$A$39:$A$782,$A126,СВЦЭМ!$B$39:$B$782,V$119)+'СЕТ СН'!$H$14+СВЦЭМ!$D$10+'СЕТ СН'!$H$6-'СЕТ СН'!$H$26</f>
        <v>2692.0474577599998</v>
      </c>
      <c r="W126" s="36">
        <f>SUMIFS(СВЦЭМ!$D$39:$D$782,СВЦЭМ!$A$39:$A$782,$A126,СВЦЭМ!$B$39:$B$782,W$119)+'СЕТ СН'!$H$14+СВЦЭМ!$D$10+'СЕТ СН'!$H$6-'СЕТ СН'!$H$26</f>
        <v>2721.6189465799998</v>
      </c>
      <c r="X126" s="36">
        <f>SUMIFS(СВЦЭМ!$D$39:$D$782,СВЦЭМ!$A$39:$A$782,$A126,СВЦЭМ!$B$39:$B$782,X$119)+'СЕТ СН'!$H$14+СВЦЭМ!$D$10+'СЕТ СН'!$H$6-'СЕТ СН'!$H$26</f>
        <v>2758.3290852099999</v>
      </c>
      <c r="Y126" s="36">
        <f>SUMIFS(СВЦЭМ!$D$39:$D$782,СВЦЭМ!$A$39:$A$782,$A126,СВЦЭМ!$B$39:$B$782,Y$119)+'СЕТ СН'!$H$14+СВЦЭМ!$D$10+'СЕТ СН'!$H$6-'СЕТ СН'!$H$26</f>
        <v>2803.5688218499999</v>
      </c>
    </row>
    <row r="127" spans="1:27" ht="15.75" x14ac:dyDescent="0.2">
      <c r="A127" s="35">
        <f t="shared" si="3"/>
        <v>45268</v>
      </c>
      <c r="B127" s="36">
        <f>SUMIFS(СВЦЭМ!$D$39:$D$782,СВЦЭМ!$A$39:$A$782,$A127,СВЦЭМ!$B$39:$B$782,B$119)+'СЕТ СН'!$H$14+СВЦЭМ!$D$10+'СЕТ СН'!$H$6-'СЕТ СН'!$H$26</f>
        <v>2718.5074692200001</v>
      </c>
      <c r="C127" s="36">
        <f>SUMIFS(СВЦЭМ!$D$39:$D$782,СВЦЭМ!$A$39:$A$782,$A127,СВЦЭМ!$B$39:$B$782,C$119)+'СЕТ СН'!$H$14+СВЦЭМ!$D$10+'СЕТ СН'!$H$6-'СЕТ СН'!$H$26</f>
        <v>2761.28122007</v>
      </c>
      <c r="D127" s="36">
        <f>SUMIFS(СВЦЭМ!$D$39:$D$782,СВЦЭМ!$A$39:$A$782,$A127,СВЦЭМ!$B$39:$B$782,D$119)+'СЕТ СН'!$H$14+СВЦЭМ!$D$10+'СЕТ СН'!$H$6-'СЕТ СН'!$H$26</f>
        <v>2769.6586108000001</v>
      </c>
      <c r="E127" s="36">
        <f>SUMIFS(СВЦЭМ!$D$39:$D$782,СВЦЭМ!$A$39:$A$782,$A127,СВЦЭМ!$B$39:$B$782,E$119)+'СЕТ СН'!$H$14+СВЦЭМ!$D$10+'СЕТ СН'!$H$6-'СЕТ СН'!$H$26</f>
        <v>2772.3386694599999</v>
      </c>
      <c r="F127" s="36">
        <f>SUMIFS(СВЦЭМ!$D$39:$D$782,СВЦЭМ!$A$39:$A$782,$A127,СВЦЭМ!$B$39:$B$782,F$119)+'СЕТ СН'!$H$14+СВЦЭМ!$D$10+'СЕТ СН'!$H$6-'СЕТ СН'!$H$26</f>
        <v>2770.6784925299999</v>
      </c>
      <c r="G127" s="36">
        <f>SUMIFS(СВЦЭМ!$D$39:$D$782,СВЦЭМ!$A$39:$A$782,$A127,СВЦЭМ!$B$39:$B$782,G$119)+'СЕТ СН'!$H$14+СВЦЭМ!$D$10+'СЕТ СН'!$H$6-'СЕТ СН'!$H$26</f>
        <v>2760.0892115699999</v>
      </c>
      <c r="H127" s="36">
        <f>SUMIFS(СВЦЭМ!$D$39:$D$782,СВЦЭМ!$A$39:$A$782,$A127,СВЦЭМ!$B$39:$B$782,H$119)+'СЕТ СН'!$H$14+СВЦЭМ!$D$10+'СЕТ СН'!$H$6-'СЕТ СН'!$H$26</f>
        <v>2701.3855271100001</v>
      </c>
      <c r="I127" s="36">
        <f>SUMIFS(СВЦЭМ!$D$39:$D$782,СВЦЭМ!$A$39:$A$782,$A127,СВЦЭМ!$B$39:$B$782,I$119)+'СЕТ СН'!$H$14+СВЦЭМ!$D$10+'СЕТ СН'!$H$6-'СЕТ СН'!$H$26</f>
        <v>2619.48741849</v>
      </c>
      <c r="J127" s="36">
        <f>SUMIFS(СВЦЭМ!$D$39:$D$782,СВЦЭМ!$A$39:$A$782,$A127,СВЦЭМ!$B$39:$B$782,J$119)+'СЕТ СН'!$H$14+СВЦЭМ!$D$10+'СЕТ СН'!$H$6-'СЕТ СН'!$H$26</f>
        <v>2567.04506627</v>
      </c>
      <c r="K127" s="36">
        <f>SUMIFS(СВЦЭМ!$D$39:$D$782,СВЦЭМ!$A$39:$A$782,$A127,СВЦЭМ!$B$39:$B$782,K$119)+'СЕТ СН'!$H$14+СВЦЭМ!$D$10+'СЕТ СН'!$H$6-'СЕТ СН'!$H$26</f>
        <v>2544.9551516199999</v>
      </c>
      <c r="L127" s="36">
        <f>SUMIFS(СВЦЭМ!$D$39:$D$782,СВЦЭМ!$A$39:$A$782,$A127,СВЦЭМ!$B$39:$B$782,L$119)+'СЕТ СН'!$H$14+СВЦЭМ!$D$10+'СЕТ СН'!$H$6-'СЕТ СН'!$H$26</f>
        <v>2542.2074701000001</v>
      </c>
      <c r="M127" s="36">
        <f>SUMIFS(СВЦЭМ!$D$39:$D$782,СВЦЭМ!$A$39:$A$782,$A127,СВЦЭМ!$B$39:$B$782,M$119)+'СЕТ СН'!$H$14+СВЦЭМ!$D$10+'СЕТ СН'!$H$6-'СЕТ СН'!$H$26</f>
        <v>2558.6283624899997</v>
      </c>
      <c r="N127" s="36">
        <f>SUMIFS(СВЦЭМ!$D$39:$D$782,СВЦЭМ!$A$39:$A$782,$A127,СВЦЭМ!$B$39:$B$782,N$119)+'СЕТ СН'!$H$14+СВЦЭМ!$D$10+'СЕТ СН'!$H$6-'СЕТ СН'!$H$26</f>
        <v>2562.25235617</v>
      </c>
      <c r="O127" s="36">
        <f>SUMIFS(СВЦЭМ!$D$39:$D$782,СВЦЭМ!$A$39:$A$782,$A127,СВЦЭМ!$B$39:$B$782,O$119)+'СЕТ СН'!$H$14+СВЦЭМ!$D$10+'СЕТ СН'!$H$6-'СЕТ СН'!$H$26</f>
        <v>2571.4819423599997</v>
      </c>
      <c r="P127" s="36">
        <f>SUMIFS(СВЦЭМ!$D$39:$D$782,СВЦЭМ!$A$39:$A$782,$A127,СВЦЭМ!$B$39:$B$782,P$119)+'СЕТ СН'!$H$14+СВЦЭМ!$D$10+'СЕТ СН'!$H$6-'СЕТ СН'!$H$26</f>
        <v>2589.6856555300001</v>
      </c>
      <c r="Q127" s="36">
        <f>SUMIFS(СВЦЭМ!$D$39:$D$782,СВЦЭМ!$A$39:$A$782,$A127,СВЦЭМ!$B$39:$B$782,Q$119)+'СЕТ СН'!$H$14+СВЦЭМ!$D$10+'СЕТ СН'!$H$6-'СЕТ СН'!$H$26</f>
        <v>2596.3836335800002</v>
      </c>
      <c r="R127" s="36">
        <f>SUMIFS(СВЦЭМ!$D$39:$D$782,СВЦЭМ!$A$39:$A$782,$A127,СВЦЭМ!$B$39:$B$782,R$119)+'СЕТ СН'!$H$14+СВЦЭМ!$D$10+'СЕТ СН'!$H$6-'СЕТ СН'!$H$26</f>
        <v>2581.2497481</v>
      </c>
      <c r="S127" s="36">
        <f>SUMIFS(СВЦЭМ!$D$39:$D$782,СВЦЭМ!$A$39:$A$782,$A127,СВЦЭМ!$B$39:$B$782,S$119)+'СЕТ СН'!$H$14+СВЦЭМ!$D$10+'СЕТ СН'!$H$6-'СЕТ СН'!$H$26</f>
        <v>2522.71014909</v>
      </c>
      <c r="T127" s="36">
        <f>SUMIFS(СВЦЭМ!$D$39:$D$782,СВЦЭМ!$A$39:$A$782,$A127,СВЦЭМ!$B$39:$B$782,T$119)+'СЕТ СН'!$H$14+СВЦЭМ!$D$10+'СЕТ СН'!$H$6-'СЕТ СН'!$H$26</f>
        <v>2508.6360666</v>
      </c>
      <c r="U127" s="36">
        <f>SUMIFS(СВЦЭМ!$D$39:$D$782,СВЦЭМ!$A$39:$A$782,$A127,СВЦЭМ!$B$39:$B$782,U$119)+'СЕТ СН'!$H$14+СВЦЭМ!$D$10+'СЕТ СН'!$H$6-'СЕТ СН'!$H$26</f>
        <v>2509.49069237</v>
      </c>
      <c r="V127" s="36">
        <f>SUMIFS(СВЦЭМ!$D$39:$D$782,СВЦЭМ!$A$39:$A$782,$A127,СВЦЭМ!$B$39:$B$782,V$119)+'СЕТ СН'!$H$14+СВЦЭМ!$D$10+'СЕТ СН'!$H$6-'СЕТ СН'!$H$26</f>
        <v>2520.8899267900001</v>
      </c>
      <c r="W127" s="36">
        <f>SUMIFS(СВЦЭМ!$D$39:$D$782,СВЦЭМ!$A$39:$A$782,$A127,СВЦЭМ!$B$39:$B$782,W$119)+'СЕТ СН'!$H$14+СВЦЭМ!$D$10+'СЕТ СН'!$H$6-'СЕТ СН'!$H$26</f>
        <v>2538.9011525400001</v>
      </c>
      <c r="X127" s="36">
        <f>SUMIFS(СВЦЭМ!$D$39:$D$782,СВЦЭМ!$A$39:$A$782,$A127,СВЦЭМ!$B$39:$B$782,X$119)+'СЕТ СН'!$H$14+СВЦЭМ!$D$10+'СЕТ СН'!$H$6-'СЕТ СН'!$H$26</f>
        <v>2580.60475602</v>
      </c>
      <c r="Y127" s="36">
        <f>SUMIFS(СВЦЭМ!$D$39:$D$782,СВЦЭМ!$A$39:$A$782,$A127,СВЦЭМ!$B$39:$B$782,Y$119)+'СЕТ СН'!$H$14+СВЦЭМ!$D$10+'СЕТ СН'!$H$6-'СЕТ СН'!$H$26</f>
        <v>2627.1438709200002</v>
      </c>
    </row>
    <row r="128" spans="1:27" ht="15.75" x14ac:dyDescent="0.2">
      <c r="A128" s="35">
        <f t="shared" si="3"/>
        <v>45269</v>
      </c>
      <c r="B128" s="36">
        <f>SUMIFS(СВЦЭМ!$D$39:$D$782,СВЦЭМ!$A$39:$A$782,$A128,СВЦЭМ!$B$39:$B$782,B$119)+'СЕТ СН'!$H$14+СВЦЭМ!$D$10+'СЕТ СН'!$H$6-'СЕТ СН'!$H$26</f>
        <v>2848.0580256799999</v>
      </c>
      <c r="C128" s="36">
        <f>SUMIFS(СВЦЭМ!$D$39:$D$782,СВЦЭМ!$A$39:$A$782,$A128,СВЦЭМ!$B$39:$B$782,C$119)+'СЕТ СН'!$H$14+СВЦЭМ!$D$10+'СЕТ СН'!$H$6-'СЕТ СН'!$H$26</f>
        <v>2910.1288684699998</v>
      </c>
      <c r="D128" s="36">
        <f>SUMIFS(СВЦЭМ!$D$39:$D$782,СВЦЭМ!$A$39:$A$782,$A128,СВЦЭМ!$B$39:$B$782,D$119)+'СЕТ СН'!$H$14+СВЦЭМ!$D$10+'СЕТ СН'!$H$6-'СЕТ СН'!$H$26</f>
        <v>2994.1934632399998</v>
      </c>
      <c r="E128" s="36">
        <f>SUMIFS(СВЦЭМ!$D$39:$D$782,СВЦЭМ!$A$39:$A$782,$A128,СВЦЭМ!$B$39:$B$782,E$119)+'СЕТ СН'!$H$14+СВЦЭМ!$D$10+'СЕТ СН'!$H$6-'СЕТ СН'!$H$26</f>
        <v>3004.5318199200001</v>
      </c>
      <c r="F128" s="36">
        <f>SUMIFS(СВЦЭМ!$D$39:$D$782,СВЦЭМ!$A$39:$A$782,$A128,СВЦЭМ!$B$39:$B$782,F$119)+'СЕТ СН'!$H$14+СВЦЭМ!$D$10+'СЕТ СН'!$H$6-'СЕТ СН'!$H$26</f>
        <v>3009.8334104999999</v>
      </c>
      <c r="G128" s="36">
        <f>SUMIFS(СВЦЭМ!$D$39:$D$782,СВЦЭМ!$A$39:$A$782,$A128,СВЦЭМ!$B$39:$B$782,G$119)+'СЕТ СН'!$H$14+СВЦЭМ!$D$10+'СЕТ СН'!$H$6-'СЕТ СН'!$H$26</f>
        <v>2990.1015910400001</v>
      </c>
      <c r="H128" s="36">
        <f>SUMIFS(СВЦЭМ!$D$39:$D$782,СВЦЭМ!$A$39:$A$782,$A128,СВЦЭМ!$B$39:$B$782,H$119)+'СЕТ СН'!$H$14+СВЦЭМ!$D$10+'СЕТ СН'!$H$6-'СЕТ СН'!$H$26</f>
        <v>2970.71699072</v>
      </c>
      <c r="I128" s="36">
        <f>SUMIFS(СВЦЭМ!$D$39:$D$782,СВЦЭМ!$A$39:$A$782,$A128,СВЦЭМ!$B$39:$B$782,I$119)+'СЕТ СН'!$H$14+СВЦЭМ!$D$10+'СЕТ СН'!$H$6-'СЕТ СН'!$H$26</f>
        <v>2929.9361813099999</v>
      </c>
      <c r="J128" s="36">
        <f>SUMIFS(СВЦЭМ!$D$39:$D$782,СВЦЭМ!$A$39:$A$782,$A128,СВЦЭМ!$B$39:$B$782,J$119)+'СЕТ СН'!$H$14+СВЦЭМ!$D$10+'СЕТ СН'!$H$6-'СЕТ СН'!$H$26</f>
        <v>2874.1889874999997</v>
      </c>
      <c r="K128" s="36">
        <f>SUMIFS(СВЦЭМ!$D$39:$D$782,СВЦЭМ!$A$39:$A$782,$A128,СВЦЭМ!$B$39:$B$782,K$119)+'СЕТ СН'!$H$14+СВЦЭМ!$D$10+'СЕТ СН'!$H$6-'СЕТ СН'!$H$26</f>
        <v>2820.6145622999998</v>
      </c>
      <c r="L128" s="36">
        <f>SUMIFS(СВЦЭМ!$D$39:$D$782,СВЦЭМ!$A$39:$A$782,$A128,СВЦЭМ!$B$39:$B$782,L$119)+'СЕТ СН'!$H$14+СВЦЭМ!$D$10+'СЕТ СН'!$H$6-'СЕТ СН'!$H$26</f>
        <v>2759.1913681199999</v>
      </c>
      <c r="M128" s="36">
        <f>SUMIFS(СВЦЭМ!$D$39:$D$782,СВЦЭМ!$A$39:$A$782,$A128,СВЦЭМ!$B$39:$B$782,M$119)+'СЕТ СН'!$H$14+СВЦЭМ!$D$10+'СЕТ СН'!$H$6-'СЕТ СН'!$H$26</f>
        <v>2753.0709301699999</v>
      </c>
      <c r="N128" s="36">
        <f>SUMIFS(СВЦЭМ!$D$39:$D$782,СВЦЭМ!$A$39:$A$782,$A128,СВЦЭМ!$B$39:$B$782,N$119)+'СЕТ СН'!$H$14+СВЦЭМ!$D$10+'СЕТ СН'!$H$6-'СЕТ СН'!$H$26</f>
        <v>2796.09049706</v>
      </c>
      <c r="O128" s="36">
        <f>SUMIFS(СВЦЭМ!$D$39:$D$782,СВЦЭМ!$A$39:$A$782,$A128,СВЦЭМ!$B$39:$B$782,O$119)+'СЕТ СН'!$H$14+СВЦЭМ!$D$10+'СЕТ СН'!$H$6-'СЕТ СН'!$H$26</f>
        <v>2784.7170058500001</v>
      </c>
      <c r="P128" s="36">
        <f>SUMIFS(СВЦЭМ!$D$39:$D$782,СВЦЭМ!$A$39:$A$782,$A128,СВЦЭМ!$B$39:$B$782,P$119)+'СЕТ СН'!$H$14+СВЦЭМ!$D$10+'СЕТ СН'!$H$6-'СЕТ СН'!$H$26</f>
        <v>2807.58329512</v>
      </c>
      <c r="Q128" s="36">
        <f>SUMIFS(СВЦЭМ!$D$39:$D$782,СВЦЭМ!$A$39:$A$782,$A128,СВЦЭМ!$B$39:$B$782,Q$119)+'СЕТ СН'!$H$14+СВЦЭМ!$D$10+'СЕТ СН'!$H$6-'СЕТ СН'!$H$26</f>
        <v>2834.3735973100002</v>
      </c>
      <c r="R128" s="36">
        <f>SUMIFS(СВЦЭМ!$D$39:$D$782,СВЦЭМ!$A$39:$A$782,$A128,СВЦЭМ!$B$39:$B$782,R$119)+'СЕТ СН'!$H$14+СВЦЭМ!$D$10+'СЕТ СН'!$H$6-'СЕТ СН'!$H$26</f>
        <v>2827.1315116599999</v>
      </c>
      <c r="S128" s="36">
        <f>SUMIFS(СВЦЭМ!$D$39:$D$782,СВЦЭМ!$A$39:$A$782,$A128,СВЦЭМ!$B$39:$B$782,S$119)+'СЕТ СН'!$H$14+СВЦЭМ!$D$10+'СЕТ СН'!$H$6-'СЕТ СН'!$H$26</f>
        <v>2818.2506598800001</v>
      </c>
      <c r="T128" s="36">
        <f>SUMIFS(СВЦЭМ!$D$39:$D$782,СВЦЭМ!$A$39:$A$782,$A128,СВЦЭМ!$B$39:$B$782,T$119)+'СЕТ СН'!$H$14+СВЦЭМ!$D$10+'СЕТ СН'!$H$6-'СЕТ СН'!$H$26</f>
        <v>2764.06517678</v>
      </c>
      <c r="U128" s="36">
        <f>SUMIFS(СВЦЭМ!$D$39:$D$782,СВЦЭМ!$A$39:$A$782,$A128,СВЦЭМ!$B$39:$B$782,U$119)+'СЕТ СН'!$H$14+СВЦЭМ!$D$10+'СЕТ СН'!$H$6-'СЕТ СН'!$H$26</f>
        <v>2794.6218147599998</v>
      </c>
      <c r="V128" s="36">
        <f>SUMIFS(СВЦЭМ!$D$39:$D$782,СВЦЭМ!$A$39:$A$782,$A128,СВЦЭМ!$B$39:$B$782,V$119)+'СЕТ СН'!$H$14+СВЦЭМ!$D$10+'СЕТ СН'!$H$6-'СЕТ СН'!$H$26</f>
        <v>2823.9675413099999</v>
      </c>
      <c r="W128" s="36">
        <f>SUMIFS(СВЦЭМ!$D$39:$D$782,СВЦЭМ!$A$39:$A$782,$A128,СВЦЭМ!$B$39:$B$782,W$119)+'СЕТ СН'!$H$14+СВЦЭМ!$D$10+'СЕТ СН'!$H$6-'СЕТ СН'!$H$26</f>
        <v>2808.0606398999998</v>
      </c>
      <c r="X128" s="36">
        <f>SUMIFS(СВЦЭМ!$D$39:$D$782,СВЦЭМ!$A$39:$A$782,$A128,СВЦЭМ!$B$39:$B$782,X$119)+'СЕТ СН'!$H$14+СВЦЭМ!$D$10+'СЕТ СН'!$H$6-'СЕТ СН'!$H$26</f>
        <v>2856.0216360499999</v>
      </c>
      <c r="Y128" s="36">
        <f>SUMIFS(СВЦЭМ!$D$39:$D$782,СВЦЭМ!$A$39:$A$782,$A128,СВЦЭМ!$B$39:$B$782,Y$119)+'СЕТ СН'!$H$14+СВЦЭМ!$D$10+'СЕТ СН'!$H$6-'СЕТ СН'!$H$26</f>
        <v>2901.8729752599997</v>
      </c>
    </row>
    <row r="129" spans="1:25" ht="15.75" x14ac:dyDescent="0.2">
      <c r="A129" s="35">
        <f t="shared" si="3"/>
        <v>45270</v>
      </c>
      <c r="B129" s="36">
        <f>SUMIFS(СВЦЭМ!$D$39:$D$782,СВЦЭМ!$A$39:$A$782,$A129,СВЦЭМ!$B$39:$B$782,B$119)+'СЕТ СН'!$H$14+СВЦЭМ!$D$10+'СЕТ СН'!$H$6-'СЕТ СН'!$H$26</f>
        <v>2826.99606404</v>
      </c>
      <c r="C129" s="36">
        <f>SUMIFS(СВЦЭМ!$D$39:$D$782,СВЦЭМ!$A$39:$A$782,$A129,СВЦЭМ!$B$39:$B$782,C$119)+'СЕТ СН'!$H$14+СВЦЭМ!$D$10+'СЕТ СН'!$H$6-'СЕТ СН'!$H$26</f>
        <v>2883.8628131999999</v>
      </c>
      <c r="D129" s="36">
        <f>SUMIFS(СВЦЭМ!$D$39:$D$782,СВЦЭМ!$A$39:$A$782,$A129,СВЦЭМ!$B$39:$B$782,D$119)+'СЕТ СН'!$H$14+СВЦЭМ!$D$10+'СЕТ СН'!$H$6-'СЕТ СН'!$H$26</f>
        <v>2912.17626032</v>
      </c>
      <c r="E129" s="36">
        <f>SUMIFS(СВЦЭМ!$D$39:$D$782,СВЦЭМ!$A$39:$A$782,$A129,СВЦЭМ!$B$39:$B$782,E$119)+'СЕТ СН'!$H$14+СВЦЭМ!$D$10+'СЕТ СН'!$H$6-'СЕТ СН'!$H$26</f>
        <v>2936.9861008799999</v>
      </c>
      <c r="F129" s="36">
        <f>SUMIFS(СВЦЭМ!$D$39:$D$782,СВЦЭМ!$A$39:$A$782,$A129,СВЦЭМ!$B$39:$B$782,F$119)+'СЕТ СН'!$H$14+СВЦЭМ!$D$10+'СЕТ СН'!$H$6-'СЕТ СН'!$H$26</f>
        <v>2924.6345096699997</v>
      </c>
      <c r="G129" s="36">
        <f>SUMIFS(СВЦЭМ!$D$39:$D$782,СВЦЭМ!$A$39:$A$782,$A129,СВЦЭМ!$B$39:$B$782,G$119)+'СЕТ СН'!$H$14+СВЦЭМ!$D$10+'СЕТ СН'!$H$6-'СЕТ СН'!$H$26</f>
        <v>2887.4573690399998</v>
      </c>
      <c r="H129" s="36">
        <f>SUMIFS(СВЦЭМ!$D$39:$D$782,СВЦЭМ!$A$39:$A$782,$A129,СВЦЭМ!$B$39:$B$782,H$119)+'СЕТ СН'!$H$14+СВЦЭМ!$D$10+'СЕТ СН'!$H$6-'СЕТ СН'!$H$26</f>
        <v>2913.6042863399998</v>
      </c>
      <c r="I129" s="36">
        <f>SUMIFS(СВЦЭМ!$D$39:$D$782,СВЦЭМ!$A$39:$A$782,$A129,СВЦЭМ!$B$39:$B$782,I$119)+'СЕТ СН'!$H$14+СВЦЭМ!$D$10+'СЕТ СН'!$H$6-'СЕТ СН'!$H$26</f>
        <v>2892.05819784</v>
      </c>
      <c r="J129" s="36">
        <f>SUMIFS(СВЦЭМ!$D$39:$D$782,СВЦЭМ!$A$39:$A$782,$A129,СВЦЭМ!$B$39:$B$782,J$119)+'СЕТ СН'!$H$14+СВЦЭМ!$D$10+'СЕТ СН'!$H$6-'СЕТ СН'!$H$26</f>
        <v>2828.1011831699998</v>
      </c>
      <c r="K129" s="36">
        <f>SUMIFS(СВЦЭМ!$D$39:$D$782,СВЦЭМ!$A$39:$A$782,$A129,СВЦЭМ!$B$39:$B$782,K$119)+'СЕТ СН'!$H$14+СВЦЭМ!$D$10+'СЕТ СН'!$H$6-'СЕТ СН'!$H$26</f>
        <v>2744.2813290999998</v>
      </c>
      <c r="L129" s="36">
        <f>SUMIFS(СВЦЭМ!$D$39:$D$782,СВЦЭМ!$A$39:$A$782,$A129,СВЦЭМ!$B$39:$B$782,L$119)+'СЕТ СН'!$H$14+СВЦЭМ!$D$10+'СЕТ СН'!$H$6-'СЕТ СН'!$H$26</f>
        <v>2699.7568913</v>
      </c>
      <c r="M129" s="36">
        <f>SUMIFS(СВЦЭМ!$D$39:$D$782,СВЦЭМ!$A$39:$A$782,$A129,СВЦЭМ!$B$39:$B$782,M$119)+'СЕТ СН'!$H$14+СВЦЭМ!$D$10+'СЕТ СН'!$H$6-'СЕТ СН'!$H$26</f>
        <v>2687.5629102399998</v>
      </c>
      <c r="N129" s="36">
        <f>SUMIFS(СВЦЭМ!$D$39:$D$782,СВЦЭМ!$A$39:$A$782,$A129,СВЦЭМ!$B$39:$B$782,N$119)+'СЕТ СН'!$H$14+СВЦЭМ!$D$10+'СЕТ СН'!$H$6-'СЕТ СН'!$H$26</f>
        <v>2701.5313480700001</v>
      </c>
      <c r="O129" s="36">
        <f>SUMIFS(СВЦЭМ!$D$39:$D$782,СВЦЭМ!$A$39:$A$782,$A129,СВЦЭМ!$B$39:$B$782,O$119)+'СЕТ СН'!$H$14+СВЦЭМ!$D$10+'СЕТ СН'!$H$6-'СЕТ СН'!$H$26</f>
        <v>2742.41653236</v>
      </c>
      <c r="P129" s="36">
        <f>SUMIFS(СВЦЭМ!$D$39:$D$782,СВЦЭМ!$A$39:$A$782,$A129,СВЦЭМ!$B$39:$B$782,P$119)+'СЕТ СН'!$H$14+СВЦЭМ!$D$10+'СЕТ СН'!$H$6-'СЕТ СН'!$H$26</f>
        <v>2766.3522122599998</v>
      </c>
      <c r="Q129" s="36">
        <f>SUMIFS(СВЦЭМ!$D$39:$D$782,СВЦЭМ!$A$39:$A$782,$A129,СВЦЭМ!$B$39:$B$782,Q$119)+'СЕТ СН'!$H$14+СВЦЭМ!$D$10+'СЕТ СН'!$H$6-'СЕТ СН'!$H$26</f>
        <v>2763.4968626499999</v>
      </c>
      <c r="R129" s="36">
        <f>SUMIFS(СВЦЭМ!$D$39:$D$782,СВЦЭМ!$A$39:$A$782,$A129,СВЦЭМ!$B$39:$B$782,R$119)+'СЕТ СН'!$H$14+СВЦЭМ!$D$10+'СЕТ СН'!$H$6-'СЕТ СН'!$H$26</f>
        <v>2755.1302530200001</v>
      </c>
      <c r="S129" s="36">
        <f>SUMIFS(СВЦЭМ!$D$39:$D$782,СВЦЭМ!$A$39:$A$782,$A129,СВЦЭМ!$B$39:$B$782,S$119)+'СЕТ СН'!$H$14+СВЦЭМ!$D$10+'СЕТ СН'!$H$6-'СЕТ СН'!$H$26</f>
        <v>2684.4034394</v>
      </c>
      <c r="T129" s="36">
        <f>SUMIFS(СВЦЭМ!$D$39:$D$782,СВЦЭМ!$A$39:$A$782,$A129,СВЦЭМ!$B$39:$B$782,T$119)+'СЕТ СН'!$H$14+СВЦЭМ!$D$10+'СЕТ СН'!$H$6-'СЕТ СН'!$H$26</f>
        <v>2629.3733028299998</v>
      </c>
      <c r="U129" s="36">
        <f>SUMIFS(СВЦЭМ!$D$39:$D$782,СВЦЭМ!$A$39:$A$782,$A129,СВЦЭМ!$B$39:$B$782,U$119)+'СЕТ СН'!$H$14+СВЦЭМ!$D$10+'СЕТ СН'!$H$6-'СЕТ СН'!$H$26</f>
        <v>2648.4320175399998</v>
      </c>
      <c r="V129" s="36">
        <f>SUMIFS(СВЦЭМ!$D$39:$D$782,СВЦЭМ!$A$39:$A$782,$A129,СВЦЭМ!$B$39:$B$782,V$119)+'СЕТ СН'!$H$14+СВЦЭМ!$D$10+'СЕТ СН'!$H$6-'СЕТ СН'!$H$26</f>
        <v>2678.7315538799999</v>
      </c>
      <c r="W129" s="36">
        <f>SUMIFS(СВЦЭМ!$D$39:$D$782,СВЦЭМ!$A$39:$A$782,$A129,СВЦЭМ!$B$39:$B$782,W$119)+'СЕТ СН'!$H$14+СВЦЭМ!$D$10+'СЕТ СН'!$H$6-'СЕТ СН'!$H$26</f>
        <v>2706.595339</v>
      </c>
      <c r="X129" s="36">
        <f>SUMIFS(СВЦЭМ!$D$39:$D$782,СВЦЭМ!$A$39:$A$782,$A129,СВЦЭМ!$B$39:$B$782,X$119)+'СЕТ СН'!$H$14+СВЦЭМ!$D$10+'СЕТ СН'!$H$6-'СЕТ СН'!$H$26</f>
        <v>2759.9280003200001</v>
      </c>
      <c r="Y129" s="36">
        <f>SUMIFS(СВЦЭМ!$D$39:$D$782,СВЦЭМ!$A$39:$A$782,$A129,СВЦЭМ!$B$39:$B$782,Y$119)+'СЕТ СН'!$H$14+СВЦЭМ!$D$10+'СЕТ СН'!$H$6-'СЕТ СН'!$H$26</f>
        <v>2803.7196520899997</v>
      </c>
    </row>
    <row r="130" spans="1:25" ht="15.75" x14ac:dyDescent="0.2">
      <c r="A130" s="35">
        <f t="shared" si="3"/>
        <v>45271</v>
      </c>
      <c r="B130" s="36">
        <f>SUMIFS(СВЦЭМ!$D$39:$D$782,СВЦЭМ!$A$39:$A$782,$A130,СВЦЭМ!$B$39:$B$782,B$119)+'СЕТ СН'!$H$14+СВЦЭМ!$D$10+'СЕТ СН'!$H$6-'СЕТ СН'!$H$26</f>
        <v>2808.2668591399997</v>
      </c>
      <c r="C130" s="36">
        <f>SUMIFS(СВЦЭМ!$D$39:$D$782,СВЦЭМ!$A$39:$A$782,$A130,СВЦЭМ!$B$39:$B$782,C$119)+'СЕТ СН'!$H$14+СВЦЭМ!$D$10+'СЕТ СН'!$H$6-'СЕТ СН'!$H$26</f>
        <v>2838.1839629599999</v>
      </c>
      <c r="D130" s="36">
        <f>SUMIFS(СВЦЭМ!$D$39:$D$782,СВЦЭМ!$A$39:$A$782,$A130,СВЦЭМ!$B$39:$B$782,D$119)+'СЕТ СН'!$H$14+СВЦЭМ!$D$10+'СЕТ СН'!$H$6-'СЕТ СН'!$H$26</f>
        <v>2880.58797534</v>
      </c>
      <c r="E130" s="36">
        <f>SUMIFS(СВЦЭМ!$D$39:$D$782,СВЦЭМ!$A$39:$A$782,$A130,СВЦЭМ!$B$39:$B$782,E$119)+'СЕТ СН'!$H$14+СВЦЭМ!$D$10+'СЕТ СН'!$H$6-'СЕТ СН'!$H$26</f>
        <v>2893.9200901899999</v>
      </c>
      <c r="F130" s="36">
        <f>SUMIFS(СВЦЭМ!$D$39:$D$782,СВЦЭМ!$A$39:$A$782,$A130,СВЦЭМ!$B$39:$B$782,F$119)+'СЕТ СН'!$H$14+СВЦЭМ!$D$10+'СЕТ СН'!$H$6-'СЕТ СН'!$H$26</f>
        <v>2868.2841031899998</v>
      </c>
      <c r="G130" s="36">
        <f>SUMIFS(СВЦЭМ!$D$39:$D$782,СВЦЭМ!$A$39:$A$782,$A130,СВЦЭМ!$B$39:$B$782,G$119)+'СЕТ СН'!$H$14+СВЦЭМ!$D$10+'СЕТ СН'!$H$6-'СЕТ СН'!$H$26</f>
        <v>2857.2321277800002</v>
      </c>
      <c r="H130" s="36">
        <f>SUMIFS(СВЦЭМ!$D$39:$D$782,СВЦЭМ!$A$39:$A$782,$A130,СВЦЭМ!$B$39:$B$782,H$119)+'СЕТ СН'!$H$14+СВЦЭМ!$D$10+'СЕТ СН'!$H$6-'СЕТ СН'!$H$26</f>
        <v>2779.23438743</v>
      </c>
      <c r="I130" s="36">
        <f>SUMIFS(СВЦЭМ!$D$39:$D$782,СВЦЭМ!$A$39:$A$782,$A130,СВЦЭМ!$B$39:$B$782,I$119)+'СЕТ СН'!$H$14+СВЦЭМ!$D$10+'СЕТ СН'!$H$6-'СЕТ СН'!$H$26</f>
        <v>2747.76643444</v>
      </c>
      <c r="J130" s="36">
        <f>SUMIFS(СВЦЭМ!$D$39:$D$782,СВЦЭМ!$A$39:$A$782,$A130,СВЦЭМ!$B$39:$B$782,J$119)+'СЕТ СН'!$H$14+СВЦЭМ!$D$10+'СЕТ СН'!$H$6-'СЕТ СН'!$H$26</f>
        <v>2691.3018491299999</v>
      </c>
      <c r="K130" s="36">
        <f>SUMIFS(СВЦЭМ!$D$39:$D$782,СВЦЭМ!$A$39:$A$782,$A130,СВЦЭМ!$B$39:$B$782,K$119)+'СЕТ СН'!$H$14+СВЦЭМ!$D$10+'СЕТ СН'!$H$6-'СЕТ СН'!$H$26</f>
        <v>2676.3516651800001</v>
      </c>
      <c r="L130" s="36">
        <f>SUMIFS(СВЦЭМ!$D$39:$D$782,СВЦЭМ!$A$39:$A$782,$A130,СВЦЭМ!$B$39:$B$782,L$119)+'СЕТ СН'!$H$14+СВЦЭМ!$D$10+'СЕТ СН'!$H$6-'СЕТ СН'!$H$26</f>
        <v>2664.5746013099997</v>
      </c>
      <c r="M130" s="36">
        <f>SUMIFS(СВЦЭМ!$D$39:$D$782,СВЦЭМ!$A$39:$A$782,$A130,СВЦЭМ!$B$39:$B$782,M$119)+'СЕТ СН'!$H$14+СВЦЭМ!$D$10+'СЕТ СН'!$H$6-'СЕТ СН'!$H$26</f>
        <v>2674.6331198100002</v>
      </c>
      <c r="N130" s="36">
        <f>SUMIFS(СВЦЭМ!$D$39:$D$782,СВЦЭМ!$A$39:$A$782,$A130,СВЦЭМ!$B$39:$B$782,N$119)+'СЕТ СН'!$H$14+СВЦЭМ!$D$10+'СЕТ СН'!$H$6-'СЕТ СН'!$H$26</f>
        <v>2680.44096451</v>
      </c>
      <c r="O130" s="36">
        <f>SUMIFS(СВЦЭМ!$D$39:$D$782,СВЦЭМ!$A$39:$A$782,$A130,СВЦЭМ!$B$39:$B$782,O$119)+'СЕТ СН'!$H$14+СВЦЭМ!$D$10+'СЕТ СН'!$H$6-'СЕТ СН'!$H$26</f>
        <v>2703.15015128</v>
      </c>
      <c r="P130" s="36">
        <f>SUMIFS(СВЦЭМ!$D$39:$D$782,СВЦЭМ!$A$39:$A$782,$A130,СВЦЭМ!$B$39:$B$782,P$119)+'СЕТ СН'!$H$14+СВЦЭМ!$D$10+'СЕТ СН'!$H$6-'СЕТ СН'!$H$26</f>
        <v>2717.5899796600002</v>
      </c>
      <c r="Q130" s="36">
        <f>SUMIFS(СВЦЭМ!$D$39:$D$782,СВЦЭМ!$A$39:$A$782,$A130,СВЦЭМ!$B$39:$B$782,Q$119)+'СЕТ СН'!$H$14+СВЦЭМ!$D$10+'СЕТ СН'!$H$6-'СЕТ СН'!$H$26</f>
        <v>2713.5342095000001</v>
      </c>
      <c r="R130" s="36">
        <f>SUMIFS(СВЦЭМ!$D$39:$D$782,СВЦЭМ!$A$39:$A$782,$A130,СВЦЭМ!$B$39:$B$782,R$119)+'СЕТ СН'!$H$14+СВЦЭМ!$D$10+'СЕТ СН'!$H$6-'СЕТ СН'!$H$26</f>
        <v>2699.76850405</v>
      </c>
      <c r="S130" s="36">
        <f>SUMIFS(СВЦЭМ!$D$39:$D$782,СВЦЭМ!$A$39:$A$782,$A130,СВЦЭМ!$B$39:$B$782,S$119)+'СЕТ СН'!$H$14+СВЦЭМ!$D$10+'СЕТ СН'!$H$6-'СЕТ СН'!$H$26</f>
        <v>2639.9648334799999</v>
      </c>
      <c r="T130" s="36">
        <f>SUMIFS(СВЦЭМ!$D$39:$D$782,СВЦЭМ!$A$39:$A$782,$A130,СВЦЭМ!$B$39:$B$782,T$119)+'СЕТ СН'!$H$14+СВЦЭМ!$D$10+'СЕТ СН'!$H$6-'СЕТ СН'!$H$26</f>
        <v>2601.4104421100001</v>
      </c>
      <c r="U130" s="36">
        <f>SUMIFS(СВЦЭМ!$D$39:$D$782,СВЦЭМ!$A$39:$A$782,$A130,СВЦЭМ!$B$39:$B$782,U$119)+'СЕТ СН'!$H$14+СВЦЭМ!$D$10+'СЕТ СН'!$H$6-'СЕТ СН'!$H$26</f>
        <v>2628.3279755899998</v>
      </c>
      <c r="V130" s="36">
        <f>SUMIFS(СВЦЭМ!$D$39:$D$782,СВЦЭМ!$A$39:$A$782,$A130,СВЦЭМ!$B$39:$B$782,V$119)+'СЕТ СН'!$H$14+СВЦЭМ!$D$10+'СЕТ СН'!$H$6-'СЕТ СН'!$H$26</f>
        <v>2655.8275719600001</v>
      </c>
      <c r="W130" s="36">
        <f>SUMIFS(СВЦЭМ!$D$39:$D$782,СВЦЭМ!$A$39:$A$782,$A130,СВЦЭМ!$B$39:$B$782,W$119)+'СЕТ СН'!$H$14+СВЦЭМ!$D$10+'СЕТ СН'!$H$6-'СЕТ СН'!$H$26</f>
        <v>2682.39418097</v>
      </c>
      <c r="X130" s="36">
        <f>SUMIFS(СВЦЭМ!$D$39:$D$782,СВЦЭМ!$A$39:$A$782,$A130,СВЦЭМ!$B$39:$B$782,X$119)+'СЕТ СН'!$H$14+СВЦЭМ!$D$10+'СЕТ СН'!$H$6-'СЕТ СН'!$H$26</f>
        <v>2710.4805068800001</v>
      </c>
      <c r="Y130" s="36">
        <f>SUMIFS(СВЦЭМ!$D$39:$D$782,СВЦЭМ!$A$39:$A$782,$A130,СВЦЭМ!$B$39:$B$782,Y$119)+'СЕТ СН'!$H$14+СВЦЭМ!$D$10+'СЕТ СН'!$H$6-'СЕТ СН'!$H$26</f>
        <v>2734.5461369999998</v>
      </c>
    </row>
    <row r="131" spans="1:25" ht="15.75" x14ac:dyDescent="0.2">
      <c r="A131" s="35">
        <f t="shared" si="3"/>
        <v>45272</v>
      </c>
      <c r="B131" s="36">
        <f>SUMIFS(СВЦЭМ!$D$39:$D$782,СВЦЭМ!$A$39:$A$782,$A131,СВЦЭМ!$B$39:$B$782,B$119)+'СЕТ СН'!$H$14+СВЦЭМ!$D$10+'СЕТ СН'!$H$6-'СЕТ СН'!$H$26</f>
        <v>2920.96691999</v>
      </c>
      <c r="C131" s="36">
        <f>SUMIFS(СВЦЭМ!$D$39:$D$782,СВЦЭМ!$A$39:$A$782,$A131,СВЦЭМ!$B$39:$B$782,C$119)+'СЕТ СН'!$H$14+СВЦЭМ!$D$10+'СЕТ СН'!$H$6-'СЕТ СН'!$H$26</f>
        <v>2960.5087684</v>
      </c>
      <c r="D131" s="36">
        <f>SUMIFS(СВЦЭМ!$D$39:$D$782,СВЦЭМ!$A$39:$A$782,$A131,СВЦЭМ!$B$39:$B$782,D$119)+'СЕТ СН'!$H$14+СВЦЭМ!$D$10+'СЕТ СН'!$H$6-'СЕТ СН'!$H$26</f>
        <v>2970.2969871199998</v>
      </c>
      <c r="E131" s="36">
        <f>SUMIFS(СВЦЭМ!$D$39:$D$782,СВЦЭМ!$A$39:$A$782,$A131,СВЦЭМ!$B$39:$B$782,E$119)+'СЕТ СН'!$H$14+СВЦЭМ!$D$10+'СЕТ СН'!$H$6-'СЕТ СН'!$H$26</f>
        <v>2993.2536292199998</v>
      </c>
      <c r="F131" s="36">
        <f>SUMIFS(СВЦЭМ!$D$39:$D$782,СВЦЭМ!$A$39:$A$782,$A131,СВЦЭМ!$B$39:$B$782,F$119)+'СЕТ СН'!$H$14+СВЦЭМ!$D$10+'СЕТ СН'!$H$6-'СЕТ СН'!$H$26</f>
        <v>2954.3754655899997</v>
      </c>
      <c r="G131" s="36">
        <f>SUMIFS(СВЦЭМ!$D$39:$D$782,СВЦЭМ!$A$39:$A$782,$A131,СВЦЭМ!$B$39:$B$782,G$119)+'СЕТ СН'!$H$14+СВЦЭМ!$D$10+'СЕТ СН'!$H$6-'СЕТ СН'!$H$26</f>
        <v>2939.8469928</v>
      </c>
      <c r="H131" s="36">
        <f>SUMIFS(СВЦЭМ!$D$39:$D$782,СВЦЭМ!$A$39:$A$782,$A131,СВЦЭМ!$B$39:$B$782,H$119)+'СЕТ СН'!$H$14+СВЦЭМ!$D$10+'СЕТ СН'!$H$6-'СЕТ СН'!$H$26</f>
        <v>2900.9748872099999</v>
      </c>
      <c r="I131" s="36">
        <f>SUMIFS(СВЦЭМ!$D$39:$D$782,СВЦЭМ!$A$39:$A$782,$A131,СВЦЭМ!$B$39:$B$782,I$119)+'СЕТ СН'!$H$14+СВЦЭМ!$D$10+'СЕТ СН'!$H$6-'СЕТ СН'!$H$26</f>
        <v>2821.3105652999998</v>
      </c>
      <c r="J131" s="36">
        <f>SUMIFS(СВЦЭМ!$D$39:$D$782,СВЦЭМ!$A$39:$A$782,$A131,СВЦЭМ!$B$39:$B$782,J$119)+'СЕТ СН'!$H$14+СВЦЭМ!$D$10+'СЕТ СН'!$H$6-'СЕТ СН'!$H$26</f>
        <v>2775.0869982300001</v>
      </c>
      <c r="K131" s="36">
        <f>SUMIFS(СВЦЭМ!$D$39:$D$782,СВЦЭМ!$A$39:$A$782,$A131,СВЦЭМ!$B$39:$B$782,K$119)+'СЕТ СН'!$H$14+СВЦЭМ!$D$10+'СЕТ СН'!$H$6-'СЕТ СН'!$H$26</f>
        <v>2760.59649726</v>
      </c>
      <c r="L131" s="36">
        <f>SUMIFS(СВЦЭМ!$D$39:$D$782,СВЦЭМ!$A$39:$A$782,$A131,СВЦЭМ!$B$39:$B$782,L$119)+'СЕТ СН'!$H$14+СВЦЭМ!$D$10+'СЕТ СН'!$H$6-'СЕТ СН'!$H$26</f>
        <v>2745.9089092700001</v>
      </c>
      <c r="M131" s="36">
        <f>SUMIFS(СВЦЭМ!$D$39:$D$782,СВЦЭМ!$A$39:$A$782,$A131,СВЦЭМ!$B$39:$B$782,M$119)+'СЕТ СН'!$H$14+СВЦЭМ!$D$10+'СЕТ СН'!$H$6-'СЕТ СН'!$H$26</f>
        <v>2775.1418002800001</v>
      </c>
      <c r="N131" s="36">
        <f>SUMIFS(СВЦЭМ!$D$39:$D$782,СВЦЭМ!$A$39:$A$782,$A131,СВЦЭМ!$B$39:$B$782,N$119)+'СЕТ СН'!$H$14+СВЦЭМ!$D$10+'СЕТ СН'!$H$6-'СЕТ СН'!$H$26</f>
        <v>2785.0921029900001</v>
      </c>
      <c r="O131" s="36">
        <f>SUMIFS(СВЦЭМ!$D$39:$D$782,СВЦЭМ!$A$39:$A$782,$A131,СВЦЭМ!$B$39:$B$782,O$119)+'СЕТ СН'!$H$14+СВЦЭМ!$D$10+'СЕТ СН'!$H$6-'СЕТ СН'!$H$26</f>
        <v>2797.0923266899999</v>
      </c>
      <c r="P131" s="36">
        <f>SUMIFS(СВЦЭМ!$D$39:$D$782,СВЦЭМ!$A$39:$A$782,$A131,СВЦЭМ!$B$39:$B$782,P$119)+'СЕТ СН'!$H$14+СВЦЭМ!$D$10+'СЕТ СН'!$H$6-'СЕТ СН'!$H$26</f>
        <v>2788.93655562</v>
      </c>
      <c r="Q131" s="36">
        <f>SUMIFS(СВЦЭМ!$D$39:$D$782,СВЦЭМ!$A$39:$A$782,$A131,СВЦЭМ!$B$39:$B$782,Q$119)+'СЕТ СН'!$H$14+СВЦЭМ!$D$10+'СЕТ СН'!$H$6-'СЕТ СН'!$H$26</f>
        <v>2813.68283905</v>
      </c>
      <c r="R131" s="36">
        <f>SUMIFS(СВЦЭМ!$D$39:$D$782,СВЦЭМ!$A$39:$A$782,$A131,СВЦЭМ!$B$39:$B$782,R$119)+'СЕТ СН'!$H$14+СВЦЭМ!$D$10+'СЕТ СН'!$H$6-'СЕТ СН'!$H$26</f>
        <v>2811.3662570399997</v>
      </c>
      <c r="S131" s="36">
        <f>SUMIFS(СВЦЭМ!$D$39:$D$782,СВЦЭМ!$A$39:$A$782,$A131,СВЦЭМ!$B$39:$B$782,S$119)+'СЕТ СН'!$H$14+СВЦЭМ!$D$10+'СЕТ СН'!$H$6-'СЕТ СН'!$H$26</f>
        <v>2750.9510627700001</v>
      </c>
      <c r="T131" s="36">
        <f>SUMIFS(СВЦЭМ!$D$39:$D$782,СВЦЭМ!$A$39:$A$782,$A131,СВЦЭМ!$B$39:$B$782,T$119)+'СЕТ СН'!$H$14+СВЦЭМ!$D$10+'СЕТ СН'!$H$6-'СЕТ СН'!$H$26</f>
        <v>2711.0950787699999</v>
      </c>
      <c r="U131" s="36">
        <f>SUMIFS(СВЦЭМ!$D$39:$D$782,СВЦЭМ!$A$39:$A$782,$A131,СВЦЭМ!$B$39:$B$782,U$119)+'СЕТ СН'!$H$14+СВЦЭМ!$D$10+'СЕТ СН'!$H$6-'СЕТ СН'!$H$26</f>
        <v>2729.10221783</v>
      </c>
      <c r="V131" s="36">
        <f>SUMIFS(СВЦЭМ!$D$39:$D$782,СВЦЭМ!$A$39:$A$782,$A131,СВЦЭМ!$B$39:$B$782,V$119)+'СЕТ СН'!$H$14+СВЦЭМ!$D$10+'СЕТ СН'!$H$6-'СЕТ СН'!$H$26</f>
        <v>2748.9157816799998</v>
      </c>
      <c r="W131" s="36">
        <f>SUMIFS(СВЦЭМ!$D$39:$D$782,СВЦЭМ!$A$39:$A$782,$A131,СВЦЭМ!$B$39:$B$782,W$119)+'СЕТ СН'!$H$14+СВЦЭМ!$D$10+'СЕТ СН'!$H$6-'СЕТ СН'!$H$26</f>
        <v>2768.6860735999999</v>
      </c>
      <c r="X131" s="36">
        <f>SUMIFS(СВЦЭМ!$D$39:$D$782,СВЦЭМ!$A$39:$A$782,$A131,СВЦЭМ!$B$39:$B$782,X$119)+'СЕТ СН'!$H$14+СВЦЭМ!$D$10+'СЕТ СН'!$H$6-'СЕТ СН'!$H$26</f>
        <v>2810.9105815299999</v>
      </c>
      <c r="Y131" s="36">
        <f>SUMIFS(СВЦЭМ!$D$39:$D$782,СВЦЭМ!$A$39:$A$782,$A131,СВЦЭМ!$B$39:$B$782,Y$119)+'СЕТ СН'!$H$14+СВЦЭМ!$D$10+'СЕТ СН'!$H$6-'СЕТ СН'!$H$26</f>
        <v>2845.1610704300001</v>
      </c>
    </row>
    <row r="132" spans="1:25" ht="15.75" x14ac:dyDescent="0.2">
      <c r="A132" s="35">
        <f t="shared" si="3"/>
        <v>45273</v>
      </c>
      <c r="B132" s="36">
        <f>SUMIFS(СВЦЭМ!$D$39:$D$782,СВЦЭМ!$A$39:$A$782,$A132,СВЦЭМ!$B$39:$B$782,B$119)+'СЕТ СН'!$H$14+СВЦЭМ!$D$10+'СЕТ СН'!$H$6-'СЕТ СН'!$H$26</f>
        <v>2824.8521702499997</v>
      </c>
      <c r="C132" s="36">
        <f>SUMIFS(СВЦЭМ!$D$39:$D$782,СВЦЭМ!$A$39:$A$782,$A132,СВЦЭМ!$B$39:$B$782,C$119)+'СЕТ СН'!$H$14+СВЦЭМ!$D$10+'СЕТ СН'!$H$6-'СЕТ СН'!$H$26</f>
        <v>2860.0749967100001</v>
      </c>
      <c r="D132" s="36">
        <f>SUMIFS(СВЦЭМ!$D$39:$D$782,СВЦЭМ!$A$39:$A$782,$A132,СВЦЭМ!$B$39:$B$782,D$119)+'СЕТ СН'!$H$14+СВЦЭМ!$D$10+'СЕТ СН'!$H$6-'СЕТ СН'!$H$26</f>
        <v>2902.9535450099997</v>
      </c>
      <c r="E132" s="36">
        <f>SUMIFS(СВЦЭМ!$D$39:$D$782,СВЦЭМ!$A$39:$A$782,$A132,СВЦЭМ!$B$39:$B$782,E$119)+'СЕТ СН'!$H$14+СВЦЭМ!$D$10+'СЕТ СН'!$H$6-'СЕТ СН'!$H$26</f>
        <v>2889.6002793899997</v>
      </c>
      <c r="F132" s="36">
        <f>SUMIFS(СВЦЭМ!$D$39:$D$782,СВЦЭМ!$A$39:$A$782,$A132,СВЦЭМ!$B$39:$B$782,F$119)+'СЕТ СН'!$H$14+СВЦЭМ!$D$10+'СЕТ СН'!$H$6-'СЕТ СН'!$H$26</f>
        <v>2909.6001884299999</v>
      </c>
      <c r="G132" s="36">
        <f>SUMIFS(СВЦЭМ!$D$39:$D$782,СВЦЭМ!$A$39:$A$782,$A132,СВЦЭМ!$B$39:$B$782,G$119)+'СЕТ СН'!$H$14+СВЦЭМ!$D$10+'СЕТ СН'!$H$6-'СЕТ СН'!$H$26</f>
        <v>2874.6512809599999</v>
      </c>
      <c r="H132" s="36">
        <f>SUMIFS(СВЦЭМ!$D$39:$D$782,СВЦЭМ!$A$39:$A$782,$A132,СВЦЭМ!$B$39:$B$782,H$119)+'СЕТ СН'!$H$14+СВЦЭМ!$D$10+'СЕТ СН'!$H$6-'СЕТ СН'!$H$26</f>
        <v>2798.9199001900001</v>
      </c>
      <c r="I132" s="36">
        <f>SUMIFS(СВЦЭМ!$D$39:$D$782,СВЦЭМ!$A$39:$A$782,$A132,СВЦЭМ!$B$39:$B$782,I$119)+'СЕТ СН'!$H$14+СВЦЭМ!$D$10+'СЕТ СН'!$H$6-'СЕТ СН'!$H$26</f>
        <v>2679.6904106699999</v>
      </c>
      <c r="J132" s="36">
        <f>SUMIFS(СВЦЭМ!$D$39:$D$782,СВЦЭМ!$A$39:$A$782,$A132,СВЦЭМ!$B$39:$B$782,J$119)+'СЕТ СН'!$H$14+СВЦЭМ!$D$10+'СЕТ СН'!$H$6-'СЕТ СН'!$H$26</f>
        <v>2630.8195135599999</v>
      </c>
      <c r="K132" s="36">
        <f>SUMIFS(СВЦЭМ!$D$39:$D$782,СВЦЭМ!$A$39:$A$782,$A132,СВЦЭМ!$B$39:$B$782,K$119)+'СЕТ СН'!$H$14+СВЦЭМ!$D$10+'СЕТ СН'!$H$6-'СЕТ СН'!$H$26</f>
        <v>2677.21942932</v>
      </c>
      <c r="L132" s="36">
        <f>SUMIFS(СВЦЭМ!$D$39:$D$782,СВЦЭМ!$A$39:$A$782,$A132,СВЦЭМ!$B$39:$B$782,L$119)+'СЕТ СН'!$H$14+СВЦЭМ!$D$10+'СЕТ СН'!$H$6-'СЕТ СН'!$H$26</f>
        <v>2666.9585253800001</v>
      </c>
      <c r="M132" s="36">
        <f>SUMIFS(СВЦЭМ!$D$39:$D$782,СВЦЭМ!$A$39:$A$782,$A132,СВЦЭМ!$B$39:$B$782,M$119)+'СЕТ СН'!$H$14+СВЦЭМ!$D$10+'СЕТ СН'!$H$6-'СЕТ СН'!$H$26</f>
        <v>2702.0821716</v>
      </c>
      <c r="N132" s="36">
        <f>SUMIFS(СВЦЭМ!$D$39:$D$782,СВЦЭМ!$A$39:$A$782,$A132,СВЦЭМ!$B$39:$B$782,N$119)+'СЕТ СН'!$H$14+СВЦЭМ!$D$10+'СЕТ СН'!$H$6-'СЕТ СН'!$H$26</f>
        <v>2719.66781816</v>
      </c>
      <c r="O132" s="36">
        <f>SUMIFS(СВЦЭМ!$D$39:$D$782,СВЦЭМ!$A$39:$A$782,$A132,СВЦЭМ!$B$39:$B$782,O$119)+'СЕТ СН'!$H$14+СВЦЭМ!$D$10+'СЕТ СН'!$H$6-'СЕТ СН'!$H$26</f>
        <v>2738.1421191099998</v>
      </c>
      <c r="P132" s="36">
        <f>SUMIFS(СВЦЭМ!$D$39:$D$782,СВЦЭМ!$A$39:$A$782,$A132,СВЦЭМ!$B$39:$B$782,P$119)+'СЕТ СН'!$H$14+СВЦЭМ!$D$10+'СЕТ СН'!$H$6-'СЕТ СН'!$H$26</f>
        <v>2741.1252970699998</v>
      </c>
      <c r="Q132" s="36">
        <f>SUMIFS(СВЦЭМ!$D$39:$D$782,СВЦЭМ!$A$39:$A$782,$A132,СВЦЭМ!$B$39:$B$782,Q$119)+'СЕТ СН'!$H$14+СВЦЭМ!$D$10+'СЕТ СН'!$H$6-'СЕТ СН'!$H$26</f>
        <v>2742.3535749899997</v>
      </c>
      <c r="R132" s="36">
        <f>SUMIFS(СВЦЭМ!$D$39:$D$782,СВЦЭМ!$A$39:$A$782,$A132,СВЦЭМ!$B$39:$B$782,R$119)+'СЕТ СН'!$H$14+СВЦЭМ!$D$10+'СЕТ СН'!$H$6-'СЕТ СН'!$H$26</f>
        <v>2724.6572103600001</v>
      </c>
      <c r="S132" s="36">
        <f>SUMIFS(СВЦЭМ!$D$39:$D$782,СВЦЭМ!$A$39:$A$782,$A132,СВЦЭМ!$B$39:$B$782,S$119)+'СЕТ СН'!$H$14+СВЦЭМ!$D$10+'СЕТ СН'!$H$6-'СЕТ СН'!$H$26</f>
        <v>2612.0140167</v>
      </c>
      <c r="T132" s="36">
        <f>SUMIFS(СВЦЭМ!$D$39:$D$782,СВЦЭМ!$A$39:$A$782,$A132,СВЦЭМ!$B$39:$B$782,T$119)+'СЕТ СН'!$H$14+СВЦЭМ!$D$10+'СЕТ СН'!$H$6-'СЕТ СН'!$H$26</f>
        <v>2584.7802618400001</v>
      </c>
      <c r="U132" s="36">
        <f>SUMIFS(СВЦЭМ!$D$39:$D$782,СВЦЭМ!$A$39:$A$782,$A132,СВЦЭМ!$B$39:$B$782,U$119)+'СЕТ СН'!$H$14+СВЦЭМ!$D$10+'СЕТ СН'!$H$6-'СЕТ СН'!$H$26</f>
        <v>2603.3631232899997</v>
      </c>
      <c r="V132" s="36">
        <f>SUMIFS(СВЦЭМ!$D$39:$D$782,СВЦЭМ!$A$39:$A$782,$A132,СВЦЭМ!$B$39:$B$782,V$119)+'СЕТ СН'!$H$14+СВЦЭМ!$D$10+'СЕТ СН'!$H$6-'СЕТ СН'!$H$26</f>
        <v>2587.7303878899997</v>
      </c>
      <c r="W132" s="36">
        <f>SUMIFS(СВЦЭМ!$D$39:$D$782,СВЦЭМ!$A$39:$A$782,$A132,СВЦЭМ!$B$39:$B$782,W$119)+'СЕТ СН'!$H$14+СВЦЭМ!$D$10+'СЕТ СН'!$H$6-'СЕТ СН'!$H$26</f>
        <v>2601.4315474499999</v>
      </c>
      <c r="X132" s="36">
        <f>SUMIFS(СВЦЭМ!$D$39:$D$782,СВЦЭМ!$A$39:$A$782,$A132,СВЦЭМ!$B$39:$B$782,X$119)+'СЕТ СН'!$H$14+СВЦЭМ!$D$10+'СЕТ СН'!$H$6-'СЕТ СН'!$H$26</f>
        <v>2643.4700295499997</v>
      </c>
      <c r="Y132" s="36">
        <f>SUMIFS(СВЦЭМ!$D$39:$D$782,СВЦЭМ!$A$39:$A$782,$A132,СВЦЭМ!$B$39:$B$782,Y$119)+'СЕТ СН'!$H$14+СВЦЭМ!$D$10+'СЕТ СН'!$H$6-'СЕТ СН'!$H$26</f>
        <v>2670.7918071999998</v>
      </c>
    </row>
    <row r="133" spans="1:25" ht="15.75" x14ac:dyDescent="0.2">
      <c r="A133" s="35">
        <f t="shared" si="3"/>
        <v>45274</v>
      </c>
      <c r="B133" s="36">
        <f>SUMIFS(СВЦЭМ!$D$39:$D$782,СВЦЭМ!$A$39:$A$782,$A133,СВЦЭМ!$B$39:$B$782,B$119)+'СЕТ СН'!$H$14+СВЦЭМ!$D$10+'СЕТ СН'!$H$6-'СЕТ СН'!$H$26</f>
        <v>2814.4648315199997</v>
      </c>
      <c r="C133" s="36">
        <f>SUMIFS(СВЦЭМ!$D$39:$D$782,СВЦЭМ!$A$39:$A$782,$A133,СВЦЭМ!$B$39:$B$782,C$119)+'СЕТ СН'!$H$14+СВЦЭМ!$D$10+'СЕТ СН'!$H$6-'СЕТ СН'!$H$26</f>
        <v>2860.3190704999997</v>
      </c>
      <c r="D133" s="36">
        <f>SUMIFS(СВЦЭМ!$D$39:$D$782,СВЦЭМ!$A$39:$A$782,$A133,СВЦЭМ!$B$39:$B$782,D$119)+'СЕТ СН'!$H$14+СВЦЭМ!$D$10+'СЕТ СН'!$H$6-'СЕТ СН'!$H$26</f>
        <v>2891.8099022199999</v>
      </c>
      <c r="E133" s="36">
        <f>SUMIFS(СВЦЭМ!$D$39:$D$782,СВЦЭМ!$A$39:$A$782,$A133,СВЦЭМ!$B$39:$B$782,E$119)+'СЕТ СН'!$H$14+СВЦЭМ!$D$10+'СЕТ СН'!$H$6-'СЕТ СН'!$H$26</f>
        <v>2903.1532517999999</v>
      </c>
      <c r="F133" s="36">
        <f>SUMIFS(СВЦЭМ!$D$39:$D$782,СВЦЭМ!$A$39:$A$782,$A133,СВЦЭМ!$B$39:$B$782,F$119)+'СЕТ СН'!$H$14+СВЦЭМ!$D$10+'СЕТ СН'!$H$6-'СЕТ СН'!$H$26</f>
        <v>2899.7557604799999</v>
      </c>
      <c r="G133" s="36">
        <f>SUMIFS(СВЦЭМ!$D$39:$D$782,СВЦЭМ!$A$39:$A$782,$A133,СВЦЭМ!$B$39:$B$782,G$119)+'СЕТ СН'!$H$14+СВЦЭМ!$D$10+'СЕТ СН'!$H$6-'СЕТ СН'!$H$26</f>
        <v>2878.27974756</v>
      </c>
      <c r="H133" s="36">
        <f>SUMIFS(СВЦЭМ!$D$39:$D$782,СВЦЭМ!$A$39:$A$782,$A133,СВЦЭМ!$B$39:$B$782,H$119)+'СЕТ СН'!$H$14+СВЦЭМ!$D$10+'СЕТ СН'!$H$6-'СЕТ СН'!$H$26</f>
        <v>2814.5602371300001</v>
      </c>
      <c r="I133" s="36">
        <f>SUMIFS(СВЦЭМ!$D$39:$D$782,СВЦЭМ!$A$39:$A$782,$A133,СВЦЭМ!$B$39:$B$782,I$119)+'СЕТ СН'!$H$14+СВЦЭМ!$D$10+'СЕТ СН'!$H$6-'СЕТ СН'!$H$26</f>
        <v>2750.7143785600001</v>
      </c>
      <c r="J133" s="36">
        <f>SUMIFS(СВЦЭМ!$D$39:$D$782,СВЦЭМ!$A$39:$A$782,$A133,СВЦЭМ!$B$39:$B$782,J$119)+'СЕТ СН'!$H$14+СВЦЭМ!$D$10+'СЕТ СН'!$H$6-'СЕТ СН'!$H$26</f>
        <v>2684.3682034499998</v>
      </c>
      <c r="K133" s="36">
        <f>SUMIFS(СВЦЭМ!$D$39:$D$782,СВЦЭМ!$A$39:$A$782,$A133,СВЦЭМ!$B$39:$B$782,K$119)+'СЕТ СН'!$H$14+СВЦЭМ!$D$10+'СЕТ СН'!$H$6-'СЕТ СН'!$H$26</f>
        <v>2682.0724791100001</v>
      </c>
      <c r="L133" s="36">
        <f>SUMIFS(СВЦЭМ!$D$39:$D$782,СВЦЭМ!$A$39:$A$782,$A133,СВЦЭМ!$B$39:$B$782,L$119)+'СЕТ СН'!$H$14+СВЦЭМ!$D$10+'СЕТ СН'!$H$6-'СЕТ СН'!$H$26</f>
        <v>2695.6013193999997</v>
      </c>
      <c r="M133" s="36">
        <f>SUMIFS(СВЦЭМ!$D$39:$D$782,СВЦЭМ!$A$39:$A$782,$A133,СВЦЭМ!$B$39:$B$782,M$119)+'СЕТ СН'!$H$14+СВЦЭМ!$D$10+'СЕТ СН'!$H$6-'СЕТ СН'!$H$26</f>
        <v>2710.2507372800001</v>
      </c>
      <c r="N133" s="36">
        <f>SUMIFS(СВЦЭМ!$D$39:$D$782,СВЦЭМ!$A$39:$A$782,$A133,СВЦЭМ!$B$39:$B$782,N$119)+'СЕТ СН'!$H$14+СВЦЭМ!$D$10+'СЕТ СН'!$H$6-'СЕТ СН'!$H$26</f>
        <v>2754.1104725999999</v>
      </c>
      <c r="O133" s="36">
        <f>SUMIFS(СВЦЭМ!$D$39:$D$782,СВЦЭМ!$A$39:$A$782,$A133,СВЦЭМ!$B$39:$B$782,O$119)+'СЕТ СН'!$H$14+СВЦЭМ!$D$10+'СЕТ СН'!$H$6-'СЕТ СН'!$H$26</f>
        <v>2751.6226591099999</v>
      </c>
      <c r="P133" s="36">
        <f>SUMIFS(СВЦЭМ!$D$39:$D$782,СВЦЭМ!$A$39:$A$782,$A133,СВЦЭМ!$B$39:$B$782,P$119)+'СЕТ СН'!$H$14+СВЦЭМ!$D$10+'СЕТ СН'!$H$6-'СЕТ СН'!$H$26</f>
        <v>2792.0954343399999</v>
      </c>
      <c r="Q133" s="36">
        <f>SUMIFS(СВЦЭМ!$D$39:$D$782,СВЦЭМ!$A$39:$A$782,$A133,СВЦЭМ!$B$39:$B$782,Q$119)+'СЕТ СН'!$H$14+СВЦЭМ!$D$10+'СЕТ СН'!$H$6-'СЕТ СН'!$H$26</f>
        <v>2784.1878519699999</v>
      </c>
      <c r="R133" s="36">
        <f>SUMIFS(СВЦЭМ!$D$39:$D$782,СВЦЭМ!$A$39:$A$782,$A133,СВЦЭМ!$B$39:$B$782,R$119)+'СЕТ СН'!$H$14+СВЦЭМ!$D$10+'СЕТ СН'!$H$6-'СЕТ СН'!$H$26</f>
        <v>2781.0546872099999</v>
      </c>
      <c r="S133" s="36">
        <f>SUMIFS(СВЦЭМ!$D$39:$D$782,СВЦЭМ!$A$39:$A$782,$A133,СВЦЭМ!$B$39:$B$782,S$119)+'СЕТ СН'!$H$14+СВЦЭМ!$D$10+'СЕТ СН'!$H$6-'СЕТ СН'!$H$26</f>
        <v>2764.9290483300001</v>
      </c>
      <c r="T133" s="36">
        <f>SUMIFS(СВЦЭМ!$D$39:$D$782,СВЦЭМ!$A$39:$A$782,$A133,СВЦЭМ!$B$39:$B$782,T$119)+'СЕТ СН'!$H$14+СВЦЭМ!$D$10+'СЕТ СН'!$H$6-'СЕТ СН'!$H$26</f>
        <v>2712.9135199500001</v>
      </c>
      <c r="U133" s="36">
        <f>SUMIFS(СВЦЭМ!$D$39:$D$782,СВЦЭМ!$A$39:$A$782,$A133,СВЦЭМ!$B$39:$B$782,U$119)+'СЕТ СН'!$H$14+СВЦЭМ!$D$10+'СЕТ СН'!$H$6-'СЕТ СН'!$H$26</f>
        <v>2689.66137286</v>
      </c>
      <c r="V133" s="36">
        <f>SUMIFS(СВЦЭМ!$D$39:$D$782,СВЦЭМ!$A$39:$A$782,$A133,СВЦЭМ!$B$39:$B$782,V$119)+'СЕТ СН'!$H$14+СВЦЭМ!$D$10+'СЕТ СН'!$H$6-'СЕТ СН'!$H$26</f>
        <v>2670.2424565599999</v>
      </c>
      <c r="W133" s="36">
        <f>SUMIFS(СВЦЭМ!$D$39:$D$782,СВЦЭМ!$A$39:$A$782,$A133,СВЦЭМ!$B$39:$B$782,W$119)+'СЕТ СН'!$H$14+СВЦЭМ!$D$10+'СЕТ СН'!$H$6-'СЕТ СН'!$H$26</f>
        <v>2707.7848860099998</v>
      </c>
      <c r="X133" s="36">
        <f>SUMIFS(СВЦЭМ!$D$39:$D$782,СВЦЭМ!$A$39:$A$782,$A133,СВЦЭМ!$B$39:$B$782,X$119)+'СЕТ СН'!$H$14+СВЦЭМ!$D$10+'СЕТ СН'!$H$6-'СЕТ СН'!$H$26</f>
        <v>2758.5544647500001</v>
      </c>
      <c r="Y133" s="36">
        <f>SUMIFS(СВЦЭМ!$D$39:$D$782,СВЦЭМ!$A$39:$A$782,$A133,СВЦЭМ!$B$39:$B$782,Y$119)+'СЕТ СН'!$H$14+СВЦЭМ!$D$10+'СЕТ СН'!$H$6-'СЕТ СН'!$H$26</f>
        <v>2806.43333871</v>
      </c>
    </row>
    <row r="134" spans="1:25" ht="15.75" x14ac:dyDescent="0.2">
      <c r="A134" s="35">
        <f t="shared" si="3"/>
        <v>45275</v>
      </c>
      <c r="B134" s="36">
        <f>SUMIFS(СВЦЭМ!$D$39:$D$782,СВЦЭМ!$A$39:$A$782,$A134,СВЦЭМ!$B$39:$B$782,B$119)+'СЕТ СН'!$H$14+СВЦЭМ!$D$10+'СЕТ СН'!$H$6-'СЕТ СН'!$H$26</f>
        <v>2777.7817312500001</v>
      </c>
      <c r="C134" s="36">
        <f>SUMIFS(СВЦЭМ!$D$39:$D$782,СВЦЭМ!$A$39:$A$782,$A134,СВЦЭМ!$B$39:$B$782,C$119)+'СЕТ СН'!$H$14+СВЦЭМ!$D$10+'СЕТ СН'!$H$6-'СЕТ СН'!$H$26</f>
        <v>2876.5793654899999</v>
      </c>
      <c r="D134" s="36">
        <f>SUMIFS(СВЦЭМ!$D$39:$D$782,СВЦЭМ!$A$39:$A$782,$A134,СВЦЭМ!$B$39:$B$782,D$119)+'СЕТ СН'!$H$14+СВЦЭМ!$D$10+'СЕТ СН'!$H$6-'СЕТ СН'!$H$26</f>
        <v>2898.4906049400001</v>
      </c>
      <c r="E134" s="36">
        <f>SUMIFS(СВЦЭМ!$D$39:$D$782,СВЦЭМ!$A$39:$A$782,$A134,СВЦЭМ!$B$39:$B$782,E$119)+'СЕТ СН'!$H$14+СВЦЭМ!$D$10+'СЕТ СН'!$H$6-'СЕТ СН'!$H$26</f>
        <v>2916.8931622699997</v>
      </c>
      <c r="F134" s="36">
        <f>SUMIFS(СВЦЭМ!$D$39:$D$782,СВЦЭМ!$A$39:$A$782,$A134,СВЦЭМ!$B$39:$B$782,F$119)+'СЕТ СН'!$H$14+СВЦЭМ!$D$10+'СЕТ СН'!$H$6-'СЕТ СН'!$H$26</f>
        <v>2920.0454408699998</v>
      </c>
      <c r="G134" s="36">
        <f>SUMIFS(СВЦЭМ!$D$39:$D$782,СВЦЭМ!$A$39:$A$782,$A134,СВЦЭМ!$B$39:$B$782,G$119)+'СЕТ СН'!$H$14+СВЦЭМ!$D$10+'СЕТ СН'!$H$6-'СЕТ СН'!$H$26</f>
        <v>2893.21003518</v>
      </c>
      <c r="H134" s="36">
        <f>SUMIFS(СВЦЭМ!$D$39:$D$782,СВЦЭМ!$A$39:$A$782,$A134,СВЦЭМ!$B$39:$B$782,H$119)+'СЕТ СН'!$H$14+СВЦЭМ!$D$10+'СЕТ СН'!$H$6-'СЕТ СН'!$H$26</f>
        <v>2822.2418520799997</v>
      </c>
      <c r="I134" s="36">
        <f>SUMIFS(СВЦЭМ!$D$39:$D$782,СВЦЭМ!$A$39:$A$782,$A134,СВЦЭМ!$B$39:$B$782,I$119)+'СЕТ СН'!$H$14+СВЦЭМ!$D$10+'СЕТ СН'!$H$6-'СЕТ СН'!$H$26</f>
        <v>2805.0590866899997</v>
      </c>
      <c r="J134" s="36">
        <f>SUMIFS(СВЦЭМ!$D$39:$D$782,СВЦЭМ!$A$39:$A$782,$A134,СВЦЭМ!$B$39:$B$782,J$119)+'СЕТ СН'!$H$14+СВЦЭМ!$D$10+'СЕТ СН'!$H$6-'СЕТ СН'!$H$26</f>
        <v>2750.2140288400001</v>
      </c>
      <c r="K134" s="36">
        <f>SUMIFS(СВЦЭМ!$D$39:$D$782,СВЦЭМ!$A$39:$A$782,$A134,СВЦЭМ!$B$39:$B$782,K$119)+'СЕТ СН'!$H$14+СВЦЭМ!$D$10+'СЕТ СН'!$H$6-'СЕТ СН'!$H$26</f>
        <v>2718.8534779199999</v>
      </c>
      <c r="L134" s="36">
        <f>SUMIFS(СВЦЭМ!$D$39:$D$782,СВЦЭМ!$A$39:$A$782,$A134,СВЦЭМ!$B$39:$B$782,L$119)+'СЕТ СН'!$H$14+СВЦЭМ!$D$10+'СЕТ СН'!$H$6-'СЕТ СН'!$H$26</f>
        <v>2719.5808912699999</v>
      </c>
      <c r="M134" s="36">
        <f>SUMIFS(СВЦЭМ!$D$39:$D$782,СВЦЭМ!$A$39:$A$782,$A134,СВЦЭМ!$B$39:$B$782,M$119)+'СЕТ СН'!$H$14+СВЦЭМ!$D$10+'СЕТ СН'!$H$6-'СЕТ СН'!$H$26</f>
        <v>2747.7022846199998</v>
      </c>
      <c r="N134" s="36">
        <f>SUMIFS(СВЦЭМ!$D$39:$D$782,СВЦЭМ!$A$39:$A$782,$A134,СВЦЭМ!$B$39:$B$782,N$119)+'СЕТ СН'!$H$14+СВЦЭМ!$D$10+'СЕТ СН'!$H$6-'СЕТ СН'!$H$26</f>
        <v>2751.0780463000001</v>
      </c>
      <c r="O134" s="36">
        <f>SUMIFS(СВЦЭМ!$D$39:$D$782,СВЦЭМ!$A$39:$A$782,$A134,СВЦЭМ!$B$39:$B$782,O$119)+'СЕТ СН'!$H$14+СВЦЭМ!$D$10+'СЕТ СН'!$H$6-'СЕТ СН'!$H$26</f>
        <v>2773.5927378699998</v>
      </c>
      <c r="P134" s="36">
        <f>SUMIFS(СВЦЭМ!$D$39:$D$782,СВЦЭМ!$A$39:$A$782,$A134,СВЦЭМ!$B$39:$B$782,P$119)+'СЕТ СН'!$H$14+СВЦЭМ!$D$10+'СЕТ СН'!$H$6-'СЕТ СН'!$H$26</f>
        <v>2780.3861532000001</v>
      </c>
      <c r="Q134" s="36">
        <f>SUMIFS(СВЦЭМ!$D$39:$D$782,СВЦЭМ!$A$39:$A$782,$A134,СВЦЭМ!$B$39:$B$782,Q$119)+'СЕТ СН'!$H$14+СВЦЭМ!$D$10+'СЕТ СН'!$H$6-'СЕТ СН'!$H$26</f>
        <v>2795.44027465</v>
      </c>
      <c r="R134" s="36">
        <f>SUMIFS(СВЦЭМ!$D$39:$D$782,СВЦЭМ!$A$39:$A$782,$A134,СВЦЭМ!$B$39:$B$782,R$119)+'СЕТ СН'!$H$14+СВЦЭМ!$D$10+'СЕТ СН'!$H$6-'СЕТ СН'!$H$26</f>
        <v>2778.8314780599999</v>
      </c>
      <c r="S134" s="36">
        <f>SUMIFS(СВЦЭМ!$D$39:$D$782,СВЦЭМ!$A$39:$A$782,$A134,СВЦЭМ!$B$39:$B$782,S$119)+'СЕТ СН'!$H$14+СВЦЭМ!$D$10+'СЕТ СН'!$H$6-'СЕТ СН'!$H$26</f>
        <v>2720.0791436899999</v>
      </c>
      <c r="T134" s="36">
        <f>SUMIFS(СВЦЭМ!$D$39:$D$782,СВЦЭМ!$A$39:$A$782,$A134,СВЦЭМ!$B$39:$B$782,T$119)+'СЕТ СН'!$H$14+СВЦЭМ!$D$10+'СЕТ СН'!$H$6-'СЕТ СН'!$H$26</f>
        <v>2693.6541431599999</v>
      </c>
      <c r="U134" s="36">
        <f>SUMIFS(СВЦЭМ!$D$39:$D$782,СВЦЭМ!$A$39:$A$782,$A134,СВЦЭМ!$B$39:$B$782,U$119)+'СЕТ СН'!$H$14+СВЦЭМ!$D$10+'СЕТ СН'!$H$6-'СЕТ СН'!$H$26</f>
        <v>2719.4693746099997</v>
      </c>
      <c r="V134" s="36">
        <f>SUMIFS(СВЦЭМ!$D$39:$D$782,СВЦЭМ!$A$39:$A$782,$A134,СВЦЭМ!$B$39:$B$782,V$119)+'СЕТ СН'!$H$14+СВЦЭМ!$D$10+'СЕТ СН'!$H$6-'СЕТ СН'!$H$26</f>
        <v>2735.2079373799997</v>
      </c>
      <c r="W134" s="36">
        <f>SUMIFS(СВЦЭМ!$D$39:$D$782,СВЦЭМ!$A$39:$A$782,$A134,СВЦЭМ!$B$39:$B$782,W$119)+'СЕТ СН'!$H$14+СВЦЭМ!$D$10+'СЕТ СН'!$H$6-'СЕТ СН'!$H$26</f>
        <v>2745.1402269499999</v>
      </c>
      <c r="X134" s="36">
        <f>SUMIFS(СВЦЭМ!$D$39:$D$782,СВЦЭМ!$A$39:$A$782,$A134,СВЦЭМ!$B$39:$B$782,X$119)+'СЕТ СН'!$H$14+СВЦЭМ!$D$10+'СЕТ СН'!$H$6-'СЕТ СН'!$H$26</f>
        <v>2763.9331416199998</v>
      </c>
      <c r="Y134" s="36">
        <f>SUMIFS(СВЦЭМ!$D$39:$D$782,СВЦЭМ!$A$39:$A$782,$A134,СВЦЭМ!$B$39:$B$782,Y$119)+'СЕТ СН'!$H$14+СВЦЭМ!$D$10+'СЕТ СН'!$H$6-'СЕТ СН'!$H$26</f>
        <v>2804.0133654699998</v>
      </c>
    </row>
    <row r="135" spans="1:25" ht="15.75" x14ac:dyDescent="0.2">
      <c r="A135" s="35">
        <f t="shared" si="3"/>
        <v>45276</v>
      </c>
      <c r="B135" s="36">
        <f>SUMIFS(СВЦЭМ!$D$39:$D$782,СВЦЭМ!$A$39:$A$782,$A135,СВЦЭМ!$B$39:$B$782,B$119)+'СЕТ СН'!$H$14+СВЦЭМ!$D$10+'СЕТ СН'!$H$6-'СЕТ СН'!$H$26</f>
        <v>2809.5152813899999</v>
      </c>
      <c r="C135" s="36">
        <f>SUMIFS(СВЦЭМ!$D$39:$D$782,СВЦЭМ!$A$39:$A$782,$A135,СВЦЭМ!$B$39:$B$782,C$119)+'СЕТ СН'!$H$14+СВЦЭМ!$D$10+'СЕТ СН'!$H$6-'СЕТ СН'!$H$26</f>
        <v>2854.4069321699999</v>
      </c>
      <c r="D135" s="36">
        <f>SUMIFS(СВЦЭМ!$D$39:$D$782,СВЦЭМ!$A$39:$A$782,$A135,СВЦЭМ!$B$39:$B$782,D$119)+'СЕТ СН'!$H$14+СВЦЭМ!$D$10+'СЕТ СН'!$H$6-'СЕТ СН'!$H$26</f>
        <v>2911.2633215999999</v>
      </c>
      <c r="E135" s="36">
        <f>SUMIFS(СВЦЭМ!$D$39:$D$782,СВЦЭМ!$A$39:$A$782,$A135,СВЦЭМ!$B$39:$B$782,E$119)+'СЕТ СН'!$H$14+СВЦЭМ!$D$10+'СЕТ СН'!$H$6-'СЕТ СН'!$H$26</f>
        <v>2922.8891878099998</v>
      </c>
      <c r="F135" s="36">
        <f>SUMIFS(СВЦЭМ!$D$39:$D$782,СВЦЭМ!$A$39:$A$782,$A135,СВЦЭМ!$B$39:$B$782,F$119)+'СЕТ СН'!$H$14+СВЦЭМ!$D$10+'СЕТ СН'!$H$6-'СЕТ СН'!$H$26</f>
        <v>2908.3349413999999</v>
      </c>
      <c r="G135" s="36">
        <f>SUMIFS(СВЦЭМ!$D$39:$D$782,СВЦЭМ!$A$39:$A$782,$A135,СВЦЭМ!$B$39:$B$782,G$119)+'СЕТ СН'!$H$14+СВЦЭМ!$D$10+'СЕТ СН'!$H$6-'СЕТ СН'!$H$26</f>
        <v>2903.0797874899999</v>
      </c>
      <c r="H135" s="36">
        <f>SUMIFS(СВЦЭМ!$D$39:$D$782,СВЦЭМ!$A$39:$A$782,$A135,СВЦЭМ!$B$39:$B$782,H$119)+'СЕТ СН'!$H$14+СВЦЭМ!$D$10+'СЕТ СН'!$H$6-'СЕТ СН'!$H$26</f>
        <v>2846.86124492</v>
      </c>
      <c r="I135" s="36">
        <f>SUMIFS(СВЦЭМ!$D$39:$D$782,СВЦЭМ!$A$39:$A$782,$A135,СВЦЭМ!$B$39:$B$782,I$119)+'СЕТ СН'!$H$14+СВЦЭМ!$D$10+'СЕТ СН'!$H$6-'СЕТ СН'!$H$26</f>
        <v>2810.3749642299999</v>
      </c>
      <c r="J135" s="36">
        <f>SUMIFS(СВЦЭМ!$D$39:$D$782,СВЦЭМ!$A$39:$A$782,$A135,СВЦЭМ!$B$39:$B$782,J$119)+'СЕТ СН'!$H$14+СВЦЭМ!$D$10+'СЕТ СН'!$H$6-'СЕТ СН'!$H$26</f>
        <v>2759.4613177900001</v>
      </c>
      <c r="K135" s="36">
        <f>SUMIFS(СВЦЭМ!$D$39:$D$782,СВЦЭМ!$A$39:$A$782,$A135,СВЦЭМ!$B$39:$B$782,K$119)+'СЕТ СН'!$H$14+СВЦЭМ!$D$10+'СЕТ СН'!$H$6-'СЕТ СН'!$H$26</f>
        <v>2698.98029993</v>
      </c>
      <c r="L135" s="36">
        <f>SUMIFS(СВЦЭМ!$D$39:$D$782,СВЦЭМ!$A$39:$A$782,$A135,СВЦЭМ!$B$39:$B$782,L$119)+'СЕТ СН'!$H$14+СВЦЭМ!$D$10+'СЕТ СН'!$H$6-'СЕТ СН'!$H$26</f>
        <v>2646.8083922299998</v>
      </c>
      <c r="M135" s="36">
        <f>SUMIFS(СВЦЭМ!$D$39:$D$782,СВЦЭМ!$A$39:$A$782,$A135,СВЦЭМ!$B$39:$B$782,M$119)+'СЕТ СН'!$H$14+СВЦЭМ!$D$10+'СЕТ СН'!$H$6-'СЕТ СН'!$H$26</f>
        <v>2617.0996764199999</v>
      </c>
      <c r="N135" s="36">
        <f>SUMIFS(СВЦЭМ!$D$39:$D$782,СВЦЭМ!$A$39:$A$782,$A135,СВЦЭМ!$B$39:$B$782,N$119)+'СЕТ СН'!$H$14+СВЦЭМ!$D$10+'СЕТ СН'!$H$6-'СЕТ СН'!$H$26</f>
        <v>2648.0104919999999</v>
      </c>
      <c r="O135" s="36">
        <f>SUMIFS(СВЦЭМ!$D$39:$D$782,СВЦЭМ!$A$39:$A$782,$A135,СВЦЭМ!$B$39:$B$782,O$119)+'СЕТ СН'!$H$14+СВЦЭМ!$D$10+'СЕТ СН'!$H$6-'СЕТ СН'!$H$26</f>
        <v>2662.6814712199998</v>
      </c>
      <c r="P135" s="36">
        <f>SUMIFS(СВЦЭМ!$D$39:$D$782,СВЦЭМ!$A$39:$A$782,$A135,СВЦЭМ!$B$39:$B$782,P$119)+'СЕТ СН'!$H$14+СВЦЭМ!$D$10+'СЕТ СН'!$H$6-'СЕТ СН'!$H$26</f>
        <v>2650.2029789799999</v>
      </c>
      <c r="Q135" s="36">
        <f>SUMIFS(СВЦЭМ!$D$39:$D$782,СВЦЭМ!$A$39:$A$782,$A135,СВЦЭМ!$B$39:$B$782,Q$119)+'СЕТ СН'!$H$14+СВЦЭМ!$D$10+'СЕТ СН'!$H$6-'СЕТ СН'!$H$26</f>
        <v>2668.3031658800001</v>
      </c>
      <c r="R135" s="36">
        <f>SUMIFS(СВЦЭМ!$D$39:$D$782,СВЦЭМ!$A$39:$A$782,$A135,СВЦЭМ!$B$39:$B$782,R$119)+'СЕТ СН'!$H$14+СВЦЭМ!$D$10+'СЕТ СН'!$H$6-'СЕТ СН'!$H$26</f>
        <v>2696.5288719300002</v>
      </c>
      <c r="S135" s="36">
        <f>SUMIFS(СВЦЭМ!$D$39:$D$782,СВЦЭМ!$A$39:$A$782,$A135,СВЦЭМ!$B$39:$B$782,S$119)+'СЕТ СН'!$H$14+СВЦЭМ!$D$10+'СЕТ СН'!$H$6-'СЕТ СН'!$H$26</f>
        <v>2651.3683503100001</v>
      </c>
      <c r="T135" s="36">
        <f>SUMIFS(СВЦЭМ!$D$39:$D$782,СВЦЭМ!$A$39:$A$782,$A135,СВЦЭМ!$B$39:$B$782,T$119)+'СЕТ СН'!$H$14+СВЦЭМ!$D$10+'СЕТ СН'!$H$6-'СЕТ СН'!$H$26</f>
        <v>2622.2309686200001</v>
      </c>
      <c r="U135" s="36">
        <f>SUMIFS(СВЦЭМ!$D$39:$D$782,СВЦЭМ!$A$39:$A$782,$A135,СВЦЭМ!$B$39:$B$782,U$119)+'СЕТ СН'!$H$14+СВЦЭМ!$D$10+'СЕТ СН'!$H$6-'СЕТ СН'!$H$26</f>
        <v>2658.91725795</v>
      </c>
      <c r="V135" s="36">
        <f>SUMIFS(СВЦЭМ!$D$39:$D$782,СВЦЭМ!$A$39:$A$782,$A135,СВЦЭМ!$B$39:$B$782,V$119)+'СЕТ СН'!$H$14+СВЦЭМ!$D$10+'СЕТ СН'!$H$6-'СЕТ СН'!$H$26</f>
        <v>2653.9931358999997</v>
      </c>
      <c r="W135" s="36">
        <f>SUMIFS(СВЦЭМ!$D$39:$D$782,СВЦЭМ!$A$39:$A$782,$A135,СВЦЭМ!$B$39:$B$782,W$119)+'СЕТ СН'!$H$14+СВЦЭМ!$D$10+'СЕТ СН'!$H$6-'СЕТ СН'!$H$26</f>
        <v>2657.2729490900001</v>
      </c>
      <c r="X135" s="36">
        <f>SUMIFS(СВЦЭМ!$D$39:$D$782,СВЦЭМ!$A$39:$A$782,$A135,СВЦЭМ!$B$39:$B$782,X$119)+'СЕТ СН'!$H$14+СВЦЭМ!$D$10+'СЕТ СН'!$H$6-'СЕТ СН'!$H$26</f>
        <v>2692.9416021100001</v>
      </c>
      <c r="Y135" s="36">
        <f>SUMIFS(СВЦЭМ!$D$39:$D$782,СВЦЭМ!$A$39:$A$782,$A135,СВЦЭМ!$B$39:$B$782,Y$119)+'СЕТ СН'!$H$14+СВЦЭМ!$D$10+'СЕТ СН'!$H$6-'СЕТ СН'!$H$26</f>
        <v>2737.2354648299997</v>
      </c>
    </row>
    <row r="136" spans="1:25" ht="15.75" x14ac:dyDescent="0.2">
      <c r="A136" s="35">
        <f t="shared" si="3"/>
        <v>45277</v>
      </c>
      <c r="B136" s="36">
        <f>SUMIFS(СВЦЭМ!$D$39:$D$782,СВЦЭМ!$A$39:$A$782,$A136,СВЦЭМ!$B$39:$B$782,B$119)+'СЕТ СН'!$H$14+СВЦЭМ!$D$10+'СЕТ СН'!$H$6-'СЕТ СН'!$H$26</f>
        <v>2836.7717425299998</v>
      </c>
      <c r="C136" s="36">
        <f>SUMIFS(СВЦЭМ!$D$39:$D$782,СВЦЭМ!$A$39:$A$782,$A136,СВЦЭМ!$B$39:$B$782,C$119)+'СЕТ СН'!$H$14+СВЦЭМ!$D$10+'СЕТ СН'!$H$6-'СЕТ СН'!$H$26</f>
        <v>2851.4115558099998</v>
      </c>
      <c r="D136" s="36">
        <f>SUMIFS(СВЦЭМ!$D$39:$D$782,СВЦЭМ!$A$39:$A$782,$A136,СВЦЭМ!$B$39:$B$782,D$119)+'СЕТ СН'!$H$14+СВЦЭМ!$D$10+'СЕТ СН'!$H$6-'СЕТ СН'!$H$26</f>
        <v>2901.7891542299999</v>
      </c>
      <c r="E136" s="36">
        <f>SUMIFS(СВЦЭМ!$D$39:$D$782,СВЦЭМ!$A$39:$A$782,$A136,СВЦЭМ!$B$39:$B$782,E$119)+'СЕТ СН'!$H$14+СВЦЭМ!$D$10+'СЕТ СН'!$H$6-'СЕТ СН'!$H$26</f>
        <v>2904.3424483499998</v>
      </c>
      <c r="F136" s="36">
        <f>SUMIFS(СВЦЭМ!$D$39:$D$782,СВЦЭМ!$A$39:$A$782,$A136,СВЦЭМ!$B$39:$B$782,F$119)+'СЕТ СН'!$H$14+СВЦЭМ!$D$10+'СЕТ СН'!$H$6-'СЕТ СН'!$H$26</f>
        <v>2902.0037005700001</v>
      </c>
      <c r="G136" s="36">
        <f>SUMIFS(СВЦЭМ!$D$39:$D$782,СВЦЭМ!$A$39:$A$782,$A136,СВЦЭМ!$B$39:$B$782,G$119)+'СЕТ СН'!$H$14+СВЦЭМ!$D$10+'СЕТ СН'!$H$6-'СЕТ СН'!$H$26</f>
        <v>2904.5440574300001</v>
      </c>
      <c r="H136" s="36">
        <f>SUMIFS(СВЦЭМ!$D$39:$D$782,СВЦЭМ!$A$39:$A$782,$A136,СВЦЭМ!$B$39:$B$782,H$119)+'СЕТ СН'!$H$14+СВЦЭМ!$D$10+'СЕТ СН'!$H$6-'СЕТ СН'!$H$26</f>
        <v>2885.4826436200001</v>
      </c>
      <c r="I136" s="36">
        <f>SUMIFS(СВЦЭМ!$D$39:$D$782,СВЦЭМ!$A$39:$A$782,$A136,СВЦЭМ!$B$39:$B$782,I$119)+'СЕТ СН'!$H$14+СВЦЭМ!$D$10+'СЕТ СН'!$H$6-'СЕТ СН'!$H$26</f>
        <v>2876.1456514399997</v>
      </c>
      <c r="J136" s="36">
        <f>SUMIFS(СВЦЭМ!$D$39:$D$782,СВЦЭМ!$A$39:$A$782,$A136,СВЦЭМ!$B$39:$B$782,J$119)+'СЕТ СН'!$H$14+СВЦЭМ!$D$10+'СЕТ СН'!$H$6-'СЕТ СН'!$H$26</f>
        <v>2827.1323788</v>
      </c>
      <c r="K136" s="36">
        <f>SUMIFS(СВЦЭМ!$D$39:$D$782,СВЦЭМ!$A$39:$A$782,$A136,СВЦЭМ!$B$39:$B$782,K$119)+'СЕТ СН'!$H$14+СВЦЭМ!$D$10+'СЕТ СН'!$H$6-'СЕТ СН'!$H$26</f>
        <v>2775.1359245899998</v>
      </c>
      <c r="L136" s="36">
        <f>SUMIFS(СВЦЭМ!$D$39:$D$782,СВЦЭМ!$A$39:$A$782,$A136,СВЦЭМ!$B$39:$B$782,L$119)+'СЕТ СН'!$H$14+СВЦЭМ!$D$10+'СЕТ СН'!$H$6-'СЕТ СН'!$H$26</f>
        <v>2715.55479332</v>
      </c>
      <c r="M136" s="36">
        <f>SUMIFS(СВЦЭМ!$D$39:$D$782,СВЦЭМ!$A$39:$A$782,$A136,СВЦЭМ!$B$39:$B$782,M$119)+'СЕТ СН'!$H$14+СВЦЭМ!$D$10+'СЕТ СН'!$H$6-'СЕТ СН'!$H$26</f>
        <v>2695.8556044500001</v>
      </c>
      <c r="N136" s="36">
        <f>SUMIFS(СВЦЭМ!$D$39:$D$782,СВЦЭМ!$A$39:$A$782,$A136,СВЦЭМ!$B$39:$B$782,N$119)+'СЕТ СН'!$H$14+СВЦЭМ!$D$10+'СЕТ СН'!$H$6-'СЕТ СН'!$H$26</f>
        <v>2716.9857060199997</v>
      </c>
      <c r="O136" s="36">
        <f>SUMIFS(СВЦЭМ!$D$39:$D$782,СВЦЭМ!$A$39:$A$782,$A136,СВЦЭМ!$B$39:$B$782,O$119)+'СЕТ СН'!$H$14+СВЦЭМ!$D$10+'СЕТ СН'!$H$6-'СЕТ СН'!$H$26</f>
        <v>2726.6716785499998</v>
      </c>
      <c r="P136" s="36">
        <f>SUMIFS(СВЦЭМ!$D$39:$D$782,СВЦЭМ!$A$39:$A$782,$A136,СВЦЭМ!$B$39:$B$782,P$119)+'СЕТ СН'!$H$14+СВЦЭМ!$D$10+'СЕТ СН'!$H$6-'СЕТ СН'!$H$26</f>
        <v>2725.6408228199998</v>
      </c>
      <c r="Q136" s="36">
        <f>SUMIFS(СВЦЭМ!$D$39:$D$782,СВЦЭМ!$A$39:$A$782,$A136,СВЦЭМ!$B$39:$B$782,Q$119)+'СЕТ СН'!$H$14+СВЦЭМ!$D$10+'СЕТ СН'!$H$6-'СЕТ СН'!$H$26</f>
        <v>2736.1867567499999</v>
      </c>
      <c r="R136" s="36">
        <f>SUMIFS(СВЦЭМ!$D$39:$D$782,СВЦЭМ!$A$39:$A$782,$A136,СВЦЭМ!$B$39:$B$782,R$119)+'СЕТ СН'!$H$14+СВЦЭМ!$D$10+'СЕТ СН'!$H$6-'СЕТ СН'!$H$26</f>
        <v>2747.1175355199998</v>
      </c>
      <c r="S136" s="36">
        <f>SUMIFS(СВЦЭМ!$D$39:$D$782,СВЦЭМ!$A$39:$A$782,$A136,СВЦЭМ!$B$39:$B$782,S$119)+'СЕТ СН'!$H$14+СВЦЭМ!$D$10+'СЕТ СН'!$H$6-'СЕТ СН'!$H$26</f>
        <v>2691.6609181999997</v>
      </c>
      <c r="T136" s="36">
        <f>SUMIFS(СВЦЭМ!$D$39:$D$782,СВЦЭМ!$A$39:$A$782,$A136,СВЦЭМ!$B$39:$B$782,T$119)+'СЕТ СН'!$H$14+СВЦЭМ!$D$10+'СЕТ СН'!$H$6-'СЕТ СН'!$H$26</f>
        <v>2636.2868778699999</v>
      </c>
      <c r="U136" s="36">
        <f>SUMIFS(СВЦЭМ!$D$39:$D$782,СВЦЭМ!$A$39:$A$782,$A136,СВЦЭМ!$B$39:$B$782,U$119)+'СЕТ СН'!$H$14+СВЦЭМ!$D$10+'СЕТ СН'!$H$6-'СЕТ СН'!$H$26</f>
        <v>2633.5674313599998</v>
      </c>
      <c r="V136" s="36">
        <f>SUMIFS(СВЦЭМ!$D$39:$D$782,СВЦЭМ!$A$39:$A$782,$A136,СВЦЭМ!$B$39:$B$782,V$119)+'СЕТ СН'!$H$14+СВЦЭМ!$D$10+'СЕТ СН'!$H$6-'СЕТ СН'!$H$26</f>
        <v>2672.7598922900002</v>
      </c>
      <c r="W136" s="36">
        <f>SUMIFS(СВЦЭМ!$D$39:$D$782,СВЦЭМ!$A$39:$A$782,$A136,СВЦЭМ!$B$39:$B$782,W$119)+'СЕТ СН'!$H$14+СВЦЭМ!$D$10+'СЕТ СН'!$H$6-'СЕТ СН'!$H$26</f>
        <v>2671.3740699800001</v>
      </c>
      <c r="X136" s="36">
        <f>SUMIFS(СВЦЭМ!$D$39:$D$782,СВЦЭМ!$A$39:$A$782,$A136,СВЦЭМ!$B$39:$B$782,X$119)+'СЕТ СН'!$H$14+СВЦЭМ!$D$10+'СЕТ СН'!$H$6-'СЕТ СН'!$H$26</f>
        <v>2723.0438110199998</v>
      </c>
      <c r="Y136" s="36">
        <f>SUMIFS(СВЦЭМ!$D$39:$D$782,СВЦЭМ!$A$39:$A$782,$A136,СВЦЭМ!$B$39:$B$782,Y$119)+'СЕТ СН'!$H$14+СВЦЭМ!$D$10+'СЕТ СН'!$H$6-'СЕТ СН'!$H$26</f>
        <v>2776.5751964299998</v>
      </c>
    </row>
    <row r="137" spans="1:25" ht="15.75" x14ac:dyDescent="0.2">
      <c r="A137" s="35">
        <f t="shared" si="3"/>
        <v>45278</v>
      </c>
      <c r="B137" s="36">
        <f>SUMIFS(СВЦЭМ!$D$39:$D$782,СВЦЭМ!$A$39:$A$782,$A137,СВЦЭМ!$B$39:$B$782,B$119)+'СЕТ СН'!$H$14+СВЦЭМ!$D$10+'СЕТ СН'!$H$6-'СЕТ СН'!$H$26</f>
        <v>2663.79944759</v>
      </c>
      <c r="C137" s="36">
        <f>SUMIFS(СВЦЭМ!$D$39:$D$782,СВЦЭМ!$A$39:$A$782,$A137,СВЦЭМ!$B$39:$B$782,C$119)+'СЕТ СН'!$H$14+СВЦЭМ!$D$10+'СЕТ СН'!$H$6-'СЕТ СН'!$H$26</f>
        <v>2709.0935060299998</v>
      </c>
      <c r="D137" s="36">
        <f>SUMIFS(СВЦЭМ!$D$39:$D$782,СВЦЭМ!$A$39:$A$782,$A137,СВЦЭМ!$B$39:$B$782,D$119)+'СЕТ СН'!$H$14+СВЦЭМ!$D$10+'СЕТ СН'!$H$6-'СЕТ СН'!$H$26</f>
        <v>2745.8009007999999</v>
      </c>
      <c r="E137" s="36">
        <f>SUMIFS(СВЦЭМ!$D$39:$D$782,СВЦЭМ!$A$39:$A$782,$A137,СВЦЭМ!$B$39:$B$782,E$119)+'СЕТ СН'!$H$14+СВЦЭМ!$D$10+'СЕТ СН'!$H$6-'СЕТ СН'!$H$26</f>
        <v>2763.26858894</v>
      </c>
      <c r="F137" s="36">
        <f>SUMIFS(СВЦЭМ!$D$39:$D$782,СВЦЭМ!$A$39:$A$782,$A137,СВЦЭМ!$B$39:$B$782,F$119)+'СЕТ СН'!$H$14+СВЦЭМ!$D$10+'СЕТ СН'!$H$6-'СЕТ СН'!$H$26</f>
        <v>2767.84297156</v>
      </c>
      <c r="G137" s="36">
        <f>SUMIFS(СВЦЭМ!$D$39:$D$782,СВЦЭМ!$A$39:$A$782,$A137,СВЦЭМ!$B$39:$B$782,G$119)+'СЕТ СН'!$H$14+СВЦЭМ!$D$10+'СЕТ СН'!$H$6-'СЕТ СН'!$H$26</f>
        <v>2738.67625494</v>
      </c>
      <c r="H137" s="36">
        <f>SUMIFS(СВЦЭМ!$D$39:$D$782,СВЦЭМ!$A$39:$A$782,$A137,СВЦЭМ!$B$39:$B$782,H$119)+'СЕТ СН'!$H$14+СВЦЭМ!$D$10+'СЕТ СН'!$H$6-'СЕТ СН'!$H$26</f>
        <v>2674.3739007099998</v>
      </c>
      <c r="I137" s="36">
        <f>SUMIFS(СВЦЭМ!$D$39:$D$782,СВЦЭМ!$A$39:$A$782,$A137,СВЦЭМ!$B$39:$B$782,I$119)+'СЕТ СН'!$H$14+СВЦЭМ!$D$10+'СЕТ СН'!$H$6-'СЕТ СН'!$H$26</f>
        <v>2609.2752378</v>
      </c>
      <c r="J137" s="36">
        <f>SUMIFS(СВЦЭМ!$D$39:$D$782,СВЦЭМ!$A$39:$A$782,$A137,СВЦЭМ!$B$39:$B$782,J$119)+'СЕТ СН'!$H$14+СВЦЭМ!$D$10+'СЕТ СН'!$H$6-'СЕТ СН'!$H$26</f>
        <v>2575.4390742400001</v>
      </c>
      <c r="K137" s="36">
        <f>SUMIFS(СВЦЭМ!$D$39:$D$782,СВЦЭМ!$A$39:$A$782,$A137,СВЦЭМ!$B$39:$B$782,K$119)+'СЕТ СН'!$H$14+СВЦЭМ!$D$10+'СЕТ СН'!$H$6-'СЕТ СН'!$H$26</f>
        <v>2529.4616198600002</v>
      </c>
      <c r="L137" s="36">
        <f>SUMIFS(СВЦЭМ!$D$39:$D$782,СВЦЭМ!$A$39:$A$782,$A137,СВЦЭМ!$B$39:$B$782,L$119)+'СЕТ СН'!$H$14+СВЦЭМ!$D$10+'СЕТ СН'!$H$6-'СЕТ СН'!$H$26</f>
        <v>2513.6801218000001</v>
      </c>
      <c r="M137" s="36">
        <f>SUMIFS(СВЦЭМ!$D$39:$D$782,СВЦЭМ!$A$39:$A$782,$A137,СВЦЭМ!$B$39:$B$782,M$119)+'СЕТ СН'!$H$14+СВЦЭМ!$D$10+'СЕТ СН'!$H$6-'СЕТ СН'!$H$26</f>
        <v>2544.4445584300001</v>
      </c>
      <c r="N137" s="36">
        <f>SUMIFS(СВЦЭМ!$D$39:$D$782,СВЦЭМ!$A$39:$A$782,$A137,СВЦЭМ!$B$39:$B$782,N$119)+'СЕТ СН'!$H$14+СВЦЭМ!$D$10+'СЕТ СН'!$H$6-'СЕТ СН'!$H$26</f>
        <v>2552.6172066599997</v>
      </c>
      <c r="O137" s="36">
        <f>SUMIFS(СВЦЭМ!$D$39:$D$782,СВЦЭМ!$A$39:$A$782,$A137,СВЦЭМ!$B$39:$B$782,O$119)+'СЕТ СН'!$H$14+СВЦЭМ!$D$10+'СЕТ СН'!$H$6-'СЕТ СН'!$H$26</f>
        <v>2567.7435517700001</v>
      </c>
      <c r="P137" s="36">
        <f>SUMIFS(СВЦЭМ!$D$39:$D$782,СВЦЭМ!$A$39:$A$782,$A137,СВЦЭМ!$B$39:$B$782,P$119)+'СЕТ СН'!$H$14+СВЦЭМ!$D$10+'СЕТ СН'!$H$6-'СЕТ СН'!$H$26</f>
        <v>2588.6952145999999</v>
      </c>
      <c r="Q137" s="36">
        <f>SUMIFS(СВЦЭМ!$D$39:$D$782,СВЦЭМ!$A$39:$A$782,$A137,СВЦЭМ!$B$39:$B$782,Q$119)+'СЕТ СН'!$H$14+СВЦЭМ!$D$10+'СЕТ СН'!$H$6-'СЕТ СН'!$H$26</f>
        <v>2596.2881985200002</v>
      </c>
      <c r="R137" s="36">
        <f>SUMIFS(СВЦЭМ!$D$39:$D$782,СВЦЭМ!$A$39:$A$782,$A137,СВЦЭМ!$B$39:$B$782,R$119)+'СЕТ СН'!$H$14+СВЦЭМ!$D$10+'СЕТ СН'!$H$6-'СЕТ СН'!$H$26</f>
        <v>2593.3436892499999</v>
      </c>
      <c r="S137" s="36">
        <f>SUMIFS(СВЦЭМ!$D$39:$D$782,СВЦЭМ!$A$39:$A$782,$A137,СВЦЭМ!$B$39:$B$782,S$119)+'СЕТ СН'!$H$14+СВЦЭМ!$D$10+'СЕТ СН'!$H$6-'СЕТ СН'!$H$26</f>
        <v>2559.18683268</v>
      </c>
      <c r="T137" s="36">
        <f>SUMIFS(СВЦЭМ!$D$39:$D$782,СВЦЭМ!$A$39:$A$782,$A137,СВЦЭМ!$B$39:$B$782,T$119)+'СЕТ СН'!$H$14+СВЦЭМ!$D$10+'СЕТ СН'!$H$6-'СЕТ СН'!$H$26</f>
        <v>2518.4933441600001</v>
      </c>
      <c r="U137" s="36">
        <f>SUMIFS(СВЦЭМ!$D$39:$D$782,СВЦЭМ!$A$39:$A$782,$A137,СВЦЭМ!$B$39:$B$782,U$119)+'СЕТ СН'!$H$14+СВЦЭМ!$D$10+'СЕТ СН'!$H$6-'СЕТ СН'!$H$26</f>
        <v>2502.0336111799998</v>
      </c>
      <c r="V137" s="36">
        <f>SUMIFS(СВЦЭМ!$D$39:$D$782,СВЦЭМ!$A$39:$A$782,$A137,СВЦЭМ!$B$39:$B$782,V$119)+'СЕТ СН'!$H$14+СВЦЭМ!$D$10+'СЕТ СН'!$H$6-'СЕТ СН'!$H$26</f>
        <v>2540.9403131099998</v>
      </c>
      <c r="W137" s="36">
        <f>SUMIFS(СВЦЭМ!$D$39:$D$782,СВЦЭМ!$A$39:$A$782,$A137,СВЦЭМ!$B$39:$B$782,W$119)+'СЕТ СН'!$H$14+СВЦЭМ!$D$10+'СЕТ СН'!$H$6-'СЕТ СН'!$H$26</f>
        <v>2514.0603727399998</v>
      </c>
      <c r="X137" s="36">
        <f>SUMIFS(СВЦЭМ!$D$39:$D$782,СВЦЭМ!$A$39:$A$782,$A137,СВЦЭМ!$B$39:$B$782,X$119)+'СЕТ СН'!$H$14+СВЦЭМ!$D$10+'СЕТ СН'!$H$6-'СЕТ СН'!$H$26</f>
        <v>2569.14520115</v>
      </c>
      <c r="Y137" s="36">
        <f>SUMIFS(СВЦЭМ!$D$39:$D$782,СВЦЭМ!$A$39:$A$782,$A137,СВЦЭМ!$B$39:$B$782,Y$119)+'СЕТ СН'!$H$14+СВЦЭМ!$D$10+'СЕТ СН'!$H$6-'СЕТ СН'!$H$26</f>
        <v>2604.1962847899999</v>
      </c>
    </row>
    <row r="138" spans="1:25" ht="15.75" x14ac:dyDescent="0.2">
      <c r="A138" s="35">
        <f t="shared" si="3"/>
        <v>45279</v>
      </c>
      <c r="B138" s="36">
        <f>SUMIFS(СВЦЭМ!$D$39:$D$782,СВЦЭМ!$A$39:$A$782,$A138,СВЦЭМ!$B$39:$B$782,B$119)+'СЕТ СН'!$H$14+СВЦЭМ!$D$10+'СЕТ СН'!$H$6-'СЕТ СН'!$H$26</f>
        <v>2659.6382741399998</v>
      </c>
      <c r="C138" s="36">
        <f>SUMIFS(СВЦЭМ!$D$39:$D$782,СВЦЭМ!$A$39:$A$782,$A138,СВЦЭМ!$B$39:$B$782,C$119)+'СЕТ СН'!$H$14+СВЦЭМ!$D$10+'СЕТ СН'!$H$6-'СЕТ СН'!$H$26</f>
        <v>2770.7760076700001</v>
      </c>
      <c r="D138" s="36">
        <f>SUMIFS(СВЦЭМ!$D$39:$D$782,СВЦЭМ!$A$39:$A$782,$A138,СВЦЭМ!$B$39:$B$782,D$119)+'СЕТ СН'!$H$14+СВЦЭМ!$D$10+'СЕТ СН'!$H$6-'СЕТ СН'!$H$26</f>
        <v>2825.5227162699998</v>
      </c>
      <c r="E138" s="36">
        <f>SUMIFS(СВЦЭМ!$D$39:$D$782,СВЦЭМ!$A$39:$A$782,$A138,СВЦЭМ!$B$39:$B$782,E$119)+'СЕТ СН'!$H$14+СВЦЭМ!$D$10+'СЕТ СН'!$H$6-'СЕТ СН'!$H$26</f>
        <v>2847.12639352</v>
      </c>
      <c r="F138" s="36">
        <f>SUMIFS(СВЦЭМ!$D$39:$D$782,СВЦЭМ!$A$39:$A$782,$A138,СВЦЭМ!$B$39:$B$782,F$119)+'СЕТ СН'!$H$14+СВЦЭМ!$D$10+'СЕТ СН'!$H$6-'СЕТ СН'!$H$26</f>
        <v>2836.2541784099999</v>
      </c>
      <c r="G138" s="36">
        <f>SUMIFS(СВЦЭМ!$D$39:$D$782,СВЦЭМ!$A$39:$A$782,$A138,СВЦЭМ!$B$39:$B$782,G$119)+'СЕТ СН'!$H$14+СВЦЭМ!$D$10+'СЕТ СН'!$H$6-'СЕТ СН'!$H$26</f>
        <v>2815.3279332500001</v>
      </c>
      <c r="H138" s="36">
        <f>SUMIFS(СВЦЭМ!$D$39:$D$782,СВЦЭМ!$A$39:$A$782,$A138,СВЦЭМ!$B$39:$B$782,H$119)+'СЕТ СН'!$H$14+СВЦЭМ!$D$10+'СЕТ СН'!$H$6-'СЕТ СН'!$H$26</f>
        <v>2726.1367992400001</v>
      </c>
      <c r="I138" s="36">
        <f>SUMIFS(СВЦЭМ!$D$39:$D$782,СВЦЭМ!$A$39:$A$782,$A138,СВЦЭМ!$B$39:$B$782,I$119)+'СЕТ СН'!$H$14+СВЦЭМ!$D$10+'СЕТ СН'!$H$6-'СЕТ СН'!$H$26</f>
        <v>2654.3978649199998</v>
      </c>
      <c r="J138" s="36">
        <f>SUMIFS(СВЦЭМ!$D$39:$D$782,СВЦЭМ!$A$39:$A$782,$A138,СВЦЭМ!$B$39:$B$782,J$119)+'СЕТ СН'!$H$14+СВЦЭМ!$D$10+'СЕТ СН'!$H$6-'СЕТ СН'!$H$26</f>
        <v>2627.1241233800001</v>
      </c>
      <c r="K138" s="36">
        <f>SUMIFS(СВЦЭМ!$D$39:$D$782,СВЦЭМ!$A$39:$A$782,$A138,СВЦЭМ!$B$39:$B$782,K$119)+'СЕТ СН'!$H$14+СВЦЭМ!$D$10+'СЕТ СН'!$H$6-'СЕТ СН'!$H$26</f>
        <v>2581.86249116</v>
      </c>
      <c r="L138" s="36">
        <f>SUMIFS(СВЦЭМ!$D$39:$D$782,СВЦЭМ!$A$39:$A$782,$A138,СВЦЭМ!$B$39:$B$782,L$119)+'СЕТ СН'!$H$14+СВЦЭМ!$D$10+'СЕТ СН'!$H$6-'СЕТ СН'!$H$26</f>
        <v>2562.6193728099997</v>
      </c>
      <c r="M138" s="36">
        <f>SUMIFS(СВЦЭМ!$D$39:$D$782,СВЦЭМ!$A$39:$A$782,$A138,СВЦЭМ!$B$39:$B$782,M$119)+'СЕТ СН'!$H$14+СВЦЭМ!$D$10+'СЕТ СН'!$H$6-'СЕТ СН'!$H$26</f>
        <v>2593.5485974499998</v>
      </c>
      <c r="N138" s="36">
        <f>SUMIFS(СВЦЭМ!$D$39:$D$782,СВЦЭМ!$A$39:$A$782,$A138,СВЦЭМ!$B$39:$B$782,N$119)+'СЕТ СН'!$H$14+СВЦЭМ!$D$10+'СЕТ СН'!$H$6-'СЕТ СН'!$H$26</f>
        <v>2614.5800650000001</v>
      </c>
      <c r="O138" s="36">
        <f>SUMIFS(СВЦЭМ!$D$39:$D$782,СВЦЭМ!$A$39:$A$782,$A138,СВЦЭМ!$B$39:$B$782,O$119)+'СЕТ СН'!$H$14+СВЦЭМ!$D$10+'СЕТ СН'!$H$6-'СЕТ СН'!$H$26</f>
        <v>2627.4543873100001</v>
      </c>
      <c r="P138" s="36">
        <f>SUMIFS(СВЦЭМ!$D$39:$D$782,СВЦЭМ!$A$39:$A$782,$A138,СВЦЭМ!$B$39:$B$782,P$119)+'СЕТ СН'!$H$14+СВЦЭМ!$D$10+'СЕТ СН'!$H$6-'СЕТ СН'!$H$26</f>
        <v>2639.9667753899998</v>
      </c>
      <c r="Q138" s="36">
        <f>SUMIFS(СВЦЭМ!$D$39:$D$782,СВЦЭМ!$A$39:$A$782,$A138,СВЦЭМ!$B$39:$B$782,Q$119)+'СЕТ СН'!$H$14+СВЦЭМ!$D$10+'СЕТ СН'!$H$6-'СЕТ СН'!$H$26</f>
        <v>2651.6392144900001</v>
      </c>
      <c r="R138" s="36">
        <f>SUMIFS(СВЦЭМ!$D$39:$D$782,СВЦЭМ!$A$39:$A$782,$A138,СВЦЭМ!$B$39:$B$782,R$119)+'СЕТ СН'!$H$14+СВЦЭМ!$D$10+'СЕТ СН'!$H$6-'СЕТ СН'!$H$26</f>
        <v>2641.9713998100001</v>
      </c>
      <c r="S138" s="36">
        <f>SUMIFS(СВЦЭМ!$D$39:$D$782,СВЦЭМ!$A$39:$A$782,$A138,СВЦЭМ!$B$39:$B$782,S$119)+'СЕТ СН'!$H$14+СВЦЭМ!$D$10+'СЕТ СН'!$H$6-'СЕТ СН'!$H$26</f>
        <v>2587.3942828199997</v>
      </c>
      <c r="T138" s="36">
        <f>SUMIFS(СВЦЭМ!$D$39:$D$782,СВЦЭМ!$A$39:$A$782,$A138,СВЦЭМ!$B$39:$B$782,T$119)+'СЕТ СН'!$H$14+СВЦЭМ!$D$10+'СЕТ СН'!$H$6-'СЕТ СН'!$H$26</f>
        <v>2550.5720162299999</v>
      </c>
      <c r="U138" s="36">
        <f>SUMIFS(СВЦЭМ!$D$39:$D$782,СВЦЭМ!$A$39:$A$782,$A138,СВЦЭМ!$B$39:$B$782,U$119)+'СЕТ СН'!$H$14+СВЦЭМ!$D$10+'СЕТ СН'!$H$6-'СЕТ СН'!$H$26</f>
        <v>2563.8406800799999</v>
      </c>
      <c r="V138" s="36">
        <f>SUMIFS(СВЦЭМ!$D$39:$D$782,СВЦЭМ!$A$39:$A$782,$A138,СВЦЭМ!$B$39:$B$782,V$119)+'СЕТ СН'!$H$14+СВЦЭМ!$D$10+'СЕТ СН'!$H$6-'СЕТ СН'!$H$26</f>
        <v>2592.6742157799999</v>
      </c>
      <c r="W138" s="36">
        <f>SUMIFS(СВЦЭМ!$D$39:$D$782,СВЦЭМ!$A$39:$A$782,$A138,СВЦЭМ!$B$39:$B$782,W$119)+'СЕТ СН'!$H$14+СВЦЭМ!$D$10+'СЕТ СН'!$H$6-'СЕТ СН'!$H$26</f>
        <v>2600.6469076899998</v>
      </c>
      <c r="X138" s="36">
        <f>SUMIFS(СВЦЭМ!$D$39:$D$782,СВЦЭМ!$A$39:$A$782,$A138,СВЦЭМ!$B$39:$B$782,X$119)+'СЕТ СН'!$H$14+СВЦЭМ!$D$10+'СЕТ СН'!$H$6-'СЕТ СН'!$H$26</f>
        <v>2638.9535251399998</v>
      </c>
      <c r="Y138" s="36">
        <f>SUMIFS(СВЦЭМ!$D$39:$D$782,СВЦЭМ!$A$39:$A$782,$A138,СВЦЭМ!$B$39:$B$782,Y$119)+'СЕТ СН'!$H$14+СВЦЭМ!$D$10+'СЕТ СН'!$H$6-'СЕТ СН'!$H$26</f>
        <v>2691.9716632700001</v>
      </c>
    </row>
    <row r="139" spans="1:25" ht="15.75" x14ac:dyDescent="0.2">
      <c r="A139" s="35">
        <f t="shared" si="3"/>
        <v>45280</v>
      </c>
      <c r="B139" s="36">
        <f>SUMIFS(СВЦЭМ!$D$39:$D$782,СВЦЭМ!$A$39:$A$782,$A139,СВЦЭМ!$B$39:$B$782,B$119)+'СЕТ СН'!$H$14+СВЦЭМ!$D$10+'СЕТ СН'!$H$6-'СЕТ СН'!$H$26</f>
        <v>2773.4380795399998</v>
      </c>
      <c r="C139" s="36">
        <f>SUMIFS(СВЦЭМ!$D$39:$D$782,СВЦЭМ!$A$39:$A$782,$A139,СВЦЭМ!$B$39:$B$782,C$119)+'СЕТ СН'!$H$14+СВЦЭМ!$D$10+'СЕТ СН'!$H$6-'СЕТ СН'!$H$26</f>
        <v>2824.0608578400002</v>
      </c>
      <c r="D139" s="36">
        <f>SUMIFS(СВЦЭМ!$D$39:$D$782,СВЦЭМ!$A$39:$A$782,$A139,СВЦЭМ!$B$39:$B$782,D$119)+'СЕТ СН'!$H$14+СВЦЭМ!$D$10+'СЕТ СН'!$H$6-'СЕТ СН'!$H$26</f>
        <v>2872.29878977</v>
      </c>
      <c r="E139" s="36">
        <f>SUMIFS(СВЦЭМ!$D$39:$D$782,СВЦЭМ!$A$39:$A$782,$A139,СВЦЭМ!$B$39:$B$782,E$119)+'СЕТ СН'!$H$14+СВЦЭМ!$D$10+'СЕТ СН'!$H$6-'СЕТ СН'!$H$26</f>
        <v>2881.0413445099998</v>
      </c>
      <c r="F139" s="36">
        <f>SUMIFS(СВЦЭМ!$D$39:$D$782,СВЦЭМ!$A$39:$A$782,$A139,СВЦЭМ!$B$39:$B$782,F$119)+'СЕТ СН'!$H$14+СВЦЭМ!$D$10+'СЕТ СН'!$H$6-'СЕТ СН'!$H$26</f>
        <v>2879.4782945900001</v>
      </c>
      <c r="G139" s="36">
        <f>SUMIFS(СВЦЭМ!$D$39:$D$782,СВЦЭМ!$A$39:$A$782,$A139,СВЦЭМ!$B$39:$B$782,G$119)+'СЕТ СН'!$H$14+СВЦЭМ!$D$10+'СЕТ СН'!$H$6-'СЕТ СН'!$H$26</f>
        <v>2837.2945013499998</v>
      </c>
      <c r="H139" s="36">
        <f>SUMIFS(СВЦЭМ!$D$39:$D$782,СВЦЭМ!$A$39:$A$782,$A139,СВЦЭМ!$B$39:$B$782,H$119)+'СЕТ СН'!$H$14+СВЦЭМ!$D$10+'СЕТ СН'!$H$6-'СЕТ СН'!$H$26</f>
        <v>2767.2828129499999</v>
      </c>
      <c r="I139" s="36">
        <f>SUMIFS(СВЦЭМ!$D$39:$D$782,СВЦЭМ!$A$39:$A$782,$A139,СВЦЭМ!$B$39:$B$782,I$119)+'СЕТ СН'!$H$14+СВЦЭМ!$D$10+'СЕТ СН'!$H$6-'СЕТ СН'!$H$26</f>
        <v>2712.29916744</v>
      </c>
      <c r="J139" s="36">
        <f>SUMIFS(СВЦЭМ!$D$39:$D$782,СВЦЭМ!$A$39:$A$782,$A139,СВЦЭМ!$B$39:$B$782,J$119)+'СЕТ СН'!$H$14+СВЦЭМ!$D$10+'СЕТ СН'!$H$6-'СЕТ СН'!$H$26</f>
        <v>2702.5848625499998</v>
      </c>
      <c r="K139" s="36">
        <f>SUMIFS(СВЦЭМ!$D$39:$D$782,СВЦЭМ!$A$39:$A$782,$A139,СВЦЭМ!$B$39:$B$782,K$119)+'СЕТ СН'!$H$14+СВЦЭМ!$D$10+'СЕТ СН'!$H$6-'СЕТ СН'!$H$26</f>
        <v>2669.4016107399998</v>
      </c>
      <c r="L139" s="36">
        <f>SUMIFS(СВЦЭМ!$D$39:$D$782,СВЦЭМ!$A$39:$A$782,$A139,СВЦЭМ!$B$39:$B$782,L$119)+'СЕТ СН'!$H$14+СВЦЭМ!$D$10+'СЕТ СН'!$H$6-'СЕТ СН'!$H$26</f>
        <v>2633.33341165</v>
      </c>
      <c r="M139" s="36">
        <f>SUMIFS(СВЦЭМ!$D$39:$D$782,СВЦЭМ!$A$39:$A$782,$A139,СВЦЭМ!$B$39:$B$782,M$119)+'СЕТ СН'!$H$14+СВЦЭМ!$D$10+'СЕТ СН'!$H$6-'СЕТ СН'!$H$26</f>
        <v>2665.9284458500001</v>
      </c>
      <c r="N139" s="36">
        <f>SUMIFS(СВЦЭМ!$D$39:$D$782,СВЦЭМ!$A$39:$A$782,$A139,СВЦЭМ!$B$39:$B$782,N$119)+'СЕТ СН'!$H$14+СВЦЭМ!$D$10+'СЕТ СН'!$H$6-'СЕТ СН'!$H$26</f>
        <v>2677.8814410300001</v>
      </c>
      <c r="O139" s="36">
        <f>SUMIFS(СВЦЭМ!$D$39:$D$782,СВЦЭМ!$A$39:$A$782,$A139,СВЦЭМ!$B$39:$B$782,O$119)+'СЕТ СН'!$H$14+СВЦЭМ!$D$10+'СЕТ СН'!$H$6-'СЕТ СН'!$H$26</f>
        <v>2699.2395232099998</v>
      </c>
      <c r="P139" s="36">
        <f>SUMIFS(СВЦЭМ!$D$39:$D$782,СВЦЭМ!$A$39:$A$782,$A139,СВЦЭМ!$B$39:$B$782,P$119)+'СЕТ СН'!$H$14+СВЦЭМ!$D$10+'СЕТ СН'!$H$6-'СЕТ СН'!$H$26</f>
        <v>2719.0268577399997</v>
      </c>
      <c r="Q139" s="36">
        <f>SUMIFS(СВЦЭМ!$D$39:$D$782,СВЦЭМ!$A$39:$A$782,$A139,СВЦЭМ!$B$39:$B$782,Q$119)+'СЕТ СН'!$H$14+СВЦЭМ!$D$10+'СЕТ СН'!$H$6-'СЕТ СН'!$H$26</f>
        <v>2734.7945865900001</v>
      </c>
      <c r="R139" s="36">
        <f>SUMIFS(СВЦЭМ!$D$39:$D$782,СВЦЭМ!$A$39:$A$782,$A139,СВЦЭМ!$B$39:$B$782,R$119)+'СЕТ СН'!$H$14+СВЦЭМ!$D$10+'СЕТ СН'!$H$6-'СЕТ СН'!$H$26</f>
        <v>2725.5220843699999</v>
      </c>
      <c r="S139" s="36">
        <f>SUMIFS(СВЦЭМ!$D$39:$D$782,СВЦЭМ!$A$39:$A$782,$A139,СВЦЭМ!$B$39:$B$782,S$119)+'СЕТ СН'!$H$14+СВЦЭМ!$D$10+'СЕТ СН'!$H$6-'СЕТ СН'!$H$26</f>
        <v>2683.8881818499999</v>
      </c>
      <c r="T139" s="36">
        <f>SUMIFS(СВЦЭМ!$D$39:$D$782,СВЦЭМ!$A$39:$A$782,$A139,СВЦЭМ!$B$39:$B$782,T$119)+'СЕТ СН'!$H$14+СВЦЭМ!$D$10+'СЕТ СН'!$H$6-'СЕТ СН'!$H$26</f>
        <v>2651.5548861899997</v>
      </c>
      <c r="U139" s="36">
        <f>SUMIFS(СВЦЭМ!$D$39:$D$782,СВЦЭМ!$A$39:$A$782,$A139,СВЦЭМ!$B$39:$B$782,U$119)+'СЕТ СН'!$H$14+СВЦЭМ!$D$10+'СЕТ СН'!$H$6-'СЕТ СН'!$H$26</f>
        <v>2651.11803951</v>
      </c>
      <c r="V139" s="36">
        <f>SUMIFS(СВЦЭМ!$D$39:$D$782,СВЦЭМ!$A$39:$A$782,$A139,СВЦЭМ!$B$39:$B$782,V$119)+'СЕТ СН'!$H$14+СВЦЭМ!$D$10+'СЕТ СН'!$H$6-'СЕТ СН'!$H$26</f>
        <v>2684.3190411400001</v>
      </c>
      <c r="W139" s="36">
        <f>SUMIFS(СВЦЭМ!$D$39:$D$782,СВЦЭМ!$A$39:$A$782,$A139,СВЦЭМ!$B$39:$B$782,W$119)+'СЕТ СН'!$H$14+СВЦЭМ!$D$10+'СЕТ СН'!$H$6-'СЕТ СН'!$H$26</f>
        <v>2692.8036039999997</v>
      </c>
      <c r="X139" s="36">
        <f>SUMIFS(СВЦЭМ!$D$39:$D$782,СВЦЭМ!$A$39:$A$782,$A139,СВЦЭМ!$B$39:$B$782,X$119)+'СЕТ СН'!$H$14+СВЦЭМ!$D$10+'СЕТ СН'!$H$6-'СЕТ СН'!$H$26</f>
        <v>2723.9557104699998</v>
      </c>
      <c r="Y139" s="36">
        <f>SUMIFS(СВЦЭМ!$D$39:$D$782,СВЦЭМ!$A$39:$A$782,$A139,СВЦЭМ!$B$39:$B$782,Y$119)+'СЕТ СН'!$H$14+СВЦЭМ!$D$10+'СЕТ СН'!$H$6-'СЕТ СН'!$H$26</f>
        <v>2738.1746303699997</v>
      </c>
    </row>
    <row r="140" spans="1:25" ht="15.75" x14ac:dyDescent="0.2">
      <c r="A140" s="35">
        <f t="shared" si="3"/>
        <v>45281</v>
      </c>
      <c r="B140" s="36">
        <f>SUMIFS(СВЦЭМ!$D$39:$D$782,СВЦЭМ!$A$39:$A$782,$A140,СВЦЭМ!$B$39:$B$782,B$119)+'СЕТ СН'!$H$14+СВЦЭМ!$D$10+'СЕТ СН'!$H$6-'СЕТ СН'!$H$26</f>
        <v>2834.3411474199997</v>
      </c>
      <c r="C140" s="36">
        <f>SUMIFS(СВЦЭМ!$D$39:$D$782,СВЦЭМ!$A$39:$A$782,$A140,СВЦЭМ!$B$39:$B$782,C$119)+'СЕТ СН'!$H$14+СВЦЭМ!$D$10+'СЕТ СН'!$H$6-'СЕТ СН'!$H$26</f>
        <v>2904.3056283000001</v>
      </c>
      <c r="D140" s="36">
        <f>SUMIFS(СВЦЭМ!$D$39:$D$782,СВЦЭМ!$A$39:$A$782,$A140,СВЦЭМ!$B$39:$B$782,D$119)+'СЕТ СН'!$H$14+СВЦЭМ!$D$10+'СЕТ СН'!$H$6-'СЕТ СН'!$H$26</f>
        <v>2945.4891206500001</v>
      </c>
      <c r="E140" s="36">
        <f>SUMIFS(СВЦЭМ!$D$39:$D$782,СВЦЭМ!$A$39:$A$782,$A140,СВЦЭМ!$B$39:$B$782,E$119)+'СЕТ СН'!$H$14+СВЦЭМ!$D$10+'СЕТ СН'!$H$6-'СЕТ СН'!$H$26</f>
        <v>2959.9032115999998</v>
      </c>
      <c r="F140" s="36">
        <f>SUMIFS(СВЦЭМ!$D$39:$D$782,СВЦЭМ!$A$39:$A$782,$A140,СВЦЭМ!$B$39:$B$782,F$119)+'СЕТ СН'!$H$14+СВЦЭМ!$D$10+'СЕТ СН'!$H$6-'СЕТ СН'!$H$26</f>
        <v>2966.1949057699999</v>
      </c>
      <c r="G140" s="36">
        <f>SUMIFS(СВЦЭМ!$D$39:$D$782,СВЦЭМ!$A$39:$A$782,$A140,СВЦЭМ!$B$39:$B$782,G$119)+'СЕТ СН'!$H$14+СВЦЭМ!$D$10+'СЕТ СН'!$H$6-'СЕТ СН'!$H$26</f>
        <v>2971.3219808399999</v>
      </c>
      <c r="H140" s="36">
        <f>SUMIFS(СВЦЭМ!$D$39:$D$782,СВЦЭМ!$A$39:$A$782,$A140,СВЦЭМ!$B$39:$B$782,H$119)+'СЕТ СН'!$H$14+СВЦЭМ!$D$10+'СЕТ СН'!$H$6-'СЕТ СН'!$H$26</f>
        <v>2909.4023668599998</v>
      </c>
      <c r="I140" s="36">
        <f>SUMIFS(СВЦЭМ!$D$39:$D$782,СВЦЭМ!$A$39:$A$782,$A140,СВЦЭМ!$B$39:$B$782,I$119)+'СЕТ СН'!$H$14+СВЦЭМ!$D$10+'СЕТ СН'!$H$6-'СЕТ СН'!$H$26</f>
        <v>2814.7304647699998</v>
      </c>
      <c r="J140" s="36">
        <f>SUMIFS(СВЦЭМ!$D$39:$D$782,СВЦЭМ!$A$39:$A$782,$A140,СВЦЭМ!$B$39:$B$782,J$119)+'СЕТ СН'!$H$14+СВЦЭМ!$D$10+'СЕТ СН'!$H$6-'СЕТ СН'!$H$26</f>
        <v>2773.9333830199998</v>
      </c>
      <c r="K140" s="36">
        <f>SUMIFS(СВЦЭМ!$D$39:$D$782,СВЦЭМ!$A$39:$A$782,$A140,СВЦЭМ!$B$39:$B$782,K$119)+'СЕТ СН'!$H$14+СВЦЭМ!$D$10+'СЕТ СН'!$H$6-'СЕТ СН'!$H$26</f>
        <v>2763.0633913399997</v>
      </c>
      <c r="L140" s="36">
        <f>SUMIFS(СВЦЭМ!$D$39:$D$782,СВЦЭМ!$A$39:$A$782,$A140,СВЦЭМ!$B$39:$B$782,L$119)+'СЕТ СН'!$H$14+СВЦЭМ!$D$10+'СЕТ СН'!$H$6-'СЕТ СН'!$H$26</f>
        <v>2767.43212743</v>
      </c>
      <c r="M140" s="36">
        <f>SUMIFS(СВЦЭМ!$D$39:$D$782,СВЦЭМ!$A$39:$A$782,$A140,СВЦЭМ!$B$39:$B$782,M$119)+'СЕТ СН'!$H$14+СВЦЭМ!$D$10+'СЕТ СН'!$H$6-'СЕТ СН'!$H$26</f>
        <v>2774.6470252599997</v>
      </c>
      <c r="N140" s="36">
        <f>SUMIFS(СВЦЭМ!$D$39:$D$782,СВЦЭМ!$A$39:$A$782,$A140,СВЦЭМ!$B$39:$B$782,N$119)+'СЕТ СН'!$H$14+СВЦЭМ!$D$10+'СЕТ СН'!$H$6-'СЕТ СН'!$H$26</f>
        <v>2794.0308204600001</v>
      </c>
      <c r="O140" s="36">
        <f>SUMIFS(СВЦЭМ!$D$39:$D$782,СВЦЭМ!$A$39:$A$782,$A140,СВЦЭМ!$B$39:$B$782,O$119)+'СЕТ СН'!$H$14+СВЦЭМ!$D$10+'СЕТ СН'!$H$6-'СЕТ СН'!$H$26</f>
        <v>2808.7178928799999</v>
      </c>
      <c r="P140" s="36">
        <f>SUMIFS(СВЦЭМ!$D$39:$D$782,СВЦЭМ!$A$39:$A$782,$A140,СВЦЭМ!$B$39:$B$782,P$119)+'СЕТ СН'!$H$14+СВЦЭМ!$D$10+'СЕТ СН'!$H$6-'СЕТ СН'!$H$26</f>
        <v>2827.7869628999997</v>
      </c>
      <c r="Q140" s="36">
        <f>SUMIFS(СВЦЭМ!$D$39:$D$782,СВЦЭМ!$A$39:$A$782,$A140,СВЦЭМ!$B$39:$B$782,Q$119)+'СЕТ СН'!$H$14+СВЦЭМ!$D$10+'СЕТ СН'!$H$6-'СЕТ СН'!$H$26</f>
        <v>2820.47045011</v>
      </c>
      <c r="R140" s="36">
        <f>SUMIFS(СВЦЭМ!$D$39:$D$782,СВЦЭМ!$A$39:$A$782,$A140,СВЦЭМ!$B$39:$B$782,R$119)+'СЕТ СН'!$H$14+СВЦЭМ!$D$10+'СЕТ СН'!$H$6-'СЕТ СН'!$H$26</f>
        <v>2800.0989175599998</v>
      </c>
      <c r="S140" s="36">
        <f>SUMIFS(СВЦЭМ!$D$39:$D$782,СВЦЭМ!$A$39:$A$782,$A140,СВЦЭМ!$B$39:$B$782,S$119)+'СЕТ СН'!$H$14+СВЦЭМ!$D$10+'СЕТ СН'!$H$6-'СЕТ СН'!$H$26</f>
        <v>2755.55525476</v>
      </c>
      <c r="T140" s="36">
        <f>SUMIFS(СВЦЭМ!$D$39:$D$782,СВЦЭМ!$A$39:$A$782,$A140,СВЦЭМ!$B$39:$B$782,T$119)+'СЕТ СН'!$H$14+СВЦЭМ!$D$10+'СЕТ СН'!$H$6-'СЕТ СН'!$H$26</f>
        <v>2725.8402999899999</v>
      </c>
      <c r="U140" s="36">
        <f>SUMIFS(СВЦЭМ!$D$39:$D$782,СВЦЭМ!$A$39:$A$782,$A140,СВЦЭМ!$B$39:$B$782,U$119)+'СЕТ СН'!$H$14+СВЦЭМ!$D$10+'СЕТ СН'!$H$6-'СЕТ СН'!$H$26</f>
        <v>2737.8410850400001</v>
      </c>
      <c r="V140" s="36">
        <f>SUMIFS(СВЦЭМ!$D$39:$D$782,СВЦЭМ!$A$39:$A$782,$A140,СВЦЭМ!$B$39:$B$782,V$119)+'СЕТ СН'!$H$14+СВЦЭМ!$D$10+'СЕТ СН'!$H$6-'СЕТ СН'!$H$26</f>
        <v>2775.24453408</v>
      </c>
      <c r="W140" s="36">
        <f>SUMIFS(СВЦЭМ!$D$39:$D$782,СВЦЭМ!$A$39:$A$782,$A140,СВЦЭМ!$B$39:$B$782,W$119)+'СЕТ СН'!$H$14+СВЦЭМ!$D$10+'СЕТ СН'!$H$6-'СЕТ СН'!$H$26</f>
        <v>2786.8024465499998</v>
      </c>
      <c r="X140" s="36">
        <f>SUMIFS(СВЦЭМ!$D$39:$D$782,СВЦЭМ!$A$39:$A$782,$A140,СВЦЭМ!$B$39:$B$782,X$119)+'СЕТ СН'!$H$14+СВЦЭМ!$D$10+'СЕТ СН'!$H$6-'СЕТ СН'!$H$26</f>
        <v>2829.8172860599998</v>
      </c>
      <c r="Y140" s="36">
        <f>SUMIFS(СВЦЭМ!$D$39:$D$782,СВЦЭМ!$A$39:$A$782,$A140,СВЦЭМ!$B$39:$B$782,Y$119)+'СЕТ СН'!$H$14+СВЦЭМ!$D$10+'СЕТ СН'!$H$6-'СЕТ СН'!$H$26</f>
        <v>2853.12353403</v>
      </c>
    </row>
    <row r="141" spans="1:25" ht="15.75" x14ac:dyDescent="0.2">
      <c r="A141" s="35">
        <f t="shared" si="3"/>
        <v>45282</v>
      </c>
      <c r="B141" s="36">
        <f>SUMIFS(СВЦЭМ!$D$39:$D$782,СВЦЭМ!$A$39:$A$782,$A141,СВЦЭМ!$B$39:$B$782,B$119)+'СЕТ СН'!$H$14+СВЦЭМ!$D$10+'СЕТ СН'!$H$6-'СЕТ СН'!$H$26</f>
        <v>2850.37658031</v>
      </c>
      <c r="C141" s="36">
        <f>SUMIFS(СВЦЭМ!$D$39:$D$782,СВЦЭМ!$A$39:$A$782,$A141,СВЦЭМ!$B$39:$B$782,C$119)+'СЕТ СН'!$H$14+СВЦЭМ!$D$10+'СЕТ СН'!$H$6-'СЕТ СН'!$H$26</f>
        <v>2913.1481601299997</v>
      </c>
      <c r="D141" s="36">
        <f>SUMIFS(СВЦЭМ!$D$39:$D$782,СВЦЭМ!$A$39:$A$782,$A141,СВЦЭМ!$B$39:$B$782,D$119)+'СЕТ СН'!$H$14+СВЦЭМ!$D$10+'СЕТ СН'!$H$6-'СЕТ СН'!$H$26</f>
        <v>2944.6920850299998</v>
      </c>
      <c r="E141" s="36">
        <f>SUMIFS(СВЦЭМ!$D$39:$D$782,СВЦЭМ!$A$39:$A$782,$A141,СВЦЭМ!$B$39:$B$782,E$119)+'СЕТ СН'!$H$14+СВЦЭМ!$D$10+'СЕТ СН'!$H$6-'СЕТ СН'!$H$26</f>
        <v>3107.7525504699997</v>
      </c>
      <c r="F141" s="36">
        <f>SUMIFS(СВЦЭМ!$D$39:$D$782,СВЦЭМ!$A$39:$A$782,$A141,СВЦЭМ!$B$39:$B$782,F$119)+'СЕТ СН'!$H$14+СВЦЭМ!$D$10+'СЕТ СН'!$H$6-'СЕТ СН'!$H$26</f>
        <v>3110.8554959899998</v>
      </c>
      <c r="G141" s="36">
        <f>SUMIFS(СВЦЭМ!$D$39:$D$782,СВЦЭМ!$A$39:$A$782,$A141,СВЦЭМ!$B$39:$B$782,G$119)+'СЕТ СН'!$H$14+СВЦЭМ!$D$10+'СЕТ СН'!$H$6-'СЕТ СН'!$H$26</f>
        <v>3096.8342929299997</v>
      </c>
      <c r="H141" s="36">
        <f>SUMIFS(СВЦЭМ!$D$39:$D$782,СВЦЭМ!$A$39:$A$782,$A141,СВЦЭМ!$B$39:$B$782,H$119)+'СЕТ СН'!$H$14+СВЦЭМ!$D$10+'СЕТ СН'!$H$6-'СЕТ СН'!$H$26</f>
        <v>3013.04562334</v>
      </c>
      <c r="I141" s="36">
        <f>SUMIFS(СВЦЭМ!$D$39:$D$782,СВЦЭМ!$A$39:$A$782,$A141,СВЦЭМ!$B$39:$B$782,I$119)+'СЕТ СН'!$H$14+СВЦЭМ!$D$10+'СЕТ СН'!$H$6-'СЕТ СН'!$H$26</f>
        <v>2932.70569045</v>
      </c>
      <c r="J141" s="36">
        <f>SUMIFS(СВЦЭМ!$D$39:$D$782,СВЦЭМ!$A$39:$A$782,$A141,СВЦЭМ!$B$39:$B$782,J$119)+'СЕТ СН'!$H$14+СВЦЭМ!$D$10+'СЕТ СН'!$H$6-'СЕТ СН'!$H$26</f>
        <v>2878.3020939499997</v>
      </c>
      <c r="K141" s="36">
        <f>SUMIFS(СВЦЭМ!$D$39:$D$782,СВЦЭМ!$A$39:$A$782,$A141,СВЦЭМ!$B$39:$B$782,K$119)+'СЕТ СН'!$H$14+СВЦЭМ!$D$10+'СЕТ СН'!$H$6-'СЕТ СН'!$H$26</f>
        <v>2829.1717154099997</v>
      </c>
      <c r="L141" s="36">
        <f>SUMIFS(СВЦЭМ!$D$39:$D$782,СВЦЭМ!$A$39:$A$782,$A141,СВЦЭМ!$B$39:$B$782,L$119)+'СЕТ СН'!$H$14+СВЦЭМ!$D$10+'СЕТ СН'!$H$6-'СЕТ СН'!$H$26</f>
        <v>2836.4703554299999</v>
      </c>
      <c r="M141" s="36">
        <f>SUMIFS(СВЦЭМ!$D$39:$D$782,СВЦЭМ!$A$39:$A$782,$A141,СВЦЭМ!$B$39:$B$782,M$119)+'СЕТ СН'!$H$14+СВЦЭМ!$D$10+'СЕТ СН'!$H$6-'СЕТ СН'!$H$26</f>
        <v>2848.0534019500001</v>
      </c>
      <c r="N141" s="36">
        <f>SUMIFS(СВЦЭМ!$D$39:$D$782,СВЦЭМ!$A$39:$A$782,$A141,СВЦЭМ!$B$39:$B$782,N$119)+'СЕТ СН'!$H$14+СВЦЭМ!$D$10+'СЕТ СН'!$H$6-'СЕТ СН'!$H$26</f>
        <v>2871.6499914299998</v>
      </c>
      <c r="O141" s="36">
        <f>SUMIFS(СВЦЭМ!$D$39:$D$782,СВЦЭМ!$A$39:$A$782,$A141,СВЦЭМ!$B$39:$B$782,O$119)+'СЕТ СН'!$H$14+СВЦЭМ!$D$10+'СЕТ СН'!$H$6-'СЕТ СН'!$H$26</f>
        <v>2901.6870566799998</v>
      </c>
      <c r="P141" s="36">
        <f>SUMIFS(СВЦЭМ!$D$39:$D$782,СВЦЭМ!$A$39:$A$782,$A141,СВЦЭМ!$B$39:$B$782,P$119)+'СЕТ СН'!$H$14+СВЦЭМ!$D$10+'СЕТ СН'!$H$6-'СЕТ СН'!$H$26</f>
        <v>2911.86006249</v>
      </c>
      <c r="Q141" s="36">
        <f>SUMIFS(СВЦЭМ!$D$39:$D$782,СВЦЭМ!$A$39:$A$782,$A141,СВЦЭМ!$B$39:$B$782,Q$119)+'СЕТ СН'!$H$14+СВЦЭМ!$D$10+'СЕТ СН'!$H$6-'СЕТ СН'!$H$26</f>
        <v>2926.70832956</v>
      </c>
      <c r="R141" s="36">
        <f>SUMIFS(СВЦЭМ!$D$39:$D$782,СВЦЭМ!$A$39:$A$782,$A141,СВЦЭМ!$B$39:$B$782,R$119)+'СЕТ СН'!$H$14+СВЦЭМ!$D$10+'СЕТ СН'!$H$6-'СЕТ СН'!$H$26</f>
        <v>2937.0349245100001</v>
      </c>
      <c r="S141" s="36">
        <f>SUMIFS(СВЦЭМ!$D$39:$D$782,СВЦЭМ!$A$39:$A$782,$A141,СВЦЭМ!$B$39:$B$782,S$119)+'СЕТ СН'!$H$14+СВЦЭМ!$D$10+'СЕТ СН'!$H$6-'СЕТ СН'!$H$26</f>
        <v>2897.7964724600001</v>
      </c>
      <c r="T141" s="36">
        <f>SUMIFS(СВЦЭМ!$D$39:$D$782,СВЦЭМ!$A$39:$A$782,$A141,СВЦЭМ!$B$39:$B$782,T$119)+'СЕТ СН'!$H$14+СВЦЭМ!$D$10+'СЕТ СН'!$H$6-'СЕТ СН'!$H$26</f>
        <v>2875.7236043100002</v>
      </c>
      <c r="U141" s="36">
        <f>SUMIFS(СВЦЭМ!$D$39:$D$782,СВЦЭМ!$A$39:$A$782,$A141,СВЦЭМ!$B$39:$B$782,U$119)+'СЕТ СН'!$H$14+СВЦЭМ!$D$10+'СЕТ СН'!$H$6-'СЕТ СН'!$H$26</f>
        <v>2888.3034236099998</v>
      </c>
      <c r="V141" s="36">
        <f>SUMIFS(СВЦЭМ!$D$39:$D$782,СВЦЭМ!$A$39:$A$782,$A141,СВЦЭМ!$B$39:$B$782,V$119)+'СЕТ СН'!$H$14+СВЦЭМ!$D$10+'СЕТ СН'!$H$6-'СЕТ СН'!$H$26</f>
        <v>2906.8766689099998</v>
      </c>
      <c r="W141" s="36">
        <f>SUMIFS(СВЦЭМ!$D$39:$D$782,СВЦЭМ!$A$39:$A$782,$A141,СВЦЭМ!$B$39:$B$782,W$119)+'СЕТ СН'!$H$14+СВЦЭМ!$D$10+'СЕТ СН'!$H$6-'СЕТ СН'!$H$26</f>
        <v>2923.3836960499998</v>
      </c>
      <c r="X141" s="36">
        <f>SUMIFS(СВЦЭМ!$D$39:$D$782,СВЦЭМ!$A$39:$A$782,$A141,СВЦЭМ!$B$39:$B$782,X$119)+'СЕТ СН'!$H$14+СВЦЭМ!$D$10+'СЕТ СН'!$H$6-'СЕТ СН'!$H$26</f>
        <v>2966.9462393999997</v>
      </c>
      <c r="Y141" s="36">
        <f>SUMIFS(СВЦЭМ!$D$39:$D$782,СВЦЭМ!$A$39:$A$782,$A141,СВЦЭМ!$B$39:$B$782,Y$119)+'СЕТ СН'!$H$14+СВЦЭМ!$D$10+'СЕТ СН'!$H$6-'СЕТ СН'!$H$26</f>
        <v>2993.9758394599999</v>
      </c>
    </row>
    <row r="142" spans="1:25" ht="15.75" x14ac:dyDescent="0.2">
      <c r="A142" s="35">
        <f t="shared" si="3"/>
        <v>45283</v>
      </c>
      <c r="B142" s="36">
        <f>SUMIFS(СВЦЭМ!$D$39:$D$782,СВЦЭМ!$A$39:$A$782,$A142,СВЦЭМ!$B$39:$B$782,B$119)+'СЕТ СН'!$H$14+СВЦЭМ!$D$10+'СЕТ СН'!$H$6-'СЕТ СН'!$H$26</f>
        <v>2801.1361297899998</v>
      </c>
      <c r="C142" s="36">
        <f>SUMIFS(СВЦЭМ!$D$39:$D$782,СВЦЭМ!$A$39:$A$782,$A142,СВЦЭМ!$B$39:$B$782,C$119)+'СЕТ СН'!$H$14+СВЦЭМ!$D$10+'СЕТ СН'!$H$6-'СЕТ СН'!$H$26</f>
        <v>2777.0296432300001</v>
      </c>
      <c r="D142" s="36">
        <f>SUMIFS(СВЦЭМ!$D$39:$D$782,СВЦЭМ!$A$39:$A$782,$A142,СВЦЭМ!$B$39:$B$782,D$119)+'СЕТ СН'!$H$14+СВЦЭМ!$D$10+'СЕТ СН'!$H$6-'СЕТ СН'!$H$26</f>
        <v>2823.3832837099999</v>
      </c>
      <c r="E142" s="36">
        <f>SUMIFS(СВЦЭМ!$D$39:$D$782,СВЦЭМ!$A$39:$A$782,$A142,СВЦЭМ!$B$39:$B$782,E$119)+'СЕТ СН'!$H$14+СВЦЭМ!$D$10+'СЕТ СН'!$H$6-'СЕТ СН'!$H$26</f>
        <v>3023.16074867</v>
      </c>
      <c r="F142" s="36">
        <f>SUMIFS(СВЦЭМ!$D$39:$D$782,СВЦЭМ!$A$39:$A$782,$A142,СВЦЭМ!$B$39:$B$782,F$119)+'СЕТ СН'!$H$14+СВЦЭМ!$D$10+'СЕТ СН'!$H$6-'СЕТ СН'!$H$26</f>
        <v>3023.1966505599999</v>
      </c>
      <c r="G142" s="36">
        <f>SUMIFS(СВЦЭМ!$D$39:$D$782,СВЦЭМ!$A$39:$A$782,$A142,СВЦЭМ!$B$39:$B$782,G$119)+'СЕТ СН'!$H$14+СВЦЭМ!$D$10+'СЕТ СН'!$H$6-'СЕТ СН'!$H$26</f>
        <v>2998.4709192699997</v>
      </c>
      <c r="H142" s="36">
        <f>SUMIFS(СВЦЭМ!$D$39:$D$782,СВЦЭМ!$A$39:$A$782,$A142,СВЦЭМ!$B$39:$B$782,H$119)+'СЕТ СН'!$H$14+СВЦЭМ!$D$10+'СЕТ СН'!$H$6-'СЕТ СН'!$H$26</f>
        <v>2976.4329081999999</v>
      </c>
      <c r="I142" s="36">
        <f>SUMIFS(СВЦЭМ!$D$39:$D$782,СВЦЭМ!$A$39:$A$782,$A142,СВЦЭМ!$B$39:$B$782,I$119)+'СЕТ СН'!$H$14+СВЦЭМ!$D$10+'СЕТ СН'!$H$6-'СЕТ СН'!$H$26</f>
        <v>2924.5704757600001</v>
      </c>
      <c r="J142" s="36">
        <f>SUMIFS(СВЦЭМ!$D$39:$D$782,СВЦЭМ!$A$39:$A$782,$A142,СВЦЭМ!$B$39:$B$782,J$119)+'СЕТ СН'!$H$14+СВЦЭМ!$D$10+'СЕТ СН'!$H$6-'СЕТ СН'!$H$26</f>
        <v>2855.9890964400001</v>
      </c>
      <c r="K142" s="36">
        <f>SUMIFS(СВЦЭМ!$D$39:$D$782,СВЦЭМ!$A$39:$A$782,$A142,СВЦЭМ!$B$39:$B$782,K$119)+'СЕТ СН'!$H$14+СВЦЭМ!$D$10+'СЕТ СН'!$H$6-'СЕТ СН'!$H$26</f>
        <v>2806.0973385500001</v>
      </c>
      <c r="L142" s="36">
        <f>SUMIFS(СВЦЭМ!$D$39:$D$782,СВЦЭМ!$A$39:$A$782,$A142,СВЦЭМ!$B$39:$B$782,L$119)+'СЕТ СН'!$H$14+СВЦЭМ!$D$10+'СЕТ СН'!$H$6-'СЕТ СН'!$H$26</f>
        <v>2753.5703268699999</v>
      </c>
      <c r="M142" s="36">
        <f>SUMIFS(СВЦЭМ!$D$39:$D$782,СВЦЭМ!$A$39:$A$782,$A142,СВЦЭМ!$B$39:$B$782,M$119)+'СЕТ СН'!$H$14+СВЦЭМ!$D$10+'СЕТ СН'!$H$6-'СЕТ СН'!$H$26</f>
        <v>2741.5687931100001</v>
      </c>
      <c r="N142" s="36">
        <f>SUMIFS(СВЦЭМ!$D$39:$D$782,СВЦЭМ!$A$39:$A$782,$A142,СВЦЭМ!$B$39:$B$782,N$119)+'СЕТ СН'!$H$14+СВЦЭМ!$D$10+'СЕТ СН'!$H$6-'СЕТ СН'!$H$26</f>
        <v>2728.23234585</v>
      </c>
      <c r="O142" s="36">
        <f>SUMIFS(СВЦЭМ!$D$39:$D$782,СВЦЭМ!$A$39:$A$782,$A142,СВЦЭМ!$B$39:$B$782,O$119)+'СЕТ СН'!$H$14+СВЦЭМ!$D$10+'СЕТ СН'!$H$6-'СЕТ СН'!$H$26</f>
        <v>2728.6251720299997</v>
      </c>
      <c r="P142" s="36">
        <f>SUMIFS(СВЦЭМ!$D$39:$D$782,СВЦЭМ!$A$39:$A$782,$A142,СВЦЭМ!$B$39:$B$782,P$119)+'СЕТ СН'!$H$14+СВЦЭМ!$D$10+'СЕТ СН'!$H$6-'СЕТ СН'!$H$26</f>
        <v>2736.76029543</v>
      </c>
      <c r="Q142" s="36">
        <f>SUMIFS(СВЦЭМ!$D$39:$D$782,СВЦЭМ!$A$39:$A$782,$A142,СВЦЭМ!$B$39:$B$782,Q$119)+'СЕТ СН'!$H$14+СВЦЭМ!$D$10+'СЕТ СН'!$H$6-'СЕТ СН'!$H$26</f>
        <v>2755.82669777</v>
      </c>
      <c r="R142" s="36">
        <f>SUMIFS(СВЦЭМ!$D$39:$D$782,СВЦЭМ!$A$39:$A$782,$A142,СВЦЭМ!$B$39:$B$782,R$119)+'СЕТ СН'!$H$14+СВЦЭМ!$D$10+'СЕТ СН'!$H$6-'СЕТ СН'!$H$26</f>
        <v>2740.9975322400001</v>
      </c>
      <c r="S142" s="36">
        <f>SUMIFS(СВЦЭМ!$D$39:$D$782,СВЦЭМ!$A$39:$A$782,$A142,СВЦЭМ!$B$39:$B$782,S$119)+'СЕТ СН'!$H$14+СВЦЭМ!$D$10+'СЕТ СН'!$H$6-'СЕТ СН'!$H$26</f>
        <v>2698.3308824400001</v>
      </c>
      <c r="T142" s="36">
        <f>SUMIFS(СВЦЭМ!$D$39:$D$782,СВЦЭМ!$A$39:$A$782,$A142,СВЦЭМ!$B$39:$B$782,T$119)+'СЕТ СН'!$H$14+СВЦЭМ!$D$10+'СЕТ СН'!$H$6-'СЕТ СН'!$H$26</f>
        <v>2724.1715644599999</v>
      </c>
      <c r="U142" s="36">
        <f>SUMIFS(СВЦЭМ!$D$39:$D$782,СВЦЭМ!$A$39:$A$782,$A142,СВЦЭМ!$B$39:$B$782,U$119)+'СЕТ СН'!$H$14+СВЦЭМ!$D$10+'СЕТ СН'!$H$6-'СЕТ СН'!$H$26</f>
        <v>2737.0898346099998</v>
      </c>
      <c r="V142" s="36">
        <f>SUMIFS(СВЦЭМ!$D$39:$D$782,СВЦЭМ!$A$39:$A$782,$A142,СВЦЭМ!$B$39:$B$782,V$119)+'СЕТ СН'!$H$14+СВЦЭМ!$D$10+'СЕТ СН'!$H$6-'СЕТ СН'!$H$26</f>
        <v>2761.54724102</v>
      </c>
      <c r="W142" s="36">
        <f>SUMIFS(СВЦЭМ!$D$39:$D$782,СВЦЭМ!$A$39:$A$782,$A142,СВЦЭМ!$B$39:$B$782,W$119)+'СЕТ СН'!$H$14+СВЦЭМ!$D$10+'СЕТ СН'!$H$6-'СЕТ СН'!$H$26</f>
        <v>2771.9827406099998</v>
      </c>
      <c r="X142" s="36">
        <f>SUMIFS(СВЦЭМ!$D$39:$D$782,СВЦЭМ!$A$39:$A$782,$A142,СВЦЭМ!$B$39:$B$782,X$119)+'СЕТ СН'!$H$14+СВЦЭМ!$D$10+'СЕТ СН'!$H$6-'СЕТ СН'!$H$26</f>
        <v>2814.43737302</v>
      </c>
      <c r="Y142" s="36">
        <f>SUMIFS(СВЦЭМ!$D$39:$D$782,СВЦЭМ!$A$39:$A$782,$A142,СВЦЭМ!$B$39:$B$782,Y$119)+'СЕТ СН'!$H$14+СВЦЭМ!$D$10+'СЕТ СН'!$H$6-'СЕТ СН'!$H$26</f>
        <v>2829.9340760699997</v>
      </c>
    </row>
    <row r="143" spans="1:25" ht="15.75" x14ac:dyDescent="0.2">
      <c r="A143" s="35">
        <f t="shared" si="3"/>
        <v>45284</v>
      </c>
      <c r="B143" s="36">
        <f>SUMIFS(СВЦЭМ!$D$39:$D$782,СВЦЭМ!$A$39:$A$782,$A143,СВЦЭМ!$B$39:$B$782,B$119)+'СЕТ СН'!$H$14+СВЦЭМ!$D$10+'СЕТ СН'!$H$6-'СЕТ СН'!$H$26</f>
        <v>2695.6203184400001</v>
      </c>
      <c r="C143" s="36">
        <f>SUMIFS(СВЦЭМ!$D$39:$D$782,СВЦЭМ!$A$39:$A$782,$A143,СВЦЭМ!$B$39:$B$782,C$119)+'СЕТ СН'!$H$14+СВЦЭМ!$D$10+'СЕТ СН'!$H$6-'СЕТ СН'!$H$26</f>
        <v>2783.09933456</v>
      </c>
      <c r="D143" s="36">
        <f>SUMIFS(СВЦЭМ!$D$39:$D$782,СВЦЭМ!$A$39:$A$782,$A143,СВЦЭМ!$B$39:$B$782,D$119)+'СЕТ СН'!$H$14+СВЦЭМ!$D$10+'СЕТ СН'!$H$6-'СЕТ СН'!$H$26</f>
        <v>2856.1430248699999</v>
      </c>
      <c r="E143" s="36">
        <f>SUMIFS(СВЦЭМ!$D$39:$D$782,СВЦЭМ!$A$39:$A$782,$A143,СВЦЭМ!$B$39:$B$782,E$119)+'СЕТ СН'!$H$14+СВЦЭМ!$D$10+'СЕТ СН'!$H$6-'СЕТ СН'!$H$26</f>
        <v>2906.1215882699998</v>
      </c>
      <c r="F143" s="36">
        <f>SUMIFS(СВЦЭМ!$D$39:$D$782,СВЦЭМ!$A$39:$A$782,$A143,СВЦЭМ!$B$39:$B$782,F$119)+'СЕТ СН'!$H$14+СВЦЭМ!$D$10+'СЕТ СН'!$H$6-'СЕТ СН'!$H$26</f>
        <v>2918.5311710599999</v>
      </c>
      <c r="G143" s="36">
        <f>SUMIFS(СВЦЭМ!$D$39:$D$782,СВЦЭМ!$A$39:$A$782,$A143,СВЦЭМ!$B$39:$B$782,G$119)+'СЕТ СН'!$H$14+СВЦЭМ!$D$10+'СЕТ СН'!$H$6-'СЕТ СН'!$H$26</f>
        <v>2892.72026998</v>
      </c>
      <c r="H143" s="36">
        <f>SUMIFS(СВЦЭМ!$D$39:$D$782,СВЦЭМ!$A$39:$A$782,$A143,СВЦЭМ!$B$39:$B$782,H$119)+'СЕТ СН'!$H$14+СВЦЭМ!$D$10+'СЕТ СН'!$H$6-'СЕТ СН'!$H$26</f>
        <v>2878.0513472299999</v>
      </c>
      <c r="I143" s="36">
        <f>SUMIFS(СВЦЭМ!$D$39:$D$782,СВЦЭМ!$A$39:$A$782,$A143,СВЦЭМ!$B$39:$B$782,I$119)+'СЕТ СН'!$H$14+СВЦЭМ!$D$10+'СЕТ СН'!$H$6-'СЕТ СН'!$H$26</f>
        <v>2840.7723212699998</v>
      </c>
      <c r="J143" s="36">
        <f>SUMIFS(СВЦЭМ!$D$39:$D$782,СВЦЭМ!$A$39:$A$782,$A143,СВЦЭМ!$B$39:$B$782,J$119)+'СЕТ СН'!$H$14+СВЦЭМ!$D$10+'СЕТ СН'!$H$6-'СЕТ СН'!$H$26</f>
        <v>2789.75006863</v>
      </c>
      <c r="K143" s="36">
        <f>SUMIFS(СВЦЭМ!$D$39:$D$782,СВЦЭМ!$A$39:$A$782,$A143,СВЦЭМ!$B$39:$B$782,K$119)+'СЕТ СН'!$H$14+СВЦЭМ!$D$10+'СЕТ СН'!$H$6-'СЕТ СН'!$H$26</f>
        <v>2769.9987541099999</v>
      </c>
      <c r="L143" s="36">
        <f>SUMIFS(СВЦЭМ!$D$39:$D$782,СВЦЭМ!$A$39:$A$782,$A143,СВЦЭМ!$B$39:$B$782,L$119)+'СЕТ СН'!$H$14+СВЦЭМ!$D$10+'СЕТ СН'!$H$6-'СЕТ СН'!$H$26</f>
        <v>2687.17760714</v>
      </c>
      <c r="M143" s="36">
        <f>SUMIFS(СВЦЭМ!$D$39:$D$782,СВЦЭМ!$A$39:$A$782,$A143,СВЦЭМ!$B$39:$B$782,M$119)+'СЕТ СН'!$H$14+СВЦЭМ!$D$10+'СЕТ СН'!$H$6-'СЕТ СН'!$H$26</f>
        <v>2667.9267740499999</v>
      </c>
      <c r="N143" s="36">
        <f>SUMIFS(СВЦЭМ!$D$39:$D$782,СВЦЭМ!$A$39:$A$782,$A143,СВЦЭМ!$B$39:$B$782,N$119)+'СЕТ СН'!$H$14+СВЦЭМ!$D$10+'СЕТ СН'!$H$6-'СЕТ СН'!$H$26</f>
        <v>2680.8959195500001</v>
      </c>
      <c r="O143" s="36">
        <f>SUMIFS(СВЦЭМ!$D$39:$D$782,СВЦЭМ!$A$39:$A$782,$A143,СВЦЭМ!$B$39:$B$782,O$119)+'СЕТ СН'!$H$14+СВЦЭМ!$D$10+'СЕТ СН'!$H$6-'СЕТ СН'!$H$26</f>
        <v>2717.7080956599998</v>
      </c>
      <c r="P143" s="36">
        <f>SUMIFS(СВЦЭМ!$D$39:$D$782,СВЦЭМ!$A$39:$A$782,$A143,СВЦЭМ!$B$39:$B$782,P$119)+'СЕТ СН'!$H$14+СВЦЭМ!$D$10+'СЕТ СН'!$H$6-'СЕТ СН'!$H$26</f>
        <v>2699.1738975399999</v>
      </c>
      <c r="Q143" s="36">
        <f>SUMIFS(СВЦЭМ!$D$39:$D$782,СВЦЭМ!$A$39:$A$782,$A143,СВЦЭМ!$B$39:$B$782,Q$119)+'СЕТ СН'!$H$14+СВЦЭМ!$D$10+'СЕТ СН'!$H$6-'СЕТ СН'!$H$26</f>
        <v>2695.5683969500001</v>
      </c>
      <c r="R143" s="36">
        <f>SUMIFS(СВЦЭМ!$D$39:$D$782,СВЦЭМ!$A$39:$A$782,$A143,СВЦЭМ!$B$39:$B$782,R$119)+'СЕТ СН'!$H$14+СВЦЭМ!$D$10+'СЕТ СН'!$H$6-'СЕТ СН'!$H$26</f>
        <v>2697.3839848600001</v>
      </c>
      <c r="S143" s="36">
        <f>SUMIFS(СВЦЭМ!$D$39:$D$782,СВЦЭМ!$A$39:$A$782,$A143,СВЦЭМ!$B$39:$B$782,S$119)+'СЕТ СН'!$H$14+СВЦЭМ!$D$10+'СЕТ СН'!$H$6-'СЕТ СН'!$H$26</f>
        <v>2677.8027727099998</v>
      </c>
      <c r="T143" s="36">
        <f>SUMIFS(СВЦЭМ!$D$39:$D$782,СВЦЭМ!$A$39:$A$782,$A143,СВЦЭМ!$B$39:$B$782,T$119)+'СЕТ СН'!$H$14+СВЦЭМ!$D$10+'СЕТ СН'!$H$6-'СЕТ СН'!$H$26</f>
        <v>2646.20061992</v>
      </c>
      <c r="U143" s="36">
        <f>SUMIFS(СВЦЭМ!$D$39:$D$782,СВЦЭМ!$A$39:$A$782,$A143,СВЦЭМ!$B$39:$B$782,U$119)+'СЕТ СН'!$H$14+СВЦЭМ!$D$10+'СЕТ СН'!$H$6-'СЕТ СН'!$H$26</f>
        <v>2654.0296288899999</v>
      </c>
      <c r="V143" s="36">
        <f>SUMIFS(СВЦЭМ!$D$39:$D$782,СВЦЭМ!$A$39:$A$782,$A143,СВЦЭМ!$B$39:$B$782,V$119)+'СЕТ СН'!$H$14+СВЦЭМ!$D$10+'СЕТ СН'!$H$6-'СЕТ СН'!$H$26</f>
        <v>2685.21008721</v>
      </c>
      <c r="W143" s="36">
        <f>SUMIFS(СВЦЭМ!$D$39:$D$782,СВЦЭМ!$A$39:$A$782,$A143,СВЦЭМ!$B$39:$B$782,W$119)+'СЕТ СН'!$H$14+СВЦЭМ!$D$10+'СЕТ СН'!$H$6-'СЕТ СН'!$H$26</f>
        <v>2699.9077943100001</v>
      </c>
      <c r="X143" s="36">
        <f>SUMIFS(СВЦЭМ!$D$39:$D$782,СВЦЭМ!$A$39:$A$782,$A143,СВЦЭМ!$B$39:$B$782,X$119)+'СЕТ СН'!$H$14+СВЦЭМ!$D$10+'СЕТ СН'!$H$6-'СЕТ СН'!$H$26</f>
        <v>2738.2576047299999</v>
      </c>
      <c r="Y143" s="36">
        <f>SUMIFS(СВЦЭМ!$D$39:$D$782,СВЦЭМ!$A$39:$A$782,$A143,СВЦЭМ!$B$39:$B$782,Y$119)+'СЕТ СН'!$H$14+СВЦЭМ!$D$10+'СЕТ СН'!$H$6-'СЕТ СН'!$H$26</f>
        <v>2757.0717983700001</v>
      </c>
    </row>
    <row r="144" spans="1:25" ht="15.75" x14ac:dyDescent="0.2">
      <c r="A144" s="35">
        <f t="shared" si="3"/>
        <v>45285</v>
      </c>
      <c r="B144" s="36">
        <f>SUMIFS(СВЦЭМ!$D$39:$D$782,СВЦЭМ!$A$39:$A$782,$A144,СВЦЭМ!$B$39:$B$782,B$119)+'СЕТ СН'!$H$14+СВЦЭМ!$D$10+'СЕТ СН'!$H$6-'СЕТ СН'!$H$26</f>
        <v>2847.6296496800001</v>
      </c>
      <c r="C144" s="36">
        <f>SUMIFS(СВЦЭМ!$D$39:$D$782,СВЦЭМ!$A$39:$A$782,$A144,СВЦЭМ!$B$39:$B$782,C$119)+'СЕТ СН'!$H$14+СВЦЭМ!$D$10+'СЕТ СН'!$H$6-'СЕТ СН'!$H$26</f>
        <v>2907.4536405599997</v>
      </c>
      <c r="D144" s="36">
        <f>SUMIFS(СВЦЭМ!$D$39:$D$782,СВЦЭМ!$A$39:$A$782,$A144,СВЦЭМ!$B$39:$B$782,D$119)+'СЕТ СН'!$H$14+СВЦЭМ!$D$10+'СЕТ СН'!$H$6-'СЕТ СН'!$H$26</f>
        <v>2925.64385361</v>
      </c>
      <c r="E144" s="36">
        <f>SUMIFS(СВЦЭМ!$D$39:$D$782,СВЦЭМ!$A$39:$A$782,$A144,СВЦЭМ!$B$39:$B$782,E$119)+'СЕТ СН'!$H$14+СВЦЭМ!$D$10+'СЕТ СН'!$H$6-'СЕТ СН'!$H$26</f>
        <v>2938.4871395199998</v>
      </c>
      <c r="F144" s="36">
        <f>SUMIFS(СВЦЭМ!$D$39:$D$782,СВЦЭМ!$A$39:$A$782,$A144,СВЦЭМ!$B$39:$B$782,F$119)+'СЕТ СН'!$H$14+СВЦЭМ!$D$10+'СЕТ СН'!$H$6-'СЕТ СН'!$H$26</f>
        <v>2933.09016806</v>
      </c>
      <c r="G144" s="36">
        <f>SUMIFS(СВЦЭМ!$D$39:$D$782,СВЦЭМ!$A$39:$A$782,$A144,СВЦЭМ!$B$39:$B$782,G$119)+'СЕТ СН'!$H$14+СВЦЭМ!$D$10+'СЕТ СН'!$H$6-'СЕТ СН'!$H$26</f>
        <v>2895.4591453200001</v>
      </c>
      <c r="H144" s="36">
        <f>SUMIFS(СВЦЭМ!$D$39:$D$782,СВЦЭМ!$A$39:$A$782,$A144,СВЦЭМ!$B$39:$B$782,H$119)+'СЕТ СН'!$H$14+СВЦЭМ!$D$10+'СЕТ СН'!$H$6-'СЕТ СН'!$H$26</f>
        <v>2857.58195419</v>
      </c>
      <c r="I144" s="36">
        <f>SUMIFS(СВЦЭМ!$D$39:$D$782,СВЦЭМ!$A$39:$A$782,$A144,СВЦЭМ!$B$39:$B$782,I$119)+'СЕТ СН'!$H$14+СВЦЭМ!$D$10+'СЕТ СН'!$H$6-'СЕТ СН'!$H$26</f>
        <v>2799.79166738</v>
      </c>
      <c r="J144" s="36">
        <f>SUMIFS(СВЦЭМ!$D$39:$D$782,СВЦЭМ!$A$39:$A$782,$A144,СВЦЭМ!$B$39:$B$782,J$119)+'СЕТ СН'!$H$14+СВЦЭМ!$D$10+'СЕТ СН'!$H$6-'СЕТ СН'!$H$26</f>
        <v>2725.18530805</v>
      </c>
      <c r="K144" s="36">
        <f>SUMIFS(СВЦЭМ!$D$39:$D$782,СВЦЭМ!$A$39:$A$782,$A144,СВЦЭМ!$B$39:$B$782,K$119)+'СЕТ СН'!$H$14+СВЦЭМ!$D$10+'СЕТ СН'!$H$6-'СЕТ СН'!$H$26</f>
        <v>2686.99872594</v>
      </c>
      <c r="L144" s="36">
        <f>SUMIFS(СВЦЭМ!$D$39:$D$782,СВЦЭМ!$A$39:$A$782,$A144,СВЦЭМ!$B$39:$B$782,L$119)+'СЕТ СН'!$H$14+СВЦЭМ!$D$10+'СЕТ СН'!$H$6-'СЕТ СН'!$H$26</f>
        <v>2668.46865239</v>
      </c>
      <c r="M144" s="36">
        <f>SUMIFS(СВЦЭМ!$D$39:$D$782,СВЦЭМ!$A$39:$A$782,$A144,СВЦЭМ!$B$39:$B$782,M$119)+'СЕТ СН'!$H$14+СВЦЭМ!$D$10+'СЕТ СН'!$H$6-'СЕТ СН'!$H$26</f>
        <v>2687.4585782700001</v>
      </c>
      <c r="N144" s="36">
        <f>SUMIFS(СВЦЭМ!$D$39:$D$782,СВЦЭМ!$A$39:$A$782,$A144,СВЦЭМ!$B$39:$B$782,N$119)+'СЕТ СН'!$H$14+СВЦЭМ!$D$10+'СЕТ СН'!$H$6-'СЕТ СН'!$H$26</f>
        <v>2685.2984689599998</v>
      </c>
      <c r="O144" s="36">
        <f>SUMIFS(СВЦЭМ!$D$39:$D$782,СВЦЭМ!$A$39:$A$782,$A144,СВЦЭМ!$B$39:$B$782,O$119)+'СЕТ СН'!$H$14+СВЦЭМ!$D$10+'СЕТ СН'!$H$6-'СЕТ СН'!$H$26</f>
        <v>2691.9374240399998</v>
      </c>
      <c r="P144" s="36">
        <f>SUMIFS(СВЦЭМ!$D$39:$D$782,СВЦЭМ!$A$39:$A$782,$A144,СВЦЭМ!$B$39:$B$782,P$119)+'СЕТ СН'!$H$14+СВЦЭМ!$D$10+'СЕТ СН'!$H$6-'СЕТ СН'!$H$26</f>
        <v>2689.0954734799998</v>
      </c>
      <c r="Q144" s="36">
        <f>SUMIFS(СВЦЭМ!$D$39:$D$782,СВЦЭМ!$A$39:$A$782,$A144,СВЦЭМ!$B$39:$B$782,Q$119)+'СЕТ СН'!$H$14+СВЦЭМ!$D$10+'СЕТ СН'!$H$6-'СЕТ СН'!$H$26</f>
        <v>2704.4019117799999</v>
      </c>
      <c r="R144" s="36">
        <f>SUMIFS(СВЦЭМ!$D$39:$D$782,СВЦЭМ!$A$39:$A$782,$A144,СВЦЭМ!$B$39:$B$782,R$119)+'СЕТ СН'!$H$14+СВЦЭМ!$D$10+'СЕТ СН'!$H$6-'СЕТ СН'!$H$26</f>
        <v>2729.1078856999998</v>
      </c>
      <c r="S144" s="36">
        <f>SUMIFS(СВЦЭМ!$D$39:$D$782,СВЦЭМ!$A$39:$A$782,$A144,СВЦЭМ!$B$39:$B$782,S$119)+'СЕТ СН'!$H$14+СВЦЭМ!$D$10+'СЕТ СН'!$H$6-'СЕТ СН'!$H$26</f>
        <v>2690.7958175999997</v>
      </c>
      <c r="T144" s="36">
        <f>SUMIFS(СВЦЭМ!$D$39:$D$782,СВЦЭМ!$A$39:$A$782,$A144,СВЦЭМ!$B$39:$B$782,T$119)+'СЕТ СН'!$H$14+СВЦЭМ!$D$10+'СЕТ СН'!$H$6-'СЕТ СН'!$H$26</f>
        <v>2642.76778964</v>
      </c>
      <c r="U144" s="36">
        <f>SUMIFS(СВЦЭМ!$D$39:$D$782,СВЦЭМ!$A$39:$A$782,$A144,СВЦЭМ!$B$39:$B$782,U$119)+'СЕТ СН'!$H$14+СВЦЭМ!$D$10+'СЕТ СН'!$H$6-'СЕТ СН'!$H$26</f>
        <v>2660.2312885299998</v>
      </c>
      <c r="V144" s="36">
        <f>SUMIFS(СВЦЭМ!$D$39:$D$782,СВЦЭМ!$A$39:$A$782,$A144,СВЦЭМ!$B$39:$B$782,V$119)+'СЕТ СН'!$H$14+СВЦЭМ!$D$10+'СЕТ СН'!$H$6-'СЕТ СН'!$H$26</f>
        <v>2695.9376204999999</v>
      </c>
      <c r="W144" s="36">
        <f>SUMIFS(СВЦЭМ!$D$39:$D$782,СВЦЭМ!$A$39:$A$782,$A144,СВЦЭМ!$B$39:$B$782,W$119)+'СЕТ СН'!$H$14+СВЦЭМ!$D$10+'СЕТ СН'!$H$6-'СЕТ СН'!$H$26</f>
        <v>2717.4756854500001</v>
      </c>
      <c r="X144" s="36">
        <f>SUMIFS(СВЦЭМ!$D$39:$D$782,СВЦЭМ!$A$39:$A$782,$A144,СВЦЭМ!$B$39:$B$782,X$119)+'СЕТ СН'!$H$14+СВЦЭМ!$D$10+'СЕТ СН'!$H$6-'СЕТ СН'!$H$26</f>
        <v>2764.4697848599999</v>
      </c>
      <c r="Y144" s="36">
        <f>SUMIFS(СВЦЭМ!$D$39:$D$782,СВЦЭМ!$A$39:$A$782,$A144,СВЦЭМ!$B$39:$B$782,Y$119)+'СЕТ СН'!$H$14+СВЦЭМ!$D$10+'СЕТ СН'!$H$6-'СЕТ СН'!$H$26</f>
        <v>2788.71036039</v>
      </c>
    </row>
    <row r="145" spans="1:27" ht="15.75" x14ac:dyDescent="0.2">
      <c r="A145" s="35">
        <f t="shared" si="3"/>
        <v>45286</v>
      </c>
      <c r="B145" s="36">
        <f>SUMIFS(СВЦЭМ!$D$39:$D$782,СВЦЭМ!$A$39:$A$782,$A145,СВЦЭМ!$B$39:$B$782,B$119)+'СЕТ СН'!$H$14+СВЦЭМ!$D$10+'СЕТ СН'!$H$6-'СЕТ СН'!$H$26</f>
        <v>3071.4886252599999</v>
      </c>
      <c r="C145" s="36">
        <f>SUMIFS(СВЦЭМ!$D$39:$D$782,СВЦЭМ!$A$39:$A$782,$A145,СВЦЭМ!$B$39:$B$782,C$119)+'СЕТ СН'!$H$14+СВЦЭМ!$D$10+'СЕТ СН'!$H$6-'СЕТ СН'!$H$26</f>
        <v>3112.7429884600001</v>
      </c>
      <c r="D145" s="36">
        <f>SUMIFS(СВЦЭМ!$D$39:$D$782,СВЦЭМ!$A$39:$A$782,$A145,СВЦЭМ!$B$39:$B$782,D$119)+'СЕТ СН'!$H$14+СВЦЭМ!$D$10+'СЕТ СН'!$H$6-'СЕТ СН'!$H$26</f>
        <v>3125.41590425</v>
      </c>
      <c r="E145" s="36">
        <f>SUMIFS(СВЦЭМ!$D$39:$D$782,СВЦЭМ!$A$39:$A$782,$A145,СВЦЭМ!$B$39:$B$782,E$119)+'СЕТ СН'!$H$14+СВЦЭМ!$D$10+'СЕТ СН'!$H$6-'СЕТ СН'!$H$26</f>
        <v>3141.6634257999999</v>
      </c>
      <c r="F145" s="36">
        <f>SUMIFS(СВЦЭМ!$D$39:$D$782,СВЦЭМ!$A$39:$A$782,$A145,СВЦЭМ!$B$39:$B$782,F$119)+'СЕТ СН'!$H$14+СВЦЭМ!$D$10+'СЕТ СН'!$H$6-'СЕТ СН'!$H$26</f>
        <v>3140.8608885899998</v>
      </c>
      <c r="G145" s="36">
        <f>SUMIFS(СВЦЭМ!$D$39:$D$782,СВЦЭМ!$A$39:$A$782,$A145,СВЦЭМ!$B$39:$B$782,G$119)+'СЕТ СН'!$H$14+СВЦЭМ!$D$10+'СЕТ СН'!$H$6-'СЕТ СН'!$H$26</f>
        <v>3108.3763079599998</v>
      </c>
      <c r="H145" s="36">
        <f>SUMIFS(СВЦЭМ!$D$39:$D$782,СВЦЭМ!$A$39:$A$782,$A145,СВЦЭМ!$B$39:$B$782,H$119)+'СЕТ СН'!$H$14+СВЦЭМ!$D$10+'СЕТ СН'!$H$6-'СЕТ СН'!$H$26</f>
        <v>3048.5967879300001</v>
      </c>
      <c r="I145" s="36">
        <f>SUMIFS(СВЦЭМ!$D$39:$D$782,СВЦЭМ!$A$39:$A$782,$A145,СВЦЭМ!$B$39:$B$782,I$119)+'СЕТ СН'!$H$14+СВЦЭМ!$D$10+'СЕТ СН'!$H$6-'СЕТ СН'!$H$26</f>
        <v>2983.7356098</v>
      </c>
      <c r="J145" s="36">
        <f>SUMIFS(СВЦЭМ!$D$39:$D$782,СВЦЭМ!$A$39:$A$782,$A145,СВЦЭМ!$B$39:$B$782,J$119)+'СЕТ СН'!$H$14+СВЦЭМ!$D$10+'СЕТ СН'!$H$6-'СЕТ СН'!$H$26</f>
        <v>2918.5709822399999</v>
      </c>
      <c r="K145" s="36">
        <f>SUMIFS(СВЦЭМ!$D$39:$D$782,СВЦЭМ!$A$39:$A$782,$A145,СВЦЭМ!$B$39:$B$782,K$119)+'СЕТ СН'!$H$14+СВЦЭМ!$D$10+'СЕТ СН'!$H$6-'СЕТ СН'!$H$26</f>
        <v>2866.1367934800001</v>
      </c>
      <c r="L145" s="36">
        <f>SUMIFS(СВЦЭМ!$D$39:$D$782,СВЦЭМ!$A$39:$A$782,$A145,СВЦЭМ!$B$39:$B$782,L$119)+'СЕТ СН'!$H$14+СВЦЭМ!$D$10+'СЕТ СН'!$H$6-'СЕТ СН'!$H$26</f>
        <v>2851.9532558999999</v>
      </c>
      <c r="M145" s="36">
        <f>SUMIFS(СВЦЭМ!$D$39:$D$782,СВЦЭМ!$A$39:$A$782,$A145,СВЦЭМ!$B$39:$B$782,M$119)+'СЕТ СН'!$H$14+СВЦЭМ!$D$10+'СЕТ СН'!$H$6-'СЕТ СН'!$H$26</f>
        <v>2867.5552814100001</v>
      </c>
      <c r="N145" s="36">
        <f>SUMIFS(СВЦЭМ!$D$39:$D$782,СВЦЭМ!$A$39:$A$782,$A145,СВЦЭМ!$B$39:$B$782,N$119)+'СЕТ СН'!$H$14+СВЦЭМ!$D$10+'СЕТ СН'!$H$6-'СЕТ СН'!$H$26</f>
        <v>2924.9729429099998</v>
      </c>
      <c r="O145" s="36">
        <f>SUMIFS(СВЦЭМ!$D$39:$D$782,СВЦЭМ!$A$39:$A$782,$A145,СВЦЭМ!$B$39:$B$782,O$119)+'СЕТ СН'!$H$14+СВЦЭМ!$D$10+'СЕТ СН'!$H$6-'СЕТ СН'!$H$26</f>
        <v>2977.01880261</v>
      </c>
      <c r="P145" s="36">
        <f>SUMIFS(СВЦЭМ!$D$39:$D$782,СВЦЭМ!$A$39:$A$782,$A145,СВЦЭМ!$B$39:$B$782,P$119)+'СЕТ СН'!$H$14+СВЦЭМ!$D$10+'СЕТ СН'!$H$6-'СЕТ СН'!$H$26</f>
        <v>3011.6067554199999</v>
      </c>
      <c r="Q145" s="36">
        <f>SUMIFS(СВЦЭМ!$D$39:$D$782,СВЦЭМ!$A$39:$A$782,$A145,СВЦЭМ!$B$39:$B$782,Q$119)+'СЕТ СН'!$H$14+СВЦЭМ!$D$10+'СЕТ СН'!$H$6-'СЕТ СН'!$H$26</f>
        <v>3055.0709055100001</v>
      </c>
      <c r="R145" s="36">
        <f>SUMIFS(СВЦЭМ!$D$39:$D$782,СВЦЭМ!$A$39:$A$782,$A145,СВЦЭМ!$B$39:$B$782,R$119)+'СЕТ СН'!$H$14+СВЦЭМ!$D$10+'СЕТ СН'!$H$6-'СЕТ СН'!$H$26</f>
        <v>3037.8127630999998</v>
      </c>
      <c r="S145" s="36">
        <f>SUMIFS(СВЦЭМ!$D$39:$D$782,СВЦЭМ!$A$39:$A$782,$A145,СВЦЭМ!$B$39:$B$782,S$119)+'СЕТ СН'!$H$14+СВЦЭМ!$D$10+'СЕТ СН'!$H$6-'СЕТ СН'!$H$26</f>
        <v>2971.8989927600001</v>
      </c>
      <c r="T145" s="36">
        <f>SUMIFS(СВЦЭМ!$D$39:$D$782,СВЦЭМ!$A$39:$A$782,$A145,СВЦЭМ!$B$39:$B$782,T$119)+'СЕТ СН'!$H$14+СВЦЭМ!$D$10+'СЕТ СН'!$H$6-'СЕТ СН'!$H$26</f>
        <v>2942.3568077300001</v>
      </c>
      <c r="U145" s="36">
        <f>SUMIFS(СВЦЭМ!$D$39:$D$782,СВЦЭМ!$A$39:$A$782,$A145,СВЦЭМ!$B$39:$B$782,U$119)+'СЕТ СН'!$H$14+СВЦЭМ!$D$10+'СЕТ СН'!$H$6-'СЕТ СН'!$H$26</f>
        <v>2957.7029864000001</v>
      </c>
      <c r="V145" s="36">
        <f>SUMIFS(СВЦЭМ!$D$39:$D$782,СВЦЭМ!$A$39:$A$782,$A145,СВЦЭМ!$B$39:$B$782,V$119)+'СЕТ СН'!$H$14+СВЦЭМ!$D$10+'СЕТ СН'!$H$6-'СЕТ СН'!$H$26</f>
        <v>2989.80802038</v>
      </c>
      <c r="W145" s="36">
        <f>SUMIFS(СВЦЭМ!$D$39:$D$782,СВЦЭМ!$A$39:$A$782,$A145,СВЦЭМ!$B$39:$B$782,W$119)+'СЕТ СН'!$H$14+СВЦЭМ!$D$10+'СЕТ СН'!$H$6-'СЕТ СН'!$H$26</f>
        <v>3025.6853461000001</v>
      </c>
      <c r="X145" s="36">
        <f>SUMIFS(СВЦЭМ!$D$39:$D$782,СВЦЭМ!$A$39:$A$782,$A145,СВЦЭМ!$B$39:$B$782,X$119)+'СЕТ СН'!$H$14+СВЦЭМ!$D$10+'СЕТ СН'!$H$6-'СЕТ СН'!$H$26</f>
        <v>3061.4258805300001</v>
      </c>
      <c r="Y145" s="36">
        <f>SUMIFS(СВЦЭМ!$D$39:$D$782,СВЦЭМ!$A$39:$A$782,$A145,СВЦЭМ!$B$39:$B$782,Y$119)+'СЕТ СН'!$H$14+СВЦЭМ!$D$10+'СЕТ СН'!$H$6-'СЕТ СН'!$H$26</f>
        <v>3083.9836346900001</v>
      </c>
    </row>
    <row r="146" spans="1:27" ht="15.75" x14ac:dyDescent="0.2">
      <c r="A146" s="35">
        <f t="shared" si="3"/>
        <v>45287</v>
      </c>
      <c r="B146" s="36">
        <f>SUMIFS(СВЦЭМ!$D$39:$D$782,СВЦЭМ!$A$39:$A$782,$A146,СВЦЭМ!$B$39:$B$782,B$119)+'СЕТ СН'!$H$14+СВЦЭМ!$D$10+'СЕТ СН'!$H$6-'СЕТ СН'!$H$26</f>
        <v>3018.78174098</v>
      </c>
      <c r="C146" s="36">
        <f>SUMIFS(СВЦЭМ!$D$39:$D$782,СВЦЭМ!$A$39:$A$782,$A146,СВЦЭМ!$B$39:$B$782,C$119)+'СЕТ СН'!$H$14+СВЦЭМ!$D$10+'СЕТ СН'!$H$6-'СЕТ СН'!$H$26</f>
        <v>3003.5161705199998</v>
      </c>
      <c r="D146" s="36">
        <f>SUMIFS(СВЦЭМ!$D$39:$D$782,СВЦЭМ!$A$39:$A$782,$A146,СВЦЭМ!$B$39:$B$782,D$119)+'СЕТ СН'!$H$14+СВЦЭМ!$D$10+'СЕТ СН'!$H$6-'СЕТ СН'!$H$26</f>
        <v>3014.94241732</v>
      </c>
      <c r="E146" s="36">
        <f>SUMIFS(СВЦЭМ!$D$39:$D$782,СВЦЭМ!$A$39:$A$782,$A146,СВЦЭМ!$B$39:$B$782,E$119)+'СЕТ СН'!$H$14+СВЦЭМ!$D$10+'СЕТ СН'!$H$6-'СЕТ СН'!$H$26</f>
        <v>3029.2194963100001</v>
      </c>
      <c r="F146" s="36">
        <f>SUMIFS(СВЦЭМ!$D$39:$D$782,СВЦЭМ!$A$39:$A$782,$A146,СВЦЭМ!$B$39:$B$782,F$119)+'СЕТ СН'!$H$14+СВЦЭМ!$D$10+'СЕТ СН'!$H$6-'СЕТ СН'!$H$26</f>
        <v>3107.93824516</v>
      </c>
      <c r="G146" s="36">
        <f>SUMIFS(СВЦЭМ!$D$39:$D$782,СВЦЭМ!$A$39:$A$782,$A146,СВЦЭМ!$B$39:$B$782,G$119)+'СЕТ СН'!$H$14+СВЦЭМ!$D$10+'СЕТ СН'!$H$6-'СЕТ СН'!$H$26</f>
        <v>3099.4693214499998</v>
      </c>
      <c r="H146" s="36">
        <f>SUMIFS(СВЦЭМ!$D$39:$D$782,СВЦЭМ!$A$39:$A$782,$A146,СВЦЭМ!$B$39:$B$782,H$119)+'СЕТ СН'!$H$14+СВЦЭМ!$D$10+'СЕТ СН'!$H$6-'СЕТ СН'!$H$26</f>
        <v>3036.5230085600001</v>
      </c>
      <c r="I146" s="36">
        <f>SUMIFS(СВЦЭМ!$D$39:$D$782,СВЦЭМ!$A$39:$A$782,$A146,СВЦЭМ!$B$39:$B$782,I$119)+'СЕТ СН'!$H$14+СВЦЭМ!$D$10+'СЕТ СН'!$H$6-'СЕТ СН'!$H$26</f>
        <v>2956.9099612199998</v>
      </c>
      <c r="J146" s="36">
        <f>SUMIFS(СВЦЭМ!$D$39:$D$782,СВЦЭМ!$A$39:$A$782,$A146,СВЦЭМ!$B$39:$B$782,J$119)+'СЕТ СН'!$H$14+СВЦЭМ!$D$10+'СЕТ СН'!$H$6-'СЕТ СН'!$H$26</f>
        <v>2936.79459137</v>
      </c>
      <c r="K146" s="36">
        <f>SUMIFS(СВЦЭМ!$D$39:$D$782,СВЦЭМ!$A$39:$A$782,$A146,СВЦЭМ!$B$39:$B$782,K$119)+'СЕТ СН'!$H$14+СВЦЭМ!$D$10+'СЕТ СН'!$H$6-'СЕТ СН'!$H$26</f>
        <v>2924.2028968</v>
      </c>
      <c r="L146" s="36">
        <f>SUMIFS(СВЦЭМ!$D$39:$D$782,СВЦЭМ!$A$39:$A$782,$A146,СВЦЭМ!$B$39:$B$782,L$119)+'СЕТ СН'!$H$14+СВЦЭМ!$D$10+'СЕТ СН'!$H$6-'СЕТ СН'!$H$26</f>
        <v>2887.4080703</v>
      </c>
      <c r="M146" s="36">
        <f>SUMIFS(СВЦЭМ!$D$39:$D$782,СВЦЭМ!$A$39:$A$782,$A146,СВЦЭМ!$B$39:$B$782,M$119)+'СЕТ СН'!$H$14+СВЦЭМ!$D$10+'СЕТ СН'!$H$6-'СЕТ СН'!$H$26</f>
        <v>2895.29382781</v>
      </c>
      <c r="N146" s="36">
        <f>SUMIFS(СВЦЭМ!$D$39:$D$782,СВЦЭМ!$A$39:$A$782,$A146,СВЦЭМ!$B$39:$B$782,N$119)+'СЕТ СН'!$H$14+СВЦЭМ!$D$10+'СЕТ СН'!$H$6-'СЕТ СН'!$H$26</f>
        <v>2919.2564038099999</v>
      </c>
      <c r="O146" s="36">
        <f>SUMIFS(СВЦЭМ!$D$39:$D$782,СВЦЭМ!$A$39:$A$782,$A146,СВЦЭМ!$B$39:$B$782,O$119)+'СЕТ СН'!$H$14+СВЦЭМ!$D$10+'СЕТ СН'!$H$6-'СЕТ СН'!$H$26</f>
        <v>2918.6661019200001</v>
      </c>
      <c r="P146" s="36">
        <f>SUMIFS(СВЦЭМ!$D$39:$D$782,СВЦЭМ!$A$39:$A$782,$A146,СВЦЭМ!$B$39:$B$782,P$119)+'СЕТ СН'!$H$14+СВЦЭМ!$D$10+'СЕТ СН'!$H$6-'СЕТ СН'!$H$26</f>
        <v>2921.2211877</v>
      </c>
      <c r="Q146" s="36">
        <f>SUMIFS(СВЦЭМ!$D$39:$D$782,СВЦЭМ!$A$39:$A$782,$A146,СВЦЭМ!$B$39:$B$782,Q$119)+'СЕТ СН'!$H$14+СВЦЭМ!$D$10+'СЕТ СН'!$H$6-'СЕТ СН'!$H$26</f>
        <v>2893.4353109999997</v>
      </c>
      <c r="R146" s="36">
        <f>SUMIFS(СВЦЭМ!$D$39:$D$782,СВЦЭМ!$A$39:$A$782,$A146,СВЦЭМ!$B$39:$B$782,R$119)+'СЕТ СН'!$H$14+СВЦЭМ!$D$10+'СЕТ СН'!$H$6-'СЕТ СН'!$H$26</f>
        <v>2891.08634196</v>
      </c>
      <c r="S146" s="36">
        <f>SUMIFS(СВЦЭМ!$D$39:$D$782,СВЦЭМ!$A$39:$A$782,$A146,СВЦЭМ!$B$39:$B$782,S$119)+'СЕТ СН'!$H$14+СВЦЭМ!$D$10+'СЕТ СН'!$H$6-'СЕТ СН'!$H$26</f>
        <v>2843.04979766</v>
      </c>
      <c r="T146" s="36">
        <f>SUMIFS(СВЦЭМ!$D$39:$D$782,СВЦЭМ!$A$39:$A$782,$A146,СВЦЭМ!$B$39:$B$782,T$119)+'СЕТ СН'!$H$14+СВЦЭМ!$D$10+'СЕТ СН'!$H$6-'СЕТ СН'!$H$26</f>
        <v>2871.1004771100002</v>
      </c>
      <c r="U146" s="36">
        <f>SUMIFS(СВЦЭМ!$D$39:$D$782,СВЦЭМ!$A$39:$A$782,$A146,СВЦЭМ!$B$39:$B$782,U$119)+'СЕТ СН'!$H$14+СВЦЭМ!$D$10+'СЕТ СН'!$H$6-'СЕТ СН'!$H$26</f>
        <v>2880.4597447400001</v>
      </c>
      <c r="V146" s="36">
        <f>SUMIFS(СВЦЭМ!$D$39:$D$782,СВЦЭМ!$A$39:$A$782,$A146,СВЦЭМ!$B$39:$B$782,V$119)+'СЕТ СН'!$H$14+СВЦЭМ!$D$10+'СЕТ СН'!$H$6-'СЕТ СН'!$H$26</f>
        <v>2909.4521625100001</v>
      </c>
      <c r="W146" s="36">
        <f>SUMIFS(СВЦЭМ!$D$39:$D$782,СВЦЭМ!$A$39:$A$782,$A146,СВЦЭМ!$B$39:$B$782,W$119)+'СЕТ СН'!$H$14+СВЦЭМ!$D$10+'СЕТ СН'!$H$6-'СЕТ СН'!$H$26</f>
        <v>2902.1443139499997</v>
      </c>
      <c r="X146" s="36">
        <f>SUMIFS(СВЦЭМ!$D$39:$D$782,СВЦЭМ!$A$39:$A$782,$A146,СВЦЭМ!$B$39:$B$782,X$119)+'СЕТ СН'!$H$14+СВЦЭМ!$D$10+'СЕТ СН'!$H$6-'СЕТ СН'!$H$26</f>
        <v>2933.89259627</v>
      </c>
      <c r="Y146" s="36">
        <f>SUMIFS(СВЦЭМ!$D$39:$D$782,СВЦЭМ!$A$39:$A$782,$A146,СВЦЭМ!$B$39:$B$782,Y$119)+'СЕТ СН'!$H$14+СВЦЭМ!$D$10+'СЕТ СН'!$H$6-'СЕТ СН'!$H$26</f>
        <v>2956.4853593799999</v>
      </c>
    </row>
    <row r="147" spans="1:27" ht="15.75" x14ac:dyDescent="0.2">
      <c r="A147" s="35">
        <f t="shared" si="3"/>
        <v>45288</v>
      </c>
      <c r="B147" s="36">
        <f>SUMIFS(СВЦЭМ!$D$39:$D$782,СВЦЭМ!$A$39:$A$782,$A147,СВЦЭМ!$B$39:$B$782,B$119)+'СЕТ СН'!$H$14+СВЦЭМ!$D$10+'СЕТ СН'!$H$6-'СЕТ СН'!$H$26</f>
        <v>2909.96557983</v>
      </c>
      <c r="C147" s="36">
        <f>SUMIFS(СВЦЭМ!$D$39:$D$782,СВЦЭМ!$A$39:$A$782,$A147,СВЦЭМ!$B$39:$B$782,C$119)+'СЕТ СН'!$H$14+СВЦЭМ!$D$10+'СЕТ СН'!$H$6-'СЕТ СН'!$H$26</f>
        <v>2971.1433109899999</v>
      </c>
      <c r="D147" s="36">
        <f>SUMIFS(СВЦЭМ!$D$39:$D$782,СВЦЭМ!$A$39:$A$782,$A147,СВЦЭМ!$B$39:$B$782,D$119)+'СЕТ СН'!$H$14+СВЦЭМ!$D$10+'СЕТ СН'!$H$6-'СЕТ СН'!$H$26</f>
        <v>2993.5136423899999</v>
      </c>
      <c r="E147" s="36">
        <f>SUMIFS(СВЦЭМ!$D$39:$D$782,СВЦЭМ!$A$39:$A$782,$A147,СВЦЭМ!$B$39:$B$782,E$119)+'СЕТ СН'!$H$14+СВЦЭМ!$D$10+'СЕТ СН'!$H$6-'СЕТ СН'!$H$26</f>
        <v>3000.9719592599999</v>
      </c>
      <c r="F147" s="36">
        <f>SUMIFS(СВЦЭМ!$D$39:$D$782,СВЦЭМ!$A$39:$A$782,$A147,СВЦЭМ!$B$39:$B$782,F$119)+'СЕТ СН'!$H$14+СВЦЭМ!$D$10+'СЕТ СН'!$H$6-'СЕТ СН'!$H$26</f>
        <v>3002.9557914699999</v>
      </c>
      <c r="G147" s="36">
        <f>SUMIFS(СВЦЭМ!$D$39:$D$782,СВЦЭМ!$A$39:$A$782,$A147,СВЦЭМ!$B$39:$B$782,G$119)+'СЕТ СН'!$H$14+СВЦЭМ!$D$10+'СЕТ СН'!$H$6-'СЕТ СН'!$H$26</f>
        <v>2994.8856347199999</v>
      </c>
      <c r="H147" s="36">
        <f>SUMIFS(СВЦЭМ!$D$39:$D$782,СВЦЭМ!$A$39:$A$782,$A147,СВЦЭМ!$B$39:$B$782,H$119)+'СЕТ СН'!$H$14+СВЦЭМ!$D$10+'СЕТ СН'!$H$6-'СЕТ СН'!$H$26</f>
        <v>2923.4647215</v>
      </c>
      <c r="I147" s="36">
        <f>SUMIFS(СВЦЭМ!$D$39:$D$782,СВЦЭМ!$A$39:$A$782,$A147,СВЦЭМ!$B$39:$B$782,I$119)+'СЕТ СН'!$H$14+СВЦЭМ!$D$10+'СЕТ СН'!$H$6-'СЕТ СН'!$H$26</f>
        <v>2849.4788615399998</v>
      </c>
      <c r="J147" s="36">
        <f>SUMIFS(СВЦЭМ!$D$39:$D$782,СВЦЭМ!$A$39:$A$782,$A147,СВЦЭМ!$B$39:$B$782,J$119)+'СЕТ СН'!$H$14+СВЦЭМ!$D$10+'СЕТ СН'!$H$6-'СЕТ СН'!$H$26</f>
        <v>2821.3181427499999</v>
      </c>
      <c r="K147" s="36">
        <f>SUMIFS(СВЦЭМ!$D$39:$D$782,СВЦЭМ!$A$39:$A$782,$A147,СВЦЭМ!$B$39:$B$782,K$119)+'СЕТ СН'!$H$14+СВЦЭМ!$D$10+'СЕТ СН'!$H$6-'СЕТ СН'!$H$26</f>
        <v>2794.2725056599998</v>
      </c>
      <c r="L147" s="36">
        <f>SUMIFS(СВЦЭМ!$D$39:$D$782,СВЦЭМ!$A$39:$A$782,$A147,СВЦЭМ!$B$39:$B$782,L$119)+'СЕТ СН'!$H$14+СВЦЭМ!$D$10+'СЕТ СН'!$H$6-'СЕТ СН'!$H$26</f>
        <v>2830.6206150200001</v>
      </c>
      <c r="M147" s="36">
        <f>SUMIFS(СВЦЭМ!$D$39:$D$782,СВЦЭМ!$A$39:$A$782,$A147,СВЦЭМ!$B$39:$B$782,M$119)+'СЕТ СН'!$H$14+СВЦЭМ!$D$10+'СЕТ СН'!$H$6-'СЕТ СН'!$H$26</f>
        <v>2864.8046302100001</v>
      </c>
      <c r="N147" s="36">
        <f>SUMIFS(СВЦЭМ!$D$39:$D$782,СВЦЭМ!$A$39:$A$782,$A147,СВЦЭМ!$B$39:$B$782,N$119)+'СЕТ СН'!$H$14+СВЦЭМ!$D$10+'СЕТ СН'!$H$6-'СЕТ СН'!$H$26</f>
        <v>2816.6015051099998</v>
      </c>
      <c r="O147" s="36">
        <f>SUMIFS(СВЦЭМ!$D$39:$D$782,СВЦЭМ!$A$39:$A$782,$A147,СВЦЭМ!$B$39:$B$782,O$119)+'СЕТ СН'!$H$14+СВЦЭМ!$D$10+'СЕТ СН'!$H$6-'СЕТ СН'!$H$26</f>
        <v>2826.1794840399998</v>
      </c>
      <c r="P147" s="36">
        <f>SUMIFS(СВЦЭМ!$D$39:$D$782,СВЦЭМ!$A$39:$A$782,$A147,СВЦЭМ!$B$39:$B$782,P$119)+'СЕТ СН'!$H$14+СВЦЭМ!$D$10+'СЕТ СН'!$H$6-'СЕТ СН'!$H$26</f>
        <v>2823.3397954399998</v>
      </c>
      <c r="Q147" s="36">
        <f>SUMIFS(СВЦЭМ!$D$39:$D$782,СВЦЭМ!$A$39:$A$782,$A147,СВЦЭМ!$B$39:$B$782,Q$119)+'СЕТ СН'!$H$14+СВЦЭМ!$D$10+'СЕТ СН'!$H$6-'СЕТ СН'!$H$26</f>
        <v>2747.64282916</v>
      </c>
      <c r="R147" s="36">
        <f>SUMIFS(СВЦЭМ!$D$39:$D$782,СВЦЭМ!$A$39:$A$782,$A147,СВЦЭМ!$B$39:$B$782,R$119)+'СЕТ СН'!$H$14+СВЦЭМ!$D$10+'СЕТ СН'!$H$6-'СЕТ СН'!$H$26</f>
        <v>2760.8222148599998</v>
      </c>
      <c r="S147" s="36">
        <f>SUMIFS(СВЦЭМ!$D$39:$D$782,СВЦЭМ!$A$39:$A$782,$A147,СВЦЭМ!$B$39:$B$782,S$119)+'СЕТ СН'!$H$14+СВЦЭМ!$D$10+'СЕТ СН'!$H$6-'СЕТ СН'!$H$26</f>
        <v>2800.2602697799998</v>
      </c>
      <c r="T147" s="36">
        <f>SUMIFS(СВЦЭМ!$D$39:$D$782,СВЦЭМ!$A$39:$A$782,$A147,СВЦЭМ!$B$39:$B$782,T$119)+'СЕТ СН'!$H$14+СВЦЭМ!$D$10+'СЕТ СН'!$H$6-'СЕТ СН'!$H$26</f>
        <v>2734.8892696100002</v>
      </c>
      <c r="U147" s="36">
        <f>SUMIFS(СВЦЭМ!$D$39:$D$782,СВЦЭМ!$A$39:$A$782,$A147,СВЦЭМ!$B$39:$B$782,U$119)+'СЕТ СН'!$H$14+СВЦЭМ!$D$10+'СЕТ СН'!$H$6-'СЕТ СН'!$H$26</f>
        <v>2786.9181703899999</v>
      </c>
      <c r="V147" s="36">
        <f>SUMIFS(СВЦЭМ!$D$39:$D$782,СВЦЭМ!$A$39:$A$782,$A147,СВЦЭМ!$B$39:$B$782,V$119)+'СЕТ СН'!$H$14+СВЦЭМ!$D$10+'СЕТ СН'!$H$6-'СЕТ СН'!$H$26</f>
        <v>2790.2620264100001</v>
      </c>
      <c r="W147" s="36">
        <f>SUMIFS(СВЦЭМ!$D$39:$D$782,СВЦЭМ!$A$39:$A$782,$A147,СВЦЭМ!$B$39:$B$782,W$119)+'СЕТ СН'!$H$14+СВЦЭМ!$D$10+'СЕТ СН'!$H$6-'СЕТ СН'!$H$26</f>
        <v>2825.5072832199999</v>
      </c>
      <c r="X147" s="36">
        <f>SUMIFS(СВЦЭМ!$D$39:$D$782,СВЦЭМ!$A$39:$A$782,$A147,СВЦЭМ!$B$39:$B$782,X$119)+'СЕТ СН'!$H$14+СВЦЭМ!$D$10+'СЕТ СН'!$H$6-'СЕТ СН'!$H$26</f>
        <v>2835.7167224199998</v>
      </c>
      <c r="Y147" s="36">
        <f>SUMIFS(СВЦЭМ!$D$39:$D$782,СВЦЭМ!$A$39:$A$782,$A147,СВЦЭМ!$B$39:$B$782,Y$119)+'СЕТ СН'!$H$14+СВЦЭМ!$D$10+'СЕТ СН'!$H$6-'СЕТ СН'!$H$26</f>
        <v>2883.5638818500001</v>
      </c>
    </row>
    <row r="148" spans="1:27" ht="15.75" x14ac:dyDescent="0.2">
      <c r="A148" s="35">
        <f t="shared" si="3"/>
        <v>45289</v>
      </c>
      <c r="B148" s="36">
        <f>SUMIFS(СВЦЭМ!$D$39:$D$782,СВЦЭМ!$A$39:$A$782,$A148,СВЦЭМ!$B$39:$B$782,B$119)+'СЕТ СН'!$H$14+СВЦЭМ!$D$10+'СЕТ СН'!$H$6-'СЕТ СН'!$H$26</f>
        <v>3041.8571622899999</v>
      </c>
      <c r="C148" s="36">
        <f>SUMIFS(СВЦЭМ!$D$39:$D$782,СВЦЭМ!$A$39:$A$782,$A148,СВЦЭМ!$B$39:$B$782,C$119)+'СЕТ СН'!$H$14+СВЦЭМ!$D$10+'СЕТ СН'!$H$6-'СЕТ СН'!$H$26</f>
        <v>3101.5196483999998</v>
      </c>
      <c r="D148" s="36">
        <f>SUMIFS(СВЦЭМ!$D$39:$D$782,СВЦЭМ!$A$39:$A$782,$A148,СВЦЭМ!$B$39:$B$782,D$119)+'СЕТ СН'!$H$14+СВЦЭМ!$D$10+'СЕТ СН'!$H$6-'СЕТ СН'!$H$26</f>
        <v>3061.5778259499998</v>
      </c>
      <c r="E148" s="36">
        <f>SUMIFS(СВЦЭМ!$D$39:$D$782,СВЦЭМ!$A$39:$A$782,$A148,СВЦЭМ!$B$39:$B$782,E$119)+'СЕТ СН'!$H$14+СВЦЭМ!$D$10+'СЕТ СН'!$H$6-'СЕТ СН'!$H$26</f>
        <v>3060.6751713099998</v>
      </c>
      <c r="F148" s="36">
        <f>SUMIFS(СВЦЭМ!$D$39:$D$782,СВЦЭМ!$A$39:$A$782,$A148,СВЦЭМ!$B$39:$B$782,F$119)+'СЕТ СН'!$H$14+СВЦЭМ!$D$10+'СЕТ СН'!$H$6-'СЕТ СН'!$H$26</f>
        <v>3060.9020706799997</v>
      </c>
      <c r="G148" s="36">
        <f>SUMIFS(СВЦЭМ!$D$39:$D$782,СВЦЭМ!$A$39:$A$782,$A148,СВЦЭМ!$B$39:$B$782,G$119)+'СЕТ СН'!$H$14+СВЦЭМ!$D$10+'СЕТ СН'!$H$6-'СЕТ СН'!$H$26</f>
        <v>2958.1108906300001</v>
      </c>
      <c r="H148" s="36">
        <f>SUMIFS(СВЦЭМ!$D$39:$D$782,СВЦЭМ!$A$39:$A$782,$A148,СВЦЭМ!$B$39:$B$782,H$119)+'СЕТ СН'!$H$14+СВЦЭМ!$D$10+'СЕТ СН'!$H$6-'СЕТ СН'!$H$26</f>
        <v>2990.4730337400001</v>
      </c>
      <c r="I148" s="36">
        <f>SUMIFS(СВЦЭМ!$D$39:$D$782,СВЦЭМ!$A$39:$A$782,$A148,СВЦЭМ!$B$39:$B$782,I$119)+'СЕТ СН'!$H$14+СВЦЭМ!$D$10+'СЕТ СН'!$H$6-'СЕТ СН'!$H$26</f>
        <v>2946.8444569200001</v>
      </c>
      <c r="J148" s="36">
        <f>SUMIFS(СВЦЭМ!$D$39:$D$782,СВЦЭМ!$A$39:$A$782,$A148,СВЦЭМ!$B$39:$B$782,J$119)+'СЕТ СН'!$H$14+СВЦЭМ!$D$10+'СЕТ СН'!$H$6-'СЕТ СН'!$H$26</f>
        <v>2942.8773284999997</v>
      </c>
      <c r="K148" s="36">
        <f>SUMIFS(СВЦЭМ!$D$39:$D$782,СВЦЭМ!$A$39:$A$782,$A148,СВЦЭМ!$B$39:$B$782,K$119)+'СЕТ СН'!$H$14+СВЦЭМ!$D$10+'СЕТ СН'!$H$6-'СЕТ СН'!$H$26</f>
        <v>2916.0308464199998</v>
      </c>
      <c r="L148" s="36">
        <f>SUMIFS(СВЦЭМ!$D$39:$D$782,СВЦЭМ!$A$39:$A$782,$A148,СВЦЭМ!$B$39:$B$782,L$119)+'СЕТ СН'!$H$14+СВЦЭМ!$D$10+'СЕТ СН'!$H$6-'СЕТ СН'!$H$26</f>
        <v>2925.92481064</v>
      </c>
      <c r="M148" s="36">
        <f>SUMIFS(СВЦЭМ!$D$39:$D$782,СВЦЭМ!$A$39:$A$782,$A148,СВЦЭМ!$B$39:$B$782,M$119)+'СЕТ СН'!$H$14+СВЦЭМ!$D$10+'СЕТ СН'!$H$6-'СЕТ СН'!$H$26</f>
        <v>2956.4144687099997</v>
      </c>
      <c r="N148" s="36">
        <f>SUMIFS(СВЦЭМ!$D$39:$D$782,СВЦЭМ!$A$39:$A$782,$A148,СВЦЭМ!$B$39:$B$782,N$119)+'СЕТ СН'!$H$14+СВЦЭМ!$D$10+'СЕТ СН'!$H$6-'СЕТ СН'!$H$26</f>
        <v>2953.7809234299998</v>
      </c>
      <c r="O148" s="36">
        <f>SUMIFS(СВЦЭМ!$D$39:$D$782,СВЦЭМ!$A$39:$A$782,$A148,СВЦЭМ!$B$39:$B$782,O$119)+'СЕТ СН'!$H$14+СВЦЭМ!$D$10+'СЕТ СН'!$H$6-'СЕТ СН'!$H$26</f>
        <v>2939.6165977299997</v>
      </c>
      <c r="P148" s="36">
        <f>SUMIFS(СВЦЭМ!$D$39:$D$782,СВЦЭМ!$A$39:$A$782,$A148,СВЦЭМ!$B$39:$B$782,P$119)+'СЕТ СН'!$H$14+СВЦЭМ!$D$10+'СЕТ СН'!$H$6-'СЕТ СН'!$H$26</f>
        <v>2950.7344859099999</v>
      </c>
      <c r="Q148" s="36">
        <f>SUMIFS(СВЦЭМ!$D$39:$D$782,СВЦЭМ!$A$39:$A$782,$A148,СВЦЭМ!$B$39:$B$782,Q$119)+'СЕТ СН'!$H$14+СВЦЭМ!$D$10+'СЕТ СН'!$H$6-'СЕТ СН'!$H$26</f>
        <v>2966.4440922099998</v>
      </c>
      <c r="R148" s="36">
        <f>SUMIFS(СВЦЭМ!$D$39:$D$782,СВЦЭМ!$A$39:$A$782,$A148,СВЦЭМ!$B$39:$B$782,R$119)+'СЕТ СН'!$H$14+СВЦЭМ!$D$10+'СЕТ СН'!$H$6-'СЕТ СН'!$H$26</f>
        <v>2961.9631429800002</v>
      </c>
      <c r="S148" s="36">
        <f>SUMIFS(СВЦЭМ!$D$39:$D$782,СВЦЭМ!$A$39:$A$782,$A148,СВЦЭМ!$B$39:$B$782,S$119)+'СЕТ СН'!$H$14+СВЦЭМ!$D$10+'СЕТ СН'!$H$6-'СЕТ СН'!$H$26</f>
        <v>2903.0107082899999</v>
      </c>
      <c r="T148" s="36">
        <f>SUMIFS(СВЦЭМ!$D$39:$D$782,СВЦЭМ!$A$39:$A$782,$A148,СВЦЭМ!$B$39:$B$782,T$119)+'СЕТ СН'!$H$14+СВЦЭМ!$D$10+'СЕТ СН'!$H$6-'СЕТ СН'!$H$26</f>
        <v>2920.1027780899999</v>
      </c>
      <c r="U148" s="36">
        <f>SUMIFS(СВЦЭМ!$D$39:$D$782,СВЦЭМ!$A$39:$A$782,$A148,СВЦЭМ!$B$39:$B$782,U$119)+'СЕТ СН'!$H$14+СВЦЭМ!$D$10+'СЕТ СН'!$H$6-'СЕТ СН'!$H$26</f>
        <v>2933.9122205399999</v>
      </c>
      <c r="V148" s="36">
        <f>SUMIFS(СВЦЭМ!$D$39:$D$782,СВЦЭМ!$A$39:$A$782,$A148,СВЦЭМ!$B$39:$B$782,V$119)+'СЕТ СН'!$H$14+СВЦЭМ!$D$10+'СЕТ СН'!$H$6-'СЕТ СН'!$H$26</f>
        <v>2972.2576458899998</v>
      </c>
      <c r="W148" s="36">
        <f>SUMIFS(СВЦЭМ!$D$39:$D$782,СВЦЭМ!$A$39:$A$782,$A148,СВЦЭМ!$B$39:$B$782,W$119)+'СЕТ СН'!$H$14+СВЦЭМ!$D$10+'СЕТ СН'!$H$6-'СЕТ СН'!$H$26</f>
        <v>2972.30851119</v>
      </c>
      <c r="X148" s="36">
        <f>SUMIFS(СВЦЭМ!$D$39:$D$782,СВЦЭМ!$A$39:$A$782,$A148,СВЦЭМ!$B$39:$B$782,X$119)+'СЕТ СН'!$H$14+СВЦЭМ!$D$10+'СЕТ СН'!$H$6-'СЕТ СН'!$H$26</f>
        <v>2970.0440215200001</v>
      </c>
      <c r="Y148" s="36">
        <f>SUMIFS(СВЦЭМ!$D$39:$D$782,СВЦЭМ!$A$39:$A$782,$A148,СВЦЭМ!$B$39:$B$782,Y$119)+'СЕТ СН'!$H$14+СВЦЭМ!$D$10+'СЕТ СН'!$H$6-'СЕТ СН'!$H$26</f>
        <v>3039.9964270999999</v>
      </c>
    </row>
    <row r="149" spans="1:27" ht="15.75" x14ac:dyDescent="0.2">
      <c r="A149" s="35">
        <f t="shared" si="3"/>
        <v>45290</v>
      </c>
      <c r="B149" s="36">
        <f>SUMIFS(СВЦЭМ!$D$39:$D$782,СВЦЭМ!$A$39:$A$782,$A149,СВЦЭМ!$B$39:$B$782,B$119)+'СЕТ СН'!$H$14+СВЦЭМ!$D$10+'СЕТ СН'!$H$6-'СЕТ СН'!$H$26</f>
        <v>3157.3480187699997</v>
      </c>
      <c r="C149" s="36">
        <f>SUMIFS(СВЦЭМ!$D$39:$D$782,СВЦЭМ!$A$39:$A$782,$A149,СВЦЭМ!$B$39:$B$782,C$119)+'СЕТ СН'!$H$14+СВЦЭМ!$D$10+'СЕТ СН'!$H$6-'СЕТ СН'!$H$26</f>
        <v>3210.0462230099997</v>
      </c>
      <c r="D149" s="36">
        <f>SUMIFS(СВЦЭМ!$D$39:$D$782,СВЦЭМ!$A$39:$A$782,$A149,СВЦЭМ!$B$39:$B$782,D$119)+'СЕТ СН'!$H$14+СВЦЭМ!$D$10+'СЕТ СН'!$H$6-'СЕТ СН'!$H$26</f>
        <v>3236.0227931899999</v>
      </c>
      <c r="E149" s="36">
        <f>SUMIFS(СВЦЭМ!$D$39:$D$782,СВЦЭМ!$A$39:$A$782,$A149,СВЦЭМ!$B$39:$B$782,E$119)+'СЕТ СН'!$H$14+СВЦЭМ!$D$10+'СЕТ СН'!$H$6-'СЕТ СН'!$H$26</f>
        <v>3236.0495508499998</v>
      </c>
      <c r="F149" s="36">
        <f>SUMIFS(СВЦЭМ!$D$39:$D$782,СВЦЭМ!$A$39:$A$782,$A149,СВЦЭМ!$B$39:$B$782,F$119)+'СЕТ СН'!$H$14+СВЦЭМ!$D$10+'СЕТ СН'!$H$6-'СЕТ СН'!$H$26</f>
        <v>3254.1088261700002</v>
      </c>
      <c r="G149" s="36">
        <f>SUMIFS(СВЦЭМ!$D$39:$D$782,СВЦЭМ!$A$39:$A$782,$A149,СВЦЭМ!$B$39:$B$782,G$119)+'СЕТ СН'!$H$14+СВЦЭМ!$D$10+'СЕТ СН'!$H$6-'СЕТ СН'!$H$26</f>
        <v>3237.0247149500001</v>
      </c>
      <c r="H149" s="36">
        <f>SUMIFS(СВЦЭМ!$D$39:$D$782,СВЦЭМ!$A$39:$A$782,$A149,СВЦЭМ!$B$39:$B$782,H$119)+'СЕТ СН'!$H$14+СВЦЭМ!$D$10+'СЕТ СН'!$H$6-'СЕТ СН'!$H$26</f>
        <v>3223.3066889399997</v>
      </c>
      <c r="I149" s="36">
        <f>SUMIFS(СВЦЭМ!$D$39:$D$782,СВЦЭМ!$A$39:$A$782,$A149,СВЦЭМ!$B$39:$B$782,I$119)+'СЕТ СН'!$H$14+СВЦЭМ!$D$10+'СЕТ СН'!$H$6-'СЕТ СН'!$H$26</f>
        <v>3139.5908102099997</v>
      </c>
      <c r="J149" s="36">
        <f>SUMIFS(СВЦЭМ!$D$39:$D$782,СВЦЭМ!$A$39:$A$782,$A149,СВЦЭМ!$B$39:$B$782,J$119)+'СЕТ СН'!$H$14+СВЦЭМ!$D$10+'СЕТ СН'!$H$6-'СЕТ СН'!$H$26</f>
        <v>3048.6885805799998</v>
      </c>
      <c r="K149" s="36">
        <f>SUMIFS(СВЦЭМ!$D$39:$D$782,СВЦЭМ!$A$39:$A$782,$A149,СВЦЭМ!$B$39:$B$782,K$119)+'СЕТ СН'!$H$14+СВЦЭМ!$D$10+'СЕТ СН'!$H$6-'СЕТ СН'!$H$26</f>
        <v>3051.59476232</v>
      </c>
      <c r="L149" s="36">
        <f>SUMIFS(СВЦЭМ!$D$39:$D$782,СВЦЭМ!$A$39:$A$782,$A149,СВЦЭМ!$B$39:$B$782,L$119)+'СЕТ СН'!$H$14+СВЦЭМ!$D$10+'СЕТ СН'!$H$6-'СЕТ СН'!$H$26</f>
        <v>3034.3494348700001</v>
      </c>
      <c r="M149" s="36">
        <f>SUMIFS(СВЦЭМ!$D$39:$D$782,СВЦЭМ!$A$39:$A$782,$A149,СВЦЭМ!$B$39:$B$782,M$119)+'СЕТ СН'!$H$14+СВЦЭМ!$D$10+'СЕТ СН'!$H$6-'СЕТ СН'!$H$26</f>
        <v>3073.9784489499998</v>
      </c>
      <c r="N149" s="36">
        <f>SUMIFS(СВЦЭМ!$D$39:$D$782,СВЦЭМ!$A$39:$A$782,$A149,СВЦЭМ!$B$39:$B$782,N$119)+'СЕТ СН'!$H$14+СВЦЭМ!$D$10+'СЕТ СН'!$H$6-'СЕТ СН'!$H$26</f>
        <v>3087.1458265900001</v>
      </c>
      <c r="O149" s="36">
        <f>SUMIFS(СВЦЭМ!$D$39:$D$782,СВЦЭМ!$A$39:$A$782,$A149,СВЦЭМ!$B$39:$B$782,O$119)+'СЕТ СН'!$H$14+СВЦЭМ!$D$10+'СЕТ СН'!$H$6-'СЕТ СН'!$H$26</f>
        <v>3106.66691627</v>
      </c>
      <c r="P149" s="36">
        <f>SUMIFS(СВЦЭМ!$D$39:$D$782,СВЦЭМ!$A$39:$A$782,$A149,СВЦЭМ!$B$39:$B$782,P$119)+'СЕТ СН'!$H$14+СВЦЭМ!$D$10+'СЕТ СН'!$H$6-'СЕТ СН'!$H$26</f>
        <v>3135.4655663200001</v>
      </c>
      <c r="Q149" s="36">
        <f>SUMIFS(СВЦЭМ!$D$39:$D$782,СВЦЭМ!$A$39:$A$782,$A149,СВЦЭМ!$B$39:$B$782,Q$119)+'СЕТ СН'!$H$14+СВЦЭМ!$D$10+'СЕТ СН'!$H$6-'СЕТ СН'!$H$26</f>
        <v>3151.9220389699999</v>
      </c>
      <c r="R149" s="36">
        <f>SUMIFS(СВЦЭМ!$D$39:$D$782,СВЦЭМ!$A$39:$A$782,$A149,СВЦЭМ!$B$39:$B$782,R$119)+'СЕТ СН'!$H$14+СВЦЭМ!$D$10+'СЕТ СН'!$H$6-'СЕТ СН'!$H$26</f>
        <v>3160.2991618800002</v>
      </c>
      <c r="S149" s="36">
        <f>SUMIFS(СВЦЭМ!$D$39:$D$782,СВЦЭМ!$A$39:$A$782,$A149,СВЦЭМ!$B$39:$B$782,S$119)+'СЕТ СН'!$H$14+СВЦЭМ!$D$10+'СЕТ СН'!$H$6-'СЕТ СН'!$H$26</f>
        <v>3129.3748606700001</v>
      </c>
      <c r="T149" s="36">
        <f>SUMIFS(СВЦЭМ!$D$39:$D$782,СВЦЭМ!$A$39:$A$782,$A149,СВЦЭМ!$B$39:$B$782,T$119)+'СЕТ СН'!$H$14+СВЦЭМ!$D$10+'СЕТ СН'!$H$6-'СЕТ СН'!$H$26</f>
        <v>3031.1135632599999</v>
      </c>
      <c r="U149" s="36">
        <f>SUMIFS(СВЦЭМ!$D$39:$D$782,СВЦЭМ!$A$39:$A$782,$A149,СВЦЭМ!$B$39:$B$782,U$119)+'СЕТ СН'!$H$14+СВЦЭМ!$D$10+'СЕТ СН'!$H$6-'СЕТ СН'!$H$26</f>
        <v>3078.0733304999999</v>
      </c>
      <c r="V149" s="36">
        <f>SUMIFS(СВЦЭМ!$D$39:$D$782,СВЦЭМ!$A$39:$A$782,$A149,СВЦЭМ!$B$39:$B$782,V$119)+'СЕТ СН'!$H$14+СВЦЭМ!$D$10+'СЕТ СН'!$H$6-'СЕТ СН'!$H$26</f>
        <v>3092.6426044300001</v>
      </c>
      <c r="W149" s="36">
        <f>SUMIFS(СВЦЭМ!$D$39:$D$782,СВЦЭМ!$A$39:$A$782,$A149,СВЦЭМ!$B$39:$B$782,W$119)+'СЕТ СН'!$H$14+СВЦЭМ!$D$10+'СЕТ СН'!$H$6-'СЕТ СН'!$H$26</f>
        <v>3104.3364878799998</v>
      </c>
      <c r="X149" s="36">
        <f>SUMIFS(СВЦЭМ!$D$39:$D$782,СВЦЭМ!$A$39:$A$782,$A149,СВЦЭМ!$B$39:$B$782,X$119)+'СЕТ СН'!$H$14+СВЦЭМ!$D$10+'СЕТ СН'!$H$6-'СЕТ СН'!$H$26</f>
        <v>3140.75151499</v>
      </c>
      <c r="Y149" s="36">
        <f>SUMIFS(СВЦЭМ!$D$39:$D$782,СВЦЭМ!$A$39:$A$782,$A149,СВЦЭМ!$B$39:$B$782,Y$119)+'СЕТ СН'!$H$14+СВЦЭМ!$D$10+'СЕТ СН'!$H$6-'СЕТ СН'!$H$26</f>
        <v>3162.89278457</v>
      </c>
    </row>
    <row r="150" spans="1:27" ht="15.75" x14ac:dyDescent="0.2">
      <c r="A150" s="35">
        <f t="shared" si="3"/>
        <v>45291</v>
      </c>
      <c r="B150" s="36">
        <f>SUMIFS(СВЦЭМ!$D$39:$D$782,СВЦЭМ!$A$39:$A$782,$A150,СВЦЭМ!$B$39:$B$782,B$119)+'СЕТ СН'!$H$14+СВЦЭМ!$D$10+'СЕТ СН'!$H$6-'СЕТ СН'!$H$26</f>
        <v>3098.8046980700001</v>
      </c>
      <c r="C150" s="36">
        <f>SUMIFS(СВЦЭМ!$D$39:$D$782,СВЦЭМ!$A$39:$A$782,$A150,СВЦЭМ!$B$39:$B$782,C$119)+'СЕТ СН'!$H$14+СВЦЭМ!$D$10+'СЕТ СН'!$H$6-'СЕТ СН'!$H$26</f>
        <v>3074.0796833499999</v>
      </c>
      <c r="D150" s="36">
        <f>SUMIFS(СВЦЭМ!$D$39:$D$782,СВЦЭМ!$A$39:$A$782,$A150,СВЦЭМ!$B$39:$B$782,D$119)+'СЕТ СН'!$H$14+СВЦЭМ!$D$10+'СЕТ СН'!$H$6-'СЕТ СН'!$H$26</f>
        <v>3097.3795844400001</v>
      </c>
      <c r="E150" s="36">
        <f>SUMIFS(СВЦЭМ!$D$39:$D$782,СВЦЭМ!$A$39:$A$782,$A150,СВЦЭМ!$B$39:$B$782,E$119)+'СЕТ СН'!$H$14+СВЦЭМ!$D$10+'СЕТ СН'!$H$6-'СЕТ СН'!$H$26</f>
        <v>3104.5071555099998</v>
      </c>
      <c r="F150" s="36">
        <f>SUMIFS(СВЦЭМ!$D$39:$D$782,СВЦЭМ!$A$39:$A$782,$A150,СВЦЭМ!$B$39:$B$782,F$119)+'СЕТ СН'!$H$14+СВЦЭМ!$D$10+'СЕТ СН'!$H$6-'СЕТ СН'!$H$26</f>
        <v>3098.3338358299998</v>
      </c>
      <c r="G150" s="36">
        <f>SUMIFS(СВЦЭМ!$D$39:$D$782,СВЦЭМ!$A$39:$A$782,$A150,СВЦЭМ!$B$39:$B$782,G$119)+'СЕТ СН'!$H$14+СВЦЭМ!$D$10+'СЕТ СН'!$H$6-'СЕТ СН'!$H$26</f>
        <v>3039.0321425699999</v>
      </c>
      <c r="H150" s="36">
        <f>SUMIFS(СВЦЭМ!$D$39:$D$782,СВЦЭМ!$A$39:$A$782,$A150,СВЦЭМ!$B$39:$B$782,H$119)+'СЕТ СН'!$H$14+СВЦЭМ!$D$10+'СЕТ СН'!$H$6-'СЕТ СН'!$H$26</f>
        <v>3038.43239429</v>
      </c>
      <c r="I150" s="36">
        <f>SUMIFS(СВЦЭМ!$D$39:$D$782,СВЦЭМ!$A$39:$A$782,$A150,СВЦЭМ!$B$39:$B$782,I$119)+'СЕТ СН'!$H$14+СВЦЭМ!$D$10+'СЕТ СН'!$H$6-'СЕТ СН'!$H$26</f>
        <v>3039.2767506099999</v>
      </c>
      <c r="J150" s="36">
        <f>SUMIFS(СВЦЭМ!$D$39:$D$782,СВЦЭМ!$A$39:$A$782,$A150,СВЦЭМ!$B$39:$B$782,J$119)+'СЕТ СН'!$H$14+СВЦЭМ!$D$10+'СЕТ СН'!$H$6-'СЕТ СН'!$H$26</f>
        <v>3008.1401182899999</v>
      </c>
      <c r="K150" s="36">
        <f>SUMIFS(СВЦЭМ!$D$39:$D$782,СВЦЭМ!$A$39:$A$782,$A150,СВЦЭМ!$B$39:$B$782,K$119)+'СЕТ СН'!$H$14+СВЦЭМ!$D$10+'СЕТ СН'!$H$6-'СЕТ СН'!$H$26</f>
        <v>2951.2329593199997</v>
      </c>
      <c r="L150" s="36">
        <f>SUMIFS(СВЦЭМ!$D$39:$D$782,СВЦЭМ!$A$39:$A$782,$A150,СВЦЭМ!$B$39:$B$782,L$119)+'СЕТ СН'!$H$14+СВЦЭМ!$D$10+'СЕТ СН'!$H$6-'СЕТ СН'!$H$26</f>
        <v>2928.14790907</v>
      </c>
      <c r="M150" s="36">
        <f>SUMIFS(СВЦЭМ!$D$39:$D$782,СВЦЭМ!$A$39:$A$782,$A150,СВЦЭМ!$B$39:$B$782,M$119)+'СЕТ СН'!$H$14+СВЦЭМ!$D$10+'СЕТ СН'!$H$6-'СЕТ СН'!$H$26</f>
        <v>2903.8164090599998</v>
      </c>
      <c r="N150" s="36">
        <f>SUMIFS(СВЦЭМ!$D$39:$D$782,СВЦЭМ!$A$39:$A$782,$A150,СВЦЭМ!$B$39:$B$782,N$119)+'СЕТ СН'!$H$14+СВЦЭМ!$D$10+'СЕТ СН'!$H$6-'СЕТ СН'!$H$26</f>
        <v>2912.7020214300001</v>
      </c>
      <c r="O150" s="36">
        <f>SUMIFS(СВЦЭМ!$D$39:$D$782,СВЦЭМ!$A$39:$A$782,$A150,СВЦЭМ!$B$39:$B$782,O$119)+'СЕТ СН'!$H$14+СВЦЭМ!$D$10+'СЕТ СН'!$H$6-'СЕТ СН'!$H$26</f>
        <v>2928.9937868399998</v>
      </c>
      <c r="P150" s="36">
        <f>SUMIFS(СВЦЭМ!$D$39:$D$782,СВЦЭМ!$A$39:$A$782,$A150,СВЦЭМ!$B$39:$B$782,P$119)+'СЕТ СН'!$H$14+СВЦЭМ!$D$10+'СЕТ СН'!$H$6-'СЕТ СН'!$H$26</f>
        <v>2963.20125138</v>
      </c>
      <c r="Q150" s="36">
        <f>SUMIFS(СВЦЭМ!$D$39:$D$782,СВЦЭМ!$A$39:$A$782,$A150,СВЦЭМ!$B$39:$B$782,Q$119)+'СЕТ СН'!$H$14+СВЦЭМ!$D$10+'СЕТ СН'!$H$6-'СЕТ СН'!$H$26</f>
        <v>2937.4811227999999</v>
      </c>
      <c r="R150" s="36">
        <f>SUMIFS(СВЦЭМ!$D$39:$D$782,СВЦЭМ!$A$39:$A$782,$A150,СВЦЭМ!$B$39:$B$782,R$119)+'СЕТ СН'!$H$14+СВЦЭМ!$D$10+'СЕТ СН'!$H$6-'СЕТ СН'!$H$26</f>
        <v>2959.7891692899998</v>
      </c>
      <c r="S150" s="36">
        <f>SUMIFS(СВЦЭМ!$D$39:$D$782,СВЦЭМ!$A$39:$A$782,$A150,СВЦЭМ!$B$39:$B$782,S$119)+'СЕТ СН'!$H$14+СВЦЭМ!$D$10+'СЕТ СН'!$H$6-'СЕТ СН'!$H$26</f>
        <v>2910.5213900499998</v>
      </c>
      <c r="T150" s="36">
        <f>SUMIFS(СВЦЭМ!$D$39:$D$782,СВЦЭМ!$A$39:$A$782,$A150,СВЦЭМ!$B$39:$B$782,T$119)+'СЕТ СН'!$H$14+СВЦЭМ!$D$10+'СЕТ СН'!$H$6-'СЕТ СН'!$H$26</f>
        <v>2820.6484148199997</v>
      </c>
      <c r="U150" s="36">
        <f>SUMIFS(СВЦЭМ!$D$39:$D$782,СВЦЭМ!$A$39:$A$782,$A150,СВЦЭМ!$B$39:$B$782,U$119)+'СЕТ СН'!$H$14+СВЦЭМ!$D$10+'СЕТ СН'!$H$6-'СЕТ СН'!$H$26</f>
        <v>2789.9544118499998</v>
      </c>
      <c r="V150" s="36">
        <f>SUMIFS(СВЦЭМ!$D$39:$D$782,СВЦЭМ!$A$39:$A$782,$A150,СВЦЭМ!$B$39:$B$782,V$119)+'СЕТ СН'!$H$14+СВЦЭМ!$D$10+'СЕТ СН'!$H$6-'СЕТ СН'!$H$26</f>
        <v>2841.96842169</v>
      </c>
      <c r="W150" s="36">
        <f>SUMIFS(СВЦЭМ!$D$39:$D$782,СВЦЭМ!$A$39:$A$782,$A150,СВЦЭМ!$B$39:$B$782,W$119)+'СЕТ СН'!$H$14+СВЦЭМ!$D$10+'СЕТ СН'!$H$6-'СЕТ СН'!$H$26</f>
        <v>2918.9780774299998</v>
      </c>
      <c r="X150" s="36">
        <f>SUMIFS(СВЦЭМ!$D$39:$D$782,СВЦЭМ!$A$39:$A$782,$A150,СВЦЭМ!$B$39:$B$782,X$119)+'СЕТ СН'!$H$14+СВЦЭМ!$D$10+'СЕТ СН'!$H$6-'СЕТ СН'!$H$26</f>
        <v>2996.0478251700001</v>
      </c>
      <c r="Y150" s="36">
        <f>SUMIFS(СВЦЭМ!$D$39:$D$782,СВЦЭМ!$A$39:$A$782,$A150,СВЦЭМ!$B$39:$B$782,Y$119)+'СЕТ СН'!$H$14+СВЦЭМ!$D$10+'СЕТ СН'!$H$6-'СЕТ СН'!$H$26</f>
        <v>3059.11902014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01.12.2023</v>
      </c>
      <c r="B156" s="36">
        <f>SUMIFS(СВЦЭМ!$D$39:$D$782,СВЦЭМ!$A$39:$A$782,$A156,СВЦЭМ!$B$39:$B$782,B$155)+'СЕТ СН'!$I$14+СВЦЭМ!$D$10+'СЕТ СН'!$I$6-'СЕТ СН'!$I$26</f>
        <v>3195.6504801800002</v>
      </c>
      <c r="C156" s="36">
        <f>SUMIFS(СВЦЭМ!$D$39:$D$782,СВЦЭМ!$A$39:$A$782,$A156,СВЦЭМ!$B$39:$B$782,C$155)+'СЕТ СН'!$I$14+СВЦЭМ!$D$10+'СЕТ СН'!$I$6-'СЕТ СН'!$I$26</f>
        <v>3247.8370953899998</v>
      </c>
      <c r="D156" s="36">
        <f>SUMIFS(СВЦЭМ!$D$39:$D$782,СВЦЭМ!$A$39:$A$782,$A156,СВЦЭМ!$B$39:$B$782,D$155)+'СЕТ СН'!$I$14+СВЦЭМ!$D$10+'СЕТ СН'!$I$6-'СЕТ СН'!$I$26</f>
        <v>3290.94196784</v>
      </c>
      <c r="E156" s="36">
        <f>SUMIFS(СВЦЭМ!$D$39:$D$782,СВЦЭМ!$A$39:$A$782,$A156,СВЦЭМ!$B$39:$B$782,E$155)+'СЕТ СН'!$I$14+СВЦЭМ!$D$10+'СЕТ СН'!$I$6-'СЕТ СН'!$I$26</f>
        <v>3293.4121196999999</v>
      </c>
      <c r="F156" s="36">
        <f>SUMIFS(СВЦЭМ!$D$39:$D$782,СВЦЭМ!$A$39:$A$782,$A156,СВЦЭМ!$B$39:$B$782,F$155)+'СЕТ СН'!$I$14+СВЦЭМ!$D$10+'СЕТ СН'!$I$6-'СЕТ СН'!$I$26</f>
        <v>3304.8469022300001</v>
      </c>
      <c r="G156" s="36">
        <f>SUMIFS(СВЦЭМ!$D$39:$D$782,СВЦЭМ!$A$39:$A$782,$A156,СВЦЭМ!$B$39:$B$782,G$155)+'СЕТ СН'!$I$14+СВЦЭМ!$D$10+'СЕТ СН'!$I$6-'СЕТ СН'!$I$26</f>
        <v>3275.4532688899999</v>
      </c>
      <c r="H156" s="36">
        <f>SUMIFS(СВЦЭМ!$D$39:$D$782,СВЦЭМ!$A$39:$A$782,$A156,СВЦЭМ!$B$39:$B$782,H$155)+'СЕТ СН'!$I$14+СВЦЭМ!$D$10+'СЕТ СН'!$I$6-'СЕТ СН'!$I$26</f>
        <v>3216.79135524</v>
      </c>
      <c r="I156" s="36">
        <f>SUMIFS(СВЦЭМ!$D$39:$D$782,СВЦЭМ!$A$39:$A$782,$A156,СВЦЭМ!$B$39:$B$782,I$155)+'СЕТ СН'!$I$14+СВЦЭМ!$D$10+'СЕТ СН'!$I$6-'СЕТ СН'!$I$26</f>
        <v>3155.7179195399999</v>
      </c>
      <c r="J156" s="36">
        <f>SUMIFS(СВЦЭМ!$D$39:$D$782,СВЦЭМ!$A$39:$A$782,$A156,СВЦЭМ!$B$39:$B$782,J$155)+'СЕТ СН'!$I$14+СВЦЭМ!$D$10+'СЕТ СН'!$I$6-'СЕТ СН'!$I$26</f>
        <v>3092.9696104499999</v>
      </c>
      <c r="K156" s="36">
        <f>SUMIFS(СВЦЭМ!$D$39:$D$782,СВЦЭМ!$A$39:$A$782,$A156,СВЦЭМ!$B$39:$B$782,K$155)+'СЕТ СН'!$I$14+СВЦЭМ!$D$10+'СЕТ СН'!$I$6-'СЕТ СН'!$I$26</f>
        <v>3070.8751756199999</v>
      </c>
      <c r="L156" s="36">
        <f>SUMIFS(СВЦЭМ!$D$39:$D$782,СВЦЭМ!$A$39:$A$782,$A156,СВЦЭМ!$B$39:$B$782,L$155)+'СЕТ СН'!$I$14+СВЦЭМ!$D$10+'СЕТ СН'!$I$6-'СЕТ СН'!$I$26</f>
        <v>3066.6499028200001</v>
      </c>
      <c r="M156" s="36">
        <f>SUMIFS(СВЦЭМ!$D$39:$D$782,СВЦЭМ!$A$39:$A$782,$A156,СВЦЭМ!$B$39:$B$782,M$155)+'СЕТ СН'!$I$14+СВЦЭМ!$D$10+'СЕТ СН'!$I$6-'СЕТ СН'!$I$26</f>
        <v>3096.59967276</v>
      </c>
      <c r="N156" s="36">
        <f>SUMIFS(СВЦЭМ!$D$39:$D$782,СВЦЭМ!$A$39:$A$782,$A156,СВЦЭМ!$B$39:$B$782,N$155)+'СЕТ СН'!$I$14+СВЦЭМ!$D$10+'СЕТ СН'!$I$6-'СЕТ СН'!$I$26</f>
        <v>3114.6709320599998</v>
      </c>
      <c r="O156" s="36">
        <f>SUMIFS(СВЦЭМ!$D$39:$D$782,СВЦЭМ!$A$39:$A$782,$A156,СВЦЭМ!$B$39:$B$782,O$155)+'СЕТ СН'!$I$14+СВЦЭМ!$D$10+'СЕТ СН'!$I$6-'СЕТ СН'!$I$26</f>
        <v>3127.58084014</v>
      </c>
      <c r="P156" s="36">
        <f>SUMIFS(СВЦЭМ!$D$39:$D$782,СВЦЭМ!$A$39:$A$782,$A156,СВЦЭМ!$B$39:$B$782,P$155)+'СЕТ СН'!$I$14+СВЦЭМ!$D$10+'СЕТ СН'!$I$6-'СЕТ СН'!$I$26</f>
        <v>3143.64714835</v>
      </c>
      <c r="Q156" s="36">
        <f>SUMIFS(СВЦЭМ!$D$39:$D$782,СВЦЭМ!$A$39:$A$782,$A156,СВЦЭМ!$B$39:$B$782,Q$155)+'СЕТ СН'!$I$14+СВЦЭМ!$D$10+'СЕТ СН'!$I$6-'СЕТ СН'!$I$26</f>
        <v>3116.0082051899999</v>
      </c>
      <c r="R156" s="36">
        <f>SUMIFS(СВЦЭМ!$D$39:$D$782,СВЦЭМ!$A$39:$A$782,$A156,СВЦЭМ!$B$39:$B$782,R$155)+'СЕТ СН'!$I$14+СВЦЭМ!$D$10+'СЕТ СН'!$I$6-'СЕТ СН'!$I$26</f>
        <v>3126.7023448599998</v>
      </c>
      <c r="S156" s="36">
        <f>SUMIFS(СВЦЭМ!$D$39:$D$782,СВЦЭМ!$A$39:$A$782,$A156,СВЦЭМ!$B$39:$B$782,S$155)+'СЕТ СН'!$I$14+СВЦЭМ!$D$10+'СЕТ СН'!$I$6-'СЕТ СН'!$I$26</f>
        <v>3076.1469118999998</v>
      </c>
      <c r="T156" s="36">
        <f>SUMIFS(СВЦЭМ!$D$39:$D$782,СВЦЭМ!$A$39:$A$782,$A156,СВЦЭМ!$B$39:$B$782,T$155)+'СЕТ СН'!$I$14+СВЦЭМ!$D$10+'СЕТ СН'!$I$6-'СЕТ СН'!$I$26</f>
        <v>3018.8820557600002</v>
      </c>
      <c r="U156" s="36">
        <f>SUMIFS(СВЦЭМ!$D$39:$D$782,СВЦЭМ!$A$39:$A$782,$A156,СВЦЭМ!$B$39:$B$782,U$155)+'СЕТ СН'!$I$14+СВЦЭМ!$D$10+'СЕТ СН'!$I$6-'СЕТ СН'!$I$26</f>
        <v>3031.1697138099998</v>
      </c>
      <c r="V156" s="36">
        <f>SUMIFS(СВЦЭМ!$D$39:$D$782,СВЦЭМ!$A$39:$A$782,$A156,СВЦЭМ!$B$39:$B$782,V$155)+'СЕТ СН'!$I$14+СВЦЭМ!$D$10+'СЕТ СН'!$I$6-'СЕТ СН'!$I$26</f>
        <v>3068.7385173299999</v>
      </c>
      <c r="W156" s="36">
        <f>SUMIFS(СВЦЭМ!$D$39:$D$782,СВЦЭМ!$A$39:$A$782,$A156,СВЦЭМ!$B$39:$B$782,W$155)+'СЕТ СН'!$I$14+СВЦЭМ!$D$10+'СЕТ СН'!$I$6-'СЕТ СН'!$I$26</f>
        <v>3087.0871769700002</v>
      </c>
      <c r="X156" s="36">
        <f>SUMIFS(СВЦЭМ!$D$39:$D$782,СВЦЭМ!$A$39:$A$782,$A156,СВЦЭМ!$B$39:$B$782,X$155)+'СЕТ СН'!$I$14+СВЦЭМ!$D$10+'СЕТ СН'!$I$6-'СЕТ СН'!$I$26</f>
        <v>3093.8876472900001</v>
      </c>
      <c r="Y156" s="36">
        <f>SUMIFS(СВЦЭМ!$D$39:$D$782,СВЦЭМ!$A$39:$A$782,$A156,СВЦЭМ!$B$39:$B$782,Y$155)+'СЕТ СН'!$I$14+СВЦЭМ!$D$10+'СЕТ СН'!$I$6-'СЕТ СН'!$I$26</f>
        <v>3125.2566906799998</v>
      </c>
      <c r="AA156" s="45"/>
    </row>
    <row r="157" spans="1:27" ht="15.75" x14ac:dyDescent="0.2">
      <c r="A157" s="35">
        <f>A156+1</f>
        <v>45262</v>
      </c>
      <c r="B157" s="36">
        <f>SUMIFS(СВЦЭМ!$D$39:$D$782,СВЦЭМ!$A$39:$A$782,$A157,СВЦЭМ!$B$39:$B$782,B$155)+'СЕТ СН'!$I$14+СВЦЭМ!$D$10+'СЕТ СН'!$I$6-'СЕТ СН'!$I$26</f>
        <v>3292.5216908100001</v>
      </c>
      <c r="C157" s="36">
        <f>SUMIFS(СВЦЭМ!$D$39:$D$782,СВЦЭМ!$A$39:$A$782,$A157,СВЦЭМ!$B$39:$B$782,C$155)+'СЕТ СН'!$I$14+СВЦЭМ!$D$10+'СЕТ СН'!$I$6-'СЕТ СН'!$I$26</f>
        <v>3284.7157779899999</v>
      </c>
      <c r="D157" s="36">
        <f>SUMIFS(СВЦЭМ!$D$39:$D$782,СВЦЭМ!$A$39:$A$782,$A157,СВЦЭМ!$B$39:$B$782,D$155)+'СЕТ СН'!$I$14+СВЦЭМ!$D$10+'СЕТ СН'!$I$6-'СЕТ СН'!$I$26</f>
        <v>3301.9098809500001</v>
      </c>
      <c r="E157" s="36">
        <f>SUMIFS(СВЦЭМ!$D$39:$D$782,СВЦЭМ!$A$39:$A$782,$A157,СВЦЭМ!$B$39:$B$782,E$155)+'СЕТ СН'!$I$14+СВЦЭМ!$D$10+'СЕТ СН'!$I$6-'СЕТ СН'!$I$26</f>
        <v>3319.5732545699998</v>
      </c>
      <c r="F157" s="36">
        <f>SUMIFS(СВЦЭМ!$D$39:$D$782,СВЦЭМ!$A$39:$A$782,$A157,СВЦЭМ!$B$39:$B$782,F$155)+'СЕТ СН'!$I$14+СВЦЭМ!$D$10+'СЕТ СН'!$I$6-'СЕТ СН'!$I$26</f>
        <v>3327.8642207399998</v>
      </c>
      <c r="G157" s="36">
        <f>SUMIFS(СВЦЭМ!$D$39:$D$782,СВЦЭМ!$A$39:$A$782,$A157,СВЦЭМ!$B$39:$B$782,G$155)+'СЕТ СН'!$I$14+СВЦЭМ!$D$10+'СЕТ СН'!$I$6-'СЕТ СН'!$I$26</f>
        <v>3330.9919638599999</v>
      </c>
      <c r="H157" s="36">
        <f>SUMIFS(СВЦЭМ!$D$39:$D$782,СВЦЭМ!$A$39:$A$782,$A157,СВЦЭМ!$B$39:$B$782,H$155)+'СЕТ СН'!$I$14+СВЦЭМ!$D$10+'СЕТ СН'!$I$6-'СЕТ СН'!$I$26</f>
        <v>3329.6840294200001</v>
      </c>
      <c r="I157" s="36">
        <f>SUMIFS(СВЦЭМ!$D$39:$D$782,СВЦЭМ!$A$39:$A$782,$A157,СВЦЭМ!$B$39:$B$782,I$155)+'СЕТ СН'!$I$14+СВЦЭМ!$D$10+'СЕТ СН'!$I$6-'СЕТ СН'!$I$26</f>
        <v>3281.9461168799999</v>
      </c>
      <c r="J157" s="36">
        <f>SUMIFS(СВЦЭМ!$D$39:$D$782,СВЦЭМ!$A$39:$A$782,$A157,СВЦЭМ!$B$39:$B$782,J$155)+'СЕТ СН'!$I$14+СВЦЭМ!$D$10+'СЕТ СН'!$I$6-'СЕТ СН'!$I$26</f>
        <v>3221.98265322</v>
      </c>
      <c r="K157" s="36">
        <f>SUMIFS(СВЦЭМ!$D$39:$D$782,СВЦЭМ!$A$39:$A$782,$A157,СВЦЭМ!$B$39:$B$782,K$155)+'СЕТ СН'!$I$14+СВЦЭМ!$D$10+'СЕТ СН'!$I$6-'СЕТ СН'!$I$26</f>
        <v>3171.6617961000002</v>
      </c>
      <c r="L157" s="36">
        <f>SUMIFS(СВЦЭМ!$D$39:$D$782,СВЦЭМ!$A$39:$A$782,$A157,СВЦЭМ!$B$39:$B$782,L$155)+'СЕТ СН'!$I$14+СВЦЭМ!$D$10+'СЕТ СН'!$I$6-'СЕТ СН'!$I$26</f>
        <v>3126.1261387999998</v>
      </c>
      <c r="M157" s="36">
        <f>SUMIFS(СВЦЭМ!$D$39:$D$782,СВЦЭМ!$A$39:$A$782,$A157,СВЦЭМ!$B$39:$B$782,M$155)+'СЕТ СН'!$I$14+СВЦЭМ!$D$10+'СЕТ СН'!$I$6-'СЕТ СН'!$I$26</f>
        <v>3114.9787868600001</v>
      </c>
      <c r="N157" s="36">
        <f>SUMIFS(СВЦЭМ!$D$39:$D$782,СВЦЭМ!$A$39:$A$782,$A157,СВЦЭМ!$B$39:$B$782,N$155)+'СЕТ СН'!$I$14+СВЦЭМ!$D$10+'СЕТ СН'!$I$6-'СЕТ СН'!$I$26</f>
        <v>3144.9928999799999</v>
      </c>
      <c r="O157" s="36">
        <f>SUMIFS(СВЦЭМ!$D$39:$D$782,СВЦЭМ!$A$39:$A$782,$A157,СВЦЭМ!$B$39:$B$782,O$155)+'СЕТ СН'!$I$14+СВЦЭМ!$D$10+'СЕТ СН'!$I$6-'СЕТ СН'!$I$26</f>
        <v>3174.87156172</v>
      </c>
      <c r="P157" s="36">
        <f>SUMIFS(СВЦЭМ!$D$39:$D$782,СВЦЭМ!$A$39:$A$782,$A157,СВЦЭМ!$B$39:$B$782,P$155)+'СЕТ СН'!$I$14+СВЦЭМ!$D$10+'СЕТ СН'!$I$6-'СЕТ СН'!$I$26</f>
        <v>3192.3961269000001</v>
      </c>
      <c r="Q157" s="36">
        <f>SUMIFS(СВЦЭМ!$D$39:$D$782,СВЦЭМ!$A$39:$A$782,$A157,СВЦЭМ!$B$39:$B$782,Q$155)+'СЕТ СН'!$I$14+СВЦЭМ!$D$10+'СЕТ СН'!$I$6-'СЕТ СН'!$I$26</f>
        <v>3196.2813810799998</v>
      </c>
      <c r="R157" s="36">
        <f>SUMIFS(СВЦЭМ!$D$39:$D$782,СВЦЭМ!$A$39:$A$782,$A157,СВЦЭМ!$B$39:$B$782,R$155)+'СЕТ СН'!$I$14+СВЦЭМ!$D$10+'СЕТ СН'!$I$6-'СЕТ СН'!$I$26</f>
        <v>3164.0902691599999</v>
      </c>
      <c r="S157" s="36">
        <f>SUMIFS(СВЦЭМ!$D$39:$D$782,СВЦЭМ!$A$39:$A$782,$A157,СВЦЭМ!$B$39:$B$782,S$155)+'СЕТ СН'!$I$14+СВЦЭМ!$D$10+'СЕТ СН'!$I$6-'СЕТ СН'!$I$26</f>
        <v>3112.8017886500002</v>
      </c>
      <c r="T157" s="36">
        <f>SUMIFS(СВЦЭМ!$D$39:$D$782,СВЦЭМ!$A$39:$A$782,$A157,СВЦЭМ!$B$39:$B$782,T$155)+'СЕТ СН'!$I$14+СВЦЭМ!$D$10+'СЕТ СН'!$I$6-'СЕТ СН'!$I$26</f>
        <v>3069.6477888999998</v>
      </c>
      <c r="U157" s="36">
        <f>SUMIFS(СВЦЭМ!$D$39:$D$782,СВЦЭМ!$A$39:$A$782,$A157,СВЦЭМ!$B$39:$B$782,U$155)+'СЕТ СН'!$I$14+СВЦЭМ!$D$10+'СЕТ СН'!$I$6-'СЕТ СН'!$I$26</f>
        <v>3084.2435001700001</v>
      </c>
      <c r="V157" s="36">
        <f>SUMIFS(СВЦЭМ!$D$39:$D$782,СВЦЭМ!$A$39:$A$782,$A157,СВЦЭМ!$B$39:$B$782,V$155)+'СЕТ СН'!$I$14+СВЦЭМ!$D$10+'СЕТ СН'!$I$6-'СЕТ СН'!$I$26</f>
        <v>3119.04929257</v>
      </c>
      <c r="W157" s="36">
        <f>SUMIFS(СВЦЭМ!$D$39:$D$782,СВЦЭМ!$A$39:$A$782,$A157,СВЦЭМ!$B$39:$B$782,W$155)+'СЕТ СН'!$I$14+СВЦЭМ!$D$10+'СЕТ СН'!$I$6-'СЕТ СН'!$I$26</f>
        <v>3136.3544221500001</v>
      </c>
      <c r="X157" s="36">
        <f>SUMIFS(СВЦЭМ!$D$39:$D$782,СВЦЭМ!$A$39:$A$782,$A157,СВЦЭМ!$B$39:$B$782,X$155)+'СЕТ СН'!$I$14+СВЦЭМ!$D$10+'СЕТ СН'!$I$6-'СЕТ СН'!$I$26</f>
        <v>3179.4426520400002</v>
      </c>
      <c r="Y157" s="36">
        <f>SUMIFS(СВЦЭМ!$D$39:$D$782,СВЦЭМ!$A$39:$A$782,$A157,СВЦЭМ!$B$39:$B$782,Y$155)+'СЕТ СН'!$I$14+СВЦЭМ!$D$10+'СЕТ СН'!$I$6-'СЕТ СН'!$I$26</f>
        <v>3209.4802396300001</v>
      </c>
    </row>
    <row r="158" spans="1:27" ht="15.75" x14ac:dyDescent="0.2">
      <c r="A158" s="35">
        <f t="shared" ref="A158:A186" si="4">A157+1</f>
        <v>45263</v>
      </c>
      <c r="B158" s="36">
        <f>SUMIFS(СВЦЭМ!$D$39:$D$782,СВЦЭМ!$A$39:$A$782,$A158,СВЦЭМ!$B$39:$B$782,B$155)+'СЕТ СН'!$I$14+СВЦЭМ!$D$10+'СЕТ СН'!$I$6-'СЕТ СН'!$I$26</f>
        <v>3159.59288251</v>
      </c>
      <c r="C158" s="36">
        <f>SUMIFS(СВЦЭМ!$D$39:$D$782,СВЦЭМ!$A$39:$A$782,$A158,СВЦЭМ!$B$39:$B$782,C$155)+'СЕТ СН'!$I$14+СВЦЭМ!$D$10+'СЕТ СН'!$I$6-'СЕТ СН'!$I$26</f>
        <v>3218.3862083600002</v>
      </c>
      <c r="D158" s="36">
        <f>SUMIFS(СВЦЭМ!$D$39:$D$782,СВЦЭМ!$A$39:$A$782,$A158,СВЦЭМ!$B$39:$B$782,D$155)+'СЕТ СН'!$I$14+СВЦЭМ!$D$10+'СЕТ СН'!$I$6-'СЕТ СН'!$I$26</f>
        <v>3279.0972555799999</v>
      </c>
      <c r="E158" s="36">
        <f>SUMIFS(СВЦЭМ!$D$39:$D$782,СВЦЭМ!$A$39:$A$782,$A158,СВЦЭМ!$B$39:$B$782,E$155)+'СЕТ СН'!$I$14+СВЦЭМ!$D$10+'СЕТ СН'!$I$6-'СЕТ СН'!$I$26</f>
        <v>3274.1140207899998</v>
      </c>
      <c r="F158" s="36">
        <f>SUMIFS(СВЦЭМ!$D$39:$D$782,СВЦЭМ!$A$39:$A$782,$A158,СВЦЭМ!$B$39:$B$782,F$155)+'СЕТ СН'!$I$14+СВЦЭМ!$D$10+'СЕТ СН'!$I$6-'СЕТ СН'!$I$26</f>
        <v>3267.2606374900001</v>
      </c>
      <c r="G158" s="36">
        <f>SUMIFS(СВЦЭМ!$D$39:$D$782,СВЦЭМ!$A$39:$A$782,$A158,СВЦЭМ!$B$39:$B$782,G$155)+'СЕТ СН'!$I$14+СВЦЭМ!$D$10+'СЕТ СН'!$I$6-'СЕТ СН'!$I$26</f>
        <v>3283.7988805099999</v>
      </c>
      <c r="H158" s="36">
        <f>SUMIFS(СВЦЭМ!$D$39:$D$782,СВЦЭМ!$A$39:$A$782,$A158,СВЦЭМ!$B$39:$B$782,H$155)+'СЕТ СН'!$I$14+СВЦЭМ!$D$10+'СЕТ СН'!$I$6-'СЕТ СН'!$I$26</f>
        <v>3273.2195107500002</v>
      </c>
      <c r="I158" s="36">
        <f>SUMIFS(СВЦЭМ!$D$39:$D$782,СВЦЭМ!$A$39:$A$782,$A158,СВЦЭМ!$B$39:$B$782,I$155)+'СЕТ СН'!$I$14+СВЦЭМ!$D$10+'СЕТ СН'!$I$6-'СЕТ СН'!$I$26</f>
        <v>3270.59643362</v>
      </c>
      <c r="J158" s="36">
        <f>SUMIFS(СВЦЭМ!$D$39:$D$782,СВЦЭМ!$A$39:$A$782,$A158,СВЦЭМ!$B$39:$B$782,J$155)+'СЕТ СН'!$I$14+СВЦЭМ!$D$10+'СЕТ СН'!$I$6-'СЕТ СН'!$I$26</f>
        <v>3228.4375248800002</v>
      </c>
      <c r="K158" s="36">
        <f>SUMIFS(СВЦЭМ!$D$39:$D$782,СВЦЭМ!$A$39:$A$782,$A158,СВЦЭМ!$B$39:$B$782,K$155)+'СЕТ СН'!$I$14+СВЦЭМ!$D$10+'СЕТ СН'!$I$6-'СЕТ СН'!$I$26</f>
        <v>3181.2148385199998</v>
      </c>
      <c r="L158" s="36">
        <f>SUMIFS(СВЦЭМ!$D$39:$D$782,СВЦЭМ!$A$39:$A$782,$A158,СВЦЭМ!$B$39:$B$782,L$155)+'СЕТ СН'!$I$14+СВЦЭМ!$D$10+'СЕТ СН'!$I$6-'СЕТ СН'!$I$26</f>
        <v>3124.0446479799998</v>
      </c>
      <c r="M158" s="36">
        <f>SUMIFS(СВЦЭМ!$D$39:$D$782,СВЦЭМ!$A$39:$A$782,$A158,СВЦЭМ!$B$39:$B$782,M$155)+'СЕТ СН'!$I$14+СВЦЭМ!$D$10+'СЕТ СН'!$I$6-'СЕТ СН'!$I$26</f>
        <v>3119.20336258</v>
      </c>
      <c r="N158" s="36">
        <f>SUMIFS(СВЦЭМ!$D$39:$D$782,СВЦЭМ!$A$39:$A$782,$A158,СВЦЭМ!$B$39:$B$782,N$155)+'СЕТ СН'!$I$14+СВЦЭМ!$D$10+'СЕТ СН'!$I$6-'СЕТ СН'!$I$26</f>
        <v>3137.73480298</v>
      </c>
      <c r="O158" s="36">
        <f>SUMIFS(СВЦЭМ!$D$39:$D$782,СВЦЭМ!$A$39:$A$782,$A158,СВЦЭМ!$B$39:$B$782,O$155)+'СЕТ СН'!$I$14+СВЦЭМ!$D$10+'СЕТ СН'!$I$6-'СЕТ СН'!$I$26</f>
        <v>3172.5392839000001</v>
      </c>
      <c r="P158" s="36">
        <f>SUMIFS(СВЦЭМ!$D$39:$D$782,СВЦЭМ!$A$39:$A$782,$A158,СВЦЭМ!$B$39:$B$782,P$155)+'СЕТ СН'!$I$14+СВЦЭМ!$D$10+'СЕТ СН'!$I$6-'СЕТ СН'!$I$26</f>
        <v>3176.27212758</v>
      </c>
      <c r="Q158" s="36">
        <f>SUMIFS(СВЦЭМ!$D$39:$D$782,СВЦЭМ!$A$39:$A$782,$A158,СВЦЭМ!$B$39:$B$782,Q$155)+'СЕТ СН'!$I$14+СВЦЭМ!$D$10+'СЕТ СН'!$I$6-'СЕТ СН'!$I$26</f>
        <v>3187.6409705299998</v>
      </c>
      <c r="R158" s="36">
        <f>SUMIFS(СВЦЭМ!$D$39:$D$782,СВЦЭМ!$A$39:$A$782,$A158,СВЦЭМ!$B$39:$B$782,R$155)+'СЕТ СН'!$I$14+СВЦЭМ!$D$10+'СЕТ СН'!$I$6-'СЕТ СН'!$I$26</f>
        <v>3164.7221087899998</v>
      </c>
      <c r="S158" s="36">
        <f>SUMIFS(СВЦЭМ!$D$39:$D$782,СВЦЭМ!$A$39:$A$782,$A158,СВЦЭМ!$B$39:$B$782,S$155)+'СЕТ СН'!$I$14+СВЦЭМ!$D$10+'СЕТ СН'!$I$6-'СЕТ СН'!$I$26</f>
        <v>3101.1724889500001</v>
      </c>
      <c r="T158" s="36">
        <f>SUMIFS(СВЦЭМ!$D$39:$D$782,СВЦЭМ!$A$39:$A$782,$A158,СВЦЭМ!$B$39:$B$782,T$155)+'СЕТ СН'!$I$14+СВЦЭМ!$D$10+'СЕТ СН'!$I$6-'СЕТ СН'!$I$26</f>
        <v>3038.1613208899998</v>
      </c>
      <c r="U158" s="36">
        <f>SUMIFS(СВЦЭМ!$D$39:$D$782,СВЦЭМ!$A$39:$A$782,$A158,СВЦЭМ!$B$39:$B$782,U$155)+'СЕТ СН'!$I$14+СВЦЭМ!$D$10+'СЕТ СН'!$I$6-'СЕТ СН'!$I$26</f>
        <v>3050.3199157200002</v>
      </c>
      <c r="V158" s="36">
        <f>SUMIFS(СВЦЭМ!$D$39:$D$782,СВЦЭМ!$A$39:$A$782,$A158,СВЦЭМ!$B$39:$B$782,V$155)+'СЕТ СН'!$I$14+СВЦЭМ!$D$10+'СЕТ СН'!$I$6-'СЕТ СН'!$I$26</f>
        <v>3093.2641331899999</v>
      </c>
      <c r="W158" s="36">
        <f>SUMIFS(СВЦЭМ!$D$39:$D$782,СВЦЭМ!$A$39:$A$782,$A158,СВЦЭМ!$B$39:$B$782,W$155)+'СЕТ СН'!$I$14+СВЦЭМ!$D$10+'СЕТ СН'!$I$6-'СЕТ СН'!$I$26</f>
        <v>3107.1136686</v>
      </c>
      <c r="X158" s="36">
        <f>SUMIFS(СВЦЭМ!$D$39:$D$782,СВЦЭМ!$A$39:$A$782,$A158,СВЦЭМ!$B$39:$B$782,X$155)+'СЕТ СН'!$I$14+СВЦЭМ!$D$10+'СЕТ СН'!$I$6-'СЕТ СН'!$I$26</f>
        <v>3147.0306281799999</v>
      </c>
      <c r="Y158" s="36">
        <f>SUMIFS(СВЦЭМ!$D$39:$D$782,СВЦЭМ!$A$39:$A$782,$A158,СВЦЭМ!$B$39:$B$782,Y$155)+'СЕТ СН'!$I$14+СВЦЭМ!$D$10+'СЕТ СН'!$I$6-'СЕТ СН'!$I$26</f>
        <v>3214.27009288</v>
      </c>
    </row>
    <row r="159" spans="1:27" ht="15.75" x14ac:dyDescent="0.2">
      <c r="A159" s="35">
        <f t="shared" si="4"/>
        <v>45264</v>
      </c>
      <c r="B159" s="36">
        <f>SUMIFS(СВЦЭМ!$D$39:$D$782,СВЦЭМ!$A$39:$A$782,$A159,СВЦЭМ!$B$39:$B$782,B$155)+'СЕТ СН'!$I$14+СВЦЭМ!$D$10+'СЕТ СН'!$I$6-'СЕТ СН'!$I$26</f>
        <v>3196.4437301899998</v>
      </c>
      <c r="C159" s="36">
        <f>SUMIFS(СВЦЭМ!$D$39:$D$782,СВЦЭМ!$A$39:$A$782,$A159,СВЦЭМ!$B$39:$B$782,C$155)+'СЕТ СН'!$I$14+СВЦЭМ!$D$10+'СЕТ СН'!$I$6-'СЕТ СН'!$I$26</f>
        <v>3252.5922301800001</v>
      </c>
      <c r="D159" s="36">
        <f>SUMIFS(СВЦЭМ!$D$39:$D$782,СВЦЭМ!$A$39:$A$782,$A159,СВЦЭМ!$B$39:$B$782,D$155)+'СЕТ СН'!$I$14+СВЦЭМ!$D$10+'СЕТ СН'!$I$6-'СЕТ СН'!$I$26</f>
        <v>3247.5356339300001</v>
      </c>
      <c r="E159" s="36">
        <f>SUMIFS(СВЦЭМ!$D$39:$D$782,СВЦЭМ!$A$39:$A$782,$A159,СВЦЭМ!$B$39:$B$782,E$155)+'СЕТ СН'!$I$14+СВЦЭМ!$D$10+'СЕТ СН'!$I$6-'СЕТ СН'!$I$26</f>
        <v>3256.9339055099999</v>
      </c>
      <c r="F159" s="36">
        <f>SUMIFS(СВЦЭМ!$D$39:$D$782,СВЦЭМ!$A$39:$A$782,$A159,СВЦЭМ!$B$39:$B$782,F$155)+'СЕТ СН'!$I$14+СВЦЭМ!$D$10+'СЕТ СН'!$I$6-'СЕТ СН'!$I$26</f>
        <v>3251.7003809100001</v>
      </c>
      <c r="G159" s="36">
        <f>SUMIFS(СВЦЭМ!$D$39:$D$782,СВЦЭМ!$A$39:$A$782,$A159,СВЦЭМ!$B$39:$B$782,G$155)+'СЕТ СН'!$I$14+СВЦЭМ!$D$10+'СЕТ СН'!$I$6-'СЕТ СН'!$I$26</f>
        <v>3237.7815147699998</v>
      </c>
      <c r="H159" s="36">
        <f>SUMIFS(СВЦЭМ!$D$39:$D$782,СВЦЭМ!$A$39:$A$782,$A159,СВЦЭМ!$B$39:$B$782,H$155)+'СЕТ СН'!$I$14+СВЦЭМ!$D$10+'СЕТ СН'!$I$6-'СЕТ СН'!$I$26</f>
        <v>3197.7898228600002</v>
      </c>
      <c r="I159" s="36">
        <f>SUMIFS(СВЦЭМ!$D$39:$D$782,СВЦЭМ!$A$39:$A$782,$A159,СВЦЭМ!$B$39:$B$782,I$155)+'СЕТ СН'!$I$14+СВЦЭМ!$D$10+'СЕТ СН'!$I$6-'СЕТ СН'!$I$26</f>
        <v>3103.6931713099998</v>
      </c>
      <c r="J159" s="36">
        <f>SUMIFS(СВЦЭМ!$D$39:$D$782,СВЦЭМ!$A$39:$A$782,$A159,СВЦЭМ!$B$39:$B$782,J$155)+'СЕТ СН'!$I$14+СВЦЭМ!$D$10+'СЕТ СН'!$I$6-'СЕТ СН'!$I$26</f>
        <v>3074.0400921099999</v>
      </c>
      <c r="K159" s="36">
        <f>SUMIFS(СВЦЭМ!$D$39:$D$782,СВЦЭМ!$A$39:$A$782,$A159,СВЦЭМ!$B$39:$B$782,K$155)+'СЕТ СН'!$I$14+СВЦЭМ!$D$10+'СЕТ СН'!$I$6-'СЕТ СН'!$I$26</f>
        <v>3057.36648203</v>
      </c>
      <c r="L159" s="36">
        <f>SUMIFS(СВЦЭМ!$D$39:$D$782,СВЦЭМ!$A$39:$A$782,$A159,СВЦЭМ!$B$39:$B$782,L$155)+'СЕТ СН'!$I$14+СВЦЭМ!$D$10+'СЕТ СН'!$I$6-'СЕТ СН'!$I$26</f>
        <v>3048.7450564699998</v>
      </c>
      <c r="M159" s="36">
        <f>SUMIFS(СВЦЭМ!$D$39:$D$782,СВЦЭМ!$A$39:$A$782,$A159,СВЦЭМ!$B$39:$B$782,M$155)+'СЕТ СН'!$I$14+СВЦЭМ!$D$10+'СЕТ СН'!$I$6-'СЕТ СН'!$I$26</f>
        <v>3060.6080208899998</v>
      </c>
      <c r="N159" s="36">
        <f>SUMIFS(СВЦЭМ!$D$39:$D$782,СВЦЭМ!$A$39:$A$782,$A159,СВЦЭМ!$B$39:$B$782,N$155)+'СЕТ СН'!$I$14+СВЦЭМ!$D$10+'СЕТ СН'!$I$6-'СЕТ СН'!$I$26</f>
        <v>3074.0862592200001</v>
      </c>
      <c r="O159" s="36">
        <f>SUMIFS(СВЦЭМ!$D$39:$D$782,СВЦЭМ!$A$39:$A$782,$A159,СВЦЭМ!$B$39:$B$782,O$155)+'СЕТ СН'!$I$14+СВЦЭМ!$D$10+'СЕТ СН'!$I$6-'СЕТ СН'!$I$26</f>
        <v>3088.5045413899998</v>
      </c>
      <c r="P159" s="36">
        <f>SUMIFS(СВЦЭМ!$D$39:$D$782,СВЦЭМ!$A$39:$A$782,$A159,СВЦЭМ!$B$39:$B$782,P$155)+'СЕТ СН'!$I$14+СВЦЭМ!$D$10+'СЕТ СН'!$I$6-'СЕТ СН'!$I$26</f>
        <v>3106.4751733799999</v>
      </c>
      <c r="Q159" s="36">
        <f>SUMIFS(СВЦЭМ!$D$39:$D$782,СВЦЭМ!$A$39:$A$782,$A159,СВЦЭМ!$B$39:$B$782,Q$155)+'СЕТ СН'!$I$14+СВЦЭМ!$D$10+'СЕТ СН'!$I$6-'СЕТ СН'!$I$26</f>
        <v>3109.4207655499999</v>
      </c>
      <c r="R159" s="36">
        <f>SUMIFS(СВЦЭМ!$D$39:$D$782,СВЦЭМ!$A$39:$A$782,$A159,СВЦЭМ!$B$39:$B$782,R$155)+'СЕТ СН'!$I$14+СВЦЭМ!$D$10+'СЕТ СН'!$I$6-'СЕТ СН'!$I$26</f>
        <v>3092.4453540200002</v>
      </c>
      <c r="S159" s="36">
        <f>SUMIFS(СВЦЭМ!$D$39:$D$782,СВЦЭМ!$A$39:$A$782,$A159,СВЦЭМ!$B$39:$B$782,S$155)+'СЕТ СН'!$I$14+СВЦЭМ!$D$10+'СЕТ СН'!$I$6-'СЕТ СН'!$I$26</f>
        <v>3039.43083265</v>
      </c>
      <c r="T159" s="36">
        <f>SUMIFS(СВЦЭМ!$D$39:$D$782,СВЦЭМ!$A$39:$A$782,$A159,СВЦЭМ!$B$39:$B$782,T$155)+'СЕТ СН'!$I$14+СВЦЭМ!$D$10+'СЕТ СН'!$I$6-'СЕТ СН'!$I$26</f>
        <v>3007.7300224400001</v>
      </c>
      <c r="U159" s="36">
        <f>SUMIFS(СВЦЭМ!$D$39:$D$782,СВЦЭМ!$A$39:$A$782,$A159,СВЦЭМ!$B$39:$B$782,U$155)+'СЕТ СН'!$I$14+СВЦЭМ!$D$10+'СЕТ СН'!$I$6-'СЕТ СН'!$I$26</f>
        <v>3023.1456973200002</v>
      </c>
      <c r="V159" s="36">
        <f>SUMIFS(СВЦЭМ!$D$39:$D$782,СВЦЭМ!$A$39:$A$782,$A159,СВЦЭМ!$B$39:$B$782,V$155)+'СЕТ СН'!$I$14+СВЦЭМ!$D$10+'СЕТ СН'!$I$6-'СЕТ СН'!$I$26</f>
        <v>3051.27783305</v>
      </c>
      <c r="W159" s="36">
        <f>SUMIFS(СВЦЭМ!$D$39:$D$782,СВЦЭМ!$A$39:$A$782,$A159,СВЦЭМ!$B$39:$B$782,W$155)+'СЕТ СН'!$I$14+СВЦЭМ!$D$10+'СЕТ СН'!$I$6-'СЕТ СН'!$I$26</f>
        <v>3068.78054449</v>
      </c>
      <c r="X159" s="36">
        <f>SUMIFS(СВЦЭМ!$D$39:$D$782,СВЦЭМ!$A$39:$A$782,$A159,СВЦЭМ!$B$39:$B$782,X$155)+'СЕТ СН'!$I$14+СВЦЭМ!$D$10+'СЕТ СН'!$I$6-'СЕТ СН'!$I$26</f>
        <v>3121.21476252</v>
      </c>
      <c r="Y159" s="36">
        <f>SUMIFS(СВЦЭМ!$D$39:$D$782,СВЦЭМ!$A$39:$A$782,$A159,СВЦЭМ!$B$39:$B$782,Y$155)+'СЕТ СН'!$I$14+СВЦЭМ!$D$10+'СЕТ СН'!$I$6-'СЕТ СН'!$I$26</f>
        <v>3145.7451608000001</v>
      </c>
    </row>
    <row r="160" spans="1:27" ht="15.75" x14ac:dyDescent="0.2">
      <c r="A160" s="35">
        <f t="shared" si="4"/>
        <v>45265</v>
      </c>
      <c r="B160" s="36">
        <f>SUMIFS(СВЦЭМ!$D$39:$D$782,СВЦЭМ!$A$39:$A$782,$A160,СВЦЭМ!$B$39:$B$782,B$155)+'СЕТ СН'!$I$14+СВЦЭМ!$D$10+'СЕТ СН'!$I$6-'СЕТ СН'!$I$26</f>
        <v>3324.0477182499999</v>
      </c>
      <c r="C160" s="36">
        <f>SUMIFS(СВЦЭМ!$D$39:$D$782,СВЦЭМ!$A$39:$A$782,$A160,СВЦЭМ!$B$39:$B$782,C$155)+'СЕТ СН'!$I$14+СВЦЭМ!$D$10+'СЕТ СН'!$I$6-'СЕТ СН'!$I$26</f>
        <v>3353.93748839</v>
      </c>
      <c r="D160" s="36">
        <f>SUMIFS(СВЦЭМ!$D$39:$D$782,СВЦЭМ!$A$39:$A$782,$A160,СВЦЭМ!$B$39:$B$782,D$155)+'СЕТ СН'!$I$14+СВЦЭМ!$D$10+'СЕТ СН'!$I$6-'СЕТ СН'!$I$26</f>
        <v>3404.15015025</v>
      </c>
      <c r="E160" s="36">
        <f>SUMIFS(СВЦЭМ!$D$39:$D$782,СВЦЭМ!$A$39:$A$782,$A160,СВЦЭМ!$B$39:$B$782,E$155)+'СЕТ СН'!$I$14+СВЦЭМ!$D$10+'СЕТ СН'!$I$6-'СЕТ СН'!$I$26</f>
        <v>3360.3773513199999</v>
      </c>
      <c r="F160" s="36">
        <f>SUMIFS(СВЦЭМ!$D$39:$D$782,СВЦЭМ!$A$39:$A$782,$A160,СВЦЭМ!$B$39:$B$782,F$155)+'СЕТ СН'!$I$14+СВЦЭМ!$D$10+'СЕТ СН'!$I$6-'СЕТ СН'!$I$26</f>
        <v>3354.2138395299999</v>
      </c>
      <c r="G160" s="36">
        <f>SUMIFS(СВЦЭМ!$D$39:$D$782,СВЦЭМ!$A$39:$A$782,$A160,СВЦЭМ!$B$39:$B$782,G$155)+'СЕТ СН'!$I$14+СВЦЭМ!$D$10+'СЕТ СН'!$I$6-'СЕТ СН'!$I$26</f>
        <v>3350.1300271099999</v>
      </c>
      <c r="H160" s="36">
        <f>SUMIFS(СВЦЭМ!$D$39:$D$782,СВЦЭМ!$A$39:$A$782,$A160,СВЦЭМ!$B$39:$B$782,H$155)+'СЕТ СН'!$I$14+СВЦЭМ!$D$10+'СЕТ СН'!$I$6-'СЕТ СН'!$I$26</f>
        <v>3293.7772091400002</v>
      </c>
      <c r="I160" s="36">
        <f>SUMIFS(СВЦЭМ!$D$39:$D$782,СВЦЭМ!$A$39:$A$782,$A160,СВЦЭМ!$B$39:$B$782,I$155)+'СЕТ СН'!$I$14+СВЦЭМ!$D$10+'СЕТ СН'!$I$6-'СЕТ СН'!$I$26</f>
        <v>3235.9851740999998</v>
      </c>
      <c r="J160" s="36">
        <f>SUMIFS(СВЦЭМ!$D$39:$D$782,СВЦЭМ!$A$39:$A$782,$A160,СВЦЭМ!$B$39:$B$782,J$155)+'СЕТ СН'!$I$14+СВЦЭМ!$D$10+'СЕТ СН'!$I$6-'СЕТ СН'!$I$26</f>
        <v>3179.94625541</v>
      </c>
      <c r="K160" s="36">
        <f>SUMIFS(СВЦЭМ!$D$39:$D$782,СВЦЭМ!$A$39:$A$782,$A160,СВЦЭМ!$B$39:$B$782,K$155)+'СЕТ СН'!$I$14+СВЦЭМ!$D$10+'СЕТ СН'!$I$6-'СЕТ СН'!$I$26</f>
        <v>3176.0711628399999</v>
      </c>
      <c r="L160" s="36">
        <f>SUMIFS(СВЦЭМ!$D$39:$D$782,СВЦЭМ!$A$39:$A$782,$A160,СВЦЭМ!$B$39:$B$782,L$155)+'СЕТ СН'!$I$14+СВЦЭМ!$D$10+'СЕТ СН'!$I$6-'СЕТ СН'!$I$26</f>
        <v>3222.0241748399999</v>
      </c>
      <c r="M160" s="36">
        <f>SUMIFS(СВЦЭМ!$D$39:$D$782,СВЦЭМ!$A$39:$A$782,$A160,СВЦЭМ!$B$39:$B$782,M$155)+'СЕТ СН'!$I$14+СВЦЭМ!$D$10+'СЕТ СН'!$I$6-'СЕТ СН'!$I$26</f>
        <v>3310.4191202500001</v>
      </c>
      <c r="N160" s="36">
        <f>SUMIFS(СВЦЭМ!$D$39:$D$782,СВЦЭМ!$A$39:$A$782,$A160,СВЦЭМ!$B$39:$B$782,N$155)+'СЕТ СН'!$I$14+СВЦЭМ!$D$10+'СЕТ СН'!$I$6-'СЕТ СН'!$I$26</f>
        <v>3328.92990895</v>
      </c>
      <c r="O160" s="36">
        <f>SUMIFS(СВЦЭМ!$D$39:$D$782,СВЦЭМ!$A$39:$A$782,$A160,СВЦЭМ!$B$39:$B$782,O$155)+'СЕТ СН'!$I$14+СВЦЭМ!$D$10+'СЕТ СН'!$I$6-'СЕТ СН'!$I$26</f>
        <v>3334.68711411</v>
      </c>
      <c r="P160" s="36">
        <f>SUMIFS(СВЦЭМ!$D$39:$D$782,СВЦЭМ!$A$39:$A$782,$A160,СВЦЭМ!$B$39:$B$782,P$155)+'СЕТ СН'!$I$14+СВЦЭМ!$D$10+'СЕТ СН'!$I$6-'СЕТ СН'!$I$26</f>
        <v>3328.7284991800002</v>
      </c>
      <c r="Q160" s="36">
        <f>SUMIFS(СВЦЭМ!$D$39:$D$782,СВЦЭМ!$A$39:$A$782,$A160,СВЦЭМ!$B$39:$B$782,Q$155)+'СЕТ СН'!$I$14+СВЦЭМ!$D$10+'СЕТ СН'!$I$6-'СЕТ СН'!$I$26</f>
        <v>3321.7475660099999</v>
      </c>
      <c r="R160" s="36">
        <f>SUMIFS(СВЦЭМ!$D$39:$D$782,СВЦЭМ!$A$39:$A$782,$A160,СВЦЭМ!$B$39:$B$782,R$155)+'СЕТ СН'!$I$14+СВЦЭМ!$D$10+'СЕТ СН'!$I$6-'СЕТ СН'!$I$26</f>
        <v>3256.99248063</v>
      </c>
      <c r="S160" s="36">
        <f>SUMIFS(СВЦЭМ!$D$39:$D$782,СВЦЭМ!$A$39:$A$782,$A160,СВЦЭМ!$B$39:$B$782,S$155)+'СЕТ СН'!$I$14+СВЦЭМ!$D$10+'СЕТ СН'!$I$6-'СЕТ СН'!$I$26</f>
        <v>3180.5741539199998</v>
      </c>
      <c r="T160" s="36">
        <f>SUMIFS(СВЦЭМ!$D$39:$D$782,СВЦЭМ!$A$39:$A$782,$A160,СВЦЭМ!$B$39:$B$782,T$155)+'СЕТ СН'!$I$14+СВЦЭМ!$D$10+'СЕТ СН'!$I$6-'СЕТ СН'!$I$26</f>
        <v>3146.7510367499999</v>
      </c>
      <c r="U160" s="36">
        <f>SUMIFS(СВЦЭМ!$D$39:$D$782,СВЦЭМ!$A$39:$A$782,$A160,СВЦЭМ!$B$39:$B$782,U$155)+'СЕТ СН'!$I$14+СВЦЭМ!$D$10+'СЕТ СН'!$I$6-'СЕТ СН'!$I$26</f>
        <v>3162.2974039000001</v>
      </c>
      <c r="V160" s="36">
        <f>SUMIFS(СВЦЭМ!$D$39:$D$782,СВЦЭМ!$A$39:$A$782,$A160,СВЦЭМ!$B$39:$B$782,V$155)+'СЕТ СН'!$I$14+СВЦЭМ!$D$10+'СЕТ СН'!$I$6-'СЕТ СН'!$I$26</f>
        <v>3215.0526229500001</v>
      </c>
      <c r="W160" s="36">
        <f>SUMIFS(СВЦЭМ!$D$39:$D$782,СВЦЭМ!$A$39:$A$782,$A160,СВЦЭМ!$B$39:$B$782,W$155)+'СЕТ СН'!$I$14+СВЦЭМ!$D$10+'СЕТ СН'!$I$6-'СЕТ СН'!$I$26</f>
        <v>3225.36590179</v>
      </c>
      <c r="X160" s="36">
        <f>SUMIFS(СВЦЭМ!$D$39:$D$782,СВЦЭМ!$A$39:$A$782,$A160,СВЦЭМ!$B$39:$B$782,X$155)+'СЕТ СН'!$I$14+СВЦЭМ!$D$10+'СЕТ СН'!$I$6-'СЕТ СН'!$I$26</f>
        <v>3249.65964386</v>
      </c>
      <c r="Y160" s="36">
        <f>SUMIFS(СВЦЭМ!$D$39:$D$782,СВЦЭМ!$A$39:$A$782,$A160,СВЦЭМ!$B$39:$B$782,Y$155)+'СЕТ СН'!$I$14+СВЦЭМ!$D$10+'СЕТ СН'!$I$6-'СЕТ СН'!$I$26</f>
        <v>3290.0722897999999</v>
      </c>
    </row>
    <row r="161" spans="1:25" ht="15.75" x14ac:dyDescent="0.2">
      <c r="A161" s="35">
        <f t="shared" si="4"/>
        <v>45266</v>
      </c>
      <c r="B161" s="36">
        <f>SUMIFS(СВЦЭМ!$D$39:$D$782,СВЦЭМ!$A$39:$A$782,$A161,СВЦЭМ!$B$39:$B$782,B$155)+'СЕТ СН'!$I$14+СВЦЭМ!$D$10+'СЕТ СН'!$I$6-'СЕТ СН'!$I$26</f>
        <v>3177.3111621100002</v>
      </c>
      <c r="C161" s="36">
        <f>SUMIFS(СВЦЭМ!$D$39:$D$782,СВЦЭМ!$A$39:$A$782,$A161,СВЦЭМ!$B$39:$B$782,C$155)+'СЕТ СН'!$I$14+СВЦЭМ!$D$10+'СЕТ СН'!$I$6-'СЕТ СН'!$I$26</f>
        <v>3194.7067315200002</v>
      </c>
      <c r="D161" s="36">
        <f>SUMIFS(СВЦЭМ!$D$39:$D$782,СВЦЭМ!$A$39:$A$782,$A161,СВЦЭМ!$B$39:$B$782,D$155)+'СЕТ СН'!$I$14+СВЦЭМ!$D$10+'СЕТ СН'!$I$6-'СЕТ СН'!$I$26</f>
        <v>3238.15739304</v>
      </c>
      <c r="E161" s="36">
        <f>SUMIFS(СВЦЭМ!$D$39:$D$782,СВЦЭМ!$A$39:$A$782,$A161,СВЦЭМ!$B$39:$B$782,E$155)+'СЕТ СН'!$I$14+СВЦЭМ!$D$10+'СЕТ СН'!$I$6-'СЕТ СН'!$I$26</f>
        <v>3248.4306489099999</v>
      </c>
      <c r="F161" s="36">
        <f>SUMIFS(СВЦЭМ!$D$39:$D$782,СВЦЭМ!$A$39:$A$782,$A161,СВЦЭМ!$B$39:$B$782,F$155)+'СЕТ СН'!$I$14+СВЦЭМ!$D$10+'СЕТ СН'!$I$6-'СЕТ СН'!$I$26</f>
        <v>3231.51541288</v>
      </c>
      <c r="G161" s="36">
        <f>SUMIFS(СВЦЭМ!$D$39:$D$782,СВЦЭМ!$A$39:$A$782,$A161,СВЦЭМ!$B$39:$B$782,G$155)+'СЕТ СН'!$I$14+СВЦЭМ!$D$10+'СЕТ СН'!$I$6-'СЕТ СН'!$I$26</f>
        <v>3190.8420319900001</v>
      </c>
      <c r="H161" s="36">
        <f>SUMIFS(СВЦЭМ!$D$39:$D$782,СВЦЭМ!$A$39:$A$782,$A161,СВЦЭМ!$B$39:$B$782,H$155)+'СЕТ СН'!$I$14+СВЦЭМ!$D$10+'СЕТ СН'!$I$6-'СЕТ СН'!$I$26</f>
        <v>3126.6472668400002</v>
      </c>
      <c r="I161" s="36">
        <f>SUMIFS(СВЦЭМ!$D$39:$D$782,СВЦЭМ!$A$39:$A$782,$A161,СВЦЭМ!$B$39:$B$782,I$155)+'СЕТ СН'!$I$14+СВЦЭМ!$D$10+'СЕТ СН'!$I$6-'СЕТ СН'!$I$26</f>
        <v>3049.4208010699999</v>
      </c>
      <c r="J161" s="36">
        <f>SUMIFS(СВЦЭМ!$D$39:$D$782,СВЦЭМ!$A$39:$A$782,$A161,СВЦЭМ!$B$39:$B$782,J$155)+'СЕТ СН'!$I$14+СВЦЭМ!$D$10+'СЕТ СН'!$I$6-'СЕТ СН'!$I$26</f>
        <v>3044.2377917200001</v>
      </c>
      <c r="K161" s="36">
        <f>SUMIFS(СВЦЭМ!$D$39:$D$782,СВЦЭМ!$A$39:$A$782,$A161,СВЦЭМ!$B$39:$B$782,K$155)+'СЕТ СН'!$I$14+СВЦЭМ!$D$10+'СЕТ СН'!$I$6-'СЕТ СН'!$I$26</f>
        <v>3016.8648963300002</v>
      </c>
      <c r="L161" s="36">
        <f>SUMIFS(СВЦЭМ!$D$39:$D$782,СВЦЭМ!$A$39:$A$782,$A161,СВЦЭМ!$B$39:$B$782,L$155)+'СЕТ СН'!$I$14+СВЦЭМ!$D$10+'СЕТ СН'!$I$6-'СЕТ СН'!$I$26</f>
        <v>2990.0411287000002</v>
      </c>
      <c r="M161" s="36">
        <f>SUMIFS(СВЦЭМ!$D$39:$D$782,СВЦЭМ!$A$39:$A$782,$A161,СВЦЭМ!$B$39:$B$782,M$155)+'СЕТ СН'!$I$14+СВЦЭМ!$D$10+'СЕТ СН'!$I$6-'СЕТ СН'!$I$26</f>
        <v>3004.3136437600001</v>
      </c>
      <c r="N161" s="36">
        <f>SUMIFS(СВЦЭМ!$D$39:$D$782,СВЦЭМ!$A$39:$A$782,$A161,СВЦЭМ!$B$39:$B$782,N$155)+'СЕТ СН'!$I$14+СВЦЭМ!$D$10+'СЕТ СН'!$I$6-'СЕТ СН'!$I$26</f>
        <v>3053.13372136</v>
      </c>
      <c r="O161" s="36">
        <f>SUMIFS(СВЦЭМ!$D$39:$D$782,СВЦЭМ!$A$39:$A$782,$A161,СВЦЭМ!$B$39:$B$782,O$155)+'СЕТ СН'!$I$14+СВЦЭМ!$D$10+'СЕТ СН'!$I$6-'СЕТ СН'!$I$26</f>
        <v>3049.2468508799998</v>
      </c>
      <c r="P161" s="36">
        <f>SUMIFS(СВЦЭМ!$D$39:$D$782,СВЦЭМ!$A$39:$A$782,$A161,СВЦЭМ!$B$39:$B$782,P$155)+'СЕТ СН'!$I$14+СВЦЭМ!$D$10+'СЕТ СН'!$I$6-'СЕТ СН'!$I$26</f>
        <v>3065.3330084899999</v>
      </c>
      <c r="Q161" s="36">
        <f>SUMIFS(СВЦЭМ!$D$39:$D$782,СВЦЭМ!$A$39:$A$782,$A161,СВЦЭМ!$B$39:$B$782,Q$155)+'СЕТ СН'!$I$14+СВЦЭМ!$D$10+'СЕТ СН'!$I$6-'СЕТ СН'!$I$26</f>
        <v>3075.9655334300001</v>
      </c>
      <c r="R161" s="36">
        <f>SUMIFS(СВЦЭМ!$D$39:$D$782,СВЦЭМ!$A$39:$A$782,$A161,СВЦЭМ!$B$39:$B$782,R$155)+'СЕТ СН'!$I$14+СВЦЭМ!$D$10+'СЕТ СН'!$I$6-'СЕТ СН'!$I$26</f>
        <v>3065.9848281999998</v>
      </c>
      <c r="S161" s="36">
        <f>SUMIFS(СВЦЭМ!$D$39:$D$782,СВЦЭМ!$A$39:$A$782,$A161,СВЦЭМ!$B$39:$B$782,S$155)+'СЕТ СН'!$I$14+СВЦЭМ!$D$10+'СЕТ СН'!$I$6-'СЕТ СН'!$I$26</f>
        <v>3016.32122562</v>
      </c>
      <c r="T161" s="36">
        <f>SUMIFS(СВЦЭМ!$D$39:$D$782,СВЦЭМ!$A$39:$A$782,$A161,СВЦЭМ!$B$39:$B$782,T$155)+'СЕТ СН'!$I$14+СВЦЭМ!$D$10+'СЕТ СН'!$I$6-'СЕТ СН'!$I$26</f>
        <v>2987.3193819399999</v>
      </c>
      <c r="U161" s="36">
        <f>SUMIFS(СВЦЭМ!$D$39:$D$782,СВЦЭМ!$A$39:$A$782,$A161,СВЦЭМ!$B$39:$B$782,U$155)+'СЕТ СН'!$I$14+СВЦЭМ!$D$10+'СЕТ СН'!$I$6-'СЕТ СН'!$I$26</f>
        <v>3004.6270670499998</v>
      </c>
      <c r="V161" s="36">
        <f>SUMIFS(СВЦЭМ!$D$39:$D$782,СВЦЭМ!$A$39:$A$782,$A161,СВЦЭМ!$B$39:$B$782,V$155)+'СЕТ СН'!$I$14+СВЦЭМ!$D$10+'СЕТ СН'!$I$6-'СЕТ СН'!$I$26</f>
        <v>3046.1427982199998</v>
      </c>
      <c r="W161" s="36">
        <f>SUMIFS(СВЦЭМ!$D$39:$D$782,СВЦЭМ!$A$39:$A$782,$A161,СВЦЭМ!$B$39:$B$782,W$155)+'СЕТ СН'!$I$14+СВЦЭМ!$D$10+'СЕТ СН'!$I$6-'СЕТ СН'!$I$26</f>
        <v>3046.55897946</v>
      </c>
      <c r="X161" s="36">
        <f>SUMIFS(СВЦЭМ!$D$39:$D$782,СВЦЭМ!$A$39:$A$782,$A161,СВЦЭМ!$B$39:$B$782,X$155)+'СЕТ СН'!$I$14+СВЦЭМ!$D$10+'СЕТ СН'!$I$6-'СЕТ СН'!$I$26</f>
        <v>3084.0170529699999</v>
      </c>
      <c r="Y161" s="36">
        <f>SUMIFS(СВЦЭМ!$D$39:$D$782,СВЦЭМ!$A$39:$A$782,$A161,СВЦЭМ!$B$39:$B$782,Y$155)+'СЕТ СН'!$I$14+СВЦЭМ!$D$10+'СЕТ СН'!$I$6-'СЕТ СН'!$I$26</f>
        <v>3118.3644447199999</v>
      </c>
    </row>
    <row r="162" spans="1:25" ht="15.75" x14ac:dyDescent="0.2">
      <c r="A162" s="35">
        <f t="shared" si="4"/>
        <v>45267</v>
      </c>
      <c r="B162" s="36">
        <f>SUMIFS(СВЦЭМ!$D$39:$D$782,СВЦЭМ!$A$39:$A$782,$A162,СВЦЭМ!$B$39:$B$782,B$155)+'СЕТ СН'!$I$14+СВЦЭМ!$D$10+'СЕТ СН'!$I$6-'СЕТ СН'!$I$26</f>
        <v>3117.72069233</v>
      </c>
      <c r="C162" s="36">
        <f>SUMIFS(СВЦЭМ!$D$39:$D$782,СВЦЭМ!$A$39:$A$782,$A162,СВЦЭМ!$B$39:$B$782,C$155)+'СЕТ СН'!$I$14+СВЦЭМ!$D$10+'СЕТ СН'!$I$6-'СЕТ СН'!$I$26</f>
        <v>3142.3087627099999</v>
      </c>
      <c r="D162" s="36">
        <f>SUMIFS(СВЦЭМ!$D$39:$D$782,СВЦЭМ!$A$39:$A$782,$A162,СВЦЭМ!$B$39:$B$782,D$155)+'СЕТ СН'!$I$14+СВЦЭМ!$D$10+'СЕТ СН'!$I$6-'СЕТ СН'!$I$26</f>
        <v>3215.44526086</v>
      </c>
      <c r="E162" s="36">
        <f>SUMIFS(СВЦЭМ!$D$39:$D$782,СВЦЭМ!$A$39:$A$782,$A162,СВЦЭМ!$B$39:$B$782,E$155)+'СЕТ СН'!$I$14+СВЦЭМ!$D$10+'СЕТ СН'!$I$6-'СЕТ СН'!$I$26</f>
        <v>3205.94948196</v>
      </c>
      <c r="F162" s="36">
        <f>SUMIFS(СВЦЭМ!$D$39:$D$782,СВЦЭМ!$A$39:$A$782,$A162,СВЦЭМ!$B$39:$B$782,F$155)+'СЕТ СН'!$I$14+СВЦЭМ!$D$10+'СЕТ СН'!$I$6-'СЕТ СН'!$I$26</f>
        <v>3198.7201555800002</v>
      </c>
      <c r="G162" s="36">
        <f>SUMIFS(СВЦЭМ!$D$39:$D$782,СВЦЭМ!$A$39:$A$782,$A162,СВЦЭМ!$B$39:$B$782,G$155)+'СЕТ СН'!$I$14+СВЦЭМ!$D$10+'СЕТ СН'!$I$6-'СЕТ СН'!$I$26</f>
        <v>3200.3270452799998</v>
      </c>
      <c r="H162" s="36">
        <f>SUMIFS(СВЦЭМ!$D$39:$D$782,СВЦЭМ!$A$39:$A$782,$A162,СВЦЭМ!$B$39:$B$782,H$155)+'СЕТ СН'!$I$14+СВЦЭМ!$D$10+'СЕТ СН'!$I$6-'СЕТ СН'!$I$26</f>
        <v>3139.3613746199999</v>
      </c>
      <c r="I162" s="36">
        <f>SUMIFS(СВЦЭМ!$D$39:$D$782,СВЦЭМ!$A$39:$A$782,$A162,СВЦЭМ!$B$39:$B$782,I$155)+'СЕТ СН'!$I$14+СВЦЭМ!$D$10+'СЕТ СН'!$I$6-'СЕТ СН'!$I$26</f>
        <v>3076.13647098</v>
      </c>
      <c r="J162" s="36">
        <f>SUMIFS(СВЦЭМ!$D$39:$D$782,СВЦЭМ!$A$39:$A$782,$A162,СВЦЭМ!$B$39:$B$782,J$155)+'СЕТ СН'!$I$14+СВЦЭМ!$D$10+'СЕТ СН'!$I$6-'СЕТ СН'!$I$26</f>
        <v>3038.3371665</v>
      </c>
      <c r="K162" s="36">
        <f>SUMIFS(СВЦЭМ!$D$39:$D$782,СВЦЭМ!$A$39:$A$782,$A162,СВЦЭМ!$B$39:$B$782,K$155)+'СЕТ СН'!$I$14+СВЦЭМ!$D$10+'СЕТ СН'!$I$6-'СЕТ СН'!$I$26</f>
        <v>3029.2985472199998</v>
      </c>
      <c r="L162" s="36">
        <f>SUMIFS(СВЦЭМ!$D$39:$D$782,СВЦЭМ!$A$39:$A$782,$A162,СВЦЭМ!$B$39:$B$782,L$155)+'СЕТ СН'!$I$14+СВЦЭМ!$D$10+'СЕТ СН'!$I$6-'СЕТ СН'!$I$26</f>
        <v>3039.0426757300002</v>
      </c>
      <c r="M162" s="36">
        <f>SUMIFS(СВЦЭМ!$D$39:$D$782,СВЦЭМ!$A$39:$A$782,$A162,СВЦЭМ!$B$39:$B$782,M$155)+'СЕТ СН'!$I$14+СВЦЭМ!$D$10+'СЕТ СН'!$I$6-'СЕТ СН'!$I$26</f>
        <v>3087.09610346</v>
      </c>
      <c r="N162" s="36">
        <f>SUMIFS(СВЦЭМ!$D$39:$D$782,СВЦЭМ!$A$39:$A$782,$A162,СВЦЭМ!$B$39:$B$782,N$155)+'СЕТ СН'!$I$14+СВЦЭМ!$D$10+'СЕТ СН'!$I$6-'СЕТ СН'!$I$26</f>
        <v>3133.4646041199999</v>
      </c>
      <c r="O162" s="36">
        <f>SUMIFS(СВЦЭМ!$D$39:$D$782,СВЦЭМ!$A$39:$A$782,$A162,СВЦЭМ!$B$39:$B$782,O$155)+'СЕТ СН'!$I$14+СВЦЭМ!$D$10+'СЕТ СН'!$I$6-'СЕТ СН'!$I$26</f>
        <v>3184.7066344599998</v>
      </c>
      <c r="P162" s="36">
        <f>SUMIFS(СВЦЭМ!$D$39:$D$782,СВЦЭМ!$A$39:$A$782,$A162,СВЦЭМ!$B$39:$B$782,P$155)+'СЕТ СН'!$I$14+СВЦЭМ!$D$10+'СЕТ СН'!$I$6-'СЕТ СН'!$I$26</f>
        <v>3188.4279252699998</v>
      </c>
      <c r="Q162" s="36">
        <f>SUMIFS(СВЦЭМ!$D$39:$D$782,СВЦЭМ!$A$39:$A$782,$A162,СВЦЭМ!$B$39:$B$782,Q$155)+'СЕТ СН'!$I$14+СВЦЭМ!$D$10+'СЕТ СН'!$I$6-'СЕТ СН'!$I$26</f>
        <v>3192.2367275699999</v>
      </c>
      <c r="R162" s="36">
        <f>SUMIFS(СВЦЭМ!$D$39:$D$782,СВЦЭМ!$A$39:$A$782,$A162,СВЦЭМ!$B$39:$B$782,R$155)+'СЕТ СН'!$I$14+СВЦЭМ!$D$10+'СЕТ СН'!$I$6-'СЕТ СН'!$I$26</f>
        <v>3177.76579008</v>
      </c>
      <c r="S162" s="36">
        <f>SUMIFS(СВЦЭМ!$D$39:$D$782,СВЦЭМ!$A$39:$A$782,$A162,СВЦЭМ!$B$39:$B$782,S$155)+'СЕТ СН'!$I$14+СВЦЭМ!$D$10+'СЕТ СН'!$I$6-'СЕТ СН'!$I$26</f>
        <v>3134.3546854299998</v>
      </c>
      <c r="T162" s="36">
        <f>SUMIFS(СВЦЭМ!$D$39:$D$782,СВЦЭМ!$A$39:$A$782,$A162,СВЦЭМ!$B$39:$B$782,T$155)+'СЕТ СН'!$I$14+СВЦЭМ!$D$10+'СЕТ СН'!$I$6-'СЕТ СН'!$I$26</f>
        <v>3077.66856349</v>
      </c>
      <c r="U162" s="36">
        <f>SUMIFS(СВЦЭМ!$D$39:$D$782,СВЦЭМ!$A$39:$A$782,$A162,СВЦЭМ!$B$39:$B$782,U$155)+'СЕТ СН'!$I$14+СВЦЭМ!$D$10+'СЕТ СН'!$I$6-'СЕТ СН'!$I$26</f>
        <v>3088.23369112</v>
      </c>
      <c r="V162" s="36">
        <f>SUMIFS(СВЦЭМ!$D$39:$D$782,СВЦЭМ!$A$39:$A$782,$A162,СВЦЭМ!$B$39:$B$782,V$155)+'СЕТ СН'!$I$14+СВЦЭМ!$D$10+'СЕТ СН'!$I$6-'СЕТ СН'!$I$26</f>
        <v>3162.2374577599999</v>
      </c>
      <c r="W162" s="36">
        <f>SUMIFS(СВЦЭМ!$D$39:$D$782,СВЦЭМ!$A$39:$A$782,$A162,СВЦЭМ!$B$39:$B$782,W$155)+'СЕТ СН'!$I$14+СВЦЭМ!$D$10+'СЕТ СН'!$I$6-'СЕТ СН'!$I$26</f>
        <v>3191.8089465799999</v>
      </c>
      <c r="X162" s="36">
        <f>SUMIFS(СВЦЭМ!$D$39:$D$782,СВЦЭМ!$A$39:$A$782,$A162,СВЦЭМ!$B$39:$B$782,X$155)+'СЕТ СН'!$I$14+СВЦЭМ!$D$10+'СЕТ СН'!$I$6-'СЕТ СН'!$I$26</f>
        <v>3228.51908521</v>
      </c>
      <c r="Y162" s="36">
        <f>SUMIFS(СВЦЭМ!$D$39:$D$782,СВЦЭМ!$A$39:$A$782,$A162,СВЦЭМ!$B$39:$B$782,Y$155)+'СЕТ СН'!$I$14+СВЦЭМ!$D$10+'СЕТ СН'!$I$6-'СЕТ СН'!$I$26</f>
        <v>3273.75882185</v>
      </c>
    </row>
    <row r="163" spans="1:25" ht="15.75" x14ac:dyDescent="0.2">
      <c r="A163" s="35">
        <f t="shared" si="4"/>
        <v>45268</v>
      </c>
      <c r="B163" s="36">
        <f>SUMIFS(СВЦЭМ!$D$39:$D$782,СВЦЭМ!$A$39:$A$782,$A163,СВЦЭМ!$B$39:$B$782,B$155)+'СЕТ СН'!$I$14+СВЦЭМ!$D$10+'СЕТ СН'!$I$6-'СЕТ СН'!$I$26</f>
        <v>3188.6974692200001</v>
      </c>
      <c r="C163" s="36">
        <f>SUMIFS(СВЦЭМ!$D$39:$D$782,СВЦЭМ!$A$39:$A$782,$A163,СВЦЭМ!$B$39:$B$782,C$155)+'СЕТ СН'!$I$14+СВЦЭМ!$D$10+'СЕТ СН'!$I$6-'СЕТ СН'!$I$26</f>
        <v>3231.4712200700001</v>
      </c>
      <c r="D163" s="36">
        <f>SUMIFS(СВЦЭМ!$D$39:$D$782,СВЦЭМ!$A$39:$A$782,$A163,СВЦЭМ!$B$39:$B$782,D$155)+'СЕТ СН'!$I$14+СВЦЭМ!$D$10+'СЕТ СН'!$I$6-'СЕТ СН'!$I$26</f>
        <v>3239.8486108000002</v>
      </c>
      <c r="E163" s="36">
        <f>SUMIFS(СВЦЭМ!$D$39:$D$782,СВЦЭМ!$A$39:$A$782,$A163,СВЦЭМ!$B$39:$B$782,E$155)+'СЕТ СН'!$I$14+СВЦЭМ!$D$10+'СЕТ СН'!$I$6-'СЕТ СН'!$I$26</f>
        <v>3242.5286694599999</v>
      </c>
      <c r="F163" s="36">
        <f>SUMIFS(СВЦЭМ!$D$39:$D$782,СВЦЭМ!$A$39:$A$782,$A163,СВЦЭМ!$B$39:$B$782,F$155)+'СЕТ СН'!$I$14+СВЦЭМ!$D$10+'СЕТ СН'!$I$6-'СЕТ СН'!$I$26</f>
        <v>3240.8684925299999</v>
      </c>
      <c r="G163" s="36">
        <f>SUMIFS(СВЦЭМ!$D$39:$D$782,СВЦЭМ!$A$39:$A$782,$A163,СВЦЭМ!$B$39:$B$782,G$155)+'СЕТ СН'!$I$14+СВЦЭМ!$D$10+'СЕТ СН'!$I$6-'СЕТ СН'!$I$26</f>
        <v>3230.2792115699999</v>
      </c>
      <c r="H163" s="36">
        <f>SUMIFS(СВЦЭМ!$D$39:$D$782,СВЦЭМ!$A$39:$A$782,$A163,СВЦЭМ!$B$39:$B$782,H$155)+'СЕТ СН'!$I$14+СВЦЭМ!$D$10+'СЕТ СН'!$I$6-'СЕТ СН'!$I$26</f>
        <v>3171.5755271100002</v>
      </c>
      <c r="I163" s="36">
        <f>SUMIFS(СВЦЭМ!$D$39:$D$782,СВЦЭМ!$A$39:$A$782,$A163,СВЦЭМ!$B$39:$B$782,I$155)+'СЕТ СН'!$I$14+СВЦЭМ!$D$10+'СЕТ СН'!$I$6-'СЕТ СН'!$I$26</f>
        <v>3089.67741849</v>
      </c>
      <c r="J163" s="36">
        <f>SUMIFS(СВЦЭМ!$D$39:$D$782,СВЦЭМ!$A$39:$A$782,$A163,СВЦЭМ!$B$39:$B$782,J$155)+'СЕТ СН'!$I$14+СВЦЭМ!$D$10+'СЕТ СН'!$I$6-'СЕТ СН'!$I$26</f>
        <v>3037.2350662700001</v>
      </c>
      <c r="K163" s="36">
        <f>SUMIFS(СВЦЭМ!$D$39:$D$782,СВЦЭМ!$A$39:$A$782,$A163,СВЦЭМ!$B$39:$B$782,K$155)+'СЕТ СН'!$I$14+СВЦЭМ!$D$10+'СЕТ СН'!$I$6-'СЕТ СН'!$I$26</f>
        <v>3015.14515162</v>
      </c>
      <c r="L163" s="36">
        <f>SUMIFS(СВЦЭМ!$D$39:$D$782,СВЦЭМ!$A$39:$A$782,$A163,СВЦЭМ!$B$39:$B$782,L$155)+'СЕТ СН'!$I$14+СВЦЭМ!$D$10+'СЕТ СН'!$I$6-'СЕТ СН'!$I$26</f>
        <v>3012.3974701000002</v>
      </c>
      <c r="M163" s="36">
        <f>SUMIFS(СВЦЭМ!$D$39:$D$782,СВЦЭМ!$A$39:$A$782,$A163,СВЦЭМ!$B$39:$B$782,M$155)+'СЕТ СН'!$I$14+СВЦЭМ!$D$10+'СЕТ СН'!$I$6-'СЕТ СН'!$I$26</f>
        <v>3028.8183624899998</v>
      </c>
      <c r="N163" s="36">
        <f>SUMIFS(СВЦЭМ!$D$39:$D$782,СВЦЭМ!$A$39:$A$782,$A163,СВЦЭМ!$B$39:$B$782,N$155)+'СЕТ СН'!$I$14+СВЦЭМ!$D$10+'СЕТ СН'!$I$6-'СЕТ СН'!$I$26</f>
        <v>3032.44235617</v>
      </c>
      <c r="O163" s="36">
        <f>SUMIFS(СВЦЭМ!$D$39:$D$782,СВЦЭМ!$A$39:$A$782,$A163,СВЦЭМ!$B$39:$B$782,O$155)+'СЕТ СН'!$I$14+СВЦЭМ!$D$10+'СЕТ СН'!$I$6-'СЕТ СН'!$I$26</f>
        <v>3041.6719423599998</v>
      </c>
      <c r="P163" s="36">
        <f>SUMIFS(СВЦЭМ!$D$39:$D$782,СВЦЭМ!$A$39:$A$782,$A163,СВЦЭМ!$B$39:$B$782,P$155)+'СЕТ СН'!$I$14+СВЦЭМ!$D$10+'СЕТ СН'!$I$6-'СЕТ СН'!$I$26</f>
        <v>3059.8756555300001</v>
      </c>
      <c r="Q163" s="36">
        <f>SUMIFS(СВЦЭМ!$D$39:$D$782,СВЦЭМ!$A$39:$A$782,$A163,СВЦЭМ!$B$39:$B$782,Q$155)+'СЕТ СН'!$I$14+СВЦЭМ!$D$10+'СЕТ СН'!$I$6-'СЕТ СН'!$I$26</f>
        <v>3066.5736335800002</v>
      </c>
      <c r="R163" s="36">
        <f>SUMIFS(СВЦЭМ!$D$39:$D$782,СВЦЭМ!$A$39:$A$782,$A163,СВЦЭМ!$B$39:$B$782,R$155)+'СЕТ СН'!$I$14+СВЦЭМ!$D$10+'СЕТ СН'!$I$6-'СЕТ СН'!$I$26</f>
        <v>3051.4397481000001</v>
      </c>
      <c r="S163" s="36">
        <f>SUMIFS(СВЦЭМ!$D$39:$D$782,СВЦЭМ!$A$39:$A$782,$A163,СВЦЭМ!$B$39:$B$782,S$155)+'СЕТ СН'!$I$14+СВЦЭМ!$D$10+'СЕТ СН'!$I$6-'СЕТ СН'!$I$26</f>
        <v>2992.90014909</v>
      </c>
      <c r="T163" s="36">
        <f>SUMIFS(СВЦЭМ!$D$39:$D$782,СВЦЭМ!$A$39:$A$782,$A163,СВЦЭМ!$B$39:$B$782,T$155)+'СЕТ СН'!$I$14+СВЦЭМ!$D$10+'СЕТ СН'!$I$6-'СЕТ СН'!$I$26</f>
        <v>2978.8260666000001</v>
      </c>
      <c r="U163" s="36">
        <f>SUMIFS(СВЦЭМ!$D$39:$D$782,СВЦЭМ!$A$39:$A$782,$A163,СВЦЭМ!$B$39:$B$782,U$155)+'СЕТ СН'!$I$14+СВЦЭМ!$D$10+'СЕТ СН'!$I$6-'СЕТ СН'!$I$26</f>
        <v>2979.6806923700001</v>
      </c>
      <c r="V163" s="36">
        <f>SUMIFS(СВЦЭМ!$D$39:$D$782,СВЦЭМ!$A$39:$A$782,$A163,СВЦЭМ!$B$39:$B$782,V$155)+'СЕТ СН'!$I$14+СВЦЭМ!$D$10+'СЕТ СН'!$I$6-'СЕТ СН'!$I$26</f>
        <v>2991.0799267900002</v>
      </c>
      <c r="W163" s="36">
        <f>SUMIFS(СВЦЭМ!$D$39:$D$782,СВЦЭМ!$A$39:$A$782,$A163,СВЦЭМ!$B$39:$B$782,W$155)+'СЕТ СН'!$I$14+СВЦЭМ!$D$10+'СЕТ СН'!$I$6-'СЕТ СН'!$I$26</f>
        <v>3009.0911525400002</v>
      </c>
      <c r="X163" s="36">
        <f>SUMIFS(СВЦЭМ!$D$39:$D$782,СВЦЭМ!$A$39:$A$782,$A163,СВЦЭМ!$B$39:$B$782,X$155)+'СЕТ СН'!$I$14+СВЦЭМ!$D$10+'СЕТ СН'!$I$6-'СЕТ СН'!$I$26</f>
        <v>3050.79475602</v>
      </c>
      <c r="Y163" s="36">
        <f>SUMIFS(СВЦЭМ!$D$39:$D$782,СВЦЭМ!$A$39:$A$782,$A163,СВЦЭМ!$B$39:$B$782,Y$155)+'СЕТ СН'!$I$14+СВЦЭМ!$D$10+'СЕТ СН'!$I$6-'СЕТ СН'!$I$26</f>
        <v>3097.3338709200002</v>
      </c>
    </row>
    <row r="164" spans="1:25" ht="15.75" x14ac:dyDescent="0.2">
      <c r="A164" s="35">
        <f t="shared" si="4"/>
        <v>45269</v>
      </c>
      <c r="B164" s="36">
        <f>SUMIFS(СВЦЭМ!$D$39:$D$782,СВЦЭМ!$A$39:$A$782,$A164,СВЦЭМ!$B$39:$B$782,B$155)+'СЕТ СН'!$I$14+СВЦЭМ!$D$10+'СЕТ СН'!$I$6-'СЕТ СН'!$I$26</f>
        <v>3318.24802568</v>
      </c>
      <c r="C164" s="36">
        <f>SUMIFS(СВЦЭМ!$D$39:$D$782,СВЦЭМ!$A$39:$A$782,$A164,СВЦЭМ!$B$39:$B$782,C$155)+'СЕТ СН'!$I$14+СВЦЭМ!$D$10+'СЕТ СН'!$I$6-'СЕТ СН'!$I$26</f>
        <v>3380.3188684699999</v>
      </c>
      <c r="D164" s="36">
        <f>SUMIFS(СВЦЭМ!$D$39:$D$782,СВЦЭМ!$A$39:$A$782,$A164,СВЦЭМ!$B$39:$B$782,D$155)+'СЕТ СН'!$I$14+СВЦЭМ!$D$10+'СЕТ СН'!$I$6-'СЕТ СН'!$I$26</f>
        <v>3464.3834632399999</v>
      </c>
      <c r="E164" s="36">
        <f>SUMIFS(СВЦЭМ!$D$39:$D$782,СВЦЭМ!$A$39:$A$782,$A164,СВЦЭМ!$B$39:$B$782,E$155)+'СЕТ СН'!$I$14+СВЦЭМ!$D$10+'СЕТ СН'!$I$6-'СЕТ СН'!$I$26</f>
        <v>3474.7218199200001</v>
      </c>
      <c r="F164" s="36">
        <f>SUMIFS(СВЦЭМ!$D$39:$D$782,СВЦЭМ!$A$39:$A$782,$A164,СВЦЭМ!$B$39:$B$782,F$155)+'СЕТ СН'!$I$14+СВЦЭМ!$D$10+'СЕТ СН'!$I$6-'СЕТ СН'!$I$26</f>
        <v>3480.0234105</v>
      </c>
      <c r="G164" s="36">
        <f>SUMIFS(СВЦЭМ!$D$39:$D$782,СВЦЭМ!$A$39:$A$782,$A164,СВЦЭМ!$B$39:$B$782,G$155)+'СЕТ СН'!$I$14+СВЦЭМ!$D$10+'СЕТ СН'!$I$6-'СЕТ СН'!$I$26</f>
        <v>3460.2915910400002</v>
      </c>
      <c r="H164" s="36">
        <f>SUMIFS(СВЦЭМ!$D$39:$D$782,СВЦЭМ!$A$39:$A$782,$A164,СВЦЭМ!$B$39:$B$782,H$155)+'СЕТ СН'!$I$14+СВЦЭМ!$D$10+'СЕТ СН'!$I$6-'СЕТ СН'!$I$26</f>
        <v>3440.9069907200001</v>
      </c>
      <c r="I164" s="36">
        <f>SUMIFS(СВЦЭМ!$D$39:$D$782,СВЦЭМ!$A$39:$A$782,$A164,СВЦЭМ!$B$39:$B$782,I$155)+'СЕТ СН'!$I$14+СВЦЭМ!$D$10+'СЕТ СН'!$I$6-'СЕТ СН'!$I$26</f>
        <v>3400.12618131</v>
      </c>
      <c r="J164" s="36">
        <f>SUMIFS(СВЦЭМ!$D$39:$D$782,СВЦЭМ!$A$39:$A$782,$A164,СВЦЭМ!$B$39:$B$782,J$155)+'СЕТ СН'!$I$14+СВЦЭМ!$D$10+'СЕТ СН'!$I$6-'СЕТ СН'!$I$26</f>
        <v>3344.3789874999998</v>
      </c>
      <c r="K164" s="36">
        <f>SUMIFS(СВЦЭМ!$D$39:$D$782,СВЦЭМ!$A$39:$A$782,$A164,СВЦЭМ!$B$39:$B$782,K$155)+'СЕТ СН'!$I$14+СВЦЭМ!$D$10+'СЕТ СН'!$I$6-'СЕТ СН'!$I$26</f>
        <v>3290.8045622999998</v>
      </c>
      <c r="L164" s="36">
        <f>SUMIFS(СВЦЭМ!$D$39:$D$782,СВЦЭМ!$A$39:$A$782,$A164,СВЦЭМ!$B$39:$B$782,L$155)+'СЕТ СН'!$I$14+СВЦЭМ!$D$10+'СЕТ СН'!$I$6-'СЕТ СН'!$I$26</f>
        <v>3229.3813681199999</v>
      </c>
      <c r="M164" s="36">
        <f>SUMIFS(СВЦЭМ!$D$39:$D$782,СВЦЭМ!$A$39:$A$782,$A164,СВЦЭМ!$B$39:$B$782,M$155)+'СЕТ СН'!$I$14+СВЦЭМ!$D$10+'СЕТ СН'!$I$6-'СЕТ СН'!$I$26</f>
        <v>3223.2609301699999</v>
      </c>
      <c r="N164" s="36">
        <f>SUMIFS(СВЦЭМ!$D$39:$D$782,СВЦЭМ!$A$39:$A$782,$A164,СВЦЭМ!$B$39:$B$782,N$155)+'СЕТ СН'!$I$14+СВЦЭМ!$D$10+'СЕТ СН'!$I$6-'СЕТ СН'!$I$26</f>
        <v>3266.28049706</v>
      </c>
      <c r="O164" s="36">
        <f>SUMIFS(СВЦЭМ!$D$39:$D$782,СВЦЭМ!$A$39:$A$782,$A164,СВЦЭМ!$B$39:$B$782,O$155)+'СЕТ СН'!$I$14+СВЦЭМ!$D$10+'СЕТ СН'!$I$6-'СЕТ СН'!$I$26</f>
        <v>3254.9070058500001</v>
      </c>
      <c r="P164" s="36">
        <f>SUMIFS(СВЦЭМ!$D$39:$D$782,СВЦЭМ!$A$39:$A$782,$A164,СВЦЭМ!$B$39:$B$782,P$155)+'СЕТ СН'!$I$14+СВЦЭМ!$D$10+'СЕТ СН'!$I$6-'СЕТ СН'!$I$26</f>
        <v>3277.7732951200001</v>
      </c>
      <c r="Q164" s="36">
        <f>SUMIFS(СВЦЭМ!$D$39:$D$782,СВЦЭМ!$A$39:$A$782,$A164,СВЦЭМ!$B$39:$B$782,Q$155)+'СЕТ СН'!$I$14+СВЦЭМ!$D$10+'СЕТ СН'!$I$6-'СЕТ СН'!$I$26</f>
        <v>3304.5635973100002</v>
      </c>
      <c r="R164" s="36">
        <f>SUMIFS(СВЦЭМ!$D$39:$D$782,СВЦЭМ!$A$39:$A$782,$A164,СВЦЭМ!$B$39:$B$782,R$155)+'СЕТ СН'!$I$14+СВЦЭМ!$D$10+'СЕТ СН'!$I$6-'СЕТ СН'!$I$26</f>
        <v>3297.3215116599999</v>
      </c>
      <c r="S164" s="36">
        <f>SUMIFS(СВЦЭМ!$D$39:$D$782,СВЦЭМ!$A$39:$A$782,$A164,СВЦЭМ!$B$39:$B$782,S$155)+'СЕТ СН'!$I$14+СВЦЭМ!$D$10+'СЕТ СН'!$I$6-'СЕТ СН'!$I$26</f>
        <v>3288.4406598800001</v>
      </c>
      <c r="T164" s="36">
        <f>SUMIFS(СВЦЭМ!$D$39:$D$782,СВЦЭМ!$A$39:$A$782,$A164,СВЦЭМ!$B$39:$B$782,T$155)+'СЕТ СН'!$I$14+СВЦЭМ!$D$10+'СЕТ СН'!$I$6-'СЕТ СН'!$I$26</f>
        <v>3234.2551767800001</v>
      </c>
      <c r="U164" s="36">
        <f>SUMIFS(СВЦЭМ!$D$39:$D$782,СВЦЭМ!$A$39:$A$782,$A164,СВЦЭМ!$B$39:$B$782,U$155)+'СЕТ СН'!$I$14+СВЦЭМ!$D$10+'СЕТ СН'!$I$6-'СЕТ СН'!$I$26</f>
        <v>3264.8118147599998</v>
      </c>
      <c r="V164" s="36">
        <f>SUMIFS(СВЦЭМ!$D$39:$D$782,СВЦЭМ!$A$39:$A$782,$A164,СВЦЭМ!$B$39:$B$782,V$155)+'СЕТ СН'!$I$14+СВЦЭМ!$D$10+'СЕТ СН'!$I$6-'СЕТ СН'!$I$26</f>
        <v>3294.1575413099999</v>
      </c>
      <c r="W164" s="36">
        <f>SUMIFS(СВЦЭМ!$D$39:$D$782,СВЦЭМ!$A$39:$A$782,$A164,СВЦЭМ!$B$39:$B$782,W$155)+'СЕТ СН'!$I$14+СВЦЭМ!$D$10+'СЕТ СН'!$I$6-'СЕТ СН'!$I$26</f>
        <v>3278.2506398999999</v>
      </c>
      <c r="X164" s="36">
        <f>SUMIFS(СВЦЭМ!$D$39:$D$782,СВЦЭМ!$A$39:$A$782,$A164,СВЦЭМ!$B$39:$B$782,X$155)+'СЕТ СН'!$I$14+СВЦЭМ!$D$10+'СЕТ СН'!$I$6-'СЕТ СН'!$I$26</f>
        <v>3326.2116360499999</v>
      </c>
      <c r="Y164" s="36">
        <f>SUMIFS(СВЦЭМ!$D$39:$D$782,СВЦЭМ!$A$39:$A$782,$A164,СВЦЭМ!$B$39:$B$782,Y$155)+'СЕТ СН'!$I$14+СВЦЭМ!$D$10+'СЕТ СН'!$I$6-'СЕТ СН'!$I$26</f>
        <v>3372.0629752599998</v>
      </c>
    </row>
    <row r="165" spans="1:25" ht="15.75" x14ac:dyDescent="0.2">
      <c r="A165" s="35">
        <f t="shared" si="4"/>
        <v>45270</v>
      </c>
      <c r="B165" s="36">
        <f>SUMIFS(СВЦЭМ!$D$39:$D$782,СВЦЭМ!$A$39:$A$782,$A165,СВЦЭМ!$B$39:$B$782,B$155)+'СЕТ СН'!$I$14+СВЦЭМ!$D$10+'СЕТ СН'!$I$6-'СЕТ СН'!$I$26</f>
        <v>3297.18606404</v>
      </c>
      <c r="C165" s="36">
        <f>SUMIFS(СВЦЭМ!$D$39:$D$782,СВЦЭМ!$A$39:$A$782,$A165,СВЦЭМ!$B$39:$B$782,C$155)+'СЕТ СН'!$I$14+СВЦЭМ!$D$10+'СЕТ СН'!$I$6-'СЕТ СН'!$I$26</f>
        <v>3354.0528131999999</v>
      </c>
      <c r="D165" s="36">
        <f>SUMIFS(СВЦЭМ!$D$39:$D$782,СВЦЭМ!$A$39:$A$782,$A165,СВЦЭМ!$B$39:$B$782,D$155)+'СЕТ СН'!$I$14+СВЦЭМ!$D$10+'СЕТ СН'!$I$6-'СЕТ СН'!$I$26</f>
        <v>3382.36626032</v>
      </c>
      <c r="E165" s="36">
        <f>SUMIFS(СВЦЭМ!$D$39:$D$782,СВЦЭМ!$A$39:$A$782,$A165,СВЦЭМ!$B$39:$B$782,E$155)+'СЕТ СН'!$I$14+СВЦЭМ!$D$10+'СЕТ СН'!$I$6-'СЕТ СН'!$I$26</f>
        <v>3407.1761008799999</v>
      </c>
      <c r="F165" s="36">
        <f>SUMIFS(СВЦЭМ!$D$39:$D$782,СВЦЭМ!$A$39:$A$782,$A165,СВЦЭМ!$B$39:$B$782,F$155)+'СЕТ СН'!$I$14+СВЦЭМ!$D$10+'СЕТ СН'!$I$6-'СЕТ СН'!$I$26</f>
        <v>3394.8245096699998</v>
      </c>
      <c r="G165" s="36">
        <f>SUMIFS(СВЦЭМ!$D$39:$D$782,СВЦЭМ!$A$39:$A$782,$A165,СВЦЭМ!$B$39:$B$782,G$155)+'СЕТ СН'!$I$14+СВЦЭМ!$D$10+'СЕТ СН'!$I$6-'СЕТ СН'!$I$26</f>
        <v>3357.6473690399998</v>
      </c>
      <c r="H165" s="36">
        <f>SUMIFS(СВЦЭМ!$D$39:$D$782,СВЦЭМ!$A$39:$A$782,$A165,СВЦЭМ!$B$39:$B$782,H$155)+'СЕТ СН'!$I$14+СВЦЭМ!$D$10+'СЕТ СН'!$I$6-'СЕТ СН'!$I$26</f>
        <v>3383.7942863399999</v>
      </c>
      <c r="I165" s="36">
        <f>SUMIFS(СВЦЭМ!$D$39:$D$782,СВЦЭМ!$A$39:$A$782,$A165,СВЦЭМ!$B$39:$B$782,I$155)+'СЕТ СН'!$I$14+СВЦЭМ!$D$10+'СЕТ СН'!$I$6-'СЕТ СН'!$I$26</f>
        <v>3362.2481978400001</v>
      </c>
      <c r="J165" s="36">
        <f>SUMIFS(СВЦЭМ!$D$39:$D$782,СВЦЭМ!$A$39:$A$782,$A165,СВЦЭМ!$B$39:$B$782,J$155)+'СЕТ СН'!$I$14+СВЦЭМ!$D$10+'СЕТ СН'!$I$6-'СЕТ СН'!$I$26</f>
        <v>3298.2911831699998</v>
      </c>
      <c r="K165" s="36">
        <f>SUMIFS(СВЦЭМ!$D$39:$D$782,СВЦЭМ!$A$39:$A$782,$A165,СВЦЭМ!$B$39:$B$782,K$155)+'СЕТ СН'!$I$14+СВЦЭМ!$D$10+'СЕТ СН'!$I$6-'СЕТ СН'!$I$26</f>
        <v>3214.4713290999998</v>
      </c>
      <c r="L165" s="36">
        <f>SUMIFS(СВЦЭМ!$D$39:$D$782,СВЦЭМ!$A$39:$A$782,$A165,СВЦЭМ!$B$39:$B$782,L$155)+'СЕТ СН'!$I$14+СВЦЭМ!$D$10+'СЕТ СН'!$I$6-'СЕТ СН'!$I$26</f>
        <v>3169.9468913000001</v>
      </c>
      <c r="M165" s="36">
        <f>SUMIFS(СВЦЭМ!$D$39:$D$782,СВЦЭМ!$A$39:$A$782,$A165,СВЦЭМ!$B$39:$B$782,M$155)+'СЕТ СН'!$I$14+СВЦЭМ!$D$10+'СЕТ СН'!$I$6-'СЕТ СН'!$I$26</f>
        <v>3157.7529102399999</v>
      </c>
      <c r="N165" s="36">
        <f>SUMIFS(СВЦЭМ!$D$39:$D$782,СВЦЭМ!$A$39:$A$782,$A165,СВЦЭМ!$B$39:$B$782,N$155)+'СЕТ СН'!$I$14+СВЦЭМ!$D$10+'СЕТ СН'!$I$6-'СЕТ СН'!$I$26</f>
        <v>3171.7213480700002</v>
      </c>
      <c r="O165" s="36">
        <f>SUMIFS(СВЦЭМ!$D$39:$D$782,СВЦЭМ!$A$39:$A$782,$A165,СВЦЭМ!$B$39:$B$782,O$155)+'СЕТ СН'!$I$14+СВЦЭМ!$D$10+'СЕТ СН'!$I$6-'СЕТ СН'!$I$26</f>
        <v>3212.6065323600001</v>
      </c>
      <c r="P165" s="36">
        <f>SUMIFS(СВЦЭМ!$D$39:$D$782,СВЦЭМ!$A$39:$A$782,$A165,СВЦЭМ!$B$39:$B$782,P$155)+'СЕТ СН'!$I$14+СВЦЭМ!$D$10+'СЕТ СН'!$I$6-'СЕТ СН'!$I$26</f>
        <v>3236.5422122599998</v>
      </c>
      <c r="Q165" s="36">
        <f>SUMIFS(СВЦЭМ!$D$39:$D$782,СВЦЭМ!$A$39:$A$782,$A165,СВЦЭМ!$B$39:$B$782,Q$155)+'СЕТ СН'!$I$14+СВЦЭМ!$D$10+'СЕТ СН'!$I$6-'СЕТ СН'!$I$26</f>
        <v>3233.68686265</v>
      </c>
      <c r="R165" s="36">
        <f>SUMIFS(СВЦЭМ!$D$39:$D$782,СВЦЭМ!$A$39:$A$782,$A165,СВЦЭМ!$B$39:$B$782,R$155)+'СЕТ СН'!$I$14+СВЦЭМ!$D$10+'СЕТ СН'!$I$6-'СЕТ СН'!$I$26</f>
        <v>3225.3202530200001</v>
      </c>
      <c r="S165" s="36">
        <f>SUMIFS(СВЦЭМ!$D$39:$D$782,СВЦЭМ!$A$39:$A$782,$A165,СВЦЭМ!$B$39:$B$782,S$155)+'СЕТ СН'!$I$14+СВЦЭМ!$D$10+'СЕТ СН'!$I$6-'СЕТ СН'!$I$26</f>
        <v>3154.5934394000001</v>
      </c>
      <c r="T165" s="36">
        <f>SUMIFS(СВЦЭМ!$D$39:$D$782,СВЦЭМ!$A$39:$A$782,$A165,СВЦЭМ!$B$39:$B$782,T$155)+'СЕТ СН'!$I$14+СВЦЭМ!$D$10+'СЕТ СН'!$I$6-'СЕТ СН'!$I$26</f>
        <v>3099.5633028299999</v>
      </c>
      <c r="U165" s="36">
        <f>SUMIFS(СВЦЭМ!$D$39:$D$782,СВЦЭМ!$A$39:$A$782,$A165,СВЦЭМ!$B$39:$B$782,U$155)+'СЕТ СН'!$I$14+СВЦЭМ!$D$10+'СЕТ СН'!$I$6-'СЕТ СН'!$I$26</f>
        <v>3118.6220175399999</v>
      </c>
      <c r="V165" s="36">
        <f>SUMIFS(СВЦЭМ!$D$39:$D$782,СВЦЭМ!$A$39:$A$782,$A165,СВЦЭМ!$B$39:$B$782,V$155)+'СЕТ СН'!$I$14+СВЦЭМ!$D$10+'СЕТ СН'!$I$6-'СЕТ СН'!$I$26</f>
        <v>3148.9215538799999</v>
      </c>
      <c r="W165" s="36">
        <f>SUMIFS(СВЦЭМ!$D$39:$D$782,СВЦЭМ!$A$39:$A$782,$A165,СВЦЭМ!$B$39:$B$782,W$155)+'СЕТ СН'!$I$14+СВЦЭМ!$D$10+'СЕТ СН'!$I$6-'СЕТ СН'!$I$26</f>
        <v>3176.785339</v>
      </c>
      <c r="X165" s="36">
        <f>SUMIFS(СВЦЭМ!$D$39:$D$782,СВЦЭМ!$A$39:$A$782,$A165,СВЦЭМ!$B$39:$B$782,X$155)+'СЕТ СН'!$I$14+СВЦЭМ!$D$10+'СЕТ СН'!$I$6-'СЕТ СН'!$I$26</f>
        <v>3230.1180003200002</v>
      </c>
      <c r="Y165" s="36">
        <f>SUMIFS(СВЦЭМ!$D$39:$D$782,СВЦЭМ!$A$39:$A$782,$A165,СВЦЭМ!$B$39:$B$782,Y$155)+'СЕТ СН'!$I$14+СВЦЭМ!$D$10+'СЕТ СН'!$I$6-'СЕТ СН'!$I$26</f>
        <v>3273.9096520899998</v>
      </c>
    </row>
    <row r="166" spans="1:25" ht="15.75" x14ac:dyDescent="0.2">
      <c r="A166" s="35">
        <f t="shared" si="4"/>
        <v>45271</v>
      </c>
      <c r="B166" s="36">
        <f>SUMIFS(СВЦЭМ!$D$39:$D$782,СВЦЭМ!$A$39:$A$782,$A166,СВЦЭМ!$B$39:$B$782,B$155)+'СЕТ СН'!$I$14+СВЦЭМ!$D$10+'СЕТ СН'!$I$6-'СЕТ СН'!$I$26</f>
        <v>3278.4568591399998</v>
      </c>
      <c r="C166" s="36">
        <f>SUMIFS(СВЦЭМ!$D$39:$D$782,СВЦЭМ!$A$39:$A$782,$A166,СВЦЭМ!$B$39:$B$782,C$155)+'СЕТ СН'!$I$14+СВЦЭМ!$D$10+'СЕТ СН'!$I$6-'СЕТ СН'!$I$26</f>
        <v>3308.37396296</v>
      </c>
      <c r="D166" s="36">
        <f>SUMIFS(СВЦЭМ!$D$39:$D$782,СВЦЭМ!$A$39:$A$782,$A166,СВЦЭМ!$B$39:$B$782,D$155)+'СЕТ СН'!$I$14+СВЦЭМ!$D$10+'СЕТ СН'!$I$6-'СЕТ СН'!$I$26</f>
        <v>3350.77797534</v>
      </c>
      <c r="E166" s="36">
        <f>SUMIFS(СВЦЭМ!$D$39:$D$782,СВЦЭМ!$A$39:$A$782,$A166,СВЦЭМ!$B$39:$B$782,E$155)+'СЕТ СН'!$I$14+СВЦЭМ!$D$10+'СЕТ СН'!$I$6-'СЕТ СН'!$I$26</f>
        <v>3364.1100901899999</v>
      </c>
      <c r="F166" s="36">
        <f>SUMIFS(СВЦЭМ!$D$39:$D$782,СВЦЭМ!$A$39:$A$782,$A166,СВЦЭМ!$B$39:$B$782,F$155)+'СЕТ СН'!$I$14+СВЦЭМ!$D$10+'СЕТ СН'!$I$6-'СЕТ СН'!$I$26</f>
        <v>3338.4741031899998</v>
      </c>
      <c r="G166" s="36">
        <f>SUMIFS(СВЦЭМ!$D$39:$D$782,СВЦЭМ!$A$39:$A$782,$A166,СВЦЭМ!$B$39:$B$782,G$155)+'СЕТ СН'!$I$14+СВЦЭМ!$D$10+'СЕТ СН'!$I$6-'СЕТ СН'!$I$26</f>
        <v>3327.4221277800002</v>
      </c>
      <c r="H166" s="36">
        <f>SUMIFS(СВЦЭМ!$D$39:$D$782,СВЦЭМ!$A$39:$A$782,$A166,СВЦЭМ!$B$39:$B$782,H$155)+'СЕТ СН'!$I$14+СВЦЭМ!$D$10+'СЕТ СН'!$I$6-'СЕТ СН'!$I$26</f>
        <v>3249.42438743</v>
      </c>
      <c r="I166" s="36">
        <f>SUMIFS(СВЦЭМ!$D$39:$D$782,СВЦЭМ!$A$39:$A$782,$A166,СВЦЭМ!$B$39:$B$782,I$155)+'СЕТ СН'!$I$14+СВЦЭМ!$D$10+'СЕТ СН'!$I$6-'СЕТ СН'!$I$26</f>
        <v>3217.9564344400001</v>
      </c>
      <c r="J166" s="36">
        <f>SUMIFS(СВЦЭМ!$D$39:$D$782,СВЦЭМ!$A$39:$A$782,$A166,СВЦЭМ!$B$39:$B$782,J$155)+'СЕТ СН'!$I$14+СВЦЭМ!$D$10+'СЕТ СН'!$I$6-'СЕТ СН'!$I$26</f>
        <v>3161.49184913</v>
      </c>
      <c r="K166" s="36">
        <f>SUMIFS(СВЦЭМ!$D$39:$D$782,СВЦЭМ!$A$39:$A$782,$A166,СВЦЭМ!$B$39:$B$782,K$155)+'СЕТ СН'!$I$14+СВЦЭМ!$D$10+'СЕТ СН'!$I$6-'СЕТ СН'!$I$26</f>
        <v>3146.5416651800001</v>
      </c>
      <c r="L166" s="36">
        <f>SUMIFS(СВЦЭМ!$D$39:$D$782,СВЦЭМ!$A$39:$A$782,$A166,СВЦЭМ!$B$39:$B$782,L$155)+'СЕТ СН'!$I$14+СВЦЭМ!$D$10+'СЕТ СН'!$I$6-'СЕТ СН'!$I$26</f>
        <v>3134.7646013099998</v>
      </c>
      <c r="M166" s="36">
        <f>SUMIFS(СВЦЭМ!$D$39:$D$782,СВЦЭМ!$A$39:$A$782,$A166,СВЦЭМ!$B$39:$B$782,M$155)+'СЕТ СН'!$I$14+СВЦЭМ!$D$10+'СЕТ СН'!$I$6-'СЕТ СН'!$I$26</f>
        <v>3144.8231198100002</v>
      </c>
      <c r="N166" s="36">
        <f>SUMIFS(СВЦЭМ!$D$39:$D$782,СВЦЭМ!$A$39:$A$782,$A166,СВЦЭМ!$B$39:$B$782,N$155)+'СЕТ СН'!$I$14+СВЦЭМ!$D$10+'СЕТ СН'!$I$6-'СЕТ СН'!$I$26</f>
        <v>3150.63096451</v>
      </c>
      <c r="O166" s="36">
        <f>SUMIFS(СВЦЭМ!$D$39:$D$782,СВЦЭМ!$A$39:$A$782,$A166,СВЦЭМ!$B$39:$B$782,O$155)+'СЕТ СН'!$I$14+СВЦЭМ!$D$10+'СЕТ СН'!$I$6-'СЕТ СН'!$I$26</f>
        <v>3173.3401512800001</v>
      </c>
      <c r="P166" s="36">
        <f>SUMIFS(СВЦЭМ!$D$39:$D$782,СВЦЭМ!$A$39:$A$782,$A166,СВЦЭМ!$B$39:$B$782,P$155)+'СЕТ СН'!$I$14+СВЦЭМ!$D$10+'СЕТ СН'!$I$6-'СЕТ СН'!$I$26</f>
        <v>3187.7799796600002</v>
      </c>
      <c r="Q166" s="36">
        <f>SUMIFS(СВЦЭМ!$D$39:$D$782,СВЦЭМ!$A$39:$A$782,$A166,СВЦЭМ!$B$39:$B$782,Q$155)+'СЕТ СН'!$I$14+СВЦЭМ!$D$10+'СЕТ СН'!$I$6-'СЕТ СН'!$I$26</f>
        <v>3183.7242095000001</v>
      </c>
      <c r="R166" s="36">
        <f>SUMIFS(СВЦЭМ!$D$39:$D$782,СВЦЭМ!$A$39:$A$782,$A166,СВЦЭМ!$B$39:$B$782,R$155)+'СЕТ СН'!$I$14+СВЦЭМ!$D$10+'СЕТ СН'!$I$6-'СЕТ СН'!$I$26</f>
        <v>3169.9585040500001</v>
      </c>
      <c r="S166" s="36">
        <f>SUMIFS(СВЦЭМ!$D$39:$D$782,СВЦЭМ!$A$39:$A$782,$A166,СВЦЭМ!$B$39:$B$782,S$155)+'СЕТ СН'!$I$14+СВЦЭМ!$D$10+'СЕТ СН'!$I$6-'СЕТ СН'!$I$26</f>
        <v>3110.15483348</v>
      </c>
      <c r="T166" s="36">
        <f>SUMIFS(СВЦЭМ!$D$39:$D$782,СВЦЭМ!$A$39:$A$782,$A166,СВЦЭМ!$B$39:$B$782,T$155)+'СЕТ СН'!$I$14+СВЦЭМ!$D$10+'СЕТ СН'!$I$6-'СЕТ СН'!$I$26</f>
        <v>3071.6004421100001</v>
      </c>
      <c r="U166" s="36">
        <f>SUMIFS(СВЦЭМ!$D$39:$D$782,СВЦЭМ!$A$39:$A$782,$A166,СВЦЭМ!$B$39:$B$782,U$155)+'СЕТ СН'!$I$14+СВЦЭМ!$D$10+'СЕТ СН'!$I$6-'СЕТ СН'!$I$26</f>
        <v>3098.5179755899999</v>
      </c>
      <c r="V166" s="36">
        <f>SUMIFS(СВЦЭМ!$D$39:$D$782,СВЦЭМ!$A$39:$A$782,$A166,СВЦЭМ!$B$39:$B$782,V$155)+'СЕТ СН'!$I$14+СВЦЭМ!$D$10+'СЕТ СН'!$I$6-'СЕТ СН'!$I$26</f>
        <v>3126.0175719600002</v>
      </c>
      <c r="W166" s="36">
        <f>SUMIFS(СВЦЭМ!$D$39:$D$782,СВЦЭМ!$A$39:$A$782,$A166,СВЦЭМ!$B$39:$B$782,W$155)+'СЕТ СН'!$I$14+СВЦЭМ!$D$10+'СЕТ СН'!$I$6-'СЕТ СН'!$I$26</f>
        <v>3152.58418097</v>
      </c>
      <c r="X166" s="36">
        <f>SUMIFS(СВЦЭМ!$D$39:$D$782,СВЦЭМ!$A$39:$A$782,$A166,СВЦЭМ!$B$39:$B$782,X$155)+'СЕТ СН'!$I$14+СВЦЭМ!$D$10+'СЕТ СН'!$I$6-'СЕТ СН'!$I$26</f>
        <v>3180.6705068800002</v>
      </c>
      <c r="Y166" s="36">
        <f>SUMIFS(СВЦЭМ!$D$39:$D$782,СВЦЭМ!$A$39:$A$782,$A166,СВЦЭМ!$B$39:$B$782,Y$155)+'СЕТ СН'!$I$14+СВЦЭМ!$D$10+'СЕТ СН'!$I$6-'СЕТ СН'!$I$26</f>
        <v>3204.7361369999999</v>
      </c>
    </row>
    <row r="167" spans="1:25" ht="15.75" x14ac:dyDescent="0.2">
      <c r="A167" s="35">
        <f t="shared" si="4"/>
        <v>45272</v>
      </c>
      <c r="B167" s="36">
        <f>SUMIFS(СВЦЭМ!$D$39:$D$782,СВЦЭМ!$A$39:$A$782,$A167,СВЦЭМ!$B$39:$B$782,B$155)+'СЕТ СН'!$I$14+СВЦЭМ!$D$10+'СЕТ СН'!$I$6-'СЕТ СН'!$I$26</f>
        <v>3391.15691999</v>
      </c>
      <c r="C167" s="36">
        <f>SUMIFS(СВЦЭМ!$D$39:$D$782,СВЦЭМ!$A$39:$A$782,$A167,СВЦЭМ!$B$39:$B$782,C$155)+'СЕТ СН'!$I$14+СВЦЭМ!$D$10+'СЕТ СН'!$I$6-'СЕТ СН'!$I$26</f>
        <v>3430.6987684000001</v>
      </c>
      <c r="D167" s="36">
        <f>SUMIFS(СВЦЭМ!$D$39:$D$782,СВЦЭМ!$A$39:$A$782,$A167,СВЦЭМ!$B$39:$B$782,D$155)+'СЕТ СН'!$I$14+СВЦЭМ!$D$10+'СЕТ СН'!$I$6-'СЕТ СН'!$I$26</f>
        <v>3440.4869871199999</v>
      </c>
      <c r="E167" s="36">
        <f>SUMIFS(СВЦЭМ!$D$39:$D$782,СВЦЭМ!$A$39:$A$782,$A167,СВЦЭМ!$B$39:$B$782,E$155)+'СЕТ СН'!$I$14+СВЦЭМ!$D$10+'СЕТ СН'!$I$6-'СЕТ СН'!$I$26</f>
        <v>3463.4436292199998</v>
      </c>
      <c r="F167" s="36">
        <f>SUMIFS(СВЦЭМ!$D$39:$D$782,СВЦЭМ!$A$39:$A$782,$A167,СВЦЭМ!$B$39:$B$782,F$155)+'СЕТ СН'!$I$14+СВЦЭМ!$D$10+'СЕТ СН'!$I$6-'СЕТ СН'!$I$26</f>
        <v>3424.5654655899998</v>
      </c>
      <c r="G167" s="36">
        <f>SUMIFS(СВЦЭМ!$D$39:$D$782,СВЦЭМ!$A$39:$A$782,$A167,СВЦЭМ!$B$39:$B$782,G$155)+'СЕТ СН'!$I$14+СВЦЭМ!$D$10+'СЕТ СН'!$I$6-'СЕТ СН'!$I$26</f>
        <v>3410.0369928</v>
      </c>
      <c r="H167" s="36">
        <f>SUMIFS(СВЦЭМ!$D$39:$D$782,СВЦЭМ!$A$39:$A$782,$A167,СВЦЭМ!$B$39:$B$782,H$155)+'СЕТ СН'!$I$14+СВЦЭМ!$D$10+'СЕТ СН'!$I$6-'СЕТ СН'!$I$26</f>
        <v>3371.16488721</v>
      </c>
      <c r="I167" s="36">
        <f>SUMIFS(СВЦЭМ!$D$39:$D$782,СВЦЭМ!$A$39:$A$782,$A167,СВЦЭМ!$B$39:$B$782,I$155)+'СЕТ СН'!$I$14+СВЦЭМ!$D$10+'СЕТ СН'!$I$6-'СЕТ СН'!$I$26</f>
        <v>3291.5005652999998</v>
      </c>
      <c r="J167" s="36">
        <f>SUMIFS(СВЦЭМ!$D$39:$D$782,СВЦЭМ!$A$39:$A$782,$A167,СВЦЭМ!$B$39:$B$782,J$155)+'СЕТ СН'!$I$14+СВЦЭМ!$D$10+'СЕТ СН'!$I$6-'СЕТ СН'!$I$26</f>
        <v>3245.2769982300001</v>
      </c>
      <c r="K167" s="36">
        <f>SUMIFS(СВЦЭМ!$D$39:$D$782,СВЦЭМ!$A$39:$A$782,$A167,СВЦЭМ!$B$39:$B$782,K$155)+'СЕТ СН'!$I$14+СВЦЭМ!$D$10+'СЕТ СН'!$I$6-'СЕТ СН'!$I$26</f>
        <v>3230.78649726</v>
      </c>
      <c r="L167" s="36">
        <f>SUMIFS(СВЦЭМ!$D$39:$D$782,СВЦЭМ!$A$39:$A$782,$A167,СВЦЭМ!$B$39:$B$782,L$155)+'СЕТ СН'!$I$14+СВЦЭМ!$D$10+'СЕТ СН'!$I$6-'СЕТ СН'!$I$26</f>
        <v>3216.0989092700001</v>
      </c>
      <c r="M167" s="36">
        <f>SUMIFS(СВЦЭМ!$D$39:$D$782,СВЦЭМ!$A$39:$A$782,$A167,СВЦЭМ!$B$39:$B$782,M$155)+'СЕТ СН'!$I$14+СВЦЭМ!$D$10+'СЕТ СН'!$I$6-'СЕТ СН'!$I$26</f>
        <v>3245.3318002800002</v>
      </c>
      <c r="N167" s="36">
        <f>SUMIFS(СВЦЭМ!$D$39:$D$782,СВЦЭМ!$A$39:$A$782,$A167,СВЦЭМ!$B$39:$B$782,N$155)+'СЕТ СН'!$I$14+СВЦЭМ!$D$10+'СЕТ СН'!$I$6-'СЕТ СН'!$I$26</f>
        <v>3255.2821029900001</v>
      </c>
      <c r="O167" s="36">
        <f>SUMIFS(СВЦЭМ!$D$39:$D$782,СВЦЭМ!$A$39:$A$782,$A167,СВЦЭМ!$B$39:$B$782,O$155)+'СЕТ СН'!$I$14+СВЦЭМ!$D$10+'СЕТ СН'!$I$6-'СЕТ СН'!$I$26</f>
        <v>3267.28232669</v>
      </c>
      <c r="P167" s="36">
        <f>SUMIFS(СВЦЭМ!$D$39:$D$782,СВЦЭМ!$A$39:$A$782,$A167,СВЦЭМ!$B$39:$B$782,P$155)+'СЕТ СН'!$I$14+СВЦЭМ!$D$10+'СЕТ СН'!$I$6-'СЕТ СН'!$I$26</f>
        <v>3259.1265556200001</v>
      </c>
      <c r="Q167" s="36">
        <f>SUMIFS(СВЦЭМ!$D$39:$D$782,СВЦЭМ!$A$39:$A$782,$A167,СВЦЭМ!$B$39:$B$782,Q$155)+'СЕТ СН'!$I$14+СВЦЭМ!$D$10+'СЕТ СН'!$I$6-'СЕТ СН'!$I$26</f>
        <v>3283.87283905</v>
      </c>
      <c r="R167" s="36">
        <f>SUMIFS(СВЦЭМ!$D$39:$D$782,СВЦЭМ!$A$39:$A$782,$A167,СВЦЭМ!$B$39:$B$782,R$155)+'СЕТ СН'!$I$14+СВЦЭМ!$D$10+'СЕТ СН'!$I$6-'СЕТ СН'!$I$26</f>
        <v>3281.5562570399998</v>
      </c>
      <c r="S167" s="36">
        <f>SUMIFS(СВЦЭМ!$D$39:$D$782,СВЦЭМ!$A$39:$A$782,$A167,СВЦЭМ!$B$39:$B$782,S$155)+'СЕТ СН'!$I$14+СВЦЭМ!$D$10+'СЕТ СН'!$I$6-'СЕТ СН'!$I$26</f>
        <v>3221.1410627700002</v>
      </c>
      <c r="T167" s="36">
        <f>SUMIFS(СВЦЭМ!$D$39:$D$782,СВЦЭМ!$A$39:$A$782,$A167,СВЦЭМ!$B$39:$B$782,T$155)+'СЕТ СН'!$I$14+СВЦЭМ!$D$10+'СЕТ СН'!$I$6-'СЕТ СН'!$I$26</f>
        <v>3181.2850787699999</v>
      </c>
      <c r="U167" s="36">
        <f>SUMIFS(СВЦЭМ!$D$39:$D$782,СВЦЭМ!$A$39:$A$782,$A167,СВЦЭМ!$B$39:$B$782,U$155)+'СЕТ СН'!$I$14+СВЦЭМ!$D$10+'СЕТ СН'!$I$6-'СЕТ СН'!$I$26</f>
        <v>3199.29221783</v>
      </c>
      <c r="V167" s="36">
        <f>SUMIFS(СВЦЭМ!$D$39:$D$782,СВЦЭМ!$A$39:$A$782,$A167,СВЦЭМ!$B$39:$B$782,V$155)+'СЕТ СН'!$I$14+СВЦЭМ!$D$10+'СЕТ СН'!$I$6-'СЕТ СН'!$I$26</f>
        <v>3219.1057816799998</v>
      </c>
      <c r="W167" s="36">
        <f>SUMIFS(СВЦЭМ!$D$39:$D$782,СВЦЭМ!$A$39:$A$782,$A167,СВЦЭМ!$B$39:$B$782,W$155)+'СЕТ СН'!$I$14+СВЦЭМ!$D$10+'СЕТ СН'!$I$6-'СЕТ СН'!$I$26</f>
        <v>3238.8760735999999</v>
      </c>
      <c r="X167" s="36">
        <f>SUMIFS(СВЦЭМ!$D$39:$D$782,СВЦЭМ!$A$39:$A$782,$A167,СВЦЭМ!$B$39:$B$782,X$155)+'СЕТ СН'!$I$14+СВЦЭМ!$D$10+'СЕТ СН'!$I$6-'СЕТ СН'!$I$26</f>
        <v>3281.10058153</v>
      </c>
      <c r="Y167" s="36">
        <f>SUMIFS(СВЦЭМ!$D$39:$D$782,СВЦЭМ!$A$39:$A$782,$A167,СВЦЭМ!$B$39:$B$782,Y$155)+'СЕТ СН'!$I$14+СВЦЭМ!$D$10+'СЕТ СН'!$I$6-'СЕТ СН'!$I$26</f>
        <v>3315.3510704300002</v>
      </c>
    </row>
    <row r="168" spans="1:25" ht="15.75" x14ac:dyDescent="0.2">
      <c r="A168" s="35">
        <f t="shared" si="4"/>
        <v>45273</v>
      </c>
      <c r="B168" s="36">
        <f>SUMIFS(СВЦЭМ!$D$39:$D$782,СВЦЭМ!$A$39:$A$782,$A168,СВЦЭМ!$B$39:$B$782,B$155)+'СЕТ СН'!$I$14+СВЦЭМ!$D$10+'СЕТ СН'!$I$6-'СЕТ СН'!$I$26</f>
        <v>3295.0421702499998</v>
      </c>
      <c r="C168" s="36">
        <f>SUMIFS(СВЦЭМ!$D$39:$D$782,СВЦЭМ!$A$39:$A$782,$A168,СВЦЭМ!$B$39:$B$782,C$155)+'СЕТ СН'!$I$14+СВЦЭМ!$D$10+'СЕТ СН'!$I$6-'СЕТ СН'!$I$26</f>
        <v>3330.2649967100001</v>
      </c>
      <c r="D168" s="36">
        <f>SUMIFS(СВЦЭМ!$D$39:$D$782,СВЦЭМ!$A$39:$A$782,$A168,СВЦЭМ!$B$39:$B$782,D$155)+'СЕТ СН'!$I$14+СВЦЭМ!$D$10+'СЕТ СН'!$I$6-'СЕТ СН'!$I$26</f>
        <v>3373.1435450099998</v>
      </c>
      <c r="E168" s="36">
        <f>SUMIFS(СВЦЭМ!$D$39:$D$782,СВЦЭМ!$A$39:$A$782,$A168,СВЦЭМ!$B$39:$B$782,E$155)+'СЕТ СН'!$I$14+СВЦЭМ!$D$10+'СЕТ СН'!$I$6-'СЕТ СН'!$I$26</f>
        <v>3359.7902793899998</v>
      </c>
      <c r="F168" s="36">
        <f>SUMIFS(СВЦЭМ!$D$39:$D$782,СВЦЭМ!$A$39:$A$782,$A168,СВЦЭМ!$B$39:$B$782,F$155)+'СЕТ СН'!$I$14+СВЦЭМ!$D$10+'СЕТ СН'!$I$6-'СЕТ СН'!$I$26</f>
        <v>3379.7901884299999</v>
      </c>
      <c r="G168" s="36">
        <f>SUMIFS(СВЦЭМ!$D$39:$D$782,СВЦЭМ!$A$39:$A$782,$A168,СВЦЭМ!$B$39:$B$782,G$155)+'СЕТ СН'!$I$14+СВЦЭМ!$D$10+'СЕТ СН'!$I$6-'СЕТ СН'!$I$26</f>
        <v>3344.8412809599999</v>
      </c>
      <c r="H168" s="36">
        <f>SUMIFS(СВЦЭМ!$D$39:$D$782,СВЦЭМ!$A$39:$A$782,$A168,СВЦЭМ!$B$39:$B$782,H$155)+'СЕТ СН'!$I$14+СВЦЭМ!$D$10+'СЕТ СН'!$I$6-'СЕТ СН'!$I$26</f>
        <v>3269.1099001900002</v>
      </c>
      <c r="I168" s="36">
        <f>SUMIFS(СВЦЭМ!$D$39:$D$782,СВЦЭМ!$A$39:$A$782,$A168,СВЦЭМ!$B$39:$B$782,I$155)+'СЕТ СН'!$I$14+СВЦЭМ!$D$10+'СЕТ СН'!$I$6-'СЕТ СН'!$I$26</f>
        <v>3149.8804106699999</v>
      </c>
      <c r="J168" s="36">
        <f>SUMIFS(СВЦЭМ!$D$39:$D$782,СВЦЭМ!$A$39:$A$782,$A168,СВЦЭМ!$B$39:$B$782,J$155)+'СЕТ СН'!$I$14+СВЦЭМ!$D$10+'СЕТ СН'!$I$6-'СЕТ СН'!$I$26</f>
        <v>3101.00951356</v>
      </c>
      <c r="K168" s="36">
        <f>SUMIFS(СВЦЭМ!$D$39:$D$782,СВЦЭМ!$A$39:$A$782,$A168,СВЦЭМ!$B$39:$B$782,K$155)+'СЕТ СН'!$I$14+СВЦЭМ!$D$10+'СЕТ СН'!$I$6-'СЕТ СН'!$I$26</f>
        <v>3147.4094293200001</v>
      </c>
      <c r="L168" s="36">
        <f>SUMIFS(СВЦЭМ!$D$39:$D$782,СВЦЭМ!$A$39:$A$782,$A168,СВЦЭМ!$B$39:$B$782,L$155)+'СЕТ СН'!$I$14+СВЦЭМ!$D$10+'СЕТ СН'!$I$6-'СЕТ СН'!$I$26</f>
        <v>3137.1485253800001</v>
      </c>
      <c r="M168" s="36">
        <f>SUMIFS(СВЦЭМ!$D$39:$D$782,СВЦЭМ!$A$39:$A$782,$A168,СВЦЭМ!$B$39:$B$782,M$155)+'СЕТ СН'!$I$14+СВЦЭМ!$D$10+'СЕТ СН'!$I$6-'СЕТ СН'!$I$26</f>
        <v>3172.2721716000001</v>
      </c>
      <c r="N168" s="36">
        <f>SUMIFS(СВЦЭМ!$D$39:$D$782,СВЦЭМ!$A$39:$A$782,$A168,СВЦЭМ!$B$39:$B$782,N$155)+'СЕТ СН'!$I$14+СВЦЭМ!$D$10+'СЕТ СН'!$I$6-'СЕТ СН'!$I$26</f>
        <v>3189.8578181600001</v>
      </c>
      <c r="O168" s="36">
        <f>SUMIFS(СВЦЭМ!$D$39:$D$782,СВЦЭМ!$A$39:$A$782,$A168,СВЦЭМ!$B$39:$B$782,O$155)+'СЕТ СН'!$I$14+СВЦЭМ!$D$10+'СЕТ СН'!$I$6-'СЕТ СН'!$I$26</f>
        <v>3208.3321191099999</v>
      </c>
      <c r="P168" s="36">
        <f>SUMIFS(СВЦЭМ!$D$39:$D$782,СВЦЭМ!$A$39:$A$782,$A168,СВЦЭМ!$B$39:$B$782,P$155)+'СЕТ СН'!$I$14+СВЦЭМ!$D$10+'СЕТ СН'!$I$6-'СЕТ СН'!$I$26</f>
        <v>3211.3152970699998</v>
      </c>
      <c r="Q168" s="36">
        <f>SUMIFS(СВЦЭМ!$D$39:$D$782,СВЦЭМ!$A$39:$A$782,$A168,СВЦЭМ!$B$39:$B$782,Q$155)+'СЕТ СН'!$I$14+СВЦЭМ!$D$10+'СЕТ СН'!$I$6-'СЕТ СН'!$I$26</f>
        <v>3212.5435749899998</v>
      </c>
      <c r="R168" s="36">
        <f>SUMIFS(СВЦЭМ!$D$39:$D$782,СВЦЭМ!$A$39:$A$782,$A168,СВЦЭМ!$B$39:$B$782,R$155)+'СЕТ СН'!$I$14+СВЦЭМ!$D$10+'СЕТ СН'!$I$6-'СЕТ СН'!$I$26</f>
        <v>3194.8472103600002</v>
      </c>
      <c r="S168" s="36">
        <f>SUMIFS(СВЦЭМ!$D$39:$D$782,СВЦЭМ!$A$39:$A$782,$A168,СВЦЭМ!$B$39:$B$782,S$155)+'СЕТ СН'!$I$14+СВЦЭМ!$D$10+'СЕТ СН'!$I$6-'СЕТ СН'!$I$26</f>
        <v>3082.2040167</v>
      </c>
      <c r="T168" s="36">
        <f>SUMIFS(СВЦЭМ!$D$39:$D$782,СВЦЭМ!$A$39:$A$782,$A168,СВЦЭМ!$B$39:$B$782,T$155)+'СЕТ СН'!$I$14+СВЦЭМ!$D$10+'СЕТ СН'!$I$6-'СЕТ СН'!$I$26</f>
        <v>3054.9702618400001</v>
      </c>
      <c r="U168" s="36">
        <f>SUMIFS(СВЦЭМ!$D$39:$D$782,СВЦЭМ!$A$39:$A$782,$A168,СВЦЭМ!$B$39:$B$782,U$155)+'СЕТ СН'!$I$14+СВЦЭМ!$D$10+'СЕТ СН'!$I$6-'СЕТ СН'!$I$26</f>
        <v>3073.5531232899998</v>
      </c>
      <c r="V168" s="36">
        <f>SUMIFS(СВЦЭМ!$D$39:$D$782,СВЦЭМ!$A$39:$A$782,$A168,СВЦЭМ!$B$39:$B$782,V$155)+'СЕТ СН'!$I$14+СВЦЭМ!$D$10+'СЕТ СН'!$I$6-'СЕТ СН'!$I$26</f>
        <v>3057.9203878899998</v>
      </c>
      <c r="W168" s="36">
        <f>SUMIFS(СВЦЭМ!$D$39:$D$782,СВЦЭМ!$A$39:$A$782,$A168,СВЦЭМ!$B$39:$B$782,W$155)+'СЕТ СН'!$I$14+СВЦЭМ!$D$10+'СЕТ СН'!$I$6-'СЕТ СН'!$I$26</f>
        <v>3071.62154745</v>
      </c>
      <c r="X168" s="36">
        <f>SUMIFS(СВЦЭМ!$D$39:$D$782,СВЦЭМ!$A$39:$A$782,$A168,СВЦЭМ!$B$39:$B$782,X$155)+'СЕТ СН'!$I$14+СВЦЭМ!$D$10+'СЕТ СН'!$I$6-'СЕТ СН'!$I$26</f>
        <v>3113.6600295499998</v>
      </c>
      <c r="Y168" s="36">
        <f>SUMIFS(СВЦЭМ!$D$39:$D$782,СВЦЭМ!$A$39:$A$782,$A168,СВЦЭМ!$B$39:$B$782,Y$155)+'СЕТ СН'!$I$14+СВЦЭМ!$D$10+'СЕТ СН'!$I$6-'СЕТ СН'!$I$26</f>
        <v>3140.9818071999998</v>
      </c>
    </row>
    <row r="169" spans="1:25" ht="15.75" x14ac:dyDescent="0.2">
      <c r="A169" s="35">
        <f t="shared" si="4"/>
        <v>45274</v>
      </c>
      <c r="B169" s="36">
        <f>SUMIFS(СВЦЭМ!$D$39:$D$782,СВЦЭМ!$A$39:$A$782,$A169,СВЦЭМ!$B$39:$B$782,B$155)+'СЕТ СН'!$I$14+СВЦЭМ!$D$10+'СЕТ СН'!$I$6-'СЕТ СН'!$I$26</f>
        <v>3284.6548315199998</v>
      </c>
      <c r="C169" s="36">
        <f>SUMIFS(СВЦЭМ!$D$39:$D$782,СВЦЭМ!$A$39:$A$782,$A169,СВЦЭМ!$B$39:$B$782,C$155)+'СЕТ СН'!$I$14+СВЦЭМ!$D$10+'СЕТ СН'!$I$6-'СЕТ СН'!$I$26</f>
        <v>3330.5090704999998</v>
      </c>
      <c r="D169" s="36">
        <f>SUMIFS(СВЦЭМ!$D$39:$D$782,СВЦЭМ!$A$39:$A$782,$A169,СВЦЭМ!$B$39:$B$782,D$155)+'СЕТ СН'!$I$14+СВЦЭМ!$D$10+'СЕТ СН'!$I$6-'СЕТ СН'!$I$26</f>
        <v>3361.99990222</v>
      </c>
      <c r="E169" s="36">
        <f>SUMIFS(СВЦЭМ!$D$39:$D$782,СВЦЭМ!$A$39:$A$782,$A169,СВЦЭМ!$B$39:$B$782,E$155)+'СЕТ СН'!$I$14+СВЦЭМ!$D$10+'СЕТ СН'!$I$6-'СЕТ СН'!$I$26</f>
        <v>3373.3432518</v>
      </c>
      <c r="F169" s="36">
        <f>SUMIFS(СВЦЭМ!$D$39:$D$782,СВЦЭМ!$A$39:$A$782,$A169,СВЦЭМ!$B$39:$B$782,F$155)+'СЕТ СН'!$I$14+СВЦЭМ!$D$10+'СЕТ СН'!$I$6-'СЕТ СН'!$I$26</f>
        <v>3369.94576048</v>
      </c>
      <c r="G169" s="36">
        <f>SUMIFS(СВЦЭМ!$D$39:$D$782,СВЦЭМ!$A$39:$A$782,$A169,СВЦЭМ!$B$39:$B$782,G$155)+'СЕТ СН'!$I$14+СВЦЭМ!$D$10+'СЕТ СН'!$I$6-'СЕТ СН'!$I$26</f>
        <v>3348.4697475600001</v>
      </c>
      <c r="H169" s="36">
        <f>SUMIFS(СВЦЭМ!$D$39:$D$782,СВЦЭМ!$A$39:$A$782,$A169,СВЦЭМ!$B$39:$B$782,H$155)+'СЕТ СН'!$I$14+СВЦЭМ!$D$10+'СЕТ СН'!$I$6-'СЕТ СН'!$I$26</f>
        <v>3284.7502371300002</v>
      </c>
      <c r="I169" s="36">
        <f>SUMIFS(СВЦЭМ!$D$39:$D$782,СВЦЭМ!$A$39:$A$782,$A169,СВЦЭМ!$B$39:$B$782,I$155)+'СЕТ СН'!$I$14+СВЦЭМ!$D$10+'СЕТ СН'!$I$6-'СЕТ СН'!$I$26</f>
        <v>3220.9043785600002</v>
      </c>
      <c r="J169" s="36">
        <f>SUMIFS(СВЦЭМ!$D$39:$D$782,СВЦЭМ!$A$39:$A$782,$A169,СВЦЭМ!$B$39:$B$782,J$155)+'СЕТ СН'!$I$14+СВЦЭМ!$D$10+'СЕТ СН'!$I$6-'СЕТ СН'!$I$26</f>
        <v>3154.5582034499998</v>
      </c>
      <c r="K169" s="36">
        <f>SUMIFS(СВЦЭМ!$D$39:$D$782,СВЦЭМ!$A$39:$A$782,$A169,СВЦЭМ!$B$39:$B$782,K$155)+'СЕТ СН'!$I$14+СВЦЭМ!$D$10+'СЕТ СН'!$I$6-'СЕТ СН'!$I$26</f>
        <v>3152.2624791100002</v>
      </c>
      <c r="L169" s="36">
        <f>SUMIFS(СВЦЭМ!$D$39:$D$782,СВЦЭМ!$A$39:$A$782,$A169,СВЦЭМ!$B$39:$B$782,L$155)+'СЕТ СН'!$I$14+СВЦЭМ!$D$10+'СЕТ СН'!$I$6-'СЕТ СН'!$I$26</f>
        <v>3165.7913193999998</v>
      </c>
      <c r="M169" s="36">
        <f>SUMIFS(СВЦЭМ!$D$39:$D$782,СВЦЭМ!$A$39:$A$782,$A169,СВЦЭМ!$B$39:$B$782,M$155)+'СЕТ СН'!$I$14+СВЦЭМ!$D$10+'СЕТ СН'!$I$6-'СЕТ СН'!$I$26</f>
        <v>3180.4407372800001</v>
      </c>
      <c r="N169" s="36">
        <f>SUMIFS(СВЦЭМ!$D$39:$D$782,СВЦЭМ!$A$39:$A$782,$A169,СВЦЭМ!$B$39:$B$782,N$155)+'СЕТ СН'!$I$14+СВЦЭМ!$D$10+'СЕТ СН'!$I$6-'СЕТ СН'!$I$26</f>
        <v>3224.3004725999999</v>
      </c>
      <c r="O169" s="36">
        <f>SUMIFS(СВЦЭМ!$D$39:$D$782,СВЦЭМ!$A$39:$A$782,$A169,СВЦЭМ!$B$39:$B$782,O$155)+'СЕТ СН'!$I$14+СВЦЭМ!$D$10+'СЕТ СН'!$I$6-'СЕТ СН'!$I$26</f>
        <v>3221.8126591099999</v>
      </c>
      <c r="P169" s="36">
        <f>SUMIFS(СВЦЭМ!$D$39:$D$782,СВЦЭМ!$A$39:$A$782,$A169,СВЦЭМ!$B$39:$B$782,P$155)+'СЕТ СН'!$I$14+СВЦЭМ!$D$10+'СЕТ СН'!$I$6-'СЕТ СН'!$I$26</f>
        <v>3262.2854343399999</v>
      </c>
      <c r="Q169" s="36">
        <f>SUMIFS(СВЦЭМ!$D$39:$D$782,СВЦЭМ!$A$39:$A$782,$A169,СВЦЭМ!$B$39:$B$782,Q$155)+'СЕТ СН'!$I$14+СВЦЭМ!$D$10+'СЕТ СН'!$I$6-'СЕТ СН'!$I$26</f>
        <v>3254.3778519699999</v>
      </c>
      <c r="R169" s="36">
        <f>SUMIFS(СВЦЭМ!$D$39:$D$782,СВЦЭМ!$A$39:$A$782,$A169,СВЦЭМ!$B$39:$B$782,R$155)+'СЕТ СН'!$I$14+СВЦЭМ!$D$10+'СЕТ СН'!$I$6-'СЕТ СН'!$I$26</f>
        <v>3251.2446872099999</v>
      </c>
      <c r="S169" s="36">
        <f>SUMIFS(СВЦЭМ!$D$39:$D$782,СВЦЭМ!$A$39:$A$782,$A169,СВЦЭМ!$B$39:$B$782,S$155)+'СЕТ СН'!$I$14+СВЦЭМ!$D$10+'СЕТ СН'!$I$6-'СЕТ СН'!$I$26</f>
        <v>3235.1190483300002</v>
      </c>
      <c r="T169" s="36">
        <f>SUMIFS(СВЦЭМ!$D$39:$D$782,СВЦЭМ!$A$39:$A$782,$A169,СВЦЭМ!$B$39:$B$782,T$155)+'СЕТ СН'!$I$14+СВЦЭМ!$D$10+'СЕТ СН'!$I$6-'СЕТ СН'!$I$26</f>
        <v>3183.1035199500002</v>
      </c>
      <c r="U169" s="36">
        <f>SUMIFS(СВЦЭМ!$D$39:$D$782,СВЦЭМ!$A$39:$A$782,$A169,СВЦЭМ!$B$39:$B$782,U$155)+'СЕТ СН'!$I$14+СВЦЭМ!$D$10+'СЕТ СН'!$I$6-'СЕТ СН'!$I$26</f>
        <v>3159.8513728600001</v>
      </c>
      <c r="V169" s="36">
        <f>SUMIFS(СВЦЭМ!$D$39:$D$782,СВЦЭМ!$A$39:$A$782,$A169,СВЦЭМ!$B$39:$B$782,V$155)+'СЕТ СН'!$I$14+СВЦЭМ!$D$10+'СЕТ СН'!$I$6-'СЕТ СН'!$I$26</f>
        <v>3140.43245656</v>
      </c>
      <c r="W169" s="36">
        <f>SUMIFS(СВЦЭМ!$D$39:$D$782,СВЦЭМ!$A$39:$A$782,$A169,СВЦЭМ!$B$39:$B$782,W$155)+'СЕТ СН'!$I$14+СВЦЭМ!$D$10+'СЕТ СН'!$I$6-'СЕТ СН'!$I$26</f>
        <v>3177.9748860099999</v>
      </c>
      <c r="X169" s="36">
        <f>SUMIFS(СВЦЭМ!$D$39:$D$782,СВЦЭМ!$A$39:$A$782,$A169,СВЦЭМ!$B$39:$B$782,X$155)+'СЕТ СН'!$I$14+СВЦЭМ!$D$10+'СЕТ СН'!$I$6-'СЕТ СН'!$I$26</f>
        <v>3228.7444647500001</v>
      </c>
      <c r="Y169" s="36">
        <f>SUMIFS(СВЦЭМ!$D$39:$D$782,СВЦЭМ!$A$39:$A$782,$A169,СВЦЭМ!$B$39:$B$782,Y$155)+'СЕТ СН'!$I$14+СВЦЭМ!$D$10+'СЕТ СН'!$I$6-'СЕТ СН'!$I$26</f>
        <v>3276.6233387100001</v>
      </c>
    </row>
    <row r="170" spans="1:25" ht="15.75" x14ac:dyDescent="0.2">
      <c r="A170" s="35">
        <f t="shared" si="4"/>
        <v>45275</v>
      </c>
      <c r="B170" s="36">
        <f>SUMIFS(СВЦЭМ!$D$39:$D$782,СВЦЭМ!$A$39:$A$782,$A170,СВЦЭМ!$B$39:$B$782,B$155)+'СЕТ СН'!$I$14+СВЦЭМ!$D$10+'СЕТ СН'!$I$6-'СЕТ СН'!$I$26</f>
        <v>3247.9717312500002</v>
      </c>
      <c r="C170" s="36">
        <f>SUMIFS(СВЦЭМ!$D$39:$D$782,СВЦЭМ!$A$39:$A$782,$A170,СВЦЭМ!$B$39:$B$782,C$155)+'СЕТ СН'!$I$14+СВЦЭМ!$D$10+'СЕТ СН'!$I$6-'СЕТ СН'!$I$26</f>
        <v>3346.7693654899999</v>
      </c>
      <c r="D170" s="36">
        <f>SUMIFS(СВЦЭМ!$D$39:$D$782,СВЦЭМ!$A$39:$A$782,$A170,СВЦЭМ!$B$39:$B$782,D$155)+'СЕТ СН'!$I$14+СВЦЭМ!$D$10+'СЕТ СН'!$I$6-'СЕТ СН'!$I$26</f>
        <v>3368.6806049400002</v>
      </c>
      <c r="E170" s="36">
        <f>SUMIFS(СВЦЭМ!$D$39:$D$782,СВЦЭМ!$A$39:$A$782,$A170,СВЦЭМ!$B$39:$B$782,E$155)+'СЕТ СН'!$I$14+СВЦЭМ!$D$10+'СЕТ СН'!$I$6-'СЕТ СН'!$I$26</f>
        <v>3387.0831622699998</v>
      </c>
      <c r="F170" s="36">
        <f>SUMIFS(СВЦЭМ!$D$39:$D$782,СВЦЭМ!$A$39:$A$782,$A170,СВЦЭМ!$B$39:$B$782,F$155)+'СЕТ СН'!$I$14+СВЦЭМ!$D$10+'СЕТ СН'!$I$6-'СЕТ СН'!$I$26</f>
        <v>3390.2354408699998</v>
      </c>
      <c r="G170" s="36">
        <f>SUMIFS(СВЦЭМ!$D$39:$D$782,СВЦЭМ!$A$39:$A$782,$A170,СВЦЭМ!$B$39:$B$782,G$155)+'СЕТ СН'!$I$14+СВЦЭМ!$D$10+'СЕТ СН'!$I$6-'СЕТ СН'!$I$26</f>
        <v>3363.40003518</v>
      </c>
      <c r="H170" s="36">
        <f>SUMIFS(СВЦЭМ!$D$39:$D$782,СВЦЭМ!$A$39:$A$782,$A170,СВЦЭМ!$B$39:$B$782,H$155)+'СЕТ СН'!$I$14+СВЦЭМ!$D$10+'СЕТ СН'!$I$6-'СЕТ СН'!$I$26</f>
        <v>3292.4318520799998</v>
      </c>
      <c r="I170" s="36">
        <f>SUMIFS(СВЦЭМ!$D$39:$D$782,СВЦЭМ!$A$39:$A$782,$A170,СВЦЭМ!$B$39:$B$782,I$155)+'СЕТ СН'!$I$14+СВЦЭМ!$D$10+'СЕТ СН'!$I$6-'СЕТ СН'!$I$26</f>
        <v>3275.2490866899998</v>
      </c>
      <c r="J170" s="36">
        <f>SUMIFS(СВЦЭМ!$D$39:$D$782,СВЦЭМ!$A$39:$A$782,$A170,СВЦЭМ!$B$39:$B$782,J$155)+'СЕТ СН'!$I$14+СВЦЭМ!$D$10+'СЕТ СН'!$I$6-'СЕТ СН'!$I$26</f>
        <v>3220.4040288400001</v>
      </c>
      <c r="K170" s="36">
        <f>SUMIFS(СВЦЭМ!$D$39:$D$782,СВЦЭМ!$A$39:$A$782,$A170,СВЦЭМ!$B$39:$B$782,K$155)+'СЕТ СН'!$I$14+СВЦЭМ!$D$10+'СЕТ СН'!$I$6-'СЕТ СН'!$I$26</f>
        <v>3189.04347792</v>
      </c>
      <c r="L170" s="36">
        <f>SUMIFS(СВЦЭМ!$D$39:$D$782,СВЦЭМ!$A$39:$A$782,$A170,СВЦЭМ!$B$39:$B$782,L$155)+'СЕТ СН'!$I$14+СВЦЭМ!$D$10+'СЕТ СН'!$I$6-'СЕТ СН'!$I$26</f>
        <v>3189.77089127</v>
      </c>
      <c r="M170" s="36">
        <f>SUMIFS(СВЦЭМ!$D$39:$D$782,СВЦЭМ!$A$39:$A$782,$A170,СВЦЭМ!$B$39:$B$782,M$155)+'СЕТ СН'!$I$14+СВЦЭМ!$D$10+'СЕТ СН'!$I$6-'СЕТ СН'!$I$26</f>
        <v>3217.8922846199998</v>
      </c>
      <c r="N170" s="36">
        <f>SUMIFS(СВЦЭМ!$D$39:$D$782,СВЦЭМ!$A$39:$A$782,$A170,СВЦЭМ!$B$39:$B$782,N$155)+'СЕТ СН'!$I$14+СВЦЭМ!$D$10+'СЕТ СН'!$I$6-'СЕТ СН'!$I$26</f>
        <v>3221.2680463000002</v>
      </c>
      <c r="O170" s="36">
        <f>SUMIFS(СВЦЭМ!$D$39:$D$782,СВЦЭМ!$A$39:$A$782,$A170,СВЦЭМ!$B$39:$B$782,O$155)+'СЕТ СН'!$I$14+СВЦЭМ!$D$10+'СЕТ СН'!$I$6-'СЕТ СН'!$I$26</f>
        <v>3243.7827378699999</v>
      </c>
      <c r="P170" s="36">
        <f>SUMIFS(СВЦЭМ!$D$39:$D$782,СВЦЭМ!$A$39:$A$782,$A170,СВЦЭМ!$B$39:$B$782,P$155)+'СЕТ СН'!$I$14+СВЦЭМ!$D$10+'СЕТ СН'!$I$6-'СЕТ СН'!$I$26</f>
        <v>3250.5761532000001</v>
      </c>
      <c r="Q170" s="36">
        <f>SUMIFS(СВЦЭМ!$D$39:$D$782,СВЦЭМ!$A$39:$A$782,$A170,СВЦЭМ!$B$39:$B$782,Q$155)+'СЕТ СН'!$I$14+СВЦЭМ!$D$10+'СЕТ СН'!$I$6-'СЕТ СН'!$I$26</f>
        <v>3265.63027465</v>
      </c>
      <c r="R170" s="36">
        <f>SUMIFS(СВЦЭМ!$D$39:$D$782,СВЦЭМ!$A$39:$A$782,$A170,СВЦЭМ!$B$39:$B$782,R$155)+'СЕТ СН'!$I$14+СВЦЭМ!$D$10+'СЕТ СН'!$I$6-'СЕТ СН'!$I$26</f>
        <v>3249.0214780599999</v>
      </c>
      <c r="S170" s="36">
        <f>SUMIFS(СВЦЭМ!$D$39:$D$782,СВЦЭМ!$A$39:$A$782,$A170,СВЦЭМ!$B$39:$B$782,S$155)+'СЕТ СН'!$I$14+СВЦЭМ!$D$10+'СЕТ СН'!$I$6-'СЕТ СН'!$I$26</f>
        <v>3190.26914369</v>
      </c>
      <c r="T170" s="36">
        <f>SUMIFS(СВЦЭМ!$D$39:$D$782,СВЦЭМ!$A$39:$A$782,$A170,СВЦЭМ!$B$39:$B$782,T$155)+'СЕТ СН'!$I$14+СВЦЭМ!$D$10+'СЕТ СН'!$I$6-'СЕТ СН'!$I$26</f>
        <v>3163.8441431599999</v>
      </c>
      <c r="U170" s="36">
        <f>SUMIFS(СВЦЭМ!$D$39:$D$782,СВЦЭМ!$A$39:$A$782,$A170,СВЦЭМ!$B$39:$B$782,U$155)+'СЕТ СН'!$I$14+СВЦЭМ!$D$10+'СЕТ СН'!$I$6-'СЕТ СН'!$I$26</f>
        <v>3189.6593746099998</v>
      </c>
      <c r="V170" s="36">
        <f>SUMIFS(СВЦЭМ!$D$39:$D$782,СВЦЭМ!$A$39:$A$782,$A170,СВЦЭМ!$B$39:$B$782,V$155)+'СЕТ СН'!$I$14+СВЦЭМ!$D$10+'СЕТ СН'!$I$6-'СЕТ СН'!$I$26</f>
        <v>3205.3979373799998</v>
      </c>
      <c r="W170" s="36">
        <f>SUMIFS(СВЦЭМ!$D$39:$D$782,СВЦЭМ!$A$39:$A$782,$A170,СВЦЭМ!$B$39:$B$782,W$155)+'СЕТ СН'!$I$14+СВЦЭМ!$D$10+'СЕТ СН'!$I$6-'СЕТ СН'!$I$26</f>
        <v>3215.33022695</v>
      </c>
      <c r="X170" s="36">
        <f>SUMIFS(СВЦЭМ!$D$39:$D$782,СВЦЭМ!$A$39:$A$782,$A170,СВЦЭМ!$B$39:$B$782,X$155)+'СЕТ СН'!$I$14+СВЦЭМ!$D$10+'СЕТ СН'!$I$6-'СЕТ СН'!$I$26</f>
        <v>3234.1231416199998</v>
      </c>
      <c r="Y170" s="36">
        <f>SUMIFS(СВЦЭМ!$D$39:$D$782,СВЦЭМ!$A$39:$A$782,$A170,СВЦЭМ!$B$39:$B$782,Y$155)+'СЕТ СН'!$I$14+СВЦЭМ!$D$10+'СЕТ СН'!$I$6-'СЕТ СН'!$I$26</f>
        <v>3274.2033654699999</v>
      </c>
    </row>
    <row r="171" spans="1:25" ht="15.75" x14ac:dyDescent="0.2">
      <c r="A171" s="35">
        <f t="shared" si="4"/>
        <v>45276</v>
      </c>
      <c r="B171" s="36">
        <f>SUMIFS(СВЦЭМ!$D$39:$D$782,СВЦЭМ!$A$39:$A$782,$A171,СВЦЭМ!$B$39:$B$782,B$155)+'СЕТ СН'!$I$14+СВЦЭМ!$D$10+'СЕТ СН'!$I$6-'СЕТ СН'!$I$26</f>
        <v>3279.70528139</v>
      </c>
      <c r="C171" s="36">
        <f>SUMIFS(СВЦЭМ!$D$39:$D$782,СВЦЭМ!$A$39:$A$782,$A171,СВЦЭМ!$B$39:$B$782,C$155)+'СЕТ СН'!$I$14+СВЦЭМ!$D$10+'СЕТ СН'!$I$6-'СЕТ СН'!$I$26</f>
        <v>3324.5969321699999</v>
      </c>
      <c r="D171" s="36">
        <f>SUMIFS(СВЦЭМ!$D$39:$D$782,СВЦЭМ!$A$39:$A$782,$A171,СВЦЭМ!$B$39:$B$782,D$155)+'СЕТ СН'!$I$14+СВЦЭМ!$D$10+'СЕТ СН'!$I$6-'СЕТ СН'!$I$26</f>
        <v>3381.4533216</v>
      </c>
      <c r="E171" s="36">
        <f>SUMIFS(СВЦЭМ!$D$39:$D$782,СВЦЭМ!$A$39:$A$782,$A171,СВЦЭМ!$B$39:$B$782,E$155)+'СЕТ СН'!$I$14+СВЦЭМ!$D$10+'СЕТ СН'!$I$6-'СЕТ СН'!$I$26</f>
        <v>3393.0791878099999</v>
      </c>
      <c r="F171" s="36">
        <f>SUMIFS(СВЦЭМ!$D$39:$D$782,СВЦЭМ!$A$39:$A$782,$A171,СВЦЭМ!$B$39:$B$782,F$155)+'СЕТ СН'!$I$14+СВЦЭМ!$D$10+'СЕТ СН'!$I$6-'СЕТ СН'!$I$26</f>
        <v>3378.5249414</v>
      </c>
      <c r="G171" s="36">
        <f>SUMIFS(СВЦЭМ!$D$39:$D$782,СВЦЭМ!$A$39:$A$782,$A171,СВЦЭМ!$B$39:$B$782,G$155)+'СЕТ СН'!$I$14+СВЦЭМ!$D$10+'СЕТ СН'!$I$6-'СЕТ СН'!$I$26</f>
        <v>3373.26978749</v>
      </c>
      <c r="H171" s="36">
        <f>SUMIFS(СВЦЭМ!$D$39:$D$782,СВЦЭМ!$A$39:$A$782,$A171,СВЦЭМ!$B$39:$B$782,H$155)+'СЕТ СН'!$I$14+СВЦЭМ!$D$10+'СЕТ СН'!$I$6-'СЕТ СН'!$I$26</f>
        <v>3317.05124492</v>
      </c>
      <c r="I171" s="36">
        <f>SUMIFS(СВЦЭМ!$D$39:$D$782,СВЦЭМ!$A$39:$A$782,$A171,СВЦЭМ!$B$39:$B$782,I$155)+'СЕТ СН'!$I$14+СВЦЭМ!$D$10+'СЕТ СН'!$I$6-'СЕТ СН'!$I$26</f>
        <v>3280.56496423</v>
      </c>
      <c r="J171" s="36">
        <f>SUMIFS(СВЦЭМ!$D$39:$D$782,СВЦЭМ!$A$39:$A$782,$A171,СВЦЭМ!$B$39:$B$782,J$155)+'СЕТ СН'!$I$14+СВЦЭМ!$D$10+'СЕТ СН'!$I$6-'СЕТ СН'!$I$26</f>
        <v>3229.6513177900001</v>
      </c>
      <c r="K171" s="36">
        <f>SUMIFS(СВЦЭМ!$D$39:$D$782,СВЦЭМ!$A$39:$A$782,$A171,СВЦЭМ!$B$39:$B$782,K$155)+'СЕТ СН'!$I$14+СВЦЭМ!$D$10+'СЕТ СН'!$I$6-'СЕТ СН'!$I$26</f>
        <v>3169.1702999300001</v>
      </c>
      <c r="L171" s="36">
        <f>SUMIFS(СВЦЭМ!$D$39:$D$782,СВЦЭМ!$A$39:$A$782,$A171,СВЦЭМ!$B$39:$B$782,L$155)+'СЕТ СН'!$I$14+СВЦЭМ!$D$10+'СЕТ СН'!$I$6-'СЕТ СН'!$I$26</f>
        <v>3116.9983922299998</v>
      </c>
      <c r="M171" s="36">
        <f>SUMIFS(СВЦЭМ!$D$39:$D$782,СВЦЭМ!$A$39:$A$782,$A171,СВЦЭМ!$B$39:$B$782,M$155)+'СЕТ СН'!$I$14+СВЦЭМ!$D$10+'СЕТ СН'!$I$6-'СЕТ СН'!$I$26</f>
        <v>3087.28967642</v>
      </c>
      <c r="N171" s="36">
        <f>SUMIFS(СВЦЭМ!$D$39:$D$782,СВЦЭМ!$A$39:$A$782,$A171,СВЦЭМ!$B$39:$B$782,N$155)+'СЕТ СН'!$I$14+СВЦЭМ!$D$10+'СЕТ СН'!$I$6-'СЕТ СН'!$I$26</f>
        <v>3118.2004919999999</v>
      </c>
      <c r="O171" s="36">
        <f>SUMIFS(СВЦЭМ!$D$39:$D$782,СВЦЭМ!$A$39:$A$782,$A171,СВЦЭМ!$B$39:$B$782,O$155)+'СЕТ СН'!$I$14+СВЦЭМ!$D$10+'СЕТ СН'!$I$6-'СЕТ СН'!$I$26</f>
        <v>3132.8714712199999</v>
      </c>
      <c r="P171" s="36">
        <f>SUMIFS(СВЦЭМ!$D$39:$D$782,СВЦЭМ!$A$39:$A$782,$A171,СВЦЭМ!$B$39:$B$782,P$155)+'СЕТ СН'!$I$14+СВЦЭМ!$D$10+'СЕТ СН'!$I$6-'СЕТ СН'!$I$26</f>
        <v>3120.39297898</v>
      </c>
      <c r="Q171" s="36">
        <f>SUMIFS(СВЦЭМ!$D$39:$D$782,СВЦЭМ!$A$39:$A$782,$A171,СВЦЭМ!$B$39:$B$782,Q$155)+'СЕТ СН'!$I$14+СВЦЭМ!$D$10+'СЕТ СН'!$I$6-'СЕТ СН'!$I$26</f>
        <v>3138.4931658800001</v>
      </c>
      <c r="R171" s="36">
        <f>SUMIFS(СВЦЭМ!$D$39:$D$782,СВЦЭМ!$A$39:$A$782,$A171,СВЦЭМ!$B$39:$B$782,R$155)+'СЕТ СН'!$I$14+СВЦЭМ!$D$10+'СЕТ СН'!$I$6-'СЕТ СН'!$I$26</f>
        <v>3166.7188719300002</v>
      </c>
      <c r="S171" s="36">
        <f>SUMIFS(СВЦЭМ!$D$39:$D$782,СВЦЭМ!$A$39:$A$782,$A171,СВЦЭМ!$B$39:$B$782,S$155)+'СЕТ СН'!$I$14+СВЦЭМ!$D$10+'СЕТ СН'!$I$6-'СЕТ СН'!$I$26</f>
        <v>3121.5583503100002</v>
      </c>
      <c r="T171" s="36">
        <f>SUMIFS(СВЦЭМ!$D$39:$D$782,СВЦЭМ!$A$39:$A$782,$A171,СВЦЭМ!$B$39:$B$782,T$155)+'СЕТ СН'!$I$14+СВЦЭМ!$D$10+'СЕТ СН'!$I$6-'СЕТ СН'!$I$26</f>
        <v>3092.4209686200002</v>
      </c>
      <c r="U171" s="36">
        <f>SUMIFS(СВЦЭМ!$D$39:$D$782,СВЦЭМ!$A$39:$A$782,$A171,СВЦЭМ!$B$39:$B$782,U$155)+'СЕТ СН'!$I$14+СВЦЭМ!$D$10+'СЕТ СН'!$I$6-'СЕТ СН'!$I$26</f>
        <v>3129.1072579500001</v>
      </c>
      <c r="V171" s="36">
        <f>SUMIFS(СВЦЭМ!$D$39:$D$782,СВЦЭМ!$A$39:$A$782,$A171,СВЦЭМ!$B$39:$B$782,V$155)+'СЕТ СН'!$I$14+СВЦЭМ!$D$10+'СЕТ СН'!$I$6-'СЕТ СН'!$I$26</f>
        <v>3124.1831358999998</v>
      </c>
      <c r="W171" s="36">
        <f>SUMIFS(СВЦЭМ!$D$39:$D$782,СВЦЭМ!$A$39:$A$782,$A171,СВЦЭМ!$B$39:$B$782,W$155)+'СЕТ СН'!$I$14+СВЦЭМ!$D$10+'СЕТ СН'!$I$6-'СЕТ СН'!$I$26</f>
        <v>3127.4629490900002</v>
      </c>
      <c r="X171" s="36">
        <f>SUMIFS(СВЦЭМ!$D$39:$D$782,СВЦЭМ!$A$39:$A$782,$A171,СВЦЭМ!$B$39:$B$782,X$155)+'СЕТ СН'!$I$14+СВЦЭМ!$D$10+'СЕТ СН'!$I$6-'СЕТ СН'!$I$26</f>
        <v>3163.1316021100001</v>
      </c>
      <c r="Y171" s="36">
        <f>SUMIFS(СВЦЭМ!$D$39:$D$782,СВЦЭМ!$A$39:$A$782,$A171,СВЦЭМ!$B$39:$B$782,Y$155)+'СЕТ СН'!$I$14+СВЦЭМ!$D$10+'СЕТ СН'!$I$6-'СЕТ СН'!$I$26</f>
        <v>3207.4254648299998</v>
      </c>
    </row>
    <row r="172" spans="1:25" ht="15.75" x14ac:dyDescent="0.2">
      <c r="A172" s="35">
        <f t="shared" si="4"/>
        <v>45277</v>
      </c>
      <c r="B172" s="36">
        <f>SUMIFS(СВЦЭМ!$D$39:$D$782,СВЦЭМ!$A$39:$A$782,$A172,СВЦЭМ!$B$39:$B$782,B$155)+'СЕТ СН'!$I$14+СВЦЭМ!$D$10+'СЕТ СН'!$I$6-'СЕТ СН'!$I$26</f>
        <v>3306.9617425299998</v>
      </c>
      <c r="C172" s="36">
        <f>SUMIFS(СВЦЭМ!$D$39:$D$782,СВЦЭМ!$A$39:$A$782,$A172,СВЦЭМ!$B$39:$B$782,C$155)+'СЕТ СН'!$I$14+СВЦЭМ!$D$10+'СЕТ СН'!$I$6-'СЕТ СН'!$I$26</f>
        <v>3321.6015558099998</v>
      </c>
      <c r="D172" s="36">
        <f>SUMIFS(СВЦЭМ!$D$39:$D$782,СВЦЭМ!$A$39:$A$782,$A172,СВЦЭМ!$B$39:$B$782,D$155)+'СЕТ СН'!$I$14+СВЦЭМ!$D$10+'СЕТ СН'!$I$6-'СЕТ СН'!$I$26</f>
        <v>3371.9791542299999</v>
      </c>
      <c r="E172" s="36">
        <f>SUMIFS(СВЦЭМ!$D$39:$D$782,СВЦЭМ!$A$39:$A$782,$A172,СВЦЭМ!$B$39:$B$782,E$155)+'СЕТ СН'!$I$14+СВЦЭМ!$D$10+'СЕТ СН'!$I$6-'СЕТ СН'!$I$26</f>
        <v>3374.5324483499999</v>
      </c>
      <c r="F172" s="36">
        <f>SUMIFS(СВЦЭМ!$D$39:$D$782,СВЦЭМ!$A$39:$A$782,$A172,СВЦЭМ!$B$39:$B$782,F$155)+'СЕТ СН'!$I$14+СВЦЭМ!$D$10+'СЕТ СН'!$I$6-'СЕТ СН'!$I$26</f>
        <v>3372.1937005700001</v>
      </c>
      <c r="G172" s="36">
        <f>SUMIFS(СВЦЭМ!$D$39:$D$782,СВЦЭМ!$A$39:$A$782,$A172,СВЦЭМ!$B$39:$B$782,G$155)+'СЕТ СН'!$I$14+СВЦЭМ!$D$10+'СЕТ СН'!$I$6-'СЕТ СН'!$I$26</f>
        <v>3374.7340574300001</v>
      </c>
      <c r="H172" s="36">
        <f>SUMIFS(СВЦЭМ!$D$39:$D$782,СВЦЭМ!$A$39:$A$782,$A172,СВЦЭМ!$B$39:$B$782,H$155)+'СЕТ СН'!$I$14+СВЦЭМ!$D$10+'СЕТ СН'!$I$6-'СЕТ СН'!$I$26</f>
        <v>3355.6726436200001</v>
      </c>
      <c r="I172" s="36">
        <f>SUMIFS(СВЦЭМ!$D$39:$D$782,СВЦЭМ!$A$39:$A$782,$A172,СВЦЭМ!$B$39:$B$782,I$155)+'СЕТ СН'!$I$14+СВЦЭМ!$D$10+'СЕТ СН'!$I$6-'СЕТ СН'!$I$26</f>
        <v>3346.3356514399998</v>
      </c>
      <c r="J172" s="36">
        <f>SUMIFS(СВЦЭМ!$D$39:$D$782,СВЦЭМ!$A$39:$A$782,$A172,СВЦЭМ!$B$39:$B$782,J$155)+'СЕТ СН'!$I$14+СВЦЭМ!$D$10+'СЕТ СН'!$I$6-'СЕТ СН'!$I$26</f>
        <v>3297.3223788</v>
      </c>
      <c r="K172" s="36">
        <f>SUMIFS(СВЦЭМ!$D$39:$D$782,СВЦЭМ!$A$39:$A$782,$A172,СВЦЭМ!$B$39:$B$782,K$155)+'СЕТ СН'!$I$14+СВЦЭМ!$D$10+'СЕТ СН'!$I$6-'СЕТ СН'!$I$26</f>
        <v>3245.3259245899999</v>
      </c>
      <c r="L172" s="36">
        <f>SUMIFS(СВЦЭМ!$D$39:$D$782,СВЦЭМ!$A$39:$A$782,$A172,СВЦЭМ!$B$39:$B$782,L$155)+'СЕТ СН'!$I$14+СВЦЭМ!$D$10+'СЕТ СН'!$I$6-'СЕТ СН'!$I$26</f>
        <v>3185.7447933200001</v>
      </c>
      <c r="M172" s="36">
        <f>SUMIFS(СВЦЭМ!$D$39:$D$782,СВЦЭМ!$A$39:$A$782,$A172,СВЦЭМ!$B$39:$B$782,M$155)+'СЕТ СН'!$I$14+СВЦЭМ!$D$10+'СЕТ СН'!$I$6-'СЕТ СН'!$I$26</f>
        <v>3166.0456044500002</v>
      </c>
      <c r="N172" s="36">
        <f>SUMIFS(СВЦЭМ!$D$39:$D$782,СВЦЭМ!$A$39:$A$782,$A172,СВЦЭМ!$B$39:$B$782,N$155)+'СЕТ СН'!$I$14+СВЦЭМ!$D$10+'СЕТ СН'!$I$6-'СЕТ СН'!$I$26</f>
        <v>3187.1757060199998</v>
      </c>
      <c r="O172" s="36">
        <f>SUMIFS(СВЦЭМ!$D$39:$D$782,СВЦЭМ!$A$39:$A$782,$A172,СВЦЭМ!$B$39:$B$782,O$155)+'СЕТ СН'!$I$14+СВЦЭМ!$D$10+'СЕТ СН'!$I$6-'СЕТ СН'!$I$26</f>
        <v>3196.8616785499999</v>
      </c>
      <c r="P172" s="36">
        <f>SUMIFS(СВЦЭМ!$D$39:$D$782,СВЦЭМ!$A$39:$A$782,$A172,СВЦЭМ!$B$39:$B$782,P$155)+'СЕТ СН'!$I$14+СВЦЭМ!$D$10+'СЕТ СН'!$I$6-'СЕТ СН'!$I$26</f>
        <v>3195.8308228199999</v>
      </c>
      <c r="Q172" s="36">
        <f>SUMIFS(СВЦЭМ!$D$39:$D$782,СВЦЭМ!$A$39:$A$782,$A172,СВЦЭМ!$B$39:$B$782,Q$155)+'СЕТ СН'!$I$14+СВЦЭМ!$D$10+'СЕТ СН'!$I$6-'СЕТ СН'!$I$26</f>
        <v>3206.3767567499999</v>
      </c>
      <c r="R172" s="36">
        <f>SUMIFS(СВЦЭМ!$D$39:$D$782,СВЦЭМ!$A$39:$A$782,$A172,СВЦЭМ!$B$39:$B$782,R$155)+'СЕТ СН'!$I$14+СВЦЭМ!$D$10+'СЕТ СН'!$I$6-'СЕТ СН'!$I$26</f>
        <v>3217.3075355199999</v>
      </c>
      <c r="S172" s="36">
        <f>SUMIFS(СВЦЭМ!$D$39:$D$782,СВЦЭМ!$A$39:$A$782,$A172,СВЦЭМ!$B$39:$B$782,S$155)+'СЕТ СН'!$I$14+СВЦЭМ!$D$10+'СЕТ СН'!$I$6-'СЕТ СН'!$I$26</f>
        <v>3161.8509181999998</v>
      </c>
      <c r="T172" s="36">
        <f>SUMIFS(СВЦЭМ!$D$39:$D$782,СВЦЭМ!$A$39:$A$782,$A172,СВЦЭМ!$B$39:$B$782,T$155)+'СЕТ СН'!$I$14+СВЦЭМ!$D$10+'СЕТ СН'!$I$6-'СЕТ СН'!$I$26</f>
        <v>3106.47687787</v>
      </c>
      <c r="U172" s="36">
        <f>SUMIFS(СВЦЭМ!$D$39:$D$782,СВЦЭМ!$A$39:$A$782,$A172,СВЦЭМ!$B$39:$B$782,U$155)+'СЕТ СН'!$I$14+СВЦЭМ!$D$10+'СЕТ СН'!$I$6-'СЕТ СН'!$I$26</f>
        <v>3103.7574313599998</v>
      </c>
      <c r="V172" s="36">
        <f>SUMIFS(СВЦЭМ!$D$39:$D$782,СВЦЭМ!$A$39:$A$782,$A172,СВЦЭМ!$B$39:$B$782,V$155)+'СЕТ СН'!$I$14+СВЦЭМ!$D$10+'СЕТ СН'!$I$6-'СЕТ СН'!$I$26</f>
        <v>3142.9498922900002</v>
      </c>
      <c r="W172" s="36">
        <f>SUMIFS(СВЦЭМ!$D$39:$D$782,СВЦЭМ!$A$39:$A$782,$A172,СВЦЭМ!$B$39:$B$782,W$155)+'СЕТ СН'!$I$14+СВЦЭМ!$D$10+'СЕТ СН'!$I$6-'СЕТ СН'!$I$26</f>
        <v>3141.5640699800001</v>
      </c>
      <c r="X172" s="36">
        <f>SUMIFS(СВЦЭМ!$D$39:$D$782,СВЦЭМ!$A$39:$A$782,$A172,СВЦЭМ!$B$39:$B$782,X$155)+'СЕТ СН'!$I$14+СВЦЭМ!$D$10+'СЕТ СН'!$I$6-'СЕТ СН'!$I$26</f>
        <v>3193.2338110199998</v>
      </c>
      <c r="Y172" s="36">
        <f>SUMIFS(СВЦЭМ!$D$39:$D$782,СВЦЭМ!$A$39:$A$782,$A172,СВЦЭМ!$B$39:$B$782,Y$155)+'СЕТ СН'!$I$14+СВЦЭМ!$D$10+'СЕТ СН'!$I$6-'СЕТ СН'!$I$26</f>
        <v>3246.7651964299998</v>
      </c>
    </row>
    <row r="173" spans="1:25" ht="15.75" x14ac:dyDescent="0.2">
      <c r="A173" s="35">
        <f t="shared" si="4"/>
        <v>45278</v>
      </c>
      <c r="B173" s="36">
        <f>SUMIFS(СВЦЭМ!$D$39:$D$782,СВЦЭМ!$A$39:$A$782,$A173,СВЦЭМ!$B$39:$B$782,B$155)+'СЕТ СН'!$I$14+СВЦЭМ!$D$10+'СЕТ СН'!$I$6-'СЕТ СН'!$I$26</f>
        <v>3133.9894475900001</v>
      </c>
      <c r="C173" s="36">
        <f>SUMIFS(СВЦЭМ!$D$39:$D$782,СВЦЭМ!$A$39:$A$782,$A173,СВЦЭМ!$B$39:$B$782,C$155)+'СЕТ СН'!$I$14+СВЦЭМ!$D$10+'СЕТ СН'!$I$6-'СЕТ СН'!$I$26</f>
        <v>3179.2835060299999</v>
      </c>
      <c r="D173" s="36">
        <f>SUMIFS(СВЦЭМ!$D$39:$D$782,СВЦЭМ!$A$39:$A$782,$A173,СВЦЭМ!$B$39:$B$782,D$155)+'СЕТ СН'!$I$14+СВЦЭМ!$D$10+'СЕТ СН'!$I$6-'СЕТ СН'!$I$26</f>
        <v>3215.9909008</v>
      </c>
      <c r="E173" s="36">
        <f>SUMIFS(СВЦЭМ!$D$39:$D$782,СВЦЭМ!$A$39:$A$782,$A173,СВЦЭМ!$B$39:$B$782,E$155)+'СЕТ СН'!$I$14+СВЦЭМ!$D$10+'СЕТ СН'!$I$6-'СЕТ СН'!$I$26</f>
        <v>3233.45858894</v>
      </c>
      <c r="F173" s="36">
        <f>SUMIFS(СВЦЭМ!$D$39:$D$782,СВЦЭМ!$A$39:$A$782,$A173,СВЦЭМ!$B$39:$B$782,F$155)+'СЕТ СН'!$I$14+СВЦЭМ!$D$10+'СЕТ СН'!$I$6-'СЕТ СН'!$I$26</f>
        <v>3238.0329715600001</v>
      </c>
      <c r="G173" s="36">
        <f>SUMIFS(СВЦЭМ!$D$39:$D$782,СВЦЭМ!$A$39:$A$782,$A173,СВЦЭМ!$B$39:$B$782,G$155)+'СЕТ СН'!$I$14+СВЦЭМ!$D$10+'СЕТ СН'!$I$6-'СЕТ СН'!$I$26</f>
        <v>3208.8662549400001</v>
      </c>
      <c r="H173" s="36">
        <f>SUMIFS(СВЦЭМ!$D$39:$D$782,СВЦЭМ!$A$39:$A$782,$A173,СВЦЭМ!$B$39:$B$782,H$155)+'СЕТ СН'!$I$14+СВЦЭМ!$D$10+'СЕТ СН'!$I$6-'СЕТ СН'!$I$26</f>
        <v>3144.5639007099999</v>
      </c>
      <c r="I173" s="36">
        <f>SUMIFS(СВЦЭМ!$D$39:$D$782,СВЦЭМ!$A$39:$A$782,$A173,СВЦЭМ!$B$39:$B$782,I$155)+'СЕТ СН'!$I$14+СВЦЭМ!$D$10+'СЕТ СН'!$I$6-'СЕТ СН'!$I$26</f>
        <v>3079.4652378000001</v>
      </c>
      <c r="J173" s="36">
        <f>SUMIFS(СВЦЭМ!$D$39:$D$782,СВЦЭМ!$A$39:$A$782,$A173,СВЦЭМ!$B$39:$B$782,J$155)+'СЕТ СН'!$I$14+СВЦЭМ!$D$10+'СЕТ СН'!$I$6-'СЕТ СН'!$I$26</f>
        <v>3045.6290742400001</v>
      </c>
      <c r="K173" s="36">
        <f>SUMIFS(СВЦЭМ!$D$39:$D$782,СВЦЭМ!$A$39:$A$782,$A173,СВЦЭМ!$B$39:$B$782,K$155)+'СЕТ СН'!$I$14+СВЦЭМ!$D$10+'СЕТ СН'!$I$6-'СЕТ СН'!$I$26</f>
        <v>2999.6516198600002</v>
      </c>
      <c r="L173" s="36">
        <f>SUMIFS(СВЦЭМ!$D$39:$D$782,СВЦЭМ!$A$39:$A$782,$A173,СВЦЭМ!$B$39:$B$782,L$155)+'СЕТ СН'!$I$14+СВЦЭМ!$D$10+'СЕТ СН'!$I$6-'СЕТ СН'!$I$26</f>
        <v>2983.8701218000001</v>
      </c>
      <c r="M173" s="36">
        <f>SUMIFS(СВЦЭМ!$D$39:$D$782,СВЦЭМ!$A$39:$A$782,$A173,СВЦЭМ!$B$39:$B$782,M$155)+'СЕТ СН'!$I$14+СВЦЭМ!$D$10+'СЕТ СН'!$I$6-'СЕТ СН'!$I$26</f>
        <v>3014.6345584300002</v>
      </c>
      <c r="N173" s="36">
        <f>SUMIFS(СВЦЭМ!$D$39:$D$782,СВЦЭМ!$A$39:$A$782,$A173,СВЦЭМ!$B$39:$B$782,N$155)+'СЕТ СН'!$I$14+СВЦЭМ!$D$10+'СЕТ СН'!$I$6-'СЕТ СН'!$I$26</f>
        <v>3022.8072066599998</v>
      </c>
      <c r="O173" s="36">
        <f>SUMIFS(СВЦЭМ!$D$39:$D$782,СВЦЭМ!$A$39:$A$782,$A173,СВЦЭМ!$B$39:$B$782,O$155)+'СЕТ СН'!$I$14+СВЦЭМ!$D$10+'СЕТ СН'!$I$6-'СЕТ СН'!$I$26</f>
        <v>3037.9335517700001</v>
      </c>
      <c r="P173" s="36">
        <f>SUMIFS(СВЦЭМ!$D$39:$D$782,СВЦЭМ!$A$39:$A$782,$A173,СВЦЭМ!$B$39:$B$782,P$155)+'СЕТ СН'!$I$14+СВЦЭМ!$D$10+'СЕТ СН'!$I$6-'СЕТ СН'!$I$26</f>
        <v>3058.8852145999999</v>
      </c>
      <c r="Q173" s="36">
        <f>SUMIFS(СВЦЭМ!$D$39:$D$782,СВЦЭМ!$A$39:$A$782,$A173,СВЦЭМ!$B$39:$B$782,Q$155)+'СЕТ СН'!$I$14+СВЦЭМ!$D$10+'СЕТ СН'!$I$6-'СЕТ СН'!$I$26</f>
        <v>3066.4781985200002</v>
      </c>
      <c r="R173" s="36">
        <f>SUMIFS(СВЦЭМ!$D$39:$D$782,СВЦЭМ!$A$39:$A$782,$A173,СВЦЭМ!$B$39:$B$782,R$155)+'СЕТ СН'!$I$14+СВЦЭМ!$D$10+'СЕТ СН'!$I$6-'СЕТ СН'!$I$26</f>
        <v>3063.53368925</v>
      </c>
      <c r="S173" s="36">
        <f>SUMIFS(СВЦЭМ!$D$39:$D$782,СВЦЭМ!$A$39:$A$782,$A173,СВЦЭМ!$B$39:$B$782,S$155)+'СЕТ СН'!$I$14+СВЦЭМ!$D$10+'СЕТ СН'!$I$6-'СЕТ СН'!$I$26</f>
        <v>3029.37683268</v>
      </c>
      <c r="T173" s="36">
        <f>SUMIFS(СВЦЭМ!$D$39:$D$782,СВЦЭМ!$A$39:$A$782,$A173,СВЦЭМ!$B$39:$B$782,T$155)+'СЕТ СН'!$I$14+СВЦЭМ!$D$10+'СЕТ СН'!$I$6-'СЕТ СН'!$I$26</f>
        <v>2988.6833441600002</v>
      </c>
      <c r="U173" s="36">
        <f>SUMIFS(СВЦЭМ!$D$39:$D$782,СВЦЭМ!$A$39:$A$782,$A173,СВЦЭМ!$B$39:$B$782,U$155)+'СЕТ СН'!$I$14+СВЦЭМ!$D$10+'СЕТ СН'!$I$6-'СЕТ СН'!$I$26</f>
        <v>2972.2236111799998</v>
      </c>
      <c r="V173" s="36">
        <f>SUMIFS(СВЦЭМ!$D$39:$D$782,СВЦЭМ!$A$39:$A$782,$A173,СВЦЭМ!$B$39:$B$782,V$155)+'СЕТ СН'!$I$14+СВЦЭМ!$D$10+'СЕТ СН'!$I$6-'СЕТ СН'!$I$26</f>
        <v>3011.1303131099999</v>
      </c>
      <c r="W173" s="36">
        <f>SUMIFS(СВЦЭМ!$D$39:$D$782,СВЦЭМ!$A$39:$A$782,$A173,СВЦЭМ!$B$39:$B$782,W$155)+'СЕТ СН'!$I$14+СВЦЭМ!$D$10+'СЕТ СН'!$I$6-'СЕТ СН'!$I$26</f>
        <v>2984.2503727399999</v>
      </c>
      <c r="X173" s="36">
        <f>SUMIFS(СВЦЭМ!$D$39:$D$782,СВЦЭМ!$A$39:$A$782,$A173,СВЦЭМ!$B$39:$B$782,X$155)+'СЕТ СН'!$I$14+СВЦЭМ!$D$10+'СЕТ СН'!$I$6-'СЕТ СН'!$I$26</f>
        <v>3039.3352011500001</v>
      </c>
      <c r="Y173" s="36">
        <f>SUMIFS(СВЦЭМ!$D$39:$D$782,СВЦЭМ!$A$39:$A$782,$A173,СВЦЭМ!$B$39:$B$782,Y$155)+'СЕТ СН'!$I$14+СВЦЭМ!$D$10+'СЕТ СН'!$I$6-'СЕТ СН'!$I$26</f>
        <v>3074.38628479</v>
      </c>
    </row>
    <row r="174" spans="1:25" ht="15.75" x14ac:dyDescent="0.2">
      <c r="A174" s="35">
        <f t="shared" si="4"/>
        <v>45279</v>
      </c>
      <c r="B174" s="36">
        <f>SUMIFS(СВЦЭМ!$D$39:$D$782,СВЦЭМ!$A$39:$A$782,$A174,СВЦЭМ!$B$39:$B$782,B$155)+'СЕТ СН'!$I$14+СВЦЭМ!$D$10+'СЕТ СН'!$I$6-'СЕТ СН'!$I$26</f>
        <v>3129.8282741399998</v>
      </c>
      <c r="C174" s="36">
        <f>SUMIFS(СВЦЭМ!$D$39:$D$782,СВЦЭМ!$A$39:$A$782,$A174,СВЦЭМ!$B$39:$B$782,C$155)+'СЕТ СН'!$I$14+СВЦЭМ!$D$10+'СЕТ СН'!$I$6-'СЕТ СН'!$I$26</f>
        <v>3240.9660076700002</v>
      </c>
      <c r="D174" s="36">
        <f>SUMIFS(СВЦЭМ!$D$39:$D$782,СВЦЭМ!$A$39:$A$782,$A174,СВЦЭМ!$B$39:$B$782,D$155)+'СЕТ СН'!$I$14+СВЦЭМ!$D$10+'СЕТ СН'!$I$6-'СЕТ СН'!$I$26</f>
        <v>3295.7127162699999</v>
      </c>
      <c r="E174" s="36">
        <f>SUMIFS(СВЦЭМ!$D$39:$D$782,СВЦЭМ!$A$39:$A$782,$A174,СВЦЭМ!$B$39:$B$782,E$155)+'СЕТ СН'!$I$14+СВЦЭМ!$D$10+'СЕТ СН'!$I$6-'СЕТ СН'!$I$26</f>
        <v>3317.31639352</v>
      </c>
      <c r="F174" s="36">
        <f>SUMIFS(СВЦЭМ!$D$39:$D$782,СВЦЭМ!$A$39:$A$782,$A174,СВЦЭМ!$B$39:$B$782,F$155)+'СЕТ СН'!$I$14+СВЦЭМ!$D$10+'СЕТ СН'!$I$6-'СЕТ СН'!$I$26</f>
        <v>3306.4441784099999</v>
      </c>
      <c r="G174" s="36">
        <f>SUMIFS(СВЦЭМ!$D$39:$D$782,СВЦЭМ!$A$39:$A$782,$A174,СВЦЭМ!$B$39:$B$782,G$155)+'СЕТ СН'!$I$14+СВЦЭМ!$D$10+'СЕТ СН'!$I$6-'СЕТ СН'!$I$26</f>
        <v>3285.5179332500002</v>
      </c>
      <c r="H174" s="36">
        <f>SUMIFS(СВЦЭМ!$D$39:$D$782,СВЦЭМ!$A$39:$A$782,$A174,СВЦЭМ!$B$39:$B$782,H$155)+'СЕТ СН'!$I$14+СВЦЭМ!$D$10+'СЕТ СН'!$I$6-'СЕТ СН'!$I$26</f>
        <v>3196.3267992400001</v>
      </c>
      <c r="I174" s="36">
        <f>SUMIFS(СВЦЭМ!$D$39:$D$782,СВЦЭМ!$A$39:$A$782,$A174,СВЦЭМ!$B$39:$B$782,I$155)+'СЕТ СН'!$I$14+СВЦЭМ!$D$10+'СЕТ СН'!$I$6-'СЕТ СН'!$I$26</f>
        <v>3124.5878649199999</v>
      </c>
      <c r="J174" s="36">
        <f>SUMIFS(СВЦЭМ!$D$39:$D$782,СВЦЭМ!$A$39:$A$782,$A174,СВЦЭМ!$B$39:$B$782,J$155)+'СЕТ СН'!$I$14+СВЦЭМ!$D$10+'СЕТ СН'!$I$6-'СЕТ СН'!$I$26</f>
        <v>3097.3141233800002</v>
      </c>
      <c r="K174" s="36">
        <f>SUMIFS(СВЦЭМ!$D$39:$D$782,СВЦЭМ!$A$39:$A$782,$A174,СВЦЭМ!$B$39:$B$782,K$155)+'СЕТ СН'!$I$14+СВЦЭМ!$D$10+'СЕТ СН'!$I$6-'СЕТ СН'!$I$26</f>
        <v>3052.05249116</v>
      </c>
      <c r="L174" s="36">
        <f>SUMIFS(СВЦЭМ!$D$39:$D$782,СВЦЭМ!$A$39:$A$782,$A174,СВЦЭМ!$B$39:$B$782,L$155)+'СЕТ СН'!$I$14+СВЦЭМ!$D$10+'СЕТ СН'!$I$6-'СЕТ СН'!$I$26</f>
        <v>3032.8093728099998</v>
      </c>
      <c r="M174" s="36">
        <f>SUMIFS(СВЦЭМ!$D$39:$D$782,СВЦЭМ!$A$39:$A$782,$A174,СВЦЭМ!$B$39:$B$782,M$155)+'СЕТ СН'!$I$14+СВЦЭМ!$D$10+'СЕТ СН'!$I$6-'СЕТ СН'!$I$26</f>
        <v>3063.7385974499998</v>
      </c>
      <c r="N174" s="36">
        <f>SUMIFS(СВЦЭМ!$D$39:$D$782,СВЦЭМ!$A$39:$A$782,$A174,СВЦЭМ!$B$39:$B$782,N$155)+'СЕТ СН'!$I$14+СВЦЭМ!$D$10+'СЕТ СН'!$I$6-'СЕТ СН'!$I$26</f>
        <v>3084.7700650000002</v>
      </c>
      <c r="O174" s="36">
        <f>SUMIFS(СВЦЭМ!$D$39:$D$782,СВЦЭМ!$A$39:$A$782,$A174,СВЦЭМ!$B$39:$B$782,O$155)+'СЕТ СН'!$I$14+СВЦЭМ!$D$10+'СЕТ СН'!$I$6-'СЕТ СН'!$I$26</f>
        <v>3097.6443873100002</v>
      </c>
      <c r="P174" s="36">
        <f>SUMIFS(СВЦЭМ!$D$39:$D$782,СВЦЭМ!$A$39:$A$782,$A174,СВЦЭМ!$B$39:$B$782,P$155)+'СЕТ СН'!$I$14+СВЦЭМ!$D$10+'СЕТ СН'!$I$6-'СЕТ СН'!$I$26</f>
        <v>3110.1567753899999</v>
      </c>
      <c r="Q174" s="36">
        <f>SUMIFS(СВЦЭМ!$D$39:$D$782,СВЦЭМ!$A$39:$A$782,$A174,СВЦЭМ!$B$39:$B$782,Q$155)+'СЕТ СН'!$I$14+СВЦЭМ!$D$10+'СЕТ СН'!$I$6-'СЕТ СН'!$I$26</f>
        <v>3121.8292144900001</v>
      </c>
      <c r="R174" s="36">
        <f>SUMIFS(СВЦЭМ!$D$39:$D$782,СВЦЭМ!$A$39:$A$782,$A174,СВЦЭМ!$B$39:$B$782,R$155)+'СЕТ СН'!$I$14+СВЦЭМ!$D$10+'СЕТ СН'!$I$6-'СЕТ СН'!$I$26</f>
        <v>3112.1613998100001</v>
      </c>
      <c r="S174" s="36">
        <f>SUMIFS(СВЦЭМ!$D$39:$D$782,СВЦЭМ!$A$39:$A$782,$A174,СВЦЭМ!$B$39:$B$782,S$155)+'СЕТ СН'!$I$14+СВЦЭМ!$D$10+'СЕТ СН'!$I$6-'СЕТ СН'!$I$26</f>
        <v>3057.5842828199998</v>
      </c>
      <c r="T174" s="36">
        <f>SUMIFS(СВЦЭМ!$D$39:$D$782,СВЦЭМ!$A$39:$A$782,$A174,СВЦЭМ!$B$39:$B$782,T$155)+'СЕТ СН'!$I$14+СВЦЭМ!$D$10+'СЕТ СН'!$I$6-'СЕТ СН'!$I$26</f>
        <v>3020.76201623</v>
      </c>
      <c r="U174" s="36">
        <f>SUMIFS(СВЦЭМ!$D$39:$D$782,СВЦЭМ!$A$39:$A$782,$A174,СВЦЭМ!$B$39:$B$782,U$155)+'СЕТ СН'!$I$14+СВЦЭМ!$D$10+'СЕТ СН'!$I$6-'СЕТ СН'!$I$26</f>
        <v>3034.0306800799999</v>
      </c>
      <c r="V174" s="36">
        <f>SUMIFS(СВЦЭМ!$D$39:$D$782,СВЦЭМ!$A$39:$A$782,$A174,СВЦЭМ!$B$39:$B$782,V$155)+'СЕТ СН'!$I$14+СВЦЭМ!$D$10+'СЕТ СН'!$I$6-'СЕТ СН'!$I$26</f>
        <v>3062.86421578</v>
      </c>
      <c r="W174" s="36">
        <f>SUMIFS(СВЦЭМ!$D$39:$D$782,СВЦЭМ!$A$39:$A$782,$A174,СВЦЭМ!$B$39:$B$782,W$155)+'СЕТ СН'!$I$14+СВЦЭМ!$D$10+'СЕТ СН'!$I$6-'СЕТ СН'!$I$26</f>
        <v>3070.8369076899999</v>
      </c>
      <c r="X174" s="36">
        <f>SUMIFS(СВЦЭМ!$D$39:$D$782,СВЦЭМ!$A$39:$A$782,$A174,СВЦЭМ!$B$39:$B$782,X$155)+'СЕТ СН'!$I$14+СВЦЭМ!$D$10+'СЕТ СН'!$I$6-'СЕТ СН'!$I$26</f>
        <v>3109.1435251399998</v>
      </c>
      <c r="Y174" s="36">
        <f>SUMIFS(СВЦЭМ!$D$39:$D$782,СВЦЭМ!$A$39:$A$782,$A174,СВЦЭМ!$B$39:$B$782,Y$155)+'СЕТ СН'!$I$14+СВЦЭМ!$D$10+'СЕТ СН'!$I$6-'СЕТ СН'!$I$26</f>
        <v>3162.1616632700002</v>
      </c>
    </row>
    <row r="175" spans="1:25" ht="15.75" x14ac:dyDescent="0.2">
      <c r="A175" s="35">
        <f t="shared" si="4"/>
        <v>45280</v>
      </c>
      <c r="B175" s="36">
        <f>SUMIFS(СВЦЭМ!$D$39:$D$782,СВЦЭМ!$A$39:$A$782,$A175,СВЦЭМ!$B$39:$B$782,B$155)+'СЕТ СН'!$I$14+СВЦЭМ!$D$10+'СЕТ СН'!$I$6-'СЕТ СН'!$I$26</f>
        <v>3243.6280795399998</v>
      </c>
      <c r="C175" s="36">
        <f>SUMIFS(СВЦЭМ!$D$39:$D$782,СВЦЭМ!$A$39:$A$782,$A175,СВЦЭМ!$B$39:$B$782,C$155)+'СЕТ СН'!$I$14+СВЦЭМ!$D$10+'СЕТ СН'!$I$6-'СЕТ СН'!$I$26</f>
        <v>3294.2508578400002</v>
      </c>
      <c r="D175" s="36">
        <f>SUMIFS(СВЦЭМ!$D$39:$D$782,СВЦЭМ!$A$39:$A$782,$A175,СВЦЭМ!$B$39:$B$782,D$155)+'СЕТ СН'!$I$14+СВЦЭМ!$D$10+'СЕТ СН'!$I$6-'СЕТ СН'!$I$26</f>
        <v>3342.48878977</v>
      </c>
      <c r="E175" s="36">
        <f>SUMIFS(СВЦЭМ!$D$39:$D$782,СВЦЭМ!$A$39:$A$782,$A175,СВЦЭМ!$B$39:$B$782,E$155)+'СЕТ СН'!$I$14+СВЦЭМ!$D$10+'СЕТ СН'!$I$6-'СЕТ СН'!$I$26</f>
        <v>3351.2313445099999</v>
      </c>
      <c r="F175" s="36">
        <f>SUMIFS(СВЦЭМ!$D$39:$D$782,СВЦЭМ!$A$39:$A$782,$A175,СВЦЭМ!$B$39:$B$782,F$155)+'СЕТ СН'!$I$14+СВЦЭМ!$D$10+'СЕТ СН'!$I$6-'СЕТ СН'!$I$26</f>
        <v>3349.6682945900002</v>
      </c>
      <c r="G175" s="36">
        <f>SUMIFS(СВЦЭМ!$D$39:$D$782,СВЦЭМ!$A$39:$A$782,$A175,СВЦЭМ!$B$39:$B$782,G$155)+'СЕТ СН'!$I$14+СВЦЭМ!$D$10+'СЕТ СН'!$I$6-'СЕТ СН'!$I$26</f>
        <v>3307.4845013499998</v>
      </c>
      <c r="H175" s="36">
        <f>SUMIFS(СВЦЭМ!$D$39:$D$782,СВЦЭМ!$A$39:$A$782,$A175,СВЦЭМ!$B$39:$B$782,H$155)+'СЕТ СН'!$I$14+СВЦЭМ!$D$10+'СЕТ СН'!$I$6-'СЕТ СН'!$I$26</f>
        <v>3237.4728129499999</v>
      </c>
      <c r="I175" s="36">
        <f>SUMIFS(СВЦЭМ!$D$39:$D$782,СВЦЭМ!$A$39:$A$782,$A175,СВЦЭМ!$B$39:$B$782,I$155)+'СЕТ СН'!$I$14+СВЦЭМ!$D$10+'СЕТ СН'!$I$6-'СЕТ СН'!$I$26</f>
        <v>3182.4891674400001</v>
      </c>
      <c r="J175" s="36">
        <f>SUMIFS(СВЦЭМ!$D$39:$D$782,СВЦЭМ!$A$39:$A$782,$A175,СВЦЭМ!$B$39:$B$782,J$155)+'СЕТ СН'!$I$14+СВЦЭМ!$D$10+'СЕТ СН'!$I$6-'СЕТ СН'!$I$26</f>
        <v>3172.7748625499999</v>
      </c>
      <c r="K175" s="36">
        <f>SUMIFS(СВЦЭМ!$D$39:$D$782,СВЦЭМ!$A$39:$A$782,$A175,СВЦЭМ!$B$39:$B$782,K$155)+'СЕТ СН'!$I$14+СВЦЭМ!$D$10+'СЕТ СН'!$I$6-'СЕТ СН'!$I$26</f>
        <v>3139.5916107399999</v>
      </c>
      <c r="L175" s="36">
        <f>SUMIFS(СВЦЭМ!$D$39:$D$782,СВЦЭМ!$A$39:$A$782,$A175,СВЦЭМ!$B$39:$B$782,L$155)+'СЕТ СН'!$I$14+СВЦЭМ!$D$10+'СЕТ СН'!$I$6-'СЕТ СН'!$I$26</f>
        <v>3103.5234116500001</v>
      </c>
      <c r="M175" s="36">
        <f>SUMIFS(СВЦЭМ!$D$39:$D$782,СВЦЭМ!$A$39:$A$782,$A175,СВЦЭМ!$B$39:$B$782,M$155)+'СЕТ СН'!$I$14+СВЦЭМ!$D$10+'СЕТ СН'!$I$6-'СЕТ СН'!$I$26</f>
        <v>3136.1184458500002</v>
      </c>
      <c r="N175" s="36">
        <f>SUMIFS(СВЦЭМ!$D$39:$D$782,СВЦЭМ!$A$39:$A$782,$A175,СВЦЭМ!$B$39:$B$782,N$155)+'СЕТ СН'!$I$14+СВЦЭМ!$D$10+'СЕТ СН'!$I$6-'СЕТ СН'!$I$26</f>
        <v>3148.0714410300002</v>
      </c>
      <c r="O175" s="36">
        <f>SUMIFS(СВЦЭМ!$D$39:$D$782,СВЦЭМ!$A$39:$A$782,$A175,СВЦЭМ!$B$39:$B$782,O$155)+'СЕТ СН'!$I$14+СВЦЭМ!$D$10+'СЕТ СН'!$I$6-'СЕТ СН'!$I$26</f>
        <v>3169.4295232099998</v>
      </c>
      <c r="P175" s="36">
        <f>SUMIFS(СВЦЭМ!$D$39:$D$782,СВЦЭМ!$A$39:$A$782,$A175,СВЦЭМ!$B$39:$B$782,P$155)+'СЕТ СН'!$I$14+СВЦЭМ!$D$10+'СЕТ СН'!$I$6-'СЕТ СН'!$I$26</f>
        <v>3189.2168577399998</v>
      </c>
      <c r="Q175" s="36">
        <f>SUMIFS(СВЦЭМ!$D$39:$D$782,СВЦЭМ!$A$39:$A$782,$A175,СВЦЭМ!$B$39:$B$782,Q$155)+'СЕТ СН'!$I$14+СВЦЭМ!$D$10+'СЕТ СН'!$I$6-'СЕТ СН'!$I$26</f>
        <v>3204.9845865900002</v>
      </c>
      <c r="R175" s="36">
        <f>SUMIFS(СВЦЭМ!$D$39:$D$782,СВЦЭМ!$A$39:$A$782,$A175,СВЦЭМ!$B$39:$B$782,R$155)+'СЕТ СН'!$I$14+СВЦЭМ!$D$10+'СЕТ СН'!$I$6-'СЕТ СН'!$I$26</f>
        <v>3195.71208437</v>
      </c>
      <c r="S175" s="36">
        <f>SUMIFS(СВЦЭМ!$D$39:$D$782,СВЦЭМ!$A$39:$A$782,$A175,СВЦЭМ!$B$39:$B$782,S$155)+'СЕТ СН'!$I$14+СВЦЭМ!$D$10+'СЕТ СН'!$I$6-'СЕТ СН'!$I$26</f>
        <v>3154.07818185</v>
      </c>
      <c r="T175" s="36">
        <f>SUMIFS(СВЦЭМ!$D$39:$D$782,СВЦЭМ!$A$39:$A$782,$A175,СВЦЭМ!$B$39:$B$782,T$155)+'СЕТ СН'!$I$14+СВЦЭМ!$D$10+'СЕТ СН'!$I$6-'СЕТ СН'!$I$26</f>
        <v>3121.7448861899998</v>
      </c>
      <c r="U175" s="36">
        <f>SUMIFS(СВЦЭМ!$D$39:$D$782,СВЦЭМ!$A$39:$A$782,$A175,СВЦЭМ!$B$39:$B$782,U$155)+'СЕТ СН'!$I$14+СВЦЭМ!$D$10+'СЕТ СН'!$I$6-'СЕТ СН'!$I$26</f>
        <v>3121.3080395100001</v>
      </c>
      <c r="V175" s="36">
        <f>SUMIFS(СВЦЭМ!$D$39:$D$782,СВЦЭМ!$A$39:$A$782,$A175,СВЦЭМ!$B$39:$B$782,V$155)+'СЕТ СН'!$I$14+СВЦЭМ!$D$10+'СЕТ СН'!$I$6-'СЕТ СН'!$I$26</f>
        <v>3154.5090411400001</v>
      </c>
      <c r="W175" s="36">
        <f>SUMIFS(СВЦЭМ!$D$39:$D$782,СВЦЭМ!$A$39:$A$782,$A175,СВЦЭМ!$B$39:$B$782,W$155)+'СЕТ СН'!$I$14+СВЦЭМ!$D$10+'СЕТ СН'!$I$6-'СЕТ СН'!$I$26</f>
        <v>3162.9936039999998</v>
      </c>
      <c r="X175" s="36">
        <f>SUMIFS(СВЦЭМ!$D$39:$D$782,СВЦЭМ!$A$39:$A$782,$A175,СВЦЭМ!$B$39:$B$782,X$155)+'СЕТ СН'!$I$14+СВЦЭМ!$D$10+'СЕТ СН'!$I$6-'СЕТ СН'!$I$26</f>
        <v>3194.1457104699998</v>
      </c>
      <c r="Y175" s="36">
        <f>SUMIFS(СВЦЭМ!$D$39:$D$782,СВЦЭМ!$A$39:$A$782,$A175,СВЦЭМ!$B$39:$B$782,Y$155)+'СЕТ СН'!$I$14+СВЦЭМ!$D$10+'СЕТ СН'!$I$6-'СЕТ СН'!$I$26</f>
        <v>3208.3646303699998</v>
      </c>
    </row>
    <row r="176" spans="1:25" ht="15.75" x14ac:dyDescent="0.2">
      <c r="A176" s="35">
        <f t="shared" si="4"/>
        <v>45281</v>
      </c>
      <c r="B176" s="36">
        <f>SUMIFS(СВЦЭМ!$D$39:$D$782,СВЦЭМ!$A$39:$A$782,$A176,СВЦЭМ!$B$39:$B$782,B$155)+'СЕТ СН'!$I$14+СВЦЭМ!$D$10+'СЕТ СН'!$I$6-'СЕТ СН'!$I$26</f>
        <v>3304.5311474199998</v>
      </c>
      <c r="C176" s="36">
        <f>SUMIFS(СВЦЭМ!$D$39:$D$782,СВЦЭМ!$A$39:$A$782,$A176,СВЦЭМ!$B$39:$B$782,C$155)+'СЕТ СН'!$I$14+СВЦЭМ!$D$10+'СЕТ СН'!$I$6-'СЕТ СН'!$I$26</f>
        <v>3374.4956283000001</v>
      </c>
      <c r="D176" s="36">
        <f>SUMIFS(СВЦЭМ!$D$39:$D$782,СВЦЭМ!$A$39:$A$782,$A176,СВЦЭМ!$B$39:$B$782,D$155)+'СЕТ СН'!$I$14+СВЦЭМ!$D$10+'СЕТ СН'!$I$6-'СЕТ СН'!$I$26</f>
        <v>3415.6791206500002</v>
      </c>
      <c r="E176" s="36">
        <f>SUMIFS(СВЦЭМ!$D$39:$D$782,СВЦЭМ!$A$39:$A$782,$A176,СВЦЭМ!$B$39:$B$782,E$155)+'СЕТ СН'!$I$14+СВЦЭМ!$D$10+'СЕТ СН'!$I$6-'СЕТ СН'!$I$26</f>
        <v>3430.0932115999999</v>
      </c>
      <c r="F176" s="36">
        <f>SUMIFS(СВЦЭМ!$D$39:$D$782,СВЦЭМ!$A$39:$A$782,$A176,СВЦЭМ!$B$39:$B$782,F$155)+'СЕТ СН'!$I$14+СВЦЭМ!$D$10+'СЕТ СН'!$I$6-'СЕТ СН'!$I$26</f>
        <v>3436.3849057699999</v>
      </c>
      <c r="G176" s="36">
        <f>SUMIFS(СВЦЭМ!$D$39:$D$782,СВЦЭМ!$A$39:$A$782,$A176,СВЦЭМ!$B$39:$B$782,G$155)+'СЕТ СН'!$I$14+СВЦЭМ!$D$10+'СЕТ СН'!$I$6-'СЕТ СН'!$I$26</f>
        <v>3441.51198084</v>
      </c>
      <c r="H176" s="36">
        <f>SUMIFS(СВЦЭМ!$D$39:$D$782,СВЦЭМ!$A$39:$A$782,$A176,СВЦЭМ!$B$39:$B$782,H$155)+'СЕТ СН'!$I$14+СВЦЭМ!$D$10+'СЕТ СН'!$I$6-'СЕТ СН'!$I$26</f>
        <v>3379.5923668599999</v>
      </c>
      <c r="I176" s="36">
        <f>SUMIFS(СВЦЭМ!$D$39:$D$782,СВЦЭМ!$A$39:$A$782,$A176,СВЦЭМ!$B$39:$B$782,I$155)+'СЕТ СН'!$I$14+СВЦЭМ!$D$10+'СЕТ СН'!$I$6-'СЕТ СН'!$I$26</f>
        <v>3284.9204647699999</v>
      </c>
      <c r="J176" s="36">
        <f>SUMIFS(СВЦЭМ!$D$39:$D$782,СВЦЭМ!$A$39:$A$782,$A176,СВЦЭМ!$B$39:$B$782,J$155)+'СЕТ СН'!$I$14+СВЦЭМ!$D$10+'СЕТ СН'!$I$6-'СЕТ СН'!$I$26</f>
        <v>3244.1233830199999</v>
      </c>
      <c r="K176" s="36">
        <f>SUMIFS(СВЦЭМ!$D$39:$D$782,СВЦЭМ!$A$39:$A$782,$A176,СВЦЭМ!$B$39:$B$782,K$155)+'СЕТ СН'!$I$14+СВЦЭМ!$D$10+'СЕТ СН'!$I$6-'СЕТ СН'!$I$26</f>
        <v>3233.2533913399998</v>
      </c>
      <c r="L176" s="36">
        <f>SUMIFS(СВЦЭМ!$D$39:$D$782,СВЦЭМ!$A$39:$A$782,$A176,СВЦЭМ!$B$39:$B$782,L$155)+'СЕТ СН'!$I$14+СВЦЭМ!$D$10+'СЕТ СН'!$I$6-'СЕТ СН'!$I$26</f>
        <v>3237.6221274300001</v>
      </c>
      <c r="M176" s="36">
        <f>SUMIFS(СВЦЭМ!$D$39:$D$782,СВЦЭМ!$A$39:$A$782,$A176,СВЦЭМ!$B$39:$B$782,M$155)+'СЕТ СН'!$I$14+СВЦЭМ!$D$10+'СЕТ СН'!$I$6-'СЕТ СН'!$I$26</f>
        <v>3244.8370252599998</v>
      </c>
      <c r="N176" s="36">
        <f>SUMIFS(СВЦЭМ!$D$39:$D$782,СВЦЭМ!$A$39:$A$782,$A176,СВЦЭМ!$B$39:$B$782,N$155)+'СЕТ СН'!$I$14+СВЦЭМ!$D$10+'СЕТ СН'!$I$6-'СЕТ СН'!$I$26</f>
        <v>3264.2208204600001</v>
      </c>
      <c r="O176" s="36">
        <f>SUMIFS(СВЦЭМ!$D$39:$D$782,СВЦЭМ!$A$39:$A$782,$A176,СВЦЭМ!$B$39:$B$782,O$155)+'СЕТ СН'!$I$14+СВЦЭМ!$D$10+'СЕТ СН'!$I$6-'СЕТ СН'!$I$26</f>
        <v>3278.90789288</v>
      </c>
      <c r="P176" s="36">
        <f>SUMIFS(СВЦЭМ!$D$39:$D$782,СВЦЭМ!$A$39:$A$782,$A176,СВЦЭМ!$B$39:$B$782,P$155)+'СЕТ СН'!$I$14+СВЦЭМ!$D$10+'СЕТ СН'!$I$6-'СЕТ СН'!$I$26</f>
        <v>3297.9769628999998</v>
      </c>
      <c r="Q176" s="36">
        <f>SUMIFS(СВЦЭМ!$D$39:$D$782,СВЦЭМ!$A$39:$A$782,$A176,СВЦЭМ!$B$39:$B$782,Q$155)+'СЕТ СН'!$I$14+СВЦЭМ!$D$10+'СЕТ СН'!$I$6-'СЕТ СН'!$I$26</f>
        <v>3290.6604501100001</v>
      </c>
      <c r="R176" s="36">
        <f>SUMIFS(СВЦЭМ!$D$39:$D$782,СВЦЭМ!$A$39:$A$782,$A176,СВЦЭМ!$B$39:$B$782,R$155)+'СЕТ СН'!$I$14+СВЦЭМ!$D$10+'СЕТ СН'!$I$6-'СЕТ СН'!$I$26</f>
        <v>3270.2889175599998</v>
      </c>
      <c r="S176" s="36">
        <f>SUMIFS(СВЦЭМ!$D$39:$D$782,СВЦЭМ!$A$39:$A$782,$A176,СВЦЭМ!$B$39:$B$782,S$155)+'СЕТ СН'!$I$14+СВЦЭМ!$D$10+'СЕТ СН'!$I$6-'СЕТ СН'!$I$26</f>
        <v>3225.7452547600001</v>
      </c>
      <c r="T176" s="36">
        <f>SUMIFS(СВЦЭМ!$D$39:$D$782,СВЦЭМ!$A$39:$A$782,$A176,СВЦЭМ!$B$39:$B$782,T$155)+'СЕТ СН'!$I$14+СВЦЭМ!$D$10+'СЕТ СН'!$I$6-'СЕТ СН'!$I$26</f>
        <v>3196.03029999</v>
      </c>
      <c r="U176" s="36">
        <f>SUMIFS(СВЦЭМ!$D$39:$D$782,СВЦЭМ!$A$39:$A$782,$A176,СВЦЭМ!$B$39:$B$782,U$155)+'СЕТ СН'!$I$14+СВЦЭМ!$D$10+'СЕТ СН'!$I$6-'СЕТ СН'!$I$26</f>
        <v>3208.0310850400001</v>
      </c>
      <c r="V176" s="36">
        <f>SUMIFS(СВЦЭМ!$D$39:$D$782,СВЦЭМ!$A$39:$A$782,$A176,СВЦЭМ!$B$39:$B$782,V$155)+'СЕТ СН'!$I$14+СВЦЭМ!$D$10+'СЕТ СН'!$I$6-'СЕТ СН'!$I$26</f>
        <v>3245.43453408</v>
      </c>
      <c r="W176" s="36">
        <f>SUMIFS(СВЦЭМ!$D$39:$D$782,СВЦЭМ!$A$39:$A$782,$A176,СВЦЭМ!$B$39:$B$782,W$155)+'СЕТ СН'!$I$14+СВЦЭМ!$D$10+'СЕТ СН'!$I$6-'СЕТ СН'!$I$26</f>
        <v>3256.9924465499998</v>
      </c>
      <c r="X176" s="36">
        <f>SUMIFS(СВЦЭМ!$D$39:$D$782,СВЦЭМ!$A$39:$A$782,$A176,СВЦЭМ!$B$39:$B$782,X$155)+'СЕТ СН'!$I$14+СВЦЭМ!$D$10+'СЕТ СН'!$I$6-'СЕТ СН'!$I$26</f>
        <v>3300.0072860599998</v>
      </c>
      <c r="Y176" s="36">
        <f>SUMIFS(СВЦЭМ!$D$39:$D$782,СВЦЭМ!$A$39:$A$782,$A176,СВЦЭМ!$B$39:$B$782,Y$155)+'СЕТ СН'!$I$14+СВЦЭМ!$D$10+'СЕТ СН'!$I$6-'СЕТ СН'!$I$26</f>
        <v>3323.31353403</v>
      </c>
    </row>
    <row r="177" spans="1:27" ht="15.75" x14ac:dyDescent="0.2">
      <c r="A177" s="35">
        <f t="shared" si="4"/>
        <v>45282</v>
      </c>
      <c r="B177" s="36">
        <f>SUMIFS(СВЦЭМ!$D$39:$D$782,СВЦЭМ!$A$39:$A$782,$A177,СВЦЭМ!$B$39:$B$782,B$155)+'СЕТ СН'!$I$14+СВЦЭМ!$D$10+'СЕТ СН'!$I$6-'СЕТ СН'!$I$26</f>
        <v>3320.5665803100001</v>
      </c>
      <c r="C177" s="36">
        <f>SUMIFS(СВЦЭМ!$D$39:$D$782,СВЦЭМ!$A$39:$A$782,$A177,СВЦЭМ!$B$39:$B$782,C$155)+'СЕТ СН'!$I$14+СВЦЭМ!$D$10+'СЕТ СН'!$I$6-'СЕТ СН'!$I$26</f>
        <v>3383.3381601299998</v>
      </c>
      <c r="D177" s="36">
        <f>SUMIFS(СВЦЭМ!$D$39:$D$782,СВЦЭМ!$A$39:$A$782,$A177,СВЦЭМ!$B$39:$B$782,D$155)+'СЕТ СН'!$I$14+СВЦЭМ!$D$10+'СЕТ СН'!$I$6-'СЕТ СН'!$I$26</f>
        <v>3414.8820850299999</v>
      </c>
      <c r="E177" s="36">
        <f>SUMIFS(СВЦЭМ!$D$39:$D$782,СВЦЭМ!$A$39:$A$782,$A177,СВЦЭМ!$B$39:$B$782,E$155)+'СЕТ СН'!$I$14+СВЦЭМ!$D$10+'СЕТ СН'!$I$6-'СЕТ СН'!$I$26</f>
        <v>3577.9425504699998</v>
      </c>
      <c r="F177" s="36">
        <f>SUMIFS(СВЦЭМ!$D$39:$D$782,СВЦЭМ!$A$39:$A$782,$A177,СВЦЭМ!$B$39:$B$782,F$155)+'СЕТ СН'!$I$14+СВЦЭМ!$D$10+'СЕТ СН'!$I$6-'СЕТ СН'!$I$26</f>
        <v>3581.0454959899998</v>
      </c>
      <c r="G177" s="36">
        <f>SUMIFS(СВЦЭМ!$D$39:$D$782,СВЦЭМ!$A$39:$A$782,$A177,СВЦЭМ!$B$39:$B$782,G$155)+'СЕТ СН'!$I$14+СВЦЭМ!$D$10+'СЕТ СН'!$I$6-'СЕТ СН'!$I$26</f>
        <v>3567.0242929299998</v>
      </c>
      <c r="H177" s="36">
        <f>SUMIFS(СВЦЭМ!$D$39:$D$782,СВЦЭМ!$A$39:$A$782,$A177,СВЦЭМ!$B$39:$B$782,H$155)+'СЕТ СН'!$I$14+СВЦЭМ!$D$10+'СЕТ СН'!$I$6-'СЕТ СН'!$I$26</f>
        <v>3483.2356233400001</v>
      </c>
      <c r="I177" s="36">
        <f>SUMIFS(СВЦЭМ!$D$39:$D$782,СВЦЭМ!$A$39:$A$782,$A177,СВЦЭМ!$B$39:$B$782,I$155)+'СЕТ СН'!$I$14+СВЦЭМ!$D$10+'СЕТ СН'!$I$6-'СЕТ СН'!$I$26</f>
        <v>3402.8956904500001</v>
      </c>
      <c r="J177" s="36">
        <f>SUMIFS(СВЦЭМ!$D$39:$D$782,СВЦЭМ!$A$39:$A$782,$A177,СВЦЭМ!$B$39:$B$782,J$155)+'СЕТ СН'!$I$14+СВЦЭМ!$D$10+'СЕТ СН'!$I$6-'СЕТ СН'!$I$26</f>
        <v>3348.4920939499998</v>
      </c>
      <c r="K177" s="36">
        <f>SUMIFS(СВЦЭМ!$D$39:$D$782,СВЦЭМ!$A$39:$A$782,$A177,СВЦЭМ!$B$39:$B$782,K$155)+'СЕТ СН'!$I$14+СВЦЭМ!$D$10+'СЕТ СН'!$I$6-'СЕТ СН'!$I$26</f>
        <v>3299.3617154099998</v>
      </c>
      <c r="L177" s="36">
        <f>SUMIFS(СВЦЭМ!$D$39:$D$782,СВЦЭМ!$A$39:$A$782,$A177,СВЦЭМ!$B$39:$B$782,L$155)+'СЕТ СН'!$I$14+СВЦЭМ!$D$10+'СЕТ СН'!$I$6-'СЕТ СН'!$I$26</f>
        <v>3306.66035543</v>
      </c>
      <c r="M177" s="36">
        <f>SUMIFS(СВЦЭМ!$D$39:$D$782,СВЦЭМ!$A$39:$A$782,$A177,СВЦЭМ!$B$39:$B$782,M$155)+'СЕТ СН'!$I$14+СВЦЭМ!$D$10+'СЕТ СН'!$I$6-'СЕТ СН'!$I$26</f>
        <v>3318.2434019500001</v>
      </c>
      <c r="N177" s="36">
        <f>SUMIFS(СВЦЭМ!$D$39:$D$782,СВЦЭМ!$A$39:$A$782,$A177,СВЦЭМ!$B$39:$B$782,N$155)+'СЕТ СН'!$I$14+СВЦЭМ!$D$10+'СЕТ СН'!$I$6-'СЕТ СН'!$I$26</f>
        <v>3341.8399914299998</v>
      </c>
      <c r="O177" s="36">
        <f>SUMIFS(СВЦЭМ!$D$39:$D$782,СВЦЭМ!$A$39:$A$782,$A177,СВЦЭМ!$B$39:$B$782,O$155)+'СЕТ СН'!$I$14+СВЦЭМ!$D$10+'СЕТ СН'!$I$6-'СЕТ СН'!$I$26</f>
        <v>3371.8770566799999</v>
      </c>
      <c r="P177" s="36">
        <f>SUMIFS(СВЦЭМ!$D$39:$D$782,СВЦЭМ!$A$39:$A$782,$A177,СВЦЭМ!$B$39:$B$782,P$155)+'СЕТ СН'!$I$14+СВЦЭМ!$D$10+'СЕТ СН'!$I$6-'СЕТ СН'!$I$26</f>
        <v>3382.0500624900001</v>
      </c>
      <c r="Q177" s="36">
        <f>SUMIFS(СВЦЭМ!$D$39:$D$782,СВЦЭМ!$A$39:$A$782,$A177,СВЦЭМ!$B$39:$B$782,Q$155)+'СЕТ СН'!$I$14+СВЦЭМ!$D$10+'СЕТ СН'!$I$6-'СЕТ СН'!$I$26</f>
        <v>3396.8983295600001</v>
      </c>
      <c r="R177" s="36">
        <f>SUMIFS(СВЦЭМ!$D$39:$D$782,СВЦЭМ!$A$39:$A$782,$A177,СВЦЭМ!$B$39:$B$782,R$155)+'СЕТ СН'!$I$14+СВЦЭМ!$D$10+'СЕТ СН'!$I$6-'СЕТ СН'!$I$26</f>
        <v>3407.2249245100002</v>
      </c>
      <c r="S177" s="36">
        <f>SUMIFS(СВЦЭМ!$D$39:$D$782,СВЦЭМ!$A$39:$A$782,$A177,СВЦЭМ!$B$39:$B$782,S$155)+'СЕТ СН'!$I$14+СВЦЭМ!$D$10+'СЕТ СН'!$I$6-'СЕТ СН'!$I$26</f>
        <v>3367.9864724600002</v>
      </c>
      <c r="T177" s="36">
        <f>SUMIFS(СВЦЭМ!$D$39:$D$782,СВЦЭМ!$A$39:$A$782,$A177,СВЦЭМ!$B$39:$B$782,T$155)+'СЕТ СН'!$I$14+СВЦЭМ!$D$10+'СЕТ СН'!$I$6-'СЕТ СН'!$I$26</f>
        <v>3345.9136043100002</v>
      </c>
      <c r="U177" s="36">
        <f>SUMIFS(СВЦЭМ!$D$39:$D$782,СВЦЭМ!$A$39:$A$782,$A177,СВЦЭМ!$B$39:$B$782,U$155)+'СЕТ СН'!$I$14+СВЦЭМ!$D$10+'СЕТ СН'!$I$6-'СЕТ СН'!$I$26</f>
        <v>3358.4934236099998</v>
      </c>
      <c r="V177" s="36">
        <f>SUMIFS(СВЦЭМ!$D$39:$D$782,СВЦЭМ!$A$39:$A$782,$A177,СВЦЭМ!$B$39:$B$782,V$155)+'СЕТ СН'!$I$14+СВЦЭМ!$D$10+'СЕТ СН'!$I$6-'СЕТ СН'!$I$26</f>
        <v>3377.0666689099999</v>
      </c>
      <c r="W177" s="36">
        <f>SUMIFS(СВЦЭМ!$D$39:$D$782,СВЦЭМ!$A$39:$A$782,$A177,СВЦЭМ!$B$39:$B$782,W$155)+'СЕТ СН'!$I$14+СВЦЭМ!$D$10+'СЕТ СН'!$I$6-'СЕТ СН'!$I$26</f>
        <v>3393.5736960499999</v>
      </c>
      <c r="X177" s="36">
        <f>SUMIFS(СВЦЭМ!$D$39:$D$782,СВЦЭМ!$A$39:$A$782,$A177,СВЦЭМ!$B$39:$B$782,X$155)+'СЕТ СН'!$I$14+СВЦЭМ!$D$10+'СЕТ СН'!$I$6-'СЕТ СН'!$I$26</f>
        <v>3437.1362393999998</v>
      </c>
      <c r="Y177" s="36">
        <f>SUMIFS(СВЦЭМ!$D$39:$D$782,СВЦЭМ!$A$39:$A$782,$A177,СВЦЭМ!$B$39:$B$782,Y$155)+'СЕТ СН'!$I$14+СВЦЭМ!$D$10+'СЕТ СН'!$I$6-'СЕТ СН'!$I$26</f>
        <v>3464.1658394599999</v>
      </c>
    </row>
    <row r="178" spans="1:27" ht="15.75" x14ac:dyDescent="0.2">
      <c r="A178" s="35">
        <f t="shared" si="4"/>
        <v>45283</v>
      </c>
      <c r="B178" s="36">
        <f>SUMIFS(СВЦЭМ!$D$39:$D$782,СВЦЭМ!$A$39:$A$782,$A178,СВЦЭМ!$B$39:$B$782,B$155)+'СЕТ СН'!$I$14+СВЦЭМ!$D$10+'СЕТ СН'!$I$6-'СЕТ СН'!$I$26</f>
        <v>3271.3261297899999</v>
      </c>
      <c r="C178" s="36">
        <f>SUMIFS(СВЦЭМ!$D$39:$D$782,СВЦЭМ!$A$39:$A$782,$A178,СВЦЭМ!$B$39:$B$782,C$155)+'СЕТ СН'!$I$14+СВЦЭМ!$D$10+'СЕТ СН'!$I$6-'СЕТ СН'!$I$26</f>
        <v>3247.2196432300002</v>
      </c>
      <c r="D178" s="36">
        <f>SUMIFS(СВЦЭМ!$D$39:$D$782,СВЦЭМ!$A$39:$A$782,$A178,СВЦЭМ!$B$39:$B$782,D$155)+'СЕТ СН'!$I$14+СВЦЭМ!$D$10+'СЕТ СН'!$I$6-'СЕТ СН'!$I$26</f>
        <v>3293.5732837099999</v>
      </c>
      <c r="E178" s="36">
        <f>SUMIFS(СВЦЭМ!$D$39:$D$782,СВЦЭМ!$A$39:$A$782,$A178,СВЦЭМ!$B$39:$B$782,E$155)+'СЕТ СН'!$I$14+СВЦЭМ!$D$10+'СЕТ СН'!$I$6-'СЕТ СН'!$I$26</f>
        <v>3493.35074867</v>
      </c>
      <c r="F178" s="36">
        <f>SUMIFS(СВЦЭМ!$D$39:$D$782,СВЦЭМ!$A$39:$A$782,$A178,СВЦЭМ!$B$39:$B$782,F$155)+'СЕТ СН'!$I$14+СВЦЭМ!$D$10+'СЕТ СН'!$I$6-'СЕТ СН'!$I$26</f>
        <v>3493.3866505599999</v>
      </c>
      <c r="G178" s="36">
        <f>SUMIFS(СВЦЭМ!$D$39:$D$782,СВЦЭМ!$A$39:$A$782,$A178,СВЦЭМ!$B$39:$B$782,G$155)+'СЕТ СН'!$I$14+СВЦЭМ!$D$10+'СЕТ СН'!$I$6-'СЕТ СН'!$I$26</f>
        <v>3468.6609192699998</v>
      </c>
      <c r="H178" s="36">
        <f>SUMIFS(СВЦЭМ!$D$39:$D$782,СВЦЭМ!$A$39:$A$782,$A178,СВЦЭМ!$B$39:$B$782,H$155)+'СЕТ СН'!$I$14+СВЦЭМ!$D$10+'СЕТ СН'!$I$6-'СЕТ СН'!$I$26</f>
        <v>3446.6229082</v>
      </c>
      <c r="I178" s="36">
        <f>SUMIFS(СВЦЭМ!$D$39:$D$782,СВЦЭМ!$A$39:$A$782,$A178,СВЦЭМ!$B$39:$B$782,I$155)+'СЕТ СН'!$I$14+СВЦЭМ!$D$10+'СЕТ СН'!$I$6-'СЕТ СН'!$I$26</f>
        <v>3394.7604757600002</v>
      </c>
      <c r="J178" s="36">
        <f>SUMIFS(СВЦЭМ!$D$39:$D$782,СВЦЭМ!$A$39:$A$782,$A178,СВЦЭМ!$B$39:$B$782,J$155)+'СЕТ СН'!$I$14+СВЦЭМ!$D$10+'СЕТ СН'!$I$6-'СЕТ СН'!$I$26</f>
        <v>3326.1790964400002</v>
      </c>
      <c r="K178" s="36">
        <f>SUMIFS(СВЦЭМ!$D$39:$D$782,СВЦЭМ!$A$39:$A$782,$A178,СВЦЭМ!$B$39:$B$782,K$155)+'СЕТ СН'!$I$14+СВЦЭМ!$D$10+'СЕТ СН'!$I$6-'СЕТ СН'!$I$26</f>
        <v>3276.2873385500002</v>
      </c>
      <c r="L178" s="36">
        <f>SUMIFS(СВЦЭМ!$D$39:$D$782,СВЦЭМ!$A$39:$A$782,$A178,СВЦЭМ!$B$39:$B$782,L$155)+'СЕТ СН'!$I$14+СВЦЭМ!$D$10+'СЕТ СН'!$I$6-'СЕТ СН'!$I$26</f>
        <v>3223.76032687</v>
      </c>
      <c r="M178" s="36">
        <f>SUMIFS(СВЦЭМ!$D$39:$D$782,СВЦЭМ!$A$39:$A$782,$A178,СВЦЭМ!$B$39:$B$782,M$155)+'СЕТ СН'!$I$14+СВЦЭМ!$D$10+'СЕТ СН'!$I$6-'СЕТ СН'!$I$26</f>
        <v>3211.7587931100002</v>
      </c>
      <c r="N178" s="36">
        <f>SUMIFS(СВЦЭМ!$D$39:$D$782,СВЦЭМ!$A$39:$A$782,$A178,СВЦЭМ!$B$39:$B$782,N$155)+'СЕТ СН'!$I$14+СВЦЭМ!$D$10+'СЕТ СН'!$I$6-'СЕТ СН'!$I$26</f>
        <v>3198.4223458500001</v>
      </c>
      <c r="O178" s="36">
        <f>SUMIFS(СВЦЭМ!$D$39:$D$782,СВЦЭМ!$A$39:$A$782,$A178,СВЦЭМ!$B$39:$B$782,O$155)+'СЕТ СН'!$I$14+СВЦЭМ!$D$10+'СЕТ СН'!$I$6-'СЕТ СН'!$I$26</f>
        <v>3198.8151720299998</v>
      </c>
      <c r="P178" s="36">
        <f>SUMIFS(СВЦЭМ!$D$39:$D$782,СВЦЭМ!$A$39:$A$782,$A178,СВЦЭМ!$B$39:$B$782,P$155)+'СЕТ СН'!$I$14+СВЦЭМ!$D$10+'СЕТ СН'!$I$6-'СЕТ СН'!$I$26</f>
        <v>3206.9502954300001</v>
      </c>
      <c r="Q178" s="36">
        <f>SUMIFS(СВЦЭМ!$D$39:$D$782,СВЦЭМ!$A$39:$A$782,$A178,СВЦЭМ!$B$39:$B$782,Q$155)+'СЕТ СН'!$I$14+СВЦЭМ!$D$10+'СЕТ СН'!$I$6-'СЕТ СН'!$I$26</f>
        <v>3226.0166977700001</v>
      </c>
      <c r="R178" s="36">
        <f>SUMIFS(СВЦЭМ!$D$39:$D$782,СВЦЭМ!$A$39:$A$782,$A178,СВЦЭМ!$B$39:$B$782,R$155)+'СЕТ СН'!$I$14+СВЦЭМ!$D$10+'СЕТ СН'!$I$6-'СЕТ СН'!$I$26</f>
        <v>3211.1875322400001</v>
      </c>
      <c r="S178" s="36">
        <f>SUMIFS(СВЦЭМ!$D$39:$D$782,СВЦЭМ!$A$39:$A$782,$A178,СВЦЭМ!$B$39:$B$782,S$155)+'СЕТ СН'!$I$14+СВЦЭМ!$D$10+'СЕТ СН'!$I$6-'СЕТ СН'!$I$26</f>
        <v>3168.5208824400002</v>
      </c>
      <c r="T178" s="36">
        <f>SUMIFS(СВЦЭМ!$D$39:$D$782,СВЦЭМ!$A$39:$A$782,$A178,СВЦЭМ!$B$39:$B$782,T$155)+'СЕТ СН'!$I$14+СВЦЭМ!$D$10+'СЕТ СН'!$I$6-'СЕТ СН'!$I$26</f>
        <v>3194.36156446</v>
      </c>
      <c r="U178" s="36">
        <f>SUMIFS(СВЦЭМ!$D$39:$D$782,СВЦЭМ!$A$39:$A$782,$A178,СВЦЭМ!$B$39:$B$782,U$155)+'СЕТ СН'!$I$14+СВЦЭМ!$D$10+'СЕТ СН'!$I$6-'СЕТ СН'!$I$26</f>
        <v>3207.2798346099999</v>
      </c>
      <c r="V178" s="36">
        <f>SUMIFS(СВЦЭМ!$D$39:$D$782,СВЦЭМ!$A$39:$A$782,$A178,СВЦЭМ!$B$39:$B$782,V$155)+'СЕТ СН'!$I$14+СВЦЭМ!$D$10+'СЕТ СН'!$I$6-'СЕТ СН'!$I$26</f>
        <v>3231.7372410200001</v>
      </c>
      <c r="W178" s="36">
        <f>SUMIFS(СВЦЭМ!$D$39:$D$782,СВЦЭМ!$A$39:$A$782,$A178,СВЦЭМ!$B$39:$B$782,W$155)+'СЕТ СН'!$I$14+СВЦЭМ!$D$10+'СЕТ СН'!$I$6-'СЕТ СН'!$I$26</f>
        <v>3242.1727406099999</v>
      </c>
      <c r="X178" s="36">
        <f>SUMIFS(СВЦЭМ!$D$39:$D$782,СВЦЭМ!$A$39:$A$782,$A178,СВЦЭМ!$B$39:$B$782,X$155)+'СЕТ СН'!$I$14+СВЦЭМ!$D$10+'СЕТ СН'!$I$6-'СЕТ СН'!$I$26</f>
        <v>3284.6273730200001</v>
      </c>
      <c r="Y178" s="36">
        <f>SUMIFS(СВЦЭМ!$D$39:$D$782,СВЦЭМ!$A$39:$A$782,$A178,СВЦЭМ!$B$39:$B$782,Y$155)+'СЕТ СН'!$I$14+СВЦЭМ!$D$10+'СЕТ СН'!$I$6-'СЕТ СН'!$I$26</f>
        <v>3300.1240760699998</v>
      </c>
    </row>
    <row r="179" spans="1:27" ht="15.75" x14ac:dyDescent="0.2">
      <c r="A179" s="35">
        <f t="shared" si="4"/>
        <v>45284</v>
      </c>
      <c r="B179" s="36">
        <f>SUMIFS(СВЦЭМ!$D$39:$D$782,СВЦЭМ!$A$39:$A$782,$A179,СВЦЭМ!$B$39:$B$782,B$155)+'СЕТ СН'!$I$14+СВЦЭМ!$D$10+'СЕТ СН'!$I$6-'СЕТ СН'!$I$26</f>
        <v>3165.8103184400002</v>
      </c>
      <c r="C179" s="36">
        <f>SUMIFS(СВЦЭМ!$D$39:$D$782,СВЦЭМ!$A$39:$A$782,$A179,СВЦЭМ!$B$39:$B$782,C$155)+'СЕТ СН'!$I$14+СВЦЭМ!$D$10+'СЕТ СН'!$I$6-'СЕТ СН'!$I$26</f>
        <v>3253.28933456</v>
      </c>
      <c r="D179" s="36">
        <f>SUMIFS(СВЦЭМ!$D$39:$D$782,СВЦЭМ!$A$39:$A$782,$A179,СВЦЭМ!$B$39:$B$782,D$155)+'СЕТ СН'!$I$14+СВЦЭМ!$D$10+'СЕТ СН'!$I$6-'СЕТ СН'!$I$26</f>
        <v>3326.3330248699999</v>
      </c>
      <c r="E179" s="36">
        <f>SUMIFS(СВЦЭМ!$D$39:$D$782,СВЦЭМ!$A$39:$A$782,$A179,СВЦЭМ!$B$39:$B$782,E$155)+'СЕТ СН'!$I$14+СВЦЭМ!$D$10+'СЕТ СН'!$I$6-'СЕТ СН'!$I$26</f>
        <v>3376.3115882699999</v>
      </c>
      <c r="F179" s="36">
        <f>SUMIFS(СВЦЭМ!$D$39:$D$782,СВЦЭМ!$A$39:$A$782,$A179,СВЦЭМ!$B$39:$B$782,F$155)+'СЕТ СН'!$I$14+СВЦЭМ!$D$10+'СЕТ СН'!$I$6-'СЕТ СН'!$I$26</f>
        <v>3388.72117106</v>
      </c>
      <c r="G179" s="36">
        <f>SUMIFS(СВЦЭМ!$D$39:$D$782,СВЦЭМ!$A$39:$A$782,$A179,СВЦЭМ!$B$39:$B$782,G$155)+'СЕТ СН'!$I$14+СВЦЭМ!$D$10+'СЕТ СН'!$I$6-'СЕТ СН'!$I$26</f>
        <v>3362.9102699800001</v>
      </c>
      <c r="H179" s="36">
        <f>SUMIFS(СВЦЭМ!$D$39:$D$782,СВЦЭМ!$A$39:$A$782,$A179,СВЦЭМ!$B$39:$B$782,H$155)+'СЕТ СН'!$I$14+СВЦЭМ!$D$10+'СЕТ СН'!$I$6-'СЕТ СН'!$I$26</f>
        <v>3348.24134723</v>
      </c>
      <c r="I179" s="36">
        <f>SUMIFS(СВЦЭМ!$D$39:$D$782,СВЦЭМ!$A$39:$A$782,$A179,СВЦЭМ!$B$39:$B$782,I$155)+'СЕТ СН'!$I$14+СВЦЭМ!$D$10+'СЕТ СН'!$I$6-'СЕТ СН'!$I$26</f>
        <v>3310.9623212699998</v>
      </c>
      <c r="J179" s="36">
        <f>SUMIFS(СВЦЭМ!$D$39:$D$782,СВЦЭМ!$A$39:$A$782,$A179,СВЦЭМ!$B$39:$B$782,J$155)+'СЕТ СН'!$I$14+СВЦЭМ!$D$10+'СЕТ СН'!$I$6-'СЕТ СН'!$I$26</f>
        <v>3259.94006863</v>
      </c>
      <c r="K179" s="36">
        <f>SUMIFS(СВЦЭМ!$D$39:$D$782,СВЦЭМ!$A$39:$A$782,$A179,СВЦЭМ!$B$39:$B$782,K$155)+'СЕТ СН'!$I$14+СВЦЭМ!$D$10+'СЕТ СН'!$I$6-'СЕТ СН'!$I$26</f>
        <v>3240.18875411</v>
      </c>
      <c r="L179" s="36">
        <f>SUMIFS(СВЦЭМ!$D$39:$D$782,СВЦЭМ!$A$39:$A$782,$A179,СВЦЭМ!$B$39:$B$782,L$155)+'СЕТ СН'!$I$14+СВЦЭМ!$D$10+'СЕТ СН'!$I$6-'СЕТ СН'!$I$26</f>
        <v>3157.36760714</v>
      </c>
      <c r="M179" s="36">
        <f>SUMIFS(СВЦЭМ!$D$39:$D$782,СВЦЭМ!$A$39:$A$782,$A179,СВЦЭМ!$B$39:$B$782,M$155)+'СЕТ СН'!$I$14+СВЦЭМ!$D$10+'СЕТ СН'!$I$6-'СЕТ СН'!$I$26</f>
        <v>3138.11677405</v>
      </c>
      <c r="N179" s="36">
        <f>SUMIFS(СВЦЭМ!$D$39:$D$782,СВЦЭМ!$A$39:$A$782,$A179,СВЦЭМ!$B$39:$B$782,N$155)+'СЕТ СН'!$I$14+СВЦЭМ!$D$10+'СЕТ СН'!$I$6-'СЕТ СН'!$I$26</f>
        <v>3151.0859195500002</v>
      </c>
      <c r="O179" s="36">
        <f>SUMIFS(СВЦЭМ!$D$39:$D$782,СВЦЭМ!$A$39:$A$782,$A179,СВЦЭМ!$B$39:$B$782,O$155)+'СЕТ СН'!$I$14+СВЦЭМ!$D$10+'СЕТ СН'!$I$6-'СЕТ СН'!$I$26</f>
        <v>3187.8980956599999</v>
      </c>
      <c r="P179" s="36">
        <f>SUMIFS(СВЦЭМ!$D$39:$D$782,СВЦЭМ!$A$39:$A$782,$A179,СВЦЭМ!$B$39:$B$782,P$155)+'СЕТ СН'!$I$14+СВЦЭМ!$D$10+'СЕТ СН'!$I$6-'СЕТ СН'!$I$26</f>
        <v>3169.3638975399999</v>
      </c>
      <c r="Q179" s="36">
        <f>SUMIFS(СВЦЭМ!$D$39:$D$782,СВЦЭМ!$A$39:$A$782,$A179,СВЦЭМ!$B$39:$B$782,Q$155)+'СЕТ СН'!$I$14+СВЦЭМ!$D$10+'СЕТ СН'!$I$6-'СЕТ СН'!$I$26</f>
        <v>3165.7583969500001</v>
      </c>
      <c r="R179" s="36">
        <f>SUMIFS(СВЦЭМ!$D$39:$D$782,СВЦЭМ!$A$39:$A$782,$A179,СВЦЭМ!$B$39:$B$782,R$155)+'СЕТ СН'!$I$14+СВЦЭМ!$D$10+'СЕТ СН'!$I$6-'СЕТ СН'!$I$26</f>
        <v>3167.5739848600001</v>
      </c>
      <c r="S179" s="36">
        <f>SUMIFS(СВЦЭМ!$D$39:$D$782,СВЦЭМ!$A$39:$A$782,$A179,СВЦЭМ!$B$39:$B$782,S$155)+'СЕТ СН'!$I$14+СВЦЭМ!$D$10+'СЕТ СН'!$I$6-'СЕТ СН'!$I$26</f>
        <v>3147.9927727099998</v>
      </c>
      <c r="T179" s="36">
        <f>SUMIFS(СВЦЭМ!$D$39:$D$782,СВЦЭМ!$A$39:$A$782,$A179,СВЦЭМ!$B$39:$B$782,T$155)+'СЕТ СН'!$I$14+СВЦЭМ!$D$10+'СЕТ СН'!$I$6-'СЕТ СН'!$I$26</f>
        <v>3116.3906199200001</v>
      </c>
      <c r="U179" s="36">
        <f>SUMIFS(СВЦЭМ!$D$39:$D$782,СВЦЭМ!$A$39:$A$782,$A179,СВЦЭМ!$B$39:$B$782,U$155)+'СЕТ СН'!$I$14+СВЦЭМ!$D$10+'СЕТ СН'!$I$6-'СЕТ СН'!$I$26</f>
        <v>3124.21962889</v>
      </c>
      <c r="V179" s="36">
        <f>SUMIFS(СВЦЭМ!$D$39:$D$782,СВЦЭМ!$A$39:$A$782,$A179,СВЦЭМ!$B$39:$B$782,V$155)+'СЕТ СН'!$I$14+СВЦЭМ!$D$10+'СЕТ СН'!$I$6-'СЕТ СН'!$I$26</f>
        <v>3155.40008721</v>
      </c>
      <c r="W179" s="36">
        <f>SUMIFS(СВЦЭМ!$D$39:$D$782,СВЦЭМ!$A$39:$A$782,$A179,СВЦЭМ!$B$39:$B$782,W$155)+'СЕТ СН'!$I$14+СВЦЭМ!$D$10+'СЕТ СН'!$I$6-'СЕТ СН'!$I$26</f>
        <v>3170.0977943100002</v>
      </c>
      <c r="X179" s="36">
        <f>SUMIFS(СВЦЭМ!$D$39:$D$782,СВЦЭМ!$A$39:$A$782,$A179,СВЦЭМ!$B$39:$B$782,X$155)+'СЕТ СН'!$I$14+СВЦЭМ!$D$10+'СЕТ СН'!$I$6-'СЕТ СН'!$I$26</f>
        <v>3208.44760473</v>
      </c>
      <c r="Y179" s="36">
        <f>SUMIFS(СВЦЭМ!$D$39:$D$782,СВЦЭМ!$A$39:$A$782,$A179,СВЦЭМ!$B$39:$B$782,Y$155)+'СЕТ СН'!$I$14+СВЦЭМ!$D$10+'СЕТ СН'!$I$6-'СЕТ СН'!$I$26</f>
        <v>3227.2617983700002</v>
      </c>
    </row>
    <row r="180" spans="1:27" ht="15.75" x14ac:dyDescent="0.2">
      <c r="A180" s="35">
        <f t="shared" si="4"/>
        <v>45285</v>
      </c>
      <c r="B180" s="36">
        <f>SUMIFS(СВЦЭМ!$D$39:$D$782,СВЦЭМ!$A$39:$A$782,$A180,СВЦЭМ!$B$39:$B$782,B$155)+'СЕТ СН'!$I$14+СВЦЭМ!$D$10+'СЕТ СН'!$I$6-'СЕТ СН'!$I$26</f>
        <v>3317.8196496800001</v>
      </c>
      <c r="C180" s="36">
        <f>SUMIFS(СВЦЭМ!$D$39:$D$782,СВЦЭМ!$A$39:$A$782,$A180,СВЦЭМ!$B$39:$B$782,C$155)+'СЕТ СН'!$I$14+СВЦЭМ!$D$10+'СЕТ СН'!$I$6-'СЕТ СН'!$I$26</f>
        <v>3377.6436405599998</v>
      </c>
      <c r="D180" s="36">
        <f>SUMIFS(СВЦЭМ!$D$39:$D$782,СВЦЭМ!$A$39:$A$782,$A180,СВЦЭМ!$B$39:$B$782,D$155)+'СЕТ СН'!$I$14+СВЦЭМ!$D$10+'СЕТ СН'!$I$6-'СЕТ СН'!$I$26</f>
        <v>3395.83385361</v>
      </c>
      <c r="E180" s="36">
        <f>SUMIFS(СВЦЭМ!$D$39:$D$782,СВЦЭМ!$A$39:$A$782,$A180,СВЦЭМ!$B$39:$B$782,E$155)+'СЕТ СН'!$I$14+СВЦЭМ!$D$10+'СЕТ СН'!$I$6-'СЕТ СН'!$I$26</f>
        <v>3408.6771395199999</v>
      </c>
      <c r="F180" s="36">
        <f>SUMIFS(СВЦЭМ!$D$39:$D$782,СВЦЭМ!$A$39:$A$782,$A180,СВЦЭМ!$B$39:$B$782,F$155)+'СЕТ СН'!$I$14+СВЦЭМ!$D$10+'СЕТ СН'!$I$6-'СЕТ СН'!$I$26</f>
        <v>3403.2801680600001</v>
      </c>
      <c r="G180" s="36">
        <f>SUMIFS(СВЦЭМ!$D$39:$D$782,СВЦЭМ!$A$39:$A$782,$A180,СВЦЭМ!$B$39:$B$782,G$155)+'СЕТ СН'!$I$14+СВЦЭМ!$D$10+'СЕТ СН'!$I$6-'СЕТ СН'!$I$26</f>
        <v>3365.6491453200001</v>
      </c>
      <c r="H180" s="36">
        <f>SUMIFS(СВЦЭМ!$D$39:$D$782,СВЦЭМ!$A$39:$A$782,$A180,СВЦЭМ!$B$39:$B$782,H$155)+'СЕТ СН'!$I$14+СВЦЭМ!$D$10+'СЕТ СН'!$I$6-'СЕТ СН'!$I$26</f>
        <v>3327.7719541900001</v>
      </c>
      <c r="I180" s="36">
        <f>SUMIFS(СВЦЭМ!$D$39:$D$782,СВЦЭМ!$A$39:$A$782,$A180,СВЦЭМ!$B$39:$B$782,I$155)+'СЕТ СН'!$I$14+СВЦЭМ!$D$10+'СЕТ СН'!$I$6-'СЕТ СН'!$I$26</f>
        <v>3269.9816673800001</v>
      </c>
      <c r="J180" s="36">
        <f>SUMIFS(СВЦЭМ!$D$39:$D$782,СВЦЭМ!$A$39:$A$782,$A180,СВЦЭМ!$B$39:$B$782,J$155)+'СЕТ СН'!$I$14+СВЦЭМ!$D$10+'СЕТ СН'!$I$6-'СЕТ СН'!$I$26</f>
        <v>3195.3753080500001</v>
      </c>
      <c r="K180" s="36">
        <f>SUMIFS(СВЦЭМ!$D$39:$D$782,СВЦЭМ!$A$39:$A$782,$A180,СВЦЭМ!$B$39:$B$782,K$155)+'СЕТ СН'!$I$14+СВЦЭМ!$D$10+'СЕТ СН'!$I$6-'СЕТ СН'!$I$26</f>
        <v>3157.18872594</v>
      </c>
      <c r="L180" s="36">
        <f>SUMIFS(СВЦЭМ!$D$39:$D$782,СВЦЭМ!$A$39:$A$782,$A180,СВЦЭМ!$B$39:$B$782,L$155)+'СЕТ СН'!$I$14+СВЦЭМ!$D$10+'СЕТ СН'!$I$6-'СЕТ СН'!$I$26</f>
        <v>3138.65865239</v>
      </c>
      <c r="M180" s="36">
        <f>SUMIFS(СВЦЭМ!$D$39:$D$782,СВЦЭМ!$A$39:$A$782,$A180,СВЦЭМ!$B$39:$B$782,M$155)+'СЕТ СН'!$I$14+СВЦЭМ!$D$10+'СЕТ СН'!$I$6-'СЕТ СН'!$I$26</f>
        <v>3157.6485782700001</v>
      </c>
      <c r="N180" s="36">
        <f>SUMIFS(СВЦЭМ!$D$39:$D$782,СВЦЭМ!$A$39:$A$782,$A180,СВЦЭМ!$B$39:$B$782,N$155)+'СЕТ СН'!$I$14+СВЦЭМ!$D$10+'СЕТ СН'!$I$6-'СЕТ СН'!$I$26</f>
        <v>3155.4884689599999</v>
      </c>
      <c r="O180" s="36">
        <f>SUMIFS(СВЦЭМ!$D$39:$D$782,СВЦЭМ!$A$39:$A$782,$A180,СВЦЭМ!$B$39:$B$782,O$155)+'СЕТ СН'!$I$14+СВЦЭМ!$D$10+'СЕТ СН'!$I$6-'СЕТ СН'!$I$26</f>
        <v>3162.1274240399998</v>
      </c>
      <c r="P180" s="36">
        <f>SUMIFS(СВЦЭМ!$D$39:$D$782,СВЦЭМ!$A$39:$A$782,$A180,СВЦЭМ!$B$39:$B$782,P$155)+'СЕТ СН'!$I$14+СВЦЭМ!$D$10+'СЕТ СН'!$I$6-'СЕТ СН'!$I$26</f>
        <v>3159.2854734799998</v>
      </c>
      <c r="Q180" s="36">
        <f>SUMIFS(СВЦЭМ!$D$39:$D$782,СВЦЭМ!$A$39:$A$782,$A180,СВЦЭМ!$B$39:$B$782,Q$155)+'СЕТ СН'!$I$14+СВЦЭМ!$D$10+'СЕТ СН'!$I$6-'СЕТ СН'!$I$26</f>
        <v>3174.5919117799999</v>
      </c>
      <c r="R180" s="36">
        <f>SUMIFS(СВЦЭМ!$D$39:$D$782,СВЦЭМ!$A$39:$A$782,$A180,СВЦЭМ!$B$39:$B$782,R$155)+'СЕТ СН'!$I$14+СВЦЭМ!$D$10+'СЕТ СН'!$I$6-'СЕТ СН'!$I$26</f>
        <v>3199.2978856999998</v>
      </c>
      <c r="S180" s="36">
        <f>SUMIFS(СВЦЭМ!$D$39:$D$782,СВЦЭМ!$A$39:$A$782,$A180,СВЦЭМ!$B$39:$B$782,S$155)+'СЕТ СН'!$I$14+СВЦЭМ!$D$10+'СЕТ СН'!$I$6-'СЕТ СН'!$I$26</f>
        <v>3160.9858175999998</v>
      </c>
      <c r="T180" s="36">
        <f>SUMIFS(СВЦЭМ!$D$39:$D$782,СВЦЭМ!$A$39:$A$782,$A180,СВЦЭМ!$B$39:$B$782,T$155)+'СЕТ СН'!$I$14+СВЦЭМ!$D$10+'СЕТ СН'!$I$6-'СЕТ СН'!$I$26</f>
        <v>3112.9577896400001</v>
      </c>
      <c r="U180" s="36">
        <f>SUMIFS(СВЦЭМ!$D$39:$D$782,СВЦЭМ!$A$39:$A$782,$A180,СВЦЭМ!$B$39:$B$782,U$155)+'СЕТ СН'!$I$14+СВЦЭМ!$D$10+'СЕТ СН'!$I$6-'СЕТ СН'!$I$26</f>
        <v>3130.4212885299999</v>
      </c>
      <c r="V180" s="36">
        <f>SUMIFS(СВЦЭМ!$D$39:$D$782,СВЦЭМ!$A$39:$A$782,$A180,СВЦЭМ!$B$39:$B$782,V$155)+'СЕТ СН'!$I$14+СВЦЭМ!$D$10+'СЕТ СН'!$I$6-'СЕТ СН'!$I$26</f>
        <v>3166.1276204999999</v>
      </c>
      <c r="W180" s="36">
        <f>SUMIFS(СВЦЭМ!$D$39:$D$782,СВЦЭМ!$A$39:$A$782,$A180,СВЦЭМ!$B$39:$B$782,W$155)+'СЕТ СН'!$I$14+СВЦЭМ!$D$10+'СЕТ СН'!$I$6-'СЕТ СН'!$I$26</f>
        <v>3187.6656854500002</v>
      </c>
      <c r="X180" s="36">
        <f>SUMIFS(СВЦЭМ!$D$39:$D$782,СВЦЭМ!$A$39:$A$782,$A180,СВЦЭМ!$B$39:$B$782,X$155)+'СЕТ СН'!$I$14+СВЦЭМ!$D$10+'СЕТ СН'!$I$6-'СЕТ СН'!$I$26</f>
        <v>3234.6597848599999</v>
      </c>
      <c r="Y180" s="36">
        <f>SUMIFS(СВЦЭМ!$D$39:$D$782,СВЦЭМ!$A$39:$A$782,$A180,СВЦЭМ!$B$39:$B$782,Y$155)+'СЕТ СН'!$I$14+СВЦЭМ!$D$10+'СЕТ СН'!$I$6-'СЕТ СН'!$I$26</f>
        <v>3258.9003603900001</v>
      </c>
    </row>
    <row r="181" spans="1:27" ht="15.75" x14ac:dyDescent="0.2">
      <c r="A181" s="35">
        <f t="shared" si="4"/>
        <v>45286</v>
      </c>
      <c r="B181" s="36">
        <f>SUMIFS(СВЦЭМ!$D$39:$D$782,СВЦЭМ!$A$39:$A$782,$A181,СВЦЭМ!$B$39:$B$782,B$155)+'СЕТ СН'!$I$14+СВЦЭМ!$D$10+'СЕТ СН'!$I$6-'СЕТ СН'!$I$26</f>
        <v>3541.67862526</v>
      </c>
      <c r="C181" s="36">
        <f>SUMIFS(СВЦЭМ!$D$39:$D$782,СВЦЭМ!$A$39:$A$782,$A181,СВЦЭМ!$B$39:$B$782,C$155)+'СЕТ СН'!$I$14+СВЦЭМ!$D$10+'СЕТ СН'!$I$6-'СЕТ СН'!$I$26</f>
        <v>3582.9329884600002</v>
      </c>
      <c r="D181" s="36">
        <f>SUMIFS(СВЦЭМ!$D$39:$D$782,СВЦЭМ!$A$39:$A$782,$A181,СВЦЭМ!$B$39:$B$782,D$155)+'СЕТ СН'!$I$14+СВЦЭМ!$D$10+'СЕТ СН'!$I$6-'СЕТ СН'!$I$26</f>
        <v>3595.6059042500001</v>
      </c>
      <c r="E181" s="36">
        <f>SUMIFS(СВЦЭМ!$D$39:$D$782,СВЦЭМ!$A$39:$A$782,$A181,СВЦЭМ!$B$39:$B$782,E$155)+'СЕТ СН'!$I$14+СВЦЭМ!$D$10+'СЕТ СН'!$I$6-'СЕТ СН'!$I$26</f>
        <v>3611.8534258</v>
      </c>
      <c r="F181" s="36">
        <f>SUMIFS(СВЦЭМ!$D$39:$D$782,СВЦЭМ!$A$39:$A$782,$A181,СВЦЭМ!$B$39:$B$782,F$155)+'СЕТ СН'!$I$14+СВЦЭМ!$D$10+'СЕТ СН'!$I$6-'СЕТ СН'!$I$26</f>
        <v>3611.0508885899999</v>
      </c>
      <c r="G181" s="36">
        <f>SUMIFS(СВЦЭМ!$D$39:$D$782,СВЦЭМ!$A$39:$A$782,$A181,СВЦЭМ!$B$39:$B$782,G$155)+'СЕТ СН'!$I$14+СВЦЭМ!$D$10+'СЕТ СН'!$I$6-'СЕТ СН'!$I$26</f>
        <v>3578.5663079599999</v>
      </c>
      <c r="H181" s="36">
        <f>SUMIFS(СВЦЭМ!$D$39:$D$782,СВЦЭМ!$A$39:$A$782,$A181,СВЦЭМ!$B$39:$B$782,H$155)+'СЕТ СН'!$I$14+СВЦЭМ!$D$10+'СЕТ СН'!$I$6-'СЕТ СН'!$I$26</f>
        <v>3518.7867879300002</v>
      </c>
      <c r="I181" s="36">
        <f>SUMIFS(СВЦЭМ!$D$39:$D$782,СВЦЭМ!$A$39:$A$782,$A181,СВЦЭМ!$B$39:$B$782,I$155)+'СЕТ СН'!$I$14+СВЦЭМ!$D$10+'СЕТ СН'!$I$6-'СЕТ СН'!$I$26</f>
        <v>3453.9256098000001</v>
      </c>
      <c r="J181" s="36">
        <f>SUMIFS(СВЦЭМ!$D$39:$D$782,СВЦЭМ!$A$39:$A$782,$A181,СВЦЭМ!$B$39:$B$782,J$155)+'СЕТ СН'!$I$14+СВЦЭМ!$D$10+'СЕТ СН'!$I$6-'СЕТ СН'!$I$26</f>
        <v>3388.76098224</v>
      </c>
      <c r="K181" s="36">
        <f>SUMIFS(СВЦЭМ!$D$39:$D$782,СВЦЭМ!$A$39:$A$782,$A181,СВЦЭМ!$B$39:$B$782,K$155)+'СЕТ СН'!$I$14+СВЦЭМ!$D$10+'СЕТ СН'!$I$6-'СЕТ СН'!$I$26</f>
        <v>3336.3267934800001</v>
      </c>
      <c r="L181" s="36">
        <f>SUMIFS(СВЦЭМ!$D$39:$D$782,СВЦЭМ!$A$39:$A$782,$A181,СВЦЭМ!$B$39:$B$782,L$155)+'СЕТ СН'!$I$14+СВЦЭМ!$D$10+'СЕТ СН'!$I$6-'СЕТ СН'!$I$26</f>
        <v>3322.1432559</v>
      </c>
      <c r="M181" s="36">
        <f>SUMIFS(СВЦЭМ!$D$39:$D$782,СВЦЭМ!$A$39:$A$782,$A181,СВЦЭМ!$B$39:$B$782,M$155)+'СЕТ СН'!$I$14+СВЦЭМ!$D$10+'СЕТ СН'!$I$6-'СЕТ СН'!$I$26</f>
        <v>3337.7452814100002</v>
      </c>
      <c r="N181" s="36">
        <f>SUMIFS(СВЦЭМ!$D$39:$D$782,СВЦЭМ!$A$39:$A$782,$A181,СВЦЭМ!$B$39:$B$782,N$155)+'СЕТ СН'!$I$14+СВЦЭМ!$D$10+'СЕТ СН'!$I$6-'СЕТ СН'!$I$26</f>
        <v>3395.1629429099999</v>
      </c>
      <c r="O181" s="36">
        <f>SUMIFS(СВЦЭМ!$D$39:$D$782,СВЦЭМ!$A$39:$A$782,$A181,СВЦЭМ!$B$39:$B$782,O$155)+'СЕТ СН'!$I$14+СВЦЭМ!$D$10+'СЕТ СН'!$I$6-'СЕТ СН'!$I$26</f>
        <v>3447.20880261</v>
      </c>
      <c r="P181" s="36">
        <f>SUMIFS(СВЦЭМ!$D$39:$D$782,СВЦЭМ!$A$39:$A$782,$A181,СВЦЭМ!$B$39:$B$782,P$155)+'СЕТ СН'!$I$14+СВЦЭМ!$D$10+'СЕТ СН'!$I$6-'СЕТ СН'!$I$26</f>
        <v>3481.79675542</v>
      </c>
      <c r="Q181" s="36">
        <f>SUMIFS(СВЦЭМ!$D$39:$D$782,СВЦЭМ!$A$39:$A$782,$A181,СВЦЭМ!$B$39:$B$782,Q$155)+'СЕТ СН'!$I$14+СВЦЭМ!$D$10+'СЕТ СН'!$I$6-'СЕТ СН'!$I$26</f>
        <v>3525.2609055100002</v>
      </c>
      <c r="R181" s="36">
        <f>SUMIFS(СВЦЭМ!$D$39:$D$782,СВЦЭМ!$A$39:$A$782,$A181,СВЦЭМ!$B$39:$B$782,R$155)+'СЕТ СН'!$I$14+СВЦЭМ!$D$10+'СЕТ СН'!$I$6-'СЕТ СН'!$I$26</f>
        <v>3508.0027630999998</v>
      </c>
      <c r="S181" s="36">
        <f>SUMIFS(СВЦЭМ!$D$39:$D$782,СВЦЭМ!$A$39:$A$782,$A181,СВЦЭМ!$B$39:$B$782,S$155)+'СЕТ СН'!$I$14+СВЦЭМ!$D$10+'СЕТ СН'!$I$6-'СЕТ СН'!$I$26</f>
        <v>3442.0889927600001</v>
      </c>
      <c r="T181" s="36">
        <f>SUMIFS(СВЦЭМ!$D$39:$D$782,СВЦЭМ!$A$39:$A$782,$A181,СВЦЭМ!$B$39:$B$782,T$155)+'СЕТ СН'!$I$14+СВЦЭМ!$D$10+'СЕТ СН'!$I$6-'СЕТ СН'!$I$26</f>
        <v>3412.5468077300002</v>
      </c>
      <c r="U181" s="36">
        <f>SUMIFS(СВЦЭМ!$D$39:$D$782,СВЦЭМ!$A$39:$A$782,$A181,СВЦЭМ!$B$39:$B$782,U$155)+'СЕТ СН'!$I$14+СВЦЭМ!$D$10+'СЕТ СН'!$I$6-'СЕТ СН'!$I$26</f>
        <v>3427.8929864000002</v>
      </c>
      <c r="V181" s="36">
        <f>SUMIFS(СВЦЭМ!$D$39:$D$782,СВЦЭМ!$A$39:$A$782,$A181,СВЦЭМ!$B$39:$B$782,V$155)+'СЕТ СН'!$I$14+СВЦЭМ!$D$10+'СЕТ СН'!$I$6-'СЕТ СН'!$I$26</f>
        <v>3459.9980203800001</v>
      </c>
      <c r="W181" s="36">
        <f>SUMIFS(СВЦЭМ!$D$39:$D$782,СВЦЭМ!$A$39:$A$782,$A181,СВЦЭМ!$B$39:$B$782,W$155)+'СЕТ СН'!$I$14+СВЦЭМ!$D$10+'СЕТ СН'!$I$6-'СЕТ СН'!$I$26</f>
        <v>3495.8753461000001</v>
      </c>
      <c r="X181" s="36">
        <f>SUMIFS(СВЦЭМ!$D$39:$D$782,СВЦЭМ!$A$39:$A$782,$A181,СВЦЭМ!$B$39:$B$782,X$155)+'СЕТ СН'!$I$14+СВЦЭМ!$D$10+'СЕТ СН'!$I$6-'СЕТ СН'!$I$26</f>
        <v>3531.6158805300001</v>
      </c>
      <c r="Y181" s="36">
        <f>SUMIFS(СВЦЭМ!$D$39:$D$782,СВЦЭМ!$A$39:$A$782,$A181,СВЦЭМ!$B$39:$B$782,Y$155)+'СЕТ СН'!$I$14+СВЦЭМ!$D$10+'СЕТ СН'!$I$6-'СЕТ СН'!$I$26</f>
        <v>3554.1736346900002</v>
      </c>
    </row>
    <row r="182" spans="1:27" ht="15.75" x14ac:dyDescent="0.2">
      <c r="A182" s="35">
        <f t="shared" si="4"/>
        <v>45287</v>
      </c>
      <c r="B182" s="36">
        <f>SUMIFS(СВЦЭМ!$D$39:$D$782,СВЦЭМ!$A$39:$A$782,$A182,СВЦЭМ!$B$39:$B$782,B$155)+'СЕТ СН'!$I$14+СВЦЭМ!$D$10+'СЕТ СН'!$I$6-'СЕТ СН'!$I$26</f>
        <v>3488.97174098</v>
      </c>
      <c r="C182" s="36">
        <f>SUMIFS(СВЦЭМ!$D$39:$D$782,СВЦЭМ!$A$39:$A$782,$A182,СВЦЭМ!$B$39:$B$782,C$155)+'СЕТ СН'!$I$14+СВЦЭМ!$D$10+'СЕТ СН'!$I$6-'СЕТ СН'!$I$26</f>
        <v>3473.7061705199999</v>
      </c>
      <c r="D182" s="36">
        <f>SUMIFS(СВЦЭМ!$D$39:$D$782,СВЦЭМ!$A$39:$A$782,$A182,СВЦЭМ!$B$39:$B$782,D$155)+'СЕТ СН'!$I$14+СВЦЭМ!$D$10+'СЕТ СН'!$I$6-'СЕТ СН'!$I$26</f>
        <v>3485.1324173200001</v>
      </c>
      <c r="E182" s="36">
        <f>SUMIFS(СВЦЭМ!$D$39:$D$782,СВЦЭМ!$A$39:$A$782,$A182,СВЦЭМ!$B$39:$B$782,E$155)+'СЕТ СН'!$I$14+СВЦЭМ!$D$10+'СЕТ СН'!$I$6-'СЕТ СН'!$I$26</f>
        <v>3499.4094963100001</v>
      </c>
      <c r="F182" s="36">
        <f>SUMIFS(СВЦЭМ!$D$39:$D$782,СВЦЭМ!$A$39:$A$782,$A182,СВЦЭМ!$B$39:$B$782,F$155)+'СЕТ СН'!$I$14+СВЦЭМ!$D$10+'СЕТ СН'!$I$6-'СЕТ СН'!$I$26</f>
        <v>3578.12824516</v>
      </c>
      <c r="G182" s="36">
        <f>SUMIFS(СВЦЭМ!$D$39:$D$782,СВЦЭМ!$A$39:$A$782,$A182,СВЦЭМ!$B$39:$B$782,G$155)+'СЕТ СН'!$I$14+СВЦЭМ!$D$10+'СЕТ СН'!$I$6-'СЕТ СН'!$I$26</f>
        <v>3569.6593214499999</v>
      </c>
      <c r="H182" s="36">
        <f>SUMIFS(СВЦЭМ!$D$39:$D$782,СВЦЭМ!$A$39:$A$782,$A182,СВЦЭМ!$B$39:$B$782,H$155)+'СЕТ СН'!$I$14+СВЦЭМ!$D$10+'СЕТ СН'!$I$6-'СЕТ СН'!$I$26</f>
        <v>3506.7130085600002</v>
      </c>
      <c r="I182" s="36">
        <f>SUMIFS(СВЦЭМ!$D$39:$D$782,СВЦЭМ!$A$39:$A$782,$A182,СВЦЭМ!$B$39:$B$782,I$155)+'СЕТ СН'!$I$14+СВЦЭМ!$D$10+'СЕТ СН'!$I$6-'СЕТ СН'!$I$26</f>
        <v>3427.0999612199998</v>
      </c>
      <c r="J182" s="36">
        <f>SUMIFS(СВЦЭМ!$D$39:$D$782,СВЦЭМ!$A$39:$A$782,$A182,СВЦЭМ!$B$39:$B$782,J$155)+'СЕТ СН'!$I$14+СВЦЭМ!$D$10+'СЕТ СН'!$I$6-'СЕТ СН'!$I$26</f>
        <v>3406.9845913700001</v>
      </c>
      <c r="K182" s="36">
        <f>SUMIFS(СВЦЭМ!$D$39:$D$782,СВЦЭМ!$A$39:$A$782,$A182,СВЦЭМ!$B$39:$B$782,K$155)+'СЕТ СН'!$I$14+СВЦЭМ!$D$10+'СЕТ СН'!$I$6-'СЕТ СН'!$I$26</f>
        <v>3394.3928968</v>
      </c>
      <c r="L182" s="36">
        <f>SUMIFS(СВЦЭМ!$D$39:$D$782,СВЦЭМ!$A$39:$A$782,$A182,СВЦЭМ!$B$39:$B$782,L$155)+'СЕТ СН'!$I$14+СВЦЭМ!$D$10+'СЕТ СН'!$I$6-'СЕТ СН'!$I$26</f>
        <v>3357.5980703</v>
      </c>
      <c r="M182" s="36">
        <f>SUMIFS(СВЦЭМ!$D$39:$D$782,СВЦЭМ!$A$39:$A$782,$A182,СВЦЭМ!$B$39:$B$782,M$155)+'СЕТ СН'!$I$14+СВЦЭМ!$D$10+'СЕТ СН'!$I$6-'СЕТ СН'!$I$26</f>
        <v>3365.4838278100001</v>
      </c>
      <c r="N182" s="36">
        <f>SUMIFS(СВЦЭМ!$D$39:$D$782,СВЦЭМ!$A$39:$A$782,$A182,СВЦЭМ!$B$39:$B$782,N$155)+'СЕТ СН'!$I$14+СВЦЭМ!$D$10+'СЕТ СН'!$I$6-'СЕТ СН'!$I$26</f>
        <v>3389.44640381</v>
      </c>
      <c r="O182" s="36">
        <f>SUMIFS(СВЦЭМ!$D$39:$D$782,СВЦЭМ!$A$39:$A$782,$A182,СВЦЭМ!$B$39:$B$782,O$155)+'СЕТ СН'!$I$14+СВЦЭМ!$D$10+'СЕТ СН'!$I$6-'СЕТ СН'!$I$26</f>
        <v>3388.8561019200001</v>
      </c>
      <c r="P182" s="36">
        <f>SUMIFS(СВЦЭМ!$D$39:$D$782,СВЦЭМ!$A$39:$A$782,$A182,СВЦЭМ!$B$39:$B$782,P$155)+'СЕТ СН'!$I$14+СВЦЭМ!$D$10+'СЕТ СН'!$I$6-'СЕТ СН'!$I$26</f>
        <v>3391.4111877</v>
      </c>
      <c r="Q182" s="36">
        <f>SUMIFS(СВЦЭМ!$D$39:$D$782,СВЦЭМ!$A$39:$A$782,$A182,СВЦЭМ!$B$39:$B$782,Q$155)+'СЕТ СН'!$I$14+СВЦЭМ!$D$10+'СЕТ СН'!$I$6-'СЕТ СН'!$I$26</f>
        <v>3363.6253109999998</v>
      </c>
      <c r="R182" s="36">
        <f>SUMIFS(СВЦЭМ!$D$39:$D$782,СВЦЭМ!$A$39:$A$782,$A182,СВЦЭМ!$B$39:$B$782,R$155)+'СЕТ СН'!$I$14+СВЦЭМ!$D$10+'СЕТ СН'!$I$6-'СЕТ СН'!$I$26</f>
        <v>3361.2763419600001</v>
      </c>
      <c r="S182" s="36">
        <f>SUMIFS(СВЦЭМ!$D$39:$D$782,СВЦЭМ!$A$39:$A$782,$A182,СВЦЭМ!$B$39:$B$782,S$155)+'СЕТ СН'!$I$14+СВЦЭМ!$D$10+'СЕТ СН'!$I$6-'СЕТ СН'!$I$26</f>
        <v>3313.23979766</v>
      </c>
      <c r="T182" s="36">
        <f>SUMIFS(СВЦЭМ!$D$39:$D$782,СВЦЭМ!$A$39:$A$782,$A182,СВЦЭМ!$B$39:$B$782,T$155)+'СЕТ СН'!$I$14+СВЦЭМ!$D$10+'СЕТ СН'!$I$6-'СЕТ СН'!$I$26</f>
        <v>3341.2904771100002</v>
      </c>
      <c r="U182" s="36">
        <f>SUMIFS(СВЦЭМ!$D$39:$D$782,СВЦЭМ!$A$39:$A$782,$A182,СВЦЭМ!$B$39:$B$782,U$155)+'СЕТ СН'!$I$14+СВЦЭМ!$D$10+'СЕТ СН'!$I$6-'СЕТ СН'!$I$26</f>
        <v>3350.6497447400002</v>
      </c>
      <c r="V182" s="36">
        <f>SUMIFS(СВЦЭМ!$D$39:$D$782,СВЦЭМ!$A$39:$A$782,$A182,СВЦЭМ!$B$39:$B$782,V$155)+'СЕТ СН'!$I$14+СВЦЭМ!$D$10+'СЕТ СН'!$I$6-'СЕТ СН'!$I$26</f>
        <v>3379.6421625100002</v>
      </c>
      <c r="W182" s="36">
        <f>SUMIFS(СВЦЭМ!$D$39:$D$782,СВЦЭМ!$A$39:$A$782,$A182,СВЦЭМ!$B$39:$B$782,W$155)+'СЕТ СН'!$I$14+СВЦЭМ!$D$10+'СЕТ СН'!$I$6-'СЕТ СН'!$I$26</f>
        <v>3372.3343139499998</v>
      </c>
      <c r="X182" s="36">
        <f>SUMIFS(СВЦЭМ!$D$39:$D$782,СВЦЭМ!$A$39:$A$782,$A182,СВЦЭМ!$B$39:$B$782,X$155)+'СЕТ СН'!$I$14+СВЦЭМ!$D$10+'СЕТ СН'!$I$6-'СЕТ СН'!$I$26</f>
        <v>3404.0825962700001</v>
      </c>
      <c r="Y182" s="36">
        <f>SUMIFS(СВЦЭМ!$D$39:$D$782,СВЦЭМ!$A$39:$A$782,$A182,СВЦЭМ!$B$39:$B$782,Y$155)+'СЕТ СН'!$I$14+СВЦЭМ!$D$10+'СЕТ СН'!$I$6-'СЕТ СН'!$I$26</f>
        <v>3426.6753593799999</v>
      </c>
    </row>
    <row r="183" spans="1:27" ht="15.75" x14ac:dyDescent="0.2">
      <c r="A183" s="35">
        <f t="shared" si="4"/>
        <v>45288</v>
      </c>
      <c r="B183" s="36">
        <f>SUMIFS(СВЦЭМ!$D$39:$D$782,СВЦЭМ!$A$39:$A$782,$A183,СВЦЭМ!$B$39:$B$782,B$155)+'СЕТ СН'!$I$14+СВЦЭМ!$D$10+'СЕТ СН'!$I$6-'СЕТ СН'!$I$26</f>
        <v>3380.1555798300001</v>
      </c>
      <c r="C183" s="36">
        <f>SUMIFS(СВЦЭМ!$D$39:$D$782,СВЦЭМ!$A$39:$A$782,$A183,СВЦЭМ!$B$39:$B$782,C$155)+'СЕТ СН'!$I$14+СВЦЭМ!$D$10+'СЕТ СН'!$I$6-'СЕТ СН'!$I$26</f>
        <v>3441.33331099</v>
      </c>
      <c r="D183" s="36">
        <f>SUMIFS(СВЦЭМ!$D$39:$D$782,СВЦЭМ!$A$39:$A$782,$A183,СВЦЭМ!$B$39:$B$782,D$155)+'СЕТ СН'!$I$14+СВЦЭМ!$D$10+'СЕТ СН'!$I$6-'СЕТ СН'!$I$26</f>
        <v>3463.7036423899999</v>
      </c>
      <c r="E183" s="36">
        <f>SUMIFS(СВЦЭМ!$D$39:$D$782,СВЦЭМ!$A$39:$A$782,$A183,СВЦЭМ!$B$39:$B$782,E$155)+'СЕТ СН'!$I$14+СВЦЭМ!$D$10+'СЕТ СН'!$I$6-'СЕТ СН'!$I$26</f>
        <v>3471.16195926</v>
      </c>
      <c r="F183" s="36">
        <f>SUMIFS(СВЦЭМ!$D$39:$D$782,СВЦЭМ!$A$39:$A$782,$A183,СВЦЭМ!$B$39:$B$782,F$155)+'СЕТ СН'!$I$14+СВЦЭМ!$D$10+'СЕТ СН'!$I$6-'СЕТ СН'!$I$26</f>
        <v>3473.1457914699999</v>
      </c>
      <c r="G183" s="36">
        <f>SUMIFS(СВЦЭМ!$D$39:$D$782,СВЦЭМ!$A$39:$A$782,$A183,СВЦЭМ!$B$39:$B$782,G$155)+'СЕТ СН'!$I$14+СВЦЭМ!$D$10+'СЕТ СН'!$I$6-'СЕТ СН'!$I$26</f>
        <v>3465.0756347199999</v>
      </c>
      <c r="H183" s="36">
        <f>SUMIFS(СВЦЭМ!$D$39:$D$782,СВЦЭМ!$A$39:$A$782,$A183,СВЦЭМ!$B$39:$B$782,H$155)+'СЕТ СН'!$I$14+СВЦЭМ!$D$10+'СЕТ СН'!$I$6-'СЕТ СН'!$I$26</f>
        <v>3393.6547215000001</v>
      </c>
      <c r="I183" s="36">
        <f>SUMIFS(СВЦЭМ!$D$39:$D$782,СВЦЭМ!$A$39:$A$782,$A183,СВЦЭМ!$B$39:$B$782,I$155)+'СЕТ СН'!$I$14+СВЦЭМ!$D$10+'СЕТ СН'!$I$6-'СЕТ СН'!$I$26</f>
        <v>3319.6688615399999</v>
      </c>
      <c r="J183" s="36">
        <f>SUMIFS(СВЦЭМ!$D$39:$D$782,СВЦЭМ!$A$39:$A$782,$A183,СВЦЭМ!$B$39:$B$782,J$155)+'СЕТ СН'!$I$14+СВЦЭМ!$D$10+'СЕТ СН'!$I$6-'СЕТ СН'!$I$26</f>
        <v>3291.5081427499999</v>
      </c>
      <c r="K183" s="36">
        <f>SUMIFS(СВЦЭМ!$D$39:$D$782,СВЦЭМ!$A$39:$A$782,$A183,СВЦЭМ!$B$39:$B$782,K$155)+'СЕТ СН'!$I$14+СВЦЭМ!$D$10+'СЕТ СН'!$I$6-'СЕТ СН'!$I$26</f>
        <v>3264.4625056599998</v>
      </c>
      <c r="L183" s="36">
        <f>SUMIFS(СВЦЭМ!$D$39:$D$782,СВЦЭМ!$A$39:$A$782,$A183,СВЦЭМ!$B$39:$B$782,L$155)+'СЕТ СН'!$I$14+СВЦЭМ!$D$10+'СЕТ СН'!$I$6-'СЕТ СН'!$I$26</f>
        <v>3300.8106150200001</v>
      </c>
      <c r="M183" s="36">
        <f>SUMIFS(СВЦЭМ!$D$39:$D$782,СВЦЭМ!$A$39:$A$782,$A183,СВЦЭМ!$B$39:$B$782,M$155)+'СЕТ СН'!$I$14+СВЦЭМ!$D$10+'СЕТ СН'!$I$6-'СЕТ СН'!$I$26</f>
        <v>3334.9946302100002</v>
      </c>
      <c r="N183" s="36">
        <f>SUMIFS(СВЦЭМ!$D$39:$D$782,СВЦЭМ!$A$39:$A$782,$A183,СВЦЭМ!$B$39:$B$782,N$155)+'СЕТ СН'!$I$14+СВЦЭМ!$D$10+'СЕТ СН'!$I$6-'СЕТ СН'!$I$26</f>
        <v>3286.7915051099999</v>
      </c>
      <c r="O183" s="36">
        <f>SUMIFS(СВЦЭМ!$D$39:$D$782,СВЦЭМ!$A$39:$A$782,$A183,СВЦЭМ!$B$39:$B$782,O$155)+'СЕТ СН'!$I$14+СВЦЭМ!$D$10+'СЕТ СН'!$I$6-'СЕТ СН'!$I$26</f>
        <v>3296.3694840399999</v>
      </c>
      <c r="P183" s="36">
        <f>SUMIFS(СВЦЭМ!$D$39:$D$782,СВЦЭМ!$A$39:$A$782,$A183,СВЦЭМ!$B$39:$B$782,P$155)+'СЕТ СН'!$I$14+СВЦЭМ!$D$10+'СЕТ СН'!$I$6-'СЕТ СН'!$I$26</f>
        <v>3293.5297954399998</v>
      </c>
      <c r="Q183" s="36">
        <f>SUMIFS(СВЦЭМ!$D$39:$D$782,СВЦЭМ!$A$39:$A$782,$A183,СВЦЭМ!$B$39:$B$782,Q$155)+'СЕТ СН'!$I$14+СВЦЭМ!$D$10+'СЕТ СН'!$I$6-'СЕТ СН'!$I$26</f>
        <v>3217.8328291600001</v>
      </c>
      <c r="R183" s="36">
        <f>SUMIFS(СВЦЭМ!$D$39:$D$782,СВЦЭМ!$A$39:$A$782,$A183,СВЦЭМ!$B$39:$B$782,R$155)+'СЕТ СН'!$I$14+СВЦЭМ!$D$10+'СЕТ СН'!$I$6-'СЕТ СН'!$I$26</f>
        <v>3231.0122148599999</v>
      </c>
      <c r="S183" s="36">
        <f>SUMIFS(СВЦЭМ!$D$39:$D$782,СВЦЭМ!$A$39:$A$782,$A183,СВЦЭМ!$B$39:$B$782,S$155)+'СЕТ СН'!$I$14+СВЦЭМ!$D$10+'СЕТ СН'!$I$6-'СЕТ СН'!$I$26</f>
        <v>3270.4502697799999</v>
      </c>
      <c r="T183" s="36">
        <f>SUMIFS(СВЦЭМ!$D$39:$D$782,СВЦЭМ!$A$39:$A$782,$A183,СВЦЭМ!$B$39:$B$782,T$155)+'СЕТ СН'!$I$14+СВЦЭМ!$D$10+'СЕТ СН'!$I$6-'СЕТ СН'!$I$26</f>
        <v>3205.0792696100002</v>
      </c>
      <c r="U183" s="36">
        <f>SUMIFS(СВЦЭМ!$D$39:$D$782,СВЦЭМ!$A$39:$A$782,$A183,СВЦЭМ!$B$39:$B$782,U$155)+'СЕТ СН'!$I$14+СВЦЭМ!$D$10+'СЕТ СН'!$I$6-'СЕТ СН'!$I$26</f>
        <v>3257.1081703899999</v>
      </c>
      <c r="V183" s="36">
        <f>SUMIFS(СВЦЭМ!$D$39:$D$782,СВЦЭМ!$A$39:$A$782,$A183,СВЦЭМ!$B$39:$B$782,V$155)+'СЕТ СН'!$I$14+СВЦЭМ!$D$10+'СЕТ СН'!$I$6-'СЕТ СН'!$I$26</f>
        <v>3260.4520264100001</v>
      </c>
      <c r="W183" s="36">
        <f>SUMIFS(СВЦЭМ!$D$39:$D$782,СВЦЭМ!$A$39:$A$782,$A183,СВЦЭМ!$B$39:$B$782,W$155)+'СЕТ СН'!$I$14+СВЦЭМ!$D$10+'СЕТ СН'!$I$6-'СЕТ СН'!$I$26</f>
        <v>3295.6972832199999</v>
      </c>
      <c r="X183" s="36">
        <f>SUMIFS(СВЦЭМ!$D$39:$D$782,СВЦЭМ!$A$39:$A$782,$A183,СВЦЭМ!$B$39:$B$782,X$155)+'СЕТ СН'!$I$14+СВЦЭМ!$D$10+'СЕТ СН'!$I$6-'СЕТ СН'!$I$26</f>
        <v>3305.9067224199998</v>
      </c>
      <c r="Y183" s="36">
        <f>SUMIFS(СВЦЭМ!$D$39:$D$782,СВЦЭМ!$A$39:$A$782,$A183,СВЦЭМ!$B$39:$B$782,Y$155)+'СЕТ СН'!$I$14+СВЦЭМ!$D$10+'СЕТ СН'!$I$6-'СЕТ СН'!$I$26</f>
        <v>3353.7538818500002</v>
      </c>
    </row>
    <row r="184" spans="1:27" ht="15.75" x14ac:dyDescent="0.2">
      <c r="A184" s="35">
        <f t="shared" si="4"/>
        <v>45289</v>
      </c>
      <c r="B184" s="36">
        <f>SUMIFS(СВЦЭМ!$D$39:$D$782,СВЦЭМ!$A$39:$A$782,$A184,СВЦЭМ!$B$39:$B$782,B$155)+'СЕТ СН'!$I$14+СВЦЭМ!$D$10+'СЕТ СН'!$I$6-'СЕТ СН'!$I$26</f>
        <v>3512.04716229</v>
      </c>
      <c r="C184" s="36">
        <f>SUMIFS(СВЦЭМ!$D$39:$D$782,СВЦЭМ!$A$39:$A$782,$A184,СВЦЭМ!$B$39:$B$782,C$155)+'СЕТ СН'!$I$14+СВЦЭМ!$D$10+'СЕТ СН'!$I$6-'СЕТ СН'!$I$26</f>
        <v>3571.7096483999999</v>
      </c>
      <c r="D184" s="36">
        <f>SUMIFS(СВЦЭМ!$D$39:$D$782,СВЦЭМ!$A$39:$A$782,$A184,СВЦЭМ!$B$39:$B$782,D$155)+'СЕТ СН'!$I$14+СВЦЭМ!$D$10+'СЕТ СН'!$I$6-'СЕТ СН'!$I$26</f>
        <v>3531.7678259499999</v>
      </c>
      <c r="E184" s="36">
        <f>SUMIFS(СВЦЭМ!$D$39:$D$782,СВЦЭМ!$A$39:$A$782,$A184,СВЦЭМ!$B$39:$B$782,E$155)+'СЕТ СН'!$I$14+СВЦЭМ!$D$10+'СЕТ СН'!$I$6-'СЕТ СН'!$I$26</f>
        <v>3530.8651713099998</v>
      </c>
      <c r="F184" s="36">
        <f>SUMIFS(СВЦЭМ!$D$39:$D$782,СВЦЭМ!$A$39:$A$782,$A184,СВЦЭМ!$B$39:$B$782,F$155)+'СЕТ СН'!$I$14+СВЦЭМ!$D$10+'СЕТ СН'!$I$6-'СЕТ СН'!$I$26</f>
        <v>3531.0920706799998</v>
      </c>
      <c r="G184" s="36">
        <f>SUMIFS(СВЦЭМ!$D$39:$D$782,СВЦЭМ!$A$39:$A$782,$A184,СВЦЭМ!$B$39:$B$782,G$155)+'СЕТ СН'!$I$14+СВЦЭМ!$D$10+'СЕТ СН'!$I$6-'СЕТ СН'!$I$26</f>
        <v>3428.3008906300001</v>
      </c>
      <c r="H184" s="36">
        <f>SUMIFS(СВЦЭМ!$D$39:$D$782,СВЦЭМ!$A$39:$A$782,$A184,СВЦЭМ!$B$39:$B$782,H$155)+'СЕТ СН'!$I$14+СВЦЭМ!$D$10+'СЕТ СН'!$I$6-'СЕТ СН'!$I$26</f>
        <v>3460.6630337400002</v>
      </c>
      <c r="I184" s="36">
        <f>SUMIFS(СВЦЭМ!$D$39:$D$782,СВЦЭМ!$A$39:$A$782,$A184,СВЦЭМ!$B$39:$B$782,I$155)+'СЕТ СН'!$I$14+СВЦЭМ!$D$10+'СЕТ СН'!$I$6-'СЕТ СН'!$I$26</f>
        <v>3417.0344569200001</v>
      </c>
      <c r="J184" s="36">
        <f>SUMIFS(СВЦЭМ!$D$39:$D$782,СВЦЭМ!$A$39:$A$782,$A184,СВЦЭМ!$B$39:$B$782,J$155)+'СЕТ СН'!$I$14+СВЦЭМ!$D$10+'СЕТ СН'!$I$6-'СЕТ СН'!$I$26</f>
        <v>3413.0673284999998</v>
      </c>
      <c r="K184" s="36">
        <f>SUMIFS(СВЦЭМ!$D$39:$D$782,СВЦЭМ!$A$39:$A$782,$A184,СВЦЭМ!$B$39:$B$782,K$155)+'СЕТ СН'!$I$14+СВЦЭМ!$D$10+'СЕТ СН'!$I$6-'СЕТ СН'!$I$26</f>
        <v>3386.2208464199998</v>
      </c>
      <c r="L184" s="36">
        <f>SUMIFS(СВЦЭМ!$D$39:$D$782,СВЦЭМ!$A$39:$A$782,$A184,СВЦЭМ!$B$39:$B$782,L$155)+'СЕТ СН'!$I$14+СВЦЭМ!$D$10+'СЕТ СН'!$I$6-'СЕТ СН'!$I$26</f>
        <v>3396.1148106400001</v>
      </c>
      <c r="M184" s="36">
        <f>SUMIFS(СВЦЭМ!$D$39:$D$782,СВЦЭМ!$A$39:$A$782,$A184,СВЦЭМ!$B$39:$B$782,M$155)+'СЕТ СН'!$I$14+СВЦЭМ!$D$10+'СЕТ СН'!$I$6-'СЕТ СН'!$I$26</f>
        <v>3426.6044687099998</v>
      </c>
      <c r="N184" s="36">
        <f>SUMIFS(СВЦЭМ!$D$39:$D$782,СВЦЭМ!$A$39:$A$782,$A184,СВЦЭМ!$B$39:$B$782,N$155)+'СЕТ СН'!$I$14+СВЦЭМ!$D$10+'СЕТ СН'!$I$6-'СЕТ СН'!$I$26</f>
        <v>3423.9709234299999</v>
      </c>
      <c r="O184" s="36">
        <f>SUMIFS(СВЦЭМ!$D$39:$D$782,СВЦЭМ!$A$39:$A$782,$A184,СВЦЭМ!$B$39:$B$782,O$155)+'СЕТ СН'!$I$14+СВЦЭМ!$D$10+'СЕТ СН'!$I$6-'СЕТ СН'!$I$26</f>
        <v>3409.8065977299998</v>
      </c>
      <c r="P184" s="36">
        <f>SUMIFS(СВЦЭМ!$D$39:$D$782,СВЦЭМ!$A$39:$A$782,$A184,СВЦЭМ!$B$39:$B$782,P$155)+'СЕТ СН'!$I$14+СВЦЭМ!$D$10+'СЕТ СН'!$I$6-'СЕТ СН'!$I$26</f>
        <v>3420.9244859099999</v>
      </c>
      <c r="Q184" s="36">
        <f>SUMIFS(СВЦЭМ!$D$39:$D$782,СВЦЭМ!$A$39:$A$782,$A184,СВЦЭМ!$B$39:$B$782,Q$155)+'СЕТ СН'!$I$14+СВЦЭМ!$D$10+'СЕТ СН'!$I$6-'СЕТ СН'!$I$26</f>
        <v>3436.6340922099998</v>
      </c>
      <c r="R184" s="36">
        <f>SUMIFS(СВЦЭМ!$D$39:$D$782,СВЦЭМ!$A$39:$A$782,$A184,СВЦЭМ!$B$39:$B$782,R$155)+'СЕТ СН'!$I$14+СВЦЭМ!$D$10+'СЕТ СН'!$I$6-'СЕТ СН'!$I$26</f>
        <v>3432.1531429800002</v>
      </c>
      <c r="S184" s="36">
        <f>SUMIFS(СВЦЭМ!$D$39:$D$782,СВЦЭМ!$A$39:$A$782,$A184,СВЦЭМ!$B$39:$B$782,S$155)+'СЕТ СН'!$I$14+СВЦЭМ!$D$10+'СЕТ СН'!$I$6-'СЕТ СН'!$I$26</f>
        <v>3373.20070829</v>
      </c>
      <c r="T184" s="36">
        <f>SUMIFS(СВЦЭМ!$D$39:$D$782,СВЦЭМ!$A$39:$A$782,$A184,СВЦЭМ!$B$39:$B$782,T$155)+'СЕТ СН'!$I$14+СВЦЭМ!$D$10+'СЕТ СН'!$I$6-'СЕТ СН'!$I$26</f>
        <v>3390.29277809</v>
      </c>
      <c r="U184" s="36">
        <f>SUMIFS(СВЦЭМ!$D$39:$D$782,СВЦЭМ!$A$39:$A$782,$A184,СВЦЭМ!$B$39:$B$782,U$155)+'СЕТ СН'!$I$14+СВЦЭМ!$D$10+'СЕТ СН'!$I$6-'СЕТ СН'!$I$26</f>
        <v>3404.10222054</v>
      </c>
      <c r="V184" s="36">
        <f>SUMIFS(СВЦЭМ!$D$39:$D$782,СВЦЭМ!$A$39:$A$782,$A184,СВЦЭМ!$B$39:$B$782,V$155)+'СЕТ СН'!$I$14+СВЦЭМ!$D$10+'СЕТ СН'!$I$6-'СЕТ СН'!$I$26</f>
        <v>3442.4476458899999</v>
      </c>
      <c r="W184" s="36">
        <f>SUMIFS(СВЦЭМ!$D$39:$D$782,СВЦЭМ!$A$39:$A$782,$A184,СВЦЭМ!$B$39:$B$782,W$155)+'СЕТ СН'!$I$14+СВЦЭМ!$D$10+'СЕТ СН'!$I$6-'СЕТ СН'!$I$26</f>
        <v>3442.49851119</v>
      </c>
      <c r="X184" s="36">
        <f>SUMIFS(СВЦЭМ!$D$39:$D$782,СВЦЭМ!$A$39:$A$782,$A184,СВЦЭМ!$B$39:$B$782,X$155)+'СЕТ СН'!$I$14+СВЦЭМ!$D$10+'СЕТ СН'!$I$6-'СЕТ СН'!$I$26</f>
        <v>3440.2340215200002</v>
      </c>
      <c r="Y184" s="36">
        <f>SUMIFS(СВЦЭМ!$D$39:$D$782,СВЦЭМ!$A$39:$A$782,$A184,СВЦЭМ!$B$39:$B$782,Y$155)+'СЕТ СН'!$I$14+СВЦЭМ!$D$10+'СЕТ СН'!$I$6-'СЕТ СН'!$I$26</f>
        <v>3510.1864270999999</v>
      </c>
    </row>
    <row r="185" spans="1:27" ht="15.75" x14ac:dyDescent="0.2">
      <c r="A185" s="35">
        <f t="shared" si="4"/>
        <v>45290</v>
      </c>
      <c r="B185" s="36">
        <f>SUMIFS(СВЦЭМ!$D$39:$D$782,СВЦЭМ!$A$39:$A$782,$A185,СВЦЭМ!$B$39:$B$782,B$155)+'СЕТ СН'!$I$14+СВЦЭМ!$D$10+'СЕТ СН'!$I$6-'СЕТ СН'!$I$26</f>
        <v>3627.5380187699998</v>
      </c>
      <c r="C185" s="36">
        <f>SUMIFS(СВЦЭМ!$D$39:$D$782,СВЦЭМ!$A$39:$A$782,$A185,СВЦЭМ!$B$39:$B$782,C$155)+'СЕТ СН'!$I$14+СВЦЭМ!$D$10+'СЕТ СН'!$I$6-'СЕТ СН'!$I$26</f>
        <v>3680.2362230099998</v>
      </c>
      <c r="D185" s="36">
        <f>SUMIFS(СВЦЭМ!$D$39:$D$782,СВЦЭМ!$A$39:$A$782,$A185,СВЦЭМ!$B$39:$B$782,D$155)+'СЕТ СН'!$I$14+СВЦЭМ!$D$10+'СЕТ СН'!$I$6-'СЕТ СН'!$I$26</f>
        <v>3706.21279319</v>
      </c>
      <c r="E185" s="36">
        <f>SUMIFS(СВЦЭМ!$D$39:$D$782,СВЦЭМ!$A$39:$A$782,$A185,СВЦЭМ!$B$39:$B$782,E$155)+'СЕТ СН'!$I$14+СВЦЭМ!$D$10+'СЕТ СН'!$I$6-'СЕТ СН'!$I$26</f>
        <v>3706.2395508499999</v>
      </c>
      <c r="F185" s="36">
        <f>SUMIFS(СВЦЭМ!$D$39:$D$782,СВЦЭМ!$A$39:$A$782,$A185,СВЦЭМ!$B$39:$B$782,F$155)+'СЕТ СН'!$I$14+СВЦЭМ!$D$10+'СЕТ СН'!$I$6-'СЕТ СН'!$I$26</f>
        <v>3724.2988261700002</v>
      </c>
      <c r="G185" s="36">
        <f>SUMIFS(СВЦЭМ!$D$39:$D$782,СВЦЭМ!$A$39:$A$782,$A185,СВЦЭМ!$B$39:$B$782,G$155)+'СЕТ СН'!$I$14+СВЦЭМ!$D$10+'СЕТ СН'!$I$6-'СЕТ СН'!$I$26</f>
        <v>3707.2147149500001</v>
      </c>
      <c r="H185" s="36">
        <f>SUMIFS(СВЦЭМ!$D$39:$D$782,СВЦЭМ!$A$39:$A$782,$A185,СВЦЭМ!$B$39:$B$782,H$155)+'СЕТ СН'!$I$14+СВЦЭМ!$D$10+'СЕТ СН'!$I$6-'СЕТ СН'!$I$26</f>
        <v>3693.4966889399998</v>
      </c>
      <c r="I185" s="36">
        <f>SUMIFS(СВЦЭМ!$D$39:$D$782,СВЦЭМ!$A$39:$A$782,$A185,СВЦЭМ!$B$39:$B$782,I$155)+'СЕТ СН'!$I$14+СВЦЭМ!$D$10+'СЕТ СН'!$I$6-'СЕТ СН'!$I$26</f>
        <v>3609.7808102099998</v>
      </c>
      <c r="J185" s="36">
        <f>SUMIFS(СВЦЭМ!$D$39:$D$782,СВЦЭМ!$A$39:$A$782,$A185,СВЦЭМ!$B$39:$B$782,J$155)+'СЕТ СН'!$I$14+СВЦЭМ!$D$10+'СЕТ СН'!$I$6-'СЕТ СН'!$I$26</f>
        <v>3518.8785805799998</v>
      </c>
      <c r="K185" s="36">
        <f>SUMIFS(СВЦЭМ!$D$39:$D$782,СВЦЭМ!$A$39:$A$782,$A185,СВЦЭМ!$B$39:$B$782,K$155)+'СЕТ СН'!$I$14+СВЦЭМ!$D$10+'СЕТ СН'!$I$6-'СЕТ СН'!$I$26</f>
        <v>3521.78476232</v>
      </c>
      <c r="L185" s="36">
        <f>SUMIFS(СВЦЭМ!$D$39:$D$782,СВЦЭМ!$A$39:$A$782,$A185,СВЦЭМ!$B$39:$B$782,L$155)+'СЕТ СН'!$I$14+СВЦЭМ!$D$10+'СЕТ СН'!$I$6-'СЕТ СН'!$I$26</f>
        <v>3504.5394348700002</v>
      </c>
      <c r="M185" s="36">
        <f>SUMIFS(СВЦЭМ!$D$39:$D$782,СВЦЭМ!$A$39:$A$782,$A185,СВЦЭМ!$B$39:$B$782,M$155)+'СЕТ СН'!$I$14+СВЦЭМ!$D$10+'СЕТ СН'!$I$6-'СЕТ СН'!$I$26</f>
        <v>3544.1684489499999</v>
      </c>
      <c r="N185" s="36">
        <f>SUMIFS(СВЦЭМ!$D$39:$D$782,СВЦЭМ!$A$39:$A$782,$A185,СВЦЭМ!$B$39:$B$782,N$155)+'СЕТ СН'!$I$14+СВЦЭМ!$D$10+'СЕТ СН'!$I$6-'СЕТ СН'!$I$26</f>
        <v>3557.3358265900001</v>
      </c>
      <c r="O185" s="36">
        <f>SUMIFS(СВЦЭМ!$D$39:$D$782,СВЦЭМ!$A$39:$A$782,$A185,СВЦЭМ!$B$39:$B$782,O$155)+'СЕТ СН'!$I$14+СВЦЭМ!$D$10+'СЕТ СН'!$I$6-'СЕТ СН'!$I$26</f>
        <v>3576.8569162700001</v>
      </c>
      <c r="P185" s="36">
        <f>SUMIFS(СВЦЭМ!$D$39:$D$782,СВЦЭМ!$A$39:$A$782,$A185,СВЦЭМ!$B$39:$B$782,P$155)+'СЕТ СН'!$I$14+СВЦЭМ!$D$10+'СЕТ СН'!$I$6-'СЕТ СН'!$I$26</f>
        <v>3605.6555663200002</v>
      </c>
      <c r="Q185" s="36">
        <f>SUMIFS(СВЦЭМ!$D$39:$D$782,СВЦЭМ!$A$39:$A$782,$A185,СВЦЭМ!$B$39:$B$782,Q$155)+'СЕТ СН'!$I$14+СВЦЭМ!$D$10+'СЕТ СН'!$I$6-'СЕТ СН'!$I$26</f>
        <v>3622.11203897</v>
      </c>
      <c r="R185" s="36">
        <f>SUMIFS(СВЦЭМ!$D$39:$D$782,СВЦЭМ!$A$39:$A$782,$A185,СВЦЭМ!$B$39:$B$782,R$155)+'СЕТ СН'!$I$14+СВЦЭМ!$D$10+'СЕТ СН'!$I$6-'СЕТ СН'!$I$26</f>
        <v>3630.4891618800002</v>
      </c>
      <c r="S185" s="36">
        <f>SUMIFS(СВЦЭМ!$D$39:$D$782,СВЦЭМ!$A$39:$A$782,$A185,СВЦЭМ!$B$39:$B$782,S$155)+'СЕТ СН'!$I$14+СВЦЭМ!$D$10+'СЕТ СН'!$I$6-'СЕТ СН'!$I$26</f>
        <v>3599.5648606700001</v>
      </c>
      <c r="T185" s="36">
        <f>SUMIFS(СВЦЭМ!$D$39:$D$782,СВЦЭМ!$A$39:$A$782,$A185,СВЦЭМ!$B$39:$B$782,T$155)+'СЕТ СН'!$I$14+СВЦЭМ!$D$10+'СЕТ СН'!$I$6-'СЕТ СН'!$I$26</f>
        <v>3501.3035632599999</v>
      </c>
      <c r="U185" s="36">
        <f>SUMIFS(СВЦЭМ!$D$39:$D$782,СВЦЭМ!$A$39:$A$782,$A185,СВЦЭМ!$B$39:$B$782,U$155)+'СЕТ СН'!$I$14+СВЦЭМ!$D$10+'СЕТ СН'!$I$6-'СЕТ СН'!$I$26</f>
        <v>3548.2633304999999</v>
      </c>
      <c r="V185" s="36">
        <f>SUMIFS(СВЦЭМ!$D$39:$D$782,СВЦЭМ!$A$39:$A$782,$A185,СВЦЭМ!$B$39:$B$782,V$155)+'СЕТ СН'!$I$14+СВЦЭМ!$D$10+'СЕТ СН'!$I$6-'СЕТ СН'!$I$26</f>
        <v>3562.8326044300002</v>
      </c>
      <c r="W185" s="36">
        <f>SUMIFS(СВЦЭМ!$D$39:$D$782,СВЦЭМ!$A$39:$A$782,$A185,СВЦЭМ!$B$39:$B$782,W$155)+'СЕТ СН'!$I$14+СВЦЭМ!$D$10+'СЕТ СН'!$I$6-'СЕТ СН'!$I$26</f>
        <v>3574.5264878799999</v>
      </c>
      <c r="X185" s="36">
        <f>SUMIFS(СВЦЭМ!$D$39:$D$782,СВЦЭМ!$A$39:$A$782,$A185,СВЦЭМ!$B$39:$B$782,X$155)+'СЕТ СН'!$I$14+СВЦЭМ!$D$10+'СЕТ СН'!$I$6-'СЕТ СН'!$I$26</f>
        <v>3610.9415149900001</v>
      </c>
      <c r="Y185" s="36">
        <f>SUMIFS(СВЦЭМ!$D$39:$D$782,СВЦЭМ!$A$39:$A$782,$A185,СВЦЭМ!$B$39:$B$782,Y$155)+'СЕТ СН'!$I$14+СВЦЭМ!$D$10+'СЕТ СН'!$I$6-'СЕТ СН'!$I$26</f>
        <v>3633.0827845700001</v>
      </c>
    </row>
    <row r="186" spans="1:27" ht="15.75" x14ac:dyDescent="0.2">
      <c r="A186" s="35">
        <f t="shared" si="4"/>
        <v>45291</v>
      </c>
      <c r="B186" s="36">
        <f>SUMIFS(СВЦЭМ!$D$39:$D$782,СВЦЭМ!$A$39:$A$782,$A186,СВЦЭМ!$B$39:$B$782,B$155)+'СЕТ СН'!$I$14+СВЦЭМ!$D$10+'СЕТ СН'!$I$6-'СЕТ СН'!$I$26</f>
        <v>3568.9946980700001</v>
      </c>
      <c r="C186" s="36">
        <f>SUMIFS(СВЦЭМ!$D$39:$D$782,СВЦЭМ!$A$39:$A$782,$A186,СВЦЭМ!$B$39:$B$782,C$155)+'СЕТ СН'!$I$14+СВЦЭМ!$D$10+'СЕТ СН'!$I$6-'СЕТ СН'!$I$26</f>
        <v>3544.2696833499999</v>
      </c>
      <c r="D186" s="36">
        <f>SUMIFS(СВЦЭМ!$D$39:$D$782,СВЦЭМ!$A$39:$A$782,$A186,СВЦЭМ!$B$39:$B$782,D$155)+'СЕТ СН'!$I$14+СВЦЭМ!$D$10+'СЕТ СН'!$I$6-'СЕТ СН'!$I$26</f>
        <v>3567.5695844400002</v>
      </c>
      <c r="E186" s="36">
        <f>SUMIFS(СВЦЭМ!$D$39:$D$782,СВЦЭМ!$A$39:$A$782,$A186,СВЦЭМ!$B$39:$B$782,E$155)+'СЕТ СН'!$I$14+СВЦЭМ!$D$10+'СЕТ СН'!$I$6-'СЕТ СН'!$I$26</f>
        <v>3574.6971555099999</v>
      </c>
      <c r="F186" s="36">
        <f>SUMIFS(СВЦЭМ!$D$39:$D$782,СВЦЭМ!$A$39:$A$782,$A186,СВЦЭМ!$B$39:$B$782,F$155)+'СЕТ СН'!$I$14+СВЦЭМ!$D$10+'СЕТ СН'!$I$6-'СЕТ СН'!$I$26</f>
        <v>3568.5238358299998</v>
      </c>
      <c r="G186" s="36">
        <f>SUMIFS(СВЦЭМ!$D$39:$D$782,СВЦЭМ!$A$39:$A$782,$A186,СВЦЭМ!$B$39:$B$782,G$155)+'СЕТ СН'!$I$14+СВЦЭМ!$D$10+'СЕТ СН'!$I$6-'СЕТ СН'!$I$26</f>
        <v>3509.22214257</v>
      </c>
      <c r="H186" s="36">
        <f>SUMIFS(СВЦЭМ!$D$39:$D$782,СВЦЭМ!$A$39:$A$782,$A186,СВЦЭМ!$B$39:$B$782,H$155)+'СЕТ СН'!$I$14+СВЦЭМ!$D$10+'СЕТ СН'!$I$6-'СЕТ СН'!$I$26</f>
        <v>3508.6223942900001</v>
      </c>
      <c r="I186" s="36">
        <f>SUMIFS(СВЦЭМ!$D$39:$D$782,СВЦЭМ!$A$39:$A$782,$A186,СВЦЭМ!$B$39:$B$782,I$155)+'СЕТ СН'!$I$14+СВЦЭМ!$D$10+'СЕТ СН'!$I$6-'СЕТ СН'!$I$26</f>
        <v>3509.46675061</v>
      </c>
      <c r="J186" s="36">
        <f>SUMIFS(СВЦЭМ!$D$39:$D$782,СВЦЭМ!$A$39:$A$782,$A186,СВЦЭМ!$B$39:$B$782,J$155)+'СЕТ СН'!$I$14+СВЦЭМ!$D$10+'СЕТ СН'!$I$6-'СЕТ СН'!$I$26</f>
        <v>3478.33011829</v>
      </c>
      <c r="K186" s="36">
        <f>SUMIFS(СВЦЭМ!$D$39:$D$782,СВЦЭМ!$A$39:$A$782,$A186,СВЦЭМ!$B$39:$B$782,K$155)+'СЕТ СН'!$I$14+СВЦЭМ!$D$10+'СЕТ СН'!$I$6-'СЕТ СН'!$I$26</f>
        <v>3421.4229593199998</v>
      </c>
      <c r="L186" s="36">
        <f>SUMIFS(СВЦЭМ!$D$39:$D$782,СВЦЭМ!$A$39:$A$782,$A186,СВЦЭМ!$B$39:$B$782,L$155)+'СЕТ СН'!$I$14+СВЦЭМ!$D$10+'СЕТ СН'!$I$6-'СЕТ СН'!$I$26</f>
        <v>3398.33790907</v>
      </c>
      <c r="M186" s="36">
        <f>SUMIFS(СВЦЭМ!$D$39:$D$782,СВЦЭМ!$A$39:$A$782,$A186,СВЦЭМ!$B$39:$B$782,M$155)+'СЕТ СН'!$I$14+СВЦЭМ!$D$10+'СЕТ СН'!$I$6-'СЕТ СН'!$I$26</f>
        <v>3374.0064090599999</v>
      </c>
      <c r="N186" s="36">
        <f>SUMIFS(СВЦЭМ!$D$39:$D$782,СВЦЭМ!$A$39:$A$782,$A186,СВЦЭМ!$B$39:$B$782,N$155)+'СЕТ СН'!$I$14+СВЦЭМ!$D$10+'СЕТ СН'!$I$6-'СЕТ СН'!$I$26</f>
        <v>3382.8920214300001</v>
      </c>
      <c r="O186" s="36">
        <f>SUMIFS(СВЦЭМ!$D$39:$D$782,СВЦЭМ!$A$39:$A$782,$A186,СВЦЭМ!$B$39:$B$782,O$155)+'СЕТ СН'!$I$14+СВЦЭМ!$D$10+'СЕТ СН'!$I$6-'СЕТ СН'!$I$26</f>
        <v>3399.1837868399998</v>
      </c>
      <c r="P186" s="36">
        <f>SUMIFS(СВЦЭМ!$D$39:$D$782,СВЦЭМ!$A$39:$A$782,$A186,СВЦЭМ!$B$39:$B$782,P$155)+'СЕТ СН'!$I$14+СВЦЭМ!$D$10+'СЕТ СН'!$I$6-'СЕТ СН'!$I$26</f>
        <v>3433.3912513800001</v>
      </c>
      <c r="Q186" s="36">
        <f>SUMIFS(СВЦЭМ!$D$39:$D$782,СВЦЭМ!$A$39:$A$782,$A186,СВЦЭМ!$B$39:$B$782,Q$155)+'СЕТ СН'!$I$14+СВЦЭМ!$D$10+'СЕТ СН'!$I$6-'СЕТ СН'!$I$26</f>
        <v>3407.6711227999999</v>
      </c>
      <c r="R186" s="36">
        <f>SUMIFS(СВЦЭМ!$D$39:$D$782,СВЦЭМ!$A$39:$A$782,$A186,СВЦЭМ!$B$39:$B$782,R$155)+'СЕТ СН'!$I$14+СВЦЭМ!$D$10+'СЕТ СН'!$I$6-'СЕТ СН'!$I$26</f>
        <v>3429.9791692899998</v>
      </c>
      <c r="S186" s="36">
        <f>SUMIFS(СВЦЭМ!$D$39:$D$782,СВЦЭМ!$A$39:$A$782,$A186,СВЦЭМ!$B$39:$B$782,S$155)+'СЕТ СН'!$I$14+СВЦЭМ!$D$10+'СЕТ СН'!$I$6-'СЕТ СН'!$I$26</f>
        <v>3380.7113900499999</v>
      </c>
      <c r="T186" s="36">
        <f>SUMIFS(СВЦЭМ!$D$39:$D$782,СВЦЭМ!$A$39:$A$782,$A186,СВЦЭМ!$B$39:$B$782,T$155)+'СЕТ СН'!$I$14+СВЦЭМ!$D$10+'СЕТ СН'!$I$6-'СЕТ СН'!$I$26</f>
        <v>3290.8384148199998</v>
      </c>
      <c r="U186" s="36">
        <f>SUMIFS(СВЦЭМ!$D$39:$D$782,СВЦЭМ!$A$39:$A$782,$A186,СВЦЭМ!$B$39:$B$782,U$155)+'СЕТ СН'!$I$14+СВЦЭМ!$D$10+'СЕТ СН'!$I$6-'СЕТ СН'!$I$26</f>
        <v>3260.1444118499999</v>
      </c>
      <c r="V186" s="36">
        <f>SUMIFS(СВЦЭМ!$D$39:$D$782,СВЦЭМ!$A$39:$A$782,$A186,СВЦЭМ!$B$39:$B$782,V$155)+'СЕТ СН'!$I$14+СВЦЭМ!$D$10+'СЕТ СН'!$I$6-'СЕТ СН'!$I$26</f>
        <v>3312.1584216900001</v>
      </c>
      <c r="W186" s="36">
        <f>SUMIFS(СВЦЭМ!$D$39:$D$782,СВЦЭМ!$A$39:$A$782,$A186,СВЦЭМ!$B$39:$B$782,W$155)+'СЕТ СН'!$I$14+СВЦЭМ!$D$10+'СЕТ СН'!$I$6-'СЕТ СН'!$I$26</f>
        <v>3389.1680774299998</v>
      </c>
      <c r="X186" s="36">
        <f>SUMIFS(СВЦЭМ!$D$39:$D$782,СВЦЭМ!$A$39:$A$782,$A186,СВЦЭМ!$B$39:$B$782,X$155)+'СЕТ СН'!$I$14+СВЦЭМ!$D$10+'СЕТ СН'!$I$6-'СЕТ СН'!$I$26</f>
        <v>3466.2378251700002</v>
      </c>
      <c r="Y186" s="36">
        <f>SUMIFS(СВЦЭМ!$D$39:$D$782,СВЦЭМ!$A$39:$A$782,$A186,СВЦЭМ!$B$39:$B$782,Y$155)+'СЕТ СН'!$I$14+СВЦЭМ!$D$10+'СЕТ СН'!$I$6-'СЕТ СН'!$I$26</f>
        <v>3529.30902014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01.12.2023</v>
      </c>
      <c r="B192" s="36">
        <f>SUMIFS(СВЦЭМ!$E$39:$E$782,СВЦЭМ!$A$39:$A$782,$A192,СВЦЭМ!$B$39:$B$782,B$191)+'СЕТ СН'!$F$15</f>
        <v>138.38394192999999</v>
      </c>
      <c r="C192" s="36">
        <f>SUMIFS(СВЦЭМ!$E$39:$E$782,СВЦЭМ!$A$39:$A$782,$A192,СВЦЭМ!$B$39:$B$782,C$191)+'СЕТ СН'!$F$15</f>
        <v>141.52417036</v>
      </c>
      <c r="D192" s="36">
        <f>SUMIFS(СВЦЭМ!$E$39:$E$782,СВЦЭМ!$A$39:$A$782,$A192,СВЦЭМ!$B$39:$B$782,D$191)+'СЕТ СН'!$F$15</f>
        <v>144.11792252999999</v>
      </c>
      <c r="E192" s="36">
        <f>SUMIFS(СВЦЭМ!$E$39:$E$782,СВЦЭМ!$A$39:$A$782,$A192,СВЦЭМ!$B$39:$B$782,E$191)+'СЕТ СН'!$F$15</f>
        <v>144.26655912999999</v>
      </c>
      <c r="F192" s="36">
        <f>SUMIFS(СВЦЭМ!$E$39:$E$782,СВЦЭМ!$A$39:$A$782,$A192,СВЦЭМ!$B$39:$B$782,F$191)+'СЕТ СН'!$F$15</f>
        <v>144.95462499999999</v>
      </c>
      <c r="G192" s="36">
        <f>SUMIFS(СВЦЭМ!$E$39:$E$782,СВЦЭМ!$A$39:$A$782,$A192,СВЦЭМ!$B$39:$B$782,G$191)+'СЕТ СН'!$F$15</f>
        <v>143.18592007999999</v>
      </c>
      <c r="H192" s="36">
        <f>SUMIFS(СВЦЭМ!$E$39:$E$782,СВЦЭМ!$A$39:$A$782,$A192,СВЦЭМ!$B$39:$B$782,H$191)+'СЕТ СН'!$F$15</f>
        <v>139.65605310999999</v>
      </c>
      <c r="I192" s="36">
        <f>SUMIFS(СВЦЭМ!$E$39:$E$782,СВЦЭМ!$A$39:$A$782,$A192,СВЦЭМ!$B$39:$B$782,I$191)+'СЕТ СН'!$F$15</f>
        <v>135.98107748000001</v>
      </c>
      <c r="J192" s="36">
        <f>SUMIFS(СВЦЭМ!$E$39:$E$782,СВЦЭМ!$A$39:$A$782,$A192,СВЦЭМ!$B$39:$B$782,J$191)+'СЕТ СН'!$F$15</f>
        <v>132.20531958999999</v>
      </c>
      <c r="K192" s="36">
        <f>SUMIFS(СВЦЭМ!$E$39:$E$782,СВЦЭМ!$A$39:$A$782,$A192,СВЦЭМ!$B$39:$B$782,K$191)+'СЕТ СН'!$F$15</f>
        <v>130.87582979000001</v>
      </c>
      <c r="L192" s="36">
        <f>SUMIFS(СВЦЭМ!$E$39:$E$782,СВЦЭМ!$A$39:$A$782,$A192,СВЦЭМ!$B$39:$B$782,L$191)+'СЕТ СН'!$F$15</f>
        <v>130.62158219</v>
      </c>
      <c r="M192" s="36">
        <f>SUMIFS(СВЦЭМ!$E$39:$E$782,СВЦЭМ!$A$39:$A$782,$A192,СВЦЭМ!$B$39:$B$782,M$191)+'СЕТ СН'!$F$15</f>
        <v>132.42375154999999</v>
      </c>
      <c r="N192" s="36">
        <f>SUMIFS(СВЦЭМ!$E$39:$E$782,СВЦЭМ!$A$39:$A$782,$A192,СВЦЭМ!$B$39:$B$782,N$191)+'СЕТ СН'!$F$15</f>
        <v>133.51115455999999</v>
      </c>
      <c r="O192" s="36">
        <f>SUMIFS(СВЦЭМ!$E$39:$E$782,СВЦЭМ!$A$39:$A$782,$A192,СВЦЭМ!$B$39:$B$782,O$191)+'СЕТ СН'!$F$15</f>
        <v>134.28798326</v>
      </c>
      <c r="P192" s="36">
        <f>SUMIFS(СВЦЭМ!$E$39:$E$782,СВЦЭМ!$A$39:$A$782,$A192,СВЦЭМ!$B$39:$B$782,P$191)+'СЕТ СН'!$F$15</f>
        <v>135.25474222</v>
      </c>
      <c r="Q192" s="36">
        <f>SUMIFS(СВЦЭМ!$E$39:$E$782,СВЦЭМ!$A$39:$A$782,$A192,СВЦЭМ!$B$39:$B$782,Q$191)+'СЕТ СН'!$F$15</f>
        <v>133.59162237999999</v>
      </c>
      <c r="R192" s="36">
        <f>SUMIFS(СВЦЭМ!$E$39:$E$782,СВЦЭМ!$A$39:$A$782,$A192,СВЦЭМ!$B$39:$B$782,R$191)+'СЕТ СН'!$F$15</f>
        <v>134.23512149999999</v>
      </c>
      <c r="S192" s="36">
        <f>SUMIFS(СВЦЭМ!$E$39:$E$782,СВЦЭМ!$A$39:$A$782,$A192,СВЦЭМ!$B$39:$B$782,S$191)+'СЕТ СН'!$F$15</f>
        <v>131.19304629999999</v>
      </c>
      <c r="T192" s="36">
        <f>SUMIFS(СВЦЭМ!$E$39:$E$782,СВЦЭМ!$A$39:$A$782,$A192,СВЦЭМ!$B$39:$B$782,T$191)+'СЕТ СН'!$F$15</f>
        <v>127.74724456</v>
      </c>
      <c r="U192" s="36">
        <f>SUMIFS(СВЦЭМ!$E$39:$E$782,СВЦЭМ!$A$39:$A$782,$A192,СВЦЭМ!$B$39:$B$782,U$191)+'СЕТ СН'!$F$15</f>
        <v>128.48663056999999</v>
      </c>
      <c r="V192" s="36">
        <f>SUMIFS(СВЦЭМ!$E$39:$E$782,СВЦЭМ!$A$39:$A$782,$A192,СВЦЭМ!$B$39:$B$782,V$191)+'СЕТ СН'!$F$15</f>
        <v>130.74726052</v>
      </c>
      <c r="W192" s="36">
        <f>SUMIFS(СВЦЭМ!$E$39:$E$782,СВЦЭМ!$A$39:$A$782,$A192,СВЦЭМ!$B$39:$B$782,W$191)+'СЕТ СН'!$F$15</f>
        <v>131.85135554999999</v>
      </c>
      <c r="X192" s="36">
        <f>SUMIFS(СВЦЭМ!$E$39:$E$782,СВЦЭМ!$A$39:$A$782,$A192,СВЦЭМ!$B$39:$B$782,X$191)+'СЕТ СН'!$F$15</f>
        <v>132.26056066999999</v>
      </c>
      <c r="Y192" s="36">
        <f>SUMIFS(СВЦЭМ!$E$39:$E$782,СВЦЭМ!$A$39:$A$782,$A192,СВЦЭМ!$B$39:$B$782,Y$191)+'СЕТ СН'!$F$15</f>
        <v>134.14813207</v>
      </c>
      <c r="AA192" s="45"/>
    </row>
    <row r="193" spans="1:25" ht="15.75" x14ac:dyDescent="0.2">
      <c r="A193" s="35">
        <f>A192+1</f>
        <v>45262</v>
      </c>
      <c r="B193" s="36">
        <f>SUMIFS(СВЦЭМ!$E$39:$E$782,СВЦЭМ!$A$39:$A$782,$A193,СВЦЭМ!$B$39:$B$782,B$191)+'СЕТ СН'!$F$15</f>
        <v>144.21297928999999</v>
      </c>
      <c r="C193" s="36">
        <f>SUMIFS(СВЦЭМ!$E$39:$E$782,СВЦЭМ!$A$39:$A$782,$A193,СВЦЭМ!$B$39:$B$782,C$191)+'СЕТ СН'!$F$15</f>
        <v>143.74327362</v>
      </c>
      <c r="D193" s="36">
        <f>SUMIFS(СВЦЭМ!$E$39:$E$782,СВЦЭМ!$A$39:$A$782,$A193,СВЦЭМ!$B$39:$B$782,D$191)+'СЕТ СН'!$F$15</f>
        <v>144.77789544000001</v>
      </c>
      <c r="E193" s="36">
        <f>SUMIFS(СВЦЭМ!$E$39:$E$782,СВЦЭМ!$A$39:$A$782,$A193,СВЦЭМ!$B$39:$B$782,E$191)+'СЕТ СН'!$F$15</f>
        <v>145.84075472000001</v>
      </c>
      <c r="F193" s="36">
        <f>SUMIFS(СВЦЭМ!$E$39:$E$782,СВЦЭМ!$A$39:$A$782,$A193,СВЦЭМ!$B$39:$B$782,F$191)+'СЕТ СН'!$F$15</f>
        <v>146.33964753999999</v>
      </c>
      <c r="G193" s="36">
        <f>SUMIFS(СВЦЭМ!$E$39:$E$782,СВЦЭМ!$A$39:$A$782,$A193,СВЦЭМ!$B$39:$B$782,G$191)+'СЕТ СН'!$F$15</f>
        <v>146.52785342000001</v>
      </c>
      <c r="H193" s="36">
        <f>SUMIFS(СВЦЭМ!$E$39:$E$782,СВЦЭМ!$A$39:$A$782,$A193,СВЦЭМ!$B$39:$B$782,H$191)+'СЕТ СН'!$F$15</f>
        <v>146.449151</v>
      </c>
      <c r="I193" s="36">
        <f>SUMIFS(СВЦЭМ!$E$39:$E$782,СВЦЭМ!$A$39:$A$782,$A193,СВЦЭМ!$B$39:$B$782,I$191)+'СЕТ СН'!$F$15</f>
        <v>143.57661462999999</v>
      </c>
      <c r="J193" s="36">
        <f>SUMIFS(СВЦЭМ!$E$39:$E$782,СВЦЭМ!$A$39:$A$782,$A193,СВЦЭМ!$B$39:$B$782,J$191)+'СЕТ СН'!$F$15</f>
        <v>139.96842941</v>
      </c>
      <c r="K193" s="36">
        <f>SUMIFS(СВЦЭМ!$E$39:$E$782,СВЦЭМ!$A$39:$A$782,$A193,СВЦЭМ!$B$39:$B$782,K$191)+'СЕТ СН'!$F$15</f>
        <v>136.94046935</v>
      </c>
      <c r="L193" s="36">
        <f>SUMIFS(СВЦЭМ!$E$39:$E$782,СВЦЭМ!$A$39:$A$782,$A193,СВЦЭМ!$B$39:$B$782,L$191)+'СЕТ СН'!$F$15</f>
        <v>134.20044942000001</v>
      </c>
      <c r="M193" s="36">
        <f>SUMIFS(СВЦЭМ!$E$39:$E$782,СВЦЭМ!$A$39:$A$782,$A193,СВЦЭМ!$B$39:$B$782,M$191)+'СЕТ СН'!$F$15</f>
        <v>133.52967912</v>
      </c>
      <c r="N193" s="36">
        <f>SUMIFS(СВЦЭМ!$E$39:$E$782,СВЦЭМ!$A$39:$A$782,$A193,СВЦЭМ!$B$39:$B$782,N$191)+'СЕТ СН'!$F$15</f>
        <v>135.33572021000001</v>
      </c>
      <c r="O193" s="36">
        <f>SUMIFS(СВЦЭМ!$E$39:$E$782,СВЦЭМ!$A$39:$A$782,$A193,СВЦЭМ!$B$39:$B$782,O$191)+'СЕТ СН'!$F$15</f>
        <v>137.13361078</v>
      </c>
      <c r="P193" s="36">
        <f>SUMIFS(СВЦЭМ!$E$39:$E$782,СВЦЭМ!$A$39:$A$782,$A193,СВЦЭМ!$B$39:$B$782,P$191)+'СЕТ СН'!$F$15</f>
        <v>138.18811753</v>
      </c>
      <c r="Q193" s="36">
        <f>SUMIFS(СВЦЭМ!$E$39:$E$782,СВЦЭМ!$A$39:$A$782,$A193,СВЦЭМ!$B$39:$B$782,Q$191)+'СЕТ СН'!$F$15</f>
        <v>138.42190517</v>
      </c>
      <c r="R193" s="36">
        <f>SUMIFS(СВЦЭМ!$E$39:$E$782,СВЦЭМ!$A$39:$A$782,$A193,СВЦЭМ!$B$39:$B$782,R$191)+'СЕТ СН'!$F$15</f>
        <v>136.48486739000001</v>
      </c>
      <c r="S193" s="36">
        <f>SUMIFS(СВЦЭМ!$E$39:$E$782,СВЦЭМ!$A$39:$A$782,$A193,СВЦЭМ!$B$39:$B$782,S$191)+'СЕТ СН'!$F$15</f>
        <v>133.39868247000001</v>
      </c>
      <c r="T193" s="36">
        <f>SUMIFS(СВЦЭМ!$E$39:$E$782,СВЦЭМ!$A$39:$A$782,$A193,СВЦЭМ!$B$39:$B$782,T$191)+'СЕТ СН'!$F$15</f>
        <v>130.80197416999999</v>
      </c>
      <c r="U193" s="36">
        <f>SUMIFS(СВЦЭМ!$E$39:$E$782,СВЦЭМ!$A$39:$A$782,$A193,СВЦЭМ!$B$39:$B$782,U$191)+'СЕТ СН'!$F$15</f>
        <v>131.68024281000001</v>
      </c>
      <c r="V193" s="36">
        <f>SUMIFS(СВЦЭМ!$E$39:$E$782,СВЦЭМ!$A$39:$A$782,$A193,СВЦЭМ!$B$39:$B$782,V$191)+'СЕТ СН'!$F$15</f>
        <v>133.77461391</v>
      </c>
      <c r="W193" s="36">
        <f>SUMIFS(СВЦЭМ!$E$39:$E$782,СВЦЭМ!$A$39:$A$782,$A193,СВЦЭМ!$B$39:$B$782,W$191)+'СЕТ СН'!$F$15</f>
        <v>134.81591655</v>
      </c>
      <c r="X193" s="36">
        <f>SUMIFS(СВЦЭМ!$E$39:$E$782,СВЦЭМ!$A$39:$A$782,$A193,СВЦЭМ!$B$39:$B$782,X$191)+'СЕТ СН'!$F$15</f>
        <v>137.40866728</v>
      </c>
      <c r="Y193" s="36">
        <f>SUMIFS(СВЦЭМ!$E$39:$E$782,СВЦЭМ!$A$39:$A$782,$A193,СВЦЭМ!$B$39:$B$782,Y$191)+'СЕТ СН'!$F$15</f>
        <v>139.21612089999999</v>
      </c>
    </row>
    <row r="194" spans="1:25" ht="15.75" x14ac:dyDescent="0.2">
      <c r="A194" s="35">
        <f t="shared" ref="A194:A222" si="5">A193+1</f>
        <v>45263</v>
      </c>
      <c r="B194" s="36">
        <f>SUMIFS(СВЦЭМ!$E$39:$E$782,СВЦЭМ!$A$39:$A$782,$A194,СВЦЭМ!$B$39:$B$782,B$191)+'СЕТ СН'!$F$15</f>
        <v>136.21424587000001</v>
      </c>
      <c r="C194" s="36">
        <f>SUMIFS(СВЦЭМ!$E$39:$E$782,СВЦЭМ!$A$39:$A$782,$A194,СВЦЭМ!$B$39:$B$782,C$191)+'СЕТ СН'!$F$15</f>
        <v>139.75202031000001</v>
      </c>
      <c r="D194" s="36">
        <f>SUMIFS(СВЦЭМ!$E$39:$E$782,СВЦЭМ!$A$39:$A$782,$A194,СВЦЭМ!$B$39:$B$782,D$191)+'СЕТ СН'!$F$15</f>
        <v>143.40518992</v>
      </c>
      <c r="E194" s="36">
        <f>SUMIFS(СВЦЭМ!$E$39:$E$782,СВЦЭМ!$A$39:$A$782,$A194,СВЦЭМ!$B$39:$B$782,E$191)+'СЕТ СН'!$F$15</f>
        <v>143.10533341999999</v>
      </c>
      <c r="F194" s="36">
        <f>SUMIFS(СВЦЭМ!$E$39:$E$782,СВЦЭМ!$A$39:$A$782,$A194,СВЦЭМ!$B$39:$B$782,F$191)+'СЕТ СН'!$F$15</f>
        <v>142.69294436999999</v>
      </c>
      <c r="G194" s="36">
        <f>SUMIFS(СВЦЭМ!$E$39:$E$782,СВЦЭМ!$A$39:$A$782,$A194,СВЦЭМ!$B$39:$B$782,G$191)+'СЕТ СН'!$F$15</f>
        <v>143.68810109</v>
      </c>
      <c r="H194" s="36">
        <f>SUMIFS(СВЦЭМ!$E$39:$E$782,СВЦЭМ!$A$39:$A$782,$A194,СВЦЭМ!$B$39:$B$782,H$191)+'СЕТ СН'!$F$15</f>
        <v>143.05150802</v>
      </c>
      <c r="I194" s="36">
        <f>SUMIFS(СВЦЭМ!$E$39:$E$782,СВЦЭМ!$A$39:$A$782,$A194,СВЦЭМ!$B$39:$B$782,I$191)+'СЕТ СН'!$F$15</f>
        <v>142.89366942999999</v>
      </c>
      <c r="J194" s="36">
        <f>SUMIFS(СВЦЭМ!$E$39:$E$782,СВЦЭМ!$A$39:$A$782,$A194,СВЦЭМ!$B$39:$B$782,J$191)+'СЕТ СН'!$F$15</f>
        <v>140.35683879999999</v>
      </c>
      <c r="K194" s="36">
        <f>SUMIFS(СВЦЭМ!$E$39:$E$782,СВЦЭМ!$A$39:$A$782,$A194,СВЦЭМ!$B$39:$B$782,K$191)+'СЕТ СН'!$F$15</f>
        <v>137.51530517</v>
      </c>
      <c r="L194" s="36">
        <f>SUMIFS(СВЦЭМ!$E$39:$E$782,СВЦЭМ!$A$39:$A$782,$A194,СВЦЭМ!$B$39:$B$782,L$191)+'СЕТ СН'!$F$15</f>
        <v>134.07519975</v>
      </c>
      <c r="M194" s="36">
        <f>SUMIFS(СВЦЭМ!$E$39:$E$782,СВЦЭМ!$A$39:$A$782,$A194,СВЦЭМ!$B$39:$B$782,M$191)+'СЕТ СН'!$F$15</f>
        <v>133.78388477999999</v>
      </c>
      <c r="N194" s="36">
        <f>SUMIFS(СВЦЭМ!$E$39:$E$782,СВЦЭМ!$A$39:$A$782,$A194,СВЦЭМ!$B$39:$B$782,N$191)+'СЕТ СН'!$F$15</f>
        <v>134.89897829</v>
      </c>
      <c r="O194" s="36">
        <f>SUMIFS(СВЦЭМ!$E$39:$E$782,СВЦЭМ!$A$39:$A$782,$A194,СВЦЭМ!$B$39:$B$782,O$191)+'СЕТ СН'!$F$15</f>
        <v>136.99327048000001</v>
      </c>
      <c r="P194" s="36">
        <f>SUMIFS(СВЦЭМ!$E$39:$E$782,СВЦЭМ!$A$39:$A$782,$A194,СВЦЭМ!$B$39:$B$782,P$191)+'СЕТ СН'!$F$15</f>
        <v>137.21788712</v>
      </c>
      <c r="Q194" s="36">
        <f>SUMIFS(СВЦЭМ!$E$39:$E$782,СВЦЭМ!$A$39:$A$782,$A194,СВЦЭМ!$B$39:$B$782,Q$191)+'СЕТ СН'!$F$15</f>
        <v>137.90198520999999</v>
      </c>
      <c r="R194" s="36">
        <f>SUMIFS(СВЦЭМ!$E$39:$E$782,СВЦЭМ!$A$39:$A$782,$A194,СВЦЭМ!$B$39:$B$782,R$191)+'СЕТ СН'!$F$15</f>
        <v>136.52288712000001</v>
      </c>
      <c r="S194" s="36">
        <f>SUMIFS(СВЦЭМ!$E$39:$E$782,СВЦЭМ!$A$39:$A$782,$A194,СВЦЭМ!$B$39:$B$782,S$191)+'СЕТ СН'!$F$15</f>
        <v>132.69891190000001</v>
      </c>
      <c r="T194" s="36">
        <f>SUMIFS(СВЦЭМ!$E$39:$E$782,СВЦЭМ!$A$39:$A$782,$A194,СВЦЭМ!$B$39:$B$782,T$191)+'СЕТ СН'!$F$15</f>
        <v>128.90733698</v>
      </c>
      <c r="U194" s="36">
        <f>SUMIFS(СВЦЭМ!$E$39:$E$782,СВЦЭМ!$A$39:$A$782,$A194,СВЦЭМ!$B$39:$B$782,U$191)+'СЕТ СН'!$F$15</f>
        <v>129.63895686000001</v>
      </c>
      <c r="V194" s="36">
        <f>SUMIFS(СВЦЭМ!$E$39:$E$782,СВЦЭМ!$A$39:$A$782,$A194,СВЦЭМ!$B$39:$B$782,V$191)+'СЕТ СН'!$F$15</f>
        <v>132.22304191999999</v>
      </c>
      <c r="W194" s="36">
        <f>SUMIFS(СВЦЭМ!$E$39:$E$782,СВЦЭМ!$A$39:$A$782,$A194,СВЦЭМ!$B$39:$B$782,W$191)+'СЕТ СН'!$F$15</f>
        <v>133.05641087000001</v>
      </c>
      <c r="X194" s="36">
        <f>SUMIFS(СВЦЭМ!$E$39:$E$782,СВЦЭМ!$A$39:$A$782,$A194,СВЦЭМ!$B$39:$B$782,X$191)+'СЕТ СН'!$F$15</f>
        <v>135.45833655999999</v>
      </c>
      <c r="Y194" s="36">
        <f>SUMIFS(СВЦЭМ!$E$39:$E$782,СВЦЭМ!$A$39:$A$782,$A194,СВЦЭМ!$B$39:$B$782,Y$191)+'СЕТ СН'!$F$15</f>
        <v>139.50434104000001</v>
      </c>
    </row>
    <row r="195" spans="1:25" ht="15.75" x14ac:dyDescent="0.2">
      <c r="A195" s="35">
        <f t="shared" si="5"/>
        <v>45264</v>
      </c>
      <c r="B195" s="36">
        <f>SUMIFS(СВЦЭМ!$E$39:$E$782,СВЦЭМ!$A$39:$A$782,$A195,СВЦЭМ!$B$39:$B$782,B$191)+'СЕТ СН'!$F$15</f>
        <v>138.43167421000001</v>
      </c>
      <c r="C195" s="36">
        <f>SUMIFS(СВЦЭМ!$E$39:$E$782,СВЦЭМ!$A$39:$A$782,$A195,СВЦЭМ!$B$39:$B$782,C$191)+'СЕТ СН'!$F$15</f>
        <v>141.81030138</v>
      </c>
      <c r="D195" s="36">
        <f>SUMIFS(СВЦЭМ!$E$39:$E$782,СВЦЭМ!$A$39:$A$782,$A195,СВЦЭМ!$B$39:$B$782,D$191)+'СЕТ СН'!$F$15</f>
        <v>141.50603050000001</v>
      </c>
      <c r="E195" s="36">
        <f>SUMIFS(СВЦЭМ!$E$39:$E$782,СВЦЭМ!$A$39:$A$782,$A195,СВЦЭМ!$B$39:$B$782,E$191)+'СЕТ СН'!$F$15</f>
        <v>142.07155327999999</v>
      </c>
      <c r="F195" s="36">
        <f>SUMIFS(СВЦЭМ!$E$39:$E$782,СВЦЭМ!$A$39:$A$782,$A195,СВЦЭМ!$B$39:$B$782,F$191)+'СЕТ СН'!$F$15</f>
        <v>141.75663607999999</v>
      </c>
      <c r="G195" s="36">
        <f>SUMIFS(СВЦЭМ!$E$39:$E$782,СВЦЭМ!$A$39:$A$782,$A195,СВЦЭМ!$B$39:$B$782,G$191)+'СЕТ СН'!$F$15</f>
        <v>140.91909529</v>
      </c>
      <c r="H195" s="36">
        <f>SUMIFS(СВЦЭМ!$E$39:$E$782,СВЦЭМ!$A$39:$A$782,$A195,СВЦЭМ!$B$39:$B$782,H$191)+'СЕТ СН'!$F$15</f>
        <v>138.51267272999999</v>
      </c>
      <c r="I195" s="36">
        <f>SUMIFS(СВЦЭМ!$E$39:$E$782,СВЦЭМ!$A$39:$A$782,$A195,СВЦЭМ!$B$39:$B$782,I$191)+'СЕТ СН'!$F$15</f>
        <v>132.85058907999999</v>
      </c>
      <c r="J195" s="36">
        <f>SUMIFS(СВЦЭМ!$E$39:$E$782,СВЦЭМ!$A$39:$A$782,$A195,СВЦЭМ!$B$39:$B$782,J$191)+'СЕТ СН'!$F$15</f>
        <v>131.0662725</v>
      </c>
      <c r="K195" s="36">
        <f>SUMIFS(СВЦЭМ!$E$39:$E$782,СВЦЭМ!$A$39:$A$782,$A195,СВЦЭМ!$B$39:$B$782,K$191)+'СЕТ СН'!$F$15</f>
        <v>130.06297033000001</v>
      </c>
      <c r="L195" s="36">
        <f>SUMIFS(СВЦЭМ!$E$39:$E$782,СВЦЭМ!$A$39:$A$782,$A195,СВЦЭМ!$B$39:$B$782,L$191)+'СЕТ СН'!$F$15</f>
        <v>129.54419275999999</v>
      </c>
      <c r="M195" s="36">
        <f>SUMIFS(СВЦЭМ!$E$39:$E$782,СВЦЭМ!$A$39:$A$782,$A195,СВЦЭМ!$B$39:$B$782,M$191)+'СЕТ СН'!$F$15</f>
        <v>130.25802365000001</v>
      </c>
      <c r="N195" s="36">
        <f>SUMIFS(СВЦЭМ!$E$39:$E$782,СВЦЭМ!$A$39:$A$782,$A195,СВЦЭМ!$B$39:$B$782,N$191)+'СЕТ СН'!$F$15</f>
        <v>131.06905051999999</v>
      </c>
      <c r="O195" s="36">
        <f>SUMIFS(СВЦЭМ!$E$39:$E$782,СВЦЭМ!$A$39:$A$782,$A195,СВЦЭМ!$B$39:$B$782,O$191)+'СЕТ СН'!$F$15</f>
        <v>131.93664271</v>
      </c>
      <c r="P195" s="36">
        <f>SUMIFS(СВЦЭМ!$E$39:$E$782,СВЦЭМ!$A$39:$A$782,$A195,СВЦЭМ!$B$39:$B$782,P$191)+'СЕТ СН'!$F$15</f>
        <v>133.01799066000001</v>
      </c>
      <c r="Q195" s="36">
        <f>SUMIFS(СВЦЭМ!$E$39:$E$782,СВЦЭМ!$A$39:$A$782,$A195,СВЦЭМ!$B$39:$B$782,Q$191)+'СЕТ СН'!$F$15</f>
        <v>133.19523595999999</v>
      </c>
      <c r="R195" s="36">
        <f>SUMIFS(СВЦЭМ!$E$39:$E$782,СВЦЭМ!$A$39:$A$782,$A195,СВЦЭМ!$B$39:$B$782,R$191)+'СЕТ СН'!$F$15</f>
        <v>132.17377346999999</v>
      </c>
      <c r="S195" s="36">
        <f>SUMIFS(СВЦЭМ!$E$39:$E$782,СВЦЭМ!$A$39:$A$782,$A195,СВЦЭМ!$B$39:$B$782,S$191)+'СЕТ СН'!$F$15</f>
        <v>128.98372739000001</v>
      </c>
      <c r="T195" s="36">
        <f>SUMIFS(СВЦЭМ!$E$39:$E$782,СВЦЭМ!$A$39:$A$782,$A195,СВЦЭМ!$B$39:$B$782,T$191)+'СЕТ СН'!$F$15</f>
        <v>127.07619257</v>
      </c>
      <c r="U195" s="36">
        <f>SUMIFS(СВЦЭМ!$E$39:$E$782,СВЦЭМ!$A$39:$A$782,$A195,СВЦЭМ!$B$39:$B$782,U$191)+'СЕТ СН'!$F$15</f>
        <v>128.00380093000001</v>
      </c>
      <c r="V195" s="36">
        <f>SUMIFS(СВЦЭМ!$E$39:$E$782,СВЦЭМ!$A$39:$A$782,$A195,СВЦЭМ!$B$39:$B$782,V$191)+'СЕТ СН'!$F$15</f>
        <v>129.69659768</v>
      </c>
      <c r="W195" s="36">
        <f>SUMIFS(СВЦЭМ!$E$39:$E$782,СВЦЭМ!$A$39:$A$782,$A195,СВЦЭМ!$B$39:$B$782,W$191)+'СЕТ СН'!$F$15</f>
        <v>130.74978942000001</v>
      </c>
      <c r="X195" s="36">
        <f>SUMIFS(СВЦЭМ!$E$39:$E$782,СВЦЭМ!$A$39:$A$782,$A195,СВЦЭМ!$B$39:$B$782,X$191)+'СЕТ СН'!$F$15</f>
        <v>133.90491686999999</v>
      </c>
      <c r="Y195" s="36">
        <f>SUMIFS(СВЦЭМ!$E$39:$E$782,СВЦЭМ!$A$39:$A$782,$A195,СВЦЭМ!$B$39:$B$782,Y$191)+'СЕТ СН'!$F$15</f>
        <v>135.38098604999999</v>
      </c>
    </row>
    <row r="196" spans="1:25" ht="15.75" x14ac:dyDescent="0.2">
      <c r="A196" s="35">
        <f t="shared" si="5"/>
        <v>45265</v>
      </c>
      <c r="B196" s="36">
        <f>SUMIFS(СВЦЭМ!$E$39:$E$782,СВЦЭМ!$A$39:$A$782,$A196,СВЦЭМ!$B$39:$B$782,B$191)+'СЕТ СН'!$F$15</f>
        <v>146.1099969</v>
      </c>
      <c r="C196" s="36">
        <f>SUMIFS(СВЦЭМ!$E$39:$E$782,СВЦЭМ!$A$39:$A$782,$A196,СВЦЭМ!$B$39:$B$782,C$191)+'СЕТ СН'!$F$15</f>
        <v>147.90855589</v>
      </c>
      <c r="D196" s="36">
        <f>SUMIFS(СВЦЭМ!$E$39:$E$782,СВЦЭМ!$A$39:$A$782,$A196,СВЦЭМ!$B$39:$B$782,D$191)+'СЕТ СН'!$F$15</f>
        <v>150.93000551</v>
      </c>
      <c r="E196" s="36">
        <f>SUMIFS(СВЦЭМ!$E$39:$E$782,СВЦЭМ!$A$39:$A$782,$A196,СВЦЭМ!$B$39:$B$782,E$191)+'СЕТ СН'!$F$15</f>
        <v>148.29606215999999</v>
      </c>
      <c r="F196" s="36">
        <f>SUMIFS(СВЦЭМ!$E$39:$E$782,СВЦЭМ!$A$39:$A$782,$A196,СВЦЭМ!$B$39:$B$782,F$191)+'СЕТ СН'!$F$15</f>
        <v>147.92518479</v>
      </c>
      <c r="G196" s="36">
        <f>SUMIFS(СВЦЭМ!$E$39:$E$782,СВЦЭМ!$A$39:$A$782,$A196,СВЦЭМ!$B$39:$B$782,G$191)+'СЕТ СН'!$F$15</f>
        <v>147.67944929000001</v>
      </c>
      <c r="H196" s="36">
        <f>SUMIFS(СВЦЭМ!$E$39:$E$782,СВЦЭМ!$A$39:$A$782,$A196,СВЦЭМ!$B$39:$B$782,H$191)+'СЕТ СН'!$F$15</f>
        <v>144.28852767999999</v>
      </c>
      <c r="I196" s="36">
        <f>SUMIFS(СВЦЭМ!$E$39:$E$782,СВЦЭМ!$A$39:$A$782,$A196,СВЦЭМ!$B$39:$B$782,I$191)+'СЕТ СН'!$F$15</f>
        <v>140.81100397</v>
      </c>
      <c r="J196" s="36">
        <f>SUMIFS(СВЦЭМ!$E$39:$E$782,СВЦЭМ!$A$39:$A$782,$A196,СВЦЭМ!$B$39:$B$782,J$191)+'СЕТ СН'!$F$15</f>
        <v>137.43897064000001</v>
      </c>
      <c r="K196" s="36">
        <f>SUMIFS(СВЦЭМ!$E$39:$E$782,СВЦЭМ!$A$39:$A$782,$A196,СВЦЭМ!$B$39:$B$782,K$191)+'СЕТ СН'!$F$15</f>
        <v>137.20579445000001</v>
      </c>
      <c r="L196" s="36">
        <f>SUMIFS(СВЦЭМ!$E$39:$E$782,СВЦЭМ!$A$39:$A$782,$A196,СВЦЭМ!$B$39:$B$782,L$191)+'СЕТ СН'!$F$15</f>
        <v>139.97092789000001</v>
      </c>
      <c r="M196" s="36">
        <f>SUMIFS(СВЦЭМ!$E$39:$E$782,СВЦЭМ!$A$39:$A$782,$A196,СВЦЭМ!$B$39:$B$782,M$191)+'СЕТ СН'!$F$15</f>
        <v>145.28992242999999</v>
      </c>
      <c r="N196" s="36">
        <f>SUMIFS(СВЦЭМ!$E$39:$E$782,СВЦЭМ!$A$39:$A$782,$A196,СВЦЭМ!$B$39:$B$782,N$191)+'СЕТ СН'!$F$15</f>
        <v>146.40377326000001</v>
      </c>
      <c r="O196" s="36">
        <f>SUMIFS(СВЦЭМ!$E$39:$E$782,СВЦЭМ!$A$39:$A$782,$A196,СВЦЭМ!$B$39:$B$782,O$191)+'СЕТ СН'!$F$15</f>
        <v>146.75020193</v>
      </c>
      <c r="P196" s="36">
        <f>SUMIFS(СВЦЭМ!$E$39:$E$782,СВЦЭМ!$A$39:$A$782,$A196,СВЦЭМ!$B$39:$B$782,P$191)+'СЕТ СН'!$F$15</f>
        <v>146.39165381999999</v>
      </c>
      <c r="Q196" s="36">
        <f>SUMIFS(СВЦЭМ!$E$39:$E$782,СВЦЭМ!$A$39:$A$782,$A196,СВЦЭМ!$B$39:$B$782,Q$191)+'СЕТ СН'!$F$15</f>
        <v>145.97158969</v>
      </c>
      <c r="R196" s="36">
        <f>SUMIFS(СВЦЭМ!$E$39:$E$782,СВЦЭМ!$A$39:$A$782,$A196,СВЦЭМ!$B$39:$B$782,R$191)+'СЕТ СН'!$F$15</f>
        <v>142.07507792999999</v>
      </c>
      <c r="S196" s="36">
        <f>SUMIFS(СВЦЭМ!$E$39:$E$782,СВЦЭМ!$A$39:$A$782,$A196,СВЦЭМ!$B$39:$B$782,S$191)+'СЕТ СН'!$F$15</f>
        <v>137.47675321</v>
      </c>
      <c r="T196" s="36">
        <f>SUMIFS(СВЦЭМ!$E$39:$E$782,СВЦЭМ!$A$39:$A$782,$A196,СВЦЭМ!$B$39:$B$782,T$191)+'СЕТ СН'!$F$15</f>
        <v>135.44151269</v>
      </c>
      <c r="U196" s="36">
        <f>SUMIFS(СВЦЭМ!$E$39:$E$782,СВЦЭМ!$A$39:$A$782,$A196,СВЦЭМ!$B$39:$B$782,U$191)+'СЕТ СН'!$F$15</f>
        <v>136.37698520000001</v>
      </c>
      <c r="V196" s="36">
        <f>SUMIFS(СВЦЭМ!$E$39:$E$782,СВЦЭМ!$A$39:$A$782,$A196,СВЦЭМ!$B$39:$B$782,V$191)+'СЕТ СН'!$F$15</f>
        <v>139.55142827</v>
      </c>
      <c r="W196" s="36">
        <f>SUMIFS(СВЦЭМ!$E$39:$E$782,СВЦЭМ!$A$39:$A$782,$A196,СВЦЭМ!$B$39:$B$782,W$191)+'СЕТ СН'!$F$15</f>
        <v>140.17200983999999</v>
      </c>
      <c r="X196" s="36">
        <f>SUMIFS(СВЦЭМ!$E$39:$E$782,СВЦЭМ!$A$39:$A$782,$A196,СВЦЭМ!$B$39:$B$782,X$191)+'СЕТ СН'!$F$15</f>
        <v>141.63383868</v>
      </c>
      <c r="Y196" s="36">
        <f>SUMIFS(СВЦЭМ!$E$39:$E$782,СВЦЭМ!$A$39:$A$782,$A196,СВЦЭМ!$B$39:$B$782,Y$191)+'СЕТ СН'!$F$15</f>
        <v>144.06559132999999</v>
      </c>
    </row>
    <row r="197" spans="1:25" ht="15.75" x14ac:dyDescent="0.2">
      <c r="A197" s="35">
        <f t="shared" si="5"/>
        <v>45266</v>
      </c>
      <c r="B197" s="36">
        <f>SUMIFS(СВЦЭМ!$E$39:$E$782,СВЦЭМ!$A$39:$A$782,$A197,СВЦЭМ!$B$39:$B$782,B$191)+'СЕТ СН'!$F$15</f>
        <v>137.28040899999999</v>
      </c>
      <c r="C197" s="36">
        <f>SUMIFS(СВЦЭМ!$E$39:$E$782,СВЦЭМ!$A$39:$A$782,$A197,СВЦЭМ!$B$39:$B$782,C$191)+'СЕТ СН'!$F$15</f>
        <v>138.32715368000001</v>
      </c>
      <c r="D197" s="36">
        <f>SUMIFS(СВЦЭМ!$E$39:$E$782,СВЦЭМ!$A$39:$A$782,$A197,СВЦЭМ!$B$39:$B$782,D$191)+'СЕТ СН'!$F$15</f>
        <v>140.94171302999999</v>
      </c>
      <c r="E197" s="36">
        <f>SUMIFS(СВЦЭМ!$E$39:$E$782,СВЦЭМ!$A$39:$A$782,$A197,СВЦЭМ!$B$39:$B$782,E$191)+'СЕТ СН'!$F$15</f>
        <v>141.55988629000001</v>
      </c>
      <c r="F197" s="36">
        <f>SUMIFS(СВЦЭМ!$E$39:$E$782,СВЦЭМ!$A$39:$A$782,$A197,СВЦЭМ!$B$39:$B$782,F$191)+'СЕТ СН'!$F$15</f>
        <v>140.54204475</v>
      </c>
      <c r="G197" s="36">
        <f>SUMIFS(СВЦЭМ!$E$39:$E$782,СВЦЭМ!$A$39:$A$782,$A197,СВЦЭМ!$B$39:$B$782,G$191)+'СЕТ СН'!$F$15</f>
        <v>138.09460288</v>
      </c>
      <c r="H197" s="36">
        <f>SUMIFS(СВЦЭМ!$E$39:$E$782,СВЦЭМ!$A$39:$A$782,$A197,СВЦЭМ!$B$39:$B$782,H$191)+'СЕТ СН'!$F$15</f>
        <v>134.23180729000001</v>
      </c>
      <c r="I197" s="36">
        <f>SUMIFS(СВЦЭМ!$E$39:$E$782,СВЦЭМ!$A$39:$A$782,$A197,СВЦЭМ!$B$39:$B$782,I$191)+'СЕТ СН'!$F$15</f>
        <v>129.58485438</v>
      </c>
      <c r="J197" s="36">
        <f>SUMIFS(СВЦЭМ!$E$39:$E$782,СВЦЭМ!$A$39:$A$782,$A197,СВЦЭМ!$B$39:$B$782,J$191)+'СЕТ СН'!$F$15</f>
        <v>129.27297683</v>
      </c>
      <c r="K197" s="36">
        <f>SUMIFS(СВЦЭМ!$E$39:$E$782,СВЦЭМ!$A$39:$A$782,$A197,СВЦЭМ!$B$39:$B$782,K$191)+'СЕТ СН'!$F$15</f>
        <v>127.62586589999999</v>
      </c>
      <c r="L197" s="36">
        <f>SUMIFS(СВЦЭМ!$E$39:$E$782,СВЦЭМ!$A$39:$A$782,$A197,СВЦЭМ!$B$39:$B$782,L$191)+'СЕТ СН'!$F$15</f>
        <v>126.01179767000001</v>
      </c>
      <c r="M197" s="36">
        <f>SUMIFS(СВЦЭМ!$E$39:$E$782,СВЦЭМ!$A$39:$A$782,$A197,СВЦЭМ!$B$39:$B$782,M$191)+'СЕТ СН'!$F$15</f>
        <v>126.8706186</v>
      </c>
      <c r="N197" s="36">
        <f>SUMIFS(СВЦЭМ!$E$39:$E$782,СВЦЭМ!$A$39:$A$782,$A197,СВЦЭМ!$B$39:$B$782,N$191)+'СЕТ СН'!$F$15</f>
        <v>129.80827216</v>
      </c>
      <c r="O197" s="36">
        <f>SUMIFS(СВЦЭМ!$E$39:$E$782,СВЦЭМ!$A$39:$A$782,$A197,СВЦЭМ!$B$39:$B$782,O$191)+'СЕТ СН'!$F$15</f>
        <v>129.57438726000001</v>
      </c>
      <c r="P197" s="36">
        <f>SUMIFS(СВЦЭМ!$E$39:$E$782,СВЦЭМ!$A$39:$A$782,$A197,СВЦЭМ!$B$39:$B$782,P$191)+'СЕТ СН'!$F$15</f>
        <v>130.54234062</v>
      </c>
      <c r="Q197" s="36">
        <f>SUMIFS(СВЦЭМ!$E$39:$E$782,СВЦЭМ!$A$39:$A$782,$A197,СВЦЭМ!$B$39:$B$782,Q$191)+'СЕТ СН'!$F$15</f>
        <v>131.18213220000001</v>
      </c>
      <c r="R197" s="36">
        <f>SUMIFS(СВЦЭМ!$E$39:$E$782,СВЦЭМ!$A$39:$A$782,$A197,СВЦЭМ!$B$39:$B$782,R$191)+'СЕТ СН'!$F$15</f>
        <v>130.58156260999999</v>
      </c>
      <c r="S197" s="36">
        <f>SUMIFS(СВЦЭМ!$E$39:$E$782,СВЦЭМ!$A$39:$A$782,$A197,СВЦЭМ!$B$39:$B$782,S$191)+'СЕТ СН'!$F$15</f>
        <v>127.59315157</v>
      </c>
      <c r="T197" s="36">
        <f>SUMIFS(СВЦЭМ!$E$39:$E$782,СВЦЭМ!$A$39:$A$782,$A197,СВЦЭМ!$B$39:$B$782,T$191)+'СЕТ СН'!$F$15</f>
        <v>125.84802182999999</v>
      </c>
      <c r="U197" s="36">
        <f>SUMIFS(СВЦЭМ!$E$39:$E$782,СВЦЭМ!$A$39:$A$782,$A197,СВЦЭМ!$B$39:$B$782,U$191)+'СЕТ СН'!$F$15</f>
        <v>126.88947824</v>
      </c>
      <c r="V197" s="36">
        <f>SUMIFS(СВЦЭМ!$E$39:$E$782,СВЦЭМ!$A$39:$A$782,$A197,СВЦЭМ!$B$39:$B$782,V$191)+'СЕТ СН'!$F$15</f>
        <v>129.38760690999999</v>
      </c>
      <c r="W197" s="36">
        <f>SUMIFS(СВЦЭМ!$E$39:$E$782,СВЦЭМ!$A$39:$A$782,$A197,СВЦЭМ!$B$39:$B$782,W$191)+'СЕТ СН'!$F$15</f>
        <v>129.41264981</v>
      </c>
      <c r="X197" s="36">
        <f>SUMIFS(СВЦЭМ!$E$39:$E$782,СВЦЭМ!$A$39:$A$782,$A197,СВЦЭМ!$B$39:$B$782,X$191)+'СЕТ СН'!$F$15</f>
        <v>131.66661679000001</v>
      </c>
      <c r="Y197" s="36">
        <f>SUMIFS(СВЦЭМ!$E$39:$E$782,СВЦЭМ!$A$39:$A$782,$A197,СВЦЭМ!$B$39:$B$782,Y$191)+'СЕТ СН'!$F$15</f>
        <v>133.73340451999999</v>
      </c>
    </row>
    <row r="198" spans="1:25" ht="15.75" x14ac:dyDescent="0.2">
      <c r="A198" s="35">
        <f t="shared" si="5"/>
        <v>45267</v>
      </c>
      <c r="B198" s="36">
        <f>SUMIFS(СВЦЭМ!$E$39:$E$782,СВЦЭМ!$A$39:$A$782,$A198,СВЦЭМ!$B$39:$B$782,B$191)+'СЕТ СН'!$F$15</f>
        <v>133.69466797000001</v>
      </c>
      <c r="C198" s="36">
        <f>SUMIFS(СВЦЭМ!$E$39:$E$782,СВЦЭМ!$A$39:$A$782,$A198,СВЦЭМ!$B$39:$B$782,C$191)+'СЕТ СН'!$F$15</f>
        <v>135.17420745000001</v>
      </c>
      <c r="D198" s="36">
        <f>SUMIFS(СВЦЭМ!$E$39:$E$782,СВЦЭМ!$A$39:$A$782,$A198,СВЦЭМ!$B$39:$B$782,D$191)+'СЕТ СН'!$F$15</f>
        <v>139.57505449000001</v>
      </c>
      <c r="E198" s="36">
        <f>SUMIFS(СВЦЭМ!$E$39:$E$782,СВЦЭМ!$A$39:$A$782,$A198,СВЦЭМ!$B$39:$B$782,E$191)+'СЕТ СН'!$F$15</f>
        <v>139.00366439999999</v>
      </c>
      <c r="F198" s="36">
        <f>SUMIFS(СВЦЭМ!$E$39:$E$782,СВЦЭМ!$A$39:$A$782,$A198,СВЦЭМ!$B$39:$B$782,F$191)+'СЕТ СН'!$F$15</f>
        <v>138.5686537</v>
      </c>
      <c r="G198" s="36">
        <f>SUMIFS(СВЦЭМ!$E$39:$E$782,СВЦЭМ!$A$39:$A$782,$A198,СВЦЭМ!$B$39:$B$782,G$191)+'СЕТ СН'!$F$15</f>
        <v>138.66534516999999</v>
      </c>
      <c r="H198" s="36">
        <f>SUMIFS(СВЦЭМ!$E$39:$E$782,СВЦЭМ!$A$39:$A$782,$A198,СВЦЭМ!$B$39:$B$782,H$191)+'СЕТ СН'!$F$15</f>
        <v>134.99685409</v>
      </c>
      <c r="I198" s="36">
        <f>SUMIFS(СВЦЭМ!$E$39:$E$782,СВЦЭМ!$A$39:$A$782,$A198,СВЦЭМ!$B$39:$B$782,I$191)+'СЕТ СН'!$F$15</f>
        <v>131.19241804000001</v>
      </c>
      <c r="J198" s="36">
        <f>SUMIFS(СВЦЭМ!$E$39:$E$782,СВЦЭМ!$A$39:$A$782,$A198,СВЦЭМ!$B$39:$B$782,J$191)+'СЕТ СН'!$F$15</f>
        <v>128.91791814999999</v>
      </c>
      <c r="K198" s="36">
        <f>SUMIFS(СВЦЭМ!$E$39:$E$782,СВЦЭМ!$A$39:$A$782,$A198,СВЦЭМ!$B$39:$B$782,K$191)+'СЕТ СН'!$F$15</f>
        <v>128.37403674999999</v>
      </c>
      <c r="L198" s="36">
        <f>SUMIFS(СВЦЭМ!$E$39:$E$782,СВЦЭМ!$A$39:$A$782,$A198,СВЦЭМ!$B$39:$B$782,L$191)+'СЕТ СН'!$F$15</f>
        <v>128.96037079999999</v>
      </c>
      <c r="M198" s="36">
        <f>SUMIFS(СВЦЭМ!$E$39:$E$782,СВЦЭМ!$A$39:$A$782,$A198,СВЦЭМ!$B$39:$B$782,M$191)+'СЕТ СН'!$F$15</f>
        <v>131.85189267999999</v>
      </c>
      <c r="N198" s="36">
        <f>SUMIFS(СВЦЭМ!$E$39:$E$782,СВЦЭМ!$A$39:$A$782,$A198,СВЦЭМ!$B$39:$B$782,N$191)+'СЕТ СН'!$F$15</f>
        <v>134.64202735000001</v>
      </c>
      <c r="O198" s="36">
        <f>SUMIFS(СВЦЭМ!$E$39:$E$782,СВЦЭМ!$A$39:$A$782,$A198,СВЦЭМ!$B$39:$B$782,O$191)+'СЕТ СН'!$F$15</f>
        <v>137.72541722</v>
      </c>
      <c r="P198" s="36">
        <f>SUMIFS(СВЦЭМ!$E$39:$E$782,СВЦЭМ!$A$39:$A$782,$A198,СВЦЭМ!$B$39:$B$782,P$191)+'СЕТ СН'!$F$15</f>
        <v>137.94933868000001</v>
      </c>
      <c r="Q198" s="36">
        <f>SUMIFS(СВЦЭМ!$E$39:$E$782,СВЦЭМ!$A$39:$A$782,$A198,СВЦЭМ!$B$39:$B$782,Q$191)+'СЕТ СН'!$F$15</f>
        <v>138.17852597999999</v>
      </c>
      <c r="R198" s="36">
        <f>SUMIFS(СВЦЭМ!$E$39:$E$782,СВЦЭМ!$A$39:$A$782,$A198,СВЦЭМ!$B$39:$B$782,R$191)+'СЕТ СН'!$F$15</f>
        <v>137.30776535999999</v>
      </c>
      <c r="S198" s="36">
        <f>SUMIFS(СВЦЭМ!$E$39:$E$782,СВЦЭМ!$A$39:$A$782,$A198,СВЦЭМ!$B$39:$B$782,S$191)+'СЕТ СН'!$F$15</f>
        <v>134.69558627000001</v>
      </c>
      <c r="T198" s="36">
        <f>SUMIFS(СВЦЭМ!$E$39:$E$782,СВЦЭМ!$A$39:$A$782,$A198,СВЦЭМ!$B$39:$B$782,T$191)+'СЕТ СН'!$F$15</f>
        <v>131.28460874000001</v>
      </c>
      <c r="U198" s="36">
        <f>SUMIFS(СВЦЭМ!$E$39:$E$782,СВЦЭМ!$A$39:$A$782,$A198,СВЦЭМ!$B$39:$B$782,U$191)+'СЕТ СН'!$F$15</f>
        <v>131.92034482</v>
      </c>
      <c r="V198" s="36">
        <f>SUMIFS(СВЦЭМ!$E$39:$E$782,СВЦЭМ!$A$39:$A$782,$A198,СВЦЭМ!$B$39:$B$782,V$191)+'СЕТ СН'!$F$15</f>
        <v>136.37337805999999</v>
      </c>
      <c r="W198" s="36">
        <f>SUMIFS(СВЦЭМ!$E$39:$E$782,СВЦЭМ!$A$39:$A$782,$A198,СВЦЭМ!$B$39:$B$782,W$191)+'СЕТ СН'!$F$15</f>
        <v>138.15278509000001</v>
      </c>
      <c r="X198" s="36">
        <f>SUMIFS(СВЦЭМ!$E$39:$E$782,СВЦЭМ!$A$39:$A$782,$A198,СВЦЭМ!$B$39:$B$782,X$191)+'СЕТ СН'!$F$15</f>
        <v>140.36174654000001</v>
      </c>
      <c r="Y198" s="36">
        <f>SUMIFS(СВЦЭМ!$E$39:$E$782,СВЦЭМ!$A$39:$A$782,$A198,СВЦЭМ!$B$39:$B$782,Y$191)+'СЕТ СН'!$F$15</f>
        <v>143.08396002000001</v>
      </c>
    </row>
    <row r="199" spans="1:25" ht="15.75" x14ac:dyDescent="0.2">
      <c r="A199" s="35">
        <f t="shared" si="5"/>
        <v>45268</v>
      </c>
      <c r="B199" s="36">
        <f>SUMIFS(СВЦЭМ!$E$39:$E$782,СВЦЭМ!$A$39:$A$782,$A199,СВЦЭМ!$B$39:$B$782,B$191)+'СЕТ СН'!$F$15</f>
        <v>137.96555796999999</v>
      </c>
      <c r="C199" s="36">
        <f>SUMIFS(СВЦЭМ!$E$39:$E$782,СВЦЭМ!$A$39:$A$782,$A199,СВЦЭМ!$B$39:$B$782,C$191)+'СЕТ СН'!$F$15</f>
        <v>140.53938553</v>
      </c>
      <c r="D199" s="36">
        <f>SUMIFS(СВЦЭМ!$E$39:$E$782,СВЦЭМ!$A$39:$A$782,$A199,СВЦЭМ!$B$39:$B$782,D$191)+'СЕТ СН'!$F$15</f>
        <v>141.04347877999999</v>
      </c>
      <c r="E199" s="36">
        <f>SUMIFS(СВЦЭМ!$E$39:$E$782,СВЦЭМ!$A$39:$A$782,$A199,СВЦЭМ!$B$39:$B$782,E$191)+'СЕТ СН'!$F$15</f>
        <v>141.20474612000001</v>
      </c>
      <c r="F199" s="36">
        <f>SUMIFS(СВЦЭМ!$E$39:$E$782,СВЦЭМ!$A$39:$A$782,$A199,СВЦЭМ!$B$39:$B$782,F$191)+'СЕТ СН'!$F$15</f>
        <v>141.10484819000001</v>
      </c>
      <c r="G199" s="36">
        <f>SUMIFS(СВЦЭМ!$E$39:$E$782,СВЦЭМ!$A$39:$A$782,$A199,СВЦЭМ!$B$39:$B$782,G$191)+'СЕТ СН'!$F$15</f>
        <v>140.46765873000001</v>
      </c>
      <c r="H199" s="36">
        <f>SUMIFS(СВЦЭМ!$E$39:$E$782,СВЦЭМ!$A$39:$A$782,$A199,СВЦЭМ!$B$39:$B$782,H$191)+'СЕТ СН'!$F$15</f>
        <v>136.93527828000001</v>
      </c>
      <c r="I199" s="36">
        <f>SUMIFS(СВЦЭМ!$E$39:$E$782,СВЦЭМ!$A$39:$A$782,$A199,СВЦЭМ!$B$39:$B$782,I$191)+'СЕТ СН'!$F$15</f>
        <v>132.00721831000001</v>
      </c>
      <c r="J199" s="36">
        <f>SUMIFS(СВЦЭМ!$E$39:$E$782,СВЦЭМ!$A$39:$A$782,$A199,СВЦЭМ!$B$39:$B$782,J$191)+'СЕТ СН'!$F$15</f>
        <v>128.85160139999999</v>
      </c>
      <c r="K199" s="36">
        <f>SUMIFS(СВЦЭМ!$E$39:$E$782,СВЦЭМ!$A$39:$A$782,$A199,СВЦЭМ!$B$39:$B$782,K$191)+'СЕТ СН'!$F$15</f>
        <v>127.5223836</v>
      </c>
      <c r="L199" s="36">
        <f>SUMIFS(СВЦЭМ!$E$39:$E$782,СВЦЭМ!$A$39:$A$782,$A199,СВЦЭМ!$B$39:$B$782,L$191)+'СЕТ СН'!$F$15</f>
        <v>127.35704719</v>
      </c>
      <c r="M199" s="36">
        <f>SUMIFS(СВЦЭМ!$E$39:$E$782,СВЦЭМ!$A$39:$A$782,$A199,СВЦЭМ!$B$39:$B$782,M$191)+'СЕТ СН'!$F$15</f>
        <v>128.34514256</v>
      </c>
      <c r="N199" s="36">
        <f>SUMIFS(СВЦЭМ!$E$39:$E$782,СВЦЭМ!$A$39:$A$782,$A199,СВЦЭМ!$B$39:$B$782,N$191)+'СЕТ СН'!$F$15</f>
        <v>128.56320936</v>
      </c>
      <c r="O199" s="36">
        <f>SUMIFS(СВЦЭМ!$E$39:$E$782,СВЦЭМ!$A$39:$A$782,$A199,СВЦЭМ!$B$39:$B$782,O$191)+'СЕТ СН'!$F$15</f>
        <v>129.11858182</v>
      </c>
      <c r="P199" s="36">
        <f>SUMIFS(СВЦЭМ!$E$39:$E$782,СВЦЭМ!$A$39:$A$782,$A199,СВЦЭМ!$B$39:$B$782,P$191)+'СЕТ СН'!$F$15</f>
        <v>130.21395498000001</v>
      </c>
      <c r="Q199" s="36">
        <f>SUMIFS(СВЦЭМ!$E$39:$E$782,СВЦЭМ!$A$39:$A$782,$A199,СВЦЭМ!$B$39:$B$782,Q$191)+'СЕТ СН'!$F$15</f>
        <v>130.61699282999999</v>
      </c>
      <c r="R199" s="36">
        <f>SUMIFS(СВЦЭМ!$E$39:$E$782,СВЦЭМ!$A$39:$A$782,$A199,СВЦЭМ!$B$39:$B$782,R$191)+'СЕТ СН'!$F$15</f>
        <v>129.7063406</v>
      </c>
      <c r="S199" s="36">
        <f>SUMIFS(СВЦЭМ!$E$39:$E$782,СВЦЭМ!$A$39:$A$782,$A199,СВЦЭМ!$B$39:$B$782,S$191)+'СЕТ СН'!$F$15</f>
        <v>126.18383368000001</v>
      </c>
      <c r="T199" s="36">
        <f>SUMIFS(СВЦЭМ!$E$39:$E$782,СВЦЭМ!$A$39:$A$782,$A199,СВЦЭМ!$B$39:$B$782,T$191)+'СЕТ СН'!$F$15</f>
        <v>125.33695304</v>
      </c>
      <c r="U199" s="36">
        <f>SUMIFS(СВЦЭМ!$E$39:$E$782,СВЦЭМ!$A$39:$A$782,$A199,СВЦЭМ!$B$39:$B$782,U$191)+'СЕТ СН'!$F$15</f>
        <v>125.38837848999999</v>
      </c>
      <c r="V199" s="36">
        <f>SUMIFS(СВЦЭМ!$E$39:$E$782,СВЦЭМ!$A$39:$A$782,$A199,СВЦЭМ!$B$39:$B$782,V$191)+'СЕТ СН'!$F$15</f>
        <v>126.07430533</v>
      </c>
      <c r="W199" s="36">
        <f>SUMIFS(СВЦЭМ!$E$39:$E$782,СВЦЭМ!$A$39:$A$782,$A199,СВЦЭМ!$B$39:$B$782,W$191)+'СЕТ СН'!$F$15</f>
        <v>127.15809593</v>
      </c>
      <c r="X199" s="36">
        <f>SUMIFS(СВЦЭМ!$E$39:$E$782,СВЦЭМ!$A$39:$A$782,$A199,СВЦЭМ!$B$39:$B$782,X$191)+'СЕТ СН'!$F$15</f>
        <v>129.66752944999999</v>
      </c>
      <c r="Y199" s="36">
        <f>SUMIFS(СВЦЭМ!$E$39:$E$782,СВЦЭМ!$A$39:$A$782,$A199,СВЦЭМ!$B$39:$B$782,Y$191)+'СЕТ СН'!$F$15</f>
        <v>132.46793049999999</v>
      </c>
    </row>
    <row r="200" spans="1:25" ht="15.75" x14ac:dyDescent="0.2">
      <c r="A200" s="35">
        <f t="shared" si="5"/>
        <v>45269</v>
      </c>
      <c r="B200" s="36">
        <f>SUMIFS(СВЦЭМ!$E$39:$E$782,СВЦЭМ!$A$39:$A$782,$A200,СВЦЭМ!$B$39:$B$782,B$191)+'СЕТ СН'!$F$15</f>
        <v>145.76101163999999</v>
      </c>
      <c r="C200" s="36">
        <f>SUMIFS(СВЦЭМ!$E$39:$E$782,СВЦЭМ!$A$39:$A$782,$A200,СВЦЭМ!$B$39:$B$782,C$191)+'СЕТ СН'!$F$15</f>
        <v>149.49600430999999</v>
      </c>
      <c r="D200" s="36">
        <f>SUMIFS(СВЦЭМ!$E$39:$E$782,СВЦЭМ!$A$39:$A$782,$A200,СВЦЭМ!$B$39:$B$782,D$191)+'СЕТ СН'!$F$15</f>
        <v>154.55442839</v>
      </c>
      <c r="E200" s="36">
        <f>SUMIFS(СВЦЭМ!$E$39:$E$782,СВЦЭМ!$A$39:$A$782,$A200,СВЦЭМ!$B$39:$B$782,E$191)+'СЕТ СН'!$F$15</f>
        <v>155.17651896000001</v>
      </c>
      <c r="F200" s="36">
        <f>SUMIFS(СВЦЭМ!$E$39:$E$782,СВЦЭМ!$A$39:$A$782,$A200,СВЦЭМ!$B$39:$B$782,F$191)+'СЕТ СН'!$F$15</f>
        <v>155.4955319</v>
      </c>
      <c r="G200" s="36">
        <f>SUMIFS(СВЦЭМ!$E$39:$E$782,СВЦЭМ!$A$39:$A$782,$A200,СВЦЭМ!$B$39:$B$782,G$191)+'СЕТ СН'!$F$15</f>
        <v>154.30820790999999</v>
      </c>
      <c r="H200" s="36">
        <f>SUMIFS(СВЦЭМ!$E$39:$E$782,СВЦЭМ!$A$39:$A$782,$A200,СВЦЭМ!$B$39:$B$782,H$191)+'СЕТ СН'!$F$15</f>
        <v>153.14177715</v>
      </c>
      <c r="I200" s="36">
        <f>SUMIFS(СВЦЭМ!$E$39:$E$782,СВЦЭМ!$A$39:$A$782,$A200,СВЦЭМ!$B$39:$B$782,I$191)+'СЕТ СН'!$F$15</f>
        <v>150.68787097000001</v>
      </c>
      <c r="J200" s="36">
        <f>SUMIFS(СВЦЭМ!$E$39:$E$782,СВЦЭМ!$A$39:$A$782,$A200,СВЦЭМ!$B$39:$B$782,J$191)+'СЕТ СН'!$F$15</f>
        <v>147.33339161999999</v>
      </c>
      <c r="K200" s="36">
        <f>SUMIFS(СВЦЭМ!$E$39:$E$782,СВЦЭМ!$A$39:$A$782,$A200,СВЦЭМ!$B$39:$B$782,K$191)+'СЕТ СН'!$F$15</f>
        <v>144.10965440999999</v>
      </c>
      <c r="L200" s="36">
        <f>SUMIFS(СВЦЭМ!$E$39:$E$782,СВЦЭМ!$A$39:$A$782,$A200,СВЦЭМ!$B$39:$B$782,L$191)+'СЕТ СН'!$F$15</f>
        <v>140.41363274</v>
      </c>
      <c r="M200" s="36">
        <f>SUMIFS(СВЦЭМ!$E$39:$E$782,СВЦЭМ!$A$39:$A$782,$A200,СВЦЭМ!$B$39:$B$782,M$191)+'СЕТ СН'!$F$15</f>
        <v>140.04534724999999</v>
      </c>
      <c r="N200" s="36">
        <f>SUMIFS(СВЦЭМ!$E$39:$E$782,СВЦЭМ!$A$39:$A$782,$A200,СВЦЭМ!$B$39:$B$782,N$191)+'СЕТ СН'!$F$15</f>
        <v>142.63396631000001</v>
      </c>
      <c r="O200" s="36">
        <f>SUMIFS(СВЦЭМ!$E$39:$E$782,СВЦЭМ!$A$39:$A$782,$A200,СВЦЭМ!$B$39:$B$782,O$191)+'СЕТ СН'!$F$15</f>
        <v>141.94958851999999</v>
      </c>
      <c r="P200" s="36">
        <f>SUMIFS(СВЦЭМ!$E$39:$E$782,СВЦЭМ!$A$39:$A$782,$A200,СВЦЭМ!$B$39:$B$782,P$191)+'СЕТ СН'!$F$15</f>
        <v>143.32552317</v>
      </c>
      <c r="Q200" s="36">
        <f>SUMIFS(СВЦЭМ!$E$39:$E$782,СВЦЭМ!$A$39:$A$782,$A200,СВЦЭМ!$B$39:$B$782,Q$191)+'СЕТ СН'!$F$15</f>
        <v>144.93757768</v>
      </c>
      <c r="R200" s="36">
        <f>SUMIFS(СВЦЭМ!$E$39:$E$782,СВЦЭМ!$A$39:$A$782,$A200,СВЦЭМ!$B$39:$B$782,R$191)+'СЕТ СН'!$F$15</f>
        <v>144.50179921</v>
      </c>
      <c r="S200" s="36">
        <f>SUMIFS(СВЦЭМ!$E$39:$E$782,СВЦЭМ!$A$39:$A$782,$A200,СВЦЭМ!$B$39:$B$782,S$191)+'СЕТ СН'!$F$15</f>
        <v>143.96741116999999</v>
      </c>
      <c r="T200" s="36">
        <f>SUMIFS(СВЦЭМ!$E$39:$E$782,СВЦЭМ!$A$39:$A$782,$A200,СВЦЭМ!$B$39:$B$782,T$191)+'СЕТ СН'!$F$15</f>
        <v>140.70690472999999</v>
      </c>
      <c r="U200" s="36">
        <f>SUMIFS(СВЦЭМ!$E$39:$E$782,СВЦЭМ!$A$39:$A$782,$A200,СВЦЭМ!$B$39:$B$782,U$191)+'СЕТ СН'!$F$15</f>
        <v>142.54559119999999</v>
      </c>
      <c r="V200" s="36">
        <f>SUMIFS(СВЦЭМ!$E$39:$E$782,СВЦЭМ!$A$39:$A$782,$A200,СВЦЭМ!$B$39:$B$782,V$191)+'СЕТ СН'!$F$15</f>
        <v>144.31141342999999</v>
      </c>
      <c r="W200" s="36">
        <f>SUMIFS(СВЦЭМ!$E$39:$E$782,СВЦЭМ!$A$39:$A$782,$A200,СВЦЭМ!$B$39:$B$782,W$191)+'СЕТ СН'!$F$15</f>
        <v>143.35424646000001</v>
      </c>
      <c r="X200" s="36">
        <f>SUMIFS(СВЦЭМ!$E$39:$E$782,СВЦЭМ!$A$39:$A$782,$A200,СВЦЭМ!$B$39:$B$782,X$191)+'СЕТ СН'!$F$15</f>
        <v>146.24020646</v>
      </c>
      <c r="Y200" s="36">
        <f>SUMIFS(СВЦЭМ!$E$39:$E$782,СВЦЭМ!$A$39:$A$782,$A200,СВЦЭМ!$B$39:$B$782,Y$191)+'СЕТ СН'!$F$15</f>
        <v>148.99922194000001</v>
      </c>
    </row>
    <row r="201" spans="1:25" ht="15.75" x14ac:dyDescent="0.2">
      <c r="A201" s="35">
        <f t="shared" si="5"/>
        <v>45270</v>
      </c>
      <c r="B201" s="36">
        <f>SUMIFS(СВЦЭМ!$E$39:$E$782,СВЦЭМ!$A$39:$A$782,$A201,СВЦЭМ!$B$39:$B$782,B$191)+'СЕТ СН'!$F$15</f>
        <v>144.49364890999999</v>
      </c>
      <c r="C201" s="36">
        <f>SUMIFS(СВЦЭМ!$E$39:$E$782,СВЦЭМ!$A$39:$A$782,$A201,СВЦЭМ!$B$39:$B$782,C$191)+'СЕТ СН'!$F$15</f>
        <v>147.91549534000001</v>
      </c>
      <c r="D201" s="36">
        <f>SUMIFS(СВЦЭМ!$E$39:$E$782,СВЦЭМ!$A$39:$A$782,$A201,СВЦЭМ!$B$39:$B$782,D$191)+'СЕТ СН'!$F$15</f>
        <v>149.61920215000001</v>
      </c>
      <c r="E201" s="36">
        <f>SUMIFS(СВЦЭМ!$E$39:$E$782,СВЦЭМ!$A$39:$A$782,$A201,СВЦЭМ!$B$39:$B$782,E$191)+'СЕТ СН'!$F$15</f>
        <v>151.11208622000001</v>
      </c>
      <c r="F201" s="36">
        <f>SUMIFS(СВЦЭМ!$E$39:$E$782,СВЦЭМ!$A$39:$A$782,$A201,СВЦЭМ!$B$39:$B$782,F$191)+'СЕТ СН'!$F$15</f>
        <v>150.36885315999999</v>
      </c>
      <c r="G201" s="36">
        <f>SUMIFS(СВЦЭМ!$E$39:$E$782,СВЦЭМ!$A$39:$A$782,$A201,СВЦЭМ!$B$39:$B$782,G$191)+'СЕТ СН'!$F$15</f>
        <v>148.13179077000001</v>
      </c>
      <c r="H201" s="36">
        <f>SUMIFS(СВЦЭМ!$E$39:$E$782,СВЦЭМ!$A$39:$A$782,$A201,СВЦЭМ!$B$39:$B$782,H$191)+'СЕТ СН'!$F$15</f>
        <v>149.70513084999999</v>
      </c>
      <c r="I201" s="36">
        <f>SUMIFS(СВЦЭМ!$E$39:$E$782,СВЦЭМ!$A$39:$A$782,$A201,СВЦЭМ!$B$39:$B$782,I$191)+'СЕТ СН'!$F$15</f>
        <v>148.40863673000001</v>
      </c>
      <c r="J201" s="36">
        <f>SUMIFS(СВЦЭМ!$E$39:$E$782,СВЦЭМ!$A$39:$A$782,$A201,СВЦЭМ!$B$39:$B$782,J$191)+'СЕТ СН'!$F$15</f>
        <v>144.56014732</v>
      </c>
      <c r="K201" s="36">
        <f>SUMIFS(СВЦЭМ!$E$39:$E$782,СВЦЭМ!$A$39:$A$782,$A201,СВЦЭМ!$B$39:$B$782,K$191)+'СЕТ СН'!$F$15</f>
        <v>139.51645004</v>
      </c>
      <c r="L201" s="36">
        <f>SUMIFS(СВЦЭМ!$E$39:$E$782,СВЦЭМ!$A$39:$A$782,$A201,СВЦЭМ!$B$39:$B$782,L$191)+'СЕТ СН'!$F$15</f>
        <v>136.83727827999999</v>
      </c>
      <c r="M201" s="36">
        <f>SUMIFS(СВЦЭМ!$E$39:$E$782,СВЦЭМ!$A$39:$A$782,$A201,СВЦЭМ!$B$39:$B$782,M$191)+'СЕТ СН'!$F$15</f>
        <v>136.1035291</v>
      </c>
      <c r="N201" s="36">
        <f>SUMIFS(СВЦЭМ!$E$39:$E$782,СВЦЭМ!$A$39:$A$782,$A201,СВЦЭМ!$B$39:$B$782,N$191)+'СЕТ СН'!$F$15</f>
        <v>136.94405277999999</v>
      </c>
      <c r="O201" s="36">
        <f>SUMIFS(СВЦЭМ!$E$39:$E$782,СВЦЭМ!$A$39:$A$782,$A201,СВЦЭМ!$B$39:$B$782,O$191)+'СЕТ СН'!$F$15</f>
        <v>139.40423951</v>
      </c>
      <c r="P201" s="36">
        <f>SUMIFS(СВЦЭМ!$E$39:$E$782,СВЦЭМ!$A$39:$A$782,$A201,СВЦЭМ!$B$39:$B$782,P$191)+'СЕТ СН'!$F$15</f>
        <v>140.84452266</v>
      </c>
      <c r="Q201" s="36">
        <f>SUMIFS(СВЦЭМ!$E$39:$E$782,СВЦЭМ!$A$39:$A$782,$A201,СВЦЭМ!$B$39:$B$782,Q$191)+'СЕТ СН'!$F$15</f>
        <v>140.67270753</v>
      </c>
      <c r="R201" s="36">
        <f>SUMIFS(СВЦЭМ!$E$39:$E$782,СВЦЭМ!$A$39:$A$782,$A201,СВЦЭМ!$B$39:$B$782,R$191)+'СЕТ СН'!$F$15</f>
        <v>140.16926301000001</v>
      </c>
      <c r="S201" s="36">
        <f>SUMIFS(СВЦЭМ!$E$39:$E$782,СВЦЭМ!$A$39:$A$782,$A201,СВЦЭМ!$B$39:$B$782,S$191)+'СЕТ СН'!$F$15</f>
        <v>135.91341406999999</v>
      </c>
      <c r="T201" s="36">
        <f>SUMIFS(СВЦЭМ!$E$39:$E$782,СВЦЭМ!$A$39:$A$782,$A201,СВЦЭМ!$B$39:$B$782,T$191)+'СЕТ СН'!$F$15</f>
        <v>132.60208225</v>
      </c>
      <c r="U201" s="36">
        <f>SUMIFS(СВЦЭМ!$E$39:$E$782,СВЦЭМ!$A$39:$A$782,$A201,СВЦЭМ!$B$39:$B$782,U$191)+'СЕТ СН'!$F$15</f>
        <v>133.74890346999999</v>
      </c>
      <c r="V201" s="36">
        <f>SUMIFS(СВЦЭМ!$E$39:$E$782,СВЦЭМ!$A$39:$A$782,$A201,СВЦЭМ!$B$39:$B$782,V$191)+'СЕТ СН'!$F$15</f>
        <v>135.57211935000001</v>
      </c>
      <c r="W201" s="36">
        <f>SUMIFS(СВЦЭМ!$E$39:$E$782,СВЦЭМ!$A$39:$A$782,$A201,СВЦЭМ!$B$39:$B$782,W$191)+'СЕТ СН'!$F$15</f>
        <v>137.24876861999999</v>
      </c>
      <c r="X201" s="36">
        <f>SUMIFS(СВЦЭМ!$E$39:$E$782,СВЦЭМ!$A$39:$A$782,$A201,СВЦЭМ!$B$39:$B$782,X$191)+'СЕТ СН'!$F$15</f>
        <v>140.45795816</v>
      </c>
      <c r="Y201" s="36">
        <f>SUMIFS(СВЦЭМ!$E$39:$E$782,СВЦЭМ!$A$39:$A$782,$A201,СВЦЭМ!$B$39:$B$782,Y$191)+'СЕТ СН'!$F$15</f>
        <v>143.09303593000001</v>
      </c>
    </row>
    <row r="202" spans="1:25" ht="15.75" x14ac:dyDescent="0.2">
      <c r="A202" s="35">
        <f t="shared" si="5"/>
        <v>45271</v>
      </c>
      <c r="B202" s="36">
        <f>SUMIFS(СВЦЭМ!$E$39:$E$782,СВЦЭМ!$A$39:$A$782,$A202,СВЦЭМ!$B$39:$B$782,B$191)+'СЕТ СН'!$F$15</f>
        <v>143.36665531</v>
      </c>
      <c r="C202" s="36">
        <f>SUMIFS(СВЦЭМ!$E$39:$E$782,СВЦЭМ!$A$39:$A$782,$A202,СВЦЭМ!$B$39:$B$782,C$191)+'СЕТ СН'!$F$15</f>
        <v>145.16685905</v>
      </c>
      <c r="D202" s="36">
        <f>SUMIFS(СВЦЭМ!$E$39:$E$782,СВЦЭМ!$A$39:$A$782,$A202,СВЦЭМ!$B$39:$B$782,D$191)+'СЕТ СН'!$F$15</f>
        <v>147.71843831999999</v>
      </c>
      <c r="E202" s="36">
        <f>SUMIFS(СВЦЭМ!$E$39:$E$782,СВЦЭМ!$A$39:$A$782,$A202,СВЦЭМ!$B$39:$B$782,E$191)+'СЕТ СН'!$F$15</f>
        <v>148.52067249000001</v>
      </c>
      <c r="F202" s="36">
        <f>SUMIFS(СВЦЭМ!$E$39:$E$782,СВЦЭМ!$A$39:$A$782,$A202,СВЦЭМ!$B$39:$B$782,F$191)+'СЕТ СН'!$F$15</f>
        <v>146.97807664999999</v>
      </c>
      <c r="G202" s="36">
        <f>SUMIFS(СВЦЭМ!$E$39:$E$782,СВЦЭМ!$A$39:$A$782,$A202,СВЦЭМ!$B$39:$B$782,G$191)+'СЕТ СН'!$F$15</f>
        <v>146.31304545</v>
      </c>
      <c r="H202" s="36">
        <f>SUMIFS(СВЦЭМ!$E$39:$E$782,СВЦЭМ!$A$39:$A$782,$A202,СВЦЭМ!$B$39:$B$782,H$191)+'СЕТ СН'!$F$15</f>
        <v>141.61968257999999</v>
      </c>
      <c r="I202" s="36">
        <f>SUMIFS(СВЦЭМ!$E$39:$E$782,СВЦЭМ!$A$39:$A$782,$A202,СВЦЭМ!$B$39:$B$782,I$191)+'СЕТ СН'!$F$15</f>
        <v>139.72615949999999</v>
      </c>
      <c r="J202" s="36">
        <f>SUMIFS(СВЦЭМ!$E$39:$E$782,СВЦЭМ!$A$39:$A$782,$A202,СВЦЭМ!$B$39:$B$782,J$191)+'СЕТ СН'!$F$15</f>
        <v>136.32851249999999</v>
      </c>
      <c r="K202" s="36">
        <f>SUMIFS(СВЦЭМ!$E$39:$E$782,СВЦЭМ!$A$39:$A$782,$A202,СВЦЭМ!$B$39:$B$782,K$191)+'СЕТ СН'!$F$15</f>
        <v>135.42891416000001</v>
      </c>
      <c r="L202" s="36">
        <f>SUMIFS(СВЦЭМ!$E$39:$E$782,СВЦЭМ!$A$39:$A$782,$A202,СВЦЭМ!$B$39:$B$782,L$191)+'СЕТ СН'!$F$15</f>
        <v>134.72025216</v>
      </c>
      <c r="M202" s="36">
        <f>SUMIFS(СВЦЭМ!$E$39:$E$782,СВЦЭМ!$A$39:$A$782,$A202,СВЦЭМ!$B$39:$B$782,M$191)+'СЕТ СН'!$F$15</f>
        <v>135.32550402000001</v>
      </c>
      <c r="N202" s="36">
        <f>SUMIFS(СВЦЭМ!$E$39:$E$782,СВЦЭМ!$A$39:$A$782,$A202,СВЦЭМ!$B$39:$B$782,N$191)+'СЕТ СН'!$F$15</f>
        <v>135.67497982</v>
      </c>
      <c r="O202" s="36">
        <f>SUMIFS(СВЦЭМ!$E$39:$E$782,СВЦЭМ!$A$39:$A$782,$A202,СВЦЭМ!$B$39:$B$782,O$191)+'СЕТ СН'!$F$15</f>
        <v>137.04146112000001</v>
      </c>
      <c r="P202" s="36">
        <f>SUMIFS(СВЦЭМ!$E$39:$E$782,СВЦЭМ!$A$39:$A$782,$A202,СВЦЭМ!$B$39:$B$782,P$191)+'СЕТ СН'!$F$15</f>
        <v>137.91034981000001</v>
      </c>
      <c r="Q202" s="36">
        <f>SUMIFS(СВЦЭМ!$E$39:$E$782,СВЦЭМ!$A$39:$A$782,$A202,СВЦЭМ!$B$39:$B$782,Q$191)+'СЕТ СН'!$F$15</f>
        <v>137.66630169999999</v>
      </c>
      <c r="R202" s="36">
        <f>SUMIFS(СВЦЭМ!$E$39:$E$782,СВЦЭМ!$A$39:$A$782,$A202,СВЦЭМ!$B$39:$B$782,R$191)+'СЕТ СН'!$F$15</f>
        <v>136.83797705000001</v>
      </c>
      <c r="S202" s="36">
        <f>SUMIFS(СВЦЭМ!$E$39:$E$782,СВЦЭМ!$A$39:$A$782,$A202,СВЦЭМ!$B$39:$B$782,S$191)+'СЕТ СН'!$F$15</f>
        <v>133.23940708000001</v>
      </c>
      <c r="T202" s="36">
        <f>SUMIFS(СВЦЭМ!$E$39:$E$782,СВЦЭМ!$A$39:$A$782,$A202,СВЦЭМ!$B$39:$B$782,T$191)+'СЕТ СН'!$F$15</f>
        <v>130.91947128999999</v>
      </c>
      <c r="U202" s="36">
        <f>SUMIFS(СВЦЭМ!$E$39:$E$782,СВЦЭМ!$A$39:$A$782,$A202,СВЦЭМ!$B$39:$B$782,U$191)+'СЕТ СН'!$F$15</f>
        <v>132.5391817</v>
      </c>
      <c r="V202" s="36">
        <f>SUMIFS(СВЦЭМ!$E$39:$E$782,СВЦЭМ!$A$39:$A$782,$A202,СВЦЭМ!$B$39:$B$782,V$191)+'СЕТ СН'!$F$15</f>
        <v>134.19391662000001</v>
      </c>
      <c r="W202" s="36">
        <f>SUMIFS(СВЦЭМ!$E$39:$E$782,СВЦЭМ!$A$39:$A$782,$A202,СВЦЭМ!$B$39:$B$782,W$191)+'СЕТ СН'!$F$15</f>
        <v>135.79251083</v>
      </c>
      <c r="X202" s="36">
        <f>SUMIFS(СВЦЭМ!$E$39:$E$782,СВЦЭМ!$A$39:$A$782,$A202,СВЦЭМ!$B$39:$B$782,X$191)+'СЕТ СН'!$F$15</f>
        <v>137.48255107</v>
      </c>
      <c r="Y202" s="36">
        <f>SUMIFS(СВЦЭМ!$E$39:$E$782,СВЦЭМ!$A$39:$A$782,$A202,СВЦЭМ!$B$39:$B$782,Y$191)+'СЕТ СН'!$F$15</f>
        <v>138.93065372000001</v>
      </c>
    </row>
    <row r="203" spans="1:25" ht="15.75" x14ac:dyDescent="0.2">
      <c r="A203" s="35">
        <f t="shared" si="5"/>
        <v>45272</v>
      </c>
      <c r="B203" s="36">
        <f>SUMIFS(СВЦЭМ!$E$39:$E$782,СВЦЭМ!$A$39:$A$782,$A203,СВЦЭМ!$B$39:$B$782,B$191)+'СЕТ СН'!$F$15</f>
        <v>150.14816306</v>
      </c>
      <c r="C203" s="36">
        <f>SUMIFS(СВЦЭМ!$E$39:$E$782,СВЦЭМ!$A$39:$A$782,$A203,СВЦЭМ!$B$39:$B$782,C$191)+'СЕТ СН'!$F$15</f>
        <v>152.52751714999999</v>
      </c>
      <c r="D203" s="36">
        <f>SUMIFS(СВЦЭМ!$E$39:$E$782,СВЦЭМ!$A$39:$A$782,$A203,СВЦЭМ!$B$39:$B$782,D$191)+'СЕТ СН'!$F$15</f>
        <v>153.11650424999999</v>
      </c>
      <c r="E203" s="36">
        <f>SUMIFS(СВЦЭМ!$E$39:$E$782,СВЦЭМ!$A$39:$A$782,$A203,СВЦЭМ!$B$39:$B$782,E$191)+'СЕТ СН'!$F$15</f>
        <v>154.49787570000001</v>
      </c>
      <c r="F203" s="36">
        <f>SUMIFS(СВЦЭМ!$E$39:$E$782,СВЦЭМ!$A$39:$A$782,$A203,СВЦЭМ!$B$39:$B$782,F$191)+'СЕТ СН'!$F$15</f>
        <v>152.15845754</v>
      </c>
      <c r="G203" s="36">
        <f>SUMIFS(СВЦЭМ!$E$39:$E$782,СВЦЭМ!$A$39:$A$782,$A203,СВЦЭМ!$B$39:$B$782,G$191)+'СЕТ СН'!$F$15</f>
        <v>151.28423484999999</v>
      </c>
      <c r="H203" s="36">
        <f>SUMIFS(СВЦЭМ!$E$39:$E$782,СВЦЭМ!$A$39:$A$782,$A203,СВЦЭМ!$B$39:$B$782,H$191)+'СЕТ СН'!$F$15</f>
        <v>148.94518123</v>
      </c>
      <c r="I203" s="36">
        <f>SUMIFS(СВЦЭМ!$E$39:$E$782,СВЦЭМ!$A$39:$A$782,$A203,СВЦЭМ!$B$39:$B$782,I$191)+'СЕТ СН'!$F$15</f>
        <v>144.15153505000001</v>
      </c>
      <c r="J203" s="36">
        <f>SUMIFS(СВЦЭМ!$E$39:$E$782,СВЦЭМ!$A$39:$A$782,$A203,СВЦЭМ!$B$39:$B$782,J$191)+'СЕТ СН'!$F$15</f>
        <v>141.37012147999999</v>
      </c>
      <c r="K203" s="36">
        <f>SUMIFS(СВЦЭМ!$E$39:$E$782,СВЦЭМ!$A$39:$A$782,$A203,СВЦЭМ!$B$39:$B$782,K$191)+'СЕТ СН'!$F$15</f>
        <v>140.49818366</v>
      </c>
      <c r="L203" s="36">
        <f>SUMIFS(СВЦЭМ!$E$39:$E$782,СВЦЭМ!$A$39:$A$782,$A203,СВЦЭМ!$B$39:$B$782,L$191)+'СЕТ СН'!$F$15</f>
        <v>139.61438652000001</v>
      </c>
      <c r="M203" s="36">
        <f>SUMIFS(СВЦЭМ!$E$39:$E$782,СВЦЭМ!$A$39:$A$782,$A203,СВЦЭМ!$B$39:$B$782,M$191)+'СЕТ СН'!$F$15</f>
        <v>141.37341907999999</v>
      </c>
      <c r="N203" s="36">
        <f>SUMIFS(СВЦЭМ!$E$39:$E$782,СВЦЭМ!$A$39:$A$782,$A203,СВЦЭМ!$B$39:$B$782,N$191)+'СЕТ СН'!$F$15</f>
        <v>141.97215926999999</v>
      </c>
      <c r="O203" s="36">
        <f>SUMIFS(СВЦЭМ!$E$39:$E$782,СВЦЭМ!$A$39:$A$782,$A203,СВЦЭМ!$B$39:$B$782,O$191)+'СЕТ СН'!$F$15</f>
        <v>142.69424946999999</v>
      </c>
      <c r="P203" s="36">
        <f>SUMIFS(СВЦЭМ!$E$39:$E$782,СВЦЭМ!$A$39:$A$782,$A203,СВЦЭМ!$B$39:$B$782,P$191)+'СЕТ СН'!$F$15</f>
        <v>142.20349175000001</v>
      </c>
      <c r="Q203" s="36">
        <f>SUMIFS(СВЦЭМ!$E$39:$E$782,СВЦЭМ!$A$39:$A$782,$A203,СВЦЭМ!$B$39:$B$782,Q$191)+'СЕТ СН'!$F$15</f>
        <v>143.69255140000001</v>
      </c>
      <c r="R203" s="36">
        <f>SUMIFS(СВЦЭМ!$E$39:$E$782,СВЦЭМ!$A$39:$A$782,$A203,СВЦЭМ!$B$39:$B$782,R$191)+'СЕТ СН'!$F$15</f>
        <v>143.55315557</v>
      </c>
      <c r="S203" s="36">
        <f>SUMIFS(СВЦЭМ!$E$39:$E$782,СВЦЭМ!$A$39:$A$782,$A203,СВЦЭМ!$B$39:$B$782,S$191)+'СЕТ СН'!$F$15</f>
        <v>139.91778833999999</v>
      </c>
      <c r="T203" s="36">
        <f>SUMIFS(СВЦЭМ!$E$39:$E$782,СВЦЭМ!$A$39:$A$782,$A203,СВЦЭМ!$B$39:$B$782,T$191)+'СЕТ СН'!$F$15</f>
        <v>137.51953173999999</v>
      </c>
      <c r="U203" s="36">
        <f>SUMIFS(СВЦЭМ!$E$39:$E$782,СВЦЭМ!$A$39:$A$782,$A203,СВЦЭМ!$B$39:$B$782,U$191)+'СЕТ СН'!$F$15</f>
        <v>138.60307642999999</v>
      </c>
      <c r="V203" s="36">
        <f>SUMIFS(СВЦЭМ!$E$39:$E$782,СВЦЭМ!$A$39:$A$782,$A203,СВЦЭМ!$B$39:$B$782,V$191)+'СЕТ СН'!$F$15</f>
        <v>139.79531924</v>
      </c>
      <c r="W203" s="36">
        <f>SUMIFS(СВЦЭМ!$E$39:$E$782,СВЦЭМ!$A$39:$A$782,$A203,СВЦЭМ!$B$39:$B$782,W$191)+'СЕТ СН'!$F$15</f>
        <v>140.98495824</v>
      </c>
      <c r="X203" s="36">
        <f>SUMIFS(СВЦЭМ!$E$39:$E$782,СВЦЭМ!$A$39:$A$782,$A203,СВЦЭМ!$B$39:$B$782,X$191)+'СЕТ СН'!$F$15</f>
        <v>143.52573618</v>
      </c>
      <c r="Y203" s="36">
        <f>SUMIFS(СВЦЭМ!$E$39:$E$782,СВЦЭМ!$A$39:$A$782,$A203,СВЦЭМ!$B$39:$B$782,Y$191)+'СЕТ СН'!$F$15</f>
        <v>145.58669297</v>
      </c>
    </row>
    <row r="204" spans="1:25" ht="15.75" x14ac:dyDescent="0.2">
      <c r="A204" s="35">
        <f t="shared" si="5"/>
        <v>45273</v>
      </c>
      <c r="B204" s="36">
        <f>SUMIFS(СВЦЭМ!$E$39:$E$782,СВЦЭМ!$A$39:$A$782,$A204,СВЦЭМ!$B$39:$B$782,B$191)+'СЕТ СН'!$F$15</f>
        <v>144.36464426000001</v>
      </c>
      <c r="C204" s="36">
        <f>SUMIFS(СВЦЭМ!$E$39:$E$782,СВЦЭМ!$A$39:$A$782,$A204,СВЦЭМ!$B$39:$B$782,C$191)+'СЕТ СН'!$F$15</f>
        <v>146.48410957999999</v>
      </c>
      <c r="D204" s="36">
        <f>SUMIFS(СВЦЭМ!$E$39:$E$782,СВЦЭМ!$A$39:$A$782,$A204,СВЦЭМ!$B$39:$B$782,D$191)+'СЕТ СН'!$F$15</f>
        <v>149.06424312999999</v>
      </c>
      <c r="E204" s="36">
        <f>SUMIFS(СВЦЭМ!$E$39:$E$782,СВЦЭМ!$A$39:$A$782,$A204,СВЦЭМ!$B$39:$B$782,E$191)+'СЕТ СН'!$F$15</f>
        <v>148.26073625000001</v>
      </c>
      <c r="F204" s="36">
        <f>SUMIFS(СВЦЭМ!$E$39:$E$782,СВЦЭМ!$A$39:$A$782,$A204,СВЦЭМ!$B$39:$B$782,F$191)+'СЕТ СН'!$F$15</f>
        <v>149.46419201</v>
      </c>
      <c r="G204" s="36">
        <f>SUMIFS(СВЦЭМ!$E$39:$E$782,СВЦЭМ!$A$39:$A$782,$A204,СВЦЭМ!$B$39:$B$782,G$191)+'СЕТ СН'!$F$15</f>
        <v>147.36120923999999</v>
      </c>
      <c r="H204" s="36">
        <f>SUMIFS(СВЦЭМ!$E$39:$E$782,СВЦЭМ!$A$39:$A$782,$A204,СВЦЭМ!$B$39:$B$782,H$191)+'СЕТ СН'!$F$15</f>
        <v>142.80422016</v>
      </c>
      <c r="I204" s="36">
        <f>SUMIFS(СВЦЭМ!$E$39:$E$782,СВЦЭМ!$A$39:$A$782,$A204,СВЦЭМ!$B$39:$B$782,I$191)+'СЕТ СН'!$F$15</f>
        <v>135.62981669999999</v>
      </c>
      <c r="J204" s="36">
        <f>SUMIFS(СВЦЭМ!$E$39:$E$782,СВЦЭМ!$A$39:$A$782,$A204,СВЦЭМ!$B$39:$B$782,J$191)+'СЕТ СН'!$F$15</f>
        <v>132.68910517</v>
      </c>
      <c r="K204" s="36">
        <f>SUMIFS(СВЦЭМ!$E$39:$E$782,СВЦЭМ!$A$39:$A$782,$A204,СВЦЭМ!$B$39:$B$782,K$191)+'СЕТ СН'!$F$15</f>
        <v>135.48113018000001</v>
      </c>
      <c r="L204" s="36">
        <f>SUMIFS(СВЦЭМ!$E$39:$E$782,СВЦЭМ!$A$39:$A$782,$A204,СВЦЭМ!$B$39:$B$782,L$191)+'СЕТ СН'!$F$15</f>
        <v>134.86370016999999</v>
      </c>
      <c r="M204" s="36">
        <f>SUMIFS(СВЦЭМ!$E$39:$E$782,СВЦЭМ!$A$39:$A$782,$A204,СВЦЭМ!$B$39:$B$782,M$191)+'СЕТ СН'!$F$15</f>
        <v>136.97719752</v>
      </c>
      <c r="N204" s="36">
        <f>SUMIFS(СВЦЭМ!$E$39:$E$782,СВЦЭМ!$A$39:$A$782,$A204,СВЦЭМ!$B$39:$B$782,N$191)+'СЕТ СН'!$F$15</f>
        <v>138.03537972000001</v>
      </c>
      <c r="O204" s="36">
        <f>SUMIFS(СВЦЭМ!$E$39:$E$782,СВЦЭМ!$A$39:$A$782,$A204,СВЦЭМ!$B$39:$B$782,O$191)+'СЕТ СН'!$F$15</f>
        <v>139.14703496999999</v>
      </c>
      <c r="P204" s="36">
        <f>SUMIFS(СВЦЭМ!$E$39:$E$782,СВЦЭМ!$A$39:$A$782,$A204,СВЦЭМ!$B$39:$B$782,P$191)+'СЕТ СН'!$F$15</f>
        <v>139.32654192999999</v>
      </c>
      <c r="Q204" s="36">
        <f>SUMIFS(СВЦЭМ!$E$39:$E$782,СВЦЭМ!$A$39:$A$782,$A204,СВЦЭМ!$B$39:$B$782,Q$191)+'СЕТ СН'!$F$15</f>
        <v>139.40045117</v>
      </c>
      <c r="R204" s="36">
        <f>SUMIFS(СВЦЭМ!$E$39:$E$782,СВЦЭМ!$A$39:$A$782,$A204,СВЦЭМ!$B$39:$B$782,R$191)+'СЕТ СН'!$F$15</f>
        <v>138.33560671999999</v>
      </c>
      <c r="S204" s="36">
        <f>SUMIFS(СВЦЭМ!$E$39:$E$782,СВЦЭМ!$A$39:$A$782,$A204,СВЦЭМ!$B$39:$B$782,S$191)+'СЕТ СН'!$F$15</f>
        <v>131.55752084</v>
      </c>
      <c r="T204" s="36">
        <f>SUMIFS(СВЦЭМ!$E$39:$E$782,СВЦЭМ!$A$39:$A$782,$A204,СВЦЭМ!$B$39:$B$782,T$191)+'СЕТ СН'!$F$15</f>
        <v>129.91878242000001</v>
      </c>
      <c r="U204" s="36">
        <f>SUMIFS(СВЦЭМ!$E$39:$E$782,СВЦЭМ!$A$39:$A$782,$A204,СВЦЭМ!$B$39:$B$782,U$191)+'СЕТ СН'!$F$15</f>
        <v>131.03697009999999</v>
      </c>
      <c r="V204" s="36">
        <f>SUMIFS(СВЦЭМ!$E$39:$E$782,СВЦЭМ!$A$39:$A$782,$A204,СВЦЭМ!$B$39:$B$782,V$191)+'СЕТ СН'!$F$15</f>
        <v>130.09630053999999</v>
      </c>
      <c r="W204" s="36">
        <f>SUMIFS(СВЦЭМ!$E$39:$E$782,СВЦЭМ!$A$39:$A$782,$A204,СВЦЭМ!$B$39:$B$782,W$191)+'СЕТ СН'!$F$15</f>
        <v>130.92074127000001</v>
      </c>
      <c r="X204" s="36">
        <f>SUMIFS(СВЦЭМ!$E$39:$E$782,СВЦЭМ!$A$39:$A$782,$A204,СВЦЭМ!$B$39:$B$782,X$191)+'СЕТ СН'!$F$15</f>
        <v>133.45032545999999</v>
      </c>
      <c r="Y204" s="36">
        <f>SUMIFS(СВЦЭМ!$E$39:$E$782,СВЦЭМ!$A$39:$A$782,$A204,СВЦЭМ!$B$39:$B$782,Y$191)+'СЕТ СН'!$F$15</f>
        <v>135.09436048000001</v>
      </c>
    </row>
    <row r="205" spans="1:25" ht="15.75" x14ac:dyDescent="0.2">
      <c r="A205" s="35">
        <f t="shared" si="5"/>
        <v>45274</v>
      </c>
      <c r="B205" s="36">
        <f>SUMIFS(СВЦЭМ!$E$39:$E$782,СВЦЭМ!$A$39:$A$782,$A205,СВЦЭМ!$B$39:$B$782,B$191)+'СЕТ СН'!$F$15</f>
        <v>143.73960628</v>
      </c>
      <c r="C205" s="36">
        <f>SUMIFS(СВЦЭМ!$E$39:$E$782,СВЦЭМ!$A$39:$A$782,$A205,СВЦЭМ!$B$39:$B$782,C$191)+'СЕТ СН'!$F$15</f>
        <v>146.49879625</v>
      </c>
      <c r="D205" s="36">
        <f>SUMIFS(СВЦЭМ!$E$39:$E$782,СВЦЭМ!$A$39:$A$782,$A205,СВЦЭМ!$B$39:$B$782,D$191)+'СЕТ СН'!$F$15</f>
        <v>148.39369601999999</v>
      </c>
      <c r="E205" s="36">
        <f>SUMIFS(СВЦЭМ!$E$39:$E$782,СВЦЭМ!$A$39:$A$782,$A205,СВЦЭМ!$B$39:$B$782,E$191)+'СЕТ СН'!$F$15</f>
        <v>149.07626010000001</v>
      </c>
      <c r="F205" s="36">
        <f>SUMIFS(СВЦЭМ!$E$39:$E$782,СВЦЭМ!$A$39:$A$782,$A205,СВЦЭМ!$B$39:$B$782,F$191)+'СЕТ СН'!$F$15</f>
        <v>148.87182264</v>
      </c>
      <c r="G205" s="36">
        <f>SUMIFS(СВЦЭМ!$E$39:$E$782,СВЦЭМ!$A$39:$A$782,$A205,СВЦЭМ!$B$39:$B$782,G$191)+'СЕТ СН'!$F$15</f>
        <v>147.57954518</v>
      </c>
      <c r="H205" s="36">
        <f>SUMIFS(СВЦЭМ!$E$39:$E$782,СВЦЭМ!$A$39:$A$782,$A205,СВЦЭМ!$B$39:$B$782,H$191)+'СЕТ СН'!$F$15</f>
        <v>143.74534713</v>
      </c>
      <c r="I205" s="36">
        <f>SUMIFS(СВЦЭМ!$E$39:$E$782,СВЦЭМ!$A$39:$A$782,$A205,СВЦЭМ!$B$39:$B$782,I$191)+'СЕТ СН'!$F$15</f>
        <v>139.90354632</v>
      </c>
      <c r="J205" s="36">
        <f>SUMIFS(СВЦЭМ!$E$39:$E$782,СВЦЭМ!$A$39:$A$782,$A205,СВЦЭМ!$B$39:$B$782,J$191)+'СЕТ СН'!$F$15</f>
        <v>135.91129380999999</v>
      </c>
      <c r="K205" s="36">
        <f>SUMIFS(СВЦЭМ!$E$39:$E$782,СВЦЭМ!$A$39:$A$782,$A205,СВЦЭМ!$B$39:$B$782,K$191)+'СЕТ СН'!$F$15</f>
        <v>135.77315304999999</v>
      </c>
      <c r="L205" s="36">
        <f>SUMIFS(СВЦЭМ!$E$39:$E$782,СВЦЭМ!$A$39:$A$782,$A205,СВЦЭМ!$B$39:$B$782,L$191)+'СЕТ СН'!$F$15</f>
        <v>136.58722478999999</v>
      </c>
      <c r="M205" s="36">
        <f>SUMIFS(СВЦЭМ!$E$39:$E$782,СВЦЭМ!$A$39:$A$782,$A205,СВЦЭМ!$B$39:$B$782,M$191)+'СЕТ СН'!$F$15</f>
        <v>137.46872513</v>
      </c>
      <c r="N205" s="36">
        <f>SUMIFS(СВЦЭМ!$E$39:$E$782,СВЦЭМ!$A$39:$A$782,$A205,СВЦЭМ!$B$39:$B$782,N$191)+'СЕТ СН'!$F$15</f>
        <v>140.10789969999999</v>
      </c>
      <c r="O205" s="36">
        <f>SUMIFS(СВЦЭМ!$E$39:$E$782,СВЦЭМ!$A$39:$A$782,$A205,СВЦЭМ!$B$39:$B$782,O$191)+'СЕТ СН'!$F$15</f>
        <v>139.95820033999999</v>
      </c>
      <c r="P205" s="36">
        <f>SUMIFS(СВЦЭМ!$E$39:$E$782,СВЦЭМ!$A$39:$A$782,$A205,СВЦЭМ!$B$39:$B$782,P$191)+'СЕТ СН'!$F$15</f>
        <v>142.39357115999999</v>
      </c>
      <c r="Q205" s="36">
        <f>SUMIFS(СВЦЭМ!$E$39:$E$782,СВЦЭМ!$A$39:$A$782,$A205,СВЦЭМ!$B$39:$B$782,Q$191)+'СЕТ СН'!$F$15</f>
        <v>141.91774770999999</v>
      </c>
      <c r="R205" s="36">
        <f>SUMIFS(СВЦЭМ!$E$39:$E$782,СВЦЭМ!$A$39:$A$782,$A205,СВЦЭМ!$B$39:$B$782,R$191)+'СЕТ СН'!$F$15</f>
        <v>141.7292156</v>
      </c>
      <c r="S205" s="36">
        <f>SUMIFS(СВЦЭМ!$E$39:$E$782,СВЦЭМ!$A$39:$A$782,$A205,СВЦЭМ!$B$39:$B$782,S$191)+'СЕТ СН'!$F$15</f>
        <v>140.75888653000001</v>
      </c>
      <c r="T205" s="36">
        <f>SUMIFS(СВЦЭМ!$E$39:$E$782,СВЦЭМ!$A$39:$A$782,$A205,СВЦЭМ!$B$39:$B$782,T$191)+'СЕТ СН'!$F$15</f>
        <v>137.62895291000001</v>
      </c>
      <c r="U205" s="36">
        <f>SUMIFS(СВЦЭМ!$E$39:$E$782,СВЦЭМ!$A$39:$A$782,$A205,СВЦЭМ!$B$39:$B$782,U$191)+'СЕТ СН'!$F$15</f>
        <v>136.22980002</v>
      </c>
      <c r="V205" s="36">
        <f>SUMIFS(СВЦЭМ!$E$39:$E$782,СВЦЭМ!$A$39:$A$782,$A205,СВЦЭМ!$B$39:$B$782,V$191)+'СЕТ СН'!$F$15</f>
        <v>135.06130436999999</v>
      </c>
      <c r="W205" s="36">
        <f>SUMIFS(СВЦЭМ!$E$39:$E$782,СВЦЭМ!$A$39:$A$782,$A205,СВЦЭМ!$B$39:$B$782,W$191)+'СЕТ СН'!$F$15</f>
        <v>137.32034730000001</v>
      </c>
      <c r="X205" s="36">
        <f>SUMIFS(СВЦЭМ!$E$39:$E$782,СВЦЭМ!$A$39:$A$782,$A205,СВЦЭМ!$B$39:$B$782,X$191)+'СЕТ СН'!$F$15</f>
        <v>140.37530831000001</v>
      </c>
      <c r="Y205" s="36">
        <f>SUMIFS(СВЦЭМ!$E$39:$E$782,СВЦЭМ!$A$39:$A$782,$A205,СВЦЭМ!$B$39:$B$782,Y$191)+'СЕТ СН'!$F$15</f>
        <v>143.25632676999999</v>
      </c>
    </row>
    <row r="206" spans="1:25" ht="15.75" x14ac:dyDescent="0.2">
      <c r="A206" s="35">
        <f t="shared" si="5"/>
        <v>45275</v>
      </c>
      <c r="B206" s="36">
        <f>SUMIFS(СВЦЭМ!$E$39:$E$782,СВЦЭМ!$A$39:$A$782,$A206,СВЦЭМ!$B$39:$B$782,B$191)+'СЕТ СН'!$F$15</f>
        <v>141.53227181</v>
      </c>
      <c r="C206" s="36">
        <f>SUMIFS(СВЦЭМ!$E$39:$E$782,СВЦЭМ!$A$39:$A$782,$A206,СВЦЭМ!$B$39:$B$782,C$191)+'СЕТ СН'!$F$15</f>
        <v>147.47722798999999</v>
      </c>
      <c r="D206" s="36">
        <f>SUMIFS(СВЦЭМ!$E$39:$E$782,СВЦЭМ!$A$39:$A$782,$A206,СВЦЭМ!$B$39:$B$782,D$191)+'СЕТ СН'!$F$15</f>
        <v>148.79569436</v>
      </c>
      <c r="E206" s="36">
        <f>SUMIFS(СВЦЭМ!$E$39:$E$782,СВЦЭМ!$A$39:$A$782,$A206,СВЦЭМ!$B$39:$B$782,E$191)+'СЕТ СН'!$F$15</f>
        <v>149.90303258</v>
      </c>
      <c r="F206" s="36">
        <f>SUMIFS(СВЦЭМ!$E$39:$E$782,СВЦЭМ!$A$39:$A$782,$A206,СВЦЭМ!$B$39:$B$782,F$191)+'СЕТ СН'!$F$15</f>
        <v>150.09271484000001</v>
      </c>
      <c r="G206" s="36">
        <f>SUMIFS(СВЦЭМ!$E$39:$E$782,СВЦЭМ!$A$39:$A$782,$A206,СВЦЭМ!$B$39:$B$782,G$191)+'СЕТ СН'!$F$15</f>
        <v>148.47794630999999</v>
      </c>
      <c r="H206" s="36">
        <f>SUMIFS(СВЦЭМ!$E$39:$E$782,СВЦЭМ!$A$39:$A$782,$A206,СВЦЭМ!$B$39:$B$782,H$191)+'СЕТ СН'!$F$15</f>
        <v>144.20757341999999</v>
      </c>
      <c r="I206" s="36">
        <f>SUMIFS(СВЦЭМ!$E$39:$E$782,СВЦЭМ!$A$39:$A$782,$A206,СВЦЭМ!$B$39:$B$782,I$191)+'СЕТ СН'!$F$15</f>
        <v>143.17363381000001</v>
      </c>
      <c r="J206" s="36">
        <f>SUMIFS(СВЦЭМ!$E$39:$E$782,СВЦЭМ!$A$39:$A$782,$A206,СВЦЭМ!$B$39:$B$782,J$191)+'СЕТ СН'!$F$15</f>
        <v>139.87343874999999</v>
      </c>
      <c r="K206" s="36">
        <f>SUMIFS(СВЦЭМ!$E$39:$E$782,СВЦЭМ!$A$39:$A$782,$A206,СВЦЭМ!$B$39:$B$782,K$191)+'СЕТ СН'!$F$15</f>
        <v>137.98637837000001</v>
      </c>
      <c r="L206" s="36">
        <f>SUMIFS(СВЦЭМ!$E$39:$E$782,СВЦЭМ!$A$39:$A$782,$A206,СВЦЭМ!$B$39:$B$782,L$191)+'СЕТ СН'!$F$15</f>
        <v>138.03014906000001</v>
      </c>
      <c r="M206" s="36">
        <f>SUMIFS(СВЦЭМ!$E$39:$E$782,СВЦЭМ!$A$39:$A$782,$A206,СВЦЭМ!$B$39:$B$782,M$191)+'СЕТ СН'!$F$15</f>
        <v>139.72229941000001</v>
      </c>
      <c r="N206" s="36">
        <f>SUMIFS(СВЦЭМ!$E$39:$E$782,СВЦЭМ!$A$39:$A$782,$A206,СВЦЭМ!$B$39:$B$782,N$191)+'СЕТ СН'!$F$15</f>
        <v>139.92542932000001</v>
      </c>
      <c r="O206" s="36">
        <f>SUMIFS(СВЦЭМ!$E$39:$E$782,СВЦЭМ!$A$39:$A$782,$A206,СВЦЭМ!$B$39:$B$782,O$191)+'СЕТ СН'!$F$15</f>
        <v>141.28020726</v>
      </c>
      <c r="P206" s="36">
        <f>SUMIFS(СВЦЭМ!$E$39:$E$782,СВЦЭМ!$A$39:$A$782,$A206,СВЦЭМ!$B$39:$B$782,P$191)+'СЕТ СН'!$F$15</f>
        <v>141.68898786</v>
      </c>
      <c r="Q206" s="36">
        <f>SUMIFS(СВЦЭМ!$E$39:$E$782,СВЦЭМ!$A$39:$A$782,$A206,СВЦЭМ!$B$39:$B$782,Q$191)+'СЕТ СН'!$F$15</f>
        <v>142.59484044000001</v>
      </c>
      <c r="R206" s="36">
        <f>SUMIFS(СВЦЭМ!$E$39:$E$782,СВЦЭМ!$A$39:$A$782,$A206,СВЦЭМ!$B$39:$B$782,R$191)+'СЕТ СН'!$F$15</f>
        <v>141.59543829</v>
      </c>
      <c r="S206" s="36">
        <f>SUMIFS(СВЦЭМ!$E$39:$E$782,СВЦЭМ!$A$39:$A$782,$A206,СВЦЭМ!$B$39:$B$782,S$191)+'СЕТ СН'!$F$15</f>
        <v>138.06013042999999</v>
      </c>
      <c r="T206" s="36">
        <f>SUMIFS(СВЦЭМ!$E$39:$E$782,СВЦЭМ!$A$39:$A$782,$A206,СВЦЭМ!$B$39:$B$782,T$191)+'СЕТ СН'!$F$15</f>
        <v>136.47005723999999</v>
      </c>
      <c r="U206" s="36">
        <f>SUMIFS(СВЦЭМ!$E$39:$E$782,СВЦЭМ!$A$39:$A$782,$A206,СВЦЭМ!$B$39:$B$782,U$191)+'СЕТ СН'!$F$15</f>
        <v>138.02343876</v>
      </c>
      <c r="V206" s="36">
        <f>SUMIFS(СВЦЭМ!$E$39:$E$782,СВЦЭМ!$A$39:$A$782,$A206,СВЦЭМ!$B$39:$B$782,V$191)+'СЕТ СН'!$F$15</f>
        <v>138.97047627000001</v>
      </c>
      <c r="W206" s="36">
        <f>SUMIFS(СВЦЭМ!$E$39:$E$782,СВЦЭМ!$A$39:$A$782,$A206,СВЦЭМ!$B$39:$B$782,W$191)+'СЕТ СН'!$F$15</f>
        <v>139.56813255</v>
      </c>
      <c r="X206" s="36">
        <f>SUMIFS(СВЦЭМ!$E$39:$E$782,СВЦЭМ!$A$39:$A$782,$A206,СВЦЭМ!$B$39:$B$782,X$191)+'СЕТ СН'!$F$15</f>
        <v>140.69895976999999</v>
      </c>
      <c r="Y206" s="36">
        <f>SUMIFS(СВЦЭМ!$E$39:$E$782,СВЦЭМ!$A$39:$A$782,$A206,СВЦЭМ!$B$39:$B$782,Y$191)+'СЕТ СН'!$F$15</f>
        <v>143.11070957000001</v>
      </c>
    </row>
    <row r="207" spans="1:25" ht="15.75" x14ac:dyDescent="0.2">
      <c r="A207" s="35">
        <f t="shared" si="5"/>
        <v>45276</v>
      </c>
      <c r="B207" s="36">
        <f>SUMIFS(СВЦЭМ!$E$39:$E$782,СВЦЭМ!$A$39:$A$782,$A207,СВЦЭМ!$B$39:$B$782,B$191)+'СЕТ СН'!$F$15</f>
        <v>143.44177669000001</v>
      </c>
      <c r="C207" s="36">
        <f>SUMIFS(СВЦЭМ!$E$39:$E$782,СВЦЭМ!$A$39:$A$782,$A207,СВЦЭМ!$B$39:$B$782,C$191)+'СЕТ СН'!$F$15</f>
        <v>146.14304478</v>
      </c>
      <c r="D207" s="36">
        <f>SUMIFS(СВЦЭМ!$E$39:$E$782,СВЦЭМ!$A$39:$A$782,$A207,СВЦЭМ!$B$39:$B$782,D$191)+'СЕТ СН'!$F$15</f>
        <v>149.56426783000001</v>
      </c>
      <c r="E207" s="36">
        <f>SUMIFS(СВЦЭМ!$E$39:$E$782,СВЦЭМ!$A$39:$A$782,$A207,СВЦЭМ!$B$39:$B$782,E$191)+'СЕТ СН'!$F$15</f>
        <v>150.26383179999999</v>
      </c>
      <c r="F207" s="36">
        <f>SUMIFS(СВЦЭМ!$E$39:$E$782,СВЦЭМ!$A$39:$A$782,$A207,СВЦЭМ!$B$39:$B$782,F$191)+'СЕТ СН'!$F$15</f>
        <v>149.38805823000001</v>
      </c>
      <c r="G207" s="36">
        <f>SUMIFS(СВЦЭМ!$E$39:$E$782,СВЦЭМ!$A$39:$A$782,$A207,СВЦЭМ!$B$39:$B$782,G$191)+'СЕТ СН'!$F$15</f>
        <v>149.07183952</v>
      </c>
      <c r="H207" s="36">
        <f>SUMIFS(СВЦЭМ!$E$39:$E$782,СВЦЭМ!$A$39:$A$782,$A207,СВЦЭМ!$B$39:$B$782,H$191)+'СЕТ СН'!$F$15</f>
        <v>145.68899766999999</v>
      </c>
      <c r="I207" s="36">
        <f>SUMIFS(СВЦЭМ!$E$39:$E$782,СВЦЭМ!$A$39:$A$782,$A207,СВЦЭМ!$B$39:$B$782,I$191)+'СЕТ СН'!$F$15</f>
        <v>143.49350644</v>
      </c>
      <c r="J207" s="36">
        <f>SUMIFS(СВЦЭМ!$E$39:$E$782,СВЦЭМ!$A$39:$A$782,$A207,СВЦЭМ!$B$39:$B$782,J$191)+'СЕТ СН'!$F$15</f>
        <v>140.42987643999999</v>
      </c>
      <c r="K207" s="36">
        <f>SUMIFS(СВЦЭМ!$E$39:$E$782,СВЦЭМ!$A$39:$A$782,$A207,СВЦЭМ!$B$39:$B$782,K$191)+'СЕТ СН'!$F$15</f>
        <v>136.79054840000001</v>
      </c>
      <c r="L207" s="36">
        <f>SUMIFS(СВЦЭМ!$E$39:$E$782,СВЦЭМ!$A$39:$A$782,$A207,СВЦЭМ!$B$39:$B$782,L$191)+'СЕТ СН'!$F$15</f>
        <v>133.65120496</v>
      </c>
      <c r="M207" s="36">
        <f>SUMIFS(СВЦЭМ!$E$39:$E$782,СВЦЭМ!$A$39:$A$782,$A207,СВЦЭМ!$B$39:$B$782,M$191)+'СЕТ СН'!$F$15</f>
        <v>131.86354055999999</v>
      </c>
      <c r="N207" s="36">
        <f>SUMIFS(СВЦЭМ!$E$39:$E$782,СВЦЭМ!$A$39:$A$782,$A207,СВЦЭМ!$B$39:$B$782,N$191)+'СЕТ СН'!$F$15</f>
        <v>133.72353899000001</v>
      </c>
      <c r="O207" s="36">
        <f>SUMIFS(СВЦЭМ!$E$39:$E$782,СВЦЭМ!$A$39:$A$782,$A207,СВЦЭМ!$B$39:$B$782,O$191)+'СЕТ СН'!$F$15</f>
        <v>134.60633673000001</v>
      </c>
      <c r="P207" s="36">
        <f>SUMIFS(СВЦЭМ!$E$39:$E$782,СВЦЭМ!$A$39:$A$782,$A207,СВЦЭМ!$B$39:$B$782,P$191)+'СЕТ СН'!$F$15</f>
        <v>133.85546764</v>
      </c>
      <c r="Q207" s="36">
        <f>SUMIFS(СВЦЭМ!$E$39:$E$782,СВЦЭМ!$A$39:$A$782,$A207,СВЦЭМ!$B$39:$B$782,Q$191)+'СЕТ СН'!$F$15</f>
        <v>134.94461131</v>
      </c>
      <c r="R207" s="36">
        <f>SUMIFS(СВЦЭМ!$E$39:$E$782,СВЦЭМ!$A$39:$A$782,$A207,СВЦЭМ!$B$39:$B$782,R$191)+'СЕТ СН'!$F$15</f>
        <v>136.64303846999999</v>
      </c>
      <c r="S207" s="36">
        <f>SUMIFS(СВЦЭМ!$E$39:$E$782,СВЦЭМ!$A$39:$A$782,$A207,СВЦЭМ!$B$39:$B$782,S$191)+'СЕТ СН'!$F$15</f>
        <v>133.92559159999999</v>
      </c>
      <c r="T207" s="36">
        <f>SUMIFS(СВЦЭМ!$E$39:$E$782,СВЦЭМ!$A$39:$A$782,$A207,СВЦЭМ!$B$39:$B$782,T$191)+'СЕТ СН'!$F$15</f>
        <v>132.17230613000001</v>
      </c>
      <c r="U207" s="36">
        <f>SUMIFS(СВЦЭМ!$E$39:$E$782,СВЦЭМ!$A$39:$A$782,$A207,СВЦЭМ!$B$39:$B$782,U$191)+'СЕТ СН'!$F$15</f>
        <v>134.37983249000001</v>
      </c>
      <c r="V207" s="36">
        <f>SUMIFS(СВЦЭМ!$E$39:$E$782,СВЦЭМ!$A$39:$A$782,$A207,СВЦЭМ!$B$39:$B$782,V$191)+'СЕТ СН'!$F$15</f>
        <v>134.08353299000001</v>
      </c>
      <c r="W207" s="36">
        <f>SUMIFS(СВЦЭМ!$E$39:$E$782,СВЦЭМ!$A$39:$A$782,$A207,СВЦЭМ!$B$39:$B$782,W$191)+'СЕТ СН'!$F$15</f>
        <v>134.28088939</v>
      </c>
      <c r="X207" s="36">
        <f>SUMIFS(СВЦЭМ!$E$39:$E$782,СВЦЭМ!$A$39:$A$782,$A207,СВЦЭМ!$B$39:$B$782,X$191)+'СЕТ СН'!$F$15</f>
        <v>136.42718146000001</v>
      </c>
      <c r="Y207" s="36">
        <f>SUMIFS(СВЦЭМ!$E$39:$E$782,СВЦЭМ!$A$39:$A$782,$A207,СВЦЭМ!$B$39:$B$782,Y$191)+'СЕТ СН'!$F$15</f>
        <v>139.09247880999999</v>
      </c>
    </row>
    <row r="208" spans="1:25" ht="15.75" x14ac:dyDescent="0.2">
      <c r="A208" s="35">
        <f t="shared" si="5"/>
        <v>45277</v>
      </c>
      <c r="B208" s="36">
        <f>SUMIFS(СВЦЭМ!$E$39:$E$782,СВЦЭМ!$A$39:$A$782,$A208,СВЦЭМ!$B$39:$B$782,B$191)+'СЕТ СН'!$F$15</f>
        <v>145.08188142</v>
      </c>
      <c r="C208" s="36">
        <f>SUMIFS(СВЦЭМ!$E$39:$E$782,СВЦЭМ!$A$39:$A$782,$A208,СВЦЭМ!$B$39:$B$782,C$191)+'СЕТ СН'!$F$15</f>
        <v>145.96280381</v>
      </c>
      <c r="D208" s="36">
        <f>SUMIFS(СВЦЭМ!$E$39:$E$782,СВЦЭМ!$A$39:$A$782,$A208,СВЦЭМ!$B$39:$B$782,D$191)+'СЕТ СН'!$F$15</f>
        <v>148.99417817</v>
      </c>
      <c r="E208" s="36">
        <f>SUMIFS(СВЦЭМ!$E$39:$E$782,СВЦЭМ!$A$39:$A$782,$A208,СВЦЭМ!$B$39:$B$782,E$191)+'СЕТ СН'!$F$15</f>
        <v>149.14781769000001</v>
      </c>
      <c r="F208" s="36">
        <f>SUMIFS(СВЦЭМ!$E$39:$E$782,СВЦЭМ!$A$39:$A$782,$A208,СВЦЭМ!$B$39:$B$782,F$191)+'СЕТ СН'!$F$15</f>
        <v>149.00708807999999</v>
      </c>
      <c r="G208" s="36">
        <f>SUMIFS(СВЦЭМ!$E$39:$E$782,СВЦЭМ!$A$39:$A$782,$A208,СВЦЭМ!$B$39:$B$782,G$191)+'СЕТ СН'!$F$15</f>
        <v>149.15994913</v>
      </c>
      <c r="H208" s="36">
        <f>SUMIFS(СВЦЭМ!$E$39:$E$782,СВЦЭМ!$A$39:$A$782,$A208,СВЦЭМ!$B$39:$B$782,H$191)+'СЕТ СН'!$F$15</f>
        <v>148.01296549</v>
      </c>
      <c r="I208" s="36">
        <f>SUMIFS(СВЦЭМ!$E$39:$E$782,СВЦЭМ!$A$39:$A$782,$A208,СВЦЭМ!$B$39:$B$782,I$191)+'СЕТ СН'!$F$15</f>
        <v>147.45113008000001</v>
      </c>
      <c r="J208" s="36">
        <f>SUMIFS(СВЦЭМ!$E$39:$E$782,СВЦЭМ!$A$39:$A$782,$A208,СВЦЭМ!$B$39:$B$782,J$191)+'СЕТ СН'!$F$15</f>
        <v>144.50185139000001</v>
      </c>
      <c r="K208" s="36">
        <f>SUMIFS(СВЦЭМ!$E$39:$E$782,СВЦЭМ!$A$39:$A$782,$A208,СВЦЭМ!$B$39:$B$782,K$191)+'СЕТ СН'!$F$15</f>
        <v>141.37306552999999</v>
      </c>
      <c r="L208" s="36">
        <f>SUMIFS(СВЦЭМ!$E$39:$E$782,СВЦЭМ!$A$39:$A$782,$A208,СВЦЭМ!$B$39:$B$782,L$191)+'СЕТ СН'!$F$15</f>
        <v>137.78788642000001</v>
      </c>
      <c r="M208" s="36">
        <f>SUMIFS(СВЦЭМ!$E$39:$E$782,СВЦЭМ!$A$39:$A$782,$A208,СВЦЭМ!$B$39:$B$782,M$191)+'СЕТ СН'!$F$15</f>
        <v>136.60252589999999</v>
      </c>
      <c r="N208" s="36">
        <f>SUMIFS(СВЦЭМ!$E$39:$E$782,СВЦЭМ!$A$39:$A$782,$A208,СВЦЭМ!$B$39:$B$782,N$191)+'СЕТ СН'!$F$15</f>
        <v>137.87398881999999</v>
      </c>
      <c r="O208" s="36">
        <f>SUMIFS(СВЦЭМ!$E$39:$E$782,СВЦЭМ!$A$39:$A$782,$A208,СВЦЭМ!$B$39:$B$782,O$191)+'СЕТ СН'!$F$15</f>
        <v>138.45682343999999</v>
      </c>
      <c r="P208" s="36">
        <f>SUMIFS(СВЦЭМ!$E$39:$E$782,СВЦЭМ!$A$39:$A$782,$A208,СВЦЭМ!$B$39:$B$782,P$191)+'СЕТ СН'!$F$15</f>
        <v>138.39479370000001</v>
      </c>
      <c r="Q208" s="36">
        <f>SUMIFS(СВЦЭМ!$E$39:$E$782,СВЦЭМ!$A$39:$A$782,$A208,СВЦЭМ!$B$39:$B$782,Q$191)+'СЕТ СН'!$F$15</f>
        <v>139.02937482999999</v>
      </c>
      <c r="R208" s="36">
        <f>SUMIFS(СВЦЭМ!$E$39:$E$782,СВЦЭМ!$A$39:$A$782,$A208,СВЦЭМ!$B$39:$B$782,R$191)+'СЕТ СН'!$F$15</f>
        <v>139.68711325999999</v>
      </c>
      <c r="S208" s="36">
        <f>SUMIFS(СВЦЭМ!$E$39:$E$782,СВЦЭМ!$A$39:$A$782,$A208,СВЦЭМ!$B$39:$B$782,S$191)+'СЕТ СН'!$F$15</f>
        <v>136.35011879000001</v>
      </c>
      <c r="T208" s="36">
        <f>SUMIFS(СВЦЭМ!$E$39:$E$782,СВЦЭМ!$A$39:$A$782,$A208,СВЦЭМ!$B$39:$B$782,T$191)+'СЕТ СН'!$F$15</f>
        <v>133.01809323000001</v>
      </c>
      <c r="U208" s="36">
        <f>SUMIFS(СВЦЭМ!$E$39:$E$782,СВЦЭМ!$A$39:$A$782,$A208,СВЦЭМ!$B$39:$B$782,U$191)+'СЕТ СН'!$F$15</f>
        <v>132.85445580000001</v>
      </c>
      <c r="V208" s="36">
        <f>SUMIFS(СВЦЭМ!$E$39:$E$782,СВЦЭМ!$A$39:$A$782,$A208,СВЦЭМ!$B$39:$B$782,V$191)+'СЕТ СН'!$F$15</f>
        <v>135.21278617999999</v>
      </c>
      <c r="W208" s="36">
        <f>SUMIFS(СВЦЭМ!$E$39:$E$782,СВЦЭМ!$A$39:$A$782,$A208,СВЦЭМ!$B$39:$B$782,W$191)+'СЕТ СН'!$F$15</f>
        <v>135.12939700999999</v>
      </c>
      <c r="X208" s="36">
        <f>SUMIFS(СВЦЭМ!$E$39:$E$782,СВЦЭМ!$A$39:$A$782,$A208,СВЦЭМ!$B$39:$B$782,X$191)+'СЕТ СН'!$F$15</f>
        <v>138.23852353999999</v>
      </c>
      <c r="Y208" s="36">
        <f>SUMIFS(СВЦЭМ!$E$39:$E$782,СВЦЭМ!$A$39:$A$782,$A208,СВЦЭМ!$B$39:$B$782,Y$191)+'СЕТ СН'!$F$15</f>
        <v>141.45967092000001</v>
      </c>
    </row>
    <row r="209" spans="1:25" ht="15.75" x14ac:dyDescent="0.2">
      <c r="A209" s="35">
        <f t="shared" si="5"/>
        <v>45278</v>
      </c>
      <c r="B209" s="36">
        <f>SUMIFS(СВЦЭМ!$E$39:$E$782,СВЦЭМ!$A$39:$A$782,$A209,СВЦЭМ!$B$39:$B$782,B$191)+'СЕТ СН'!$F$15</f>
        <v>134.67360879</v>
      </c>
      <c r="C209" s="36">
        <f>SUMIFS(СВЦЭМ!$E$39:$E$782,СВЦЭМ!$A$39:$A$782,$A209,СВЦЭМ!$B$39:$B$782,C$191)+'СЕТ СН'!$F$15</f>
        <v>137.39909098000001</v>
      </c>
      <c r="D209" s="36">
        <f>SUMIFS(СВЦЭМ!$E$39:$E$782,СВЦЭМ!$A$39:$A$782,$A209,СВЦЭМ!$B$39:$B$782,D$191)+'СЕТ СН'!$F$15</f>
        <v>139.60788732</v>
      </c>
      <c r="E209" s="36">
        <f>SUMIFS(СВЦЭМ!$E$39:$E$782,СВЦЭМ!$A$39:$A$782,$A209,СВЦЭМ!$B$39:$B$782,E$191)+'СЕТ СН'!$F$15</f>
        <v>140.6589716</v>
      </c>
      <c r="F209" s="36">
        <f>SUMIFS(СВЦЭМ!$E$39:$E$782,СВЦЭМ!$A$39:$A$782,$A209,СВЦЭМ!$B$39:$B$782,F$191)+'СЕТ СН'!$F$15</f>
        <v>140.93422620999999</v>
      </c>
      <c r="G209" s="36">
        <f>SUMIFS(СВЦЭМ!$E$39:$E$782,СВЦЭМ!$A$39:$A$782,$A209,СВЦЭМ!$B$39:$B$782,G$191)+'СЕТ СН'!$F$15</f>
        <v>139.17917556</v>
      </c>
      <c r="H209" s="36">
        <f>SUMIFS(СВЦЭМ!$E$39:$E$782,СВЦЭМ!$A$39:$A$782,$A209,СВЦЭМ!$B$39:$B$782,H$191)+'СЕТ СН'!$F$15</f>
        <v>135.30990600999999</v>
      </c>
      <c r="I209" s="36">
        <f>SUMIFS(СВЦЭМ!$E$39:$E$782,СВЦЭМ!$A$39:$A$782,$A209,СВЦЭМ!$B$39:$B$782,I$191)+'СЕТ СН'!$F$15</f>
        <v>131.39272012999999</v>
      </c>
      <c r="J209" s="36">
        <f>SUMIFS(СВЦЭМ!$E$39:$E$782,СВЦЭМ!$A$39:$A$782,$A209,СВЦЭМ!$B$39:$B$782,J$191)+'СЕТ СН'!$F$15</f>
        <v>129.35669455999999</v>
      </c>
      <c r="K209" s="36">
        <f>SUMIFS(СВЦЭМ!$E$39:$E$782,СВЦЭМ!$A$39:$A$782,$A209,СВЦЭМ!$B$39:$B$782,K$191)+'СЕТ СН'!$F$15</f>
        <v>126.59009035</v>
      </c>
      <c r="L209" s="36">
        <f>SUMIFS(СВЦЭМ!$E$39:$E$782,СВЦЭМ!$A$39:$A$782,$A209,СВЦЭМ!$B$39:$B$782,L$191)+'СЕТ СН'!$F$15</f>
        <v>125.64046929</v>
      </c>
      <c r="M209" s="36">
        <f>SUMIFS(СВЦЭМ!$E$39:$E$782,СВЦЭМ!$A$39:$A$782,$A209,СВЦЭМ!$B$39:$B$782,M$191)+'СЕТ СН'!$F$15</f>
        <v>127.49165963999999</v>
      </c>
      <c r="N209" s="36">
        <f>SUMIFS(СВЦЭМ!$E$39:$E$782,СВЦЭМ!$A$39:$A$782,$A209,СВЦЭМ!$B$39:$B$782,N$191)+'СЕТ СН'!$F$15</f>
        <v>127.98343291</v>
      </c>
      <c r="O209" s="36">
        <f>SUMIFS(СВЦЭМ!$E$39:$E$782,СВЦЭМ!$A$39:$A$782,$A209,СВЦЭМ!$B$39:$B$782,O$191)+'СЕТ СН'!$F$15</f>
        <v>128.89363141000001</v>
      </c>
      <c r="P209" s="36">
        <f>SUMIFS(СВЦЭМ!$E$39:$E$782,СВЦЭМ!$A$39:$A$782,$A209,СВЦЭМ!$B$39:$B$782,P$191)+'СЕТ СН'!$F$15</f>
        <v>130.15435711999999</v>
      </c>
      <c r="Q209" s="36">
        <f>SUMIFS(СВЦЭМ!$E$39:$E$782,СВЦЭМ!$A$39:$A$782,$A209,СВЦЭМ!$B$39:$B$782,Q$191)+'СЕТ СН'!$F$15</f>
        <v>130.61125021000001</v>
      </c>
      <c r="R209" s="36">
        <f>SUMIFS(СВЦЭМ!$E$39:$E$782,СВЦЭМ!$A$39:$A$782,$A209,СВЦЭМ!$B$39:$B$782,R$191)+'СЕТ СН'!$F$15</f>
        <v>130.43407006999999</v>
      </c>
      <c r="S209" s="36">
        <f>SUMIFS(СВЦЭМ!$E$39:$E$782,СВЦЭМ!$A$39:$A$782,$A209,СВЦЭМ!$B$39:$B$782,S$191)+'СЕТ СН'!$F$15</f>
        <v>128.37874742</v>
      </c>
      <c r="T209" s="36">
        <f>SUMIFS(СВЦЭМ!$E$39:$E$782,СВЦЭМ!$A$39:$A$782,$A209,СВЦЭМ!$B$39:$B$782,T$191)+'СЕТ СН'!$F$15</f>
        <v>125.93009562</v>
      </c>
      <c r="U209" s="36">
        <f>SUMIFS(СВЦЭМ!$E$39:$E$782,СВЦЭМ!$A$39:$A$782,$A209,СВЦЭМ!$B$39:$B$782,U$191)+'СЕТ СН'!$F$15</f>
        <v>124.93966308</v>
      </c>
      <c r="V209" s="36">
        <f>SUMIFS(СВЦЭМ!$E$39:$E$782,СВЦЭМ!$A$39:$A$782,$A209,СВЦЭМ!$B$39:$B$782,V$191)+'СЕТ СН'!$F$15</f>
        <v>127.28079846999999</v>
      </c>
      <c r="W209" s="36">
        <f>SUMIFS(СВЦЭМ!$E$39:$E$782,СВЦЭМ!$A$39:$A$782,$A209,СВЦЭМ!$B$39:$B$782,W$191)+'СЕТ СН'!$F$15</f>
        <v>125.66335015</v>
      </c>
      <c r="X209" s="36">
        <f>SUMIFS(СВЦЭМ!$E$39:$E$782,СВЦЭМ!$A$39:$A$782,$A209,СВЦЭМ!$B$39:$B$782,X$191)+'СЕТ СН'!$F$15</f>
        <v>128.97797295000001</v>
      </c>
      <c r="Y209" s="36">
        <f>SUMIFS(СВЦЭМ!$E$39:$E$782,СВЦЭМ!$A$39:$A$782,$A209,СВЦЭМ!$B$39:$B$782,Y$191)+'СЕТ СН'!$F$15</f>
        <v>131.08710397999999</v>
      </c>
    </row>
    <row r="210" spans="1:25" ht="15.75" x14ac:dyDescent="0.2">
      <c r="A210" s="35">
        <f t="shared" si="5"/>
        <v>45279</v>
      </c>
      <c r="B210" s="36">
        <f>SUMIFS(СВЦЭМ!$E$39:$E$782,СВЦЭМ!$A$39:$A$782,$A210,СВЦЭМ!$B$39:$B$782,B$191)+'СЕТ СН'!$F$15</f>
        <v>134.42321824000001</v>
      </c>
      <c r="C210" s="36">
        <f>SUMIFS(СВЦЭМ!$E$39:$E$782,СВЦЭМ!$A$39:$A$782,$A210,СВЦЭМ!$B$39:$B$782,C$191)+'СЕТ СН'!$F$15</f>
        <v>141.11071597</v>
      </c>
      <c r="D210" s="36">
        <f>SUMIFS(СВЦЭМ!$E$39:$E$782,СВЦЭМ!$A$39:$A$782,$A210,СВЦЭМ!$B$39:$B$782,D$191)+'СЕТ СН'!$F$15</f>
        <v>144.40499306999999</v>
      </c>
      <c r="E210" s="36">
        <f>SUMIFS(СВЦЭМ!$E$39:$E$782,СВЦЭМ!$A$39:$A$782,$A210,СВЦЭМ!$B$39:$B$782,E$191)+'СЕТ СН'!$F$15</f>
        <v>145.70495248</v>
      </c>
      <c r="F210" s="36">
        <f>SUMIFS(СВЦЭМ!$E$39:$E$782,СВЦЭМ!$A$39:$A$782,$A210,СВЦЭМ!$B$39:$B$782,F$191)+'СЕТ СН'!$F$15</f>
        <v>145.050738</v>
      </c>
      <c r="G210" s="36">
        <f>SUMIFS(СВЦЭМ!$E$39:$E$782,СВЦЭМ!$A$39:$A$782,$A210,СВЦЭМ!$B$39:$B$782,G$191)+'СЕТ СН'!$F$15</f>
        <v>143.79154176</v>
      </c>
      <c r="H210" s="36">
        <f>SUMIFS(СВЦЭМ!$E$39:$E$782,СВЦЭМ!$A$39:$A$782,$A210,СВЦЭМ!$B$39:$B$782,H$191)+'СЕТ СН'!$F$15</f>
        <v>138.42463812</v>
      </c>
      <c r="I210" s="36">
        <f>SUMIFS(СВЦЭМ!$E$39:$E$782,СВЦЭМ!$A$39:$A$782,$A210,СВЦЭМ!$B$39:$B$782,I$191)+'СЕТ СН'!$F$15</f>
        <v>134.10788676999999</v>
      </c>
      <c r="J210" s="36">
        <f>SUMIFS(СВЦЭМ!$E$39:$E$782,СВЦЭМ!$A$39:$A$782,$A210,СВЦЭМ!$B$39:$B$782,J$191)+'СЕТ СН'!$F$15</f>
        <v>132.46674222999999</v>
      </c>
      <c r="K210" s="36">
        <f>SUMIFS(СВЦЭМ!$E$39:$E$782,СВЦЭМ!$A$39:$A$782,$A210,СВЦЭМ!$B$39:$B$782,K$191)+'СЕТ СН'!$F$15</f>
        <v>129.74321122999999</v>
      </c>
      <c r="L210" s="36">
        <f>SUMIFS(СВЦЭМ!$E$39:$E$782,СВЦЭМ!$A$39:$A$782,$A210,СВЦЭМ!$B$39:$B$782,L$191)+'СЕТ СН'!$F$15</f>
        <v>128.58529386999999</v>
      </c>
      <c r="M210" s="36">
        <f>SUMIFS(СВЦЭМ!$E$39:$E$782,СВЦЭМ!$A$39:$A$782,$A210,СВЦЭМ!$B$39:$B$782,M$191)+'СЕТ СН'!$F$15</f>
        <v>130.44640003000001</v>
      </c>
      <c r="N210" s="36">
        <f>SUMIFS(СВЦЭМ!$E$39:$E$782,СВЦЭМ!$A$39:$A$782,$A210,СВЦЭМ!$B$39:$B$782,N$191)+'СЕТ СН'!$F$15</f>
        <v>131.71192783000001</v>
      </c>
      <c r="O210" s="36">
        <f>SUMIFS(СВЦЭМ!$E$39:$E$782,СВЦЭМ!$A$39:$A$782,$A210,СВЦЭМ!$B$39:$B$782,O$191)+'СЕТ СН'!$F$15</f>
        <v>132.48661522</v>
      </c>
      <c r="P210" s="36">
        <f>SUMIFS(СВЦЭМ!$E$39:$E$782,СВЦЭМ!$A$39:$A$782,$A210,СВЦЭМ!$B$39:$B$782,P$191)+'СЕТ СН'!$F$15</f>
        <v>133.23952392999999</v>
      </c>
      <c r="Q210" s="36">
        <f>SUMIFS(СВЦЭМ!$E$39:$E$782,СВЦЭМ!$A$39:$A$782,$A210,СВЦЭМ!$B$39:$B$782,Q$191)+'СЕТ СН'!$F$15</f>
        <v>133.94189033000001</v>
      </c>
      <c r="R210" s="36">
        <f>SUMIFS(СВЦЭМ!$E$39:$E$782,СВЦЭМ!$A$39:$A$782,$A210,СВЦЭМ!$B$39:$B$782,R$191)+'СЕТ СН'!$F$15</f>
        <v>133.36014832000001</v>
      </c>
      <c r="S210" s="36">
        <f>SUMIFS(СВЦЭМ!$E$39:$E$782,СВЦЭМ!$A$39:$A$782,$A210,СВЦЭМ!$B$39:$B$782,S$191)+'СЕТ СН'!$F$15</f>
        <v>130.07607607</v>
      </c>
      <c r="T210" s="36">
        <f>SUMIFS(СВЦЭМ!$E$39:$E$782,СВЦЭМ!$A$39:$A$782,$A210,СВЦЭМ!$B$39:$B$782,T$191)+'СЕТ СН'!$F$15</f>
        <v>127.86036754</v>
      </c>
      <c r="U210" s="36">
        <f>SUMIFS(СВЦЭМ!$E$39:$E$782,СВЦЭМ!$A$39:$A$782,$A210,СВЦЭМ!$B$39:$B$782,U$191)+'СЕТ СН'!$F$15</f>
        <v>128.65878366999999</v>
      </c>
      <c r="V210" s="36">
        <f>SUMIFS(СВЦЭМ!$E$39:$E$782,СВЦЭМ!$A$39:$A$782,$A210,СВЦЭМ!$B$39:$B$782,V$191)+'СЕТ СН'!$F$15</f>
        <v>130.39378579999999</v>
      </c>
      <c r="W210" s="36">
        <f>SUMIFS(СВЦЭМ!$E$39:$E$782,СВЦЭМ!$A$39:$A$782,$A210,СВЦЭМ!$B$39:$B$782,W$191)+'СЕТ СН'!$F$15</f>
        <v>130.87352709000001</v>
      </c>
      <c r="X210" s="36">
        <f>SUMIFS(СВЦЭМ!$E$39:$E$782,СВЦЭМ!$A$39:$A$782,$A210,СВЦЭМ!$B$39:$B$782,X$191)+'СЕТ СН'!$F$15</f>
        <v>133.17855356000001</v>
      </c>
      <c r="Y210" s="36">
        <f>SUMIFS(СВЦЭМ!$E$39:$E$782,СВЦЭМ!$A$39:$A$782,$A210,СВЦЭМ!$B$39:$B$782,Y$191)+'СЕТ СН'!$F$15</f>
        <v>136.36881726999999</v>
      </c>
    </row>
    <row r="211" spans="1:25" ht="15.75" x14ac:dyDescent="0.2">
      <c r="A211" s="35">
        <f t="shared" si="5"/>
        <v>45280</v>
      </c>
      <c r="B211" s="36">
        <f>SUMIFS(СВЦЭМ!$E$39:$E$782,СВЦЭМ!$A$39:$A$782,$A211,СВЦЭМ!$B$39:$B$782,B$191)+'СЕТ СН'!$F$15</f>
        <v>141.27090099</v>
      </c>
      <c r="C211" s="36">
        <f>SUMIFS(СВЦЭМ!$E$39:$E$782,СВЦЭМ!$A$39:$A$782,$A211,СВЦЭМ!$B$39:$B$782,C$191)+'СЕТ СН'!$F$15</f>
        <v>144.31702856999999</v>
      </c>
      <c r="D211" s="36">
        <f>SUMIFS(СВЦЭМ!$E$39:$E$782,СВЦЭМ!$A$39:$A$782,$A211,СВЦЭМ!$B$39:$B$782,D$191)+'СЕТ СН'!$F$15</f>
        <v>147.21965263999999</v>
      </c>
      <c r="E211" s="36">
        <f>SUMIFS(СВЦЭМ!$E$39:$E$782,СВЦЭМ!$A$39:$A$782,$A211,СВЦЭМ!$B$39:$B$782,E$191)+'СЕТ СН'!$F$15</f>
        <v>147.74571893000001</v>
      </c>
      <c r="F211" s="36">
        <f>SUMIFS(СВЦЭМ!$E$39:$E$782,СВЦЭМ!$A$39:$A$782,$A211,СВЦЭМ!$B$39:$B$782,F$191)+'СЕТ СН'!$F$15</f>
        <v>147.65166543000001</v>
      </c>
      <c r="G211" s="36">
        <f>SUMIFS(СВЦЭМ!$E$39:$E$782,СВЦЭМ!$A$39:$A$782,$A211,СВЦЭМ!$B$39:$B$782,G$191)+'СЕТ СН'!$F$15</f>
        <v>145.11333741999999</v>
      </c>
      <c r="H211" s="36">
        <f>SUMIFS(СВЦЭМ!$E$39:$E$782,СВЦЭМ!$A$39:$A$782,$A211,СВЦЭМ!$B$39:$B$782,H$191)+'СЕТ СН'!$F$15</f>
        <v>140.90051975</v>
      </c>
      <c r="I211" s="36">
        <f>SUMIFS(СВЦЭМ!$E$39:$E$782,СВЦЭМ!$A$39:$A$782,$A211,СВЦЭМ!$B$39:$B$782,I$191)+'СЕТ СН'!$F$15</f>
        <v>137.59198544</v>
      </c>
      <c r="J211" s="36">
        <f>SUMIFS(СВЦЭМ!$E$39:$E$782,СВЦЭМ!$A$39:$A$782,$A211,СВЦЭМ!$B$39:$B$782,J$191)+'СЕТ СН'!$F$15</f>
        <v>137.00744596999999</v>
      </c>
      <c r="K211" s="36">
        <f>SUMIFS(СВЦЭМ!$E$39:$E$782,СВЦЭМ!$A$39:$A$782,$A211,СВЦЭМ!$B$39:$B$782,K$191)+'СЕТ СН'!$F$15</f>
        <v>135.01070809999999</v>
      </c>
      <c r="L211" s="36">
        <f>SUMIFS(СВЦЭМ!$E$39:$E$782,СВЦЭМ!$A$39:$A$782,$A211,СВЦЭМ!$B$39:$B$782,L$191)+'СЕТ СН'!$F$15</f>
        <v>132.84037412000001</v>
      </c>
      <c r="M211" s="36">
        <f>SUMIFS(СВЦЭМ!$E$39:$E$782,СВЦЭМ!$A$39:$A$782,$A211,СВЦЭМ!$B$39:$B$782,M$191)+'СЕТ СН'!$F$15</f>
        <v>134.80171712999999</v>
      </c>
      <c r="N211" s="36">
        <f>SUMIFS(СВЦЭМ!$E$39:$E$782,СВЦЭМ!$A$39:$A$782,$A211,СВЦЭМ!$B$39:$B$782,N$191)+'СЕТ СН'!$F$15</f>
        <v>135.52096545000001</v>
      </c>
      <c r="O211" s="36">
        <f>SUMIFS(СВЦЭМ!$E$39:$E$782,СВЦЭМ!$A$39:$A$782,$A211,СВЦЭМ!$B$39:$B$782,O$191)+'СЕТ СН'!$F$15</f>
        <v>136.80614666</v>
      </c>
      <c r="P211" s="36">
        <f>SUMIFS(СВЦЭМ!$E$39:$E$782,СВЦЭМ!$A$39:$A$782,$A211,СВЦЭМ!$B$39:$B$782,P$191)+'СЕТ СН'!$F$15</f>
        <v>137.99681117</v>
      </c>
      <c r="Q211" s="36">
        <f>SUMIFS(СВЦЭМ!$E$39:$E$782,СВЦЭМ!$A$39:$A$782,$A211,СВЦЭМ!$B$39:$B$782,Q$191)+'СЕТ СН'!$F$15</f>
        <v>138.94560369000001</v>
      </c>
      <c r="R211" s="36">
        <f>SUMIFS(СВЦЭМ!$E$39:$E$782,СВЦЭМ!$A$39:$A$782,$A211,СВЦЭМ!$B$39:$B$782,R$191)+'СЕТ СН'!$F$15</f>
        <v>138.38764884</v>
      </c>
      <c r="S211" s="36">
        <f>SUMIFS(СВЦЭМ!$E$39:$E$782,СВЦЭМ!$A$39:$A$782,$A211,СВЦЭМ!$B$39:$B$782,S$191)+'СЕТ СН'!$F$15</f>
        <v>135.88240944</v>
      </c>
      <c r="T211" s="36">
        <f>SUMIFS(СВЦЭМ!$E$39:$E$782,СВЦЭМ!$A$39:$A$782,$A211,СВЦЭМ!$B$39:$B$782,T$191)+'СЕТ СН'!$F$15</f>
        <v>133.93681604</v>
      </c>
      <c r="U211" s="36">
        <f>SUMIFS(СВЦЭМ!$E$39:$E$782,СВЦЭМ!$A$39:$A$782,$A211,СВЦЭМ!$B$39:$B$782,U$191)+'СЕТ СН'!$F$15</f>
        <v>133.91052963000001</v>
      </c>
      <c r="V211" s="36">
        <f>SUMIFS(СВЦЭМ!$E$39:$E$782,СВЦЭМ!$A$39:$A$782,$A211,СВЦЭМ!$B$39:$B$782,V$191)+'СЕТ СН'!$F$15</f>
        <v>135.90833556000001</v>
      </c>
      <c r="W211" s="36">
        <f>SUMIFS(СВЦЭМ!$E$39:$E$782,СВЦЭМ!$A$39:$A$782,$A211,СВЦЭМ!$B$39:$B$782,W$191)+'СЕТ СН'!$F$15</f>
        <v>136.41887768999999</v>
      </c>
      <c r="X211" s="36">
        <f>SUMIFS(СВЦЭМ!$E$39:$E$782,СВЦЭМ!$A$39:$A$782,$A211,СВЦЭМ!$B$39:$B$782,X$191)+'СЕТ СН'!$F$15</f>
        <v>138.29339533000001</v>
      </c>
      <c r="Y211" s="36">
        <f>SUMIFS(СВЦЭМ!$E$39:$E$782,СВЦЭМ!$A$39:$A$782,$A211,СВЦЭМ!$B$39:$B$782,Y$191)+'СЕТ СН'!$F$15</f>
        <v>139.14899127999999</v>
      </c>
    </row>
    <row r="212" spans="1:25" ht="15.75" x14ac:dyDescent="0.2">
      <c r="A212" s="35">
        <f t="shared" si="5"/>
        <v>45281</v>
      </c>
      <c r="B212" s="36">
        <f>SUMIFS(СВЦЭМ!$E$39:$E$782,СВЦЭМ!$A$39:$A$782,$A212,СВЦЭМ!$B$39:$B$782,B$191)+'СЕТ СН'!$F$15</f>
        <v>144.93562506999999</v>
      </c>
      <c r="C212" s="36">
        <f>SUMIFS(СВЦЭМ!$E$39:$E$782,СВЦЭМ!$A$39:$A$782,$A212,СВЦЭМ!$B$39:$B$782,C$191)+'СЕТ СН'!$F$15</f>
        <v>149.14560212000001</v>
      </c>
      <c r="D212" s="36">
        <f>SUMIFS(СВЦЭМ!$E$39:$E$782,СВЦЭМ!$A$39:$A$782,$A212,СВЦЭМ!$B$39:$B$782,D$191)+'СЕТ СН'!$F$15</f>
        <v>151.62373896</v>
      </c>
      <c r="E212" s="36">
        <f>SUMIFS(СВЦЭМ!$E$39:$E$782,СВЦЭМ!$A$39:$A$782,$A212,СВЦЭМ!$B$39:$B$782,E$191)+'СЕТ СН'!$F$15</f>
        <v>152.49107895</v>
      </c>
      <c r="F212" s="36">
        <f>SUMIFS(СВЦЭМ!$E$39:$E$782,СВЦЭМ!$A$39:$A$782,$A212,СВЦЭМ!$B$39:$B$782,F$191)+'СЕТ СН'!$F$15</f>
        <v>152.86966945</v>
      </c>
      <c r="G212" s="36">
        <f>SUMIFS(СВЦЭМ!$E$39:$E$782,СВЦЭМ!$A$39:$A$782,$A212,СВЦЭМ!$B$39:$B$782,G$191)+'СЕТ СН'!$F$15</f>
        <v>153.17818126</v>
      </c>
      <c r="H212" s="36">
        <f>SUMIFS(СВЦЭМ!$E$39:$E$782,СВЦЭМ!$A$39:$A$782,$A212,СВЦЭМ!$B$39:$B$782,H$191)+'СЕТ СН'!$F$15</f>
        <v>149.45228847999999</v>
      </c>
      <c r="I212" s="36">
        <f>SUMIFS(СВЦЭМ!$E$39:$E$782,СВЦЭМ!$A$39:$A$782,$A212,СВЦЭМ!$B$39:$B$782,I$191)+'СЕТ СН'!$F$15</f>
        <v>143.75559025000001</v>
      </c>
      <c r="J212" s="36">
        <f>SUMIFS(СВЦЭМ!$E$39:$E$782,СВЦЭМ!$A$39:$A$782,$A212,СВЦЭМ!$B$39:$B$782,J$191)+'СЕТ СН'!$F$15</f>
        <v>141.30070491999999</v>
      </c>
      <c r="K212" s="36">
        <f>SUMIFS(СВЦЭМ!$E$39:$E$782,СВЦЭМ!$A$39:$A$782,$A212,СВЦЭМ!$B$39:$B$782,K$191)+'СЕТ СН'!$F$15</f>
        <v>140.64662422999999</v>
      </c>
      <c r="L212" s="36">
        <f>SUMIFS(СВЦЭМ!$E$39:$E$782,СВЦЭМ!$A$39:$A$782,$A212,СВЦЭМ!$B$39:$B$782,L$191)+'СЕТ СН'!$F$15</f>
        <v>140.90950445999999</v>
      </c>
      <c r="M212" s="36">
        <f>SUMIFS(СВЦЭМ!$E$39:$E$782,СВЦЭМ!$A$39:$A$782,$A212,СВЦЭМ!$B$39:$B$782,M$191)+'СЕТ СН'!$F$15</f>
        <v>141.34364696</v>
      </c>
      <c r="N212" s="36">
        <f>SUMIFS(СВЦЭМ!$E$39:$E$782,СВЦЭМ!$A$39:$A$782,$A212,СВЦЭМ!$B$39:$B$782,N$191)+'СЕТ СН'!$F$15</f>
        <v>142.51002926999999</v>
      </c>
      <c r="O212" s="36">
        <f>SUMIFS(СВЦЭМ!$E$39:$E$782,СВЦЭМ!$A$39:$A$782,$A212,СВЦЭМ!$B$39:$B$782,O$191)+'СЕТ СН'!$F$15</f>
        <v>143.39379539000001</v>
      </c>
      <c r="P212" s="36">
        <f>SUMIFS(СВЦЭМ!$E$39:$E$782,СВЦЭМ!$A$39:$A$782,$A212,СВЦЭМ!$B$39:$B$782,P$191)+'СЕТ СН'!$F$15</f>
        <v>144.54123971999999</v>
      </c>
      <c r="Q212" s="36">
        <f>SUMIFS(СВЦЭМ!$E$39:$E$782,СВЦЭМ!$A$39:$A$782,$A212,СВЦЭМ!$B$39:$B$782,Q$191)+'СЕТ СН'!$F$15</f>
        <v>144.10098274000001</v>
      </c>
      <c r="R212" s="36">
        <f>SUMIFS(СВЦЭМ!$E$39:$E$782,СВЦЭМ!$A$39:$A$782,$A212,СВЦЭМ!$B$39:$B$782,R$191)+'СЕТ СН'!$F$15</f>
        <v>142.87516525000001</v>
      </c>
      <c r="S212" s="36">
        <f>SUMIFS(СВЦЭМ!$E$39:$E$782,СВЦЭМ!$A$39:$A$782,$A212,СВЦЭМ!$B$39:$B$782,S$191)+'СЕТ СН'!$F$15</f>
        <v>140.19483667</v>
      </c>
      <c r="T212" s="36">
        <f>SUMIFS(СВЦЭМ!$E$39:$E$782,СВЦЭМ!$A$39:$A$782,$A212,СВЦЭМ!$B$39:$B$782,T$191)+'СЕТ СН'!$F$15</f>
        <v>138.40679685000001</v>
      </c>
      <c r="U212" s="36">
        <f>SUMIFS(СВЦЭМ!$E$39:$E$782,СВЦЭМ!$A$39:$A$782,$A212,СВЦЭМ!$B$39:$B$782,U$191)+'СЕТ СН'!$F$15</f>
        <v>139.12892083</v>
      </c>
      <c r="V212" s="36">
        <f>SUMIFS(СВЦЭМ!$E$39:$E$782,СВЦЭМ!$A$39:$A$782,$A212,СВЦЭМ!$B$39:$B$782,V$191)+'СЕТ СН'!$F$15</f>
        <v>141.37960089000001</v>
      </c>
      <c r="W212" s="36">
        <f>SUMIFS(СВЦЭМ!$E$39:$E$782,СВЦЭМ!$A$39:$A$782,$A212,СВЦЭМ!$B$39:$B$782,W$191)+'СЕТ СН'!$F$15</f>
        <v>142.07507588000001</v>
      </c>
      <c r="X212" s="36">
        <f>SUMIFS(СВЦЭМ!$E$39:$E$782,СВЦЭМ!$A$39:$A$782,$A212,СВЦЭМ!$B$39:$B$782,X$191)+'СЕТ СН'!$F$15</f>
        <v>144.66341048000001</v>
      </c>
      <c r="Y212" s="36">
        <f>SUMIFS(СВЦЭМ!$E$39:$E$782,СВЦЭМ!$A$39:$A$782,$A212,СВЦЭМ!$B$39:$B$782,Y$191)+'СЕТ СН'!$F$15</f>
        <v>146.06581879000001</v>
      </c>
    </row>
    <row r="213" spans="1:25" ht="15.75" x14ac:dyDescent="0.2">
      <c r="A213" s="35">
        <f t="shared" si="5"/>
        <v>45282</v>
      </c>
      <c r="B213" s="36">
        <f>SUMIFS(СВЦЭМ!$E$39:$E$782,СВЦЭМ!$A$39:$A$782,$A213,СВЦЭМ!$B$39:$B$782,B$191)+'СЕТ СН'!$F$15</f>
        <v>145.90052617000001</v>
      </c>
      <c r="C213" s="36">
        <f>SUMIFS(СВЦЭМ!$E$39:$E$782,СВЦЭМ!$A$39:$A$782,$A213,СВЦЭМ!$B$39:$B$782,C$191)+'СЕТ СН'!$F$15</f>
        <v>149.67768433000001</v>
      </c>
      <c r="D213" s="36">
        <f>SUMIFS(СВЦЭМ!$E$39:$E$782,СВЦЭМ!$A$39:$A$782,$A213,СВЦЭМ!$B$39:$B$782,D$191)+'СЕТ СН'!$F$15</f>
        <v>151.57577888</v>
      </c>
      <c r="E213" s="36">
        <f>SUMIFS(СВЦЭМ!$E$39:$E$782,СВЦЭМ!$A$39:$A$782,$A213,СВЦЭМ!$B$39:$B$782,E$191)+'СЕТ СН'!$F$15</f>
        <v>161.38762639000001</v>
      </c>
      <c r="F213" s="36">
        <f>SUMIFS(СВЦЭМ!$E$39:$E$782,СВЦЭМ!$A$39:$A$782,$A213,СВЦЭМ!$B$39:$B$782,F$191)+'СЕТ СН'!$F$15</f>
        <v>161.57434011999999</v>
      </c>
      <c r="G213" s="36">
        <f>SUMIFS(СВЦЭМ!$E$39:$E$782,СВЦЭМ!$A$39:$A$782,$A213,СВЦЭМ!$B$39:$B$782,G$191)+'СЕТ СН'!$F$15</f>
        <v>160.7306414</v>
      </c>
      <c r="H213" s="36">
        <f>SUMIFS(СВЦЭМ!$E$39:$E$782,СВЦЭМ!$A$39:$A$782,$A213,СВЦЭМ!$B$39:$B$782,H$191)+'СЕТ СН'!$F$15</f>
        <v>155.68882058</v>
      </c>
      <c r="I213" s="36">
        <f>SUMIFS(СВЦЭМ!$E$39:$E$782,СВЦЭМ!$A$39:$A$782,$A213,СВЦЭМ!$B$39:$B$782,I$191)+'СЕТ СН'!$F$15</f>
        <v>150.85452082</v>
      </c>
      <c r="J213" s="36">
        <f>SUMIFS(СВЦЭМ!$E$39:$E$782,СВЦЭМ!$A$39:$A$782,$A213,СВЦЭМ!$B$39:$B$782,J$191)+'СЕТ СН'!$F$15</f>
        <v>147.58088982999999</v>
      </c>
      <c r="K213" s="36">
        <f>SUMIFS(СВЦЭМ!$E$39:$E$782,СВЦЭМ!$A$39:$A$782,$A213,СВЦЭМ!$B$39:$B$782,K$191)+'СЕТ СН'!$F$15</f>
        <v>144.62456452000001</v>
      </c>
      <c r="L213" s="36">
        <f>SUMIFS(СВЦЭМ!$E$39:$E$782,СВЦЭМ!$A$39:$A$782,$A213,СВЦЭМ!$B$39:$B$782,L$191)+'СЕТ СН'!$F$15</f>
        <v>145.06374604000001</v>
      </c>
      <c r="M213" s="36">
        <f>SUMIFS(СВЦЭМ!$E$39:$E$782,СВЦЭМ!$A$39:$A$782,$A213,СВЦЭМ!$B$39:$B$782,M$191)+'СЕТ СН'!$F$15</f>
        <v>145.76073341</v>
      </c>
      <c r="N213" s="36">
        <f>SUMIFS(СВЦЭМ!$E$39:$E$782,СВЦЭМ!$A$39:$A$782,$A213,СВЦЭМ!$B$39:$B$782,N$191)+'СЕТ СН'!$F$15</f>
        <v>147.18061245999999</v>
      </c>
      <c r="O213" s="36">
        <f>SUMIFS(СВЦЭМ!$E$39:$E$782,СВЦЭМ!$A$39:$A$782,$A213,СВЦЭМ!$B$39:$B$782,O$191)+'СЕТ СН'!$F$15</f>
        <v>148.98803465</v>
      </c>
      <c r="P213" s="36">
        <f>SUMIFS(СВЦЭМ!$E$39:$E$782,СВЦЭМ!$A$39:$A$782,$A213,СВЦЭМ!$B$39:$B$782,P$191)+'СЕТ СН'!$F$15</f>
        <v>149.60017556</v>
      </c>
      <c r="Q213" s="36">
        <f>SUMIFS(СВЦЭМ!$E$39:$E$782,СВЦЭМ!$A$39:$A$782,$A213,СВЦЭМ!$B$39:$B$782,Q$191)+'СЕТ СН'!$F$15</f>
        <v>150.49364125</v>
      </c>
      <c r="R213" s="36">
        <f>SUMIFS(СВЦЭМ!$E$39:$E$782,СВЦЭМ!$A$39:$A$782,$A213,СВЦЭМ!$B$39:$B$782,R$191)+'СЕТ СН'!$F$15</f>
        <v>151.11502408999999</v>
      </c>
      <c r="S213" s="36">
        <f>SUMIFS(СВЦЭМ!$E$39:$E$782,СВЦЭМ!$A$39:$A$782,$A213,СВЦЭМ!$B$39:$B$782,S$191)+'СЕТ СН'!$F$15</f>
        <v>148.75392628</v>
      </c>
      <c r="T213" s="36">
        <f>SUMIFS(СВЦЭМ!$E$39:$E$782,СВЦЭМ!$A$39:$A$782,$A213,СВЦЭМ!$B$39:$B$782,T$191)+'СЕТ СН'!$F$15</f>
        <v>147.42573422000001</v>
      </c>
      <c r="U213" s="36">
        <f>SUMIFS(СВЦЭМ!$E$39:$E$782,СВЦЭМ!$A$39:$A$782,$A213,СВЦЭМ!$B$39:$B$782,U$191)+'СЕТ СН'!$F$15</f>
        <v>148.18270046000001</v>
      </c>
      <c r="V213" s="36">
        <f>SUMIFS(СВЦЭМ!$E$39:$E$782,СВЦЭМ!$A$39:$A$782,$A213,СВЦЭМ!$B$39:$B$782,V$191)+'СЕТ СН'!$F$15</f>
        <v>149.3003095</v>
      </c>
      <c r="W213" s="36">
        <f>SUMIFS(СВЦЭМ!$E$39:$E$782,СВЦЭМ!$A$39:$A$782,$A213,СВЦЭМ!$B$39:$B$782,W$191)+'СЕТ СН'!$F$15</f>
        <v>150.29358787000001</v>
      </c>
      <c r="X213" s="36">
        <f>SUMIFS(СВЦЭМ!$E$39:$E$782,СВЦЭМ!$A$39:$A$782,$A213,СВЦЭМ!$B$39:$B$782,X$191)+'СЕТ СН'!$F$15</f>
        <v>152.91487950000001</v>
      </c>
      <c r="Y213" s="36">
        <f>SUMIFS(СВЦЭМ!$E$39:$E$782,СВЦЭМ!$A$39:$A$782,$A213,СВЦЭМ!$B$39:$B$782,Y$191)+'СЕТ СН'!$F$15</f>
        <v>154.54133329999999</v>
      </c>
    </row>
    <row r="214" spans="1:25" ht="15.75" x14ac:dyDescent="0.2">
      <c r="A214" s="35">
        <f t="shared" si="5"/>
        <v>45283</v>
      </c>
      <c r="B214" s="36">
        <f>SUMIFS(СВЦЭМ!$E$39:$E$782,СВЦЭМ!$A$39:$A$782,$A214,СВЦЭМ!$B$39:$B$782,B$191)+'СЕТ СН'!$F$15</f>
        <v>142.93757749</v>
      </c>
      <c r="C214" s="36">
        <f>SUMIFS(СВЦЭМ!$E$39:$E$782,СВЦЭМ!$A$39:$A$782,$A214,СВЦЭМ!$B$39:$B$782,C$191)+'СЕТ СН'!$F$15</f>
        <v>141.48701636999999</v>
      </c>
      <c r="D214" s="36">
        <f>SUMIFS(СВЦЭМ!$E$39:$E$782,СВЦЭМ!$A$39:$A$782,$A214,СВЦЭМ!$B$39:$B$782,D$191)+'СЕТ СН'!$F$15</f>
        <v>144.27625685999999</v>
      </c>
      <c r="E214" s="36">
        <f>SUMIFS(СВЦЭМ!$E$39:$E$782,СВЦЭМ!$A$39:$A$782,$A214,СВЦЭМ!$B$39:$B$782,E$191)+'СЕТ СН'!$F$15</f>
        <v>156.29747864999999</v>
      </c>
      <c r="F214" s="36">
        <f>SUMIFS(СВЦЭМ!$E$39:$E$782,СВЦЭМ!$A$39:$A$782,$A214,СВЦЭМ!$B$39:$B$782,F$191)+'СЕТ СН'!$F$15</f>
        <v>156.29963898</v>
      </c>
      <c r="G214" s="36">
        <f>SUMIFS(СВЦЭМ!$E$39:$E$782,СВЦЭМ!$A$39:$A$782,$A214,СВЦЭМ!$B$39:$B$782,G$191)+'СЕТ СН'!$F$15</f>
        <v>154.81181601</v>
      </c>
      <c r="H214" s="36">
        <f>SUMIFS(СВЦЭМ!$E$39:$E$782,СВЦЭМ!$A$39:$A$782,$A214,СВЦЭМ!$B$39:$B$782,H$191)+'СЕТ СН'!$F$15</f>
        <v>153.48572141</v>
      </c>
      <c r="I214" s="36">
        <f>SUMIFS(СВЦЭМ!$E$39:$E$782,СВЦЭМ!$A$39:$A$782,$A214,СВЦЭМ!$B$39:$B$782,I$191)+'СЕТ СН'!$F$15</f>
        <v>150.36500004000001</v>
      </c>
      <c r="J214" s="36">
        <f>SUMIFS(СВЦЭМ!$E$39:$E$782,СВЦЭМ!$A$39:$A$782,$A214,СВЦЭМ!$B$39:$B$782,J$191)+'СЕТ СН'!$F$15</f>
        <v>146.23824844999999</v>
      </c>
      <c r="K214" s="36">
        <f>SUMIFS(СВЦЭМ!$E$39:$E$782,СВЦЭМ!$A$39:$A$782,$A214,СВЦЭМ!$B$39:$B$782,K$191)+'СЕТ СН'!$F$15</f>
        <v>143.23610861</v>
      </c>
      <c r="L214" s="36">
        <f>SUMIFS(СВЦЭМ!$E$39:$E$782,СВЦЭМ!$A$39:$A$782,$A214,СВЦЭМ!$B$39:$B$782,L$191)+'СЕТ СН'!$F$15</f>
        <v>140.07539747999999</v>
      </c>
      <c r="M214" s="36">
        <f>SUMIFS(СВЦЭМ!$E$39:$E$782,СВЦЭМ!$A$39:$A$782,$A214,СВЦЭМ!$B$39:$B$782,M$191)+'СЕТ СН'!$F$15</f>
        <v>139.35322844000001</v>
      </c>
      <c r="N214" s="36">
        <f>SUMIFS(СВЦЭМ!$E$39:$E$782,СВЦЭМ!$A$39:$A$782,$A214,СВЦЭМ!$B$39:$B$782,N$191)+'СЕТ СН'!$F$15</f>
        <v>138.55073357000001</v>
      </c>
      <c r="O214" s="36">
        <f>SUMIFS(СВЦЭМ!$E$39:$E$782,СВЦЭМ!$A$39:$A$782,$A214,СВЦЭМ!$B$39:$B$782,O$191)+'СЕТ СН'!$F$15</f>
        <v>138.57437113</v>
      </c>
      <c r="P214" s="36">
        <f>SUMIFS(СВЦЭМ!$E$39:$E$782,СВЦЭМ!$A$39:$A$782,$A214,СВЦЭМ!$B$39:$B$782,P$191)+'СЕТ СН'!$F$15</f>
        <v>139.06388641000001</v>
      </c>
      <c r="Q214" s="36">
        <f>SUMIFS(СВЦЭМ!$E$39:$E$782,СВЦЭМ!$A$39:$A$782,$A214,СВЦЭМ!$B$39:$B$782,Q$191)+'СЕТ СН'!$F$15</f>
        <v>140.21117022000001</v>
      </c>
      <c r="R214" s="36">
        <f>SUMIFS(СВЦЭМ!$E$39:$E$782,СВЦЭМ!$A$39:$A$782,$A214,СВЦЭМ!$B$39:$B$782,R$191)+'СЕТ СН'!$F$15</f>
        <v>139.31885392999999</v>
      </c>
      <c r="S214" s="36">
        <f>SUMIFS(СВЦЭМ!$E$39:$E$782,СВЦЭМ!$A$39:$A$782,$A214,СВЦЭМ!$B$39:$B$782,S$191)+'СЕТ СН'!$F$15</f>
        <v>136.75147096000001</v>
      </c>
      <c r="T214" s="36">
        <f>SUMIFS(СВЦЭМ!$E$39:$E$782,СВЦЭМ!$A$39:$A$782,$A214,СВЦЭМ!$B$39:$B$782,T$191)+'СЕТ СН'!$F$15</f>
        <v>138.30638392</v>
      </c>
      <c r="U214" s="36">
        <f>SUMIFS(СВЦЭМ!$E$39:$E$782,СВЦЭМ!$A$39:$A$782,$A214,СВЦЭМ!$B$39:$B$782,U$191)+'СЕТ СН'!$F$15</f>
        <v>139.08371579000001</v>
      </c>
      <c r="V214" s="36">
        <f>SUMIFS(СВЦЭМ!$E$39:$E$782,СВЦЭМ!$A$39:$A$782,$A214,СВЦЭМ!$B$39:$B$782,V$191)+'СЕТ СН'!$F$15</f>
        <v>140.55539282999999</v>
      </c>
      <c r="W214" s="36">
        <f>SUMIFS(СВЦЭМ!$E$39:$E$782,СВЦЭМ!$A$39:$A$782,$A214,СВЦЭМ!$B$39:$B$782,W$191)+'СЕТ СН'!$F$15</f>
        <v>141.18332878999999</v>
      </c>
      <c r="X214" s="36">
        <f>SUMIFS(СВЦЭМ!$E$39:$E$782,СВЦЭМ!$A$39:$A$782,$A214,СВЦЭМ!$B$39:$B$782,X$191)+'СЕТ СН'!$F$15</f>
        <v>143.73795401999999</v>
      </c>
      <c r="Y214" s="36">
        <f>SUMIFS(СВЦЭМ!$E$39:$E$782,СВЦЭМ!$A$39:$A$782,$A214,СВЦЭМ!$B$39:$B$782,Y$191)+'СЕТ СН'!$F$15</f>
        <v>144.67043809</v>
      </c>
    </row>
    <row r="215" spans="1:25" ht="15.75" x14ac:dyDescent="0.2">
      <c r="A215" s="35">
        <f t="shared" si="5"/>
        <v>45284</v>
      </c>
      <c r="B215" s="36">
        <f>SUMIFS(СВЦЭМ!$E$39:$E$782,СВЦЭМ!$A$39:$A$782,$A215,СВЦЭМ!$B$39:$B$782,B$191)+'СЕТ СН'!$F$15</f>
        <v>136.58836801999999</v>
      </c>
      <c r="C215" s="36">
        <f>SUMIFS(СВЦЭМ!$E$39:$E$782,СВЦЭМ!$A$39:$A$782,$A215,СВЦЭМ!$B$39:$B$782,C$191)+'СЕТ СН'!$F$15</f>
        <v>141.85224829000001</v>
      </c>
      <c r="D215" s="36">
        <f>SUMIFS(СВЦЭМ!$E$39:$E$782,СВЦЭМ!$A$39:$A$782,$A215,СВЦЭМ!$B$39:$B$782,D$191)+'СЕТ СН'!$F$15</f>
        <v>146.24751079999999</v>
      </c>
      <c r="E215" s="36">
        <f>SUMIFS(СВЦЭМ!$E$39:$E$782,СВЦЭМ!$A$39:$A$782,$A215,СВЦЭМ!$B$39:$B$782,E$191)+'СЕТ СН'!$F$15</f>
        <v>149.25487398999999</v>
      </c>
      <c r="F215" s="36">
        <f>SUMIFS(СВЦЭМ!$E$39:$E$782,СВЦЭМ!$A$39:$A$782,$A215,СВЦЭМ!$B$39:$B$782,F$191)+'СЕТ СН'!$F$15</f>
        <v>150.00159658999999</v>
      </c>
      <c r="G215" s="36">
        <f>SUMIFS(СВЦЭМ!$E$39:$E$782,СВЦЭМ!$A$39:$A$782,$A215,СВЦЭМ!$B$39:$B$782,G$191)+'СЕТ СН'!$F$15</f>
        <v>148.44847562999999</v>
      </c>
      <c r="H215" s="36">
        <f>SUMIFS(СВЦЭМ!$E$39:$E$782,СВЦЭМ!$A$39:$A$782,$A215,СВЦЭМ!$B$39:$B$782,H$191)+'СЕТ СН'!$F$15</f>
        <v>147.56580163999999</v>
      </c>
      <c r="I215" s="36">
        <f>SUMIFS(СВЦЭМ!$E$39:$E$782,СВЦЭМ!$A$39:$A$782,$A215,СВЦЭМ!$B$39:$B$782,I$191)+'СЕТ СН'!$F$15</f>
        <v>145.32260848999999</v>
      </c>
      <c r="J215" s="36">
        <f>SUMIFS(СВЦЭМ!$E$39:$E$782,СВЦЭМ!$A$39:$A$782,$A215,СВЦЭМ!$B$39:$B$782,J$191)+'СЕТ СН'!$F$15</f>
        <v>142.25244332</v>
      </c>
      <c r="K215" s="36">
        <f>SUMIFS(СВЦЭМ!$E$39:$E$782,СВЦЭМ!$A$39:$A$782,$A215,СВЦЭМ!$B$39:$B$782,K$191)+'СЕТ СН'!$F$15</f>
        <v>141.06394624999999</v>
      </c>
      <c r="L215" s="36">
        <f>SUMIFS(СВЦЭМ!$E$39:$E$782,СВЦЭМ!$A$39:$A$782,$A215,СВЦЭМ!$B$39:$B$782,L$191)+'СЕТ СН'!$F$15</f>
        <v>136.08034423000001</v>
      </c>
      <c r="M215" s="36">
        <f>SUMIFS(СВЦЭМ!$E$39:$E$782,СВЦЭМ!$A$39:$A$782,$A215,СВЦЭМ!$B$39:$B$782,M$191)+'СЕТ СН'!$F$15</f>
        <v>134.92196265999999</v>
      </c>
      <c r="N215" s="36">
        <f>SUMIFS(СВЦЭМ!$E$39:$E$782,СВЦЭМ!$A$39:$A$782,$A215,СВЦЭМ!$B$39:$B$782,N$191)+'СЕТ СН'!$F$15</f>
        <v>135.70235586000001</v>
      </c>
      <c r="O215" s="36">
        <f>SUMIFS(СВЦЭМ!$E$39:$E$782,СВЦЭМ!$A$39:$A$782,$A215,СВЦЭМ!$B$39:$B$782,O$191)+'СЕТ СН'!$F$15</f>
        <v>137.91745721000001</v>
      </c>
      <c r="P215" s="36">
        <f>SUMIFS(СВЦЭМ!$E$39:$E$782,СВЦЭМ!$A$39:$A$782,$A215,СВЦЭМ!$B$39:$B$782,P$191)+'СЕТ СН'!$F$15</f>
        <v>136.80219776000001</v>
      </c>
      <c r="Q215" s="36">
        <f>SUMIFS(СВЦЭМ!$E$39:$E$782,СВЦЭМ!$A$39:$A$782,$A215,СВЦЭМ!$B$39:$B$782,Q$191)+'СЕТ СН'!$F$15</f>
        <v>136.58524374999999</v>
      </c>
      <c r="R215" s="36">
        <f>SUMIFS(СВЦЭМ!$E$39:$E$782,СВЦЭМ!$A$39:$A$782,$A215,СВЦЭМ!$B$39:$B$782,R$191)+'СЕТ СН'!$F$15</f>
        <v>136.69449323000001</v>
      </c>
      <c r="S215" s="36">
        <f>SUMIFS(СВЦЭМ!$E$39:$E$782,СВЦЭМ!$A$39:$A$782,$A215,СВЦЭМ!$B$39:$B$782,S$191)+'СЕТ СН'!$F$15</f>
        <v>135.51623173999999</v>
      </c>
      <c r="T215" s="36">
        <f>SUMIFS(СВЦЭМ!$E$39:$E$782,СВЦЭМ!$A$39:$A$782,$A215,СВЦЭМ!$B$39:$B$782,T$191)+'СЕТ СН'!$F$15</f>
        <v>133.61463344000001</v>
      </c>
      <c r="U215" s="36">
        <f>SUMIFS(СВЦЭМ!$E$39:$E$782,СВЦЭМ!$A$39:$A$782,$A215,СВЦЭМ!$B$39:$B$782,U$191)+'СЕТ СН'!$F$15</f>
        <v>134.08572888</v>
      </c>
      <c r="V215" s="36">
        <f>SUMIFS(СВЦЭМ!$E$39:$E$782,СВЦЭМ!$A$39:$A$782,$A215,СВЦЭМ!$B$39:$B$782,V$191)+'СЕТ СН'!$F$15</f>
        <v>135.96195254</v>
      </c>
      <c r="W215" s="36">
        <f>SUMIFS(СВЦЭМ!$E$39:$E$782,СВЦЭМ!$A$39:$A$782,$A215,СВЦЭМ!$B$39:$B$782,W$191)+'СЕТ СН'!$F$15</f>
        <v>136.84635857999999</v>
      </c>
      <c r="X215" s="36">
        <f>SUMIFS(СВЦЭМ!$E$39:$E$782,СВЦЭМ!$A$39:$A$782,$A215,СВЦЭМ!$B$39:$B$782,X$191)+'СЕТ СН'!$F$15</f>
        <v>139.1539841</v>
      </c>
      <c r="Y215" s="36">
        <f>SUMIFS(СВЦЭМ!$E$39:$E$782,СВЦЭМ!$A$39:$A$782,$A215,СВЦЭМ!$B$39:$B$782,Y$191)+'СЕТ СН'!$F$15</f>
        <v>140.28609173999999</v>
      </c>
    </row>
    <row r="216" spans="1:25" ht="15.75" x14ac:dyDescent="0.2">
      <c r="A216" s="35">
        <f t="shared" si="5"/>
        <v>45285</v>
      </c>
      <c r="B216" s="36">
        <f>SUMIFS(СВЦЭМ!$E$39:$E$782,СВЦЭМ!$A$39:$A$782,$A216,СВЦЭМ!$B$39:$B$782,B$191)+'СЕТ СН'!$F$15</f>
        <v>145.73523494</v>
      </c>
      <c r="C216" s="36">
        <f>SUMIFS(СВЦЭМ!$E$39:$E$782,СВЦЭМ!$A$39:$A$782,$A216,СВЦЭМ!$B$39:$B$782,C$191)+'СЕТ СН'!$F$15</f>
        <v>149.33502766000001</v>
      </c>
      <c r="D216" s="36">
        <f>SUMIFS(СВЦЭМ!$E$39:$E$782,СВЦЭМ!$A$39:$A$782,$A216,СВЦЭМ!$B$39:$B$782,D$191)+'СЕТ СН'!$F$15</f>
        <v>150.42958847</v>
      </c>
      <c r="E216" s="36">
        <f>SUMIFS(СВЦЭМ!$E$39:$E$782,СВЦЭМ!$A$39:$A$782,$A216,СВЦЭМ!$B$39:$B$782,E$191)+'СЕТ СН'!$F$15</f>
        <v>151.20240831000001</v>
      </c>
      <c r="F216" s="36">
        <f>SUMIFS(СВЦЭМ!$E$39:$E$782,СВЦЭМ!$A$39:$A$782,$A216,СВЦЭМ!$B$39:$B$782,F$191)+'СЕТ СН'!$F$15</f>
        <v>150.87765601999999</v>
      </c>
      <c r="G216" s="36">
        <f>SUMIFS(СВЦЭМ!$E$39:$E$782,СВЦЭМ!$A$39:$A$782,$A216,СВЦЭМ!$B$39:$B$782,G$191)+'СЕТ СН'!$F$15</f>
        <v>148.61328215</v>
      </c>
      <c r="H216" s="36">
        <f>SUMIFS(СВЦЭМ!$E$39:$E$782,СВЦЭМ!$A$39:$A$782,$A216,СВЦЭМ!$B$39:$B$782,H$191)+'СЕТ СН'!$F$15</f>
        <v>146.33409558</v>
      </c>
      <c r="I216" s="36">
        <f>SUMIFS(СВЦЭМ!$E$39:$E$782,СВЦЭМ!$A$39:$A$782,$A216,СВЦЭМ!$B$39:$B$782,I$191)+'СЕТ СН'!$F$15</f>
        <v>142.85667706999999</v>
      </c>
      <c r="J216" s="36">
        <f>SUMIFS(СВЦЭМ!$E$39:$E$782,СВЦЭМ!$A$39:$A$782,$A216,СВЦЭМ!$B$39:$B$782,J$191)+'СЕТ СН'!$F$15</f>
        <v>138.36738398</v>
      </c>
      <c r="K216" s="36">
        <f>SUMIFS(СВЦЭМ!$E$39:$E$782,СВЦЭМ!$A$39:$A$782,$A216,СВЦЭМ!$B$39:$B$782,K$191)+'СЕТ СН'!$F$15</f>
        <v>136.06958040000001</v>
      </c>
      <c r="L216" s="36">
        <f>SUMIFS(СВЦЭМ!$E$39:$E$782,СВЦЭМ!$A$39:$A$782,$A216,СВЦЭМ!$B$39:$B$782,L$191)+'СЕТ СН'!$F$15</f>
        <v>134.95456913999999</v>
      </c>
      <c r="M216" s="36">
        <f>SUMIFS(СВЦЭМ!$E$39:$E$782,СВЦЭМ!$A$39:$A$782,$A216,СВЦЭМ!$B$39:$B$782,M$191)+'СЕТ СН'!$F$15</f>
        <v>136.09725112999999</v>
      </c>
      <c r="N216" s="36">
        <f>SUMIFS(СВЦЭМ!$E$39:$E$782,СВЦЭМ!$A$39:$A$782,$A216,СВЦЭМ!$B$39:$B$782,N$191)+'СЕТ СН'!$F$15</f>
        <v>135.96727074</v>
      </c>
      <c r="O216" s="36">
        <f>SUMIFS(СВЦЭМ!$E$39:$E$782,СВЦЭМ!$A$39:$A$782,$A216,СВЦЭМ!$B$39:$B$782,O$191)+'СЕТ СН'!$F$15</f>
        <v>136.36675699</v>
      </c>
      <c r="P216" s="36">
        <f>SUMIFS(СВЦЭМ!$E$39:$E$782,СВЦЭМ!$A$39:$A$782,$A216,СВЦЭМ!$B$39:$B$782,P$191)+'СЕТ СН'!$F$15</f>
        <v>136.19574811999999</v>
      </c>
      <c r="Q216" s="36">
        <f>SUMIFS(СВЦЭМ!$E$39:$E$782,СВЦЭМ!$A$39:$A$782,$A216,СВЦЭМ!$B$39:$B$782,Q$191)+'СЕТ СН'!$F$15</f>
        <v>137.11678338999999</v>
      </c>
      <c r="R216" s="36">
        <f>SUMIFS(СВЦЭМ!$E$39:$E$782,СВЦЭМ!$A$39:$A$782,$A216,СВЦЭМ!$B$39:$B$782,R$191)+'СЕТ СН'!$F$15</f>
        <v>138.60341749</v>
      </c>
      <c r="S216" s="36">
        <f>SUMIFS(СВЦЭМ!$E$39:$E$782,СВЦЭМ!$A$39:$A$782,$A216,СВЦЭМ!$B$39:$B$782,S$191)+'СЕТ СН'!$F$15</f>
        <v>136.29806303999999</v>
      </c>
      <c r="T216" s="36">
        <f>SUMIFS(СВЦЭМ!$E$39:$E$782,СВЦЭМ!$A$39:$A$782,$A216,СВЦЭМ!$B$39:$B$782,T$191)+'СЕТ СН'!$F$15</f>
        <v>133.40806953000001</v>
      </c>
      <c r="U216" s="36">
        <f>SUMIFS(СВЦЭМ!$E$39:$E$782,СВЦЭМ!$A$39:$A$782,$A216,СВЦЭМ!$B$39:$B$782,U$191)+'СЕТ СН'!$F$15</f>
        <v>134.45890173000001</v>
      </c>
      <c r="V216" s="36">
        <f>SUMIFS(СВЦЭМ!$E$39:$E$782,СВЦЭМ!$A$39:$A$782,$A216,СВЦЭМ!$B$39:$B$782,V$191)+'СЕТ СН'!$F$15</f>
        <v>136.60746105999999</v>
      </c>
      <c r="W216" s="36">
        <f>SUMIFS(СВЦЭМ!$E$39:$E$782,СВЦЭМ!$A$39:$A$782,$A216,СВЦЭМ!$B$39:$B$782,W$191)+'СЕТ СН'!$F$15</f>
        <v>137.90347238000001</v>
      </c>
      <c r="X216" s="36">
        <f>SUMIFS(СВЦЭМ!$E$39:$E$782,СВЦЭМ!$A$39:$A$782,$A216,СВЦЭМ!$B$39:$B$782,X$191)+'СЕТ СН'!$F$15</f>
        <v>140.73125124000001</v>
      </c>
      <c r="Y216" s="36">
        <f>SUMIFS(СВЦЭМ!$E$39:$E$782,СВЦЭМ!$A$39:$A$782,$A216,СВЦЭМ!$B$39:$B$782,Y$191)+'СЕТ СН'!$F$15</f>
        <v>142.18988089000001</v>
      </c>
    </row>
    <row r="217" spans="1:25" ht="15.75" x14ac:dyDescent="0.2">
      <c r="A217" s="35">
        <f t="shared" si="5"/>
        <v>45286</v>
      </c>
      <c r="B217" s="36">
        <f>SUMIFS(СВЦЭМ!$E$39:$E$782,СВЦЭМ!$A$39:$A$782,$A217,СВЦЭМ!$B$39:$B$782,B$191)+'СЕТ СН'!$F$15</f>
        <v>159.20551495999999</v>
      </c>
      <c r="C217" s="36">
        <f>SUMIFS(СВЦЭМ!$E$39:$E$782,СВЦЭМ!$A$39:$A$782,$A217,СВЦЭМ!$B$39:$B$782,C$191)+'СЕТ СН'!$F$15</f>
        <v>161.68791632</v>
      </c>
      <c r="D217" s="36">
        <f>SUMIFS(СВЦЭМ!$E$39:$E$782,СВЦЭМ!$A$39:$A$782,$A217,СВЦЭМ!$B$39:$B$782,D$191)+'СЕТ СН'!$F$15</f>
        <v>162.45048446999999</v>
      </c>
      <c r="E217" s="36">
        <f>SUMIFS(СВЦЭМ!$E$39:$E$782,СВЦЭМ!$A$39:$A$782,$A217,СВЦЭМ!$B$39:$B$782,E$191)+'СЕТ СН'!$F$15</f>
        <v>163.42814759000001</v>
      </c>
      <c r="F217" s="36">
        <f>SUMIFS(СВЦЭМ!$E$39:$E$782,СВЦЭМ!$A$39:$A$782,$A217,СВЦЭМ!$B$39:$B$782,F$191)+'СЕТ СН'!$F$15</f>
        <v>163.37985646999999</v>
      </c>
      <c r="G217" s="36">
        <f>SUMIFS(СВЦЭМ!$E$39:$E$782,СВЦЭМ!$A$39:$A$782,$A217,СВЦЭМ!$B$39:$B$782,G$191)+'СЕТ СН'!$F$15</f>
        <v>161.42515978</v>
      </c>
      <c r="H217" s="36">
        <f>SUMIFS(СВЦЭМ!$E$39:$E$782,СВЦЭМ!$A$39:$A$782,$A217,СВЦЭМ!$B$39:$B$782,H$191)+'СЕТ СН'!$F$15</f>
        <v>157.82804302</v>
      </c>
      <c r="I217" s="36">
        <f>SUMIFS(СВЦЭМ!$E$39:$E$782,СВЦЭМ!$A$39:$A$782,$A217,СВЦЭМ!$B$39:$B$782,I$191)+'СЕТ СН'!$F$15</f>
        <v>153.92514732000001</v>
      </c>
      <c r="J217" s="36">
        <f>SUMIFS(СВЦЭМ!$E$39:$E$782,СВЦЭМ!$A$39:$A$782,$A217,СВЦЭМ!$B$39:$B$782,J$191)+'СЕТ СН'!$F$15</f>
        <v>150.00399214999999</v>
      </c>
      <c r="K217" s="36">
        <f>SUMIFS(СВЦЭМ!$E$39:$E$782,СВЦЭМ!$A$39:$A$782,$A217,СВЦЭМ!$B$39:$B$782,K$191)+'СЕТ СН'!$F$15</f>
        <v>146.84886645</v>
      </c>
      <c r="L217" s="36">
        <f>SUMIFS(СВЦЭМ!$E$39:$E$782,СВЦЭМ!$A$39:$A$782,$A217,СВЦЭМ!$B$39:$B$782,L$191)+'СЕТ СН'!$F$15</f>
        <v>145.99539956999999</v>
      </c>
      <c r="M217" s="36">
        <f>SUMIFS(СВЦЭМ!$E$39:$E$782,СВЦЭМ!$A$39:$A$782,$A217,СВЦЭМ!$B$39:$B$782,M$191)+'СЕТ СН'!$F$15</f>
        <v>146.93422122000001</v>
      </c>
      <c r="N217" s="36">
        <f>SUMIFS(СВЦЭМ!$E$39:$E$782,СВЦЭМ!$A$39:$A$782,$A217,СВЦЭМ!$B$39:$B$782,N$191)+'СЕТ СН'!$F$15</f>
        <v>150.38921772</v>
      </c>
      <c r="O217" s="36">
        <f>SUMIFS(СВЦЭМ!$E$39:$E$782,СВЦЭМ!$A$39:$A$782,$A217,СВЦЭМ!$B$39:$B$782,O$191)+'СЕТ СН'!$F$15</f>
        <v>153.52097646999999</v>
      </c>
      <c r="P217" s="36">
        <f>SUMIFS(СВЦЭМ!$E$39:$E$782,СВЦЭМ!$A$39:$A$782,$A217,СВЦЭМ!$B$39:$B$782,P$191)+'СЕТ СН'!$F$15</f>
        <v>155.6022395</v>
      </c>
      <c r="Q217" s="36">
        <f>SUMIFS(СВЦЭМ!$E$39:$E$782,СВЦЭМ!$A$39:$A$782,$A217,СВЦЭМ!$B$39:$B$782,Q$191)+'СЕТ СН'!$F$15</f>
        <v>158.21761050000001</v>
      </c>
      <c r="R217" s="36">
        <f>SUMIFS(СВЦЭМ!$E$39:$E$782,СВЦЭМ!$A$39:$A$782,$A217,СВЦЭМ!$B$39:$B$782,R$191)+'СЕТ СН'!$F$15</f>
        <v>157.17913522000001</v>
      </c>
      <c r="S217" s="36">
        <f>SUMIFS(СВЦЭМ!$E$39:$E$782,СВЦЭМ!$A$39:$A$782,$A217,СВЦЭМ!$B$39:$B$782,S$191)+'СЕТ СН'!$F$15</f>
        <v>153.21290182999999</v>
      </c>
      <c r="T217" s="36">
        <f>SUMIFS(СВЦЭМ!$E$39:$E$782,СВЦЭМ!$A$39:$A$782,$A217,СВЦЭМ!$B$39:$B$782,T$191)+'СЕТ СН'!$F$15</f>
        <v>151.4352581</v>
      </c>
      <c r="U217" s="36">
        <f>SUMIFS(СВЦЭМ!$E$39:$E$782,СВЦЭМ!$A$39:$A$782,$A217,СВЦЭМ!$B$39:$B$782,U$191)+'СЕТ СН'!$F$15</f>
        <v>152.35868465999999</v>
      </c>
      <c r="V217" s="36">
        <f>SUMIFS(СВЦЭМ!$E$39:$E$782,СВЦЭМ!$A$39:$A$782,$A217,СВЦЭМ!$B$39:$B$782,V$191)+'СЕТ СН'!$F$15</f>
        <v>154.29054285999999</v>
      </c>
      <c r="W217" s="36">
        <f>SUMIFS(СВЦЭМ!$E$39:$E$782,СВЦЭМ!$A$39:$A$782,$A217,СВЦЭМ!$B$39:$B$782,W$191)+'СЕТ СН'!$F$15</f>
        <v>156.44939141</v>
      </c>
      <c r="X217" s="36">
        <f>SUMIFS(СВЦЭМ!$E$39:$E$782,СВЦЭМ!$A$39:$A$782,$A217,СВЦЭМ!$B$39:$B$782,X$191)+'СЕТ СН'!$F$15</f>
        <v>158.60000880000001</v>
      </c>
      <c r="Y217" s="36">
        <f>SUMIFS(СВЦЭМ!$E$39:$E$782,СВЦЭМ!$A$39:$A$782,$A217,СВЦЭМ!$B$39:$B$782,Y$191)+'СЕТ СН'!$F$15</f>
        <v>159.95737793999999</v>
      </c>
    </row>
    <row r="218" spans="1:25" ht="15.75" x14ac:dyDescent="0.2">
      <c r="A218" s="35">
        <f t="shared" si="5"/>
        <v>45287</v>
      </c>
      <c r="B218" s="36">
        <f>SUMIFS(СВЦЭМ!$E$39:$E$782,СВЦЭМ!$A$39:$A$782,$A218,СВЦЭМ!$B$39:$B$782,B$191)+'СЕТ СН'!$F$15</f>
        <v>156.03398035000001</v>
      </c>
      <c r="C218" s="36">
        <f>SUMIFS(СВЦЭМ!$E$39:$E$782,СВЦЭМ!$A$39:$A$782,$A218,СВЦЭМ!$B$39:$B$782,C$191)+'СЕТ СН'!$F$15</f>
        <v>155.11540423</v>
      </c>
      <c r="D218" s="36">
        <f>SUMIFS(СВЦЭМ!$E$39:$E$782,СВЦЭМ!$A$39:$A$782,$A218,СВЦЭМ!$B$39:$B$782,D$191)+'СЕТ СН'!$F$15</f>
        <v>155.80295649000001</v>
      </c>
      <c r="E218" s="36">
        <f>SUMIFS(СВЦЭМ!$E$39:$E$782,СВЦЭМ!$A$39:$A$782,$A218,СВЦЭМ!$B$39:$B$782,E$191)+'СЕТ СН'!$F$15</f>
        <v>156.66205205</v>
      </c>
      <c r="F218" s="36">
        <f>SUMIFS(СВЦЭМ!$E$39:$E$782,СВЦЭМ!$A$39:$A$782,$A218,СВЦЭМ!$B$39:$B$782,F$191)+'СЕТ СН'!$F$15</f>
        <v>161.39880020000001</v>
      </c>
      <c r="G218" s="36">
        <f>SUMIFS(СВЦЭМ!$E$39:$E$782,СВЦЭМ!$A$39:$A$782,$A218,СВЦЭМ!$B$39:$B$782,G$191)+'СЕТ СН'!$F$15</f>
        <v>160.88919913000001</v>
      </c>
      <c r="H218" s="36">
        <f>SUMIFS(СВЦЭМ!$E$39:$E$782,СВЦЭМ!$A$39:$A$782,$A218,СВЦЭМ!$B$39:$B$782,H$191)+'СЕТ СН'!$F$15</f>
        <v>157.10152674</v>
      </c>
      <c r="I218" s="36">
        <f>SUMIFS(СВЦЭМ!$E$39:$E$782,СВЦЭМ!$A$39:$A$782,$A218,СВЦЭМ!$B$39:$B$782,I$191)+'СЕТ СН'!$F$15</f>
        <v>152.31096590999999</v>
      </c>
      <c r="J218" s="36">
        <f>SUMIFS(СВЦЭМ!$E$39:$E$782,СВЦЭМ!$A$39:$A$782,$A218,СВЦЭМ!$B$39:$B$782,J$191)+'СЕТ СН'!$F$15</f>
        <v>151.10056251</v>
      </c>
      <c r="K218" s="36">
        <f>SUMIFS(СВЦЭМ!$E$39:$E$782,СВЦЭМ!$A$39:$A$782,$A218,СВЦЭМ!$B$39:$B$782,K$191)+'СЕТ СН'!$F$15</f>
        <v>150.34288169000001</v>
      </c>
      <c r="L218" s="36">
        <f>SUMIFS(СВЦЭМ!$E$39:$E$782,СВЦЭМ!$A$39:$A$782,$A218,СВЦЭМ!$B$39:$B$782,L$191)+'СЕТ СН'!$F$15</f>
        <v>148.12882431</v>
      </c>
      <c r="M218" s="36">
        <f>SUMIFS(СВЦЭМ!$E$39:$E$782,СВЦЭМ!$A$39:$A$782,$A218,СВЦЭМ!$B$39:$B$782,M$191)+'СЕТ СН'!$F$15</f>
        <v>148.60333449000001</v>
      </c>
      <c r="N218" s="36">
        <f>SUMIFS(СВЦЭМ!$E$39:$E$782,СВЦЭМ!$A$39:$A$782,$A218,СВЦЭМ!$B$39:$B$782,N$191)+'СЕТ СН'!$F$15</f>
        <v>150.04523606000001</v>
      </c>
      <c r="O218" s="36">
        <f>SUMIFS(СВЦЭМ!$E$39:$E$782,СВЦЭМ!$A$39:$A$782,$A218,СВЦЭМ!$B$39:$B$782,O$191)+'СЕТ СН'!$F$15</f>
        <v>150.00971579</v>
      </c>
      <c r="P218" s="36">
        <f>SUMIFS(СВЦЭМ!$E$39:$E$782,СВЦЭМ!$A$39:$A$782,$A218,СВЦЭМ!$B$39:$B$782,P$191)+'СЕТ СН'!$F$15</f>
        <v>150.16346311999999</v>
      </c>
      <c r="Q218" s="36">
        <f>SUMIFS(СВЦЭМ!$E$39:$E$782,СВЦЭМ!$A$39:$A$782,$A218,СВЦЭМ!$B$39:$B$782,Q$191)+'СЕТ СН'!$F$15</f>
        <v>148.49150184000001</v>
      </c>
      <c r="R218" s="36">
        <f>SUMIFS(СВЦЭМ!$E$39:$E$782,СВЦЭМ!$A$39:$A$782,$A218,СВЦЭМ!$B$39:$B$782,R$191)+'СЕТ СН'!$F$15</f>
        <v>148.35015718</v>
      </c>
      <c r="S218" s="36">
        <f>SUMIFS(СВЦЭМ!$E$39:$E$782,СВЦЭМ!$A$39:$A$782,$A218,СВЦЭМ!$B$39:$B$782,S$191)+'СЕТ СН'!$F$15</f>
        <v>145.45965122000001</v>
      </c>
      <c r="T218" s="36">
        <f>SUMIFS(СВЦЭМ!$E$39:$E$782,СВЦЭМ!$A$39:$A$782,$A218,СВЦЭМ!$B$39:$B$782,T$191)+'СЕТ СН'!$F$15</f>
        <v>147.1475465</v>
      </c>
      <c r="U218" s="36">
        <f>SUMIFS(СВЦЭМ!$E$39:$E$782,СВЦЭМ!$A$39:$A$782,$A218,СВЦЭМ!$B$39:$B$782,U$191)+'СЕТ СН'!$F$15</f>
        <v>147.71072229000001</v>
      </c>
      <c r="V218" s="36">
        <f>SUMIFS(СВЦЭМ!$E$39:$E$782,СВЦЭМ!$A$39:$A$782,$A218,СВЦЭМ!$B$39:$B$782,V$191)+'СЕТ СН'!$F$15</f>
        <v>149.45528483999999</v>
      </c>
      <c r="W218" s="36">
        <f>SUMIFS(СВЦЭМ!$E$39:$E$782,СВЦЭМ!$A$39:$A$782,$A218,СВЦЭМ!$B$39:$B$782,W$191)+'СЕТ СН'!$F$15</f>
        <v>149.01554922</v>
      </c>
      <c r="X218" s="36">
        <f>SUMIFS(СВЦЭМ!$E$39:$E$782,СВЦЭМ!$A$39:$A$782,$A218,СВЦЭМ!$B$39:$B$782,X$191)+'СЕТ СН'!$F$15</f>
        <v>150.92594058</v>
      </c>
      <c r="Y218" s="36">
        <f>SUMIFS(СВЦЭМ!$E$39:$E$782,СВЦЭМ!$A$39:$A$782,$A218,СВЦЭМ!$B$39:$B$782,Y$191)+'СЕТ СН'!$F$15</f>
        <v>152.28541630999999</v>
      </c>
    </row>
    <row r="219" spans="1:25" ht="15.75" x14ac:dyDescent="0.2">
      <c r="A219" s="35">
        <f t="shared" si="5"/>
        <v>45288</v>
      </c>
      <c r="B219" s="36">
        <f>SUMIFS(СВЦЭМ!$E$39:$E$782,СВЦЭМ!$A$39:$A$782,$A219,СВЦЭМ!$B$39:$B$782,B$191)+'СЕТ СН'!$F$15</f>
        <v>149.48617873000001</v>
      </c>
      <c r="C219" s="36">
        <f>SUMIFS(СВЦЭМ!$E$39:$E$782,СВЦЭМ!$A$39:$A$782,$A219,СВЦЭМ!$B$39:$B$782,C$191)+'СЕТ СН'!$F$15</f>
        <v>153.16743013999999</v>
      </c>
      <c r="D219" s="36">
        <f>SUMIFS(СВЦЭМ!$E$39:$E$782,СВЦЭМ!$A$39:$A$782,$A219,СВЦЭМ!$B$39:$B$782,D$191)+'СЕТ СН'!$F$15</f>
        <v>154.51352148000001</v>
      </c>
      <c r="E219" s="36">
        <f>SUMIFS(СВЦЭМ!$E$39:$E$782,СВЦЭМ!$A$39:$A$782,$A219,СВЦЭМ!$B$39:$B$782,E$191)+'СЕТ СН'!$F$15</f>
        <v>154.96231125</v>
      </c>
      <c r="F219" s="36">
        <f>SUMIFS(СВЦЭМ!$E$39:$E$782,СВЦЭМ!$A$39:$A$782,$A219,СВЦЭМ!$B$39:$B$782,F$191)+'СЕТ СН'!$F$15</f>
        <v>155.08168451</v>
      </c>
      <c r="G219" s="36">
        <f>SUMIFS(СВЦЭМ!$E$39:$E$782,СВЦЭМ!$A$39:$A$782,$A219,СВЦЭМ!$B$39:$B$782,G$191)+'СЕТ СН'!$F$15</f>
        <v>154.59607846</v>
      </c>
      <c r="H219" s="36">
        <f>SUMIFS(СВЦЭМ!$E$39:$E$782,СВЦЭМ!$A$39:$A$782,$A219,СВЦЭМ!$B$39:$B$782,H$191)+'СЕТ СН'!$F$15</f>
        <v>150.29846341999999</v>
      </c>
      <c r="I219" s="36">
        <f>SUMIFS(СВЦЭМ!$E$39:$E$782,СВЦЭМ!$A$39:$A$782,$A219,СВЦЭМ!$B$39:$B$782,I$191)+'СЕТ СН'!$F$15</f>
        <v>145.84650768</v>
      </c>
      <c r="J219" s="36">
        <f>SUMIFS(СВЦЭМ!$E$39:$E$782,СВЦЭМ!$A$39:$A$782,$A219,СВЦЭМ!$B$39:$B$782,J$191)+'СЕТ СН'!$F$15</f>
        <v>144.15199100000001</v>
      </c>
      <c r="K219" s="36">
        <f>SUMIFS(СВЦЭМ!$E$39:$E$782,СВЦЭМ!$A$39:$A$782,$A219,СВЦЭМ!$B$39:$B$782,K$191)+'СЕТ СН'!$F$15</f>
        <v>142.52457221</v>
      </c>
      <c r="L219" s="36">
        <f>SUMIFS(СВЦЭМ!$E$39:$E$782,СВЦЭМ!$A$39:$A$782,$A219,СВЦЭМ!$B$39:$B$782,L$191)+'СЕТ СН'!$F$15</f>
        <v>144.71174923999999</v>
      </c>
      <c r="M219" s="36">
        <f>SUMIFS(СВЦЭМ!$E$39:$E$782,СВЦЭМ!$A$39:$A$782,$A219,СВЦЭМ!$B$39:$B$782,M$191)+'СЕТ СН'!$F$15</f>
        <v>146.76870611000001</v>
      </c>
      <c r="N219" s="36">
        <f>SUMIFS(СВЦЭМ!$E$39:$E$782,СВЦЭМ!$A$39:$A$782,$A219,СВЦЭМ!$B$39:$B$782,N$191)+'СЕТ СН'!$F$15</f>
        <v>143.86817647000001</v>
      </c>
      <c r="O219" s="36">
        <f>SUMIFS(СВЦЭМ!$E$39:$E$782,СВЦЭМ!$A$39:$A$782,$A219,СВЦЭМ!$B$39:$B$782,O$191)+'СЕТ СН'!$F$15</f>
        <v>144.44451279</v>
      </c>
      <c r="P219" s="36">
        <f>SUMIFS(СВЦЭМ!$E$39:$E$782,СВЦЭМ!$A$39:$A$782,$A219,СВЦЭМ!$B$39:$B$782,P$191)+'СЕТ СН'!$F$15</f>
        <v>144.27364004</v>
      </c>
      <c r="Q219" s="36">
        <f>SUMIFS(СВЦЭМ!$E$39:$E$782,СВЦЭМ!$A$39:$A$782,$A219,СВЦЭМ!$B$39:$B$782,Q$191)+'СЕТ СН'!$F$15</f>
        <v>139.71872178999999</v>
      </c>
      <c r="R219" s="36">
        <f>SUMIFS(СВЦЭМ!$E$39:$E$782,СВЦЭМ!$A$39:$A$782,$A219,СВЦЭМ!$B$39:$B$782,R$191)+'СЕТ СН'!$F$15</f>
        <v>140.51176577999999</v>
      </c>
      <c r="S219" s="36">
        <f>SUMIFS(СВЦЭМ!$E$39:$E$782,СВЦЭМ!$A$39:$A$782,$A219,СВЦЭМ!$B$39:$B$782,S$191)+'СЕТ СН'!$F$15</f>
        <v>142.88487430999999</v>
      </c>
      <c r="T219" s="36">
        <f>SUMIFS(СВЦЭМ!$E$39:$E$782,СВЦЭМ!$A$39:$A$782,$A219,СВЦЭМ!$B$39:$B$782,T$191)+'СЕТ СН'!$F$15</f>
        <v>138.95130105999999</v>
      </c>
      <c r="U219" s="36">
        <f>SUMIFS(СВЦЭМ!$E$39:$E$782,СВЦЭМ!$A$39:$A$782,$A219,СВЦЭМ!$B$39:$B$782,U$191)+'СЕТ СН'!$F$15</f>
        <v>142.08203932999999</v>
      </c>
      <c r="V219" s="36">
        <f>SUMIFS(СВЦЭМ!$E$39:$E$782,СВЦЭМ!$A$39:$A$782,$A219,СВЦЭМ!$B$39:$B$782,V$191)+'СЕТ СН'!$F$15</f>
        <v>142.28324939000001</v>
      </c>
      <c r="W219" s="36">
        <f>SUMIFS(СВЦЭМ!$E$39:$E$782,СВЦЭМ!$A$39:$A$782,$A219,СВЦЭМ!$B$39:$B$782,W$191)+'СЕТ СН'!$F$15</f>
        <v>144.40406440999999</v>
      </c>
      <c r="X219" s="36">
        <f>SUMIFS(СВЦЭМ!$E$39:$E$782,СВЦЭМ!$A$39:$A$782,$A219,СВЦЭМ!$B$39:$B$782,X$191)+'СЕТ СН'!$F$15</f>
        <v>145.01839763000001</v>
      </c>
      <c r="Y219" s="36">
        <f>SUMIFS(СВЦЭМ!$E$39:$E$782,СВЦЭМ!$A$39:$A$782,$A219,СВЦЭМ!$B$39:$B$782,Y$191)+'СЕТ СН'!$F$15</f>
        <v>147.89750771999999</v>
      </c>
    </row>
    <row r="220" spans="1:25" ht="15.75" x14ac:dyDescent="0.2">
      <c r="A220" s="35">
        <f t="shared" si="5"/>
        <v>45289</v>
      </c>
      <c r="B220" s="36">
        <f>SUMIFS(СВЦЭМ!$E$39:$E$782,СВЦЭМ!$A$39:$A$782,$A220,СВЦЭМ!$B$39:$B$782,B$191)+'СЕТ СН'!$F$15</f>
        <v>157.42249910999999</v>
      </c>
      <c r="C220" s="36">
        <f>SUMIFS(СВЦЭМ!$E$39:$E$782,СВЦЭМ!$A$39:$A$782,$A220,СВЦЭМ!$B$39:$B$782,C$191)+'СЕТ СН'!$F$15</f>
        <v>161.01257358000001</v>
      </c>
      <c r="D220" s="36">
        <f>SUMIFS(СВЦЭМ!$E$39:$E$782,СВЦЭМ!$A$39:$A$782,$A220,СВЦЭМ!$B$39:$B$782,D$191)+'СЕТ СН'!$F$15</f>
        <v>158.60915181999999</v>
      </c>
      <c r="E220" s="36">
        <f>SUMIFS(СВЦЭМ!$E$39:$E$782,СВЦЭМ!$A$39:$A$782,$A220,СВЦЭМ!$B$39:$B$782,E$191)+'СЕТ СН'!$F$15</f>
        <v>158.55483633</v>
      </c>
      <c r="F220" s="36">
        <f>SUMIFS(СВЦЭМ!$E$39:$E$782,СВЦЭМ!$A$39:$A$782,$A220,СВЦЭМ!$B$39:$B$782,F$191)+'СЕТ СН'!$F$15</f>
        <v>158.56848955999999</v>
      </c>
      <c r="G220" s="36">
        <f>SUMIFS(СВЦЭМ!$E$39:$E$782,СВЦЭМ!$A$39:$A$782,$A220,СВЦЭМ!$B$39:$B$782,G$191)+'СЕТ СН'!$F$15</f>
        <v>152.38322951000001</v>
      </c>
      <c r="H220" s="36">
        <f>SUMIFS(СВЦЭМ!$E$39:$E$782,СВЦЭМ!$A$39:$A$782,$A220,СВЦЭМ!$B$39:$B$782,H$191)+'СЕТ СН'!$F$15</f>
        <v>154.33055874999999</v>
      </c>
      <c r="I220" s="36">
        <f>SUMIFS(СВЦЭМ!$E$39:$E$782,СВЦЭМ!$A$39:$A$782,$A220,СВЦЭМ!$B$39:$B$782,I$191)+'СЕТ СН'!$F$15</f>
        <v>151.70529368999999</v>
      </c>
      <c r="J220" s="36">
        <f>SUMIFS(СВЦЭМ!$E$39:$E$782,СВЦЭМ!$A$39:$A$782,$A220,СВЦЭМ!$B$39:$B$782,J$191)+'СЕТ СН'!$F$15</f>
        <v>151.46657943</v>
      </c>
      <c r="K220" s="36">
        <f>SUMIFS(СВЦЭМ!$E$39:$E$782,СВЦЭМ!$A$39:$A$782,$A220,СВЦЭМ!$B$39:$B$782,K$191)+'СЕТ СН'!$F$15</f>
        <v>149.85114440000001</v>
      </c>
      <c r="L220" s="36">
        <f>SUMIFS(СВЦЭМ!$E$39:$E$782,СВЦЭМ!$A$39:$A$782,$A220,СВЦЭМ!$B$39:$B$782,L$191)+'СЕТ СН'!$F$15</f>
        <v>150.44649451999999</v>
      </c>
      <c r="M220" s="36">
        <f>SUMIFS(СВЦЭМ!$E$39:$E$782,СВЦЭМ!$A$39:$A$782,$A220,СВЦЭМ!$B$39:$B$782,M$191)+'СЕТ СН'!$F$15</f>
        <v>152.28115059999999</v>
      </c>
      <c r="N220" s="36">
        <f>SUMIFS(СВЦЭМ!$E$39:$E$782,СВЦЭМ!$A$39:$A$782,$A220,СВЦЭМ!$B$39:$B$782,N$191)+'СЕТ СН'!$F$15</f>
        <v>152.12268212000001</v>
      </c>
      <c r="O220" s="36">
        <f>SUMIFS(СВЦЭМ!$E$39:$E$782,СВЦЭМ!$A$39:$A$782,$A220,СВЦЭМ!$B$39:$B$782,O$191)+'СЕТ СН'!$F$15</f>
        <v>151.27037127</v>
      </c>
      <c r="P220" s="36">
        <f>SUMIFS(СВЦЭМ!$E$39:$E$782,СВЦЭМ!$A$39:$A$782,$A220,СВЦЭМ!$B$39:$B$782,P$191)+'СЕТ СН'!$F$15</f>
        <v>151.93936865000001</v>
      </c>
      <c r="Q220" s="36">
        <f>SUMIFS(СВЦЭМ!$E$39:$E$782,СВЦЭМ!$A$39:$A$782,$A220,СВЦЭМ!$B$39:$B$782,Q$191)+'СЕТ СН'!$F$15</f>
        <v>152.88466376</v>
      </c>
      <c r="R220" s="36">
        <f>SUMIFS(СВЦЭМ!$E$39:$E$782,СВЦЭМ!$A$39:$A$782,$A220,СВЦЭМ!$B$39:$B$782,R$191)+'СЕТ СН'!$F$15</f>
        <v>152.61503132999999</v>
      </c>
      <c r="S220" s="36">
        <f>SUMIFS(СВЦЭМ!$E$39:$E$782,СВЦЭМ!$A$39:$A$782,$A220,СВЦЭМ!$B$39:$B$782,S$191)+'СЕТ СН'!$F$15</f>
        <v>149.06768281999999</v>
      </c>
      <c r="T220" s="36">
        <f>SUMIFS(СВЦЭМ!$E$39:$E$782,СВЦЭМ!$A$39:$A$782,$A220,СВЦЭМ!$B$39:$B$782,T$191)+'СЕТ СН'!$F$15</f>
        <v>150.09616499000001</v>
      </c>
      <c r="U220" s="36">
        <f>SUMIFS(СВЦЭМ!$E$39:$E$782,СВЦЭМ!$A$39:$A$782,$A220,СВЦЭМ!$B$39:$B$782,U$191)+'СЕТ СН'!$F$15</f>
        <v>150.92712143</v>
      </c>
      <c r="V220" s="36">
        <f>SUMIFS(СВЦЭМ!$E$39:$E$782,СВЦЭМ!$A$39:$A$782,$A220,СВЦЭМ!$B$39:$B$782,V$191)+'СЕТ СН'!$F$15</f>
        <v>153.23448309</v>
      </c>
      <c r="W220" s="36">
        <f>SUMIFS(СВЦЭМ!$E$39:$E$782,СВЦЭМ!$A$39:$A$782,$A220,СВЦЭМ!$B$39:$B$782,W$191)+'СЕТ СН'!$F$15</f>
        <v>153.23754381000001</v>
      </c>
      <c r="X220" s="36">
        <f>SUMIFS(СВЦЭМ!$E$39:$E$782,СВЦЭМ!$A$39:$A$782,$A220,СВЦЭМ!$B$39:$B$782,X$191)+'СЕТ СН'!$F$15</f>
        <v>153.10128252999999</v>
      </c>
      <c r="Y220" s="36">
        <f>SUMIFS(СВЦЭМ!$E$39:$E$782,СВЦЭМ!$A$39:$A$782,$A220,СВЦЭМ!$B$39:$B$782,Y$191)+'СЕТ СН'!$F$15</f>
        <v>157.31053297</v>
      </c>
    </row>
    <row r="221" spans="1:25" ht="15.75" x14ac:dyDescent="0.2">
      <c r="A221" s="35">
        <f t="shared" si="5"/>
        <v>45290</v>
      </c>
      <c r="B221" s="36">
        <f>SUMIFS(СВЦЭМ!$E$39:$E$782,СВЦЭМ!$A$39:$A$782,$A221,СВЦЭМ!$B$39:$B$782,B$191)+'СЕТ СН'!$F$15</f>
        <v>164.37193758000001</v>
      </c>
      <c r="C221" s="36">
        <f>SUMIFS(СВЦЭМ!$E$39:$E$782,СВЦЭМ!$A$39:$A$782,$A221,СВЦЭМ!$B$39:$B$782,C$191)+'СЕТ СН'!$F$15</f>
        <v>167.54294988999999</v>
      </c>
      <c r="D221" s="36">
        <f>SUMIFS(СВЦЭМ!$E$39:$E$782,СВЦЭМ!$A$39:$A$782,$A221,СВЦЭМ!$B$39:$B$782,D$191)+'СЕТ СН'!$F$15</f>
        <v>169.10603965999999</v>
      </c>
      <c r="E221" s="36">
        <f>SUMIFS(СВЦЭМ!$E$39:$E$782,СВЦЭМ!$A$39:$A$782,$A221,СВЦЭМ!$B$39:$B$782,E$191)+'СЕТ СН'!$F$15</f>
        <v>169.10764975000001</v>
      </c>
      <c r="F221" s="36">
        <f>SUMIFS(СВЦЭМ!$E$39:$E$782,СВЦЭМ!$A$39:$A$782,$A221,СВЦЭМ!$B$39:$B$782,F$191)+'СЕТ СН'!$F$15</f>
        <v>170.19433164</v>
      </c>
      <c r="G221" s="36">
        <f>SUMIFS(СВЦЭМ!$E$39:$E$782,СВЦЭМ!$A$39:$A$782,$A221,СВЦЭМ!$B$39:$B$782,G$191)+'СЕТ СН'!$F$15</f>
        <v>169.16632835999999</v>
      </c>
      <c r="H221" s="36">
        <f>SUMIFS(СВЦЭМ!$E$39:$E$782,СВЦЭМ!$A$39:$A$782,$A221,СВЦЭМ!$B$39:$B$782,H$191)+'СЕТ СН'!$F$15</f>
        <v>168.34087273</v>
      </c>
      <c r="I221" s="36">
        <f>SUMIFS(СВЦЭМ!$E$39:$E$782,СВЦЭМ!$A$39:$A$782,$A221,СВЦЭМ!$B$39:$B$782,I$191)+'СЕТ СН'!$F$15</f>
        <v>163.30343196000001</v>
      </c>
      <c r="J221" s="36">
        <f>SUMIFS(СВЦЭМ!$E$39:$E$782,СВЦЭМ!$A$39:$A$782,$A221,СВЦЭМ!$B$39:$B$782,J$191)+'СЕТ СН'!$F$15</f>
        <v>157.83356645999999</v>
      </c>
      <c r="K221" s="36">
        <f>SUMIFS(СВЦЭМ!$E$39:$E$782,СВЦЭМ!$A$39:$A$782,$A221,СВЦЭМ!$B$39:$B$782,K$191)+'СЕТ СН'!$F$15</f>
        <v>158.00844032000001</v>
      </c>
      <c r="L221" s="36">
        <f>SUMIFS(СВЦЭМ!$E$39:$E$782,СВЦЭМ!$A$39:$A$782,$A221,СВЦЭМ!$B$39:$B$782,L$191)+'СЕТ СН'!$F$15</f>
        <v>156.97073616</v>
      </c>
      <c r="M221" s="36">
        <f>SUMIFS(СВЦЭМ!$E$39:$E$782,СВЦЭМ!$A$39:$A$782,$A221,СВЦЭМ!$B$39:$B$782,M$191)+'СЕТ СН'!$F$15</f>
        <v>159.35533527999999</v>
      </c>
      <c r="N221" s="36">
        <f>SUMIFS(СВЦЭМ!$E$39:$E$782,СВЦЭМ!$A$39:$A$782,$A221,СВЦЭМ!$B$39:$B$782,N$191)+'СЕТ СН'!$F$15</f>
        <v>160.14765671000001</v>
      </c>
      <c r="O221" s="36">
        <f>SUMIFS(СВЦЭМ!$E$39:$E$782,СВЦЭМ!$A$39:$A$782,$A221,СВЦЭМ!$B$39:$B$782,O$191)+'СЕТ СН'!$F$15</f>
        <v>161.32230045</v>
      </c>
      <c r="P221" s="36">
        <f>SUMIFS(СВЦЭМ!$E$39:$E$782,СВЦЭМ!$A$39:$A$782,$A221,СВЦЭМ!$B$39:$B$782,P$191)+'СЕТ СН'!$F$15</f>
        <v>163.05520340999999</v>
      </c>
      <c r="Q221" s="36">
        <f>SUMIFS(СВЦЭМ!$E$39:$E$782,СВЦЭМ!$A$39:$A$782,$A221,СВЦЭМ!$B$39:$B$782,Q$191)+'СЕТ СН'!$F$15</f>
        <v>164.04543975999999</v>
      </c>
      <c r="R221" s="36">
        <f>SUMIFS(СВЦЭМ!$E$39:$E$782,СВЦЭМ!$A$39:$A$782,$A221,СВЦЭМ!$B$39:$B$782,R$191)+'СЕТ СН'!$F$15</f>
        <v>164.54951689000001</v>
      </c>
      <c r="S221" s="36">
        <f>SUMIFS(СВЦЭМ!$E$39:$E$782,СВЦЭМ!$A$39:$A$782,$A221,СВЦЭМ!$B$39:$B$782,S$191)+'СЕТ СН'!$F$15</f>
        <v>162.68870699999999</v>
      </c>
      <c r="T221" s="36">
        <f>SUMIFS(СВЦЭМ!$E$39:$E$782,СВЦЭМ!$A$39:$A$782,$A221,СВЦЭМ!$B$39:$B$782,T$191)+'СЕТ СН'!$F$15</f>
        <v>156.77602385</v>
      </c>
      <c r="U221" s="36">
        <f>SUMIFS(СВЦЭМ!$E$39:$E$782,СВЦЭМ!$A$39:$A$782,$A221,СВЦЭМ!$B$39:$B$782,U$191)+'СЕТ СН'!$F$15</f>
        <v>159.60173684</v>
      </c>
      <c r="V221" s="36">
        <f>SUMIFS(СВЦЭМ!$E$39:$E$782,СВЦЭМ!$A$39:$A$782,$A221,СВЦЭМ!$B$39:$B$782,V$191)+'СЕТ СН'!$F$15</f>
        <v>160.47841466</v>
      </c>
      <c r="W221" s="36">
        <f>SUMIFS(СВЦЭМ!$E$39:$E$782,СВЦЭМ!$A$39:$A$782,$A221,СВЦЭМ!$B$39:$B$782,W$191)+'СЕТ СН'!$F$15</f>
        <v>161.18207143999999</v>
      </c>
      <c r="X221" s="36">
        <f>SUMIFS(СВЦЭМ!$E$39:$E$782,СВЦЭМ!$A$39:$A$782,$A221,СВЦЭМ!$B$39:$B$782,X$191)+'СЕТ СН'!$F$15</f>
        <v>163.37327511999999</v>
      </c>
      <c r="Y221" s="36">
        <f>SUMIFS(СВЦЭМ!$E$39:$E$782,СВЦЭМ!$A$39:$A$782,$A221,СВЦЭМ!$B$39:$B$782,Y$191)+'СЕТ СН'!$F$15</f>
        <v>164.70558310999999</v>
      </c>
    </row>
    <row r="222" spans="1:25" ht="15.75" x14ac:dyDescent="0.2">
      <c r="A222" s="35">
        <f t="shared" si="5"/>
        <v>45291</v>
      </c>
      <c r="B222" s="36">
        <f>SUMIFS(СВЦЭМ!$E$39:$E$782,СВЦЭМ!$A$39:$A$782,$A222,СВЦЭМ!$B$39:$B$782,B$191)+'СЕТ СН'!$F$15</f>
        <v>160.84920671</v>
      </c>
      <c r="C222" s="36">
        <f>SUMIFS(СВЦЭМ!$E$39:$E$782,СВЦЭМ!$A$39:$A$782,$A222,СВЦЭМ!$B$39:$B$782,C$191)+'СЕТ СН'!$F$15</f>
        <v>159.36142685999999</v>
      </c>
      <c r="D222" s="36">
        <f>SUMIFS(СВЦЭМ!$E$39:$E$782,СВЦЭМ!$A$39:$A$782,$A222,СВЦЭМ!$B$39:$B$782,D$191)+'СЕТ СН'!$F$15</f>
        <v>160.76345326000001</v>
      </c>
      <c r="E222" s="36">
        <f>SUMIFS(СВЦЭМ!$E$39:$E$782,СВЦЭМ!$A$39:$A$782,$A222,СВЦЭМ!$B$39:$B$782,E$191)+'СЕТ СН'!$F$15</f>
        <v>161.19234102999999</v>
      </c>
      <c r="F222" s="36">
        <f>SUMIFS(СВЦЭМ!$E$39:$E$782,СВЦЭМ!$A$39:$A$782,$A222,СВЦЭМ!$B$39:$B$782,F$191)+'СЕТ СН'!$F$15</f>
        <v>160.82087347999999</v>
      </c>
      <c r="G222" s="36">
        <f>SUMIFS(СВЦЭМ!$E$39:$E$782,СВЦЭМ!$A$39:$A$782,$A222,СВЦЭМ!$B$39:$B$782,G$191)+'СЕТ СН'!$F$15</f>
        <v>157.25250901999999</v>
      </c>
      <c r="H222" s="36">
        <f>SUMIFS(СВЦЭМ!$E$39:$E$782,СВЦЭМ!$A$39:$A$782,$A222,СВЦЭМ!$B$39:$B$782,H$191)+'СЕТ СН'!$F$15</f>
        <v>157.21642033000001</v>
      </c>
      <c r="I222" s="36">
        <f>SUMIFS(СВЦЭМ!$E$39:$E$782,СВЦЭМ!$A$39:$A$782,$A222,СВЦЭМ!$B$39:$B$782,I$191)+'СЕТ СН'!$F$15</f>
        <v>157.26722783</v>
      </c>
      <c r="J222" s="36">
        <f>SUMIFS(СВЦЭМ!$E$39:$E$782,СВЦЭМ!$A$39:$A$782,$A222,СВЦЭМ!$B$39:$B$782,J$191)+'СЕТ СН'!$F$15</f>
        <v>155.39364133000001</v>
      </c>
      <c r="K222" s="36">
        <f>SUMIFS(СВЦЭМ!$E$39:$E$782,СВЦЭМ!$A$39:$A$782,$A222,СВЦЭМ!$B$39:$B$782,K$191)+'СЕТ СН'!$F$15</f>
        <v>151.96936332000001</v>
      </c>
      <c r="L222" s="36">
        <f>SUMIFS(СВЦЭМ!$E$39:$E$782,СВЦЭМ!$A$39:$A$782,$A222,СВЦЭМ!$B$39:$B$782,L$191)+'СЕТ СН'!$F$15</f>
        <v>150.58026516000001</v>
      </c>
      <c r="M222" s="36">
        <f>SUMIFS(СВЦЭМ!$E$39:$E$782,СВЦЭМ!$A$39:$A$782,$A222,СВЦЭМ!$B$39:$B$782,M$191)+'СЕТ СН'!$F$15</f>
        <v>149.11616430000001</v>
      </c>
      <c r="N222" s="36">
        <f>SUMIFS(СВЦЭМ!$E$39:$E$782,СВЦЭМ!$A$39:$A$782,$A222,СВЦЭМ!$B$39:$B$782,N$191)+'СЕТ СН'!$F$15</f>
        <v>149.6508388</v>
      </c>
      <c r="O222" s="36">
        <f>SUMIFS(СВЦЭМ!$E$39:$E$782,СВЦЭМ!$A$39:$A$782,$A222,СВЦЭМ!$B$39:$B$782,O$191)+'СЕТ СН'!$F$15</f>
        <v>150.63116421000001</v>
      </c>
      <c r="P222" s="36">
        <f>SUMIFS(СВЦЭМ!$E$39:$E$782,СВЦЭМ!$A$39:$A$782,$A222,СВЦЭМ!$B$39:$B$782,P$191)+'СЕТ СН'!$F$15</f>
        <v>152.68953210000001</v>
      </c>
      <c r="Q222" s="36">
        <f>SUMIFS(СВЦЭМ!$E$39:$E$782,СВЦЭМ!$A$39:$A$782,$A222,СВЦЭМ!$B$39:$B$782,Q$191)+'СЕТ СН'!$F$15</f>
        <v>151.14187321</v>
      </c>
      <c r="R222" s="36">
        <f>SUMIFS(СВЦЭМ!$E$39:$E$782,СВЦЭМ!$A$39:$A$782,$A222,СВЦЭМ!$B$39:$B$782,R$191)+'СЕТ СН'!$F$15</f>
        <v>152.48421667</v>
      </c>
      <c r="S222" s="36">
        <f>SUMIFS(СВЦЭМ!$E$39:$E$782,СВЦЭМ!$A$39:$A$782,$A222,СВЦЭМ!$B$39:$B$782,S$191)+'СЕТ СН'!$F$15</f>
        <v>149.51962354</v>
      </c>
      <c r="T222" s="36">
        <f>SUMIFS(СВЦЭМ!$E$39:$E$782,СВЦЭМ!$A$39:$A$782,$A222,СВЦЭМ!$B$39:$B$782,T$191)+'СЕТ СН'!$F$15</f>
        <v>144.11169142</v>
      </c>
      <c r="U222" s="36">
        <f>SUMIFS(СВЦЭМ!$E$39:$E$782,СВЦЭМ!$A$39:$A$782,$A222,СВЦЭМ!$B$39:$B$782,U$191)+'СЕТ СН'!$F$15</f>
        <v>142.26473927999999</v>
      </c>
      <c r="V222" s="36">
        <f>SUMIFS(СВЦЭМ!$E$39:$E$782,СВЦЭМ!$A$39:$A$782,$A222,СВЦЭМ!$B$39:$B$782,V$191)+'СЕТ СН'!$F$15</f>
        <v>145.39458152</v>
      </c>
      <c r="W222" s="36">
        <f>SUMIFS(СВЦЭМ!$E$39:$E$782,СВЦЭМ!$A$39:$A$782,$A222,СВЦЭМ!$B$39:$B$782,W$191)+'СЕТ СН'!$F$15</f>
        <v>150.02848831</v>
      </c>
      <c r="X222" s="36">
        <f>SUMIFS(СВЦЭМ!$E$39:$E$782,СВЦЭМ!$A$39:$A$782,$A222,СВЦЭМ!$B$39:$B$782,X$191)+'СЕТ СН'!$F$15</f>
        <v>154.66601102000001</v>
      </c>
      <c r="Y222" s="36">
        <f>SUMIFS(СВЦЭМ!$E$39:$E$782,СВЦЭМ!$A$39:$A$782,$A222,СВЦЭМ!$B$39:$B$782,Y$191)+'СЕТ СН'!$F$15</f>
        <v>158.46119795000001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01.12.2023</v>
      </c>
      <c r="B227" s="36">
        <f>SUMIFS(СВЦЭМ!$F$39:$F$782,СВЦЭМ!$A$39:$A$782,$A227,СВЦЭМ!$B$39:$B$782,B$226)+'СЕТ СН'!$F$15</f>
        <v>138.38394192999999</v>
      </c>
      <c r="C227" s="36">
        <f>SUMIFS(СВЦЭМ!$F$39:$F$782,СВЦЭМ!$A$39:$A$782,$A227,СВЦЭМ!$B$39:$B$782,C$226)+'СЕТ СН'!$F$15</f>
        <v>141.52417036</v>
      </c>
      <c r="D227" s="36">
        <f>SUMIFS(СВЦЭМ!$F$39:$F$782,СВЦЭМ!$A$39:$A$782,$A227,СВЦЭМ!$B$39:$B$782,D$226)+'СЕТ СН'!$F$15</f>
        <v>144.11792252999999</v>
      </c>
      <c r="E227" s="36">
        <f>SUMIFS(СВЦЭМ!$F$39:$F$782,СВЦЭМ!$A$39:$A$782,$A227,СВЦЭМ!$B$39:$B$782,E$226)+'СЕТ СН'!$F$15</f>
        <v>144.26655912999999</v>
      </c>
      <c r="F227" s="36">
        <f>SUMIFS(СВЦЭМ!$F$39:$F$782,СВЦЭМ!$A$39:$A$782,$A227,СВЦЭМ!$B$39:$B$782,F$226)+'СЕТ СН'!$F$15</f>
        <v>144.95462499999999</v>
      </c>
      <c r="G227" s="36">
        <f>SUMIFS(СВЦЭМ!$F$39:$F$782,СВЦЭМ!$A$39:$A$782,$A227,СВЦЭМ!$B$39:$B$782,G$226)+'СЕТ СН'!$F$15</f>
        <v>143.18592007999999</v>
      </c>
      <c r="H227" s="36">
        <f>SUMIFS(СВЦЭМ!$F$39:$F$782,СВЦЭМ!$A$39:$A$782,$A227,СВЦЭМ!$B$39:$B$782,H$226)+'СЕТ СН'!$F$15</f>
        <v>139.65605310999999</v>
      </c>
      <c r="I227" s="36">
        <f>SUMIFS(СВЦЭМ!$F$39:$F$782,СВЦЭМ!$A$39:$A$782,$A227,СВЦЭМ!$B$39:$B$782,I$226)+'СЕТ СН'!$F$15</f>
        <v>135.98107748000001</v>
      </c>
      <c r="J227" s="36">
        <f>SUMIFS(СВЦЭМ!$F$39:$F$782,СВЦЭМ!$A$39:$A$782,$A227,СВЦЭМ!$B$39:$B$782,J$226)+'СЕТ СН'!$F$15</f>
        <v>132.20531958999999</v>
      </c>
      <c r="K227" s="36">
        <f>SUMIFS(СВЦЭМ!$F$39:$F$782,СВЦЭМ!$A$39:$A$782,$A227,СВЦЭМ!$B$39:$B$782,K$226)+'СЕТ СН'!$F$15</f>
        <v>130.87582979000001</v>
      </c>
      <c r="L227" s="36">
        <f>SUMIFS(СВЦЭМ!$F$39:$F$782,СВЦЭМ!$A$39:$A$782,$A227,СВЦЭМ!$B$39:$B$782,L$226)+'СЕТ СН'!$F$15</f>
        <v>130.62158219</v>
      </c>
      <c r="M227" s="36">
        <f>SUMIFS(СВЦЭМ!$F$39:$F$782,СВЦЭМ!$A$39:$A$782,$A227,СВЦЭМ!$B$39:$B$782,M$226)+'СЕТ СН'!$F$15</f>
        <v>132.42375154999999</v>
      </c>
      <c r="N227" s="36">
        <f>SUMIFS(СВЦЭМ!$F$39:$F$782,СВЦЭМ!$A$39:$A$782,$A227,СВЦЭМ!$B$39:$B$782,N$226)+'СЕТ СН'!$F$15</f>
        <v>133.51115455999999</v>
      </c>
      <c r="O227" s="36">
        <f>SUMIFS(СВЦЭМ!$F$39:$F$782,СВЦЭМ!$A$39:$A$782,$A227,СВЦЭМ!$B$39:$B$782,O$226)+'СЕТ СН'!$F$15</f>
        <v>134.28798326</v>
      </c>
      <c r="P227" s="36">
        <f>SUMIFS(СВЦЭМ!$F$39:$F$782,СВЦЭМ!$A$39:$A$782,$A227,СВЦЭМ!$B$39:$B$782,P$226)+'СЕТ СН'!$F$15</f>
        <v>135.25474222</v>
      </c>
      <c r="Q227" s="36">
        <f>SUMIFS(СВЦЭМ!$F$39:$F$782,СВЦЭМ!$A$39:$A$782,$A227,СВЦЭМ!$B$39:$B$782,Q$226)+'СЕТ СН'!$F$15</f>
        <v>133.59162237999999</v>
      </c>
      <c r="R227" s="36">
        <f>SUMIFS(СВЦЭМ!$F$39:$F$782,СВЦЭМ!$A$39:$A$782,$A227,СВЦЭМ!$B$39:$B$782,R$226)+'СЕТ СН'!$F$15</f>
        <v>134.23512149999999</v>
      </c>
      <c r="S227" s="36">
        <f>SUMIFS(СВЦЭМ!$F$39:$F$782,СВЦЭМ!$A$39:$A$782,$A227,СВЦЭМ!$B$39:$B$782,S$226)+'СЕТ СН'!$F$15</f>
        <v>131.19304629999999</v>
      </c>
      <c r="T227" s="36">
        <f>SUMIFS(СВЦЭМ!$F$39:$F$782,СВЦЭМ!$A$39:$A$782,$A227,СВЦЭМ!$B$39:$B$782,T$226)+'СЕТ СН'!$F$15</f>
        <v>127.74724456</v>
      </c>
      <c r="U227" s="36">
        <f>SUMIFS(СВЦЭМ!$F$39:$F$782,СВЦЭМ!$A$39:$A$782,$A227,СВЦЭМ!$B$39:$B$782,U$226)+'СЕТ СН'!$F$15</f>
        <v>128.48663056999999</v>
      </c>
      <c r="V227" s="36">
        <f>SUMIFS(СВЦЭМ!$F$39:$F$782,СВЦЭМ!$A$39:$A$782,$A227,СВЦЭМ!$B$39:$B$782,V$226)+'СЕТ СН'!$F$15</f>
        <v>130.74726052</v>
      </c>
      <c r="W227" s="36">
        <f>SUMIFS(СВЦЭМ!$F$39:$F$782,СВЦЭМ!$A$39:$A$782,$A227,СВЦЭМ!$B$39:$B$782,W$226)+'СЕТ СН'!$F$15</f>
        <v>131.85135554999999</v>
      </c>
      <c r="X227" s="36">
        <f>SUMIFS(СВЦЭМ!$F$39:$F$782,СВЦЭМ!$A$39:$A$782,$A227,СВЦЭМ!$B$39:$B$782,X$226)+'СЕТ СН'!$F$15</f>
        <v>132.26056066999999</v>
      </c>
      <c r="Y227" s="36">
        <f>SUMIFS(СВЦЭМ!$F$39:$F$782,СВЦЭМ!$A$39:$A$782,$A227,СВЦЭМ!$B$39:$B$782,Y$226)+'СЕТ СН'!$F$15</f>
        <v>134.14813207</v>
      </c>
      <c r="AA227" s="45"/>
    </row>
    <row r="228" spans="1:27" ht="15.75" x14ac:dyDescent="0.2">
      <c r="A228" s="35">
        <f>A227+1</f>
        <v>45262</v>
      </c>
      <c r="B228" s="36">
        <f>SUMIFS(СВЦЭМ!$F$39:$F$782,СВЦЭМ!$A$39:$A$782,$A228,СВЦЭМ!$B$39:$B$782,B$226)+'СЕТ СН'!$F$15</f>
        <v>144.21297928999999</v>
      </c>
      <c r="C228" s="36">
        <f>SUMIFS(СВЦЭМ!$F$39:$F$782,СВЦЭМ!$A$39:$A$782,$A228,СВЦЭМ!$B$39:$B$782,C$226)+'СЕТ СН'!$F$15</f>
        <v>143.74327362</v>
      </c>
      <c r="D228" s="36">
        <f>SUMIFS(СВЦЭМ!$F$39:$F$782,СВЦЭМ!$A$39:$A$782,$A228,СВЦЭМ!$B$39:$B$782,D$226)+'СЕТ СН'!$F$15</f>
        <v>144.77789544000001</v>
      </c>
      <c r="E228" s="36">
        <f>SUMIFS(СВЦЭМ!$F$39:$F$782,СВЦЭМ!$A$39:$A$782,$A228,СВЦЭМ!$B$39:$B$782,E$226)+'СЕТ СН'!$F$15</f>
        <v>145.84075472000001</v>
      </c>
      <c r="F228" s="36">
        <f>SUMIFS(СВЦЭМ!$F$39:$F$782,СВЦЭМ!$A$39:$A$782,$A228,СВЦЭМ!$B$39:$B$782,F$226)+'СЕТ СН'!$F$15</f>
        <v>146.33964753999999</v>
      </c>
      <c r="G228" s="36">
        <f>SUMIFS(СВЦЭМ!$F$39:$F$782,СВЦЭМ!$A$39:$A$782,$A228,СВЦЭМ!$B$39:$B$782,G$226)+'СЕТ СН'!$F$15</f>
        <v>146.52785342000001</v>
      </c>
      <c r="H228" s="36">
        <f>SUMIFS(СВЦЭМ!$F$39:$F$782,СВЦЭМ!$A$39:$A$782,$A228,СВЦЭМ!$B$39:$B$782,H$226)+'СЕТ СН'!$F$15</f>
        <v>146.449151</v>
      </c>
      <c r="I228" s="36">
        <f>SUMIFS(СВЦЭМ!$F$39:$F$782,СВЦЭМ!$A$39:$A$782,$A228,СВЦЭМ!$B$39:$B$782,I$226)+'СЕТ СН'!$F$15</f>
        <v>143.57661462999999</v>
      </c>
      <c r="J228" s="36">
        <f>SUMIFS(СВЦЭМ!$F$39:$F$782,СВЦЭМ!$A$39:$A$782,$A228,СВЦЭМ!$B$39:$B$782,J$226)+'СЕТ СН'!$F$15</f>
        <v>139.96842941</v>
      </c>
      <c r="K228" s="36">
        <f>SUMIFS(СВЦЭМ!$F$39:$F$782,СВЦЭМ!$A$39:$A$782,$A228,СВЦЭМ!$B$39:$B$782,K$226)+'СЕТ СН'!$F$15</f>
        <v>136.94046935</v>
      </c>
      <c r="L228" s="36">
        <f>SUMIFS(СВЦЭМ!$F$39:$F$782,СВЦЭМ!$A$39:$A$782,$A228,СВЦЭМ!$B$39:$B$782,L$226)+'СЕТ СН'!$F$15</f>
        <v>134.20044942000001</v>
      </c>
      <c r="M228" s="36">
        <f>SUMIFS(СВЦЭМ!$F$39:$F$782,СВЦЭМ!$A$39:$A$782,$A228,СВЦЭМ!$B$39:$B$782,M$226)+'СЕТ СН'!$F$15</f>
        <v>133.52967912</v>
      </c>
      <c r="N228" s="36">
        <f>SUMIFS(СВЦЭМ!$F$39:$F$782,СВЦЭМ!$A$39:$A$782,$A228,СВЦЭМ!$B$39:$B$782,N$226)+'СЕТ СН'!$F$15</f>
        <v>135.33572021000001</v>
      </c>
      <c r="O228" s="36">
        <f>SUMIFS(СВЦЭМ!$F$39:$F$782,СВЦЭМ!$A$39:$A$782,$A228,СВЦЭМ!$B$39:$B$782,O$226)+'СЕТ СН'!$F$15</f>
        <v>137.13361078</v>
      </c>
      <c r="P228" s="36">
        <f>SUMIFS(СВЦЭМ!$F$39:$F$782,СВЦЭМ!$A$39:$A$782,$A228,СВЦЭМ!$B$39:$B$782,P$226)+'СЕТ СН'!$F$15</f>
        <v>138.18811753</v>
      </c>
      <c r="Q228" s="36">
        <f>SUMIFS(СВЦЭМ!$F$39:$F$782,СВЦЭМ!$A$39:$A$782,$A228,СВЦЭМ!$B$39:$B$782,Q$226)+'СЕТ СН'!$F$15</f>
        <v>138.42190517</v>
      </c>
      <c r="R228" s="36">
        <f>SUMIFS(СВЦЭМ!$F$39:$F$782,СВЦЭМ!$A$39:$A$782,$A228,СВЦЭМ!$B$39:$B$782,R$226)+'СЕТ СН'!$F$15</f>
        <v>136.48486739000001</v>
      </c>
      <c r="S228" s="36">
        <f>SUMIFS(СВЦЭМ!$F$39:$F$782,СВЦЭМ!$A$39:$A$782,$A228,СВЦЭМ!$B$39:$B$782,S$226)+'СЕТ СН'!$F$15</f>
        <v>133.39868247000001</v>
      </c>
      <c r="T228" s="36">
        <f>SUMIFS(СВЦЭМ!$F$39:$F$782,СВЦЭМ!$A$39:$A$782,$A228,СВЦЭМ!$B$39:$B$782,T$226)+'СЕТ СН'!$F$15</f>
        <v>130.80197416999999</v>
      </c>
      <c r="U228" s="36">
        <f>SUMIFS(СВЦЭМ!$F$39:$F$782,СВЦЭМ!$A$39:$A$782,$A228,СВЦЭМ!$B$39:$B$782,U$226)+'СЕТ СН'!$F$15</f>
        <v>131.68024281000001</v>
      </c>
      <c r="V228" s="36">
        <f>SUMIFS(СВЦЭМ!$F$39:$F$782,СВЦЭМ!$A$39:$A$782,$A228,СВЦЭМ!$B$39:$B$782,V$226)+'СЕТ СН'!$F$15</f>
        <v>133.77461391</v>
      </c>
      <c r="W228" s="36">
        <f>SUMIFS(СВЦЭМ!$F$39:$F$782,СВЦЭМ!$A$39:$A$782,$A228,СВЦЭМ!$B$39:$B$782,W$226)+'СЕТ СН'!$F$15</f>
        <v>134.81591655</v>
      </c>
      <c r="X228" s="36">
        <f>SUMIFS(СВЦЭМ!$F$39:$F$782,СВЦЭМ!$A$39:$A$782,$A228,СВЦЭМ!$B$39:$B$782,X$226)+'СЕТ СН'!$F$15</f>
        <v>137.40866728</v>
      </c>
      <c r="Y228" s="36">
        <f>SUMIFS(СВЦЭМ!$F$39:$F$782,СВЦЭМ!$A$39:$A$782,$A228,СВЦЭМ!$B$39:$B$782,Y$226)+'СЕТ СН'!$F$15</f>
        <v>139.21612089999999</v>
      </c>
    </row>
    <row r="229" spans="1:27" ht="15.75" x14ac:dyDescent="0.2">
      <c r="A229" s="35">
        <f t="shared" ref="A229:A257" si="6">A228+1</f>
        <v>45263</v>
      </c>
      <c r="B229" s="36">
        <f>SUMIFS(СВЦЭМ!$F$39:$F$782,СВЦЭМ!$A$39:$A$782,$A229,СВЦЭМ!$B$39:$B$782,B$226)+'СЕТ СН'!$F$15</f>
        <v>136.21424587000001</v>
      </c>
      <c r="C229" s="36">
        <f>SUMIFS(СВЦЭМ!$F$39:$F$782,СВЦЭМ!$A$39:$A$782,$A229,СВЦЭМ!$B$39:$B$782,C$226)+'СЕТ СН'!$F$15</f>
        <v>139.75202031000001</v>
      </c>
      <c r="D229" s="36">
        <f>SUMIFS(СВЦЭМ!$F$39:$F$782,СВЦЭМ!$A$39:$A$782,$A229,СВЦЭМ!$B$39:$B$782,D$226)+'СЕТ СН'!$F$15</f>
        <v>143.40518992</v>
      </c>
      <c r="E229" s="36">
        <f>SUMIFS(СВЦЭМ!$F$39:$F$782,СВЦЭМ!$A$39:$A$782,$A229,СВЦЭМ!$B$39:$B$782,E$226)+'СЕТ СН'!$F$15</f>
        <v>143.10533341999999</v>
      </c>
      <c r="F229" s="36">
        <f>SUMIFS(СВЦЭМ!$F$39:$F$782,СВЦЭМ!$A$39:$A$782,$A229,СВЦЭМ!$B$39:$B$782,F$226)+'СЕТ СН'!$F$15</f>
        <v>142.69294436999999</v>
      </c>
      <c r="G229" s="36">
        <f>SUMIFS(СВЦЭМ!$F$39:$F$782,СВЦЭМ!$A$39:$A$782,$A229,СВЦЭМ!$B$39:$B$782,G$226)+'СЕТ СН'!$F$15</f>
        <v>143.68810109</v>
      </c>
      <c r="H229" s="36">
        <f>SUMIFS(СВЦЭМ!$F$39:$F$782,СВЦЭМ!$A$39:$A$782,$A229,СВЦЭМ!$B$39:$B$782,H$226)+'СЕТ СН'!$F$15</f>
        <v>143.05150802</v>
      </c>
      <c r="I229" s="36">
        <f>SUMIFS(СВЦЭМ!$F$39:$F$782,СВЦЭМ!$A$39:$A$782,$A229,СВЦЭМ!$B$39:$B$782,I$226)+'СЕТ СН'!$F$15</f>
        <v>142.89366942999999</v>
      </c>
      <c r="J229" s="36">
        <f>SUMIFS(СВЦЭМ!$F$39:$F$782,СВЦЭМ!$A$39:$A$782,$A229,СВЦЭМ!$B$39:$B$782,J$226)+'СЕТ СН'!$F$15</f>
        <v>140.35683879999999</v>
      </c>
      <c r="K229" s="36">
        <f>SUMIFS(СВЦЭМ!$F$39:$F$782,СВЦЭМ!$A$39:$A$782,$A229,СВЦЭМ!$B$39:$B$782,K$226)+'СЕТ СН'!$F$15</f>
        <v>137.51530517</v>
      </c>
      <c r="L229" s="36">
        <f>SUMIFS(СВЦЭМ!$F$39:$F$782,СВЦЭМ!$A$39:$A$782,$A229,СВЦЭМ!$B$39:$B$782,L$226)+'СЕТ СН'!$F$15</f>
        <v>134.07519975</v>
      </c>
      <c r="M229" s="36">
        <f>SUMIFS(СВЦЭМ!$F$39:$F$782,СВЦЭМ!$A$39:$A$782,$A229,СВЦЭМ!$B$39:$B$782,M$226)+'СЕТ СН'!$F$15</f>
        <v>133.78388477999999</v>
      </c>
      <c r="N229" s="36">
        <f>SUMIFS(СВЦЭМ!$F$39:$F$782,СВЦЭМ!$A$39:$A$782,$A229,СВЦЭМ!$B$39:$B$782,N$226)+'СЕТ СН'!$F$15</f>
        <v>134.89897829</v>
      </c>
      <c r="O229" s="36">
        <f>SUMIFS(СВЦЭМ!$F$39:$F$782,СВЦЭМ!$A$39:$A$782,$A229,СВЦЭМ!$B$39:$B$782,O$226)+'СЕТ СН'!$F$15</f>
        <v>136.99327048000001</v>
      </c>
      <c r="P229" s="36">
        <f>SUMIFS(СВЦЭМ!$F$39:$F$782,СВЦЭМ!$A$39:$A$782,$A229,СВЦЭМ!$B$39:$B$782,P$226)+'СЕТ СН'!$F$15</f>
        <v>137.21788712</v>
      </c>
      <c r="Q229" s="36">
        <f>SUMIFS(СВЦЭМ!$F$39:$F$782,СВЦЭМ!$A$39:$A$782,$A229,СВЦЭМ!$B$39:$B$782,Q$226)+'СЕТ СН'!$F$15</f>
        <v>137.90198520999999</v>
      </c>
      <c r="R229" s="36">
        <f>SUMIFS(СВЦЭМ!$F$39:$F$782,СВЦЭМ!$A$39:$A$782,$A229,СВЦЭМ!$B$39:$B$782,R$226)+'СЕТ СН'!$F$15</f>
        <v>136.52288712000001</v>
      </c>
      <c r="S229" s="36">
        <f>SUMIFS(СВЦЭМ!$F$39:$F$782,СВЦЭМ!$A$39:$A$782,$A229,СВЦЭМ!$B$39:$B$782,S$226)+'СЕТ СН'!$F$15</f>
        <v>132.69891190000001</v>
      </c>
      <c r="T229" s="36">
        <f>SUMIFS(СВЦЭМ!$F$39:$F$782,СВЦЭМ!$A$39:$A$782,$A229,СВЦЭМ!$B$39:$B$782,T$226)+'СЕТ СН'!$F$15</f>
        <v>128.90733698</v>
      </c>
      <c r="U229" s="36">
        <f>SUMIFS(СВЦЭМ!$F$39:$F$782,СВЦЭМ!$A$39:$A$782,$A229,СВЦЭМ!$B$39:$B$782,U$226)+'СЕТ СН'!$F$15</f>
        <v>129.63895686000001</v>
      </c>
      <c r="V229" s="36">
        <f>SUMIFS(СВЦЭМ!$F$39:$F$782,СВЦЭМ!$A$39:$A$782,$A229,СВЦЭМ!$B$39:$B$782,V$226)+'СЕТ СН'!$F$15</f>
        <v>132.22304191999999</v>
      </c>
      <c r="W229" s="36">
        <f>SUMIFS(СВЦЭМ!$F$39:$F$782,СВЦЭМ!$A$39:$A$782,$A229,СВЦЭМ!$B$39:$B$782,W$226)+'СЕТ СН'!$F$15</f>
        <v>133.05641087000001</v>
      </c>
      <c r="X229" s="36">
        <f>SUMIFS(СВЦЭМ!$F$39:$F$782,СВЦЭМ!$A$39:$A$782,$A229,СВЦЭМ!$B$39:$B$782,X$226)+'СЕТ СН'!$F$15</f>
        <v>135.45833655999999</v>
      </c>
      <c r="Y229" s="36">
        <f>SUMIFS(СВЦЭМ!$F$39:$F$782,СВЦЭМ!$A$39:$A$782,$A229,СВЦЭМ!$B$39:$B$782,Y$226)+'СЕТ СН'!$F$15</f>
        <v>139.50434104000001</v>
      </c>
    </row>
    <row r="230" spans="1:27" ht="15.75" x14ac:dyDescent="0.2">
      <c r="A230" s="35">
        <f t="shared" si="6"/>
        <v>45264</v>
      </c>
      <c r="B230" s="36">
        <f>SUMIFS(СВЦЭМ!$F$39:$F$782,СВЦЭМ!$A$39:$A$782,$A230,СВЦЭМ!$B$39:$B$782,B$226)+'СЕТ СН'!$F$15</f>
        <v>138.43167421000001</v>
      </c>
      <c r="C230" s="36">
        <f>SUMIFS(СВЦЭМ!$F$39:$F$782,СВЦЭМ!$A$39:$A$782,$A230,СВЦЭМ!$B$39:$B$782,C$226)+'СЕТ СН'!$F$15</f>
        <v>141.81030138</v>
      </c>
      <c r="D230" s="36">
        <f>SUMIFS(СВЦЭМ!$F$39:$F$782,СВЦЭМ!$A$39:$A$782,$A230,СВЦЭМ!$B$39:$B$782,D$226)+'СЕТ СН'!$F$15</f>
        <v>141.50603050000001</v>
      </c>
      <c r="E230" s="36">
        <f>SUMIFS(СВЦЭМ!$F$39:$F$782,СВЦЭМ!$A$39:$A$782,$A230,СВЦЭМ!$B$39:$B$782,E$226)+'СЕТ СН'!$F$15</f>
        <v>142.07155327999999</v>
      </c>
      <c r="F230" s="36">
        <f>SUMIFS(СВЦЭМ!$F$39:$F$782,СВЦЭМ!$A$39:$A$782,$A230,СВЦЭМ!$B$39:$B$782,F$226)+'СЕТ СН'!$F$15</f>
        <v>141.75663607999999</v>
      </c>
      <c r="G230" s="36">
        <f>SUMIFS(СВЦЭМ!$F$39:$F$782,СВЦЭМ!$A$39:$A$782,$A230,СВЦЭМ!$B$39:$B$782,G$226)+'СЕТ СН'!$F$15</f>
        <v>140.91909529</v>
      </c>
      <c r="H230" s="36">
        <f>SUMIFS(СВЦЭМ!$F$39:$F$782,СВЦЭМ!$A$39:$A$782,$A230,СВЦЭМ!$B$39:$B$782,H$226)+'СЕТ СН'!$F$15</f>
        <v>138.51267272999999</v>
      </c>
      <c r="I230" s="36">
        <f>SUMIFS(СВЦЭМ!$F$39:$F$782,СВЦЭМ!$A$39:$A$782,$A230,СВЦЭМ!$B$39:$B$782,I$226)+'СЕТ СН'!$F$15</f>
        <v>132.85058907999999</v>
      </c>
      <c r="J230" s="36">
        <f>SUMIFS(СВЦЭМ!$F$39:$F$782,СВЦЭМ!$A$39:$A$782,$A230,СВЦЭМ!$B$39:$B$782,J$226)+'СЕТ СН'!$F$15</f>
        <v>131.0662725</v>
      </c>
      <c r="K230" s="36">
        <f>SUMIFS(СВЦЭМ!$F$39:$F$782,СВЦЭМ!$A$39:$A$782,$A230,СВЦЭМ!$B$39:$B$782,K$226)+'СЕТ СН'!$F$15</f>
        <v>130.06297033000001</v>
      </c>
      <c r="L230" s="36">
        <f>SUMIFS(СВЦЭМ!$F$39:$F$782,СВЦЭМ!$A$39:$A$782,$A230,СВЦЭМ!$B$39:$B$782,L$226)+'СЕТ СН'!$F$15</f>
        <v>129.54419275999999</v>
      </c>
      <c r="M230" s="36">
        <f>SUMIFS(СВЦЭМ!$F$39:$F$782,СВЦЭМ!$A$39:$A$782,$A230,СВЦЭМ!$B$39:$B$782,M$226)+'СЕТ СН'!$F$15</f>
        <v>130.25802365000001</v>
      </c>
      <c r="N230" s="36">
        <f>SUMIFS(СВЦЭМ!$F$39:$F$782,СВЦЭМ!$A$39:$A$782,$A230,СВЦЭМ!$B$39:$B$782,N$226)+'СЕТ СН'!$F$15</f>
        <v>131.06905051999999</v>
      </c>
      <c r="O230" s="36">
        <f>SUMIFS(СВЦЭМ!$F$39:$F$782,СВЦЭМ!$A$39:$A$782,$A230,СВЦЭМ!$B$39:$B$782,O$226)+'СЕТ СН'!$F$15</f>
        <v>131.93664271</v>
      </c>
      <c r="P230" s="36">
        <f>SUMIFS(СВЦЭМ!$F$39:$F$782,СВЦЭМ!$A$39:$A$782,$A230,СВЦЭМ!$B$39:$B$782,P$226)+'СЕТ СН'!$F$15</f>
        <v>133.01799066000001</v>
      </c>
      <c r="Q230" s="36">
        <f>SUMIFS(СВЦЭМ!$F$39:$F$782,СВЦЭМ!$A$39:$A$782,$A230,СВЦЭМ!$B$39:$B$782,Q$226)+'СЕТ СН'!$F$15</f>
        <v>133.19523595999999</v>
      </c>
      <c r="R230" s="36">
        <f>SUMIFS(СВЦЭМ!$F$39:$F$782,СВЦЭМ!$A$39:$A$782,$A230,СВЦЭМ!$B$39:$B$782,R$226)+'СЕТ СН'!$F$15</f>
        <v>132.17377346999999</v>
      </c>
      <c r="S230" s="36">
        <f>SUMIFS(СВЦЭМ!$F$39:$F$782,СВЦЭМ!$A$39:$A$782,$A230,СВЦЭМ!$B$39:$B$782,S$226)+'СЕТ СН'!$F$15</f>
        <v>128.98372739000001</v>
      </c>
      <c r="T230" s="36">
        <f>SUMIFS(СВЦЭМ!$F$39:$F$782,СВЦЭМ!$A$39:$A$782,$A230,СВЦЭМ!$B$39:$B$782,T$226)+'СЕТ СН'!$F$15</f>
        <v>127.07619257</v>
      </c>
      <c r="U230" s="36">
        <f>SUMIFS(СВЦЭМ!$F$39:$F$782,СВЦЭМ!$A$39:$A$782,$A230,СВЦЭМ!$B$39:$B$782,U$226)+'СЕТ СН'!$F$15</f>
        <v>128.00380093000001</v>
      </c>
      <c r="V230" s="36">
        <f>SUMIFS(СВЦЭМ!$F$39:$F$782,СВЦЭМ!$A$39:$A$782,$A230,СВЦЭМ!$B$39:$B$782,V$226)+'СЕТ СН'!$F$15</f>
        <v>129.69659768</v>
      </c>
      <c r="W230" s="36">
        <f>SUMIFS(СВЦЭМ!$F$39:$F$782,СВЦЭМ!$A$39:$A$782,$A230,СВЦЭМ!$B$39:$B$782,W$226)+'СЕТ СН'!$F$15</f>
        <v>130.74978942000001</v>
      </c>
      <c r="X230" s="36">
        <f>SUMIFS(СВЦЭМ!$F$39:$F$782,СВЦЭМ!$A$39:$A$782,$A230,СВЦЭМ!$B$39:$B$782,X$226)+'СЕТ СН'!$F$15</f>
        <v>133.90491686999999</v>
      </c>
      <c r="Y230" s="36">
        <f>SUMIFS(СВЦЭМ!$F$39:$F$782,СВЦЭМ!$A$39:$A$782,$A230,СВЦЭМ!$B$39:$B$782,Y$226)+'СЕТ СН'!$F$15</f>
        <v>135.38098604999999</v>
      </c>
    </row>
    <row r="231" spans="1:27" ht="15.75" x14ac:dyDescent="0.2">
      <c r="A231" s="35">
        <f t="shared" si="6"/>
        <v>45265</v>
      </c>
      <c r="B231" s="36">
        <f>SUMIFS(СВЦЭМ!$F$39:$F$782,СВЦЭМ!$A$39:$A$782,$A231,СВЦЭМ!$B$39:$B$782,B$226)+'СЕТ СН'!$F$15</f>
        <v>146.1099969</v>
      </c>
      <c r="C231" s="36">
        <f>SUMIFS(СВЦЭМ!$F$39:$F$782,СВЦЭМ!$A$39:$A$782,$A231,СВЦЭМ!$B$39:$B$782,C$226)+'СЕТ СН'!$F$15</f>
        <v>147.90855589</v>
      </c>
      <c r="D231" s="36">
        <f>SUMIFS(СВЦЭМ!$F$39:$F$782,СВЦЭМ!$A$39:$A$782,$A231,СВЦЭМ!$B$39:$B$782,D$226)+'СЕТ СН'!$F$15</f>
        <v>150.93000551</v>
      </c>
      <c r="E231" s="36">
        <f>SUMIFS(СВЦЭМ!$F$39:$F$782,СВЦЭМ!$A$39:$A$782,$A231,СВЦЭМ!$B$39:$B$782,E$226)+'СЕТ СН'!$F$15</f>
        <v>148.29606215999999</v>
      </c>
      <c r="F231" s="36">
        <f>SUMIFS(СВЦЭМ!$F$39:$F$782,СВЦЭМ!$A$39:$A$782,$A231,СВЦЭМ!$B$39:$B$782,F$226)+'СЕТ СН'!$F$15</f>
        <v>147.92518479</v>
      </c>
      <c r="G231" s="36">
        <f>SUMIFS(СВЦЭМ!$F$39:$F$782,СВЦЭМ!$A$39:$A$782,$A231,СВЦЭМ!$B$39:$B$782,G$226)+'СЕТ СН'!$F$15</f>
        <v>147.67944929000001</v>
      </c>
      <c r="H231" s="36">
        <f>SUMIFS(СВЦЭМ!$F$39:$F$782,СВЦЭМ!$A$39:$A$782,$A231,СВЦЭМ!$B$39:$B$782,H$226)+'СЕТ СН'!$F$15</f>
        <v>144.28852767999999</v>
      </c>
      <c r="I231" s="36">
        <f>SUMIFS(СВЦЭМ!$F$39:$F$782,СВЦЭМ!$A$39:$A$782,$A231,СВЦЭМ!$B$39:$B$782,I$226)+'СЕТ СН'!$F$15</f>
        <v>140.81100397</v>
      </c>
      <c r="J231" s="36">
        <f>SUMIFS(СВЦЭМ!$F$39:$F$782,СВЦЭМ!$A$39:$A$782,$A231,СВЦЭМ!$B$39:$B$782,J$226)+'СЕТ СН'!$F$15</f>
        <v>137.43897064000001</v>
      </c>
      <c r="K231" s="36">
        <f>SUMIFS(СВЦЭМ!$F$39:$F$782,СВЦЭМ!$A$39:$A$782,$A231,СВЦЭМ!$B$39:$B$782,K$226)+'СЕТ СН'!$F$15</f>
        <v>137.20579445000001</v>
      </c>
      <c r="L231" s="36">
        <f>SUMIFS(СВЦЭМ!$F$39:$F$782,СВЦЭМ!$A$39:$A$782,$A231,СВЦЭМ!$B$39:$B$782,L$226)+'СЕТ СН'!$F$15</f>
        <v>139.97092789000001</v>
      </c>
      <c r="M231" s="36">
        <f>SUMIFS(СВЦЭМ!$F$39:$F$782,СВЦЭМ!$A$39:$A$782,$A231,СВЦЭМ!$B$39:$B$782,M$226)+'СЕТ СН'!$F$15</f>
        <v>145.28992242999999</v>
      </c>
      <c r="N231" s="36">
        <f>SUMIFS(СВЦЭМ!$F$39:$F$782,СВЦЭМ!$A$39:$A$782,$A231,СВЦЭМ!$B$39:$B$782,N$226)+'СЕТ СН'!$F$15</f>
        <v>146.40377326000001</v>
      </c>
      <c r="O231" s="36">
        <f>SUMIFS(СВЦЭМ!$F$39:$F$782,СВЦЭМ!$A$39:$A$782,$A231,СВЦЭМ!$B$39:$B$782,O$226)+'СЕТ СН'!$F$15</f>
        <v>146.75020193</v>
      </c>
      <c r="P231" s="36">
        <f>SUMIFS(СВЦЭМ!$F$39:$F$782,СВЦЭМ!$A$39:$A$782,$A231,СВЦЭМ!$B$39:$B$782,P$226)+'СЕТ СН'!$F$15</f>
        <v>146.39165381999999</v>
      </c>
      <c r="Q231" s="36">
        <f>SUMIFS(СВЦЭМ!$F$39:$F$782,СВЦЭМ!$A$39:$A$782,$A231,СВЦЭМ!$B$39:$B$782,Q$226)+'СЕТ СН'!$F$15</f>
        <v>145.97158969</v>
      </c>
      <c r="R231" s="36">
        <f>SUMIFS(СВЦЭМ!$F$39:$F$782,СВЦЭМ!$A$39:$A$782,$A231,СВЦЭМ!$B$39:$B$782,R$226)+'СЕТ СН'!$F$15</f>
        <v>142.07507792999999</v>
      </c>
      <c r="S231" s="36">
        <f>SUMIFS(СВЦЭМ!$F$39:$F$782,СВЦЭМ!$A$39:$A$782,$A231,СВЦЭМ!$B$39:$B$782,S$226)+'СЕТ СН'!$F$15</f>
        <v>137.47675321</v>
      </c>
      <c r="T231" s="36">
        <f>SUMIFS(СВЦЭМ!$F$39:$F$782,СВЦЭМ!$A$39:$A$782,$A231,СВЦЭМ!$B$39:$B$782,T$226)+'СЕТ СН'!$F$15</f>
        <v>135.44151269</v>
      </c>
      <c r="U231" s="36">
        <f>SUMIFS(СВЦЭМ!$F$39:$F$782,СВЦЭМ!$A$39:$A$782,$A231,СВЦЭМ!$B$39:$B$782,U$226)+'СЕТ СН'!$F$15</f>
        <v>136.37698520000001</v>
      </c>
      <c r="V231" s="36">
        <f>SUMIFS(СВЦЭМ!$F$39:$F$782,СВЦЭМ!$A$39:$A$782,$A231,СВЦЭМ!$B$39:$B$782,V$226)+'СЕТ СН'!$F$15</f>
        <v>139.55142827</v>
      </c>
      <c r="W231" s="36">
        <f>SUMIFS(СВЦЭМ!$F$39:$F$782,СВЦЭМ!$A$39:$A$782,$A231,СВЦЭМ!$B$39:$B$782,W$226)+'СЕТ СН'!$F$15</f>
        <v>140.17200983999999</v>
      </c>
      <c r="X231" s="36">
        <f>SUMIFS(СВЦЭМ!$F$39:$F$782,СВЦЭМ!$A$39:$A$782,$A231,СВЦЭМ!$B$39:$B$782,X$226)+'СЕТ СН'!$F$15</f>
        <v>141.63383868</v>
      </c>
      <c r="Y231" s="36">
        <f>SUMIFS(СВЦЭМ!$F$39:$F$782,СВЦЭМ!$A$39:$A$782,$A231,СВЦЭМ!$B$39:$B$782,Y$226)+'СЕТ СН'!$F$15</f>
        <v>144.06559132999999</v>
      </c>
    </row>
    <row r="232" spans="1:27" ht="15.75" x14ac:dyDescent="0.2">
      <c r="A232" s="35">
        <f t="shared" si="6"/>
        <v>45266</v>
      </c>
      <c r="B232" s="36">
        <f>SUMIFS(СВЦЭМ!$F$39:$F$782,СВЦЭМ!$A$39:$A$782,$A232,СВЦЭМ!$B$39:$B$782,B$226)+'СЕТ СН'!$F$15</f>
        <v>137.28040899999999</v>
      </c>
      <c r="C232" s="36">
        <f>SUMIFS(СВЦЭМ!$F$39:$F$782,СВЦЭМ!$A$39:$A$782,$A232,СВЦЭМ!$B$39:$B$782,C$226)+'СЕТ СН'!$F$15</f>
        <v>138.32715368000001</v>
      </c>
      <c r="D232" s="36">
        <f>SUMIFS(СВЦЭМ!$F$39:$F$782,СВЦЭМ!$A$39:$A$782,$A232,СВЦЭМ!$B$39:$B$782,D$226)+'СЕТ СН'!$F$15</f>
        <v>140.94171302999999</v>
      </c>
      <c r="E232" s="36">
        <f>SUMIFS(СВЦЭМ!$F$39:$F$782,СВЦЭМ!$A$39:$A$782,$A232,СВЦЭМ!$B$39:$B$782,E$226)+'СЕТ СН'!$F$15</f>
        <v>141.55988629000001</v>
      </c>
      <c r="F232" s="36">
        <f>SUMIFS(СВЦЭМ!$F$39:$F$782,СВЦЭМ!$A$39:$A$782,$A232,СВЦЭМ!$B$39:$B$782,F$226)+'СЕТ СН'!$F$15</f>
        <v>140.54204475</v>
      </c>
      <c r="G232" s="36">
        <f>SUMIFS(СВЦЭМ!$F$39:$F$782,СВЦЭМ!$A$39:$A$782,$A232,СВЦЭМ!$B$39:$B$782,G$226)+'СЕТ СН'!$F$15</f>
        <v>138.09460288</v>
      </c>
      <c r="H232" s="36">
        <f>SUMIFS(СВЦЭМ!$F$39:$F$782,СВЦЭМ!$A$39:$A$782,$A232,СВЦЭМ!$B$39:$B$782,H$226)+'СЕТ СН'!$F$15</f>
        <v>134.23180729000001</v>
      </c>
      <c r="I232" s="36">
        <f>SUMIFS(СВЦЭМ!$F$39:$F$782,СВЦЭМ!$A$39:$A$782,$A232,СВЦЭМ!$B$39:$B$782,I$226)+'СЕТ СН'!$F$15</f>
        <v>129.58485438</v>
      </c>
      <c r="J232" s="36">
        <f>SUMIFS(СВЦЭМ!$F$39:$F$782,СВЦЭМ!$A$39:$A$782,$A232,СВЦЭМ!$B$39:$B$782,J$226)+'СЕТ СН'!$F$15</f>
        <v>129.27297683</v>
      </c>
      <c r="K232" s="36">
        <f>SUMIFS(СВЦЭМ!$F$39:$F$782,СВЦЭМ!$A$39:$A$782,$A232,СВЦЭМ!$B$39:$B$782,K$226)+'СЕТ СН'!$F$15</f>
        <v>127.62586589999999</v>
      </c>
      <c r="L232" s="36">
        <f>SUMIFS(СВЦЭМ!$F$39:$F$782,СВЦЭМ!$A$39:$A$782,$A232,СВЦЭМ!$B$39:$B$782,L$226)+'СЕТ СН'!$F$15</f>
        <v>126.01179767000001</v>
      </c>
      <c r="M232" s="36">
        <f>SUMIFS(СВЦЭМ!$F$39:$F$782,СВЦЭМ!$A$39:$A$782,$A232,СВЦЭМ!$B$39:$B$782,M$226)+'СЕТ СН'!$F$15</f>
        <v>126.8706186</v>
      </c>
      <c r="N232" s="36">
        <f>SUMIFS(СВЦЭМ!$F$39:$F$782,СВЦЭМ!$A$39:$A$782,$A232,СВЦЭМ!$B$39:$B$782,N$226)+'СЕТ СН'!$F$15</f>
        <v>129.80827216</v>
      </c>
      <c r="O232" s="36">
        <f>SUMIFS(СВЦЭМ!$F$39:$F$782,СВЦЭМ!$A$39:$A$782,$A232,СВЦЭМ!$B$39:$B$782,O$226)+'СЕТ СН'!$F$15</f>
        <v>129.57438726000001</v>
      </c>
      <c r="P232" s="36">
        <f>SUMIFS(СВЦЭМ!$F$39:$F$782,СВЦЭМ!$A$39:$A$782,$A232,СВЦЭМ!$B$39:$B$782,P$226)+'СЕТ СН'!$F$15</f>
        <v>130.54234062</v>
      </c>
      <c r="Q232" s="36">
        <f>SUMIFS(СВЦЭМ!$F$39:$F$782,СВЦЭМ!$A$39:$A$782,$A232,СВЦЭМ!$B$39:$B$782,Q$226)+'СЕТ СН'!$F$15</f>
        <v>131.18213220000001</v>
      </c>
      <c r="R232" s="36">
        <f>SUMIFS(СВЦЭМ!$F$39:$F$782,СВЦЭМ!$A$39:$A$782,$A232,СВЦЭМ!$B$39:$B$782,R$226)+'СЕТ СН'!$F$15</f>
        <v>130.58156260999999</v>
      </c>
      <c r="S232" s="36">
        <f>SUMIFS(СВЦЭМ!$F$39:$F$782,СВЦЭМ!$A$39:$A$782,$A232,СВЦЭМ!$B$39:$B$782,S$226)+'СЕТ СН'!$F$15</f>
        <v>127.59315157</v>
      </c>
      <c r="T232" s="36">
        <f>SUMIFS(СВЦЭМ!$F$39:$F$782,СВЦЭМ!$A$39:$A$782,$A232,СВЦЭМ!$B$39:$B$782,T$226)+'СЕТ СН'!$F$15</f>
        <v>125.84802182999999</v>
      </c>
      <c r="U232" s="36">
        <f>SUMIFS(СВЦЭМ!$F$39:$F$782,СВЦЭМ!$A$39:$A$782,$A232,СВЦЭМ!$B$39:$B$782,U$226)+'СЕТ СН'!$F$15</f>
        <v>126.88947824</v>
      </c>
      <c r="V232" s="36">
        <f>SUMIFS(СВЦЭМ!$F$39:$F$782,СВЦЭМ!$A$39:$A$782,$A232,СВЦЭМ!$B$39:$B$782,V$226)+'СЕТ СН'!$F$15</f>
        <v>129.38760690999999</v>
      </c>
      <c r="W232" s="36">
        <f>SUMIFS(СВЦЭМ!$F$39:$F$782,СВЦЭМ!$A$39:$A$782,$A232,СВЦЭМ!$B$39:$B$782,W$226)+'СЕТ СН'!$F$15</f>
        <v>129.41264981</v>
      </c>
      <c r="X232" s="36">
        <f>SUMIFS(СВЦЭМ!$F$39:$F$782,СВЦЭМ!$A$39:$A$782,$A232,СВЦЭМ!$B$39:$B$782,X$226)+'СЕТ СН'!$F$15</f>
        <v>131.66661679000001</v>
      </c>
      <c r="Y232" s="36">
        <f>SUMIFS(СВЦЭМ!$F$39:$F$782,СВЦЭМ!$A$39:$A$782,$A232,СВЦЭМ!$B$39:$B$782,Y$226)+'СЕТ СН'!$F$15</f>
        <v>133.73340451999999</v>
      </c>
    </row>
    <row r="233" spans="1:27" ht="15.75" x14ac:dyDescent="0.2">
      <c r="A233" s="35">
        <f t="shared" si="6"/>
        <v>45267</v>
      </c>
      <c r="B233" s="36">
        <f>SUMIFS(СВЦЭМ!$F$39:$F$782,СВЦЭМ!$A$39:$A$782,$A233,СВЦЭМ!$B$39:$B$782,B$226)+'СЕТ СН'!$F$15</f>
        <v>133.69466797000001</v>
      </c>
      <c r="C233" s="36">
        <f>SUMIFS(СВЦЭМ!$F$39:$F$782,СВЦЭМ!$A$39:$A$782,$A233,СВЦЭМ!$B$39:$B$782,C$226)+'СЕТ СН'!$F$15</f>
        <v>135.17420745000001</v>
      </c>
      <c r="D233" s="36">
        <f>SUMIFS(СВЦЭМ!$F$39:$F$782,СВЦЭМ!$A$39:$A$782,$A233,СВЦЭМ!$B$39:$B$782,D$226)+'СЕТ СН'!$F$15</f>
        <v>139.57505449000001</v>
      </c>
      <c r="E233" s="36">
        <f>SUMIFS(СВЦЭМ!$F$39:$F$782,СВЦЭМ!$A$39:$A$782,$A233,СВЦЭМ!$B$39:$B$782,E$226)+'СЕТ СН'!$F$15</f>
        <v>139.00366439999999</v>
      </c>
      <c r="F233" s="36">
        <f>SUMIFS(СВЦЭМ!$F$39:$F$782,СВЦЭМ!$A$39:$A$782,$A233,СВЦЭМ!$B$39:$B$782,F$226)+'СЕТ СН'!$F$15</f>
        <v>138.5686537</v>
      </c>
      <c r="G233" s="36">
        <f>SUMIFS(СВЦЭМ!$F$39:$F$782,СВЦЭМ!$A$39:$A$782,$A233,СВЦЭМ!$B$39:$B$782,G$226)+'СЕТ СН'!$F$15</f>
        <v>138.66534516999999</v>
      </c>
      <c r="H233" s="36">
        <f>SUMIFS(СВЦЭМ!$F$39:$F$782,СВЦЭМ!$A$39:$A$782,$A233,СВЦЭМ!$B$39:$B$782,H$226)+'СЕТ СН'!$F$15</f>
        <v>134.99685409</v>
      </c>
      <c r="I233" s="36">
        <f>SUMIFS(СВЦЭМ!$F$39:$F$782,СВЦЭМ!$A$39:$A$782,$A233,СВЦЭМ!$B$39:$B$782,I$226)+'СЕТ СН'!$F$15</f>
        <v>131.19241804000001</v>
      </c>
      <c r="J233" s="36">
        <f>SUMIFS(СВЦЭМ!$F$39:$F$782,СВЦЭМ!$A$39:$A$782,$A233,СВЦЭМ!$B$39:$B$782,J$226)+'СЕТ СН'!$F$15</f>
        <v>128.91791814999999</v>
      </c>
      <c r="K233" s="36">
        <f>SUMIFS(СВЦЭМ!$F$39:$F$782,СВЦЭМ!$A$39:$A$782,$A233,СВЦЭМ!$B$39:$B$782,K$226)+'СЕТ СН'!$F$15</f>
        <v>128.37403674999999</v>
      </c>
      <c r="L233" s="36">
        <f>SUMIFS(СВЦЭМ!$F$39:$F$782,СВЦЭМ!$A$39:$A$782,$A233,СВЦЭМ!$B$39:$B$782,L$226)+'СЕТ СН'!$F$15</f>
        <v>128.96037079999999</v>
      </c>
      <c r="M233" s="36">
        <f>SUMIFS(СВЦЭМ!$F$39:$F$782,СВЦЭМ!$A$39:$A$782,$A233,СВЦЭМ!$B$39:$B$782,M$226)+'СЕТ СН'!$F$15</f>
        <v>131.85189267999999</v>
      </c>
      <c r="N233" s="36">
        <f>SUMIFS(СВЦЭМ!$F$39:$F$782,СВЦЭМ!$A$39:$A$782,$A233,СВЦЭМ!$B$39:$B$782,N$226)+'СЕТ СН'!$F$15</f>
        <v>134.64202735000001</v>
      </c>
      <c r="O233" s="36">
        <f>SUMIFS(СВЦЭМ!$F$39:$F$782,СВЦЭМ!$A$39:$A$782,$A233,СВЦЭМ!$B$39:$B$782,O$226)+'СЕТ СН'!$F$15</f>
        <v>137.72541722</v>
      </c>
      <c r="P233" s="36">
        <f>SUMIFS(СВЦЭМ!$F$39:$F$782,СВЦЭМ!$A$39:$A$782,$A233,СВЦЭМ!$B$39:$B$782,P$226)+'СЕТ СН'!$F$15</f>
        <v>137.94933868000001</v>
      </c>
      <c r="Q233" s="36">
        <f>SUMIFS(СВЦЭМ!$F$39:$F$782,СВЦЭМ!$A$39:$A$782,$A233,СВЦЭМ!$B$39:$B$782,Q$226)+'СЕТ СН'!$F$15</f>
        <v>138.17852597999999</v>
      </c>
      <c r="R233" s="36">
        <f>SUMIFS(СВЦЭМ!$F$39:$F$782,СВЦЭМ!$A$39:$A$782,$A233,СВЦЭМ!$B$39:$B$782,R$226)+'СЕТ СН'!$F$15</f>
        <v>137.30776535999999</v>
      </c>
      <c r="S233" s="36">
        <f>SUMIFS(СВЦЭМ!$F$39:$F$782,СВЦЭМ!$A$39:$A$782,$A233,СВЦЭМ!$B$39:$B$782,S$226)+'СЕТ СН'!$F$15</f>
        <v>134.69558627000001</v>
      </c>
      <c r="T233" s="36">
        <f>SUMIFS(СВЦЭМ!$F$39:$F$782,СВЦЭМ!$A$39:$A$782,$A233,СВЦЭМ!$B$39:$B$782,T$226)+'СЕТ СН'!$F$15</f>
        <v>131.28460874000001</v>
      </c>
      <c r="U233" s="36">
        <f>SUMIFS(СВЦЭМ!$F$39:$F$782,СВЦЭМ!$A$39:$A$782,$A233,СВЦЭМ!$B$39:$B$782,U$226)+'СЕТ СН'!$F$15</f>
        <v>131.92034482</v>
      </c>
      <c r="V233" s="36">
        <f>SUMIFS(СВЦЭМ!$F$39:$F$782,СВЦЭМ!$A$39:$A$782,$A233,СВЦЭМ!$B$39:$B$782,V$226)+'СЕТ СН'!$F$15</f>
        <v>136.37337805999999</v>
      </c>
      <c r="W233" s="36">
        <f>SUMIFS(СВЦЭМ!$F$39:$F$782,СВЦЭМ!$A$39:$A$782,$A233,СВЦЭМ!$B$39:$B$782,W$226)+'СЕТ СН'!$F$15</f>
        <v>138.15278509000001</v>
      </c>
      <c r="X233" s="36">
        <f>SUMIFS(СВЦЭМ!$F$39:$F$782,СВЦЭМ!$A$39:$A$782,$A233,СВЦЭМ!$B$39:$B$782,X$226)+'СЕТ СН'!$F$15</f>
        <v>140.36174654000001</v>
      </c>
      <c r="Y233" s="36">
        <f>SUMIFS(СВЦЭМ!$F$39:$F$782,СВЦЭМ!$A$39:$A$782,$A233,СВЦЭМ!$B$39:$B$782,Y$226)+'СЕТ СН'!$F$15</f>
        <v>143.08396002000001</v>
      </c>
    </row>
    <row r="234" spans="1:27" ht="15.75" x14ac:dyDescent="0.2">
      <c r="A234" s="35">
        <f t="shared" si="6"/>
        <v>45268</v>
      </c>
      <c r="B234" s="36">
        <f>SUMIFS(СВЦЭМ!$F$39:$F$782,СВЦЭМ!$A$39:$A$782,$A234,СВЦЭМ!$B$39:$B$782,B$226)+'СЕТ СН'!$F$15</f>
        <v>137.96555796999999</v>
      </c>
      <c r="C234" s="36">
        <f>SUMIFS(СВЦЭМ!$F$39:$F$782,СВЦЭМ!$A$39:$A$782,$A234,СВЦЭМ!$B$39:$B$782,C$226)+'СЕТ СН'!$F$15</f>
        <v>140.53938553</v>
      </c>
      <c r="D234" s="36">
        <f>SUMIFS(СВЦЭМ!$F$39:$F$782,СВЦЭМ!$A$39:$A$782,$A234,СВЦЭМ!$B$39:$B$782,D$226)+'СЕТ СН'!$F$15</f>
        <v>141.04347877999999</v>
      </c>
      <c r="E234" s="36">
        <f>SUMIFS(СВЦЭМ!$F$39:$F$782,СВЦЭМ!$A$39:$A$782,$A234,СВЦЭМ!$B$39:$B$782,E$226)+'СЕТ СН'!$F$15</f>
        <v>141.20474612000001</v>
      </c>
      <c r="F234" s="36">
        <f>SUMIFS(СВЦЭМ!$F$39:$F$782,СВЦЭМ!$A$39:$A$782,$A234,СВЦЭМ!$B$39:$B$782,F$226)+'СЕТ СН'!$F$15</f>
        <v>141.10484819000001</v>
      </c>
      <c r="G234" s="36">
        <f>SUMIFS(СВЦЭМ!$F$39:$F$782,СВЦЭМ!$A$39:$A$782,$A234,СВЦЭМ!$B$39:$B$782,G$226)+'СЕТ СН'!$F$15</f>
        <v>140.46765873000001</v>
      </c>
      <c r="H234" s="36">
        <f>SUMIFS(СВЦЭМ!$F$39:$F$782,СВЦЭМ!$A$39:$A$782,$A234,СВЦЭМ!$B$39:$B$782,H$226)+'СЕТ СН'!$F$15</f>
        <v>136.93527828000001</v>
      </c>
      <c r="I234" s="36">
        <f>SUMIFS(СВЦЭМ!$F$39:$F$782,СВЦЭМ!$A$39:$A$782,$A234,СВЦЭМ!$B$39:$B$782,I$226)+'СЕТ СН'!$F$15</f>
        <v>132.00721831000001</v>
      </c>
      <c r="J234" s="36">
        <f>SUMIFS(СВЦЭМ!$F$39:$F$782,СВЦЭМ!$A$39:$A$782,$A234,СВЦЭМ!$B$39:$B$782,J$226)+'СЕТ СН'!$F$15</f>
        <v>128.85160139999999</v>
      </c>
      <c r="K234" s="36">
        <f>SUMIFS(СВЦЭМ!$F$39:$F$782,СВЦЭМ!$A$39:$A$782,$A234,СВЦЭМ!$B$39:$B$782,K$226)+'СЕТ СН'!$F$15</f>
        <v>127.5223836</v>
      </c>
      <c r="L234" s="36">
        <f>SUMIFS(СВЦЭМ!$F$39:$F$782,СВЦЭМ!$A$39:$A$782,$A234,СВЦЭМ!$B$39:$B$782,L$226)+'СЕТ СН'!$F$15</f>
        <v>127.35704719</v>
      </c>
      <c r="M234" s="36">
        <f>SUMIFS(СВЦЭМ!$F$39:$F$782,СВЦЭМ!$A$39:$A$782,$A234,СВЦЭМ!$B$39:$B$782,M$226)+'СЕТ СН'!$F$15</f>
        <v>128.34514256</v>
      </c>
      <c r="N234" s="36">
        <f>SUMIFS(СВЦЭМ!$F$39:$F$782,СВЦЭМ!$A$39:$A$782,$A234,СВЦЭМ!$B$39:$B$782,N$226)+'СЕТ СН'!$F$15</f>
        <v>128.56320936</v>
      </c>
      <c r="O234" s="36">
        <f>SUMIFS(СВЦЭМ!$F$39:$F$782,СВЦЭМ!$A$39:$A$782,$A234,СВЦЭМ!$B$39:$B$782,O$226)+'СЕТ СН'!$F$15</f>
        <v>129.11858182</v>
      </c>
      <c r="P234" s="36">
        <f>SUMIFS(СВЦЭМ!$F$39:$F$782,СВЦЭМ!$A$39:$A$782,$A234,СВЦЭМ!$B$39:$B$782,P$226)+'СЕТ СН'!$F$15</f>
        <v>130.21395498000001</v>
      </c>
      <c r="Q234" s="36">
        <f>SUMIFS(СВЦЭМ!$F$39:$F$782,СВЦЭМ!$A$39:$A$782,$A234,СВЦЭМ!$B$39:$B$782,Q$226)+'СЕТ СН'!$F$15</f>
        <v>130.61699282999999</v>
      </c>
      <c r="R234" s="36">
        <f>SUMIFS(СВЦЭМ!$F$39:$F$782,СВЦЭМ!$A$39:$A$782,$A234,СВЦЭМ!$B$39:$B$782,R$226)+'СЕТ СН'!$F$15</f>
        <v>129.7063406</v>
      </c>
      <c r="S234" s="36">
        <f>SUMIFS(СВЦЭМ!$F$39:$F$782,СВЦЭМ!$A$39:$A$782,$A234,СВЦЭМ!$B$39:$B$782,S$226)+'СЕТ СН'!$F$15</f>
        <v>126.18383368000001</v>
      </c>
      <c r="T234" s="36">
        <f>SUMIFS(СВЦЭМ!$F$39:$F$782,СВЦЭМ!$A$39:$A$782,$A234,СВЦЭМ!$B$39:$B$782,T$226)+'СЕТ СН'!$F$15</f>
        <v>125.33695304</v>
      </c>
      <c r="U234" s="36">
        <f>SUMIFS(СВЦЭМ!$F$39:$F$782,СВЦЭМ!$A$39:$A$782,$A234,СВЦЭМ!$B$39:$B$782,U$226)+'СЕТ СН'!$F$15</f>
        <v>125.38837848999999</v>
      </c>
      <c r="V234" s="36">
        <f>SUMIFS(СВЦЭМ!$F$39:$F$782,СВЦЭМ!$A$39:$A$782,$A234,СВЦЭМ!$B$39:$B$782,V$226)+'СЕТ СН'!$F$15</f>
        <v>126.07430533</v>
      </c>
      <c r="W234" s="36">
        <f>SUMIFS(СВЦЭМ!$F$39:$F$782,СВЦЭМ!$A$39:$A$782,$A234,СВЦЭМ!$B$39:$B$782,W$226)+'СЕТ СН'!$F$15</f>
        <v>127.15809593</v>
      </c>
      <c r="X234" s="36">
        <f>SUMIFS(СВЦЭМ!$F$39:$F$782,СВЦЭМ!$A$39:$A$782,$A234,СВЦЭМ!$B$39:$B$782,X$226)+'СЕТ СН'!$F$15</f>
        <v>129.66752944999999</v>
      </c>
      <c r="Y234" s="36">
        <f>SUMIFS(СВЦЭМ!$F$39:$F$782,СВЦЭМ!$A$39:$A$782,$A234,СВЦЭМ!$B$39:$B$782,Y$226)+'СЕТ СН'!$F$15</f>
        <v>132.46793049999999</v>
      </c>
    </row>
    <row r="235" spans="1:27" ht="15.75" x14ac:dyDescent="0.2">
      <c r="A235" s="35">
        <f t="shared" si="6"/>
        <v>45269</v>
      </c>
      <c r="B235" s="36">
        <f>SUMIFS(СВЦЭМ!$F$39:$F$782,СВЦЭМ!$A$39:$A$782,$A235,СВЦЭМ!$B$39:$B$782,B$226)+'СЕТ СН'!$F$15</f>
        <v>145.76101163999999</v>
      </c>
      <c r="C235" s="36">
        <f>SUMIFS(СВЦЭМ!$F$39:$F$782,СВЦЭМ!$A$39:$A$782,$A235,СВЦЭМ!$B$39:$B$782,C$226)+'СЕТ СН'!$F$15</f>
        <v>149.49600430999999</v>
      </c>
      <c r="D235" s="36">
        <f>SUMIFS(СВЦЭМ!$F$39:$F$782,СВЦЭМ!$A$39:$A$782,$A235,СВЦЭМ!$B$39:$B$782,D$226)+'СЕТ СН'!$F$15</f>
        <v>154.55442839</v>
      </c>
      <c r="E235" s="36">
        <f>SUMIFS(СВЦЭМ!$F$39:$F$782,СВЦЭМ!$A$39:$A$782,$A235,СВЦЭМ!$B$39:$B$782,E$226)+'СЕТ СН'!$F$15</f>
        <v>155.17651896000001</v>
      </c>
      <c r="F235" s="36">
        <f>SUMIFS(СВЦЭМ!$F$39:$F$782,СВЦЭМ!$A$39:$A$782,$A235,СВЦЭМ!$B$39:$B$782,F$226)+'СЕТ СН'!$F$15</f>
        <v>155.4955319</v>
      </c>
      <c r="G235" s="36">
        <f>SUMIFS(СВЦЭМ!$F$39:$F$782,СВЦЭМ!$A$39:$A$782,$A235,СВЦЭМ!$B$39:$B$782,G$226)+'СЕТ СН'!$F$15</f>
        <v>154.30820790999999</v>
      </c>
      <c r="H235" s="36">
        <f>SUMIFS(СВЦЭМ!$F$39:$F$782,СВЦЭМ!$A$39:$A$782,$A235,СВЦЭМ!$B$39:$B$782,H$226)+'СЕТ СН'!$F$15</f>
        <v>153.14177715</v>
      </c>
      <c r="I235" s="36">
        <f>SUMIFS(СВЦЭМ!$F$39:$F$782,СВЦЭМ!$A$39:$A$782,$A235,СВЦЭМ!$B$39:$B$782,I$226)+'СЕТ СН'!$F$15</f>
        <v>150.68787097000001</v>
      </c>
      <c r="J235" s="36">
        <f>SUMIFS(СВЦЭМ!$F$39:$F$782,СВЦЭМ!$A$39:$A$782,$A235,СВЦЭМ!$B$39:$B$782,J$226)+'СЕТ СН'!$F$15</f>
        <v>147.33339161999999</v>
      </c>
      <c r="K235" s="36">
        <f>SUMIFS(СВЦЭМ!$F$39:$F$782,СВЦЭМ!$A$39:$A$782,$A235,СВЦЭМ!$B$39:$B$782,K$226)+'СЕТ СН'!$F$15</f>
        <v>144.10965440999999</v>
      </c>
      <c r="L235" s="36">
        <f>SUMIFS(СВЦЭМ!$F$39:$F$782,СВЦЭМ!$A$39:$A$782,$A235,СВЦЭМ!$B$39:$B$782,L$226)+'СЕТ СН'!$F$15</f>
        <v>140.41363274</v>
      </c>
      <c r="M235" s="36">
        <f>SUMIFS(СВЦЭМ!$F$39:$F$782,СВЦЭМ!$A$39:$A$782,$A235,СВЦЭМ!$B$39:$B$782,M$226)+'СЕТ СН'!$F$15</f>
        <v>140.04534724999999</v>
      </c>
      <c r="N235" s="36">
        <f>SUMIFS(СВЦЭМ!$F$39:$F$782,СВЦЭМ!$A$39:$A$782,$A235,СВЦЭМ!$B$39:$B$782,N$226)+'СЕТ СН'!$F$15</f>
        <v>142.63396631000001</v>
      </c>
      <c r="O235" s="36">
        <f>SUMIFS(СВЦЭМ!$F$39:$F$782,СВЦЭМ!$A$39:$A$782,$A235,СВЦЭМ!$B$39:$B$782,O$226)+'СЕТ СН'!$F$15</f>
        <v>141.94958851999999</v>
      </c>
      <c r="P235" s="36">
        <f>SUMIFS(СВЦЭМ!$F$39:$F$782,СВЦЭМ!$A$39:$A$782,$A235,СВЦЭМ!$B$39:$B$782,P$226)+'СЕТ СН'!$F$15</f>
        <v>143.32552317</v>
      </c>
      <c r="Q235" s="36">
        <f>SUMIFS(СВЦЭМ!$F$39:$F$782,СВЦЭМ!$A$39:$A$782,$A235,СВЦЭМ!$B$39:$B$782,Q$226)+'СЕТ СН'!$F$15</f>
        <v>144.93757768</v>
      </c>
      <c r="R235" s="36">
        <f>SUMIFS(СВЦЭМ!$F$39:$F$782,СВЦЭМ!$A$39:$A$782,$A235,СВЦЭМ!$B$39:$B$782,R$226)+'СЕТ СН'!$F$15</f>
        <v>144.50179921</v>
      </c>
      <c r="S235" s="36">
        <f>SUMIFS(СВЦЭМ!$F$39:$F$782,СВЦЭМ!$A$39:$A$782,$A235,СВЦЭМ!$B$39:$B$782,S$226)+'СЕТ СН'!$F$15</f>
        <v>143.96741116999999</v>
      </c>
      <c r="T235" s="36">
        <f>SUMIFS(СВЦЭМ!$F$39:$F$782,СВЦЭМ!$A$39:$A$782,$A235,СВЦЭМ!$B$39:$B$782,T$226)+'СЕТ СН'!$F$15</f>
        <v>140.70690472999999</v>
      </c>
      <c r="U235" s="36">
        <f>SUMIFS(СВЦЭМ!$F$39:$F$782,СВЦЭМ!$A$39:$A$782,$A235,СВЦЭМ!$B$39:$B$782,U$226)+'СЕТ СН'!$F$15</f>
        <v>142.54559119999999</v>
      </c>
      <c r="V235" s="36">
        <f>SUMIFS(СВЦЭМ!$F$39:$F$782,СВЦЭМ!$A$39:$A$782,$A235,СВЦЭМ!$B$39:$B$782,V$226)+'СЕТ СН'!$F$15</f>
        <v>144.31141342999999</v>
      </c>
      <c r="W235" s="36">
        <f>SUMIFS(СВЦЭМ!$F$39:$F$782,СВЦЭМ!$A$39:$A$782,$A235,СВЦЭМ!$B$39:$B$782,W$226)+'СЕТ СН'!$F$15</f>
        <v>143.35424646000001</v>
      </c>
      <c r="X235" s="36">
        <f>SUMIFS(СВЦЭМ!$F$39:$F$782,СВЦЭМ!$A$39:$A$782,$A235,СВЦЭМ!$B$39:$B$782,X$226)+'СЕТ СН'!$F$15</f>
        <v>146.24020646</v>
      </c>
      <c r="Y235" s="36">
        <f>SUMIFS(СВЦЭМ!$F$39:$F$782,СВЦЭМ!$A$39:$A$782,$A235,СВЦЭМ!$B$39:$B$782,Y$226)+'СЕТ СН'!$F$15</f>
        <v>148.99922194000001</v>
      </c>
    </row>
    <row r="236" spans="1:27" ht="15.75" x14ac:dyDescent="0.2">
      <c r="A236" s="35">
        <f t="shared" si="6"/>
        <v>45270</v>
      </c>
      <c r="B236" s="36">
        <f>SUMIFS(СВЦЭМ!$F$39:$F$782,СВЦЭМ!$A$39:$A$782,$A236,СВЦЭМ!$B$39:$B$782,B$226)+'СЕТ СН'!$F$15</f>
        <v>144.49364890999999</v>
      </c>
      <c r="C236" s="36">
        <f>SUMIFS(СВЦЭМ!$F$39:$F$782,СВЦЭМ!$A$39:$A$782,$A236,СВЦЭМ!$B$39:$B$782,C$226)+'СЕТ СН'!$F$15</f>
        <v>147.91549534000001</v>
      </c>
      <c r="D236" s="36">
        <f>SUMIFS(СВЦЭМ!$F$39:$F$782,СВЦЭМ!$A$39:$A$782,$A236,СВЦЭМ!$B$39:$B$782,D$226)+'СЕТ СН'!$F$15</f>
        <v>149.61920215000001</v>
      </c>
      <c r="E236" s="36">
        <f>SUMIFS(СВЦЭМ!$F$39:$F$782,СВЦЭМ!$A$39:$A$782,$A236,СВЦЭМ!$B$39:$B$782,E$226)+'СЕТ СН'!$F$15</f>
        <v>151.11208622000001</v>
      </c>
      <c r="F236" s="36">
        <f>SUMIFS(СВЦЭМ!$F$39:$F$782,СВЦЭМ!$A$39:$A$782,$A236,СВЦЭМ!$B$39:$B$782,F$226)+'СЕТ СН'!$F$15</f>
        <v>150.36885315999999</v>
      </c>
      <c r="G236" s="36">
        <f>SUMIFS(СВЦЭМ!$F$39:$F$782,СВЦЭМ!$A$39:$A$782,$A236,СВЦЭМ!$B$39:$B$782,G$226)+'СЕТ СН'!$F$15</f>
        <v>148.13179077000001</v>
      </c>
      <c r="H236" s="36">
        <f>SUMIFS(СВЦЭМ!$F$39:$F$782,СВЦЭМ!$A$39:$A$782,$A236,СВЦЭМ!$B$39:$B$782,H$226)+'СЕТ СН'!$F$15</f>
        <v>149.70513084999999</v>
      </c>
      <c r="I236" s="36">
        <f>SUMIFS(СВЦЭМ!$F$39:$F$782,СВЦЭМ!$A$39:$A$782,$A236,СВЦЭМ!$B$39:$B$782,I$226)+'СЕТ СН'!$F$15</f>
        <v>148.40863673000001</v>
      </c>
      <c r="J236" s="36">
        <f>SUMIFS(СВЦЭМ!$F$39:$F$782,СВЦЭМ!$A$39:$A$782,$A236,СВЦЭМ!$B$39:$B$782,J$226)+'СЕТ СН'!$F$15</f>
        <v>144.56014732</v>
      </c>
      <c r="K236" s="36">
        <f>SUMIFS(СВЦЭМ!$F$39:$F$782,СВЦЭМ!$A$39:$A$782,$A236,СВЦЭМ!$B$39:$B$782,K$226)+'СЕТ СН'!$F$15</f>
        <v>139.51645004</v>
      </c>
      <c r="L236" s="36">
        <f>SUMIFS(СВЦЭМ!$F$39:$F$782,СВЦЭМ!$A$39:$A$782,$A236,СВЦЭМ!$B$39:$B$782,L$226)+'СЕТ СН'!$F$15</f>
        <v>136.83727827999999</v>
      </c>
      <c r="M236" s="36">
        <f>SUMIFS(СВЦЭМ!$F$39:$F$782,СВЦЭМ!$A$39:$A$782,$A236,СВЦЭМ!$B$39:$B$782,M$226)+'СЕТ СН'!$F$15</f>
        <v>136.1035291</v>
      </c>
      <c r="N236" s="36">
        <f>SUMIFS(СВЦЭМ!$F$39:$F$782,СВЦЭМ!$A$39:$A$782,$A236,СВЦЭМ!$B$39:$B$782,N$226)+'СЕТ СН'!$F$15</f>
        <v>136.94405277999999</v>
      </c>
      <c r="O236" s="36">
        <f>SUMIFS(СВЦЭМ!$F$39:$F$782,СВЦЭМ!$A$39:$A$782,$A236,СВЦЭМ!$B$39:$B$782,O$226)+'СЕТ СН'!$F$15</f>
        <v>139.40423951</v>
      </c>
      <c r="P236" s="36">
        <f>SUMIFS(СВЦЭМ!$F$39:$F$782,СВЦЭМ!$A$39:$A$782,$A236,СВЦЭМ!$B$39:$B$782,P$226)+'СЕТ СН'!$F$15</f>
        <v>140.84452266</v>
      </c>
      <c r="Q236" s="36">
        <f>SUMIFS(СВЦЭМ!$F$39:$F$782,СВЦЭМ!$A$39:$A$782,$A236,СВЦЭМ!$B$39:$B$782,Q$226)+'СЕТ СН'!$F$15</f>
        <v>140.67270753</v>
      </c>
      <c r="R236" s="36">
        <f>SUMIFS(СВЦЭМ!$F$39:$F$782,СВЦЭМ!$A$39:$A$782,$A236,СВЦЭМ!$B$39:$B$782,R$226)+'СЕТ СН'!$F$15</f>
        <v>140.16926301000001</v>
      </c>
      <c r="S236" s="36">
        <f>SUMIFS(СВЦЭМ!$F$39:$F$782,СВЦЭМ!$A$39:$A$782,$A236,СВЦЭМ!$B$39:$B$782,S$226)+'СЕТ СН'!$F$15</f>
        <v>135.91341406999999</v>
      </c>
      <c r="T236" s="36">
        <f>SUMIFS(СВЦЭМ!$F$39:$F$782,СВЦЭМ!$A$39:$A$782,$A236,СВЦЭМ!$B$39:$B$782,T$226)+'СЕТ СН'!$F$15</f>
        <v>132.60208225</v>
      </c>
      <c r="U236" s="36">
        <f>SUMIFS(СВЦЭМ!$F$39:$F$782,СВЦЭМ!$A$39:$A$782,$A236,СВЦЭМ!$B$39:$B$782,U$226)+'СЕТ СН'!$F$15</f>
        <v>133.74890346999999</v>
      </c>
      <c r="V236" s="36">
        <f>SUMIFS(СВЦЭМ!$F$39:$F$782,СВЦЭМ!$A$39:$A$782,$A236,СВЦЭМ!$B$39:$B$782,V$226)+'СЕТ СН'!$F$15</f>
        <v>135.57211935000001</v>
      </c>
      <c r="W236" s="36">
        <f>SUMIFS(СВЦЭМ!$F$39:$F$782,СВЦЭМ!$A$39:$A$782,$A236,СВЦЭМ!$B$39:$B$782,W$226)+'СЕТ СН'!$F$15</f>
        <v>137.24876861999999</v>
      </c>
      <c r="X236" s="36">
        <f>SUMIFS(СВЦЭМ!$F$39:$F$782,СВЦЭМ!$A$39:$A$782,$A236,СВЦЭМ!$B$39:$B$782,X$226)+'СЕТ СН'!$F$15</f>
        <v>140.45795816</v>
      </c>
      <c r="Y236" s="36">
        <f>SUMIFS(СВЦЭМ!$F$39:$F$782,СВЦЭМ!$A$39:$A$782,$A236,СВЦЭМ!$B$39:$B$782,Y$226)+'СЕТ СН'!$F$15</f>
        <v>143.09303593000001</v>
      </c>
    </row>
    <row r="237" spans="1:27" ht="15.75" x14ac:dyDescent="0.2">
      <c r="A237" s="35">
        <f t="shared" si="6"/>
        <v>45271</v>
      </c>
      <c r="B237" s="36">
        <f>SUMIFS(СВЦЭМ!$F$39:$F$782,СВЦЭМ!$A$39:$A$782,$A237,СВЦЭМ!$B$39:$B$782,B$226)+'СЕТ СН'!$F$15</f>
        <v>143.36665531</v>
      </c>
      <c r="C237" s="36">
        <f>SUMIFS(СВЦЭМ!$F$39:$F$782,СВЦЭМ!$A$39:$A$782,$A237,СВЦЭМ!$B$39:$B$782,C$226)+'СЕТ СН'!$F$15</f>
        <v>145.16685905</v>
      </c>
      <c r="D237" s="36">
        <f>SUMIFS(СВЦЭМ!$F$39:$F$782,СВЦЭМ!$A$39:$A$782,$A237,СВЦЭМ!$B$39:$B$782,D$226)+'СЕТ СН'!$F$15</f>
        <v>147.71843831999999</v>
      </c>
      <c r="E237" s="36">
        <f>SUMIFS(СВЦЭМ!$F$39:$F$782,СВЦЭМ!$A$39:$A$782,$A237,СВЦЭМ!$B$39:$B$782,E$226)+'СЕТ СН'!$F$15</f>
        <v>148.52067249000001</v>
      </c>
      <c r="F237" s="36">
        <f>SUMIFS(СВЦЭМ!$F$39:$F$782,СВЦЭМ!$A$39:$A$782,$A237,СВЦЭМ!$B$39:$B$782,F$226)+'СЕТ СН'!$F$15</f>
        <v>146.97807664999999</v>
      </c>
      <c r="G237" s="36">
        <f>SUMIFS(СВЦЭМ!$F$39:$F$782,СВЦЭМ!$A$39:$A$782,$A237,СВЦЭМ!$B$39:$B$782,G$226)+'СЕТ СН'!$F$15</f>
        <v>146.31304545</v>
      </c>
      <c r="H237" s="36">
        <f>SUMIFS(СВЦЭМ!$F$39:$F$782,СВЦЭМ!$A$39:$A$782,$A237,СВЦЭМ!$B$39:$B$782,H$226)+'СЕТ СН'!$F$15</f>
        <v>141.61968257999999</v>
      </c>
      <c r="I237" s="36">
        <f>SUMIFS(СВЦЭМ!$F$39:$F$782,СВЦЭМ!$A$39:$A$782,$A237,СВЦЭМ!$B$39:$B$782,I$226)+'СЕТ СН'!$F$15</f>
        <v>139.72615949999999</v>
      </c>
      <c r="J237" s="36">
        <f>SUMIFS(СВЦЭМ!$F$39:$F$782,СВЦЭМ!$A$39:$A$782,$A237,СВЦЭМ!$B$39:$B$782,J$226)+'СЕТ СН'!$F$15</f>
        <v>136.32851249999999</v>
      </c>
      <c r="K237" s="36">
        <f>SUMIFS(СВЦЭМ!$F$39:$F$782,СВЦЭМ!$A$39:$A$782,$A237,СВЦЭМ!$B$39:$B$782,K$226)+'СЕТ СН'!$F$15</f>
        <v>135.42891416000001</v>
      </c>
      <c r="L237" s="36">
        <f>SUMIFS(СВЦЭМ!$F$39:$F$782,СВЦЭМ!$A$39:$A$782,$A237,СВЦЭМ!$B$39:$B$782,L$226)+'СЕТ СН'!$F$15</f>
        <v>134.72025216</v>
      </c>
      <c r="M237" s="36">
        <f>SUMIFS(СВЦЭМ!$F$39:$F$782,СВЦЭМ!$A$39:$A$782,$A237,СВЦЭМ!$B$39:$B$782,M$226)+'СЕТ СН'!$F$15</f>
        <v>135.32550402000001</v>
      </c>
      <c r="N237" s="36">
        <f>SUMIFS(СВЦЭМ!$F$39:$F$782,СВЦЭМ!$A$39:$A$782,$A237,СВЦЭМ!$B$39:$B$782,N$226)+'СЕТ СН'!$F$15</f>
        <v>135.67497982</v>
      </c>
      <c r="O237" s="36">
        <f>SUMIFS(СВЦЭМ!$F$39:$F$782,СВЦЭМ!$A$39:$A$782,$A237,СВЦЭМ!$B$39:$B$782,O$226)+'СЕТ СН'!$F$15</f>
        <v>137.04146112000001</v>
      </c>
      <c r="P237" s="36">
        <f>SUMIFS(СВЦЭМ!$F$39:$F$782,СВЦЭМ!$A$39:$A$782,$A237,СВЦЭМ!$B$39:$B$782,P$226)+'СЕТ СН'!$F$15</f>
        <v>137.91034981000001</v>
      </c>
      <c r="Q237" s="36">
        <f>SUMIFS(СВЦЭМ!$F$39:$F$782,СВЦЭМ!$A$39:$A$782,$A237,СВЦЭМ!$B$39:$B$782,Q$226)+'СЕТ СН'!$F$15</f>
        <v>137.66630169999999</v>
      </c>
      <c r="R237" s="36">
        <f>SUMIFS(СВЦЭМ!$F$39:$F$782,СВЦЭМ!$A$39:$A$782,$A237,СВЦЭМ!$B$39:$B$782,R$226)+'СЕТ СН'!$F$15</f>
        <v>136.83797705000001</v>
      </c>
      <c r="S237" s="36">
        <f>SUMIFS(СВЦЭМ!$F$39:$F$782,СВЦЭМ!$A$39:$A$782,$A237,СВЦЭМ!$B$39:$B$782,S$226)+'СЕТ СН'!$F$15</f>
        <v>133.23940708000001</v>
      </c>
      <c r="T237" s="36">
        <f>SUMIFS(СВЦЭМ!$F$39:$F$782,СВЦЭМ!$A$39:$A$782,$A237,СВЦЭМ!$B$39:$B$782,T$226)+'СЕТ СН'!$F$15</f>
        <v>130.91947128999999</v>
      </c>
      <c r="U237" s="36">
        <f>SUMIFS(СВЦЭМ!$F$39:$F$782,СВЦЭМ!$A$39:$A$782,$A237,СВЦЭМ!$B$39:$B$782,U$226)+'СЕТ СН'!$F$15</f>
        <v>132.5391817</v>
      </c>
      <c r="V237" s="36">
        <f>SUMIFS(СВЦЭМ!$F$39:$F$782,СВЦЭМ!$A$39:$A$782,$A237,СВЦЭМ!$B$39:$B$782,V$226)+'СЕТ СН'!$F$15</f>
        <v>134.19391662000001</v>
      </c>
      <c r="W237" s="36">
        <f>SUMIFS(СВЦЭМ!$F$39:$F$782,СВЦЭМ!$A$39:$A$782,$A237,СВЦЭМ!$B$39:$B$782,W$226)+'СЕТ СН'!$F$15</f>
        <v>135.79251083</v>
      </c>
      <c r="X237" s="36">
        <f>SUMIFS(СВЦЭМ!$F$39:$F$782,СВЦЭМ!$A$39:$A$782,$A237,СВЦЭМ!$B$39:$B$782,X$226)+'СЕТ СН'!$F$15</f>
        <v>137.48255107</v>
      </c>
      <c r="Y237" s="36">
        <f>SUMIFS(СВЦЭМ!$F$39:$F$782,СВЦЭМ!$A$39:$A$782,$A237,СВЦЭМ!$B$39:$B$782,Y$226)+'СЕТ СН'!$F$15</f>
        <v>138.93065372000001</v>
      </c>
    </row>
    <row r="238" spans="1:27" ht="15.75" x14ac:dyDescent="0.2">
      <c r="A238" s="35">
        <f t="shared" si="6"/>
        <v>45272</v>
      </c>
      <c r="B238" s="36">
        <f>SUMIFS(СВЦЭМ!$F$39:$F$782,СВЦЭМ!$A$39:$A$782,$A238,СВЦЭМ!$B$39:$B$782,B$226)+'СЕТ СН'!$F$15</f>
        <v>150.14816306</v>
      </c>
      <c r="C238" s="36">
        <f>SUMIFS(СВЦЭМ!$F$39:$F$782,СВЦЭМ!$A$39:$A$782,$A238,СВЦЭМ!$B$39:$B$782,C$226)+'СЕТ СН'!$F$15</f>
        <v>152.52751714999999</v>
      </c>
      <c r="D238" s="36">
        <f>SUMIFS(СВЦЭМ!$F$39:$F$782,СВЦЭМ!$A$39:$A$782,$A238,СВЦЭМ!$B$39:$B$782,D$226)+'СЕТ СН'!$F$15</f>
        <v>153.11650424999999</v>
      </c>
      <c r="E238" s="36">
        <f>SUMIFS(СВЦЭМ!$F$39:$F$782,СВЦЭМ!$A$39:$A$782,$A238,СВЦЭМ!$B$39:$B$782,E$226)+'СЕТ СН'!$F$15</f>
        <v>154.49787570000001</v>
      </c>
      <c r="F238" s="36">
        <f>SUMIFS(СВЦЭМ!$F$39:$F$782,СВЦЭМ!$A$39:$A$782,$A238,СВЦЭМ!$B$39:$B$782,F$226)+'СЕТ СН'!$F$15</f>
        <v>152.15845754</v>
      </c>
      <c r="G238" s="36">
        <f>SUMIFS(СВЦЭМ!$F$39:$F$782,СВЦЭМ!$A$39:$A$782,$A238,СВЦЭМ!$B$39:$B$782,G$226)+'СЕТ СН'!$F$15</f>
        <v>151.28423484999999</v>
      </c>
      <c r="H238" s="36">
        <f>SUMIFS(СВЦЭМ!$F$39:$F$782,СВЦЭМ!$A$39:$A$782,$A238,СВЦЭМ!$B$39:$B$782,H$226)+'СЕТ СН'!$F$15</f>
        <v>148.94518123</v>
      </c>
      <c r="I238" s="36">
        <f>SUMIFS(СВЦЭМ!$F$39:$F$782,СВЦЭМ!$A$39:$A$782,$A238,СВЦЭМ!$B$39:$B$782,I$226)+'СЕТ СН'!$F$15</f>
        <v>144.15153505000001</v>
      </c>
      <c r="J238" s="36">
        <f>SUMIFS(СВЦЭМ!$F$39:$F$782,СВЦЭМ!$A$39:$A$782,$A238,СВЦЭМ!$B$39:$B$782,J$226)+'СЕТ СН'!$F$15</f>
        <v>141.37012147999999</v>
      </c>
      <c r="K238" s="36">
        <f>SUMIFS(СВЦЭМ!$F$39:$F$782,СВЦЭМ!$A$39:$A$782,$A238,СВЦЭМ!$B$39:$B$782,K$226)+'СЕТ СН'!$F$15</f>
        <v>140.49818366</v>
      </c>
      <c r="L238" s="36">
        <f>SUMIFS(СВЦЭМ!$F$39:$F$782,СВЦЭМ!$A$39:$A$782,$A238,СВЦЭМ!$B$39:$B$782,L$226)+'СЕТ СН'!$F$15</f>
        <v>139.61438652000001</v>
      </c>
      <c r="M238" s="36">
        <f>SUMIFS(СВЦЭМ!$F$39:$F$782,СВЦЭМ!$A$39:$A$782,$A238,СВЦЭМ!$B$39:$B$782,M$226)+'СЕТ СН'!$F$15</f>
        <v>141.37341907999999</v>
      </c>
      <c r="N238" s="36">
        <f>SUMIFS(СВЦЭМ!$F$39:$F$782,СВЦЭМ!$A$39:$A$782,$A238,СВЦЭМ!$B$39:$B$782,N$226)+'СЕТ СН'!$F$15</f>
        <v>141.97215926999999</v>
      </c>
      <c r="O238" s="36">
        <f>SUMIFS(СВЦЭМ!$F$39:$F$782,СВЦЭМ!$A$39:$A$782,$A238,СВЦЭМ!$B$39:$B$782,O$226)+'СЕТ СН'!$F$15</f>
        <v>142.69424946999999</v>
      </c>
      <c r="P238" s="36">
        <f>SUMIFS(СВЦЭМ!$F$39:$F$782,СВЦЭМ!$A$39:$A$782,$A238,СВЦЭМ!$B$39:$B$782,P$226)+'СЕТ СН'!$F$15</f>
        <v>142.20349175000001</v>
      </c>
      <c r="Q238" s="36">
        <f>SUMIFS(СВЦЭМ!$F$39:$F$782,СВЦЭМ!$A$39:$A$782,$A238,СВЦЭМ!$B$39:$B$782,Q$226)+'СЕТ СН'!$F$15</f>
        <v>143.69255140000001</v>
      </c>
      <c r="R238" s="36">
        <f>SUMIFS(СВЦЭМ!$F$39:$F$782,СВЦЭМ!$A$39:$A$782,$A238,СВЦЭМ!$B$39:$B$782,R$226)+'СЕТ СН'!$F$15</f>
        <v>143.55315557</v>
      </c>
      <c r="S238" s="36">
        <f>SUMIFS(СВЦЭМ!$F$39:$F$782,СВЦЭМ!$A$39:$A$782,$A238,СВЦЭМ!$B$39:$B$782,S$226)+'СЕТ СН'!$F$15</f>
        <v>139.91778833999999</v>
      </c>
      <c r="T238" s="36">
        <f>SUMIFS(СВЦЭМ!$F$39:$F$782,СВЦЭМ!$A$39:$A$782,$A238,СВЦЭМ!$B$39:$B$782,T$226)+'СЕТ СН'!$F$15</f>
        <v>137.51953173999999</v>
      </c>
      <c r="U238" s="36">
        <f>SUMIFS(СВЦЭМ!$F$39:$F$782,СВЦЭМ!$A$39:$A$782,$A238,СВЦЭМ!$B$39:$B$782,U$226)+'СЕТ СН'!$F$15</f>
        <v>138.60307642999999</v>
      </c>
      <c r="V238" s="36">
        <f>SUMIFS(СВЦЭМ!$F$39:$F$782,СВЦЭМ!$A$39:$A$782,$A238,СВЦЭМ!$B$39:$B$782,V$226)+'СЕТ СН'!$F$15</f>
        <v>139.79531924</v>
      </c>
      <c r="W238" s="36">
        <f>SUMIFS(СВЦЭМ!$F$39:$F$782,СВЦЭМ!$A$39:$A$782,$A238,СВЦЭМ!$B$39:$B$782,W$226)+'СЕТ СН'!$F$15</f>
        <v>140.98495824</v>
      </c>
      <c r="X238" s="36">
        <f>SUMIFS(СВЦЭМ!$F$39:$F$782,СВЦЭМ!$A$39:$A$782,$A238,СВЦЭМ!$B$39:$B$782,X$226)+'СЕТ СН'!$F$15</f>
        <v>143.52573618</v>
      </c>
      <c r="Y238" s="36">
        <f>SUMIFS(СВЦЭМ!$F$39:$F$782,СВЦЭМ!$A$39:$A$782,$A238,СВЦЭМ!$B$39:$B$782,Y$226)+'СЕТ СН'!$F$15</f>
        <v>145.58669297</v>
      </c>
    </row>
    <row r="239" spans="1:27" ht="15.75" x14ac:dyDescent="0.2">
      <c r="A239" s="35">
        <f t="shared" si="6"/>
        <v>45273</v>
      </c>
      <c r="B239" s="36">
        <f>SUMIFS(СВЦЭМ!$F$39:$F$782,СВЦЭМ!$A$39:$A$782,$A239,СВЦЭМ!$B$39:$B$782,B$226)+'СЕТ СН'!$F$15</f>
        <v>144.36464426000001</v>
      </c>
      <c r="C239" s="36">
        <f>SUMIFS(СВЦЭМ!$F$39:$F$782,СВЦЭМ!$A$39:$A$782,$A239,СВЦЭМ!$B$39:$B$782,C$226)+'СЕТ СН'!$F$15</f>
        <v>146.48410957999999</v>
      </c>
      <c r="D239" s="36">
        <f>SUMIFS(СВЦЭМ!$F$39:$F$782,СВЦЭМ!$A$39:$A$782,$A239,СВЦЭМ!$B$39:$B$782,D$226)+'СЕТ СН'!$F$15</f>
        <v>149.06424312999999</v>
      </c>
      <c r="E239" s="36">
        <f>SUMIFS(СВЦЭМ!$F$39:$F$782,СВЦЭМ!$A$39:$A$782,$A239,СВЦЭМ!$B$39:$B$782,E$226)+'СЕТ СН'!$F$15</f>
        <v>148.26073625000001</v>
      </c>
      <c r="F239" s="36">
        <f>SUMIFS(СВЦЭМ!$F$39:$F$782,СВЦЭМ!$A$39:$A$782,$A239,СВЦЭМ!$B$39:$B$782,F$226)+'СЕТ СН'!$F$15</f>
        <v>149.46419201</v>
      </c>
      <c r="G239" s="36">
        <f>SUMIFS(СВЦЭМ!$F$39:$F$782,СВЦЭМ!$A$39:$A$782,$A239,СВЦЭМ!$B$39:$B$782,G$226)+'СЕТ СН'!$F$15</f>
        <v>147.36120923999999</v>
      </c>
      <c r="H239" s="36">
        <f>SUMIFS(СВЦЭМ!$F$39:$F$782,СВЦЭМ!$A$39:$A$782,$A239,СВЦЭМ!$B$39:$B$782,H$226)+'СЕТ СН'!$F$15</f>
        <v>142.80422016</v>
      </c>
      <c r="I239" s="36">
        <f>SUMIFS(СВЦЭМ!$F$39:$F$782,СВЦЭМ!$A$39:$A$782,$A239,СВЦЭМ!$B$39:$B$782,I$226)+'СЕТ СН'!$F$15</f>
        <v>135.62981669999999</v>
      </c>
      <c r="J239" s="36">
        <f>SUMIFS(СВЦЭМ!$F$39:$F$782,СВЦЭМ!$A$39:$A$782,$A239,СВЦЭМ!$B$39:$B$782,J$226)+'СЕТ СН'!$F$15</f>
        <v>132.68910517</v>
      </c>
      <c r="K239" s="36">
        <f>SUMIFS(СВЦЭМ!$F$39:$F$782,СВЦЭМ!$A$39:$A$782,$A239,СВЦЭМ!$B$39:$B$782,K$226)+'СЕТ СН'!$F$15</f>
        <v>135.48113018000001</v>
      </c>
      <c r="L239" s="36">
        <f>SUMIFS(СВЦЭМ!$F$39:$F$782,СВЦЭМ!$A$39:$A$782,$A239,СВЦЭМ!$B$39:$B$782,L$226)+'СЕТ СН'!$F$15</f>
        <v>134.86370016999999</v>
      </c>
      <c r="M239" s="36">
        <f>SUMIFS(СВЦЭМ!$F$39:$F$782,СВЦЭМ!$A$39:$A$782,$A239,СВЦЭМ!$B$39:$B$782,M$226)+'СЕТ СН'!$F$15</f>
        <v>136.97719752</v>
      </c>
      <c r="N239" s="36">
        <f>SUMIFS(СВЦЭМ!$F$39:$F$782,СВЦЭМ!$A$39:$A$782,$A239,СВЦЭМ!$B$39:$B$782,N$226)+'СЕТ СН'!$F$15</f>
        <v>138.03537972000001</v>
      </c>
      <c r="O239" s="36">
        <f>SUMIFS(СВЦЭМ!$F$39:$F$782,СВЦЭМ!$A$39:$A$782,$A239,СВЦЭМ!$B$39:$B$782,O$226)+'СЕТ СН'!$F$15</f>
        <v>139.14703496999999</v>
      </c>
      <c r="P239" s="36">
        <f>SUMIFS(СВЦЭМ!$F$39:$F$782,СВЦЭМ!$A$39:$A$782,$A239,СВЦЭМ!$B$39:$B$782,P$226)+'СЕТ СН'!$F$15</f>
        <v>139.32654192999999</v>
      </c>
      <c r="Q239" s="36">
        <f>SUMIFS(СВЦЭМ!$F$39:$F$782,СВЦЭМ!$A$39:$A$782,$A239,СВЦЭМ!$B$39:$B$782,Q$226)+'СЕТ СН'!$F$15</f>
        <v>139.40045117</v>
      </c>
      <c r="R239" s="36">
        <f>SUMIFS(СВЦЭМ!$F$39:$F$782,СВЦЭМ!$A$39:$A$782,$A239,СВЦЭМ!$B$39:$B$782,R$226)+'СЕТ СН'!$F$15</f>
        <v>138.33560671999999</v>
      </c>
      <c r="S239" s="36">
        <f>SUMIFS(СВЦЭМ!$F$39:$F$782,СВЦЭМ!$A$39:$A$782,$A239,СВЦЭМ!$B$39:$B$782,S$226)+'СЕТ СН'!$F$15</f>
        <v>131.55752084</v>
      </c>
      <c r="T239" s="36">
        <f>SUMIFS(СВЦЭМ!$F$39:$F$782,СВЦЭМ!$A$39:$A$782,$A239,СВЦЭМ!$B$39:$B$782,T$226)+'СЕТ СН'!$F$15</f>
        <v>129.91878242000001</v>
      </c>
      <c r="U239" s="36">
        <f>SUMIFS(СВЦЭМ!$F$39:$F$782,СВЦЭМ!$A$39:$A$782,$A239,СВЦЭМ!$B$39:$B$782,U$226)+'СЕТ СН'!$F$15</f>
        <v>131.03697009999999</v>
      </c>
      <c r="V239" s="36">
        <f>SUMIFS(СВЦЭМ!$F$39:$F$782,СВЦЭМ!$A$39:$A$782,$A239,СВЦЭМ!$B$39:$B$782,V$226)+'СЕТ СН'!$F$15</f>
        <v>130.09630053999999</v>
      </c>
      <c r="W239" s="36">
        <f>SUMIFS(СВЦЭМ!$F$39:$F$782,СВЦЭМ!$A$39:$A$782,$A239,СВЦЭМ!$B$39:$B$782,W$226)+'СЕТ СН'!$F$15</f>
        <v>130.92074127000001</v>
      </c>
      <c r="X239" s="36">
        <f>SUMIFS(СВЦЭМ!$F$39:$F$782,СВЦЭМ!$A$39:$A$782,$A239,СВЦЭМ!$B$39:$B$782,X$226)+'СЕТ СН'!$F$15</f>
        <v>133.45032545999999</v>
      </c>
      <c r="Y239" s="36">
        <f>SUMIFS(СВЦЭМ!$F$39:$F$782,СВЦЭМ!$A$39:$A$782,$A239,СВЦЭМ!$B$39:$B$782,Y$226)+'СЕТ СН'!$F$15</f>
        <v>135.09436048000001</v>
      </c>
    </row>
    <row r="240" spans="1:27" ht="15.75" x14ac:dyDescent="0.2">
      <c r="A240" s="35">
        <f t="shared" si="6"/>
        <v>45274</v>
      </c>
      <c r="B240" s="36">
        <f>SUMIFS(СВЦЭМ!$F$39:$F$782,СВЦЭМ!$A$39:$A$782,$A240,СВЦЭМ!$B$39:$B$782,B$226)+'СЕТ СН'!$F$15</f>
        <v>143.73960628</v>
      </c>
      <c r="C240" s="36">
        <f>SUMIFS(СВЦЭМ!$F$39:$F$782,СВЦЭМ!$A$39:$A$782,$A240,СВЦЭМ!$B$39:$B$782,C$226)+'СЕТ СН'!$F$15</f>
        <v>146.49879625</v>
      </c>
      <c r="D240" s="36">
        <f>SUMIFS(СВЦЭМ!$F$39:$F$782,СВЦЭМ!$A$39:$A$782,$A240,СВЦЭМ!$B$39:$B$782,D$226)+'СЕТ СН'!$F$15</f>
        <v>148.39369601999999</v>
      </c>
      <c r="E240" s="36">
        <f>SUMIFS(СВЦЭМ!$F$39:$F$782,СВЦЭМ!$A$39:$A$782,$A240,СВЦЭМ!$B$39:$B$782,E$226)+'СЕТ СН'!$F$15</f>
        <v>149.07626010000001</v>
      </c>
      <c r="F240" s="36">
        <f>SUMIFS(СВЦЭМ!$F$39:$F$782,СВЦЭМ!$A$39:$A$782,$A240,СВЦЭМ!$B$39:$B$782,F$226)+'СЕТ СН'!$F$15</f>
        <v>148.87182264</v>
      </c>
      <c r="G240" s="36">
        <f>SUMIFS(СВЦЭМ!$F$39:$F$782,СВЦЭМ!$A$39:$A$782,$A240,СВЦЭМ!$B$39:$B$782,G$226)+'СЕТ СН'!$F$15</f>
        <v>147.57954518</v>
      </c>
      <c r="H240" s="36">
        <f>SUMIFS(СВЦЭМ!$F$39:$F$782,СВЦЭМ!$A$39:$A$782,$A240,СВЦЭМ!$B$39:$B$782,H$226)+'СЕТ СН'!$F$15</f>
        <v>143.74534713</v>
      </c>
      <c r="I240" s="36">
        <f>SUMIFS(СВЦЭМ!$F$39:$F$782,СВЦЭМ!$A$39:$A$782,$A240,СВЦЭМ!$B$39:$B$782,I$226)+'СЕТ СН'!$F$15</f>
        <v>139.90354632</v>
      </c>
      <c r="J240" s="36">
        <f>SUMIFS(СВЦЭМ!$F$39:$F$782,СВЦЭМ!$A$39:$A$782,$A240,СВЦЭМ!$B$39:$B$782,J$226)+'СЕТ СН'!$F$15</f>
        <v>135.91129380999999</v>
      </c>
      <c r="K240" s="36">
        <f>SUMIFS(СВЦЭМ!$F$39:$F$782,СВЦЭМ!$A$39:$A$782,$A240,СВЦЭМ!$B$39:$B$782,K$226)+'СЕТ СН'!$F$15</f>
        <v>135.77315304999999</v>
      </c>
      <c r="L240" s="36">
        <f>SUMIFS(СВЦЭМ!$F$39:$F$782,СВЦЭМ!$A$39:$A$782,$A240,СВЦЭМ!$B$39:$B$782,L$226)+'СЕТ СН'!$F$15</f>
        <v>136.58722478999999</v>
      </c>
      <c r="M240" s="36">
        <f>SUMIFS(СВЦЭМ!$F$39:$F$782,СВЦЭМ!$A$39:$A$782,$A240,СВЦЭМ!$B$39:$B$782,M$226)+'СЕТ СН'!$F$15</f>
        <v>137.46872513</v>
      </c>
      <c r="N240" s="36">
        <f>SUMIFS(СВЦЭМ!$F$39:$F$782,СВЦЭМ!$A$39:$A$782,$A240,СВЦЭМ!$B$39:$B$782,N$226)+'СЕТ СН'!$F$15</f>
        <v>140.10789969999999</v>
      </c>
      <c r="O240" s="36">
        <f>SUMIFS(СВЦЭМ!$F$39:$F$782,СВЦЭМ!$A$39:$A$782,$A240,СВЦЭМ!$B$39:$B$782,O$226)+'СЕТ СН'!$F$15</f>
        <v>139.95820033999999</v>
      </c>
      <c r="P240" s="36">
        <f>SUMIFS(СВЦЭМ!$F$39:$F$782,СВЦЭМ!$A$39:$A$782,$A240,СВЦЭМ!$B$39:$B$782,P$226)+'СЕТ СН'!$F$15</f>
        <v>142.39357115999999</v>
      </c>
      <c r="Q240" s="36">
        <f>SUMIFS(СВЦЭМ!$F$39:$F$782,СВЦЭМ!$A$39:$A$782,$A240,СВЦЭМ!$B$39:$B$782,Q$226)+'СЕТ СН'!$F$15</f>
        <v>141.91774770999999</v>
      </c>
      <c r="R240" s="36">
        <f>SUMIFS(СВЦЭМ!$F$39:$F$782,СВЦЭМ!$A$39:$A$782,$A240,СВЦЭМ!$B$39:$B$782,R$226)+'СЕТ СН'!$F$15</f>
        <v>141.7292156</v>
      </c>
      <c r="S240" s="36">
        <f>SUMIFS(СВЦЭМ!$F$39:$F$782,СВЦЭМ!$A$39:$A$782,$A240,СВЦЭМ!$B$39:$B$782,S$226)+'СЕТ СН'!$F$15</f>
        <v>140.75888653000001</v>
      </c>
      <c r="T240" s="36">
        <f>SUMIFS(СВЦЭМ!$F$39:$F$782,СВЦЭМ!$A$39:$A$782,$A240,СВЦЭМ!$B$39:$B$782,T$226)+'СЕТ СН'!$F$15</f>
        <v>137.62895291000001</v>
      </c>
      <c r="U240" s="36">
        <f>SUMIFS(СВЦЭМ!$F$39:$F$782,СВЦЭМ!$A$39:$A$782,$A240,СВЦЭМ!$B$39:$B$782,U$226)+'СЕТ СН'!$F$15</f>
        <v>136.22980002</v>
      </c>
      <c r="V240" s="36">
        <f>SUMIFS(СВЦЭМ!$F$39:$F$782,СВЦЭМ!$A$39:$A$782,$A240,СВЦЭМ!$B$39:$B$782,V$226)+'СЕТ СН'!$F$15</f>
        <v>135.06130436999999</v>
      </c>
      <c r="W240" s="36">
        <f>SUMIFS(СВЦЭМ!$F$39:$F$782,СВЦЭМ!$A$39:$A$782,$A240,СВЦЭМ!$B$39:$B$782,W$226)+'СЕТ СН'!$F$15</f>
        <v>137.32034730000001</v>
      </c>
      <c r="X240" s="36">
        <f>SUMIFS(СВЦЭМ!$F$39:$F$782,СВЦЭМ!$A$39:$A$782,$A240,СВЦЭМ!$B$39:$B$782,X$226)+'СЕТ СН'!$F$15</f>
        <v>140.37530831000001</v>
      </c>
      <c r="Y240" s="36">
        <f>SUMIFS(СВЦЭМ!$F$39:$F$782,СВЦЭМ!$A$39:$A$782,$A240,СВЦЭМ!$B$39:$B$782,Y$226)+'СЕТ СН'!$F$15</f>
        <v>143.25632676999999</v>
      </c>
    </row>
    <row r="241" spans="1:25" ht="15.75" x14ac:dyDescent="0.2">
      <c r="A241" s="35">
        <f t="shared" si="6"/>
        <v>45275</v>
      </c>
      <c r="B241" s="36">
        <f>SUMIFS(СВЦЭМ!$F$39:$F$782,СВЦЭМ!$A$39:$A$782,$A241,СВЦЭМ!$B$39:$B$782,B$226)+'СЕТ СН'!$F$15</f>
        <v>141.53227181</v>
      </c>
      <c r="C241" s="36">
        <f>SUMIFS(СВЦЭМ!$F$39:$F$782,СВЦЭМ!$A$39:$A$782,$A241,СВЦЭМ!$B$39:$B$782,C$226)+'СЕТ СН'!$F$15</f>
        <v>147.47722798999999</v>
      </c>
      <c r="D241" s="36">
        <f>SUMIFS(СВЦЭМ!$F$39:$F$782,СВЦЭМ!$A$39:$A$782,$A241,СВЦЭМ!$B$39:$B$782,D$226)+'СЕТ СН'!$F$15</f>
        <v>148.79569436</v>
      </c>
      <c r="E241" s="36">
        <f>SUMIFS(СВЦЭМ!$F$39:$F$782,СВЦЭМ!$A$39:$A$782,$A241,СВЦЭМ!$B$39:$B$782,E$226)+'СЕТ СН'!$F$15</f>
        <v>149.90303258</v>
      </c>
      <c r="F241" s="36">
        <f>SUMIFS(СВЦЭМ!$F$39:$F$782,СВЦЭМ!$A$39:$A$782,$A241,СВЦЭМ!$B$39:$B$782,F$226)+'СЕТ СН'!$F$15</f>
        <v>150.09271484000001</v>
      </c>
      <c r="G241" s="36">
        <f>SUMIFS(СВЦЭМ!$F$39:$F$782,СВЦЭМ!$A$39:$A$782,$A241,СВЦЭМ!$B$39:$B$782,G$226)+'СЕТ СН'!$F$15</f>
        <v>148.47794630999999</v>
      </c>
      <c r="H241" s="36">
        <f>SUMIFS(СВЦЭМ!$F$39:$F$782,СВЦЭМ!$A$39:$A$782,$A241,СВЦЭМ!$B$39:$B$782,H$226)+'СЕТ СН'!$F$15</f>
        <v>144.20757341999999</v>
      </c>
      <c r="I241" s="36">
        <f>SUMIFS(СВЦЭМ!$F$39:$F$782,СВЦЭМ!$A$39:$A$782,$A241,СВЦЭМ!$B$39:$B$782,I$226)+'СЕТ СН'!$F$15</f>
        <v>143.17363381000001</v>
      </c>
      <c r="J241" s="36">
        <f>SUMIFS(СВЦЭМ!$F$39:$F$782,СВЦЭМ!$A$39:$A$782,$A241,СВЦЭМ!$B$39:$B$782,J$226)+'СЕТ СН'!$F$15</f>
        <v>139.87343874999999</v>
      </c>
      <c r="K241" s="36">
        <f>SUMIFS(СВЦЭМ!$F$39:$F$782,СВЦЭМ!$A$39:$A$782,$A241,СВЦЭМ!$B$39:$B$782,K$226)+'СЕТ СН'!$F$15</f>
        <v>137.98637837000001</v>
      </c>
      <c r="L241" s="36">
        <f>SUMIFS(СВЦЭМ!$F$39:$F$782,СВЦЭМ!$A$39:$A$782,$A241,СВЦЭМ!$B$39:$B$782,L$226)+'СЕТ СН'!$F$15</f>
        <v>138.03014906000001</v>
      </c>
      <c r="M241" s="36">
        <f>SUMIFS(СВЦЭМ!$F$39:$F$782,СВЦЭМ!$A$39:$A$782,$A241,СВЦЭМ!$B$39:$B$782,M$226)+'СЕТ СН'!$F$15</f>
        <v>139.72229941000001</v>
      </c>
      <c r="N241" s="36">
        <f>SUMIFS(СВЦЭМ!$F$39:$F$782,СВЦЭМ!$A$39:$A$782,$A241,СВЦЭМ!$B$39:$B$782,N$226)+'СЕТ СН'!$F$15</f>
        <v>139.92542932000001</v>
      </c>
      <c r="O241" s="36">
        <f>SUMIFS(СВЦЭМ!$F$39:$F$782,СВЦЭМ!$A$39:$A$782,$A241,СВЦЭМ!$B$39:$B$782,O$226)+'СЕТ СН'!$F$15</f>
        <v>141.28020726</v>
      </c>
      <c r="P241" s="36">
        <f>SUMIFS(СВЦЭМ!$F$39:$F$782,СВЦЭМ!$A$39:$A$782,$A241,СВЦЭМ!$B$39:$B$782,P$226)+'СЕТ СН'!$F$15</f>
        <v>141.68898786</v>
      </c>
      <c r="Q241" s="36">
        <f>SUMIFS(СВЦЭМ!$F$39:$F$782,СВЦЭМ!$A$39:$A$782,$A241,СВЦЭМ!$B$39:$B$782,Q$226)+'СЕТ СН'!$F$15</f>
        <v>142.59484044000001</v>
      </c>
      <c r="R241" s="36">
        <f>SUMIFS(СВЦЭМ!$F$39:$F$782,СВЦЭМ!$A$39:$A$782,$A241,СВЦЭМ!$B$39:$B$782,R$226)+'СЕТ СН'!$F$15</f>
        <v>141.59543829</v>
      </c>
      <c r="S241" s="36">
        <f>SUMIFS(СВЦЭМ!$F$39:$F$782,СВЦЭМ!$A$39:$A$782,$A241,СВЦЭМ!$B$39:$B$782,S$226)+'СЕТ СН'!$F$15</f>
        <v>138.06013042999999</v>
      </c>
      <c r="T241" s="36">
        <f>SUMIFS(СВЦЭМ!$F$39:$F$782,СВЦЭМ!$A$39:$A$782,$A241,СВЦЭМ!$B$39:$B$782,T$226)+'СЕТ СН'!$F$15</f>
        <v>136.47005723999999</v>
      </c>
      <c r="U241" s="36">
        <f>SUMIFS(СВЦЭМ!$F$39:$F$782,СВЦЭМ!$A$39:$A$782,$A241,СВЦЭМ!$B$39:$B$782,U$226)+'СЕТ СН'!$F$15</f>
        <v>138.02343876</v>
      </c>
      <c r="V241" s="36">
        <f>SUMIFS(СВЦЭМ!$F$39:$F$782,СВЦЭМ!$A$39:$A$782,$A241,СВЦЭМ!$B$39:$B$782,V$226)+'СЕТ СН'!$F$15</f>
        <v>138.97047627000001</v>
      </c>
      <c r="W241" s="36">
        <f>SUMIFS(СВЦЭМ!$F$39:$F$782,СВЦЭМ!$A$39:$A$782,$A241,СВЦЭМ!$B$39:$B$782,W$226)+'СЕТ СН'!$F$15</f>
        <v>139.56813255</v>
      </c>
      <c r="X241" s="36">
        <f>SUMIFS(СВЦЭМ!$F$39:$F$782,СВЦЭМ!$A$39:$A$782,$A241,СВЦЭМ!$B$39:$B$782,X$226)+'СЕТ СН'!$F$15</f>
        <v>140.69895976999999</v>
      </c>
      <c r="Y241" s="36">
        <f>SUMIFS(СВЦЭМ!$F$39:$F$782,СВЦЭМ!$A$39:$A$782,$A241,СВЦЭМ!$B$39:$B$782,Y$226)+'СЕТ СН'!$F$15</f>
        <v>143.11070957000001</v>
      </c>
    </row>
    <row r="242" spans="1:25" ht="15.75" x14ac:dyDescent="0.2">
      <c r="A242" s="35">
        <f t="shared" si="6"/>
        <v>45276</v>
      </c>
      <c r="B242" s="36">
        <f>SUMIFS(СВЦЭМ!$F$39:$F$782,СВЦЭМ!$A$39:$A$782,$A242,СВЦЭМ!$B$39:$B$782,B$226)+'СЕТ СН'!$F$15</f>
        <v>143.44177669000001</v>
      </c>
      <c r="C242" s="36">
        <f>SUMIFS(СВЦЭМ!$F$39:$F$782,СВЦЭМ!$A$39:$A$782,$A242,СВЦЭМ!$B$39:$B$782,C$226)+'СЕТ СН'!$F$15</f>
        <v>146.14304478</v>
      </c>
      <c r="D242" s="36">
        <f>SUMIFS(СВЦЭМ!$F$39:$F$782,СВЦЭМ!$A$39:$A$782,$A242,СВЦЭМ!$B$39:$B$782,D$226)+'СЕТ СН'!$F$15</f>
        <v>149.56426783000001</v>
      </c>
      <c r="E242" s="36">
        <f>SUMIFS(СВЦЭМ!$F$39:$F$782,СВЦЭМ!$A$39:$A$782,$A242,СВЦЭМ!$B$39:$B$782,E$226)+'СЕТ СН'!$F$15</f>
        <v>150.26383179999999</v>
      </c>
      <c r="F242" s="36">
        <f>SUMIFS(СВЦЭМ!$F$39:$F$782,СВЦЭМ!$A$39:$A$782,$A242,СВЦЭМ!$B$39:$B$782,F$226)+'СЕТ СН'!$F$15</f>
        <v>149.38805823000001</v>
      </c>
      <c r="G242" s="36">
        <f>SUMIFS(СВЦЭМ!$F$39:$F$782,СВЦЭМ!$A$39:$A$782,$A242,СВЦЭМ!$B$39:$B$782,G$226)+'СЕТ СН'!$F$15</f>
        <v>149.07183952</v>
      </c>
      <c r="H242" s="36">
        <f>SUMIFS(СВЦЭМ!$F$39:$F$782,СВЦЭМ!$A$39:$A$782,$A242,СВЦЭМ!$B$39:$B$782,H$226)+'СЕТ СН'!$F$15</f>
        <v>145.68899766999999</v>
      </c>
      <c r="I242" s="36">
        <f>SUMIFS(СВЦЭМ!$F$39:$F$782,СВЦЭМ!$A$39:$A$782,$A242,СВЦЭМ!$B$39:$B$782,I$226)+'СЕТ СН'!$F$15</f>
        <v>143.49350644</v>
      </c>
      <c r="J242" s="36">
        <f>SUMIFS(СВЦЭМ!$F$39:$F$782,СВЦЭМ!$A$39:$A$782,$A242,СВЦЭМ!$B$39:$B$782,J$226)+'СЕТ СН'!$F$15</f>
        <v>140.42987643999999</v>
      </c>
      <c r="K242" s="36">
        <f>SUMIFS(СВЦЭМ!$F$39:$F$782,СВЦЭМ!$A$39:$A$782,$A242,СВЦЭМ!$B$39:$B$782,K$226)+'СЕТ СН'!$F$15</f>
        <v>136.79054840000001</v>
      </c>
      <c r="L242" s="36">
        <f>SUMIFS(СВЦЭМ!$F$39:$F$782,СВЦЭМ!$A$39:$A$782,$A242,СВЦЭМ!$B$39:$B$782,L$226)+'СЕТ СН'!$F$15</f>
        <v>133.65120496</v>
      </c>
      <c r="M242" s="36">
        <f>SUMIFS(СВЦЭМ!$F$39:$F$782,СВЦЭМ!$A$39:$A$782,$A242,СВЦЭМ!$B$39:$B$782,M$226)+'СЕТ СН'!$F$15</f>
        <v>131.86354055999999</v>
      </c>
      <c r="N242" s="36">
        <f>SUMIFS(СВЦЭМ!$F$39:$F$782,СВЦЭМ!$A$39:$A$782,$A242,СВЦЭМ!$B$39:$B$782,N$226)+'СЕТ СН'!$F$15</f>
        <v>133.72353899000001</v>
      </c>
      <c r="O242" s="36">
        <f>SUMIFS(СВЦЭМ!$F$39:$F$782,СВЦЭМ!$A$39:$A$782,$A242,СВЦЭМ!$B$39:$B$782,O$226)+'СЕТ СН'!$F$15</f>
        <v>134.60633673000001</v>
      </c>
      <c r="P242" s="36">
        <f>SUMIFS(СВЦЭМ!$F$39:$F$782,СВЦЭМ!$A$39:$A$782,$A242,СВЦЭМ!$B$39:$B$782,P$226)+'СЕТ СН'!$F$15</f>
        <v>133.85546764</v>
      </c>
      <c r="Q242" s="36">
        <f>SUMIFS(СВЦЭМ!$F$39:$F$782,СВЦЭМ!$A$39:$A$782,$A242,СВЦЭМ!$B$39:$B$782,Q$226)+'СЕТ СН'!$F$15</f>
        <v>134.94461131</v>
      </c>
      <c r="R242" s="36">
        <f>SUMIFS(СВЦЭМ!$F$39:$F$782,СВЦЭМ!$A$39:$A$782,$A242,СВЦЭМ!$B$39:$B$782,R$226)+'СЕТ СН'!$F$15</f>
        <v>136.64303846999999</v>
      </c>
      <c r="S242" s="36">
        <f>SUMIFS(СВЦЭМ!$F$39:$F$782,СВЦЭМ!$A$39:$A$782,$A242,СВЦЭМ!$B$39:$B$782,S$226)+'СЕТ СН'!$F$15</f>
        <v>133.92559159999999</v>
      </c>
      <c r="T242" s="36">
        <f>SUMIFS(СВЦЭМ!$F$39:$F$782,СВЦЭМ!$A$39:$A$782,$A242,СВЦЭМ!$B$39:$B$782,T$226)+'СЕТ СН'!$F$15</f>
        <v>132.17230613000001</v>
      </c>
      <c r="U242" s="36">
        <f>SUMIFS(СВЦЭМ!$F$39:$F$782,СВЦЭМ!$A$39:$A$782,$A242,СВЦЭМ!$B$39:$B$782,U$226)+'СЕТ СН'!$F$15</f>
        <v>134.37983249000001</v>
      </c>
      <c r="V242" s="36">
        <f>SUMIFS(СВЦЭМ!$F$39:$F$782,СВЦЭМ!$A$39:$A$782,$A242,СВЦЭМ!$B$39:$B$782,V$226)+'СЕТ СН'!$F$15</f>
        <v>134.08353299000001</v>
      </c>
      <c r="W242" s="36">
        <f>SUMIFS(СВЦЭМ!$F$39:$F$782,СВЦЭМ!$A$39:$A$782,$A242,СВЦЭМ!$B$39:$B$782,W$226)+'СЕТ СН'!$F$15</f>
        <v>134.28088939</v>
      </c>
      <c r="X242" s="36">
        <f>SUMIFS(СВЦЭМ!$F$39:$F$782,СВЦЭМ!$A$39:$A$782,$A242,СВЦЭМ!$B$39:$B$782,X$226)+'СЕТ СН'!$F$15</f>
        <v>136.42718146000001</v>
      </c>
      <c r="Y242" s="36">
        <f>SUMIFS(СВЦЭМ!$F$39:$F$782,СВЦЭМ!$A$39:$A$782,$A242,СВЦЭМ!$B$39:$B$782,Y$226)+'СЕТ СН'!$F$15</f>
        <v>139.09247880999999</v>
      </c>
    </row>
    <row r="243" spans="1:25" ht="15.75" x14ac:dyDescent="0.2">
      <c r="A243" s="35">
        <f t="shared" si="6"/>
        <v>45277</v>
      </c>
      <c r="B243" s="36">
        <f>SUMIFS(СВЦЭМ!$F$39:$F$782,СВЦЭМ!$A$39:$A$782,$A243,СВЦЭМ!$B$39:$B$782,B$226)+'СЕТ СН'!$F$15</f>
        <v>145.08188142</v>
      </c>
      <c r="C243" s="36">
        <f>SUMIFS(СВЦЭМ!$F$39:$F$782,СВЦЭМ!$A$39:$A$782,$A243,СВЦЭМ!$B$39:$B$782,C$226)+'СЕТ СН'!$F$15</f>
        <v>145.96280381</v>
      </c>
      <c r="D243" s="36">
        <f>SUMIFS(СВЦЭМ!$F$39:$F$782,СВЦЭМ!$A$39:$A$782,$A243,СВЦЭМ!$B$39:$B$782,D$226)+'СЕТ СН'!$F$15</f>
        <v>148.99417817</v>
      </c>
      <c r="E243" s="36">
        <f>SUMIFS(СВЦЭМ!$F$39:$F$782,СВЦЭМ!$A$39:$A$782,$A243,СВЦЭМ!$B$39:$B$782,E$226)+'СЕТ СН'!$F$15</f>
        <v>149.14781769000001</v>
      </c>
      <c r="F243" s="36">
        <f>SUMIFS(СВЦЭМ!$F$39:$F$782,СВЦЭМ!$A$39:$A$782,$A243,СВЦЭМ!$B$39:$B$782,F$226)+'СЕТ СН'!$F$15</f>
        <v>149.00708807999999</v>
      </c>
      <c r="G243" s="36">
        <f>SUMIFS(СВЦЭМ!$F$39:$F$782,СВЦЭМ!$A$39:$A$782,$A243,СВЦЭМ!$B$39:$B$782,G$226)+'СЕТ СН'!$F$15</f>
        <v>149.15994913</v>
      </c>
      <c r="H243" s="36">
        <f>SUMIFS(СВЦЭМ!$F$39:$F$782,СВЦЭМ!$A$39:$A$782,$A243,СВЦЭМ!$B$39:$B$782,H$226)+'СЕТ СН'!$F$15</f>
        <v>148.01296549</v>
      </c>
      <c r="I243" s="36">
        <f>SUMIFS(СВЦЭМ!$F$39:$F$782,СВЦЭМ!$A$39:$A$782,$A243,СВЦЭМ!$B$39:$B$782,I$226)+'СЕТ СН'!$F$15</f>
        <v>147.45113008000001</v>
      </c>
      <c r="J243" s="36">
        <f>SUMIFS(СВЦЭМ!$F$39:$F$782,СВЦЭМ!$A$39:$A$782,$A243,СВЦЭМ!$B$39:$B$782,J$226)+'СЕТ СН'!$F$15</f>
        <v>144.50185139000001</v>
      </c>
      <c r="K243" s="36">
        <f>SUMIFS(СВЦЭМ!$F$39:$F$782,СВЦЭМ!$A$39:$A$782,$A243,СВЦЭМ!$B$39:$B$782,K$226)+'СЕТ СН'!$F$15</f>
        <v>141.37306552999999</v>
      </c>
      <c r="L243" s="36">
        <f>SUMIFS(СВЦЭМ!$F$39:$F$782,СВЦЭМ!$A$39:$A$782,$A243,СВЦЭМ!$B$39:$B$782,L$226)+'СЕТ СН'!$F$15</f>
        <v>137.78788642000001</v>
      </c>
      <c r="M243" s="36">
        <f>SUMIFS(СВЦЭМ!$F$39:$F$782,СВЦЭМ!$A$39:$A$782,$A243,СВЦЭМ!$B$39:$B$782,M$226)+'СЕТ СН'!$F$15</f>
        <v>136.60252589999999</v>
      </c>
      <c r="N243" s="36">
        <f>SUMIFS(СВЦЭМ!$F$39:$F$782,СВЦЭМ!$A$39:$A$782,$A243,СВЦЭМ!$B$39:$B$782,N$226)+'СЕТ СН'!$F$15</f>
        <v>137.87398881999999</v>
      </c>
      <c r="O243" s="36">
        <f>SUMIFS(СВЦЭМ!$F$39:$F$782,СВЦЭМ!$A$39:$A$782,$A243,СВЦЭМ!$B$39:$B$782,O$226)+'СЕТ СН'!$F$15</f>
        <v>138.45682343999999</v>
      </c>
      <c r="P243" s="36">
        <f>SUMIFS(СВЦЭМ!$F$39:$F$782,СВЦЭМ!$A$39:$A$782,$A243,СВЦЭМ!$B$39:$B$782,P$226)+'СЕТ СН'!$F$15</f>
        <v>138.39479370000001</v>
      </c>
      <c r="Q243" s="36">
        <f>SUMIFS(СВЦЭМ!$F$39:$F$782,СВЦЭМ!$A$39:$A$782,$A243,СВЦЭМ!$B$39:$B$782,Q$226)+'СЕТ СН'!$F$15</f>
        <v>139.02937482999999</v>
      </c>
      <c r="R243" s="36">
        <f>SUMIFS(СВЦЭМ!$F$39:$F$782,СВЦЭМ!$A$39:$A$782,$A243,СВЦЭМ!$B$39:$B$782,R$226)+'СЕТ СН'!$F$15</f>
        <v>139.68711325999999</v>
      </c>
      <c r="S243" s="36">
        <f>SUMIFS(СВЦЭМ!$F$39:$F$782,СВЦЭМ!$A$39:$A$782,$A243,СВЦЭМ!$B$39:$B$782,S$226)+'СЕТ СН'!$F$15</f>
        <v>136.35011879000001</v>
      </c>
      <c r="T243" s="36">
        <f>SUMIFS(СВЦЭМ!$F$39:$F$782,СВЦЭМ!$A$39:$A$782,$A243,СВЦЭМ!$B$39:$B$782,T$226)+'СЕТ СН'!$F$15</f>
        <v>133.01809323000001</v>
      </c>
      <c r="U243" s="36">
        <f>SUMIFS(СВЦЭМ!$F$39:$F$782,СВЦЭМ!$A$39:$A$782,$A243,СВЦЭМ!$B$39:$B$782,U$226)+'СЕТ СН'!$F$15</f>
        <v>132.85445580000001</v>
      </c>
      <c r="V243" s="36">
        <f>SUMIFS(СВЦЭМ!$F$39:$F$782,СВЦЭМ!$A$39:$A$782,$A243,СВЦЭМ!$B$39:$B$782,V$226)+'СЕТ СН'!$F$15</f>
        <v>135.21278617999999</v>
      </c>
      <c r="W243" s="36">
        <f>SUMIFS(СВЦЭМ!$F$39:$F$782,СВЦЭМ!$A$39:$A$782,$A243,СВЦЭМ!$B$39:$B$782,W$226)+'СЕТ СН'!$F$15</f>
        <v>135.12939700999999</v>
      </c>
      <c r="X243" s="36">
        <f>SUMIFS(СВЦЭМ!$F$39:$F$782,СВЦЭМ!$A$39:$A$782,$A243,СВЦЭМ!$B$39:$B$782,X$226)+'СЕТ СН'!$F$15</f>
        <v>138.23852353999999</v>
      </c>
      <c r="Y243" s="36">
        <f>SUMIFS(СВЦЭМ!$F$39:$F$782,СВЦЭМ!$A$39:$A$782,$A243,СВЦЭМ!$B$39:$B$782,Y$226)+'СЕТ СН'!$F$15</f>
        <v>141.45967092000001</v>
      </c>
    </row>
    <row r="244" spans="1:25" ht="15.75" x14ac:dyDescent="0.2">
      <c r="A244" s="35">
        <f t="shared" si="6"/>
        <v>45278</v>
      </c>
      <c r="B244" s="36">
        <f>SUMIFS(СВЦЭМ!$F$39:$F$782,СВЦЭМ!$A$39:$A$782,$A244,СВЦЭМ!$B$39:$B$782,B$226)+'СЕТ СН'!$F$15</f>
        <v>134.67360879</v>
      </c>
      <c r="C244" s="36">
        <f>SUMIFS(СВЦЭМ!$F$39:$F$782,СВЦЭМ!$A$39:$A$782,$A244,СВЦЭМ!$B$39:$B$782,C$226)+'СЕТ СН'!$F$15</f>
        <v>137.39909098000001</v>
      </c>
      <c r="D244" s="36">
        <f>SUMIFS(СВЦЭМ!$F$39:$F$782,СВЦЭМ!$A$39:$A$782,$A244,СВЦЭМ!$B$39:$B$782,D$226)+'СЕТ СН'!$F$15</f>
        <v>139.60788732</v>
      </c>
      <c r="E244" s="36">
        <f>SUMIFS(СВЦЭМ!$F$39:$F$782,СВЦЭМ!$A$39:$A$782,$A244,СВЦЭМ!$B$39:$B$782,E$226)+'СЕТ СН'!$F$15</f>
        <v>140.6589716</v>
      </c>
      <c r="F244" s="36">
        <f>SUMIFS(СВЦЭМ!$F$39:$F$782,СВЦЭМ!$A$39:$A$782,$A244,СВЦЭМ!$B$39:$B$782,F$226)+'СЕТ СН'!$F$15</f>
        <v>140.93422620999999</v>
      </c>
      <c r="G244" s="36">
        <f>SUMIFS(СВЦЭМ!$F$39:$F$782,СВЦЭМ!$A$39:$A$782,$A244,СВЦЭМ!$B$39:$B$782,G$226)+'СЕТ СН'!$F$15</f>
        <v>139.17917556</v>
      </c>
      <c r="H244" s="36">
        <f>SUMIFS(СВЦЭМ!$F$39:$F$782,СВЦЭМ!$A$39:$A$782,$A244,СВЦЭМ!$B$39:$B$782,H$226)+'СЕТ СН'!$F$15</f>
        <v>135.30990600999999</v>
      </c>
      <c r="I244" s="36">
        <f>SUMIFS(СВЦЭМ!$F$39:$F$782,СВЦЭМ!$A$39:$A$782,$A244,СВЦЭМ!$B$39:$B$782,I$226)+'СЕТ СН'!$F$15</f>
        <v>131.39272012999999</v>
      </c>
      <c r="J244" s="36">
        <f>SUMIFS(СВЦЭМ!$F$39:$F$782,СВЦЭМ!$A$39:$A$782,$A244,СВЦЭМ!$B$39:$B$782,J$226)+'СЕТ СН'!$F$15</f>
        <v>129.35669455999999</v>
      </c>
      <c r="K244" s="36">
        <f>SUMIFS(СВЦЭМ!$F$39:$F$782,СВЦЭМ!$A$39:$A$782,$A244,СВЦЭМ!$B$39:$B$782,K$226)+'СЕТ СН'!$F$15</f>
        <v>126.59009035</v>
      </c>
      <c r="L244" s="36">
        <f>SUMIFS(СВЦЭМ!$F$39:$F$782,СВЦЭМ!$A$39:$A$782,$A244,СВЦЭМ!$B$39:$B$782,L$226)+'СЕТ СН'!$F$15</f>
        <v>125.64046929</v>
      </c>
      <c r="M244" s="36">
        <f>SUMIFS(СВЦЭМ!$F$39:$F$782,СВЦЭМ!$A$39:$A$782,$A244,СВЦЭМ!$B$39:$B$782,M$226)+'СЕТ СН'!$F$15</f>
        <v>127.49165963999999</v>
      </c>
      <c r="N244" s="36">
        <f>SUMIFS(СВЦЭМ!$F$39:$F$782,СВЦЭМ!$A$39:$A$782,$A244,СВЦЭМ!$B$39:$B$782,N$226)+'СЕТ СН'!$F$15</f>
        <v>127.98343291</v>
      </c>
      <c r="O244" s="36">
        <f>SUMIFS(СВЦЭМ!$F$39:$F$782,СВЦЭМ!$A$39:$A$782,$A244,СВЦЭМ!$B$39:$B$782,O$226)+'СЕТ СН'!$F$15</f>
        <v>128.89363141000001</v>
      </c>
      <c r="P244" s="36">
        <f>SUMIFS(СВЦЭМ!$F$39:$F$782,СВЦЭМ!$A$39:$A$782,$A244,СВЦЭМ!$B$39:$B$782,P$226)+'СЕТ СН'!$F$15</f>
        <v>130.15435711999999</v>
      </c>
      <c r="Q244" s="36">
        <f>SUMIFS(СВЦЭМ!$F$39:$F$782,СВЦЭМ!$A$39:$A$782,$A244,СВЦЭМ!$B$39:$B$782,Q$226)+'СЕТ СН'!$F$15</f>
        <v>130.61125021000001</v>
      </c>
      <c r="R244" s="36">
        <f>SUMIFS(СВЦЭМ!$F$39:$F$782,СВЦЭМ!$A$39:$A$782,$A244,СВЦЭМ!$B$39:$B$782,R$226)+'СЕТ СН'!$F$15</f>
        <v>130.43407006999999</v>
      </c>
      <c r="S244" s="36">
        <f>SUMIFS(СВЦЭМ!$F$39:$F$782,СВЦЭМ!$A$39:$A$782,$A244,СВЦЭМ!$B$39:$B$782,S$226)+'СЕТ СН'!$F$15</f>
        <v>128.37874742</v>
      </c>
      <c r="T244" s="36">
        <f>SUMIFS(СВЦЭМ!$F$39:$F$782,СВЦЭМ!$A$39:$A$782,$A244,СВЦЭМ!$B$39:$B$782,T$226)+'СЕТ СН'!$F$15</f>
        <v>125.93009562</v>
      </c>
      <c r="U244" s="36">
        <f>SUMIFS(СВЦЭМ!$F$39:$F$782,СВЦЭМ!$A$39:$A$782,$A244,СВЦЭМ!$B$39:$B$782,U$226)+'СЕТ СН'!$F$15</f>
        <v>124.93966308</v>
      </c>
      <c r="V244" s="36">
        <f>SUMIFS(СВЦЭМ!$F$39:$F$782,СВЦЭМ!$A$39:$A$782,$A244,СВЦЭМ!$B$39:$B$782,V$226)+'СЕТ СН'!$F$15</f>
        <v>127.28079846999999</v>
      </c>
      <c r="W244" s="36">
        <f>SUMIFS(СВЦЭМ!$F$39:$F$782,СВЦЭМ!$A$39:$A$782,$A244,СВЦЭМ!$B$39:$B$782,W$226)+'СЕТ СН'!$F$15</f>
        <v>125.66335015</v>
      </c>
      <c r="X244" s="36">
        <f>SUMIFS(СВЦЭМ!$F$39:$F$782,СВЦЭМ!$A$39:$A$782,$A244,СВЦЭМ!$B$39:$B$782,X$226)+'СЕТ СН'!$F$15</f>
        <v>128.97797295000001</v>
      </c>
      <c r="Y244" s="36">
        <f>SUMIFS(СВЦЭМ!$F$39:$F$782,СВЦЭМ!$A$39:$A$782,$A244,СВЦЭМ!$B$39:$B$782,Y$226)+'СЕТ СН'!$F$15</f>
        <v>131.08710397999999</v>
      </c>
    </row>
    <row r="245" spans="1:25" ht="15.75" x14ac:dyDescent="0.2">
      <c r="A245" s="35">
        <f t="shared" si="6"/>
        <v>45279</v>
      </c>
      <c r="B245" s="36">
        <f>SUMIFS(СВЦЭМ!$F$39:$F$782,СВЦЭМ!$A$39:$A$782,$A245,СВЦЭМ!$B$39:$B$782,B$226)+'СЕТ СН'!$F$15</f>
        <v>134.42321824000001</v>
      </c>
      <c r="C245" s="36">
        <f>SUMIFS(СВЦЭМ!$F$39:$F$782,СВЦЭМ!$A$39:$A$782,$A245,СВЦЭМ!$B$39:$B$782,C$226)+'СЕТ СН'!$F$15</f>
        <v>141.11071597</v>
      </c>
      <c r="D245" s="36">
        <f>SUMIFS(СВЦЭМ!$F$39:$F$782,СВЦЭМ!$A$39:$A$782,$A245,СВЦЭМ!$B$39:$B$782,D$226)+'СЕТ СН'!$F$15</f>
        <v>144.40499306999999</v>
      </c>
      <c r="E245" s="36">
        <f>SUMIFS(СВЦЭМ!$F$39:$F$782,СВЦЭМ!$A$39:$A$782,$A245,СВЦЭМ!$B$39:$B$782,E$226)+'СЕТ СН'!$F$15</f>
        <v>145.70495248</v>
      </c>
      <c r="F245" s="36">
        <f>SUMIFS(СВЦЭМ!$F$39:$F$782,СВЦЭМ!$A$39:$A$782,$A245,СВЦЭМ!$B$39:$B$782,F$226)+'СЕТ СН'!$F$15</f>
        <v>145.050738</v>
      </c>
      <c r="G245" s="36">
        <f>SUMIFS(СВЦЭМ!$F$39:$F$782,СВЦЭМ!$A$39:$A$782,$A245,СВЦЭМ!$B$39:$B$782,G$226)+'СЕТ СН'!$F$15</f>
        <v>143.79154176</v>
      </c>
      <c r="H245" s="36">
        <f>SUMIFS(СВЦЭМ!$F$39:$F$782,СВЦЭМ!$A$39:$A$782,$A245,СВЦЭМ!$B$39:$B$782,H$226)+'СЕТ СН'!$F$15</f>
        <v>138.42463812</v>
      </c>
      <c r="I245" s="36">
        <f>SUMIFS(СВЦЭМ!$F$39:$F$782,СВЦЭМ!$A$39:$A$782,$A245,СВЦЭМ!$B$39:$B$782,I$226)+'СЕТ СН'!$F$15</f>
        <v>134.10788676999999</v>
      </c>
      <c r="J245" s="36">
        <f>SUMIFS(СВЦЭМ!$F$39:$F$782,СВЦЭМ!$A$39:$A$782,$A245,СВЦЭМ!$B$39:$B$782,J$226)+'СЕТ СН'!$F$15</f>
        <v>132.46674222999999</v>
      </c>
      <c r="K245" s="36">
        <f>SUMIFS(СВЦЭМ!$F$39:$F$782,СВЦЭМ!$A$39:$A$782,$A245,СВЦЭМ!$B$39:$B$782,K$226)+'СЕТ СН'!$F$15</f>
        <v>129.74321122999999</v>
      </c>
      <c r="L245" s="36">
        <f>SUMIFS(СВЦЭМ!$F$39:$F$782,СВЦЭМ!$A$39:$A$782,$A245,СВЦЭМ!$B$39:$B$782,L$226)+'СЕТ СН'!$F$15</f>
        <v>128.58529386999999</v>
      </c>
      <c r="M245" s="36">
        <f>SUMIFS(СВЦЭМ!$F$39:$F$782,СВЦЭМ!$A$39:$A$782,$A245,СВЦЭМ!$B$39:$B$782,M$226)+'СЕТ СН'!$F$15</f>
        <v>130.44640003000001</v>
      </c>
      <c r="N245" s="36">
        <f>SUMIFS(СВЦЭМ!$F$39:$F$782,СВЦЭМ!$A$39:$A$782,$A245,СВЦЭМ!$B$39:$B$782,N$226)+'СЕТ СН'!$F$15</f>
        <v>131.71192783000001</v>
      </c>
      <c r="O245" s="36">
        <f>SUMIFS(СВЦЭМ!$F$39:$F$782,СВЦЭМ!$A$39:$A$782,$A245,СВЦЭМ!$B$39:$B$782,O$226)+'СЕТ СН'!$F$15</f>
        <v>132.48661522</v>
      </c>
      <c r="P245" s="36">
        <f>SUMIFS(СВЦЭМ!$F$39:$F$782,СВЦЭМ!$A$39:$A$782,$A245,СВЦЭМ!$B$39:$B$782,P$226)+'СЕТ СН'!$F$15</f>
        <v>133.23952392999999</v>
      </c>
      <c r="Q245" s="36">
        <f>SUMIFS(СВЦЭМ!$F$39:$F$782,СВЦЭМ!$A$39:$A$782,$A245,СВЦЭМ!$B$39:$B$782,Q$226)+'СЕТ СН'!$F$15</f>
        <v>133.94189033000001</v>
      </c>
      <c r="R245" s="36">
        <f>SUMIFS(СВЦЭМ!$F$39:$F$782,СВЦЭМ!$A$39:$A$782,$A245,СВЦЭМ!$B$39:$B$782,R$226)+'СЕТ СН'!$F$15</f>
        <v>133.36014832000001</v>
      </c>
      <c r="S245" s="36">
        <f>SUMIFS(СВЦЭМ!$F$39:$F$782,СВЦЭМ!$A$39:$A$782,$A245,СВЦЭМ!$B$39:$B$782,S$226)+'СЕТ СН'!$F$15</f>
        <v>130.07607607</v>
      </c>
      <c r="T245" s="36">
        <f>SUMIFS(СВЦЭМ!$F$39:$F$782,СВЦЭМ!$A$39:$A$782,$A245,СВЦЭМ!$B$39:$B$782,T$226)+'СЕТ СН'!$F$15</f>
        <v>127.86036754</v>
      </c>
      <c r="U245" s="36">
        <f>SUMIFS(СВЦЭМ!$F$39:$F$782,СВЦЭМ!$A$39:$A$782,$A245,СВЦЭМ!$B$39:$B$782,U$226)+'СЕТ СН'!$F$15</f>
        <v>128.65878366999999</v>
      </c>
      <c r="V245" s="36">
        <f>SUMIFS(СВЦЭМ!$F$39:$F$782,СВЦЭМ!$A$39:$A$782,$A245,СВЦЭМ!$B$39:$B$782,V$226)+'СЕТ СН'!$F$15</f>
        <v>130.39378579999999</v>
      </c>
      <c r="W245" s="36">
        <f>SUMIFS(СВЦЭМ!$F$39:$F$782,СВЦЭМ!$A$39:$A$782,$A245,СВЦЭМ!$B$39:$B$782,W$226)+'СЕТ СН'!$F$15</f>
        <v>130.87352709000001</v>
      </c>
      <c r="X245" s="36">
        <f>SUMIFS(СВЦЭМ!$F$39:$F$782,СВЦЭМ!$A$39:$A$782,$A245,СВЦЭМ!$B$39:$B$782,X$226)+'СЕТ СН'!$F$15</f>
        <v>133.17855356000001</v>
      </c>
      <c r="Y245" s="36">
        <f>SUMIFS(СВЦЭМ!$F$39:$F$782,СВЦЭМ!$A$39:$A$782,$A245,СВЦЭМ!$B$39:$B$782,Y$226)+'СЕТ СН'!$F$15</f>
        <v>136.36881726999999</v>
      </c>
    </row>
    <row r="246" spans="1:25" ht="15.75" x14ac:dyDescent="0.2">
      <c r="A246" s="35">
        <f t="shared" si="6"/>
        <v>45280</v>
      </c>
      <c r="B246" s="36">
        <f>SUMIFS(СВЦЭМ!$F$39:$F$782,СВЦЭМ!$A$39:$A$782,$A246,СВЦЭМ!$B$39:$B$782,B$226)+'СЕТ СН'!$F$15</f>
        <v>141.27090099</v>
      </c>
      <c r="C246" s="36">
        <f>SUMIFS(СВЦЭМ!$F$39:$F$782,СВЦЭМ!$A$39:$A$782,$A246,СВЦЭМ!$B$39:$B$782,C$226)+'СЕТ СН'!$F$15</f>
        <v>144.31702856999999</v>
      </c>
      <c r="D246" s="36">
        <f>SUMIFS(СВЦЭМ!$F$39:$F$782,СВЦЭМ!$A$39:$A$782,$A246,СВЦЭМ!$B$39:$B$782,D$226)+'СЕТ СН'!$F$15</f>
        <v>147.21965263999999</v>
      </c>
      <c r="E246" s="36">
        <f>SUMIFS(СВЦЭМ!$F$39:$F$782,СВЦЭМ!$A$39:$A$782,$A246,СВЦЭМ!$B$39:$B$782,E$226)+'СЕТ СН'!$F$15</f>
        <v>147.74571893000001</v>
      </c>
      <c r="F246" s="36">
        <f>SUMIFS(СВЦЭМ!$F$39:$F$782,СВЦЭМ!$A$39:$A$782,$A246,СВЦЭМ!$B$39:$B$782,F$226)+'СЕТ СН'!$F$15</f>
        <v>147.65166543000001</v>
      </c>
      <c r="G246" s="36">
        <f>SUMIFS(СВЦЭМ!$F$39:$F$782,СВЦЭМ!$A$39:$A$782,$A246,СВЦЭМ!$B$39:$B$782,G$226)+'СЕТ СН'!$F$15</f>
        <v>145.11333741999999</v>
      </c>
      <c r="H246" s="36">
        <f>SUMIFS(СВЦЭМ!$F$39:$F$782,СВЦЭМ!$A$39:$A$782,$A246,СВЦЭМ!$B$39:$B$782,H$226)+'СЕТ СН'!$F$15</f>
        <v>140.90051975</v>
      </c>
      <c r="I246" s="36">
        <f>SUMIFS(СВЦЭМ!$F$39:$F$782,СВЦЭМ!$A$39:$A$782,$A246,СВЦЭМ!$B$39:$B$782,I$226)+'СЕТ СН'!$F$15</f>
        <v>137.59198544</v>
      </c>
      <c r="J246" s="36">
        <f>SUMIFS(СВЦЭМ!$F$39:$F$782,СВЦЭМ!$A$39:$A$782,$A246,СВЦЭМ!$B$39:$B$782,J$226)+'СЕТ СН'!$F$15</f>
        <v>137.00744596999999</v>
      </c>
      <c r="K246" s="36">
        <f>SUMIFS(СВЦЭМ!$F$39:$F$782,СВЦЭМ!$A$39:$A$782,$A246,СВЦЭМ!$B$39:$B$782,K$226)+'СЕТ СН'!$F$15</f>
        <v>135.01070809999999</v>
      </c>
      <c r="L246" s="36">
        <f>SUMIFS(СВЦЭМ!$F$39:$F$782,СВЦЭМ!$A$39:$A$782,$A246,СВЦЭМ!$B$39:$B$782,L$226)+'СЕТ СН'!$F$15</f>
        <v>132.84037412000001</v>
      </c>
      <c r="M246" s="36">
        <f>SUMIFS(СВЦЭМ!$F$39:$F$782,СВЦЭМ!$A$39:$A$782,$A246,СВЦЭМ!$B$39:$B$782,M$226)+'СЕТ СН'!$F$15</f>
        <v>134.80171712999999</v>
      </c>
      <c r="N246" s="36">
        <f>SUMIFS(СВЦЭМ!$F$39:$F$782,СВЦЭМ!$A$39:$A$782,$A246,СВЦЭМ!$B$39:$B$782,N$226)+'СЕТ СН'!$F$15</f>
        <v>135.52096545000001</v>
      </c>
      <c r="O246" s="36">
        <f>SUMIFS(СВЦЭМ!$F$39:$F$782,СВЦЭМ!$A$39:$A$782,$A246,СВЦЭМ!$B$39:$B$782,O$226)+'СЕТ СН'!$F$15</f>
        <v>136.80614666</v>
      </c>
      <c r="P246" s="36">
        <f>SUMIFS(СВЦЭМ!$F$39:$F$782,СВЦЭМ!$A$39:$A$782,$A246,СВЦЭМ!$B$39:$B$782,P$226)+'СЕТ СН'!$F$15</f>
        <v>137.99681117</v>
      </c>
      <c r="Q246" s="36">
        <f>SUMIFS(СВЦЭМ!$F$39:$F$782,СВЦЭМ!$A$39:$A$782,$A246,СВЦЭМ!$B$39:$B$782,Q$226)+'СЕТ СН'!$F$15</f>
        <v>138.94560369000001</v>
      </c>
      <c r="R246" s="36">
        <f>SUMIFS(СВЦЭМ!$F$39:$F$782,СВЦЭМ!$A$39:$A$782,$A246,СВЦЭМ!$B$39:$B$782,R$226)+'СЕТ СН'!$F$15</f>
        <v>138.38764884</v>
      </c>
      <c r="S246" s="36">
        <f>SUMIFS(СВЦЭМ!$F$39:$F$782,СВЦЭМ!$A$39:$A$782,$A246,СВЦЭМ!$B$39:$B$782,S$226)+'СЕТ СН'!$F$15</f>
        <v>135.88240944</v>
      </c>
      <c r="T246" s="36">
        <f>SUMIFS(СВЦЭМ!$F$39:$F$782,СВЦЭМ!$A$39:$A$782,$A246,СВЦЭМ!$B$39:$B$782,T$226)+'СЕТ СН'!$F$15</f>
        <v>133.93681604</v>
      </c>
      <c r="U246" s="36">
        <f>SUMIFS(СВЦЭМ!$F$39:$F$782,СВЦЭМ!$A$39:$A$782,$A246,СВЦЭМ!$B$39:$B$782,U$226)+'СЕТ СН'!$F$15</f>
        <v>133.91052963000001</v>
      </c>
      <c r="V246" s="36">
        <f>SUMIFS(СВЦЭМ!$F$39:$F$782,СВЦЭМ!$A$39:$A$782,$A246,СВЦЭМ!$B$39:$B$782,V$226)+'СЕТ СН'!$F$15</f>
        <v>135.90833556000001</v>
      </c>
      <c r="W246" s="36">
        <f>SUMIFS(СВЦЭМ!$F$39:$F$782,СВЦЭМ!$A$39:$A$782,$A246,СВЦЭМ!$B$39:$B$782,W$226)+'СЕТ СН'!$F$15</f>
        <v>136.41887768999999</v>
      </c>
      <c r="X246" s="36">
        <f>SUMIFS(СВЦЭМ!$F$39:$F$782,СВЦЭМ!$A$39:$A$782,$A246,СВЦЭМ!$B$39:$B$782,X$226)+'СЕТ СН'!$F$15</f>
        <v>138.29339533000001</v>
      </c>
      <c r="Y246" s="36">
        <f>SUMIFS(СВЦЭМ!$F$39:$F$782,СВЦЭМ!$A$39:$A$782,$A246,СВЦЭМ!$B$39:$B$782,Y$226)+'СЕТ СН'!$F$15</f>
        <v>139.14899127999999</v>
      </c>
    </row>
    <row r="247" spans="1:25" ht="15.75" x14ac:dyDescent="0.2">
      <c r="A247" s="35">
        <f t="shared" si="6"/>
        <v>45281</v>
      </c>
      <c r="B247" s="36">
        <f>SUMIFS(СВЦЭМ!$F$39:$F$782,СВЦЭМ!$A$39:$A$782,$A247,СВЦЭМ!$B$39:$B$782,B$226)+'СЕТ СН'!$F$15</f>
        <v>144.93562506999999</v>
      </c>
      <c r="C247" s="36">
        <f>SUMIFS(СВЦЭМ!$F$39:$F$782,СВЦЭМ!$A$39:$A$782,$A247,СВЦЭМ!$B$39:$B$782,C$226)+'СЕТ СН'!$F$15</f>
        <v>149.14560212000001</v>
      </c>
      <c r="D247" s="36">
        <f>SUMIFS(СВЦЭМ!$F$39:$F$782,СВЦЭМ!$A$39:$A$782,$A247,СВЦЭМ!$B$39:$B$782,D$226)+'СЕТ СН'!$F$15</f>
        <v>151.62373896</v>
      </c>
      <c r="E247" s="36">
        <f>SUMIFS(СВЦЭМ!$F$39:$F$782,СВЦЭМ!$A$39:$A$782,$A247,СВЦЭМ!$B$39:$B$782,E$226)+'СЕТ СН'!$F$15</f>
        <v>152.49107895</v>
      </c>
      <c r="F247" s="36">
        <f>SUMIFS(СВЦЭМ!$F$39:$F$782,СВЦЭМ!$A$39:$A$782,$A247,СВЦЭМ!$B$39:$B$782,F$226)+'СЕТ СН'!$F$15</f>
        <v>152.86966945</v>
      </c>
      <c r="G247" s="36">
        <f>SUMIFS(СВЦЭМ!$F$39:$F$782,СВЦЭМ!$A$39:$A$782,$A247,СВЦЭМ!$B$39:$B$782,G$226)+'СЕТ СН'!$F$15</f>
        <v>153.17818126</v>
      </c>
      <c r="H247" s="36">
        <f>SUMIFS(СВЦЭМ!$F$39:$F$782,СВЦЭМ!$A$39:$A$782,$A247,СВЦЭМ!$B$39:$B$782,H$226)+'СЕТ СН'!$F$15</f>
        <v>149.45228847999999</v>
      </c>
      <c r="I247" s="36">
        <f>SUMIFS(СВЦЭМ!$F$39:$F$782,СВЦЭМ!$A$39:$A$782,$A247,СВЦЭМ!$B$39:$B$782,I$226)+'СЕТ СН'!$F$15</f>
        <v>143.75559025000001</v>
      </c>
      <c r="J247" s="36">
        <f>SUMIFS(СВЦЭМ!$F$39:$F$782,СВЦЭМ!$A$39:$A$782,$A247,СВЦЭМ!$B$39:$B$782,J$226)+'СЕТ СН'!$F$15</f>
        <v>141.30070491999999</v>
      </c>
      <c r="K247" s="36">
        <f>SUMIFS(СВЦЭМ!$F$39:$F$782,СВЦЭМ!$A$39:$A$782,$A247,СВЦЭМ!$B$39:$B$782,K$226)+'СЕТ СН'!$F$15</f>
        <v>140.64662422999999</v>
      </c>
      <c r="L247" s="36">
        <f>SUMIFS(СВЦЭМ!$F$39:$F$782,СВЦЭМ!$A$39:$A$782,$A247,СВЦЭМ!$B$39:$B$782,L$226)+'СЕТ СН'!$F$15</f>
        <v>140.90950445999999</v>
      </c>
      <c r="M247" s="36">
        <f>SUMIFS(СВЦЭМ!$F$39:$F$782,СВЦЭМ!$A$39:$A$782,$A247,СВЦЭМ!$B$39:$B$782,M$226)+'СЕТ СН'!$F$15</f>
        <v>141.34364696</v>
      </c>
      <c r="N247" s="36">
        <f>SUMIFS(СВЦЭМ!$F$39:$F$782,СВЦЭМ!$A$39:$A$782,$A247,СВЦЭМ!$B$39:$B$782,N$226)+'СЕТ СН'!$F$15</f>
        <v>142.51002926999999</v>
      </c>
      <c r="O247" s="36">
        <f>SUMIFS(СВЦЭМ!$F$39:$F$782,СВЦЭМ!$A$39:$A$782,$A247,СВЦЭМ!$B$39:$B$782,O$226)+'СЕТ СН'!$F$15</f>
        <v>143.39379539000001</v>
      </c>
      <c r="P247" s="36">
        <f>SUMIFS(СВЦЭМ!$F$39:$F$782,СВЦЭМ!$A$39:$A$782,$A247,СВЦЭМ!$B$39:$B$782,P$226)+'СЕТ СН'!$F$15</f>
        <v>144.54123971999999</v>
      </c>
      <c r="Q247" s="36">
        <f>SUMIFS(СВЦЭМ!$F$39:$F$782,СВЦЭМ!$A$39:$A$782,$A247,СВЦЭМ!$B$39:$B$782,Q$226)+'СЕТ СН'!$F$15</f>
        <v>144.10098274000001</v>
      </c>
      <c r="R247" s="36">
        <f>SUMIFS(СВЦЭМ!$F$39:$F$782,СВЦЭМ!$A$39:$A$782,$A247,СВЦЭМ!$B$39:$B$782,R$226)+'СЕТ СН'!$F$15</f>
        <v>142.87516525000001</v>
      </c>
      <c r="S247" s="36">
        <f>SUMIFS(СВЦЭМ!$F$39:$F$782,СВЦЭМ!$A$39:$A$782,$A247,СВЦЭМ!$B$39:$B$782,S$226)+'СЕТ СН'!$F$15</f>
        <v>140.19483667</v>
      </c>
      <c r="T247" s="36">
        <f>SUMIFS(СВЦЭМ!$F$39:$F$782,СВЦЭМ!$A$39:$A$782,$A247,СВЦЭМ!$B$39:$B$782,T$226)+'СЕТ СН'!$F$15</f>
        <v>138.40679685000001</v>
      </c>
      <c r="U247" s="36">
        <f>SUMIFS(СВЦЭМ!$F$39:$F$782,СВЦЭМ!$A$39:$A$782,$A247,СВЦЭМ!$B$39:$B$782,U$226)+'СЕТ СН'!$F$15</f>
        <v>139.12892083</v>
      </c>
      <c r="V247" s="36">
        <f>SUMIFS(СВЦЭМ!$F$39:$F$782,СВЦЭМ!$A$39:$A$782,$A247,СВЦЭМ!$B$39:$B$782,V$226)+'СЕТ СН'!$F$15</f>
        <v>141.37960089000001</v>
      </c>
      <c r="W247" s="36">
        <f>SUMIFS(СВЦЭМ!$F$39:$F$782,СВЦЭМ!$A$39:$A$782,$A247,СВЦЭМ!$B$39:$B$782,W$226)+'СЕТ СН'!$F$15</f>
        <v>142.07507588000001</v>
      </c>
      <c r="X247" s="36">
        <f>SUMIFS(СВЦЭМ!$F$39:$F$782,СВЦЭМ!$A$39:$A$782,$A247,СВЦЭМ!$B$39:$B$782,X$226)+'СЕТ СН'!$F$15</f>
        <v>144.66341048000001</v>
      </c>
      <c r="Y247" s="36">
        <f>SUMIFS(СВЦЭМ!$F$39:$F$782,СВЦЭМ!$A$39:$A$782,$A247,СВЦЭМ!$B$39:$B$782,Y$226)+'СЕТ СН'!$F$15</f>
        <v>146.06581879000001</v>
      </c>
    </row>
    <row r="248" spans="1:25" ht="15.75" x14ac:dyDescent="0.2">
      <c r="A248" s="35">
        <f t="shared" si="6"/>
        <v>45282</v>
      </c>
      <c r="B248" s="36">
        <f>SUMIFS(СВЦЭМ!$F$39:$F$782,СВЦЭМ!$A$39:$A$782,$A248,СВЦЭМ!$B$39:$B$782,B$226)+'СЕТ СН'!$F$15</f>
        <v>145.90052617000001</v>
      </c>
      <c r="C248" s="36">
        <f>SUMIFS(СВЦЭМ!$F$39:$F$782,СВЦЭМ!$A$39:$A$782,$A248,СВЦЭМ!$B$39:$B$782,C$226)+'СЕТ СН'!$F$15</f>
        <v>149.67768433000001</v>
      </c>
      <c r="D248" s="36">
        <f>SUMIFS(СВЦЭМ!$F$39:$F$782,СВЦЭМ!$A$39:$A$782,$A248,СВЦЭМ!$B$39:$B$782,D$226)+'СЕТ СН'!$F$15</f>
        <v>151.57577888</v>
      </c>
      <c r="E248" s="36">
        <f>SUMIFS(СВЦЭМ!$F$39:$F$782,СВЦЭМ!$A$39:$A$782,$A248,СВЦЭМ!$B$39:$B$782,E$226)+'СЕТ СН'!$F$15</f>
        <v>161.38762639000001</v>
      </c>
      <c r="F248" s="36">
        <f>SUMIFS(СВЦЭМ!$F$39:$F$782,СВЦЭМ!$A$39:$A$782,$A248,СВЦЭМ!$B$39:$B$782,F$226)+'СЕТ СН'!$F$15</f>
        <v>161.57434011999999</v>
      </c>
      <c r="G248" s="36">
        <f>SUMIFS(СВЦЭМ!$F$39:$F$782,СВЦЭМ!$A$39:$A$782,$A248,СВЦЭМ!$B$39:$B$782,G$226)+'СЕТ СН'!$F$15</f>
        <v>160.7306414</v>
      </c>
      <c r="H248" s="36">
        <f>SUMIFS(СВЦЭМ!$F$39:$F$782,СВЦЭМ!$A$39:$A$782,$A248,СВЦЭМ!$B$39:$B$782,H$226)+'СЕТ СН'!$F$15</f>
        <v>155.68882058</v>
      </c>
      <c r="I248" s="36">
        <f>SUMIFS(СВЦЭМ!$F$39:$F$782,СВЦЭМ!$A$39:$A$782,$A248,СВЦЭМ!$B$39:$B$782,I$226)+'СЕТ СН'!$F$15</f>
        <v>150.85452082</v>
      </c>
      <c r="J248" s="36">
        <f>SUMIFS(СВЦЭМ!$F$39:$F$782,СВЦЭМ!$A$39:$A$782,$A248,СВЦЭМ!$B$39:$B$782,J$226)+'СЕТ СН'!$F$15</f>
        <v>147.58088982999999</v>
      </c>
      <c r="K248" s="36">
        <f>SUMIFS(СВЦЭМ!$F$39:$F$782,СВЦЭМ!$A$39:$A$782,$A248,СВЦЭМ!$B$39:$B$782,K$226)+'СЕТ СН'!$F$15</f>
        <v>144.62456452000001</v>
      </c>
      <c r="L248" s="36">
        <f>SUMIFS(СВЦЭМ!$F$39:$F$782,СВЦЭМ!$A$39:$A$782,$A248,СВЦЭМ!$B$39:$B$782,L$226)+'СЕТ СН'!$F$15</f>
        <v>145.06374604000001</v>
      </c>
      <c r="M248" s="36">
        <f>SUMIFS(СВЦЭМ!$F$39:$F$782,СВЦЭМ!$A$39:$A$782,$A248,СВЦЭМ!$B$39:$B$782,M$226)+'СЕТ СН'!$F$15</f>
        <v>145.76073341</v>
      </c>
      <c r="N248" s="36">
        <f>SUMIFS(СВЦЭМ!$F$39:$F$782,СВЦЭМ!$A$39:$A$782,$A248,СВЦЭМ!$B$39:$B$782,N$226)+'СЕТ СН'!$F$15</f>
        <v>147.18061245999999</v>
      </c>
      <c r="O248" s="36">
        <f>SUMIFS(СВЦЭМ!$F$39:$F$782,СВЦЭМ!$A$39:$A$782,$A248,СВЦЭМ!$B$39:$B$782,O$226)+'СЕТ СН'!$F$15</f>
        <v>148.98803465</v>
      </c>
      <c r="P248" s="36">
        <f>SUMIFS(СВЦЭМ!$F$39:$F$782,СВЦЭМ!$A$39:$A$782,$A248,СВЦЭМ!$B$39:$B$782,P$226)+'СЕТ СН'!$F$15</f>
        <v>149.60017556</v>
      </c>
      <c r="Q248" s="36">
        <f>SUMIFS(СВЦЭМ!$F$39:$F$782,СВЦЭМ!$A$39:$A$782,$A248,СВЦЭМ!$B$39:$B$782,Q$226)+'СЕТ СН'!$F$15</f>
        <v>150.49364125</v>
      </c>
      <c r="R248" s="36">
        <f>SUMIFS(СВЦЭМ!$F$39:$F$782,СВЦЭМ!$A$39:$A$782,$A248,СВЦЭМ!$B$39:$B$782,R$226)+'СЕТ СН'!$F$15</f>
        <v>151.11502408999999</v>
      </c>
      <c r="S248" s="36">
        <f>SUMIFS(СВЦЭМ!$F$39:$F$782,СВЦЭМ!$A$39:$A$782,$A248,СВЦЭМ!$B$39:$B$782,S$226)+'СЕТ СН'!$F$15</f>
        <v>148.75392628</v>
      </c>
      <c r="T248" s="36">
        <f>SUMIFS(СВЦЭМ!$F$39:$F$782,СВЦЭМ!$A$39:$A$782,$A248,СВЦЭМ!$B$39:$B$782,T$226)+'СЕТ СН'!$F$15</f>
        <v>147.42573422000001</v>
      </c>
      <c r="U248" s="36">
        <f>SUMIFS(СВЦЭМ!$F$39:$F$782,СВЦЭМ!$A$39:$A$782,$A248,СВЦЭМ!$B$39:$B$782,U$226)+'СЕТ СН'!$F$15</f>
        <v>148.18270046000001</v>
      </c>
      <c r="V248" s="36">
        <f>SUMIFS(СВЦЭМ!$F$39:$F$782,СВЦЭМ!$A$39:$A$782,$A248,СВЦЭМ!$B$39:$B$782,V$226)+'СЕТ СН'!$F$15</f>
        <v>149.3003095</v>
      </c>
      <c r="W248" s="36">
        <f>SUMIFS(СВЦЭМ!$F$39:$F$782,СВЦЭМ!$A$39:$A$782,$A248,СВЦЭМ!$B$39:$B$782,W$226)+'СЕТ СН'!$F$15</f>
        <v>150.29358787000001</v>
      </c>
      <c r="X248" s="36">
        <f>SUMIFS(СВЦЭМ!$F$39:$F$782,СВЦЭМ!$A$39:$A$782,$A248,СВЦЭМ!$B$39:$B$782,X$226)+'СЕТ СН'!$F$15</f>
        <v>152.91487950000001</v>
      </c>
      <c r="Y248" s="36">
        <f>SUMIFS(СВЦЭМ!$F$39:$F$782,СВЦЭМ!$A$39:$A$782,$A248,СВЦЭМ!$B$39:$B$782,Y$226)+'СЕТ СН'!$F$15</f>
        <v>154.54133329999999</v>
      </c>
    </row>
    <row r="249" spans="1:25" ht="15.75" x14ac:dyDescent="0.2">
      <c r="A249" s="35">
        <f t="shared" si="6"/>
        <v>45283</v>
      </c>
      <c r="B249" s="36">
        <f>SUMIFS(СВЦЭМ!$F$39:$F$782,СВЦЭМ!$A$39:$A$782,$A249,СВЦЭМ!$B$39:$B$782,B$226)+'СЕТ СН'!$F$15</f>
        <v>142.93757749</v>
      </c>
      <c r="C249" s="36">
        <f>SUMIFS(СВЦЭМ!$F$39:$F$782,СВЦЭМ!$A$39:$A$782,$A249,СВЦЭМ!$B$39:$B$782,C$226)+'СЕТ СН'!$F$15</f>
        <v>141.48701636999999</v>
      </c>
      <c r="D249" s="36">
        <f>SUMIFS(СВЦЭМ!$F$39:$F$782,СВЦЭМ!$A$39:$A$782,$A249,СВЦЭМ!$B$39:$B$782,D$226)+'СЕТ СН'!$F$15</f>
        <v>144.27625685999999</v>
      </c>
      <c r="E249" s="36">
        <f>SUMIFS(СВЦЭМ!$F$39:$F$782,СВЦЭМ!$A$39:$A$782,$A249,СВЦЭМ!$B$39:$B$782,E$226)+'СЕТ СН'!$F$15</f>
        <v>156.29747864999999</v>
      </c>
      <c r="F249" s="36">
        <f>SUMIFS(СВЦЭМ!$F$39:$F$782,СВЦЭМ!$A$39:$A$782,$A249,СВЦЭМ!$B$39:$B$782,F$226)+'СЕТ СН'!$F$15</f>
        <v>156.29963898</v>
      </c>
      <c r="G249" s="36">
        <f>SUMIFS(СВЦЭМ!$F$39:$F$782,СВЦЭМ!$A$39:$A$782,$A249,СВЦЭМ!$B$39:$B$782,G$226)+'СЕТ СН'!$F$15</f>
        <v>154.81181601</v>
      </c>
      <c r="H249" s="36">
        <f>SUMIFS(СВЦЭМ!$F$39:$F$782,СВЦЭМ!$A$39:$A$782,$A249,СВЦЭМ!$B$39:$B$782,H$226)+'СЕТ СН'!$F$15</f>
        <v>153.48572141</v>
      </c>
      <c r="I249" s="36">
        <f>SUMIFS(СВЦЭМ!$F$39:$F$782,СВЦЭМ!$A$39:$A$782,$A249,СВЦЭМ!$B$39:$B$782,I$226)+'СЕТ СН'!$F$15</f>
        <v>150.36500004000001</v>
      </c>
      <c r="J249" s="36">
        <f>SUMIFS(СВЦЭМ!$F$39:$F$782,СВЦЭМ!$A$39:$A$782,$A249,СВЦЭМ!$B$39:$B$782,J$226)+'СЕТ СН'!$F$15</f>
        <v>146.23824844999999</v>
      </c>
      <c r="K249" s="36">
        <f>SUMIFS(СВЦЭМ!$F$39:$F$782,СВЦЭМ!$A$39:$A$782,$A249,СВЦЭМ!$B$39:$B$782,K$226)+'СЕТ СН'!$F$15</f>
        <v>143.23610861</v>
      </c>
      <c r="L249" s="36">
        <f>SUMIFS(СВЦЭМ!$F$39:$F$782,СВЦЭМ!$A$39:$A$782,$A249,СВЦЭМ!$B$39:$B$782,L$226)+'СЕТ СН'!$F$15</f>
        <v>140.07539747999999</v>
      </c>
      <c r="M249" s="36">
        <f>SUMIFS(СВЦЭМ!$F$39:$F$782,СВЦЭМ!$A$39:$A$782,$A249,СВЦЭМ!$B$39:$B$782,M$226)+'СЕТ СН'!$F$15</f>
        <v>139.35322844000001</v>
      </c>
      <c r="N249" s="36">
        <f>SUMIFS(СВЦЭМ!$F$39:$F$782,СВЦЭМ!$A$39:$A$782,$A249,СВЦЭМ!$B$39:$B$782,N$226)+'СЕТ СН'!$F$15</f>
        <v>138.55073357000001</v>
      </c>
      <c r="O249" s="36">
        <f>SUMIFS(СВЦЭМ!$F$39:$F$782,СВЦЭМ!$A$39:$A$782,$A249,СВЦЭМ!$B$39:$B$782,O$226)+'СЕТ СН'!$F$15</f>
        <v>138.57437113</v>
      </c>
      <c r="P249" s="36">
        <f>SUMIFS(СВЦЭМ!$F$39:$F$782,СВЦЭМ!$A$39:$A$782,$A249,СВЦЭМ!$B$39:$B$782,P$226)+'СЕТ СН'!$F$15</f>
        <v>139.06388641000001</v>
      </c>
      <c r="Q249" s="36">
        <f>SUMIFS(СВЦЭМ!$F$39:$F$782,СВЦЭМ!$A$39:$A$782,$A249,СВЦЭМ!$B$39:$B$782,Q$226)+'СЕТ СН'!$F$15</f>
        <v>140.21117022000001</v>
      </c>
      <c r="R249" s="36">
        <f>SUMIFS(СВЦЭМ!$F$39:$F$782,СВЦЭМ!$A$39:$A$782,$A249,СВЦЭМ!$B$39:$B$782,R$226)+'СЕТ СН'!$F$15</f>
        <v>139.31885392999999</v>
      </c>
      <c r="S249" s="36">
        <f>SUMIFS(СВЦЭМ!$F$39:$F$782,СВЦЭМ!$A$39:$A$782,$A249,СВЦЭМ!$B$39:$B$782,S$226)+'СЕТ СН'!$F$15</f>
        <v>136.75147096000001</v>
      </c>
      <c r="T249" s="36">
        <f>SUMIFS(СВЦЭМ!$F$39:$F$782,СВЦЭМ!$A$39:$A$782,$A249,СВЦЭМ!$B$39:$B$782,T$226)+'СЕТ СН'!$F$15</f>
        <v>138.30638392</v>
      </c>
      <c r="U249" s="36">
        <f>SUMIFS(СВЦЭМ!$F$39:$F$782,СВЦЭМ!$A$39:$A$782,$A249,СВЦЭМ!$B$39:$B$782,U$226)+'СЕТ СН'!$F$15</f>
        <v>139.08371579000001</v>
      </c>
      <c r="V249" s="36">
        <f>SUMIFS(СВЦЭМ!$F$39:$F$782,СВЦЭМ!$A$39:$A$782,$A249,СВЦЭМ!$B$39:$B$782,V$226)+'СЕТ СН'!$F$15</f>
        <v>140.55539282999999</v>
      </c>
      <c r="W249" s="36">
        <f>SUMIFS(СВЦЭМ!$F$39:$F$782,СВЦЭМ!$A$39:$A$782,$A249,СВЦЭМ!$B$39:$B$782,W$226)+'СЕТ СН'!$F$15</f>
        <v>141.18332878999999</v>
      </c>
      <c r="X249" s="36">
        <f>SUMIFS(СВЦЭМ!$F$39:$F$782,СВЦЭМ!$A$39:$A$782,$A249,СВЦЭМ!$B$39:$B$782,X$226)+'СЕТ СН'!$F$15</f>
        <v>143.73795401999999</v>
      </c>
      <c r="Y249" s="36">
        <f>SUMIFS(СВЦЭМ!$F$39:$F$782,СВЦЭМ!$A$39:$A$782,$A249,СВЦЭМ!$B$39:$B$782,Y$226)+'СЕТ СН'!$F$15</f>
        <v>144.67043809</v>
      </c>
    </row>
    <row r="250" spans="1:25" ht="15.75" x14ac:dyDescent="0.2">
      <c r="A250" s="35">
        <f t="shared" si="6"/>
        <v>45284</v>
      </c>
      <c r="B250" s="36">
        <f>SUMIFS(СВЦЭМ!$F$39:$F$782,СВЦЭМ!$A$39:$A$782,$A250,СВЦЭМ!$B$39:$B$782,B$226)+'СЕТ СН'!$F$15</f>
        <v>136.58836801999999</v>
      </c>
      <c r="C250" s="36">
        <f>SUMIFS(СВЦЭМ!$F$39:$F$782,СВЦЭМ!$A$39:$A$782,$A250,СВЦЭМ!$B$39:$B$782,C$226)+'СЕТ СН'!$F$15</f>
        <v>141.85224829000001</v>
      </c>
      <c r="D250" s="36">
        <f>SUMIFS(СВЦЭМ!$F$39:$F$782,СВЦЭМ!$A$39:$A$782,$A250,СВЦЭМ!$B$39:$B$782,D$226)+'СЕТ СН'!$F$15</f>
        <v>146.24751079999999</v>
      </c>
      <c r="E250" s="36">
        <f>SUMIFS(СВЦЭМ!$F$39:$F$782,СВЦЭМ!$A$39:$A$782,$A250,СВЦЭМ!$B$39:$B$782,E$226)+'СЕТ СН'!$F$15</f>
        <v>149.25487398999999</v>
      </c>
      <c r="F250" s="36">
        <f>SUMIFS(СВЦЭМ!$F$39:$F$782,СВЦЭМ!$A$39:$A$782,$A250,СВЦЭМ!$B$39:$B$782,F$226)+'СЕТ СН'!$F$15</f>
        <v>150.00159658999999</v>
      </c>
      <c r="G250" s="36">
        <f>SUMIFS(СВЦЭМ!$F$39:$F$782,СВЦЭМ!$A$39:$A$782,$A250,СВЦЭМ!$B$39:$B$782,G$226)+'СЕТ СН'!$F$15</f>
        <v>148.44847562999999</v>
      </c>
      <c r="H250" s="36">
        <f>SUMIFS(СВЦЭМ!$F$39:$F$782,СВЦЭМ!$A$39:$A$782,$A250,СВЦЭМ!$B$39:$B$782,H$226)+'СЕТ СН'!$F$15</f>
        <v>147.56580163999999</v>
      </c>
      <c r="I250" s="36">
        <f>SUMIFS(СВЦЭМ!$F$39:$F$782,СВЦЭМ!$A$39:$A$782,$A250,СВЦЭМ!$B$39:$B$782,I$226)+'СЕТ СН'!$F$15</f>
        <v>145.32260848999999</v>
      </c>
      <c r="J250" s="36">
        <f>SUMIFS(СВЦЭМ!$F$39:$F$782,СВЦЭМ!$A$39:$A$782,$A250,СВЦЭМ!$B$39:$B$782,J$226)+'СЕТ СН'!$F$15</f>
        <v>142.25244332</v>
      </c>
      <c r="K250" s="36">
        <f>SUMIFS(СВЦЭМ!$F$39:$F$782,СВЦЭМ!$A$39:$A$782,$A250,СВЦЭМ!$B$39:$B$782,K$226)+'СЕТ СН'!$F$15</f>
        <v>141.06394624999999</v>
      </c>
      <c r="L250" s="36">
        <f>SUMIFS(СВЦЭМ!$F$39:$F$782,СВЦЭМ!$A$39:$A$782,$A250,СВЦЭМ!$B$39:$B$782,L$226)+'СЕТ СН'!$F$15</f>
        <v>136.08034423000001</v>
      </c>
      <c r="M250" s="36">
        <f>SUMIFS(СВЦЭМ!$F$39:$F$782,СВЦЭМ!$A$39:$A$782,$A250,СВЦЭМ!$B$39:$B$782,M$226)+'СЕТ СН'!$F$15</f>
        <v>134.92196265999999</v>
      </c>
      <c r="N250" s="36">
        <f>SUMIFS(СВЦЭМ!$F$39:$F$782,СВЦЭМ!$A$39:$A$782,$A250,СВЦЭМ!$B$39:$B$782,N$226)+'СЕТ СН'!$F$15</f>
        <v>135.70235586000001</v>
      </c>
      <c r="O250" s="36">
        <f>SUMIFS(СВЦЭМ!$F$39:$F$782,СВЦЭМ!$A$39:$A$782,$A250,СВЦЭМ!$B$39:$B$782,O$226)+'СЕТ СН'!$F$15</f>
        <v>137.91745721000001</v>
      </c>
      <c r="P250" s="36">
        <f>SUMIFS(СВЦЭМ!$F$39:$F$782,СВЦЭМ!$A$39:$A$782,$A250,СВЦЭМ!$B$39:$B$782,P$226)+'СЕТ СН'!$F$15</f>
        <v>136.80219776000001</v>
      </c>
      <c r="Q250" s="36">
        <f>SUMIFS(СВЦЭМ!$F$39:$F$782,СВЦЭМ!$A$39:$A$782,$A250,СВЦЭМ!$B$39:$B$782,Q$226)+'СЕТ СН'!$F$15</f>
        <v>136.58524374999999</v>
      </c>
      <c r="R250" s="36">
        <f>SUMIFS(СВЦЭМ!$F$39:$F$782,СВЦЭМ!$A$39:$A$782,$A250,СВЦЭМ!$B$39:$B$782,R$226)+'СЕТ СН'!$F$15</f>
        <v>136.69449323000001</v>
      </c>
      <c r="S250" s="36">
        <f>SUMIFS(СВЦЭМ!$F$39:$F$782,СВЦЭМ!$A$39:$A$782,$A250,СВЦЭМ!$B$39:$B$782,S$226)+'СЕТ СН'!$F$15</f>
        <v>135.51623173999999</v>
      </c>
      <c r="T250" s="36">
        <f>SUMIFS(СВЦЭМ!$F$39:$F$782,СВЦЭМ!$A$39:$A$782,$A250,СВЦЭМ!$B$39:$B$782,T$226)+'СЕТ СН'!$F$15</f>
        <v>133.61463344000001</v>
      </c>
      <c r="U250" s="36">
        <f>SUMIFS(СВЦЭМ!$F$39:$F$782,СВЦЭМ!$A$39:$A$782,$A250,СВЦЭМ!$B$39:$B$782,U$226)+'СЕТ СН'!$F$15</f>
        <v>134.08572888</v>
      </c>
      <c r="V250" s="36">
        <f>SUMIFS(СВЦЭМ!$F$39:$F$782,СВЦЭМ!$A$39:$A$782,$A250,СВЦЭМ!$B$39:$B$782,V$226)+'СЕТ СН'!$F$15</f>
        <v>135.96195254</v>
      </c>
      <c r="W250" s="36">
        <f>SUMIFS(СВЦЭМ!$F$39:$F$782,СВЦЭМ!$A$39:$A$782,$A250,СВЦЭМ!$B$39:$B$782,W$226)+'СЕТ СН'!$F$15</f>
        <v>136.84635857999999</v>
      </c>
      <c r="X250" s="36">
        <f>SUMIFS(СВЦЭМ!$F$39:$F$782,СВЦЭМ!$A$39:$A$782,$A250,СВЦЭМ!$B$39:$B$782,X$226)+'СЕТ СН'!$F$15</f>
        <v>139.1539841</v>
      </c>
      <c r="Y250" s="36">
        <f>SUMIFS(СВЦЭМ!$F$39:$F$782,СВЦЭМ!$A$39:$A$782,$A250,СВЦЭМ!$B$39:$B$782,Y$226)+'СЕТ СН'!$F$15</f>
        <v>140.28609173999999</v>
      </c>
    </row>
    <row r="251" spans="1:25" ht="15.75" x14ac:dyDescent="0.2">
      <c r="A251" s="35">
        <f t="shared" si="6"/>
        <v>45285</v>
      </c>
      <c r="B251" s="36">
        <f>SUMIFS(СВЦЭМ!$F$39:$F$782,СВЦЭМ!$A$39:$A$782,$A251,СВЦЭМ!$B$39:$B$782,B$226)+'СЕТ СН'!$F$15</f>
        <v>145.73523494</v>
      </c>
      <c r="C251" s="36">
        <f>SUMIFS(СВЦЭМ!$F$39:$F$782,СВЦЭМ!$A$39:$A$782,$A251,СВЦЭМ!$B$39:$B$782,C$226)+'СЕТ СН'!$F$15</f>
        <v>149.33502766000001</v>
      </c>
      <c r="D251" s="36">
        <f>SUMIFS(СВЦЭМ!$F$39:$F$782,СВЦЭМ!$A$39:$A$782,$A251,СВЦЭМ!$B$39:$B$782,D$226)+'СЕТ СН'!$F$15</f>
        <v>150.42958847</v>
      </c>
      <c r="E251" s="36">
        <f>SUMIFS(СВЦЭМ!$F$39:$F$782,СВЦЭМ!$A$39:$A$782,$A251,СВЦЭМ!$B$39:$B$782,E$226)+'СЕТ СН'!$F$15</f>
        <v>151.20240831000001</v>
      </c>
      <c r="F251" s="36">
        <f>SUMIFS(СВЦЭМ!$F$39:$F$782,СВЦЭМ!$A$39:$A$782,$A251,СВЦЭМ!$B$39:$B$782,F$226)+'СЕТ СН'!$F$15</f>
        <v>150.87765601999999</v>
      </c>
      <c r="G251" s="36">
        <f>SUMIFS(СВЦЭМ!$F$39:$F$782,СВЦЭМ!$A$39:$A$782,$A251,СВЦЭМ!$B$39:$B$782,G$226)+'СЕТ СН'!$F$15</f>
        <v>148.61328215</v>
      </c>
      <c r="H251" s="36">
        <f>SUMIFS(СВЦЭМ!$F$39:$F$782,СВЦЭМ!$A$39:$A$782,$A251,СВЦЭМ!$B$39:$B$782,H$226)+'СЕТ СН'!$F$15</f>
        <v>146.33409558</v>
      </c>
      <c r="I251" s="36">
        <f>SUMIFS(СВЦЭМ!$F$39:$F$782,СВЦЭМ!$A$39:$A$782,$A251,СВЦЭМ!$B$39:$B$782,I$226)+'СЕТ СН'!$F$15</f>
        <v>142.85667706999999</v>
      </c>
      <c r="J251" s="36">
        <f>SUMIFS(СВЦЭМ!$F$39:$F$782,СВЦЭМ!$A$39:$A$782,$A251,СВЦЭМ!$B$39:$B$782,J$226)+'СЕТ СН'!$F$15</f>
        <v>138.36738398</v>
      </c>
      <c r="K251" s="36">
        <f>SUMIFS(СВЦЭМ!$F$39:$F$782,СВЦЭМ!$A$39:$A$782,$A251,СВЦЭМ!$B$39:$B$782,K$226)+'СЕТ СН'!$F$15</f>
        <v>136.06958040000001</v>
      </c>
      <c r="L251" s="36">
        <f>SUMIFS(СВЦЭМ!$F$39:$F$782,СВЦЭМ!$A$39:$A$782,$A251,СВЦЭМ!$B$39:$B$782,L$226)+'СЕТ СН'!$F$15</f>
        <v>134.95456913999999</v>
      </c>
      <c r="M251" s="36">
        <f>SUMIFS(СВЦЭМ!$F$39:$F$782,СВЦЭМ!$A$39:$A$782,$A251,СВЦЭМ!$B$39:$B$782,M$226)+'СЕТ СН'!$F$15</f>
        <v>136.09725112999999</v>
      </c>
      <c r="N251" s="36">
        <f>SUMIFS(СВЦЭМ!$F$39:$F$782,СВЦЭМ!$A$39:$A$782,$A251,СВЦЭМ!$B$39:$B$782,N$226)+'СЕТ СН'!$F$15</f>
        <v>135.96727074</v>
      </c>
      <c r="O251" s="36">
        <f>SUMIFS(СВЦЭМ!$F$39:$F$782,СВЦЭМ!$A$39:$A$782,$A251,СВЦЭМ!$B$39:$B$782,O$226)+'СЕТ СН'!$F$15</f>
        <v>136.36675699</v>
      </c>
      <c r="P251" s="36">
        <f>SUMIFS(СВЦЭМ!$F$39:$F$782,СВЦЭМ!$A$39:$A$782,$A251,СВЦЭМ!$B$39:$B$782,P$226)+'СЕТ СН'!$F$15</f>
        <v>136.19574811999999</v>
      </c>
      <c r="Q251" s="36">
        <f>SUMIFS(СВЦЭМ!$F$39:$F$782,СВЦЭМ!$A$39:$A$782,$A251,СВЦЭМ!$B$39:$B$782,Q$226)+'СЕТ СН'!$F$15</f>
        <v>137.11678338999999</v>
      </c>
      <c r="R251" s="36">
        <f>SUMIFS(СВЦЭМ!$F$39:$F$782,СВЦЭМ!$A$39:$A$782,$A251,СВЦЭМ!$B$39:$B$782,R$226)+'СЕТ СН'!$F$15</f>
        <v>138.60341749</v>
      </c>
      <c r="S251" s="36">
        <f>SUMIFS(СВЦЭМ!$F$39:$F$782,СВЦЭМ!$A$39:$A$782,$A251,СВЦЭМ!$B$39:$B$782,S$226)+'СЕТ СН'!$F$15</f>
        <v>136.29806303999999</v>
      </c>
      <c r="T251" s="36">
        <f>SUMIFS(СВЦЭМ!$F$39:$F$782,СВЦЭМ!$A$39:$A$782,$A251,СВЦЭМ!$B$39:$B$782,T$226)+'СЕТ СН'!$F$15</f>
        <v>133.40806953000001</v>
      </c>
      <c r="U251" s="36">
        <f>SUMIFS(СВЦЭМ!$F$39:$F$782,СВЦЭМ!$A$39:$A$782,$A251,СВЦЭМ!$B$39:$B$782,U$226)+'СЕТ СН'!$F$15</f>
        <v>134.45890173000001</v>
      </c>
      <c r="V251" s="36">
        <f>SUMIFS(СВЦЭМ!$F$39:$F$782,СВЦЭМ!$A$39:$A$782,$A251,СВЦЭМ!$B$39:$B$782,V$226)+'СЕТ СН'!$F$15</f>
        <v>136.60746105999999</v>
      </c>
      <c r="W251" s="36">
        <f>SUMIFS(СВЦЭМ!$F$39:$F$782,СВЦЭМ!$A$39:$A$782,$A251,СВЦЭМ!$B$39:$B$782,W$226)+'СЕТ СН'!$F$15</f>
        <v>137.90347238000001</v>
      </c>
      <c r="X251" s="36">
        <f>SUMIFS(СВЦЭМ!$F$39:$F$782,СВЦЭМ!$A$39:$A$782,$A251,СВЦЭМ!$B$39:$B$782,X$226)+'СЕТ СН'!$F$15</f>
        <v>140.73125124000001</v>
      </c>
      <c r="Y251" s="36">
        <f>SUMIFS(СВЦЭМ!$F$39:$F$782,СВЦЭМ!$A$39:$A$782,$A251,СВЦЭМ!$B$39:$B$782,Y$226)+'СЕТ СН'!$F$15</f>
        <v>142.18988089000001</v>
      </c>
    </row>
    <row r="252" spans="1:25" ht="15.75" x14ac:dyDescent="0.2">
      <c r="A252" s="35">
        <f t="shared" si="6"/>
        <v>45286</v>
      </c>
      <c r="B252" s="36">
        <f>SUMIFS(СВЦЭМ!$F$39:$F$782,СВЦЭМ!$A$39:$A$782,$A252,СВЦЭМ!$B$39:$B$782,B$226)+'СЕТ СН'!$F$15</f>
        <v>159.20551495999999</v>
      </c>
      <c r="C252" s="36">
        <f>SUMIFS(СВЦЭМ!$F$39:$F$782,СВЦЭМ!$A$39:$A$782,$A252,СВЦЭМ!$B$39:$B$782,C$226)+'СЕТ СН'!$F$15</f>
        <v>161.68791632</v>
      </c>
      <c r="D252" s="36">
        <f>SUMIFS(СВЦЭМ!$F$39:$F$782,СВЦЭМ!$A$39:$A$782,$A252,СВЦЭМ!$B$39:$B$782,D$226)+'СЕТ СН'!$F$15</f>
        <v>162.45048446999999</v>
      </c>
      <c r="E252" s="36">
        <f>SUMIFS(СВЦЭМ!$F$39:$F$782,СВЦЭМ!$A$39:$A$782,$A252,СВЦЭМ!$B$39:$B$782,E$226)+'СЕТ СН'!$F$15</f>
        <v>163.42814759000001</v>
      </c>
      <c r="F252" s="36">
        <f>SUMIFS(СВЦЭМ!$F$39:$F$782,СВЦЭМ!$A$39:$A$782,$A252,СВЦЭМ!$B$39:$B$782,F$226)+'СЕТ СН'!$F$15</f>
        <v>163.37985646999999</v>
      </c>
      <c r="G252" s="36">
        <f>SUMIFS(СВЦЭМ!$F$39:$F$782,СВЦЭМ!$A$39:$A$782,$A252,СВЦЭМ!$B$39:$B$782,G$226)+'СЕТ СН'!$F$15</f>
        <v>161.42515978</v>
      </c>
      <c r="H252" s="36">
        <f>SUMIFS(СВЦЭМ!$F$39:$F$782,СВЦЭМ!$A$39:$A$782,$A252,СВЦЭМ!$B$39:$B$782,H$226)+'СЕТ СН'!$F$15</f>
        <v>157.82804302</v>
      </c>
      <c r="I252" s="36">
        <f>SUMIFS(СВЦЭМ!$F$39:$F$782,СВЦЭМ!$A$39:$A$782,$A252,СВЦЭМ!$B$39:$B$782,I$226)+'СЕТ СН'!$F$15</f>
        <v>153.92514732000001</v>
      </c>
      <c r="J252" s="36">
        <f>SUMIFS(СВЦЭМ!$F$39:$F$782,СВЦЭМ!$A$39:$A$782,$A252,СВЦЭМ!$B$39:$B$782,J$226)+'СЕТ СН'!$F$15</f>
        <v>150.00399214999999</v>
      </c>
      <c r="K252" s="36">
        <f>SUMIFS(СВЦЭМ!$F$39:$F$782,СВЦЭМ!$A$39:$A$782,$A252,СВЦЭМ!$B$39:$B$782,K$226)+'СЕТ СН'!$F$15</f>
        <v>146.84886645</v>
      </c>
      <c r="L252" s="36">
        <f>SUMIFS(СВЦЭМ!$F$39:$F$782,СВЦЭМ!$A$39:$A$782,$A252,СВЦЭМ!$B$39:$B$782,L$226)+'СЕТ СН'!$F$15</f>
        <v>145.99539956999999</v>
      </c>
      <c r="M252" s="36">
        <f>SUMIFS(СВЦЭМ!$F$39:$F$782,СВЦЭМ!$A$39:$A$782,$A252,СВЦЭМ!$B$39:$B$782,M$226)+'СЕТ СН'!$F$15</f>
        <v>146.93422122000001</v>
      </c>
      <c r="N252" s="36">
        <f>SUMIFS(СВЦЭМ!$F$39:$F$782,СВЦЭМ!$A$39:$A$782,$A252,СВЦЭМ!$B$39:$B$782,N$226)+'СЕТ СН'!$F$15</f>
        <v>150.38921772</v>
      </c>
      <c r="O252" s="36">
        <f>SUMIFS(СВЦЭМ!$F$39:$F$782,СВЦЭМ!$A$39:$A$782,$A252,СВЦЭМ!$B$39:$B$782,O$226)+'СЕТ СН'!$F$15</f>
        <v>153.52097646999999</v>
      </c>
      <c r="P252" s="36">
        <f>SUMIFS(СВЦЭМ!$F$39:$F$782,СВЦЭМ!$A$39:$A$782,$A252,СВЦЭМ!$B$39:$B$782,P$226)+'СЕТ СН'!$F$15</f>
        <v>155.6022395</v>
      </c>
      <c r="Q252" s="36">
        <f>SUMIFS(СВЦЭМ!$F$39:$F$782,СВЦЭМ!$A$39:$A$782,$A252,СВЦЭМ!$B$39:$B$782,Q$226)+'СЕТ СН'!$F$15</f>
        <v>158.21761050000001</v>
      </c>
      <c r="R252" s="36">
        <f>SUMIFS(СВЦЭМ!$F$39:$F$782,СВЦЭМ!$A$39:$A$782,$A252,СВЦЭМ!$B$39:$B$782,R$226)+'СЕТ СН'!$F$15</f>
        <v>157.17913522000001</v>
      </c>
      <c r="S252" s="36">
        <f>SUMIFS(СВЦЭМ!$F$39:$F$782,СВЦЭМ!$A$39:$A$782,$A252,СВЦЭМ!$B$39:$B$782,S$226)+'СЕТ СН'!$F$15</f>
        <v>153.21290182999999</v>
      </c>
      <c r="T252" s="36">
        <f>SUMIFS(СВЦЭМ!$F$39:$F$782,СВЦЭМ!$A$39:$A$782,$A252,СВЦЭМ!$B$39:$B$782,T$226)+'СЕТ СН'!$F$15</f>
        <v>151.4352581</v>
      </c>
      <c r="U252" s="36">
        <f>SUMIFS(СВЦЭМ!$F$39:$F$782,СВЦЭМ!$A$39:$A$782,$A252,СВЦЭМ!$B$39:$B$782,U$226)+'СЕТ СН'!$F$15</f>
        <v>152.35868465999999</v>
      </c>
      <c r="V252" s="36">
        <f>SUMIFS(СВЦЭМ!$F$39:$F$782,СВЦЭМ!$A$39:$A$782,$A252,СВЦЭМ!$B$39:$B$782,V$226)+'СЕТ СН'!$F$15</f>
        <v>154.29054285999999</v>
      </c>
      <c r="W252" s="36">
        <f>SUMIFS(СВЦЭМ!$F$39:$F$782,СВЦЭМ!$A$39:$A$782,$A252,СВЦЭМ!$B$39:$B$782,W$226)+'СЕТ СН'!$F$15</f>
        <v>156.44939141</v>
      </c>
      <c r="X252" s="36">
        <f>SUMIFS(СВЦЭМ!$F$39:$F$782,СВЦЭМ!$A$39:$A$782,$A252,СВЦЭМ!$B$39:$B$782,X$226)+'СЕТ СН'!$F$15</f>
        <v>158.60000880000001</v>
      </c>
      <c r="Y252" s="36">
        <f>SUMIFS(СВЦЭМ!$F$39:$F$782,СВЦЭМ!$A$39:$A$782,$A252,СВЦЭМ!$B$39:$B$782,Y$226)+'СЕТ СН'!$F$15</f>
        <v>159.95737793999999</v>
      </c>
    </row>
    <row r="253" spans="1:25" ht="15.75" x14ac:dyDescent="0.2">
      <c r="A253" s="35">
        <f t="shared" si="6"/>
        <v>45287</v>
      </c>
      <c r="B253" s="36">
        <f>SUMIFS(СВЦЭМ!$F$39:$F$782,СВЦЭМ!$A$39:$A$782,$A253,СВЦЭМ!$B$39:$B$782,B$226)+'СЕТ СН'!$F$15</f>
        <v>156.03398035000001</v>
      </c>
      <c r="C253" s="36">
        <f>SUMIFS(СВЦЭМ!$F$39:$F$782,СВЦЭМ!$A$39:$A$782,$A253,СВЦЭМ!$B$39:$B$782,C$226)+'СЕТ СН'!$F$15</f>
        <v>155.11540423</v>
      </c>
      <c r="D253" s="36">
        <f>SUMIFS(СВЦЭМ!$F$39:$F$782,СВЦЭМ!$A$39:$A$782,$A253,СВЦЭМ!$B$39:$B$782,D$226)+'СЕТ СН'!$F$15</f>
        <v>155.80295649000001</v>
      </c>
      <c r="E253" s="36">
        <f>SUMIFS(СВЦЭМ!$F$39:$F$782,СВЦЭМ!$A$39:$A$782,$A253,СВЦЭМ!$B$39:$B$782,E$226)+'СЕТ СН'!$F$15</f>
        <v>156.66205205</v>
      </c>
      <c r="F253" s="36">
        <f>SUMIFS(СВЦЭМ!$F$39:$F$782,СВЦЭМ!$A$39:$A$782,$A253,СВЦЭМ!$B$39:$B$782,F$226)+'СЕТ СН'!$F$15</f>
        <v>161.39880020000001</v>
      </c>
      <c r="G253" s="36">
        <f>SUMIFS(СВЦЭМ!$F$39:$F$782,СВЦЭМ!$A$39:$A$782,$A253,СВЦЭМ!$B$39:$B$782,G$226)+'СЕТ СН'!$F$15</f>
        <v>160.88919913000001</v>
      </c>
      <c r="H253" s="36">
        <f>SUMIFS(СВЦЭМ!$F$39:$F$782,СВЦЭМ!$A$39:$A$782,$A253,СВЦЭМ!$B$39:$B$782,H$226)+'СЕТ СН'!$F$15</f>
        <v>157.10152674</v>
      </c>
      <c r="I253" s="36">
        <f>SUMIFS(СВЦЭМ!$F$39:$F$782,СВЦЭМ!$A$39:$A$782,$A253,СВЦЭМ!$B$39:$B$782,I$226)+'СЕТ СН'!$F$15</f>
        <v>152.31096590999999</v>
      </c>
      <c r="J253" s="36">
        <f>SUMIFS(СВЦЭМ!$F$39:$F$782,СВЦЭМ!$A$39:$A$782,$A253,СВЦЭМ!$B$39:$B$782,J$226)+'СЕТ СН'!$F$15</f>
        <v>151.10056251</v>
      </c>
      <c r="K253" s="36">
        <f>SUMIFS(СВЦЭМ!$F$39:$F$782,СВЦЭМ!$A$39:$A$782,$A253,СВЦЭМ!$B$39:$B$782,K$226)+'СЕТ СН'!$F$15</f>
        <v>150.34288169000001</v>
      </c>
      <c r="L253" s="36">
        <f>SUMIFS(СВЦЭМ!$F$39:$F$782,СВЦЭМ!$A$39:$A$782,$A253,СВЦЭМ!$B$39:$B$782,L$226)+'СЕТ СН'!$F$15</f>
        <v>148.12882431</v>
      </c>
      <c r="M253" s="36">
        <f>SUMIFS(СВЦЭМ!$F$39:$F$782,СВЦЭМ!$A$39:$A$782,$A253,СВЦЭМ!$B$39:$B$782,M$226)+'СЕТ СН'!$F$15</f>
        <v>148.60333449000001</v>
      </c>
      <c r="N253" s="36">
        <f>SUMIFS(СВЦЭМ!$F$39:$F$782,СВЦЭМ!$A$39:$A$782,$A253,СВЦЭМ!$B$39:$B$782,N$226)+'СЕТ СН'!$F$15</f>
        <v>150.04523606000001</v>
      </c>
      <c r="O253" s="36">
        <f>SUMIFS(СВЦЭМ!$F$39:$F$782,СВЦЭМ!$A$39:$A$782,$A253,СВЦЭМ!$B$39:$B$782,O$226)+'СЕТ СН'!$F$15</f>
        <v>150.00971579</v>
      </c>
      <c r="P253" s="36">
        <f>SUMIFS(СВЦЭМ!$F$39:$F$782,СВЦЭМ!$A$39:$A$782,$A253,СВЦЭМ!$B$39:$B$782,P$226)+'СЕТ СН'!$F$15</f>
        <v>150.16346311999999</v>
      </c>
      <c r="Q253" s="36">
        <f>SUMIFS(СВЦЭМ!$F$39:$F$782,СВЦЭМ!$A$39:$A$782,$A253,СВЦЭМ!$B$39:$B$782,Q$226)+'СЕТ СН'!$F$15</f>
        <v>148.49150184000001</v>
      </c>
      <c r="R253" s="36">
        <f>SUMIFS(СВЦЭМ!$F$39:$F$782,СВЦЭМ!$A$39:$A$782,$A253,СВЦЭМ!$B$39:$B$782,R$226)+'СЕТ СН'!$F$15</f>
        <v>148.35015718</v>
      </c>
      <c r="S253" s="36">
        <f>SUMIFS(СВЦЭМ!$F$39:$F$782,СВЦЭМ!$A$39:$A$782,$A253,СВЦЭМ!$B$39:$B$782,S$226)+'СЕТ СН'!$F$15</f>
        <v>145.45965122000001</v>
      </c>
      <c r="T253" s="36">
        <f>SUMIFS(СВЦЭМ!$F$39:$F$782,СВЦЭМ!$A$39:$A$782,$A253,СВЦЭМ!$B$39:$B$782,T$226)+'СЕТ СН'!$F$15</f>
        <v>147.1475465</v>
      </c>
      <c r="U253" s="36">
        <f>SUMIFS(СВЦЭМ!$F$39:$F$782,СВЦЭМ!$A$39:$A$782,$A253,СВЦЭМ!$B$39:$B$782,U$226)+'СЕТ СН'!$F$15</f>
        <v>147.71072229000001</v>
      </c>
      <c r="V253" s="36">
        <f>SUMIFS(СВЦЭМ!$F$39:$F$782,СВЦЭМ!$A$39:$A$782,$A253,СВЦЭМ!$B$39:$B$782,V$226)+'СЕТ СН'!$F$15</f>
        <v>149.45528483999999</v>
      </c>
      <c r="W253" s="36">
        <f>SUMIFS(СВЦЭМ!$F$39:$F$782,СВЦЭМ!$A$39:$A$782,$A253,СВЦЭМ!$B$39:$B$782,W$226)+'СЕТ СН'!$F$15</f>
        <v>149.01554922</v>
      </c>
      <c r="X253" s="36">
        <f>SUMIFS(СВЦЭМ!$F$39:$F$782,СВЦЭМ!$A$39:$A$782,$A253,СВЦЭМ!$B$39:$B$782,X$226)+'СЕТ СН'!$F$15</f>
        <v>150.92594058</v>
      </c>
      <c r="Y253" s="36">
        <f>SUMIFS(СВЦЭМ!$F$39:$F$782,СВЦЭМ!$A$39:$A$782,$A253,СВЦЭМ!$B$39:$B$782,Y$226)+'СЕТ СН'!$F$15</f>
        <v>152.28541630999999</v>
      </c>
    </row>
    <row r="254" spans="1:25" ht="15.75" x14ac:dyDescent="0.2">
      <c r="A254" s="35">
        <f t="shared" si="6"/>
        <v>45288</v>
      </c>
      <c r="B254" s="36">
        <f>SUMIFS(СВЦЭМ!$F$39:$F$782,СВЦЭМ!$A$39:$A$782,$A254,СВЦЭМ!$B$39:$B$782,B$226)+'СЕТ СН'!$F$15</f>
        <v>149.48617873000001</v>
      </c>
      <c r="C254" s="36">
        <f>SUMIFS(СВЦЭМ!$F$39:$F$782,СВЦЭМ!$A$39:$A$782,$A254,СВЦЭМ!$B$39:$B$782,C$226)+'СЕТ СН'!$F$15</f>
        <v>153.16743013999999</v>
      </c>
      <c r="D254" s="36">
        <f>SUMIFS(СВЦЭМ!$F$39:$F$782,СВЦЭМ!$A$39:$A$782,$A254,СВЦЭМ!$B$39:$B$782,D$226)+'СЕТ СН'!$F$15</f>
        <v>154.51352148000001</v>
      </c>
      <c r="E254" s="36">
        <f>SUMIFS(СВЦЭМ!$F$39:$F$782,СВЦЭМ!$A$39:$A$782,$A254,СВЦЭМ!$B$39:$B$782,E$226)+'СЕТ СН'!$F$15</f>
        <v>154.96231125</v>
      </c>
      <c r="F254" s="36">
        <f>SUMIFS(СВЦЭМ!$F$39:$F$782,СВЦЭМ!$A$39:$A$782,$A254,СВЦЭМ!$B$39:$B$782,F$226)+'СЕТ СН'!$F$15</f>
        <v>155.08168451</v>
      </c>
      <c r="G254" s="36">
        <f>SUMIFS(СВЦЭМ!$F$39:$F$782,СВЦЭМ!$A$39:$A$782,$A254,СВЦЭМ!$B$39:$B$782,G$226)+'СЕТ СН'!$F$15</f>
        <v>154.59607846</v>
      </c>
      <c r="H254" s="36">
        <f>SUMIFS(СВЦЭМ!$F$39:$F$782,СВЦЭМ!$A$39:$A$782,$A254,СВЦЭМ!$B$39:$B$782,H$226)+'СЕТ СН'!$F$15</f>
        <v>150.29846341999999</v>
      </c>
      <c r="I254" s="36">
        <f>SUMIFS(СВЦЭМ!$F$39:$F$782,СВЦЭМ!$A$39:$A$782,$A254,СВЦЭМ!$B$39:$B$782,I$226)+'СЕТ СН'!$F$15</f>
        <v>145.84650768</v>
      </c>
      <c r="J254" s="36">
        <f>SUMIFS(СВЦЭМ!$F$39:$F$782,СВЦЭМ!$A$39:$A$782,$A254,СВЦЭМ!$B$39:$B$782,J$226)+'СЕТ СН'!$F$15</f>
        <v>144.15199100000001</v>
      </c>
      <c r="K254" s="36">
        <f>SUMIFS(СВЦЭМ!$F$39:$F$782,СВЦЭМ!$A$39:$A$782,$A254,СВЦЭМ!$B$39:$B$782,K$226)+'СЕТ СН'!$F$15</f>
        <v>142.52457221</v>
      </c>
      <c r="L254" s="36">
        <f>SUMIFS(СВЦЭМ!$F$39:$F$782,СВЦЭМ!$A$39:$A$782,$A254,СВЦЭМ!$B$39:$B$782,L$226)+'СЕТ СН'!$F$15</f>
        <v>144.71174923999999</v>
      </c>
      <c r="M254" s="36">
        <f>SUMIFS(СВЦЭМ!$F$39:$F$782,СВЦЭМ!$A$39:$A$782,$A254,СВЦЭМ!$B$39:$B$782,M$226)+'СЕТ СН'!$F$15</f>
        <v>146.76870611000001</v>
      </c>
      <c r="N254" s="36">
        <f>SUMIFS(СВЦЭМ!$F$39:$F$782,СВЦЭМ!$A$39:$A$782,$A254,СВЦЭМ!$B$39:$B$782,N$226)+'СЕТ СН'!$F$15</f>
        <v>143.86817647000001</v>
      </c>
      <c r="O254" s="36">
        <f>SUMIFS(СВЦЭМ!$F$39:$F$782,СВЦЭМ!$A$39:$A$782,$A254,СВЦЭМ!$B$39:$B$782,O$226)+'СЕТ СН'!$F$15</f>
        <v>144.44451279</v>
      </c>
      <c r="P254" s="36">
        <f>SUMIFS(СВЦЭМ!$F$39:$F$782,СВЦЭМ!$A$39:$A$782,$A254,СВЦЭМ!$B$39:$B$782,P$226)+'СЕТ СН'!$F$15</f>
        <v>144.27364004</v>
      </c>
      <c r="Q254" s="36">
        <f>SUMIFS(СВЦЭМ!$F$39:$F$782,СВЦЭМ!$A$39:$A$782,$A254,СВЦЭМ!$B$39:$B$782,Q$226)+'СЕТ СН'!$F$15</f>
        <v>139.71872178999999</v>
      </c>
      <c r="R254" s="36">
        <f>SUMIFS(СВЦЭМ!$F$39:$F$782,СВЦЭМ!$A$39:$A$782,$A254,СВЦЭМ!$B$39:$B$782,R$226)+'СЕТ СН'!$F$15</f>
        <v>140.51176577999999</v>
      </c>
      <c r="S254" s="36">
        <f>SUMIFS(СВЦЭМ!$F$39:$F$782,СВЦЭМ!$A$39:$A$782,$A254,СВЦЭМ!$B$39:$B$782,S$226)+'СЕТ СН'!$F$15</f>
        <v>142.88487430999999</v>
      </c>
      <c r="T254" s="36">
        <f>SUMIFS(СВЦЭМ!$F$39:$F$782,СВЦЭМ!$A$39:$A$782,$A254,СВЦЭМ!$B$39:$B$782,T$226)+'СЕТ СН'!$F$15</f>
        <v>138.95130105999999</v>
      </c>
      <c r="U254" s="36">
        <f>SUMIFS(СВЦЭМ!$F$39:$F$782,СВЦЭМ!$A$39:$A$782,$A254,СВЦЭМ!$B$39:$B$782,U$226)+'СЕТ СН'!$F$15</f>
        <v>142.08203932999999</v>
      </c>
      <c r="V254" s="36">
        <f>SUMIFS(СВЦЭМ!$F$39:$F$782,СВЦЭМ!$A$39:$A$782,$A254,СВЦЭМ!$B$39:$B$782,V$226)+'СЕТ СН'!$F$15</f>
        <v>142.28324939000001</v>
      </c>
      <c r="W254" s="36">
        <f>SUMIFS(СВЦЭМ!$F$39:$F$782,СВЦЭМ!$A$39:$A$782,$A254,СВЦЭМ!$B$39:$B$782,W$226)+'СЕТ СН'!$F$15</f>
        <v>144.40406440999999</v>
      </c>
      <c r="X254" s="36">
        <f>SUMIFS(СВЦЭМ!$F$39:$F$782,СВЦЭМ!$A$39:$A$782,$A254,СВЦЭМ!$B$39:$B$782,X$226)+'СЕТ СН'!$F$15</f>
        <v>145.01839763000001</v>
      </c>
      <c r="Y254" s="36">
        <f>SUMIFS(СВЦЭМ!$F$39:$F$782,СВЦЭМ!$A$39:$A$782,$A254,СВЦЭМ!$B$39:$B$782,Y$226)+'СЕТ СН'!$F$15</f>
        <v>147.89750771999999</v>
      </c>
    </row>
    <row r="255" spans="1:25" ht="15.75" x14ac:dyDescent="0.2">
      <c r="A255" s="35">
        <f t="shared" si="6"/>
        <v>45289</v>
      </c>
      <c r="B255" s="36">
        <f>SUMIFS(СВЦЭМ!$F$39:$F$782,СВЦЭМ!$A$39:$A$782,$A255,СВЦЭМ!$B$39:$B$782,B$226)+'СЕТ СН'!$F$15</f>
        <v>157.42249910999999</v>
      </c>
      <c r="C255" s="36">
        <f>SUMIFS(СВЦЭМ!$F$39:$F$782,СВЦЭМ!$A$39:$A$782,$A255,СВЦЭМ!$B$39:$B$782,C$226)+'СЕТ СН'!$F$15</f>
        <v>161.01257358000001</v>
      </c>
      <c r="D255" s="36">
        <f>SUMIFS(СВЦЭМ!$F$39:$F$782,СВЦЭМ!$A$39:$A$782,$A255,СВЦЭМ!$B$39:$B$782,D$226)+'СЕТ СН'!$F$15</f>
        <v>158.60915181999999</v>
      </c>
      <c r="E255" s="36">
        <f>SUMIFS(СВЦЭМ!$F$39:$F$782,СВЦЭМ!$A$39:$A$782,$A255,СВЦЭМ!$B$39:$B$782,E$226)+'СЕТ СН'!$F$15</f>
        <v>158.55483633</v>
      </c>
      <c r="F255" s="36">
        <f>SUMIFS(СВЦЭМ!$F$39:$F$782,СВЦЭМ!$A$39:$A$782,$A255,СВЦЭМ!$B$39:$B$782,F$226)+'СЕТ СН'!$F$15</f>
        <v>158.56848955999999</v>
      </c>
      <c r="G255" s="36">
        <f>SUMIFS(СВЦЭМ!$F$39:$F$782,СВЦЭМ!$A$39:$A$782,$A255,СВЦЭМ!$B$39:$B$782,G$226)+'СЕТ СН'!$F$15</f>
        <v>152.38322951000001</v>
      </c>
      <c r="H255" s="36">
        <f>SUMIFS(СВЦЭМ!$F$39:$F$782,СВЦЭМ!$A$39:$A$782,$A255,СВЦЭМ!$B$39:$B$782,H$226)+'СЕТ СН'!$F$15</f>
        <v>154.33055874999999</v>
      </c>
      <c r="I255" s="36">
        <f>SUMIFS(СВЦЭМ!$F$39:$F$782,СВЦЭМ!$A$39:$A$782,$A255,СВЦЭМ!$B$39:$B$782,I$226)+'СЕТ СН'!$F$15</f>
        <v>151.70529368999999</v>
      </c>
      <c r="J255" s="36">
        <f>SUMIFS(СВЦЭМ!$F$39:$F$782,СВЦЭМ!$A$39:$A$782,$A255,СВЦЭМ!$B$39:$B$782,J$226)+'СЕТ СН'!$F$15</f>
        <v>151.46657943</v>
      </c>
      <c r="K255" s="36">
        <f>SUMIFS(СВЦЭМ!$F$39:$F$782,СВЦЭМ!$A$39:$A$782,$A255,СВЦЭМ!$B$39:$B$782,K$226)+'СЕТ СН'!$F$15</f>
        <v>149.85114440000001</v>
      </c>
      <c r="L255" s="36">
        <f>SUMIFS(СВЦЭМ!$F$39:$F$782,СВЦЭМ!$A$39:$A$782,$A255,СВЦЭМ!$B$39:$B$782,L$226)+'СЕТ СН'!$F$15</f>
        <v>150.44649451999999</v>
      </c>
      <c r="M255" s="36">
        <f>SUMIFS(СВЦЭМ!$F$39:$F$782,СВЦЭМ!$A$39:$A$782,$A255,СВЦЭМ!$B$39:$B$782,M$226)+'СЕТ СН'!$F$15</f>
        <v>152.28115059999999</v>
      </c>
      <c r="N255" s="36">
        <f>SUMIFS(СВЦЭМ!$F$39:$F$782,СВЦЭМ!$A$39:$A$782,$A255,СВЦЭМ!$B$39:$B$782,N$226)+'СЕТ СН'!$F$15</f>
        <v>152.12268212000001</v>
      </c>
      <c r="O255" s="36">
        <f>SUMIFS(СВЦЭМ!$F$39:$F$782,СВЦЭМ!$A$39:$A$782,$A255,СВЦЭМ!$B$39:$B$782,O$226)+'СЕТ СН'!$F$15</f>
        <v>151.27037127</v>
      </c>
      <c r="P255" s="36">
        <f>SUMIFS(СВЦЭМ!$F$39:$F$782,СВЦЭМ!$A$39:$A$782,$A255,СВЦЭМ!$B$39:$B$782,P$226)+'СЕТ СН'!$F$15</f>
        <v>151.93936865000001</v>
      </c>
      <c r="Q255" s="36">
        <f>SUMIFS(СВЦЭМ!$F$39:$F$782,СВЦЭМ!$A$39:$A$782,$A255,СВЦЭМ!$B$39:$B$782,Q$226)+'СЕТ СН'!$F$15</f>
        <v>152.88466376</v>
      </c>
      <c r="R255" s="36">
        <f>SUMIFS(СВЦЭМ!$F$39:$F$782,СВЦЭМ!$A$39:$A$782,$A255,СВЦЭМ!$B$39:$B$782,R$226)+'СЕТ СН'!$F$15</f>
        <v>152.61503132999999</v>
      </c>
      <c r="S255" s="36">
        <f>SUMIFS(СВЦЭМ!$F$39:$F$782,СВЦЭМ!$A$39:$A$782,$A255,СВЦЭМ!$B$39:$B$782,S$226)+'СЕТ СН'!$F$15</f>
        <v>149.06768281999999</v>
      </c>
      <c r="T255" s="36">
        <f>SUMIFS(СВЦЭМ!$F$39:$F$782,СВЦЭМ!$A$39:$A$782,$A255,СВЦЭМ!$B$39:$B$782,T$226)+'СЕТ СН'!$F$15</f>
        <v>150.09616499000001</v>
      </c>
      <c r="U255" s="36">
        <f>SUMIFS(СВЦЭМ!$F$39:$F$782,СВЦЭМ!$A$39:$A$782,$A255,СВЦЭМ!$B$39:$B$782,U$226)+'СЕТ СН'!$F$15</f>
        <v>150.92712143</v>
      </c>
      <c r="V255" s="36">
        <f>SUMIFS(СВЦЭМ!$F$39:$F$782,СВЦЭМ!$A$39:$A$782,$A255,СВЦЭМ!$B$39:$B$782,V$226)+'СЕТ СН'!$F$15</f>
        <v>153.23448309</v>
      </c>
      <c r="W255" s="36">
        <f>SUMIFS(СВЦЭМ!$F$39:$F$782,СВЦЭМ!$A$39:$A$782,$A255,СВЦЭМ!$B$39:$B$782,W$226)+'СЕТ СН'!$F$15</f>
        <v>153.23754381000001</v>
      </c>
      <c r="X255" s="36">
        <f>SUMIFS(СВЦЭМ!$F$39:$F$782,СВЦЭМ!$A$39:$A$782,$A255,СВЦЭМ!$B$39:$B$782,X$226)+'СЕТ СН'!$F$15</f>
        <v>153.10128252999999</v>
      </c>
      <c r="Y255" s="36">
        <f>SUMIFS(СВЦЭМ!$F$39:$F$782,СВЦЭМ!$A$39:$A$782,$A255,СВЦЭМ!$B$39:$B$782,Y$226)+'СЕТ СН'!$F$15</f>
        <v>157.31053297</v>
      </c>
    </row>
    <row r="256" spans="1:25" ht="15.75" x14ac:dyDescent="0.2">
      <c r="A256" s="35">
        <f t="shared" si="6"/>
        <v>45290</v>
      </c>
      <c r="B256" s="36">
        <f>SUMIFS(СВЦЭМ!$F$39:$F$782,СВЦЭМ!$A$39:$A$782,$A256,СВЦЭМ!$B$39:$B$782,B$226)+'СЕТ СН'!$F$15</f>
        <v>164.37193758000001</v>
      </c>
      <c r="C256" s="36">
        <f>SUMIFS(СВЦЭМ!$F$39:$F$782,СВЦЭМ!$A$39:$A$782,$A256,СВЦЭМ!$B$39:$B$782,C$226)+'СЕТ СН'!$F$15</f>
        <v>167.54294988999999</v>
      </c>
      <c r="D256" s="36">
        <f>SUMIFS(СВЦЭМ!$F$39:$F$782,СВЦЭМ!$A$39:$A$782,$A256,СВЦЭМ!$B$39:$B$782,D$226)+'СЕТ СН'!$F$15</f>
        <v>169.10603965999999</v>
      </c>
      <c r="E256" s="36">
        <f>SUMIFS(СВЦЭМ!$F$39:$F$782,СВЦЭМ!$A$39:$A$782,$A256,СВЦЭМ!$B$39:$B$782,E$226)+'СЕТ СН'!$F$15</f>
        <v>169.10764975000001</v>
      </c>
      <c r="F256" s="36">
        <f>SUMIFS(СВЦЭМ!$F$39:$F$782,СВЦЭМ!$A$39:$A$782,$A256,СВЦЭМ!$B$39:$B$782,F$226)+'СЕТ СН'!$F$15</f>
        <v>170.19433164</v>
      </c>
      <c r="G256" s="36">
        <f>SUMIFS(СВЦЭМ!$F$39:$F$782,СВЦЭМ!$A$39:$A$782,$A256,СВЦЭМ!$B$39:$B$782,G$226)+'СЕТ СН'!$F$15</f>
        <v>169.16632835999999</v>
      </c>
      <c r="H256" s="36">
        <f>SUMIFS(СВЦЭМ!$F$39:$F$782,СВЦЭМ!$A$39:$A$782,$A256,СВЦЭМ!$B$39:$B$782,H$226)+'СЕТ СН'!$F$15</f>
        <v>168.34087273</v>
      </c>
      <c r="I256" s="36">
        <f>SUMIFS(СВЦЭМ!$F$39:$F$782,СВЦЭМ!$A$39:$A$782,$A256,СВЦЭМ!$B$39:$B$782,I$226)+'СЕТ СН'!$F$15</f>
        <v>163.30343196000001</v>
      </c>
      <c r="J256" s="36">
        <f>SUMIFS(СВЦЭМ!$F$39:$F$782,СВЦЭМ!$A$39:$A$782,$A256,СВЦЭМ!$B$39:$B$782,J$226)+'СЕТ СН'!$F$15</f>
        <v>157.83356645999999</v>
      </c>
      <c r="K256" s="36">
        <f>SUMIFS(СВЦЭМ!$F$39:$F$782,СВЦЭМ!$A$39:$A$782,$A256,СВЦЭМ!$B$39:$B$782,K$226)+'СЕТ СН'!$F$15</f>
        <v>158.00844032000001</v>
      </c>
      <c r="L256" s="36">
        <f>SUMIFS(СВЦЭМ!$F$39:$F$782,СВЦЭМ!$A$39:$A$782,$A256,СВЦЭМ!$B$39:$B$782,L$226)+'СЕТ СН'!$F$15</f>
        <v>156.97073616</v>
      </c>
      <c r="M256" s="36">
        <f>SUMIFS(СВЦЭМ!$F$39:$F$782,СВЦЭМ!$A$39:$A$782,$A256,СВЦЭМ!$B$39:$B$782,M$226)+'СЕТ СН'!$F$15</f>
        <v>159.35533527999999</v>
      </c>
      <c r="N256" s="36">
        <f>SUMIFS(СВЦЭМ!$F$39:$F$782,СВЦЭМ!$A$39:$A$782,$A256,СВЦЭМ!$B$39:$B$782,N$226)+'СЕТ СН'!$F$15</f>
        <v>160.14765671000001</v>
      </c>
      <c r="O256" s="36">
        <f>SUMIFS(СВЦЭМ!$F$39:$F$782,СВЦЭМ!$A$39:$A$782,$A256,СВЦЭМ!$B$39:$B$782,O$226)+'СЕТ СН'!$F$15</f>
        <v>161.32230045</v>
      </c>
      <c r="P256" s="36">
        <f>SUMIFS(СВЦЭМ!$F$39:$F$782,СВЦЭМ!$A$39:$A$782,$A256,СВЦЭМ!$B$39:$B$782,P$226)+'СЕТ СН'!$F$15</f>
        <v>163.05520340999999</v>
      </c>
      <c r="Q256" s="36">
        <f>SUMIFS(СВЦЭМ!$F$39:$F$782,СВЦЭМ!$A$39:$A$782,$A256,СВЦЭМ!$B$39:$B$782,Q$226)+'СЕТ СН'!$F$15</f>
        <v>164.04543975999999</v>
      </c>
      <c r="R256" s="36">
        <f>SUMIFS(СВЦЭМ!$F$39:$F$782,СВЦЭМ!$A$39:$A$782,$A256,СВЦЭМ!$B$39:$B$782,R$226)+'СЕТ СН'!$F$15</f>
        <v>164.54951689000001</v>
      </c>
      <c r="S256" s="36">
        <f>SUMIFS(СВЦЭМ!$F$39:$F$782,СВЦЭМ!$A$39:$A$782,$A256,СВЦЭМ!$B$39:$B$782,S$226)+'СЕТ СН'!$F$15</f>
        <v>162.68870699999999</v>
      </c>
      <c r="T256" s="36">
        <f>SUMIFS(СВЦЭМ!$F$39:$F$782,СВЦЭМ!$A$39:$A$782,$A256,СВЦЭМ!$B$39:$B$782,T$226)+'СЕТ СН'!$F$15</f>
        <v>156.77602385</v>
      </c>
      <c r="U256" s="36">
        <f>SUMIFS(СВЦЭМ!$F$39:$F$782,СВЦЭМ!$A$39:$A$782,$A256,СВЦЭМ!$B$39:$B$782,U$226)+'СЕТ СН'!$F$15</f>
        <v>159.60173684</v>
      </c>
      <c r="V256" s="36">
        <f>SUMIFS(СВЦЭМ!$F$39:$F$782,СВЦЭМ!$A$39:$A$782,$A256,СВЦЭМ!$B$39:$B$782,V$226)+'СЕТ СН'!$F$15</f>
        <v>160.47841466</v>
      </c>
      <c r="W256" s="36">
        <f>SUMIFS(СВЦЭМ!$F$39:$F$782,СВЦЭМ!$A$39:$A$782,$A256,СВЦЭМ!$B$39:$B$782,W$226)+'СЕТ СН'!$F$15</f>
        <v>161.18207143999999</v>
      </c>
      <c r="X256" s="36">
        <f>SUMIFS(СВЦЭМ!$F$39:$F$782,СВЦЭМ!$A$39:$A$782,$A256,СВЦЭМ!$B$39:$B$782,X$226)+'СЕТ СН'!$F$15</f>
        <v>163.37327511999999</v>
      </c>
      <c r="Y256" s="36">
        <f>SUMIFS(СВЦЭМ!$F$39:$F$782,СВЦЭМ!$A$39:$A$782,$A256,СВЦЭМ!$B$39:$B$782,Y$226)+'СЕТ СН'!$F$15</f>
        <v>164.70558310999999</v>
      </c>
    </row>
    <row r="257" spans="1:27" ht="15.75" x14ac:dyDescent="0.2">
      <c r="A257" s="35">
        <f t="shared" si="6"/>
        <v>45291</v>
      </c>
      <c r="B257" s="36">
        <f>SUMIFS(СВЦЭМ!$F$39:$F$782,СВЦЭМ!$A$39:$A$782,$A257,СВЦЭМ!$B$39:$B$782,B$226)+'СЕТ СН'!$F$15</f>
        <v>160.84920671</v>
      </c>
      <c r="C257" s="36">
        <f>SUMIFS(СВЦЭМ!$F$39:$F$782,СВЦЭМ!$A$39:$A$782,$A257,СВЦЭМ!$B$39:$B$782,C$226)+'СЕТ СН'!$F$15</f>
        <v>159.36142685999999</v>
      </c>
      <c r="D257" s="36">
        <f>SUMIFS(СВЦЭМ!$F$39:$F$782,СВЦЭМ!$A$39:$A$782,$A257,СВЦЭМ!$B$39:$B$782,D$226)+'СЕТ СН'!$F$15</f>
        <v>160.76345326000001</v>
      </c>
      <c r="E257" s="36">
        <f>SUMIFS(СВЦЭМ!$F$39:$F$782,СВЦЭМ!$A$39:$A$782,$A257,СВЦЭМ!$B$39:$B$782,E$226)+'СЕТ СН'!$F$15</f>
        <v>161.19234102999999</v>
      </c>
      <c r="F257" s="36">
        <f>SUMIFS(СВЦЭМ!$F$39:$F$782,СВЦЭМ!$A$39:$A$782,$A257,СВЦЭМ!$B$39:$B$782,F$226)+'СЕТ СН'!$F$15</f>
        <v>160.82087347999999</v>
      </c>
      <c r="G257" s="36">
        <f>SUMIFS(СВЦЭМ!$F$39:$F$782,СВЦЭМ!$A$39:$A$782,$A257,СВЦЭМ!$B$39:$B$782,G$226)+'СЕТ СН'!$F$15</f>
        <v>157.25250901999999</v>
      </c>
      <c r="H257" s="36">
        <f>SUMIFS(СВЦЭМ!$F$39:$F$782,СВЦЭМ!$A$39:$A$782,$A257,СВЦЭМ!$B$39:$B$782,H$226)+'СЕТ СН'!$F$15</f>
        <v>157.21642033000001</v>
      </c>
      <c r="I257" s="36">
        <f>SUMIFS(СВЦЭМ!$F$39:$F$782,СВЦЭМ!$A$39:$A$782,$A257,СВЦЭМ!$B$39:$B$782,I$226)+'СЕТ СН'!$F$15</f>
        <v>157.26722783</v>
      </c>
      <c r="J257" s="36">
        <f>SUMIFS(СВЦЭМ!$F$39:$F$782,СВЦЭМ!$A$39:$A$782,$A257,СВЦЭМ!$B$39:$B$782,J$226)+'СЕТ СН'!$F$15</f>
        <v>155.39364133000001</v>
      </c>
      <c r="K257" s="36">
        <f>SUMIFS(СВЦЭМ!$F$39:$F$782,СВЦЭМ!$A$39:$A$782,$A257,СВЦЭМ!$B$39:$B$782,K$226)+'СЕТ СН'!$F$15</f>
        <v>151.96936332000001</v>
      </c>
      <c r="L257" s="36">
        <f>SUMIFS(СВЦЭМ!$F$39:$F$782,СВЦЭМ!$A$39:$A$782,$A257,СВЦЭМ!$B$39:$B$782,L$226)+'СЕТ СН'!$F$15</f>
        <v>150.58026516000001</v>
      </c>
      <c r="M257" s="36">
        <f>SUMIFS(СВЦЭМ!$F$39:$F$782,СВЦЭМ!$A$39:$A$782,$A257,СВЦЭМ!$B$39:$B$782,M$226)+'СЕТ СН'!$F$15</f>
        <v>149.11616430000001</v>
      </c>
      <c r="N257" s="36">
        <f>SUMIFS(СВЦЭМ!$F$39:$F$782,СВЦЭМ!$A$39:$A$782,$A257,СВЦЭМ!$B$39:$B$782,N$226)+'СЕТ СН'!$F$15</f>
        <v>149.6508388</v>
      </c>
      <c r="O257" s="36">
        <f>SUMIFS(СВЦЭМ!$F$39:$F$782,СВЦЭМ!$A$39:$A$782,$A257,СВЦЭМ!$B$39:$B$782,O$226)+'СЕТ СН'!$F$15</f>
        <v>150.63116421000001</v>
      </c>
      <c r="P257" s="36">
        <f>SUMIFS(СВЦЭМ!$F$39:$F$782,СВЦЭМ!$A$39:$A$782,$A257,СВЦЭМ!$B$39:$B$782,P$226)+'СЕТ СН'!$F$15</f>
        <v>152.68953210000001</v>
      </c>
      <c r="Q257" s="36">
        <f>SUMIFS(СВЦЭМ!$F$39:$F$782,СВЦЭМ!$A$39:$A$782,$A257,СВЦЭМ!$B$39:$B$782,Q$226)+'СЕТ СН'!$F$15</f>
        <v>151.14187321</v>
      </c>
      <c r="R257" s="36">
        <f>SUMIFS(СВЦЭМ!$F$39:$F$782,СВЦЭМ!$A$39:$A$782,$A257,СВЦЭМ!$B$39:$B$782,R$226)+'СЕТ СН'!$F$15</f>
        <v>152.48421667</v>
      </c>
      <c r="S257" s="36">
        <f>SUMIFS(СВЦЭМ!$F$39:$F$782,СВЦЭМ!$A$39:$A$782,$A257,СВЦЭМ!$B$39:$B$782,S$226)+'СЕТ СН'!$F$15</f>
        <v>149.51962354</v>
      </c>
      <c r="T257" s="36">
        <f>SUMIFS(СВЦЭМ!$F$39:$F$782,СВЦЭМ!$A$39:$A$782,$A257,СВЦЭМ!$B$39:$B$782,T$226)+'СЕТ СН'!$F$15</f>
        <v>144.11169142</v>
      </c>
      <c r="U257" s="36">
        <f>SUMIFS(СВЦЭМ!$F$39:$F$782,СВЦЭМ!$A$39:$A$782,$A257,СВЦЭМ!$B$39:$B$782,U$226)+'СЕТ СН'!$F$15</f>
        <v>142.26473927999999</v>
      </c>
      <c r="V257" s="36">
        <f>SUMIFS(СВЦЭМ!$F$39:$F$782,СВЦЭМ!$A$39:$A$782,$A257,СВЦЭМ!$B$39:$B$782,V$226)+'СЕТ СН'!$F$15</f>
        <v>145.39458152</v>
      </c>
      <c r="W257" s="36">
        <f>SUMIFS(СВЦЭМ!$F$39:$F$782,СВЦЭМ!$A$39:$A$782,$A257,СВЦЭМ!$B$39:$B$782,W$226)+'СЕТ СН'!$F$15</f>
        <v>150.02848831</v>
      </c>
      <c r="X257" s="36">
        <f>SUMIFS(СВЦЭМ!$F$39:$F$782,СВЦЭМ!$A$39:$A$782,$A257,СВЦЭМ!$B$39:$B$782,X$226)+'СЕТ СН'!$F$15</f>
        <v>154.66601102000001</v>
      </c>
      <c r="Y257" s="36">
        <f>SUMIFS(СВЦЭМ!$F$39:$F$782,СВЦЭМ!$A$39:$A$782,$A257,СВЦЭМ!$B$39:$B$782,Y$226)+'СЕТ СН'!$F$15</f>
        <v>158.46119795000001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01.12.2023</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45262</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45263</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45264</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45265</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45266</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45267</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45268</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45269</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45270</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45271</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45272</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45273</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45274</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45275</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45276</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45277</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45278</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45279</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45280</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45281</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45282</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45283</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45284</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45285</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45286</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45287</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45288</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45289</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45290</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45291</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01.12.2023</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45262</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45263</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45264</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45265</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45266</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45267</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45268</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45269</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45270</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45271</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45272</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45273</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45274</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45275</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45276</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45277</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45278</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45279</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45280</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45281</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45282</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45283</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45284</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45285</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45286</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45287</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45288</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45289</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45290</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45291</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01.12.2023</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45262</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45263</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45264</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45265</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45266</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45267</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45268</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45269</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45270</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45271</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45272</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45273</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45274</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45275</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45276</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45277</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45278</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45279</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45280</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45281</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45282</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45283</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45284</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45285</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45286</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45287</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45288</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45289</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45290</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45291</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01.12.2023</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45262</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45263</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45264</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45265</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45266</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45267</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45268</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45269</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45270</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45271</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45272</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45273</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45274</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45275</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45276</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45277</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45278</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45279</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45280</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45281</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45282</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45283</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45284</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45285</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45286</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45287</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45288</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45289</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45290</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45291</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01.12.2023</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45262</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45263</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45264</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45265</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45266</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45267</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45268</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45269</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45270</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45271</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45272</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45273</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45274</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45275</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45276</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45277</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45278</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45279</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45280</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45281</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45282</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45283</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45284</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45285</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45286</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45287</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45288</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45289</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45290</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45291</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01.12.2023</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45262</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45263</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45264</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45265</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45266</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45267</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45268</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45269</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45270</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45271</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45272</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45273</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45274</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45275</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45276</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45277</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45278</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45279</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45280</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45281</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45282</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45283</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45284</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45285</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45286</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45287</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45288</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45289</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45290</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45291</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0</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657505.56926254008</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135</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1765744.73</v>
      </c>
      <c r="O479" s="148"/>
      <c r="P479" s="148">
        <f>'СЕТ СН'!$G$7</f>
        <v>1442615.09</v>
      </c>
      <c r="Q479" s="148"/>
      <c r="R479" s="148">
        <f>'СЕТ СН'!$H$7</f>
        <v>1841546.13</v>
      </c>
      <c r="S479" s="148"/>
      <c r="T479" s="148">
        <f>'СЕТ СН'!$I$7</f>
        <v>1879310.42</v>
      </c>
      <c r="U479" s="148"/>
    </row>
    <row r="482" spans="1:25" ht="15.75" x14ac:dyDescent="0.25">
      <c r="A482" s="149" t="s">
        <v>136</v>
      </c>
      <c r="B482" s="150"/>
      <c r="C482" s="150"/>
      <c r="D482" s="150"/>
      <c r="E482" s="150"/>
      <c r="F482" s="150"/>
      <c r="G482" s="150"/>
      <c r="H482" s="150"/>
      <c r="I482" s="150"/>
      <c r="J482" s="150"/>
      <c r="K482" s="150"/>
      <c r="L482" s="150"/>
      <c r="M482" s="151"/>
      <c r="N482" s="92" t="s">
        <v>137</v>
      </c>
      <c r="O482" s="93"/>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142</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256086.62</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R8" sqref="R8"/>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45261</v>
      </c>
      <c r="D9" s="54">
        <v>45291</v>
      </c>
      <c r="E9" s="91" t="s">
        <v>20</v>
      </c>
      <c r="F9" s="94" t="s">
        <v>159</v>
      </c>
      <c r="G9" s="91"/>
      <c r="H9" s="91"/>
      <c r="I9" s="91"/>
    </row>
    <row r="10" spans="1:9" ht="45" x14ac:dyDescent="0.2">
      <c r="A10" s="53" t="s">
        <v>139</v>
      </c>
      <c r="B10" s="91" t="s">
        <v>149</v>
      </c>
      <c r="C10" s="54">
        <v>44896</v>
      </c>
      <c r="D10" s="54">
        <v>45291</v>
      </c>
      <c r="E10" s="91" t="s">
        <v>21</v>
      </c>
      <c r="F10" s="103">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13" zoomScale="70" zoomScaleNormal="70" workbookViewId="0">
      <selection activeCell="J15" sqref="J1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143</v>
      </c>
    </row>
    <row r="7" spans="1:4" ht="15" customHeight="1" x14ac:dyDescent="0.2">
      <c r="A7" s="170" t="s">
        <v>89</v>
      </c>
      <c r="B7" s="171"/>
      <c r="C7" s="67"/>
      <c r="D7" s="64" t="s">
        <v>160</v>
      </c>
    </row>
    <row r="8" spans="1:4" ht="15" customHeight="1" x14ac:dyDescent="0.2">
      <c r="A8" s="172" t="s">
        <v>90</v>
      </c>
      <c r="B8" s="172"/>
      <c r="C8" s="101"/>
      <c r="D8" s="68"/>
    </row>
    <row r="9" spans="1:4" ht="15" customHeight="1" x14ac:dyDescent="0.2">
      <c r="A9" s="69" t="s">
        <v>91</v>
      </c>
      <c r="B9" s="70"/>
      <c r="C9" s="71"/>
      <c r="D9" s="72"/>
    </row>
    <row r="10" spans="1:4" ht="30" customHeight="1" x14ac:dyDescent="0.2">
      <c r="A10" s="175" t="s">
        <v>92</v>
      </c>
      <c r="B10" s="176"/>
      <c r="C10" s="73"/>
      <c r="D10" s="74">
        <v>3.67481641</v>
      </c>
    </row>
    <row r="11" spans="1:4" ht="66" customHeight="1" x14ac:dyDescent="0.2">
      <c r="A11" s="175" t="s">
        <v>93</v>
      </c>
      <c r="B11" s="176"/>
      <c r="C11" s="73"/>
      <c r="D11" s="74">
        <v>2371.0866735999998</v>
      </c>
    </row>
    <row r="12" spans="1:4" ht="30" customHeight="1" x14ac:dyDescent="0.2">
      <c r="A12" s="175" t="s">
        <v>94</v>
      </c>
      <c r="B12" s="176"/>
      <c r="C12" s="73"/>
      <c r="D12" s="75">
        <v>657505.56926254008</v>
      </c>
    </row>
    <row r="13" spans="1:4" ht="30" customHeight="1" x14ac:dyDescent="0.2">
      <c r="A13" s="175" t="s">
        <v>95</v>
      </c>
      <c r="B13" s="176"/>
      <c r="C13" s="73"/>
      <c r="D13" s="76"/>
    </row>
    <row r="14" spans="1:4" ht="15" customHeight="1" x14ac:dyDescent="0.2">
      <c r="A14" s="177" t="s">
        <v>96</v>
      </c>
      <c r="B14" s="178"/>
      <c r="C14" s="73"/>
      <c r="D14" s="74">
        <v>2462.3111120100002</v>
      </c>
    </row>
    <row r="15" spans="1:4" ht="15" customHeight="1" x14ac:dyDescent="0.2">
      <c r="A15" s="177" t="s">
        <v>97</v>
      </c>
      <c r="B15" s="178"/>
      <c r="C15" s="73"/>
      <c r="D15" s="74">
        <v>3245.17056559</v>
      </c>
    </row>
    <row r="16" spans="1:4" ht="15" customHeight="1" x14ac:dyDescent="0.2">
      <c r="A16" s="177" t="s">
        <v>98</v>
      </c>
      <c r="B16" s="178"/>
      <c r="C16" s="73"/>
      <c r="D16" s="74">
        <v>4378.85333842</v>
      </c>
    </row>
    <row r="17" spans="1:4" ht="15" customHeight="1" x14ac:dyDescent="0.2">
      <c r="A17" s="177" t="s">
        <v>99</v>
      </c>
      <c r="B17" s="178"/>
      <c r="C17" s="73"/>
      <c r="D17" s="74">
        <v>3684.5742160300001</v>
      </c>
    </row>
    <row r="18" spans="1:4" ht="52.5" customHeight="1" x14ac:dyDescent="0.2">
      <c r="A18" s="175" t="s">
        <v>100</v>
      </c>
      <c r="B18" s="176"/>
      <c r="C18" s="73"/>
      <c r="D18" s="74">
        <v>0</v>
      </c>
    </row>
    <row r="19" spans="1:4" ht="52.5" customHeight="1" x14ac:dyDescent="0.25">
      <c r="A19" s="175" t="s">
        <v>150</v>
      </c>
      <c r="B19" s="176"/>
      <c r="C19" s="81"/>
      <c r="D19" s="74">
        <v>2366.1087715399999</v>
      </c>
    </row>
    <row r="20" spans="1:4" ht="52.5" customHeight="1" x14ac:dyDescent="0.25">
      <c r="A20" s="175" t="s">
        <v>151</v>
      </c>
      <c r="B20" s="176"/>
      <c r="C20" s="81"/>
      <c r="D20" s="102"/>
    </row>
    <row r="21" spans="1:4" ht="52.5" customHeight="1" x14ac:dyDescent="0.25">
      <c r="A21" s="177" t="s">
        <v>152</v>
      </c>
      <c r="B21" s="178"/>
      <c r="C21" s="81"/>
      <c r="D21" s="74">
        <v>2457.1001976399998</v>
      </c>
    </row>
    <row r="22" spans="1:4" ht="52.5" customHeight="1" x14ac:dyDescent="0.25">
      <c r="A22" s="177" t="s">
        <v>153</v>
      </c>
      <c r="B22" s="178"/>
      <c r="C22" s="81"/>
      <c r="D22" s="74">
        <v>2333.50338835</v>
      </c>
    </row>
    <row r="23" spans="1:4" ht="52.5" customHeight="1" x14ac:dyDescent="0.25">
      <c r="A23" s="177" t="s">
        <v>154</v>
      </c>
      <c r="B23" s="178"/>
      <c r="C23" s="81"/>
      <c r="D23" s="74">
        <v>2298.14723641</v>
      </c>
    </row>
    <row r="24" spans="1:4" ht="52.5" customHeight="1" x14ac:dyDescent="0.25">
      <c r="A24" s="177" t="s">
        <v>155</v>
      </c>
      <c r="B24" s="178"/>
      <c r="C24" s="81"/>
      <c r="D24" s="74">
        <v>2319.9162181500001</v>
      </c>
    </row>
    <row r="25" spans="1:4" ht="15" customHeight="1" x14ac:dyDescent="0.2">
      <c r="A25" s="69" t="s">
        <v>101</v>
      </c>
      <c r="B25" s="70"/>
      <c r="C25" s="77"/>
      <c r="D25" s="78"/>
    </row>
    <row r="26" spans="1:4" ht="30" customHeight="1" x14ac:dyDescent="0.2">
      <c r="A26" s="175" t="s">
        <v>102</v>
      </c>
      <c r="B26" s="176"/>
      <c r="C26" s="73"/>
      <c r="D26" s="79">
        <v>13437.974</v>
      </c>
    </row>
    <row r="27" spans="1:4" ht="30" customHeight="1" x14ac:dyDescent="0.2">
      <c r="A27" s="175" t="s">
        <v>103</v>
      </c>
      <c r="B27" s="176"/>
      <c r="C27" s="80"/>
      <c r="D27" s="79">
        <v>18.401</v>
      </c>
    </row>
    <row r="28" spans="1:4" ht="15" customHeight="1" x14ac:dyDescent="0.2">
      <c r="A28" s="69" t="s">
        <v>104</v>
      </c>
      <c r="B28" s="70"/>
      <c r="C28" s="77"/>
      <c r="D28" s="78"/>
    </row>
    <row r="29" spans="1:4" ht="15" customHeight="1" x14ac:dyDescent="0.25">
      <c r="A29" s="175" t="s">
        <v>105</v>
      </c>
      <c r="B29" s="176"/>
      <c r="C29" s="81"/>
      <c r="D29" s="76"/>
    </row>
    <row r="30" spans="1:4" ht="15" customHeight="1" x14ac:dyDescent="0.25">
      <c r="A30" s="177" t="s">
        <v>96</v>
      </c>
      <c r="B30" s="178"/>
      <c r="C30" s="81"/>
      <c r="D30" s="82">
        <v>0</v>
      </c>
    </row>
    <row r="31" spans="1:4" ht="15" customHeight="1" x14ac:dyDescent="0.25">
      <c r="A31" s="177" t="s">
        <v>97</v>
      </c>
      <c r="B31" s="178"/>
      <c r="C31" s="81"/>
      <c r="D31" s="82">
        <v>1.378898357599E-3</v>
      </c>
    </row>
    <row r="32" spans="1:4" ht="15" customHeight="1" x14ac:dyDescent="0.25">
      <c r="A32" s="177" t="s">
        <v>98</v>
      </c>
      <c r="B32" s="178"/>
      <c r="C32" s="81"/>
      <c r="D32" s="82">
        <v>3.1575754962640001E-3</v>
      </c>
    </row>
    <row r="33" spans="1:6" ht="15" customHeight="1" x14ac:dyDescent="0.25">
      <c r="A33" s="177" t="s">
        <v>99</v>
      </c>
      <c r="B33" s="178"/>
      <c r="C33" s="81"/>
      <c r="D33" s="82">
        <v>2.0681178520349998E-3</v>
      </c>
    </row>
    <row r="35" spans="1:6" x14ac:dyDescent="0.2">
      <c r="A35" s="58" t="s">
        <v>106</v>
      </c>
      <c r="B35" s="59"/>
      <c r="C35" s="59"/>
      <c r="D35" s="56"/>
      <c r="E35" s="56"/>
      <c r="F35" s="60"/>
    </row>
    <row r="36" spans="1:6" ht="280.5" customHeight="1" x14ac:dyDescent="0.2">
      <c r="A36" s="179" t="s">
        <v>7</v>
      </c>
      <c r="B36" s="179" t="s">
        <v>107</v>
      </c>
      <c r="C36" s="57" t="s">
        <v>108</v>
      </c>
      <c r="D36" s="57" t="s">
        <v>109</v>
      </c>
      <c r="E36" s="57" t="s">
        <v>110</v>
      </c>
      <c r="F36" s="57" t="s">
        <v>111</v>
      </c>
    </row>
    <row r="37" spans="1:6" x14ac:dyDescent="0.2">
      <c r="A37" s="180"/>
      <c r="B37" s="180"/>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2300.4212261399998</v>
      </c>
      <c r="D39" s="84">
        <v>2299.7656637700002</v>
      </c>
      <c r="E39" s="84">
        <v>138.38394192999999</v>
      </c>
      <c r="F39" s="84">
        <v>138.38394192999999</v>
      </c>
    </row>
    <row r="40" spans="1:6" ht="12.75" customHeight="1" x14ac:dyDescent="0.2">
      <c r="A40" s="83" t="s">
        <v>161</v>
      </c>
      <c r="B40" s="83">
        <v>2</v>
      </c>
      <c r="C40" s="84">
        <v>2352.4967822200001</v>
      </c>
      <c r="D40" s="84">
        <v>2351.9522789799998</v>
      </c>
      <c r="E40" s="84">
        <v>141.52417036</v>
      </c>
      <c r="F40" s="84">
        <v>141.52417036</v>
      </c>
    </row>
    <row r="41" spans="1:6" ht="12.75" customHeight="1" x14ac:dyDescent="0.2">
      <c r="A41" s="83" t="s">
        <v>161</v>
      </c>
      <c r="B41" s="83">
        <v>3</v>
      </c>
      <c r="C41" s="84">
        <v>2398.0884992900001</v>
      </c>
      <c r="D41" s="84">
        <v>2395.05715143</v>
      </c>
      <c r="E41" s="84">
        <v>144.11792252999999</v>
      </c>
      <c r="F41" s="84">
        <v>144.11792252999999</v>
      </c>
    </row>
    <row r="42" spans="1:6" ht="12.75" customHeight="1" x14ac:dyDescent="0.2">
      <c r="A42" s="83" t="s">
        <v>161</v>
      </c>
      <c r="B42" s="83">
        <v>4</v>
      </c>
      <c r="C42" s="84">
        <v>2405.49165571</v>
      </c>
      <c r="D42" s="84">
        <v>2397.52730329</v>
      </c>
      <c r="E42" s="84">
        <v>144.26655912999999</v>
      </c>
      <c r="F42" s="84">
        <v>144.26655912999999</v>
      </c>
    </row>
    <row r="43" spans="1:6" ht="12.75" customHeight="1" x14ac:dyDescent="0.2">
      <c r="A43" s="83" t="s">
        <v>161</v>
      </c>
      <c r="B43" s="83">
        <v>5</v>
      </c>
      <c r="C43" s="84">
        <v>2416.6865212900002</v>
      </c>
      <c r="D43" s="84">
        <v>2408.9620858200001</v>
      </c>
      <c r="E43" s="84">
        <v>144.95462499999999</v>
      </c>
      <c r="F43" s="84">
        <v>144.95462499999999</v>
      </c>
    </row>
    <row r="44" spans="1:6" ht="12.75" customHeight="1" x14ac:dyDescent="0.2">
      <c r="A44" s="83" t="s">
        <v>161</v>
      </c>
      <c r="B44" s="83">
        <v>6</v>
      </c>
      <c r="C44" s="84">
        <v>2385.8592489900002</v>
      </c>
      <c r="D44" s="84">
        <v>2379.5684524799999</v>
      </c>
      <c r="E44" s="84">
        <v>143.18592007999999</v>
      </c>
      <c r="F44" s="84">
        <v>143.18592007999999</v>
      </c>
    </row>
    <row r="45" spans="1:6" ht="12.75" customHeight="1" x14ac:dyDescent="0.2">
      <c r="A45" s="83" t="s">
        <v>161</v>
      </c>
      <c r="B45" s="83">
        <v>7</v>
      </c>
      <c r="C45" s="84">
        <v>2325.0695188700001</v>
      </c>
      <c r="D45" s="84">
        <v>2320.90653883</v>
      </c>
      <c r="E45" s="84">
        <v>139.65605310999999</v>
      </c>
      <c r="F45" s="84">
        <v>139.65605310999999</v>
      </c>
    </row>
    <row r="46" spans="1:6" ht="12.75" customHeight="1" x14ac:dyDescent="0.2">
      <c r="A46" s="83" t="s">
        <v>161</v>
      </c>
      <c r="B46" s="83">
        <v>8</v>
      </c>
      <c r="C46" s="84">
        <v>2263.5298918899998</v>
      </c>
      <c r="D46" s="84">
        <v>2259.8331031299999</v>
      </c>
      <c r="E46" s="84">
        <v>135.98107748000001</v>
      </c>
      <c r="F46" s="84">
        <v>135.98107748000001</v>
      </c>
    </row>
    <row r="47" spans="1:6" ht="12.75" customHeight="1" x14ac:dyDescent="0.2">
      <c r="A47" s="83" t="s">
        <v>161</v>
      </c>
      <c r="B47" s="83">
        <v>9</v>
      </c>
      <c r="C47" s="84">
        <v>2201.6406726700002</v>
      </c>
      <c r="D47" s="84">
        <v>2197.0847940399999</v>
      </c>
      <c r="E47" s="84">
        <v>132.20531958999999</v>
      </c>
      <c r="F47" s="84">
        <v>132.20531958999999</v>
      </c>
    </row>
    <row r="48" spans="1:6" ht="12.75" customHeight="1" x14ac:dyDescent="0.2">
      <c r="A48" s="83" t="s">
        <v>161</v>
      </c>
      <c r="B48" s="83">
        <v>10</v>
      </c>
      <c r="C48" s="84">
        <v>2181.8961631100001</v>
      </c>
      <c r="D48" s="84">
        <v>2174.99035921</v>
      </c>
      <c r="E48" s="84">
        <v>130.87582979000001</v>
      </c>
      <c r="F48" s="84">
        <v>130.87582979000001</v>
      </c>
    </row>
    <row r="49" spans="1:6" ht="12.75" customHeight="1" x14ac:dyDescent="0.2">
      <c r="A49" s="83" t="s">
        <v>161</v>
      </c>
      <c r="B49" s="83">
        <v>11</v>
      </c>
      <c r="C49" s="84">
        <v>2176.2770178000001</v>
      </c>
      <c r="D49" s="84">
        <v>2170.7650864100001</v>
      </c>
      <c r="E49" s="84">
        <v>130.62158219</v>
      </c>
      <c r="F49" s="84">
        <v>130.62158219</v>
      </c>
    </row>
    <row r="50" spans="1:6" ht="12.75" customHeight="1" x14ac:dyDescent="0.2">
      <c r="A50" s="83" t="s">
        <v>161</v>
      </c>
      <c r="B50" s="83">
        <v>12</v>
      </c>
      <c r="C50" s="84">
        <v>2205.03114551</v>
      </c>
      <c r="D50" s="84">
        <v>2200.71485635</v>
      </c>
      <c r="E50" s="84">
        <v>132.42375154999999</v>
      </c>
      <c r="F50" s="84">
        <v>132.42375154999999</v>
      </c>
    </row>
    <row r="51" spans="1:6" ht="12.75" customHeight="1" x14ac:dyDescent="0.2">
      <c r="A51" s="83" t="s">
        <v>161</v>
      </c>
      <c r="B51" s="83">
        <v>13</v>
      </c>
      <c r="C51" s="84">
        <v>2223.1847825300001</v>
      </c>
      <c r="D51" s="84">
        <v>2218.7861156499998</v>
      </c>
      <c r="E51" s="84">
        <v>133.51115455999999</v>
      </c>
      <c r="F51" s="84">
        <v>133.51115455999999</v>
      </c>
    </row>
    <row r="52" spans="1:6" ht="12.75" customHeight="1" x14ac:dyDescent="0.2">
      <c r="A52" s="83" t="s">
        <v>161</v>
      </c>
      <c r="B52" s="83">
        <v>14</v>
      </c>
      <c r="C52" s="84">
        <v>2238.4015694200002</v>
      </c>
      <c r="D52" s="84">
        <v>2231.69602373</v>
      </c>
      <c r="E52" s="84">
        <v>134.28798326</v>
      </c>
      <c r="F52" s="84">
        <v>134.28798326</v>
      </c>
    </row>
    <row r="53" spans="1:6" ht="12.75" customHeight="1" x14ac:dyDescent="0.2">
      <c r="A53" s="83" t="s">
        <v>161</v>
      </c>
      <c r="B53" s="83">
        <v>15</v>
      </c>
      <c r="C53" s="84">
        <v>2255.1968084</v>
      </c>
      <c r="D53" s="84">
        <v>2247.76233194</v>
      </c>
      <c r="E53" s="84">
        <v>135.25474222</v>
      </c>
      <c r="F53" s="84">
        <v>135.25474222</v>
      </c>
    </row>
    <row r="54" spans="1:6" ht="12.75" customHeight="1" x14ac:dyDescent="0.2">
      <c r="A54" s="83" t="s">
        <v>161</v>
      </c>
      <c r="B54" s="83">
        <v>16</v>
      </c>
      <c r="C54" s="84">
        <v>2222.8509737499999</v>
      </c>
      <c r="D54" s="84">
        <v>2220.1233887799999</v>
      </c>
      <c r="E54" s="84">
        <v>133.59162237999999</v>
      </c>
      <c r="F54" s="84">
        <v>133.59162237999999</v>
      </c>
    </row>
    <row r="55" spans="1:6" ht="12.75" customHeight="1" x14ac:dyDescent="0.2">
      <c r="A55" s="83" t="s">
        <v>161</v>
      </c>
      <c r="B55" s="83">
        <v>17</v>
      </c>
      <c r="C55" s="84">
        <v>2232.09972143</v>
      </c>
      <c r="D55" s="84">
        <v>2230.8175284499998</v>
      </c>
      <c r="E55" s="84">
        <v>134.23512149999999</v>
      </c>
      <c r="F55" s="84">
        <v>134.23512149999999</v>
      </c>
    </row>
    <row r="56" spans="1:6" ht="12.75" customHeight="1" x14ac:dyDescent="0.2">
      <c r="A56" s="83" t="s">
        <v>161</v>
      </c>
      <c r="B56" s="83">
        <v>18</v>
      </c>
      <c r="C56" s="84">
        <v>2186.34659633</v>
      </c>
      <c r="D56" s="84">
        <v>2180.2620954899999</v>
      </c>
      <c r="E56" s="84">
        <v>131.19304629999999</v>
      </c>
      <c r="F56" s="84">
        <v>131.19304629999999</v>
      </c>
    </row>
    <row r="57" spans="1:6" ht="12.75" customHeight="1" x14ac:dyDescent="0.2">
      <c r="A57" s="83" t="s">
        <v>161</v>
      </c>
      <c r="B57" s="83">
        <v>19</v>
      </c>
      <c r="C57" s="84">
        <v>2129.7222594899999</v>
      </c>
      <c r="D57" s="84">
        <v>2122.9972393500002</v>
      </c>
      <c r="E57" s="84">
        <v>127.74724456</v>
      </c>
      <c r="F57" s="84">
        <v>127.74724456</v>
      </c>
    </row>
    <row r="58" spans="1:6" ht="12.75" customHeight="1" x14ac:dyDescent="0.2">
      <c r="A58" s="83" t="s">
        <v>161</v>
      </c>
      <c r="B58" s="83">
        <v>20</v>
      </c>
      <c r="C58" s="84">
        <v>2136.0738249999999</v>
      </c>
      <c r="D58" s="84">
        <v>2135.2848973999999</v>
      </c>
      <c r="E58" s="84">
        <v>128.48663056999999</v>
      </c>
      <c r="F58" s="84">
        <v>128.48663056999999</v>
      </c>
    </row>
    <row r="59" spans="1:6" ht="12.75" customHeight="1" x14ac:dyDescent="0.2">
      <c r="A59" s="83" t="s">
        <v>161</v>
      </c>
      <c r="B59" s="83">
        <v>21</v>
      </c>
      <c r="C59" s="84">
        <v>2173.05310328</v>
      </c>
      <c r="D59" s="84">
        <v>2172.8537009199999</v>
      </c>
      <c r="E59" s="84">
        <v>130.74726052</v>
      </c>
      <c r="F59" s="84">
        <v>130.74726052</v>
      </c>
    </row>
    <row r="60" spans="1:6" ht="12.75" customHeight="1" x14ac:dyDescent="0.2">
      <c r="A60" s="83" t="s">
        <v>161</v>
      </c>
      <c r="B60" s="83">
        <v>22</v>
      </c>
      <c r="C60" s="84">
        <v>2191.8267383100001</v>
      </c>
      <c r="D60" s="84">
        <v>2191.2023605600002</v>
      </c>
      <c r="E60" s="84">
        <v>131.85135554999999</v>
      </c>
      <c r="F60" s="84">
        <v>131.85135554999999</v>
      </c>
    </row>
    <row r="61" spans="1:6" ht="12.75" customHeight="1" x14ac:dyDescent="0.2">
      <c r="A61" s="83" t="s">
        <v>161</v>
      </c>
      <c r="B61" s="83">
        <v>23</v>
      </c>
      <c r="C61" s="84">
        <v>2202.4991216899998</v>
      </c>
      <c r="D61" s="84">
        <v>2198.0028308800001</v>
      </c>
      <c r="E61" s="84">
        <v>132.26056066999999</v>
      </c>
      <c r="F61" s="84">
        <v>132.26056066999999</v>
      </c>
    </row>
    <row r="62" spans="1:6" ht="12.75" customHeight="1" x14ac:dyDescent="0.2">
      <c r="A62" s="83" t="s">
        <v>161</v>
      </c>
      <c r="B62" s="83">
        <v>24</v>
      </c>
      <c r="C62" s="84">
        <v>2231.4971851599998</v>
      </c>
      <c r="D62" s="84">
        <v>2229.3718742699998</v>
      </c>
      <c r="E62" s="84">
        <v>134.14813207</v>
      </c>
      <c r="F62" s="84">
        <v>134.14813207</v>
      </c>
    </row>
    <row r="63" spans="1:6" ht="12.75" customHeight="1" x14ac:dyDescent="0.2">
      <c r="A63" s="83" t="s">
        <v>162</v>
      </c>
      <c r="B63" s="83">
        <v>1</v>
      </c>
      <c r="C63" s="84">
        <v>2398.0811350700001</v>
      </c>
      <c r="D63" s="84">
        <v>2396.6368744000001</v>
      </c>
      <c r="E63" s="84">
        <v>144.21297928999999</v>
      </c>
      <c r="F63" s="84">
        <v>144.21297928999999</v>
      </c>
    </row>
    <row r="64" spans="1:6" ht="12.75" customHeight="1" x14ac:dyDescent="0.2">
      <c r="A64" s="83" t="s">
        <v>162</v>
      </c>
      <c r="B64" s="83">
        <v>2</v>
      </c>
      <c r="C64" s="84">
        <v>2394.4393830899999</v>
      </c>
      <c r="D64" s="84">
        <v>2388.8309615799999</v>
      </c>
      <c r="E64" s="84">
        <v>143.74327362</v>
      </c>
      <c r="F64" s="84">
        <v>143.74327362</v>
      </c>
    </row>
    <row r="65" spans="1:6" ht="12.75" customHeight="1" x14ac:dyDescent="0.2">
      <c r="A65" s="83" t="s">
        <v>162</v>
      </c>
      <c r="B65" s="83">
        <v>3</v>
      </c>
      <c r="C65" s="84">
        <v>2413.95103062</v>
      </c>
      <c r="D65" s="84">
        <v>2406.0250645400001</v>
      </c>
      <c r="E65" s="84">
        <v>144.77789544000001</v>
      </c>
      <c r="F65" s="84">
        <v>144.77789544000001</v>
      </c>
    </row>
    <row r="66" spans="1:6" ht="12.75" customHeight="1" x14ac:dyDescent="0.2">
      <c r="A66" s="83" t="s">
        <v>162</v>
      </c>
      <c r="B66" s="83">
        <v>4</v>
      </c>
      <c r="C66" s="84">
        <v>2430.3754412500002</v>
      </c>
      <c r="D66" s="84">
        <v>2423.6884381599998</v>
      </c>
      <c r="E66" s="84">
        <v>145.84075472000001</v>
      </c>
      <c r="F66" s="84">
        <v>145.84075472000001</v>
      </c>
    </row>
    <row r="67" spans="1:6" ht="12.75" customHeight="1" x14ac:dyDescent="0.2">
      <c r="A67" s="83" t="s">
        <v>162</v>
      </c>
      <c r="B67" s="83">
        <v>5</v>
      </c>
      <c r="C67" s="84">
        <v>2439.69024786</v>
      </c>
      <c r="D67" s="84">
        <v>2431.9794043299999</v>
      </c>
      <c r="E67" s="84">
        <v>146.33964753999999</v>
      </c>
      <c r="F67" s="84">
        <v>146.33964753999999</v>
      </c>
    </row>
    <row r="68" spans="1:6" ht="12.75" customHeight="1" x14ac:dyDescent="0.2">
      <c r="A68" s="83" t="s">
        <v>162</v>
      </c>
      <c r="B68" s="83">
        <v>6</v>
      </c>
      <c r="C68" s="84">
        <v>2442.9489964999998</v>
      </c>
      <c r="D68" s="84">
        <v>2435.10714745</v>
      </c>
      <c r="E68" s="84">
        <v>146.52785342000001</v>
      </c>
      <c r="F68" s="84">
        <v>146.52785342000001</v>
      </c>
    </row>
    <row r="69" spans="1:6" ht="12.75" customHeight="1" x14ac:dyDescent="0.2">
      <c r="A69" s="83" t="s">
        <v>162</v>
      </c>
      <c r="B69" s="83">
        <v>7</v>
      </c>
      <c r="C69" s="84">
        <v>2441.6353818699999</v>
      </c>
      <c r="D69" s="84">
        <v>2433.7992130100001</v>
      </c>
      <c r="E69" s="84">
        <v>146.449151</v>
      </c>
      <c r="F69" s="84">
        <v>146.449151</v>
      </c>
    </row>
    <row r="70" spans="1:6" ht="12.75" customHeight="1" x14ac:dyDescent="0.2">
      <c r="A70" s="83" t="s">
        <v>162</v>
      </c>
      <c r="B70" s="83">
        <v>8</v>
      </c>
      <c r="C70" s="84">
        <v>2393.73372118</v>
      </c>
      <c r="D70" s="84">
        <v>2386.0613004699999</v>
      </c>
      <c r="E70" s="84">
        <v>143.57661462999999</v>
      </c>
      <c r="F70" s="84">
        <v>143.57661462999999</v>
      </c>
    </row>
    <row r="71" spans="1:6" ht="12.75" customHeight="1" x14ac:dyDescent="0.2">
      <c r="A71" s="83" t="s">
        <v>162</v>
      </c>
      <c r="B71" s="83">
        <v>9</v>
      </c>
      <c r="C71" s="84">
        <v>2332.3049429900002</v>
      </c>
      <c r="D71" s="84">
        <v>2326.09783681</v>
      </c>
      <c r="E71" s="84">
        <v>139.96842941</v>
      </c>
      <c r="F71" s="84">
        <v>139.96842941</v>
      </c>
    </row>
    <row r="72" spans="1:6" ht="12.75" customHeight="1" x14ac:dyDescent="0.2">
      <c r="A72" s="83" t="s">
        <v>162</v>
      </c>
      <c r="B72" s="83">
        <v>10</v>
      </c>
      <c r="C72" s="84">
        <v>2283.1675034999998</v>
      </c>
      <c r="D72" s="84">
        <v>2275.7769796900002</v>
      </c>
      <c r="E72" s="84">
        <v>136.94046935</v>
      </c>
      <c r="F72" s="84">
        <v>136.94046935</v>
      </c>
    </row>
    <row r="73" spans="1:6" ht="12.75" customHeight="1" x14ac:dyDescent="0.2">
      <c r="A73" s="83" t="s">
        <v>162</v>
      </c>
      <c r="B73" s="83">
        <v>11</v>
      </c>
      <c r="C73" s="84">
        <v>2237.4137371800002</v>
      </c>
      <c r="D73" s="84">
        <v>2230.2413223899998</v>
      </c>
      <c r="E73" s="84">
        <v>134.20044942000001</v>
      </c>
      <c r="F73" s="84">
        <v>134.20044942000001</v>
      </c>
    </row>
    <row r="74" spans="1:6" ht="12.75" customHeight="1" x14ac:dyDescent="0.2">
      <c r="A74" s="83" t="s">
        <v>162</v>
      </c>
      <c r="B74" s="83">
        <v>12</v>
      </c>
      <c r="C74" s="84">
        <v>2222.0168798899999</v>
      </c>
      <c r="D74" s="84">
        <v>2219.0939704500001</v>
      </c>
      <c r="E74" s="84">
        <v>133.52967912</v>
      </c>
      <c r="F74" s="84">
        <v>133.52967912</v>
      </c>
    </row>
    <row r="75" spans="1:6" ht="12.75" customHeight="1" x14ac:dyDescent="0.2">
      <c r="A75" s="83" t="s">
        <v>162</v>
      </c>
      <c r="B75" s="83">
        <v>13</v>
      </c>
      <c r="C75" s="84">
        <v>2251.22946882</v>
      </c>
      <c r="D75" s="84">
        <v>2249.10808357</v>
      </c>
      <c r="E75" s="84">
        <v>135.33572021000001</v>
      </c>
      <c r="F75" s="84">
        <v>135.33572021000001</v>
      </c>
    </row>
    <row r="76" spans="1:6" ht="12.75" customHeight="1" x14ac:dyDescent="0.2">
      <c r="A76" s="83" t="s">
        <v>162</v>
      </c>
      <c r="B76" s="83">
        <v>14</v>
      </c>
      <c r="C76" s="84">
        <v>2280.5148446399999</v>
      </c>
      <c r="D76" s="84">
        <v>2278.9867453100001</v>
      </c>
      <c r="E76" s="84">
        <v>137.13361078</v>
      </c>
      <c r="F76" s="84">
        <v>137.13361078</v>
      </c>
    </row>
    <row r="77" spans="1:6" ht="12.75" customHeight="1" x14ac:dyDescent="0.2">
      <c r="A77" s="83" t="s">
        <v>162</v>
      </c>
      <c r="B77" s="83">
        <v>15</v>
      </c>
      <c r="C77" s="84">
        <v>2300.5614131299999</v>
      </c>
      <c r="D77" s="84">
        <v>2296.5113104900001</v>
      </c>
      <c r="E77" s="84">
        <v>138.18811753</v>
      </c>
      <c r="F77" s="84">
        <v>138.18811753</v>
      </c>
    </row>
    <row r="78" spans="1:6" ht="12.75" customHeight="1" x14ac:dyDescent="0.2">
      <c r="A78" s="83" t="s">
        <v>162</v>
      </c>
      <c r="B78" s="83">
        <v>16</v>
      </c>
      <c r="C78" s="84">
        <v>2307.50310597</v>
      </c>
      <c r="D78" s="84">
        <v>2300.3965646699999</v>
      </c>
      <c r="E78" s="84">
        <v>138.42190517</v>
      </c>
      <c r="F78" s="84">
        <v>138.42190517</v>
      </c>
    </row>
    <row r="79" spans="1:6" ht="12.75" customHeight="1" x14ac:dyDescent="0.2">
      <c r="A79" s="83" t="s">
        <v>162</v>
      </c>
      <c r="B79" s="83">
        <v>17</v>
      </c>
      <c r="C79" s="84">
        <v>2275.4546304700002</v>
      </c>
      <c r="D79" s="84">
        <v>2268.2054527499999</v>
      </c>
      <c r="E79" s="84">
        <v>136.48486739000001</v>
      </c>
      <c r="F79" s="84">
        <v>136.48486739000001</v>
      </c>
    </row>
    <row r="80" spans="1:6" ht="12.75" customHeight="1" x14ac:dyDescent="0.2">
      <c r="A80" s="83" t="s">
        <v>162</v>
      </c>
      <c r="B80" s="83">
        <v>18</v>
      </c>
      <c r="C80" s="84">
        <v>2218.3947171200002</v>
      </c>
      <c r="D80" s="84">
        <v>2216.9169722400002</v>
      </c>
      <c r="E80" s="84">
        <v>133.39868247000001</v>
      </c>
      <c r="F80" s="84">
        <v>133.39868247000001</v>
      </c>
    </row>
    <row r="81" spans="1:6" ht="12.75" customHeight="1" x14ac:dyDescent="0.2">
      <c r="A81" s="83" t="s">
        <v>162</v>
      </c>
      <c r="B81" s="83">
        <v>19</v>
      </c>
      <c r="C81" s="84">
        <v>2174.2659740899999</v>
      </c>
      <c r="D81" s="84">
        <v>2173.7629724899998</v>
      </c>
      <c r="E81" s="84">
        <v>130.80197416999999</v>
      </c>
      <c r="F81" s="84">
        <v>130.80197416999999</v>
      </c>
    </row>
    <row r="82" spans="1:6" ht="12.75" customHeight="1" x14ac:dyDescent="0.2">
      <c r="A82" s="83" t="s">
        <v>162</v>
      </c>
      <c r="B82" s="83">
        <v>20</v>
      </c>
      <c r="C82" s="84">
        <v>2192.5884257799999</v>
      </c>
      <c r="D82" s="84">
        <v>2188.3586837600001</v>
      </c>
      <c r="E82" s="84">
        <v>131.68024281000001</v>
      </c>
      <c r="F82" s="84">
        <v>131.68024281000001</v>
      </c>
    </row>
    <row r="83" spans="1:6" ht="12.75" customHeight="1" x14ac:dyDescent="0.2">
      <c r="A83" s="83" t="s">
        <v>162</v>
      </c>
      <c r="B83" s="83">
        <v>21</v>
      </c>
      <c r="C83" s="84">
        <v>2229.4778146600001</v>
      </c>
      <c r="D83" s="84">
        <v>2223.16447616</v>
      </c>
      <c r="E83" s="84">
        <v>133.77461391</v>
      </c>
      <c r="F83" s="84">
        <v>133.77461391</v>
      </c>
    </row>
    <row r="84" spans="1:6" ht="12.75" customHeight="1" x14ac:dyDescent="0.2">
      <c r="A84" s="83" t="s">
        <v>162</v>
      </c>
      <c r="B84" s="83">
        <v>22</v>
      </c>
      <c r="C84" s="84">
        <v>2241.73467299</v>
      </c>
      <c r="D84" s="84">
        <v>2240.4696057400001</v>
      </c>
      <c r="E84" s="84">
        <v>134.81591655</v>
      </c>
      <c r="F84" s="84">
        <v>134.81591655</v>
      </c>
    </row>
    <row r="85" spans="1:6" ht="12.75" customHeight="1" x14ac:dyDescent="0.2">
      <c r="A85" s="83" t="s">
        <v>162</v>
      </c>
      <c r="B85" s="83">
        <v>23</v>
      </c>
      <c r="C85" s="84">
        <v>2284.8808510600002</v>
      </c>
      <c r="D85" s="84">
        <v>2283.5578356300002</v>
      </c>
      <c r="E85" s="84">
        <v>137.40866728</v>
      </c>
      <c r="F85" s="84">
        <v>137.40866728</v>
      </c>
    </row>
    <row r="86" spans="1:6" ht="12.75" customHeight="1" x14ac:dyDescent="0.2">
      <c r="A86" s="83" t="s">
        <v>162</v>
      </c>
      <c r="B86" s="83">
        <v>24</v>
      </c>
      <c r="C86" s="84">
        <v>2317.62347284</v>
      </c>
      <c r="D86" s="84">
        <v>2313.5954232200002</v>
      </c>
      <c r="E86" s="84">
        <v>139.21612089999999</v>
      </c>
      <c r="F86" s="84">
        <v>139.21612089999999</v>
      </c>
    </row>
    <row r="87" spans="1:6" ht="12.75" customHeight="1" x14ac:dyDescent="0.2">
      <c r="A87" s="83" t="s">
        <v>163</v>
      </c>
      <c r="B87" s="83">
        <v>1</v>
      </c>
      <c r="C87" s="84">
        <v>2270.64739865</v>
      </c>
      <c r="D87" s="84">
        <v>2263.7080661</v>
      </c>
      <c r="E87" s="84">
        <v>136.21424587000001</v>
      </c>
      <c r="F87" s="84">
        <v>136.21424587000001</v>
      </c>
    </row>
    <row r="88" spans="1:6" ht="12.75" customHeight="1" x14ac:dyDescent="0.2">
      <c r="A88" s="83" t="s">
        <v>163</v>
      </c>
      <c r="B88" s="83">
        <v>2</v>
      </c>
      <c r="C88" s="84">
        <v>2329.9963812300002</v>
      </c>
      <c r="D88" s="84">
        <v>2322.5013919500002</v>
      </c>
      <c r="E88" s="84">
        <v>139.75202031000001</v>
      </c>
      <c r="F88" s="84">
        <v>139.75202031000001</v>
      </c>
    </row>
    <row r="89" spans="1:6" ht="12.75" customHeight="1" x14ac:dyDescent="0.2">
      <c r="A89" s="83" t="s">
        <v>163</v>
      </c>
      <c r="B89" s="83">
        <v>3</v>
      </c>
      <c r="C89" s="84">
        <v>2388.65677013</v>
      </c>
      <c r="D89" s="84">
        <v>2383.2124391699999</v>
      </c>
      <c r="E89" s="84">
        <v>143.40518992</v>
      </c>
      <c r="F89" s="84">
        <v>143.40518992</v>
      </c>
    </row>
    <row r="90" spans="1:6" ht="12.75" customHeight="1" x14ac:dyDescent="0.2">
      <c r="A90" s="83" t="s">
        <v>163</v>
      </c>
      <c r="B90" s="83">
        <v>4</v>
      </c>
      <c r="C90" s="84">
        <v>2384.2138062399999</v>
      </c>
      <c r="D90" s="84">
        <v>2378.2292043799998</v>
      </c>
      <c r="E90" s="84">
        <v>143.10533341999999</v>
      </c>
      <c r="F90" s="84">
        <v>143.10533341999999</v>
      </c>
    </row>
    <row r="91" spans="1:6" ht="12.75" customHeight="1" x14ac:dyDescent="0.2">
      <c r="A91" s="83" t="s">
        <v>163</v>
      </c>
      <c r="B91" s="83">
        <v>5</v>
      </c>
      <c r="C91" s="84">
        <v>2379.12683625</v>
      </c>
      <c r="D91" s="84">
        <v>2371.3758210800002</v>
      </c>
      <c r="E91" s="84">
        <v>142.69294436999999</v>
      </c>
      <c r="F91" s="84">
        <v>142.69294436999999</v>
      </c>
    </row>
    <row r="92" spans="1:6" ht="12.75" customHeight="1" x14ac:dyDescent="0.2">
      <c r="A92" s="83" t="s">
        <v>163</v>
      </c>
      <c r="B92" s="83">
        <v>6</v>
      </c>
      <c r="C92" s="84">
        <v>2395.4775231499998</v>
      </c>
      <c r="D92" s="84">
        <v>2387.9140640999999</v>
      </c>
      <c r="E92" s="84">
        <v>143.68810109</v>
      </c>
      <c r="F92" s="84">
        <v>143.68810109</v>
      </c>
    </row>
    <row r="93" spans="1:6" ht="12.75" customHeight="1" x14ac:dyDescent="0.2">
      <c r="A93" s="83" t="s">
        <v>163</v>
      </c>
      <c r="B93" s="83">
        <v>7</v>
      </c>
      <c r="C93" s="84">
        <v>2384.9485299200001</v>
      </c>
      <c r="D93" s="84">
        <v>2377.3346943400002</v>
      </c>
      <c r="E93" s="84">
        <v>143.05150802</v>
      </c>
      <c r="F93" s="84">
        <v>143.05150802</v>
      </c>
    </row>
    <row r="94" spans="1:6" ht="12.75" customHeight="1" x14ac:dyDescent="0.2">
      <c r="A94" s="83" t="s">
        <v>163</v>
      </c>
      <c r="B94" s="83">
        <v>8</v>
      </c>
      <c r="C94" s="84">
        <v>2382.39797155</v>
      </c>
      <c r="D94" s="84">
        <v>2374.71161721</v>
      </c>
      <c r="E94" s="84">
        <v>142.89366942999999</v>
      </c>
      <c r="F94" s="84">
        <v>142.89366942999999</v>
      </c>
    </row>
    <row r="95" spans="1:6" ht="12.75" customHeight="1" x14ac:dyDescent="0.2">
      <c r="A95" s="83" t="s">
        <v>163</v>
      </c>
      <c r="B95" s="83">
        <v>9</v>
      </c>
      <c r="C95" s="84">
        <v>2337.3127229400002</v>
      </c>
      <c r="D95" s="84">
        <v>2332.5527084700002</v>
      </c>
      <c r="E95" s="84">
        <v>140.35683879999999</v>
      </c>
      <c r="F95" s="84">
        <v>140.35683879999999</v>
      </c>
    </row>
    <row r="96" spans="1:6" ht="12.75" customHeight="1" x14ac:dyDescent="0.2">
      <c r="A96" s="83" t="s">
        <v>163</v>
      </c>
      <c r="B96" s="83">
        <v>10</v>
      </c>
      <c r="C96" s="84">
        <v>2292.6001773399998</v>
      </c>
      <c r="D96" s="84">
        <v>2285.3300221099998</v>
      </c>
      <c r="E96" s="84">
        <v>137.51530517</v>
      </c>
      <c r="F96" s="84">
        <v>137.51530517</v>
      </c>
    </row>
    <row r="97" spans="1:6" ht="12.75" customHeight="1" x14ac:dyDescent="0.2">
      <c r="A97" s="83" t="s">
        <v>163</v>
      </c>
      <c r="B97" s="83">
        <v>11</v>
      </c>
      <c r="C97" s="84">
        <v>2235.2168525100001</v>
      </c>
      <c r="D97" s="84">
        <v>2228.1598315699998</v>
      </c>
      <c r="E97" s="84">
        <v>134.07519975</v>
      </c>
      <c r="F97" s="84">
        <v>134.07519975</v>
      </c>
    </row>
    <row r="98" spans="1:6" ht="12.75" customHeight="1" x14ac:dyDescent="0.2">
      <c r="A98" s="83" t="s">
        <v>163</v>
      </c>
      <c r="B98" s="83">
        <v>12</v>
      </c>
      <c r="C98" s="84">
        <v>2230.6244551300001</v>
      </c>
      <c r="D98" s="84">
        <v>2223.31854617</v>
      </c>
      <c r="E98" s="84">
        <v>133.78388477999999</v>
      </c>
      <c r="F98" s="84">
        <v>133.78388477999999</v>
      </c>
    </row>
    <row r="99" spans="1:6" ht="12.75" customHeight="1" x14ac:dyDescent="0.2">
      <c r="A99" s="83" t="s">
        <v>163</v>
      </c>
      <c r="B99" s="83">
        <v>13</v>
      </c>
      <c r="C99" s="84">
        <v>2249.5444691600001</v>
      </c>
      <c r="D99" s="84">
        <v>2241.8499865700001</v>
      </c>
      <c r="E99" s="84">
        <v>134.89897829</v>
      </c>
      <c r="F99" s="84">
        <v>134.89897829</v>
      </c>
    </row>
    <row r="100" spans="1:6" ht="12.75" customHeight="1" x14ac:dyDescent="0.2">
      <c r="A100" s="83" t="s">
        <v>163</v>
      </c>
      <c r="B100" s="83">
        <v>14</v>
      </c>
      <c r="C100" s="84">
        <v>2284.5285100199999</v>
      </c>
      <c r="D100" s="84">
        <v>2276.6544674900001</v>
      </c>
      <c r="E100" s="84">
        <v>136.99327048000001</v>
      </c>
      <c r="F100" s="84">
        <v>136.99327048000001</v>
      </c>
    </row>
    <row r="101" spans="1:6" ht="12.75" customHeight="1" x14ac:dyDescent="0.2">
      <c r="A101" s="83" t="s">
        <v>163</v>
      </c>
      <c r="B101" s="83">
        <v>15</v>
      </c>
      <c r="C101" s="84">
        <v>2287.8230033300001</v>
      </c>
      <c r="D101" s="84">
        <v>2280.38731117</v>
      </c>
      <c r="E101" s="84">
        <v>137.21788712</v>
      </c>
      <c r="F101" s="84">
        <v>137.21788712</v>
      </c>
    </row>
    <row r="102" spans="1:6" ht="12.75" customHeight="1" x14ac:dyDescent="0.2">
      <c r="A102" s="83" t="s">
        <v>163</v>
      </c>
      <c r="B102" s="83">
        <v>16</v>
      </c>
      <c r="C102" s="84">
        <v>2299.3563376400002</v>
      </c>
      <c r="D102" s="84">
        <v>2291.7561541199998</v>
      </c>
      <c r="E102" s="84">
        <v>137.90198520999999</v>
      </c>
      <c r="F102" s="84">
        <v>137.90198520999999</v>
      </c>
    </row>
    <row r="103" spans="1:6" ht="12.75" customHeight="1" x14ac:dyDescent="0.2">
      <c r="A103" s="83" t="s">
        <v>163</v>
      </c>
      <c r="B103" s="83">
        <v>17</v>
      </c>
      <c r="C103" s="84">
        <v>2276.4305861399998</v>
      </c>
      <c r="D103" s="84">
        <v>2268.8372923799998</v>
      </c>
      <c r="E103" s="84">
        <v>136.52288712000001</v>
      </c>
      <c r="F103" s="84">
        <v>136.52288712000001</v>
      </c>
    </row>
    <row r="104" spans="1:6" ht="12.75" customHeight="1" x14ac:dyDescent="0.2">
      <c r="A104" s="83" t="s">
        <v>163</v>
      </c>
      <c r="B104" s="83">
        <v>18</v>
      </c>
      <c r="C104" s="84">
        <v>2207.7040870300002</v>
      </c>
      <c r="D104" s="84">
        <v>2205.2876725400001</v>
      </c>
      <c r="E104" s="84">
        <v>132.69891190000001</v>
      </c>
      <c r="F104" s="84">
        <v>132.69891190000001</v>
      </c>
    </row>
    <row r="105" spans="1:6" ht="12.75" customHeight="1" x14ac:dyDescent="0.2">
      <c r="A105" s="83" t="s">
        <v>163</v>
      </c>
      <c r="B105" s="83">
        <v>19</v>
      </c>
      <c r="C105" s="84">
        <v>2148.1676708099999</v>
      </c>
      <c r="D105" s="84">
        <v>2142.2765044799999</v>
      </c>
      <c r="E105" s="84">
        <v>128.90733698</v>
      </c>
      <c r="F105" s="84">
        <v>128.90733698</v>
      </c>
    </row>
    <row r="106" spans="1:6" ht="12.75" customHeight="1" x14ac:dyDescent="0.2">
      <c r="A106" s="83" t="s">
        <v>163</v>
      </c>
      <c r="B106" s="83">
        <v>20</v>
      </c>
      <c r="C106" s="84">
        <v>2156.3806741399999</v>
      </c>
      <c r="D106" s="84">
        <v>2154.4350993100002</v>
      </c>
      <c r="E106" s="84">
        <v>129.63895686000001</v>
      </c>
      <c r="F106" s="84">
        <v>129.63895686000001</v>
      </c>
    </row>
    <row r="107" spans="1:6" ht="12.75" customHeight="1" x14ac:dyDescent="0.2">
      <c r="A107" s="83" t="s">
        <v>163</v>
      </c>
      <c r="B107" s="83">
        <v>21</v>
      </c>
      <c r="C107" s="84">
        <v>2198.1231632899999</v>
      </c>
      <c r="D107" s="84">
        <v>2197.37931678</v>
      </c>
      <c r="E107" s="84">
        <v>132.22304191999999</v>
      </c>
      <c r="F107" s="84">
        <v>132.22304191999999</v>
      </c>
    </row>
    <row r="108" spans="1:6" ht="12.75" customHeight="1" x14ac:dyDescent="0.2">
      <c r="A108" s="83" t="s">
        <v>163</v>
      </c>
      <c r="B108" s="83">
        <v>22</v>
      </c>
      <c r="C108" s="84">
        <v>2211.3517379899999</v>
      </c>
      <c r="D108" s="84">
        <v>2211.22885219</v>
      </c>
      <c r="E108" s="84">
        <v>133.05641087000001</v>
      </c>
      <c r="F108" s="84">
        <v>133.05641087000001</v>
      </c>
    </row>
    <row r="109" spans="1:6" ht="12.75" customHeight="1" x14ac:dyDescent="0.2">
      <c r="A109" s="83" t="s">
        <v>163</v>
      </c>
      <c r="B109" s="83">
        <v>23</v>
      </c>
      <c r="C109" s="84">
        <v>2257.4187293800001</v>
      </c>
      <c r="D109" s="84">
        <v>2251.1458117699999</v>
      </c>
      <c r="E109" s="84">
        <v>135.45833655999999</v>
      </c>
      <c r="F109" s="84">
        <v>135.45833655999999</v>
      </c>
    </row>
    <row r="110" spans="1:6" ht="12.75" customHeight="1" x14ac:dyDescent="0.2">
      <c r="A110" s="83" t="s">
        <v>163</v>
      </c>
      <c r="B110" s="83">
        <v>24</v>
      </c>
      <c r="C110" s="84">
        <v>2324.8354020699999</v>
      </c>
      <c r="D110" s="84">
        <v>2318.38527647</v>
      </c>
      <c r="E110" s="84">
        <v>139.50434104000001</v>
      </c>
      <c r="F110" s="84">
        <v>139.50434104000001</v>
      </c>
    </row>
    <row r="111" spans="1:6" ht="12.75" customHeight="1" x14ac:dyDescent="0.2">
      <c r="A111" s="83" t="s">
        <v>164</v>
      </c>
      <c r="B111" s="83">
        <v>1</v>
      </c>
      <c r="C111" s="84">
        <v>2354.1165025800001</v>
      </c>
      <c r="D111" s="84">
        <v>2300.5589137799998</v>
      </c>
      <c r="E111" s="84">
        <v>138.43167421000001</v>
      </c>
      <c r="F111" s="84">
        <v>138.43167421000001</v>
      </c>
    </row>
    <row r="112" spans="1:6" ht="12.75" customHeight="1" x14ac:dyDescent="0.2">
      <c r="A112" s="83" t="s">
        <v>164</v>
      </c>
      <c r="B112" s="83">
        <v>2</v>
      </c>
      <c r="C112" s="84">
        <v>2364.7097852699999</v>
      </c>
      <c r="D112" s="84">
        <v>2356.7074137700001</v>
      </c>
      <c r="E112" s="84">
        <v>141.81030138</v>
      </c>
      <c r="F112" s="84">
        <v>141.81030138</v>
      </c>
    </row>
    <row r="113" spans="1:6" ht="12.75" customHeight="1" x14ac:dyDescent="0.2">
      <c r="A113" s="83" t="s">
        <v>164</v>
      </c>
      <c r="B113" s="83">
        <v>3</v>
      </c>
      <c r="C113" s="84">
        <v>2354.62394954</v>
      </c>
      <c r="D113" s="84">
        <v>2351.6508175200001</v>
      </c>
      <c r="E113" s="84">
        <v>141.50603050000001</v>
      </c>
      <c r="F113" s="84">
        <v>141.50603050000001</v>
      </c>
    </row>
    <row r="114" spans="1:6" ht="12.75" customHeight="1" x14ac:dyDescent="0.2">
      <c r="A114" s="83" t="s">
        <v>164</v>
      </c>
      <c r="B114" s="83">
        <v>4</v>
      </c>
      <c r="C114" s="84">
        <v>2368.1076734500002</v>
      </c>
      <c r="D114" s="84">
        <v>2361.0490890999999</v>
      </c>
      <c r="E114" s="84">
        <v>142.07155327999999</v>
      </c>
      <c r="F114" s="84">
        <v>142.07155327999999</v>
      </c>
    </row>
    <row r="115" spans="1:6" ht="12.75" customHeight="1" x14ac:dyDescent="0.2">
      <c r="A115" s="83" t="s">
        <v>164</v>
      </c>
      <c r="B115" s="83">
        <v>5</v>
      </c>
      <c r="C115" s="84">
        <v>2361.2341387699998</v>
      </c>
      <c r="D115" s="84">
        <v>2355.8155645000002</v>
      </c>
      <c r="E115" s="84">
        <v>141.75663607999999</v>
      </c>
      <c r="F115" s="84">
        <v>141.75663607999999</v>
      </c>
    </row>
    <row r="116" spans="1:6" ht="12.75" customHeight="1" x14ac:dyDescent="0.2">
      <c r="A116" s="83" t="s">
        <v>164</v>
      </c>
      <c r="B116" s="83">
        <v>6</v>
      </c>
      <c r="C116" s="84">
        <v>2349.37529589</v>
      </c>
      <c r="D116" s="84">
        <v>2341.8966983599998</v>
      </c>
      <c r="E116" s="84">
        <v>140.91909529</v>
      </c>
      <c r="F116" s="84">
        <v>140.91909529</v>
      </c>
    </row>
    <row r="117" spans="1:6" ht="12.75" customHeight="1" x14ac:dyDescent="0.2">
      <c r="A117" s="83" t="s">
        <v>164</v>
      </c>
      <c r="B117" s="83">
        <v>7</v>
      </c>
      <c r="C117" s="84">
        <v>2308.7122862400001</v>
      </c>
      <c r="D117" s="84">
        <v>2301.9050064500002</v>
      </c>
      <c r="E117" s="84">
        <v>138.51267272999999</v>
      </c>
      <c r="F117" s="84">
        <v>138.51267272999999</v>
      </c>
    </row>
    <row r="118" spans="1:6" ht="12.75" customHeight="1" x14ac:dyDescent="0.2">
      <c r="A118" s="83" t="s">
        <v>164</v>
      </c>
      <c r="B118" s="83">
        <v>8</v>
      </c>
      <c r="C118" s="84">
        <v>2211.9619817100001</v>
      </c>
      <c r="D118" s="84">
        <v>2207.8083548999998</v>
      </c>
      <c r="E118" s="84">
        <v>132.85058907999999</v>
      </c>
      <c r="F118" s="84">
        <v>132.85058907999999</v>
      </c>
    </row>
    <row r="119" spans="1:6" ht="12.75" customHeight="1" x14ac:dyDescent="0.2">
      <c r="A119" s="83" t="s">
        <v>164</v>
      </c>
      <c r="B119" s="83">
        <v>9</v>
      </c>
      <c r="C119" s="84">
        <v>2181.3237808700001</v>
      </c>
      <c r="D119" s="84">
        <v>2178.1552756999999</v>
      </c>
      <c r="E119" s="84">
        <v>131.0662725</v>
      </c>
      <c r="F119" s="84">
        <v>131.0662725</v>
      </c>
    </row>
    <row r="120" spans="1:6" ht="12.75" customHeight="1" x14ac:dyDescent="0.2">
      <c r="A120" s="83" t="s">
        <v>164</v>
      </c>
      <c r="B120" s="83">
        <v>10</v>
      </c>
      <c r="C120" s="84">
        <v>2161.9975081100001</v>
      </c>
      <c r="D120" s="84">
        <v>2161.4816656200001</v>
      </c>
      <c r="E120" s="84">
        <v>130.06297033000001</v>
      </c>
      <c r="F120" s="84">
        <v>130.06297033000001</v>
      </c>
    </row>
    <row r="121" spans="1:6" ht="12.75" customHeight="1" x14ac:dyDescent="0.2">
      <c r="A121" s="83" t="s">
        <v>164</v>
      </c>
      <c r="B121" s="83">
        <v>11</v>
      </c>
      <c r="C121" s="84">
        <v>2155.5925447099999</v>
      </c>
      <c r="D121" s="84">
        <v>2152.8602400599998</v>
      </c>
      <c r="E121" s="84">
        <v>129.54419275999999</v>
      </c>
      <c r="F121" s="84">
        <v>129.54419275999999</v>
      </c>
    </row>
    <row r="122" spans="1:6" ht="12.75" customHeight="1" x14ac:dyDescent="0.2">
      <c r="A122" s="83" t="s">
        <v>164</v>
      </c>
      <c r="B122" s="83">
        <v>12</v>
      </c>
      <c r="C122" s="84">
        <v>2167.5715288000001</v>
      </c>
      <c r="D122" s="84">
        <v>2164.7232044799998</v>
      </c>
      <c r="E122" s="84">
        <v>130.25802365000001</v>
      </c>
      <c r="F122" s="84">
        <v>130.25802365000001</v>
      </c>
    </row>
    <row r="123" spans="1:6" ht="12.75" customHeight="1" x14ac:dyDescent="0.2">
      <c r="A123" s="83" t="s">
        <v>164</v>
      </c>
      <c r="B123" s="83">
        <v>13</v>
      </c>
      <c r="C123" s="84">
        <v>2179.22024616</v>
      </c>
      <c r="D123" s="84">
        <v>2178.2014428100001</v>
      </c>
      <c r="E123" s="84">
        <v>131.06905051999999</v>
      </c>
      <c r="F123" s="84">
        <v>131.06905051999999</v>
      </c>
    </row>
    <row r="124" spans="1:6" ht="12.75" customHeight="1" x14ac:dyDescent="0.2">
      <c r="A124" s="83" t="s">
        <v>164</v>
      </c>
      <c r="B124" s="83">
        <v>14</v>
      </c>
      <c r="C124" s="84">
        <v>2192.7385399899999</v>
      </c>
      <c r="D124" s="84">
        <v>2192.6197249799998</v>
      </c>
      <c r="E124" s="84">
        <v>131.93664271</v>
      </c>
      <c r="F124" s="84">
        <v>131.93664271</v>
      </c>
    </row>
    <row r="125" spans="1:6" ht="12.75" customHeight="1" x14ac:dyDescent="0.2">
      <c r="A125" s="83" t="s">
        <v>164</v>
      </c>
      <c r="B125" s="83">
        <v>15</v>
      </c>
      <c r="C125" s="84">
        <v>2217.48479576</v>
      </c>
      <c r="D125" s="84">
        <v>2210.5903569699999</v>
      </c>
      <c r="E125" s="84">
        <v>133.01799066000001</v>
      </c>
      <c r="F125" s="84">
        <v>133.01799066000001</v>
      </c>
    </row>
    <row r="126" spans="1:6" ht="12.75" customHeight="1" x14ac:dyDescent="0.2">
      <c r="A126" s="83" t="s">
        <v>164</v>
      </c>
      <c r="B126" s="83">
        <v>16</v>
      </c>
      <c r="C126" s="84">
        <v>2221.8190161799998</v>
      </c>
      <c r="D126" s="84">
        <v>2213.53594914</v>
      </c>
      <c r="E126" s="84">
        <v>133.19523595999999</v>
      </c>
      <c r="F126" s="84">
        <v>133.19523595999999</v>
      </c>
    </row>
    <row r="127" spans="1:6" ht="12.75" customHeight="1" x14ac:dyDescent="0.2">
      <c r="A127" s="83" t="s">
        <v>164</v>
      </c>
      <c r="B127" s="83">
        <v>17</v>
      </c>
      <c r="C127" s="84">
        <v>2204.1811194500001</v>
      </c>
      <c r="D127" s="84">
        <v>2196.5605376100002</v>
      </c>
      <c r="E127" s="84">
        <v>132.17377346999999</v>
      </c>
      <c r="F127" s="84">
        <v>132.17377346999999</v>
      </c>
    </row>
    <row r="128" spans="1:6" ht="12.75" customHeight="1" x14ac:dyDescent="0.2">
      <c r="A128" s="83" t="s">
        <v>164</v>
      </c>
      <c r="B128" s="83">
        <v>18</v>
      </c>
      <c r="C128" s="84">
        <v>2148.3590046600002</v>
      </c>
      <c r="D128" s="84">
        <v>2143.54601624</v>
      </c>
      <c r="E128" s="84">
        <v>128.98372739000001</v>
      </c>
      <c r="F128" s="84">
        <v>128.98372739000001</v>
      </c>
    </row>
    <row r="129" spans="1:6" ht="12.75" customHeight="1" x14ac:dyDescent="0.2">
      <c r="A129" s="83" t="s">
        <v>164</v>
      </c>
      <c r="B129" s="83">
        <v>19</v>
      </c>
      <c r="C129" s="84">
        <v>2118.6768623200001</v>
      </c>
      <c r="D129" s="84">
        <v>2111.8452060300001</v>
      </c>
      <c r="E129" s="84">
        <v>127.07619257</v>
      </c>
      <c r="F129" s="84">
        <v>127.07619257</v>
      </c>
    </row>
    <row r="130" spans="1:6" ht="12.75" customHeight="1" x14ac:dyDescent="0.2">
      <c r="A130" s="83" t="s">
        <v>164</v>
      </c>
      <c r="B130" s="83">
        <v>20</v>
      </c>
      <c r="C130" s="84">
        <v>2133.3490961500002</v>
      </c>
      <c r="D130" s="84">
        <v>2127.2608809100002</v>
      </c>
      <c r="E130" s="84">
        <v>128.00380093000001</v>
      </c>
      <c r="F130" s="84">
        <v>128.00380093000001</v>
      </c>
    </row>
    <row r="131" spans="1:6" ht="12.75" customHeight="1" x14ac:dyDescent="0.2">
      <c r="A131" s="83" t="s">
        <v>164</v>
      </c>
      <c r="B131" s="83">
        <v>21</v>
      </c>
      <c r="C131" s="84">
        <v>2160.4663632100001</v>
      </c>
      <c r="D131" s="84">
        <v>2155.39301664</v>
      </c>
      <c r="E131" s="84">
        <v>129.69659768</v>
      </c>
      <c r="F131" s="84">
        <v>129.69659768</v>
      </c>
    </row>
    <row r="132" spans="1:6" ht="12.75" customHeight="1" x14ac:dyDescent="0.2">
      <c r="A132" s="83" t="s">
        <v>164</v>
      </c>
      <c r="B132" s="83">
        <v>22</v>
      </c>
      <c r="C132" s="84">
        <v>2175.8768568700002</v>
      </c>
      <c r="D132" s="84">
        <v>2172.89572808</v>
      </c>
      <c r="E132" s="84">
        <v>130.74978942000001</v>
      </c>
      <c r="F132" s="84">
        <v>130.74978942000001</v>
      </c>
    </row>
    <row r="133" spans="1:6" ht="12.75" customHeight="1" x14ac:dyDescent="0.2">
      <c r="A133" s="83" t="s">
        <v>164</v>
      </c>
      <c r="B133" s="83">
        <v>23</v>
      </c>
      <c r="C133" s="84">
        <v>2225.9188473200002</v>
      </c>
      <c r="D133" s="84">
        <v>2225.32994611</v>
      </c>
      <c r="E133" s="84">
        <v>133.90491686999999</v>
      </c>
      <c r="F133" s="84">
        <v>133.90491686999999</v>
      </c>
    </row>
    <row r="134" spans="1:6" ht="12.75" customHeight="1" x14ac:dyDescent="0.2">
      <c r="A134" s="83" t="s">
        <v>164</v>
      </c>
      <c r="B134" s="83">
        <v>24</v>
      </c>
      <c r="C134" s="84">
        <v>2252.1704559</v>
      </c>
      <c r="D134" s="84">
        <v>2249.8603443900001</v>
      </c>
      <c r="E134" s="84">
        <v>135.38098604999999</v>
      </c>
      <c r="F134" s="84">
        <v>135.38098604999999</v>
      </c>
    </row>
    <row r="135" spans="1:6" ht="12.75" customHeight="1" x14ac:dyDescent="0.2">
      <c r="A135" s="83" t="s">
        <v>165</v>
      </c>
      <c r="B135" s="83">
        <v>1</v>
      </c>
      <c r="C135" s="84">
        <v>2435.8760737900002</v>
      </c>
      <c r="D135" s="84">
        <v>2428.1629018399999</v>
      </c>
      <c r="E135" s="84">
        <v>146.1099969</v>
      </c>
      <c r="F135" s="84">
        <v>146.1099969</v>
      </c>
    </row>
    <row r="136" spans="1:6" ht="12.75" customHeight="1" x14ac:dyDescent="0.2">
      <c r="A136" s="83" t="s">
        <v>165</v>
      </c>
      <c r="B136" s="83">
        <v>2</v>
      </c>
      <c r="C136" s="84">
        <v>2460.1125672100002</v>
      </c>
      <c r="D136" s="84">
        <v>2458.05267198</v>
      </c>
      <c r="E136" s="84">
        <v>147.90855589</v>
      </c>
      <c r="F136" s="84">
        <v>147.90855589</v>
      </c>
    </row>
    <row r="137" spans="1:6" ht="12.75" customHeight="1" x14ac:dyDescent="0.2">
      <c r="A137" s="83" t="s">
        <v>165</v>
      </c>
      <c r="B137" s="83">
        <v>3</v>
      </c>
      <c r="C137" s="84">
        <v>2513.2015976500002</v>
      </c>
      <c r="D137" s="84">
        <v>2508.26533384</v>
      </c>
      <c r="E137" s="84">
        <v>150.93000551</v>
      </c>
      <c r="F137" s="84">
        <v>150.93000551</v>
      </c>
    </row>
    <row r="138" spans="1:6" ht="12.75" customHeight="1" x14ac:dyDescent="0.2">
      <c r="A138" s="83" t="s">
        <v>165</v>
      </c>
      <c r="B138" s="83">
        <v>4</v>
      </c>
      <c r="C138" s="84">
        <v>2473.0277484799999</v>
      </c>
      <c r="D138" s="84">
        <v>2464.4925349099999</v>
      </c>
      <c r="E138" s="84">
        <v>148.29606215999999</v>
      </c>
      <c r="F138" s="84">
        <v>148.29606215999999</v>
      </c>
    </row>
    <row r="139" spans="1:6" ht="12.75" customHeight="1" x14ac:dyDescent="0.2">
      <c r="A139" s="83" t="s">
        <v>165</v>
      </c>
      <c r="B139" s="83">
        <v>5</v>
      </c>
      <c r="C139" s="84">
        <v>2465.5962925399999</v>
      </c>
      <c r="D139" s="84">
        <v>2458.3290231199999</v>
      </c>
      <c r="E139" s="84">
        <v>147.92518479</v>
      </c>
      <c r="F139" s="84">
        <v>147.92518479</v>
      </c>
    </row>
    <row r="140" spans="1:6" ht="12.75" customHeight="1" x14ac:dyDescent="0.2">
      <c r="A140" s="83" t="s">
        <v>165</v>
      </c>
      <c r="B140" s="83">
        <v>6</v>
      </c>
      <c r="C140" s="84">
        <v>2461.8367579999999</v>
      </c>
      <c r="D140" s="84">
        <v>2454.2452106999999</v>
      </c>
      <c r="E140" s="84">
        <v>147.67944929000001</v>
      </c>
      <c r="F140" s="84">
        <v>147.67944929000001</v>
      </c>
    </row>
    <row r="141" spans="1:6" ht="12.75" customHeight="1" x14ac:dyDescent="0.2">
      <c r="A141" s="83" t="s">
        <v>165</v>
      </c>
      <c r="B141" s="83">
        <v>7</v>
      </c>
      <c r="C141" s="84">
        <v>2400.5527762199999</v>
      </c>
      <c r="D141" s="84">
        <v>2397.8923927300002</v>
      </c>
      <c r="E141" s="84">
        <v>144.28852767999999</v>
      </c>
      <c r="F141" s="84">
        <v>144.28852767999999</v>
      </c>
    </row>
    <row r="142" spans="1:6" ht="12.75" customHeight="1" x14ac:dyDescent="0.2">
      <c r="A142" s="83" t="s">
        <v>165</v>
      </c>
      <c r="B142" s="83">
        <v>8</v>
      </c>
      <c r="C142" s="84">
        <v>2343.28339185</v>
      </c>
      <c r="D142" s="84">
        <v>2340.1003576899998</v>
      </c>
      <c r="E142" s="84">
        <v>140.81100397</v>
      </c>
      <c r="F142" s="84">
        <v>140.81100397</v>
      </c>
    </row>
    <row r="143" spans="1:6" ht="12.75" customHeight="1" x14ac:dyDescent="0.2">
      <c r="A143" s="83" t="s">
        <v>165</v>
      </c>
      <c r="B143" s="83">
        <v>9</v>
      </c>
      <c r="C143" s="84">
        <v>2285.2298163</v>
      </c>
      <c r="D143" s="84">
        <v>2284.0614390000001</v>
      </c>
      <c r="E143" s="84">
        <v>137.43897064000001</v>
      </c>
      <c r="F143" s="84">
        <v>137.43897064000001</v>
      </c>
    </row>
    <row r="144" spans="1:6" ht="12.75" customHeight="1" x14ac:dyDescent="0.2">
      <c r="A144" s="83" t="s">
        <v>165</v>
      </c>
      <c r="B144" s="83">
        <v>10</v>
      </c>
      <c r="C144" s="84">
        <v>2284.3133415000002</v>
      </c>
      <c r="D144" s="84">
        <v>2280.18634643</v>
      </c>
      <c r="E144" s="84">
        <v>137.20579445000001</v>
      </c>
      <c r="F144" s="84">
        <v>137.20579445000001</v>
      </c>
    </row>
    <row r="145" spans="1:6" ht="12.75" customHeight="1" x14ac:dyDescent="0.2">
      <c r="A145" s="83" t="s">
        <v>165</v>
      </c>
      <c r="B145" s="83">
        <v>11</v>
      </c>
      <c r="C145" s="84">
        <v>2330.8073220299998</v>
      </c>
      <c r="D145" s="84">
        <v>2326.1393584299999</v>
      </c>
      <c r="E145" s="84">
        <v>139.97092789000001</v>
      </c>
      <c r="F145" s="84">
        <v>139.97092789000001</v>
      </c>
    </row>
    <row r="146" spans="1:6" ht="12.75" customHeight="1" x14ac:dyDescent="0.2">
      <c r="A146" s="83" t="s">
        <v>165</v>
      </c>
      <c r="B146" s="83">
        <v>12</v>
      </c>
      <c r="C146" s="84">
        <v>2417.3607088899998</v>
      </c>
      <c r="D146" s="84">
        <v>2414.5343038400001</v>
      </c>
      <c r="E146" s="84">
        <v>145.28992242999999</v>
      </c>
      <c r="F146" s="84">
        <v>145.28992242999999</v>
      </c>
    </row>
    <row r="147" spans="1:6" ht="12.75" customHeight="1" x14ac:dyDescent="0.2">
      <c r="A147" s="83" t="s">
        <v>165</v>
      </c>
      <c r="B147" s="83">
        <v>13</v>
      </c>
      <c r="C147" s="84">
        <v>2433.91521311</v>
      </c>
      <c r="D147" s="84">
        <v>2433.04509254</v>
      </c>
      <c r="E147" s="84">
        <v>146.40377326000001</v>
      </c>
      <c r="F147" s="84">
        <v>146.40377326000001</v>
      </c>
    </row>
    <row r="148" spans="1:6" ht="12.75" customHeight="1" x14ac:dyDescent="0.2">
      <c r="A148" s="83" t="s">
        <v>165</v>
      </c>
      <c r="B148" s="83">
        <v>14</v>
      </c>
      <c r="C148" s="84">
        <v>2446.5919622400002</v>
      </c>
      <c r="D148" s="84">
        <v>2438.8022977000001</v>
      </c>
      <c r="E148" s="84">
        <v>146.75020193</v>
      </c>
      <c r="F148" s="84">
        <v>146.75020193</v>
      </c>
    </row>
    <row r="149" spans="1:6" ht="12.75" customHeight="1" x14ac:dyDescent="0.2">
      <c r="A149" s="83" t="s">
        <v>165</v>
      </c>
      <c r="B149" s="83">
        <v>15</v>
      </c>
      <c r="C149" s="84">
        <v>2437.6360853599999</v>
      </c>
      <c r="D149" s="84">
        <v>2432.8436827700002</v>
      </c>
      <c r="E149" s="84">
        <v>146.39165381999999</v>
      </c>
      <c r="F149" s="84">
        <v>146.39165381999999</v>
      </c>
    </row>
    <row r="150" spans="1:6" ht="12.75" customHeight="1" x14ac:dyDescent="0.2">
      <c r="A150" s="83" t="s">
        <v>165</v>
      </c>
      <c r="B150" s="83">
        <v>16</v>
      </c>
      <c r="C150" s="84">
        <v>2435.5765658199998</v>
      </c>
      <c r="D150" s="84">
        <v>2425.8627495999999</v>
      </c>
      <c r="E150" s="84">
        <v>145.97158969</v>
      </c>
      <c r="F150" s="84">
        <v>145.97158969</v>
      </c>
    </row>
    <row r="151" spans="1:6" ht="12.75" customHeight="1" x14ac:dyDescent="0.2">
      <c r="A151" s="83" t="s">
        <v>165</v>
      </c>
      <c r="B151" s="83">
        <v>17</v>
      </c>
      <c r="C151" s="84">
        <v>2368.61798623</v>
      </c>
      <c r="D151" s="84">
        <v>2361.1076642200001</v>
      </c>
      <c r="E151" s="84">
        <v>142.07507792999999</v>
      </c>
      <c r="F151" s="84">
        <v>142.07507792999999</v>
      </c>
    </row>
    <row r="152" spans="1:6" ht="12.75" customHeight="1" x14ac:dyDescent="0.2">
      <c r="A152" s="83" t="s">
        <v>165</v>
      </c>
      <c r="B152" s="83">
        <v>18</v>
      </c>
      <c r="C152" s="84">
        <v>2286.73790839</v>
      </c>
      <c r="D152" s="84">
        <v>2284.6893375099999</v>
      </c>
      <c r="E152" s="84">
        <v>137.47675321</v>
      </c>
      <c r="F152" s="84">
        <v>137.47675321</v>
      </c>
    </row>
    <row r="153" spans="1:6" ht="12.75" customHeight="1" x14ac:dyDescent="0.2">
      <c r="A153" s="83" t="s">
        <v>165</v>
      </c>
      <c r="B153" s="83">
        <v>19</v>
      </c>
      <c r="C153" s="84">
        <v>2258.1835491100001</v>
      </c>
      <c r="D153" s="84">
        <v>2250.8662203399999</v>
      </c>
      <c r="E153" s="84">
        <v>135.44151269</v>
      </c>
      <c r="F153" s="84">
        <v>135.44151269</v>
      </c>
    </row>
    <row r="154" spans="1:6" ht="12.75" customHeight="1" x14ac:dyDescent="0.2">
      <c r="A154" s="83" t="s">
        <v>165</v>
      </c>
      <c r="B154" s="83">
        <v>20</v>
      </c>
      <c r="C154" s="84">
        <v>2274.2459957999999</v>
      </c>
      <c r="D154" s="84">
        <v>2266.4125874900001</v>
      </c>
      <c r="E154" s="84">
        <v>136.37698520000001</v>
      </c>
      <c r="F154" s="84">
        <v>136.37698520000001</v>
      </c>
    </row>
    <row r="155" spans="1:6" ht="12.75" customHeight="1" x14ac:dyDescent="0.2">
      <c r="A155" s="83" t="s">
        <v>165</v>
      </c>
      <c r="B155" s="83">
        <v>21</v>
      </c>
      <c r="C155" s="84">
        <v>2327.7480312100001</v>
      </c>
      <c r="D155" s="84">
        <v>2319.1678065400001</v>
      </c>
      <c r="E155" s="84">
        <v>139.55142827</v>
      </c>
      <c r="F155" s="84">
        <v>139.55142827</v>
      </c>
    </row>
    <row r="156" spans="1:6" ht="12.75" customHeight="1" x14ac:dyDescent="0.2">
      <c r="A156" s="83" t="s">
        <v>165</v>
      </c>
      <c r="B156" s="83">
        <v>22</v>
      </c>
      <c r="C156" s="84">
        <v>2338.1021375400001</v>
      </c>
      <c r="D156" s="84">
        <v>2329.48108538</v>
      </c>
      <c r="E156" s="84">
        <v>140.17200983999999</v>
      </c>
      <c r="F156" s="84">
        <v>140.17200983999999</v>
      </c>
    </row>
    <row r="157" spans="1:6" ht="12.75" customHeight="1" x14ac:dyDescent="0.2">
      <c r="A157" s="83" t="s">
        <v>165</v>
      </c>
      <c r="B157" s="83">
        <v>23</v>
      </c>
      <c r="C157" s="84">
        <v>2362.3100775299999</v>
      </c>
      <c r="D157" s="84">
        <v>2353.77482745</v>
      </c>
      <c r="E157" s="84">
        <v>141.63383868</v>
      </c>
      <c r="F157" s="84">
        <v>141.63383868</v>
      </c>
    </row>
    <row r="158" spans="1:6" ht="12.75" customHeight="1" x14ac:dyDescent="0.2">
      <c r="A158" s="83" t="s">
        <v>165</v>
      </c>
      <c r="B158" s="83">
        <v>24</v>
      </c>
      <c r="C158" s="84">
        <v>2402.60999214</v>
      </c>
      <c r="D158" s="84">
        <v>2394.1874733899999</v>
      </c>
      <c r="E158" s="84">
        <v>144.06559132999999</v>
      </c>
      <c r="F158" s="84">
        <v>144.06559132999999</v>
      </c>
    </row>
    <row r="159" spans="1:6" ht="12.75" customHeight="1" x14ac:dyDescent="0.2">
      <c r="A159" s="83" t="s">
        <v>166</v>
      </c>
      <c r="B159" s="83">
        <v>1</v>
      </c>
      <c r="C159" s="84">
        <v>2289.1146462699999</v>
      </c>
      <c r="D159" s="84">
        <v>2281.4263457000002</v>
      </c>
      <c r="E159" s="84">
        <v>137.28040899999999</v>
      </c>
      <c r="F159" s="84">
        <v>137.28040899999999</v>
      </c>
    </row>
    <row r="160" spans="1:6" ht="12.75" customHeight="1" x14ac:dyDescent="0.2">
      <c r="A160" s="83" t="s">
        <v>166</v>
      </c>
      <c r="B160" s="83">
        <v>2</v>
      </c>
      <c r="C160" s="84">
        <v>2306.6888147700001</v>
      </c>
      <c r="D160" s="84">
        <v>2298.8219151100002</v>
      </c>
      <c r="E160" s="84">
        <v>138.32715368000001</v>
      </c>
      <c r="F160" s="84">
        <v>138.32715368000001</v>
      </c>
    </row>
    <row r="161" spans="1:6" ht="12.75" customHeight="1" x14ac:dyDescent="0.2">
      <c r="A161" s="83" t="s">
        <v>166</v>
      </c>
      <c r="B161" s="83">
        <v>3</v>
      </c>
      <c r="C161" s="84">
        <v>2350.0746357899998</v>
      </c>
      <c r="D161" s="84">
        <v>2342.27257663</v>
      </c>
      <c r="E161" s="84">
        <v>140.94171302999999</v>
      </c>
      <c r="F161" s="84">
        <v>140.94171302999999</v>
      </c>
    </row>
    <row r="162" spans="1:6" ht="12.75" customHeight="1" x14ac:dyDescent="0.2">
      <c r="A162" s="83" t="s">
        <v>166</v>
      </c>
      <c r="B162" s="83">
        <v>4</v>
      </c>
      <c r="C162" s="84">
        <v>2360.1120702399999</v>
      </c>
      <c r="D162" s="84">
        <v>2352.5458325</v>
      </c>
      <c r="E162" s="84">
        <v>141.55988629000001</v>
      </c>
      <c r="F162" s="84">
        <v>141.55988629000001</v>
      </c>
    </row>
    <row r="163" spans="1:6" ht="12.75" customHeight="1" x14ac:dyDescent="0.2">
      <c r="A163" s="83" t="s">
        <v>166</v>
      </c>
      <c r="B163" s="83">
        <v>5</v>
      </c>
      <c r="C163" s="84">
        <v>2343.0368903100002</v>
      </c>
      <c r="D163" s="84">
        <v>2335.63059647</v>
      </c>
      <c r="E163" s="84">
        <v>140.54204475</v>
      </c>
      <c r="F163" s="84">
        <v>140.54204475</v>
      </c>
    </row>
    <row r="164" spans="1:6" ht="12.75" customHeight="1" x14ac:dyDescent="0.2">
      <c r="A164" s="83" t="s">
        <v>166</v>
      </c>
      <c r="B164" s="83">
        <v>6</v>
      </c>
      <c r="C164" s="84">
        <v>2302.2269054100002</v>
      </c>
      <c r="D164" s="84">
        <v>2294.9572155800001</v>
      </c>
      <c r="E164" s="84">
        <v>138.09460288</v>
      </c>
      <c r="F164" s="84">
        <v>138.09460288</v>
      </c>
    </row>
    <row r="165" spans="1:6" ht="12.75" customHeight="1" x14ac:dyDescent="0.2">
      <c r="A165" s="83" t="s">
        <v>166</v>
      </c>
      <c r="B165" s="83">
        <v>7</v>
      </c>
      <c r="C165" s="84">
        <v>2237.8941753200002</v>
      </c>
      <c r="D165" s="84">
        <v>2230.7624504300002</v>
      </c>
      <c r="E165" s="84">
        <v>134.23180729000001</v>
      </c>
      <c r="F165" s="84">
        <v>134.23180729000001</v>
      </c>
    </row>
    <row r="166" spans="1:6" ht="12.75" customHeight="1" x14ac:dyDescent="0.2">
      <c r="A166" s="83" t="s">
        <v>166</v>
      </c>
      <c r="B166" s="83">
        <v>8</v>
      </c>
      <c r="C166" s="84">
        <v>2160.4195928499998</v>
      </c>
      <c r="D166" s="84">
        <v>2153.5359846599999</v>
      </c>
      <c r="E166" s="84">
        <v>129.58485438</v>
      </c>
      <c r="F166" s="84">
        <v>129.58485438</v>
      </c>
    </row>
    <row r="167" spans="1:6" ht="12.75" customHeight="1" x14ac:dyDescent="0.2">
      <c r="A167" s="83" t="s">
        <v>166</v>
      </c>
      <c r="B167" s="83">
        <v>9</v>
      </c>
      <c r="C167" s="84">
        <v>2155.1980839799999</v>
      </c>
      <c r="D167" s="84">
        <v>2148.3529753100001</v>
      </c>
      <c r="E167" s="84">
        <v>129.27297683</v>
      </c>
      <c r="F167" s="84">
        <v>129.27297683</v>
      </c>
    </row>
    <row r="168" spans="1:6" ht="12.75" customHeight="1" x14ac:dyDescent="0.2">
      <c r="A168" s="83" t="s">
        <v>166</v>
      </c>
      <c r="B168" s="83">
        <v>10</v>
      </c>
      <c r="C168" s="84">
        <v>2125.47318292</v>
      </c>
      <c r="D168" s="84">
        <v>2120.9800799200002</v>
      </c>
      <c r="E168" s="84">
        <v>127.62586589999999</v>
      </c>
      <c r="F168" s="84">
        <v>127.62586589999999</v>
      </c>
    </row>
    <row r="169" spans="1:6" ht="12.75" customHeight="1" x14ac:dyDescent="0.2">
      <c r="A169" s="83" t="s">
        <v>166</v>
      </c>
      <c r="B169" s="83">
        <v>11</v>
      </c>
      <c r="C169" s="84">
        <v>2100.80788226</v>
      </c>
      <c r="D169" s="84">
        <v>2094.1563122900002</v>
      </c>
      <c r="E169" s="84">
        <v>126.01179767000001</v>
      </c>
      <c r="F169" s="84">
        <v>126.01179767000001</v>
      </c>
    </row>
    <row r="170" spans="1:6" ht="12.75" customHeight="1" x14ac:dyDescent="0.2">
      <c r="A170" s="83" t="s">
        <v>166</v>
      </c>
      <c r="B170" s="83">
        <v>12</v>
      </c>
      <c r="C170" s="84">
        <v>2115.0018344099999</v>
      </c>
      <c r="D170" s="84">
        <v>2108.4288273500001</v>
      </c>
      <c r="E170" s="84">
        <v>126.8706186</v>
      </c>
      <c r="F170" s="84">
        <v>126.8706186</v>
      </c>
    </row>
    <row r="171" spans="1:6" ht="12.75" customHeight="1" x14ac:dyDescent="0.2">
      <c r="A171" s="83" t="s">
        <v>166</v>
      </c>
      <c r="B171" s="83">
        <v>13</v>
      </c>
      <c r="C171" s="84">
        <v>2164.11910528</v>
      </c>
      <c r="D171" s="84">
        <v>2157.24890495</v>
      </c>
      <c r="E171" s="84">
        <v>129.80827216</v>
      </c>
      <c r="F171" s="84">
        <v>129.80827216</v>
      </c>
    </row>
    <row r="172" spans="1:6" ht="12.75" customHeight="1" x14ac:dyDescent="0.2">
      <c r="A172" s="83" t="s">
        <v>166</v>
      </c>
      <c r="B172" s="83">
        <v>14</v>
      </c>
      <c r="C172" s="84">
        <v>2160.2000514199999</v>
      </c>
      <c r="D172" s="84">
        <v>2153.3620344699998</v>
      </c>
      <c r="E172" s="84">
        <v>129.57438726000001</v>
      </c>
      <c r="F172" s="84">
        <v>129.57438726000001</v>
      </c>
    </row>
    <row r="173" spans="1:6" ht="12.75" customHeight="1" x14ac:dyDescent="0.2">
      <c r="A173" s="83" t="s">
        <v>166</v>
      </c>
      <c r="B173" s="83">
        <v>15</v>
      </c>
      <c r="C173" s="84">
        <v>2177.2334572599998</v>
      </c>
      <c r="D173" s="84">
        <v>2169.4481920799999</v>
      </c>
      <c r="E173" s="84">
        <v>130.54234062</v>
      </c>
      <c r="F173" s="84">
        <v>130.54234062</v>
      </c>
    </row>
    <row r="174" spans="1:6" ht="12.75" customHeight="1" x14ac:dyDescent="0.2">
      <c r="A174" s="83" t="s">
        <v>166</v>
      </c>
      <c r="B174" s="83">
        <v>16</v>
      </c>
      <c r="C174" s="84">
        <v>2183.86520247</v>
      </c>
      <c r="D174" s="84">
        <v>2180.0807170200001</v>
      </c>
      <c r="E174" s="84">
        <v>131.18213220000001</v>
      </c>
      <c r="F174" s="84">
        <v>131.18213220000001</v>
      </c>
    </row>
    <row r="175" spans="1:6" ht="12.75" customHeight="1" x14ac:dyDescent="0.2">
      <c r="A175" s="83" t="s">
        <v>166</v>
      </c>
      <c r="B175" s="83">
        <v>17</v>
      </c>
      <c r="C175" s="84">
        <v>2176.2762475899999</v>
      </c>
      <c r="D175" s="84">
        <v>2170.1000117899998</v>
      </c>
      <c r="E175" s="84">
        <v>130.58156260999999</v>
      </c>
      <c r="F175" s="84">
        <v>130.58156260999999</v>
      </c>
    </row>
    <row r="176" spans="1:6" ht="12.75" customHeight="1" x14ac:dyDescent="0.2">
      <c r="A176" s="83" t="s">
        <v>166</v>
      </c>
      <c r="B176" s="83">
        <v>18</v>
      </c>
      <c r="C176" s="84">
        <v>2123.65417243</v>
      </c>
      <c r="D176" s="84">
        <v>2120.43640921</v>
      </c>
      <c r="E176" s="84">
        <v>127.59315157</v>
      </c>
      <c r="F176" s="84">
        <v>127.59315157</v>
      </c>
    </row>
    <row r="177" spans="1:6" ht="12.75" customHeight="1" x14ac:dyDescent="0.2">
      <c r="A177" s="83" t="s">
        <v>166</v>
      </c>
      <c r="B177" s="83">
        <v>19</v>
      </c>
      <c r="C177" s="84">
        <v>2097.3789982100002</v>
      </c>
      <c r="D177" s="84">
        <v>2091.4345655299999</v>
      </c>
      <c r="E177" s="84">
        <v>125.84802182999999</v>
      </c>
      <c r="F177" s="84">
        <v>125.84802182999999</v>
      </c>
    </row>
    <row r="178" spans="1:6" ht="12.75" customHeight="1" x14ac:dyDescent="0.2">
      <c r="A178" s="83" t="s">
        <v>166</v>
      </c>
      <c r="B178" s="83">
        <v>20</v>
      </c>
      <c r="C178" s="84">
        <v>2108.8242603200001</v>
      </c>
      <c r="D178" s="84">
        <v>2108.7422506399998</v>
      </c>
      <c r="E178" s="84">
        <v>126.88947824</v>
      </c>
      <c r="F178" s="84">
        <v>126.88947824</v>
      </c>
    </row>
    <row r="179" spans="1:6" ht="12.75" customHeight="1" x14ac:dyDescent="0.2">
      <c r="A179" s="83" t="s">
        <v>166</v>
      </c>
      <c r="B179" s="83">
        <v>21</v>
      </c>
      <c r="C179" s="84">
        <v>2151.4791645</v>
      </c>
      <c r="D179" s="84">
        <v>2150.2579818099998</v>
      </c>
      <c r="E179" s="84">
        <v>129.38760690999999</v>
      </c>
      <c r="F179" s="84">
        <v>129.38760690999999</v>
      </c>
    </row>
    <row r="180" spans="1:6" ht="12.75" customHeight="1" x14ac:dyDescent="0.2">
      <c r="A180" s="83" t="s">
        <v>166</v>
      </c>
      <c r="B180" s="83">
        <v>22</v>
      </c>
      <c r="C180" s="84">
        <v>2151.3265830099999</v>
      </c>
      <c r="D180" s="84">
        <v>2150.6741630500001</v>
      </c>
      <c r="E180" s="84">
        <v>129.41264981</v>
      </c>
      <c r="F180" s="84">
        <v>129.41264981</v>
      </c>
    </row>
    <row r="181" spans="1:6" ht="12.75" customHeight="1" x14ac:dyDescent="0.2">
      <c r="A181" s="83" t="s">
        <v>166</v>
      </c>
      <c r="B181" s="83">
        <v>23</v>
      </c>
      <c r="C181" s="84">
        <v>2190.5231333500001</v>
      </c>
      <c r="D181" s="84">
        <v>2188.1322365599999</v>
      </c>
      <c r="E181" s="84">
        <v>131.66661679000001</v>
      </c>
      <c r="F181" s="84">
        <v>131.66661679000001</v>
      </c>
    </row>
    <row r="182" spans="1:6" ht="12.75" customHeight="1" x14ac:dyDescent="0.2">
      <c r="A182" s="83" t="s">
        <v>166</v>
      </c>
      <c r="B182" s="83">
        <v>24</v>
      </c>
      <c r="C182" s="84">
        <v>2223.72155329</v>
      </c>
      <c r="D182" s="84">
        <v>2222.47962831</v>
      </c>
      <c r="E182" s="84">
        <v>133.73340451999999</v>
      </c>
      <c r="F182" s="84">
        <v>133.73340451999999</v>
      </c>
    </row>
    <row r="183" spans="1:6" ht="12.75" customHeight="1" x14ac:dyDescent="0.2">
      <c r="A183" s="83" t="s">
        <v>167</v>
      </c>
      <c r="B183" s="83">
        <v>1</v>
      </c>
      <c r="C183" s="84">
        <v>2226.4990439799999</v>
      </c>
      <c r="D183" s="84">
        <v>2221.83587592</v>
      </c>
      <c r="E183" s="84">
        <v>133.69466797000001</v>
      </c>
      <c r="F183" s="84">
        <v>133.69466797000001</v>
      </c>
    </row>
    <row r="184" spans="1:6" ht="12.75" customHeight="1" x14ac:dyDescent="0.2">
      <c r="A184" s="83" t="s">
        <v>167</v>
      </c>
      <c r="B184" s="83">
        <v>2</v>
      </c>
      <c r="C184" s="84">
        <v>2252.7449891400001</v>
      </c>
      <c r="D184" s="84">
        <v>2246.4239462999999</v>
      </c>
      <c r="E184" s="84">
        <v>135.17420745000001</v>
      </c>
      <c r="F184" s="84">
        <v>135.17420745000001</v>
      </c>
    </row>
    <row r="185" spans="1:6" ht="12.75" customHeight="1" x14ac:dyDescent="0.2">
      <c r="A185" s="83" t="s">
        <v>167</v>
      </c>
      <c r="B185" s="83">
        <v>3</v>
      </c>
      <c r="C185" s="84">
        <v>2323.0734488899998</v>
      </c>
      <c r="D185" s="84">
        <v>2319.56044445</v>
      </c>
      <c r="E185" s="84">
        <v>139.57505449000001</v>
      </c>
      <c r="F185" s="84">
        <v>139.57505449000001</v>
      </c>
    </row>
    <row r="186" spans="1:6" ht="12.75" customHeight="1" x14ac:dyDescent="0.2">
      <c r="A186" s="83" t="s">
        <v>167</v>
      </c>
      <c r="B186" s="83">
        <v>4</v>
      </c>
      <c r="C186" s="84">
        <v>2311.7892960499998</v>
      </c>
      <c r="D186" s="84">
        <v>2310.06466555</v>
      </c>
      <c r="E186" s="84">
        <v>139.00366439999999</v>
      </c>
      <c r="F186" s="84">
        <v>139.00366439999999</v>
      </c>
    </row>
    <row r="187" spans="1:6" ht="12.75" customHeight="1" x14ac:dyDescent="0.2">
      <c r="A187" s="83" t="s">
        <v>167</v>
      </c>
      <c r="B187" s="83">
        <v>5</v>
      </c>
      <c r="C187" s="84">
        <v>2303.8309489200001</v>
      </c>
      <c r="D187" s="84">
        <v>2302.8353391700002</v>
      </c>
      <c r="E187" s="84">
        <v>138.5686537</v>
      </c>
      <c r="F187" s="84">
        <v>138.5686537</v>
      </c>
    </row>
    <row r="188" spans="1:6" ht="12.75" customHeight="1" x14ac:dyDescent="0.2">
      <c r="A188" s="83" t="s">
        <v>167</v>
      </c>
      <c r="B188" s="83">
        <v>6</v>
      </c>
      <c r="C188" s="84">
        <v>2306.1840822999998</v>
      </c>
      <c r="D188" s="84">
        <v>2304.4422288699998</v>
      </c>
      <c r="E188" s="84">
        <v>138.66534516999999</v>
      </c>
      <c r="F188" s="84">
        <v>138.66534516999999</v>
      </c>
    </row>
    <row r="189" spans="1:6" ht="12.75" customHeight="1" x14ac:dyDescent="0.2">
      <c r="A189" s="83" t="s">
        <v>167</v>
      </c>
      <c r="B189" s="83">
        <v>7</v>
      </c>
      <c r="C189" s="84">
        <v>2244.1334951700001</v>
      </c>
      <c r="D189" s="84">
        <v>2243.4765582099999</v>
      </c>
      <c r="E189" s="84">
        <v>134.99685409</v>
      </c>
      <c r="F189" s="84">
        <v>134.99685409</v>
      </c>
    </row>
    <row r="190" spans="1:6" ht="12.75" customHeight="1" x14ac:dyDescent="0.2">
      <c r="A190" s="83" t="s">
        <v>167</v>
      </c>
      <c r="B190" s="83">
        <v>8</v>
      </c>
      <c r="C190" s="84">
        <v>2181.4143433899999</v>
      </c>
      <c r="D190" s="84">
        <v>2180.25165457</v>
      </c>
      <c r="E190" s="84">
        <v>131.19241804000001</v>
      </c>
      <c r="F190" s="84">
        <v>131.19241804000001</v>
      </c>
    </row>
    <row r="191" spans="1:6" ht="12.75" customHeight="1" x14ac:dyDescent="0.2">
      <c r="A191" s="83" t="s">
        <v>167</v>
      </c>
      <c r="B191" s="83">
        <v>9</v>
      </c>
      <c r="C191" s="84">
        <v>2144.5388921099998</v>
      </c>
      <c r="D191" s="84">
        <v>2142.45235009</v>
      </c>
      <c r="E191" s="84">
        <v>128.91791814999999</v>
      </c>
      <c r="F191" s="84">
        <v>128.91791814999999</v>
      </c>
    </row>
    <row r="192" spans="1:6" ht="12.75" customHeight="1" x14ac:dyDescent="0.2">
      <c r="A192" s="83" t="s">
        <v>167</v>
      </c>
      <c r="B192" s="83">
        <v>10</v>
      </c>
      <c r="C192" s="84">
        <v>2136.9973955099999</v>
      </c>
      <c r="D192" s="84">
        <v>2133.4137308099998</v>
      </c>
      <c r="E192" s="84">
        <v>128.37403674999999</v>
      </c>
      <c r="F192" s="84">
        <v>128.37403674999999</v>
      </c>
    </row>
    <row r="193" spans="1:6" ht="12.75" customHeight="1" x14ac:dyDescent="0.2">
      <c r="A193" s="83" t="s">
        <v>167</v>
      </c>
      <c r="B193" s="83">
        <v>11</v>
      </c>
      <c r="C193" s="84">
        <v>2148.3834810600001</v>
      </c>
      <c r="D193" s="84">
        <v>2143.1578593200002</v>
      </c>
      <c r="E193" s="84">
        <v>128.96037079999999</v>
      </c>
      <c r="F193" s="84">
        <v>128.96037079999999</v>
      </c>
    </row>
    <row r="194" spans="1:6" ht="12.75" customHeight="1" x14ac:dyDescent="0.2">
      <c r="A194" s="83" t="s">
        <v>167</v>
      </c>
      <c r="B194" s="83">
        <v>12</v>
      </c>
      <c r="C194" s="84">
        <v>2192.3886009799999</v>
      </c>
      <c r="D194" s="84">
        <v>2191.21128705</v>
      </c>
      <c r="E194" s="84">
        <v>131.85189267999999</v>
      </c>
      <c r="F194" s="84">
        <v>131.85189267999999</v>
      </c>
    </row>
    <row r="195" spans="1:6" ht="12.75" customHeight="1" x14ac:dyDescent="0.2">
      <c r="A195" s="83" t="s">
        <v>167</v>
      </c>
      <c r="B195" s="83">
        <v>13</v>
      </c>
      <c r="C195" s="84">
        <v>2238.29839752</v>
      </c>
      <c r="D195" s="84">
        <v>2237.5797877099999</v>
      </c>
      <c r="E195" s="84">
        <v>134.64202735000001</v>
      </c>
      <c r="F195" s="84">
        <v>134.64202735000001</v>
      </c>
    </row>
    <row r="196" spans="1:6" ht="12.75" customHeight="1" x14ac:dyDescent="0.2">
      <c r="A196" s="83" t="s">
        <v>167</v>
      </c>
      <c r="B196" s="83">
        <v>14</v>
      </c>
      <c r="C196" s="84">
        <v>2293.1768994600002</v>
      </c>
      <c r="D196" s="84">
        <v>2288.8218180499998</v>
      </c>
      <c r="E196" s="84">
        <v>137.72541722</v>
      </c>
      <c r="F196" s="84">
        <v>137.72541722</v>
      </c>
    </row>
    <row r="197" spans="1:6" ht="12.75" customHeight="1" x14ac:dyDescent="0.2">
      <c r="A197" s="83" t="s">
        <v>167</v>
      </c>
      <c r="B197" s="83">
        <v>15</v>
      </c>
      <c r="C197" s="84">
        <v>2299.9877830599999</v>
      </c>
      <c r="D197" s="84">
        <v>2292.5431088599998</v>
      </c>
      <c r="E197" s="84">
        <v>137.94933868000001</v>
      </c>
      <c r="F197" s="84">
        <v>137.94933868000001</v>
      </c>
    </row>
    <row r="198" spans="1:6" ht="12.75" customHeight="1" x14ac:dyDescent="0.2">
      <c r="A198" s="83" t="s">
        <v>167</v>
      </c>
      <c r="B198" s="83">
        <v>16</v>
      </c>
      <c r="C198" s="84">
        <v>2302.92306018</v>
      </c>
      <c r="D198" s="84">
        <v>2296.3519111599999</v>
      </c>
      <c r="E198" s="84">
        <v>138.17852597999999</v>
      </c>
      <c r="F198" s="84">
        <v>138.17852597999999</v>
      </c>
    </row>
    <row r="199" spans="1:6" ht="12.75" customHeight="1" x14ac:dyDescent="0.2">
      <c r="A199" s="83" t="s">
        <v>167</v>
      </c>
      <c r="B199" s="83">
        <v>17</v>
      </c>
      <c r="C199" s="84">
        <v>2285.7492888900001</v>
      </c>
      <c r="D199" s="84">
        <v>2281.88097367</v>
      </c>
      <c r="E199" s="84">
        <v>137.30776535999999</v>
      </c>
      <c r="F199" s="84">
        <v>137.30776535999999</v>
      </c>
    </row>
    <row r="200" spans="1:6" ht="12.75" customHeight="1" x14ac:dyDescent="0.2">
      <c r="A200" s="83" t="s">
        <v>167</v>
      </c>
      <c r="B200" s="83">
        <v>18</v>
      </c>
      <c r="C200" s="84">
        <v>2245.7662495099999</v>
      </c>
      <c r="D200" s="84">
        <v>2238.4698690199998</v>
      </c>
      <c r="E200" s="84">
        <v>134.69558627000001</v>
      </c>
      <c r="F200" s="84">
        <v>134.69558627000001</v>
      </c>
    </row>
    <row r="201" spans="1:6" ht="12.75" customHeight="1" x14ac:dyDescent="0.2">
      <c r="A201" s="83" t="s">
        <v>167</v>
      </c>
      <c r="B201" s="83">
        <v>19</v>
      </c>
      <c r="C201" s="84">
        <v>2188.7718762300001</v>
      </c>
      <c r="D201" s="84">
        <v>2181.78374708</v>
      </c>
      <c r="E201" s="84">
        <v>131.28460874000001</v>
      </c>
      <c r="F201" s="84">
        <v>131.28460874000001</v>
      </c>
    </row>
    <row r="202" spans="1:6" ht="12.75" customHeight="1" x14ac:dyDescent="0.2">
      <c r="A202" s="83" t="s">
        <v>167</v>
      </c>
      <c r="B202" s="83">
        <v>20</v>
      </c>
      <c r="C202" s="84">
        <v>2199.3326345099999</v>
      </c>
      <c r="D202" s="84">
        <v>2192.34887471</v>
      </c>
      <c r="E202" s="84">
        <v>131.92034482</v>
      </c>
      <c r="F202" s="84">
        <v>131.92034482</v>
      </c>
    </row>
    <row r="203" spans="1:6" ht="12.75" customHeight="1" x14ac:dyDescent="0.2">
      <c r="A203" s="83" t="s">
        <v>167</v>
      </c>
      <c r="B203" s="83">
        <v>21</v>
      </c>
      <c r="C203" s="84">
        <v>2269.4169206800002</v>
      </c>
      <c r="D203" s="84">
        <v>2266.3526413499999</v>
      </c>
      <c r="E203" s="84">
        <v>136.37337805999999</v>
      </c>
      <c r="F203" s="84">
        <v>136.37337805999999</v>
      </c>
    </row>
    <row r="204" spans="1:6" ht="12.75" customHeight="1" x14ac:dyDescent="0.2">
      <c r="A204" s="83" t="s">
        <v>167</v>
      </c>
      <c r="B204" s="83">
        <v>22</v>
      </c>
      <c r="C204" s="84">
        <v>2303.2928446000001</v>
      </c>
      <c r="D204" s="84">
        <v>2295.9241301699999</v>
      </c>
      <c r="E204" s="84">
        <v>138.15278509000001</v>
      </c>
      <c r="F204" s="84">
        <v>138.15278509000001</v>
      </c>
    </row>
    <row r="205" spans="1:6" ht="12.75" customHeight="1" x14ac:dyDescent="0.2">
      <c r="A205" s="83" t="s">
        <v>167</v>
      </c>
      <c r="B205" s="83">
        <v>23</v>
      </c>
      <c r="C205" s="84">
        <v>2340.1207931499998</v>
      </c>
      <c r="D205" s="84">
        <v>2332.6342688</v>
      </c>
      <c r="E205" s="84">
        <v>140.36174654000001</v>
      </c>
      <c r="F205" s="84">
        <v>140.36174654000001</v>
      </c>
    </row>
    <row r="206" spans="1:6" ht="12.75" customHeight="1" x14ac:dyDescent="0.2">
      <c r="A206" s="83" t="s">
        <v>167</v>
      </c>
      <c r="B206" s="83">
        <v>24</v>
      </c>
      <c r="C206" s="84">
        <v>2383.1328339900001</v>
      </c>
      <c r="D206" s="84">
        <v>2377.87400544</v>
      </c>
      <c r="E206" s="84">
        <v>143.08396002000001</v>
      </c>
      <c r="F206" s="84">
        <v>143.08396002000001</v>
      </c>
    </row>
    <row r="207" spans="1:6" ht="12.75" customHeight="1" x14ac:dyDescent="0.2">
      <c r="A207" s="83" t="s">
        <v>168</v>
      </c>
      <c r="B207" s="83">
        <v>1</v>
      </c>
      <c r="C207" s="84">
        <v>2297.9208493299998</v>
      </c>
      <c r="D207" s="84">
        <v>2292.8126528100001</v>
      </c>
      <c r="E207" s="84">
        <v>137.96555796999999</v>
      </c>
      <c r="F207" s="84">
        <v>137.96555796999999</v>
      </c>
    </row>
    <row r="208" spans="1:6" ht="12.75" customHeight="1" x14ac:dyDescent="0.2">
      <c r="A208" s="83" t="s">
        <v>168</v>
      </c>
      <c r="B208" s="83">
        <v>2</v>
      </c>
      <c r="C208" s="84">
        <v>2340.1328572799998</v>
      </c>
      <c r="D208" s="84">
        <v>2335.5864036600001</v>
      </c>
      <c r="E208" s="84">
        <v>140.53938553</v>
      </c>
      <c r="F208" s="84">
        <v>140.53938553</v>
      </c>
    </row>
    <row r="209" spans="1:6" ht="12.75" customHeight="1" x14ac:dyDescent="0.2">
      <c r="A209" s="83" t="s">
        <v>168</v>
      </c>
      <c r="B209" s="83">
        <v>3</v>
      </c>
      <c r="C209" s="84">
        <v>2351.9100253299998</v>
      </c>
      <c r="D209" s="84">
        <v>2343.9637943900002</v>
      </c>
      <c r="E209" s="84">
        <v>141.04347877999999</v>
      </c>
      <c r="F209" s="84">
        <v>141.04347877999999</v>
      </c>
    </row>
    <row r="210" spans="1:6" ht="12.75" customHeight="1" x14ac:dyDescent="0.2">
      <c r="A210" s="83" t="s">
        <v>168</v>
      </c>
      <c r="B210" s="83">
        <v>4</v>
      </c>
      <c r="C210" s="84">
        <v>2347.1973056100001</v>
      </c>
      <c r="D210" s="84">
        <v>2346.64385305</v>
      </c>
      <c r="E210" s="84">
        <v>141.20474612000001</v>
      </c>
      <c r="F210" s="84">
        <v>141.20474612000001</v>
      </c>
    </row>
    <row r="211" spans="1:6" ht="12.75" customHeight="1" x14ac:dyDescent="0.2">
      <c r="A211" s="83" t="s">
        <v>168</v>
      </c>
      <c r="B211" s="83">
        <v>5</v>
      </c>
      <c r="C211" s="84">
        <v>2350.4914406799999</v>
      </c>
      <c r="D211" s="84">
        <v>2344.9836761199999</v>
      </c>
      <c r="E211" s="84">
        <v>141.10484819000001</v>
      </c>
      <c r="F211" s="84">
        <v>141.10484819000001</v>
      </c>
    </row>
    <row r="212" spans="1:6" ht="12.75" customHeight="1" x14ac:dyDescent="0.2">
      <c r="A212" s="83" t="s">
        <v>168</v>
      </c>
      <c r="B212" s="83">
        <v>6</v>
      </c>
      <c r="C212" s="84">
        <v>2341.86962804</v>
      </c>
      <c r="D212" s="84">
        <v>2334.3943951599999</v>
      </c>
      <c r="E212" s="84">
        <v>140.46765873000001</v>
      </c>
      <c r="F212" s="84">
        <v>140.46765873000001</v>
      </c>
    </row>
    <row r="213" spans="1:6" ht="12.75" customHeight="1" x14ac:dyDescent="0.2">
      <c r="A213" s="83" t="s">
        <v>168</v>
      </c>
      <c r="B213" s="83">
        <v>7</v>
      </c>
      <c r="C213" s="84">
        <v>2283.1726830900002</v>
      </c>
      <c r="D213" s="84">
        <v>2275.6907107000002</v>
      </c>
      <c r="E213" s="84">
        <v>136.93527828000001</v>
      </c>
      <c r="F213" s="84">
        <v>136.93527828000001</v>
      </c>
    </row>
    <row r="214" spans="1:6" ht="12.75" customHeight="1" x14ac:dyDescent="0.2">
      <c r="A214" s="83" t="s">
        <v>168</v>
      </c>
      <c r="B214" s="83">
        <v>8</v>
      </c>
      <c r="C214" s="84">
        <v>2201.0329862200001</v>
      </c>
      <c r="D214" s="84">
        <v>2193.7926020800001</v>
      </c>
      <c r="E214" s="84">
        <v>132.00721831000001</v>
      </c>
      <c r="F214" s="84">
        <v>132.00721831000001</v>
      </c>
    </row>
    <row r="215" spans="1:6" ht="12.75" customHeight="1" x14ac:dyDescent="0.2">
      <c r="A215" s="83" t="s">
        <v>168</v>
      </c>
      <c r="B215" s="83">
        <v>9</v>
      </c>
      <c r="C215" s="84">
        <v>2146.2665411799999</v>
      </c>
      <c r="D215" s="84">
        <v>2141.3502498600001</v>
      </c>
      <c r="E215" s="84">
        <v>128.85160139999999</v>
      </c>
      <c r="F215" s="84">
        <v>128.85160139999999</v>
      </c>
    </row>
    <row r="216" spans="1:6" ht="12.75" customHeight="1" x14ac:dyDescent="0.2">
      <c r="A216" s="83" t="s">
        <v>168</v>
      </c>
      <c r="B216" s="83">
        <v>10</v>
      </c>
      <c r="C216" s="84">
        <v>2126.0388326000002</v>
      </c>
      <c r="D216" s="84">
        <v>2119.26033521</v>
      </c>
      <c r="E216" s="84">
        <v>127.5223836</v>
      </c>
      <c r="F216" s="84">
        <v>127.5223836</v>
      </c>
    </row>
    <row r="217" spans="1:6" ht="12.75" customHeight="1" x14ac:dyDescent="0.2">
      <c r="A217" s="83" t="s">
        <v>168</v>
      </c>
      <c r="B217" s="83">
        <v>11</v>
      </c>
      <c r="C217" s="84">
        <v>2123.2911399300001</v>
      </c>
      <c r="D217" s="84">
        <v>2116.5126536900002</v>
      </c>
      <c r="E217" s="84">
        <v>127.35704719</v>
      </c>
      <c r="F217" s="84">
        <v>127.35704719</v>
      </c>
    </row>
    <row r="218" spans="1:6" ht="12.75" customHeight="1" x14ac:dyDescent="0.2">
      <c r="A218" s="83" t="s">
        <v>168</v>
      </c>
      <c r="B218" s="83">
        <v>12</v>
      </c>
      <c r="C218" s="84">
        <v>2138.1111680499998</v>
      </c>
      <c r="D218" s="84">
        <v>2132.9335460799998</v>
      </c>
      <c r="E218" s="84">
        <v>128.34514256</v>
      </c>
      <c r="F218" s="84">
        <v>128.34514256</v>
      </c>
    </row>
    <row r="219" spans="1:6" ht="12.75" customHeight="1" x14ac:dyDescent="0.2">
      <c r="A219" s="83" t="s">
        <v>168</v>
      </c>
      <c r="B219" s="83">
        <v>13</v>
      </c>
      <c r="C219" s="84">
        <v>2143.0639417699999</v>
      </c>
      <c r="D219" s="84">
        <v>2136.5575397600001</v>
      </c>
      <c r="E219" s="84">
        <v>128.56320936</v>
      </c>
      <c r="F219" s="84">
        <v>128.56320936</v>
      </c>
    </row>
    <row r="220" spans="1:6" ht="12.75" customHeight="1" x14ac:dyDescent="0.2">
      <c r="A220" s="83" t="s">
        <v>168</v>
      </c>
      <c r="B220" s="83">
        <v>14</v>
      </c>
      <c r="C220" s="84">
        <v>2150.0954460900002</v>
      </c>
      <c r="D220" s="84">
        <v>2145.7871259499998</v>
      </c>
      <c r="E220" s="84">
        <v>129.11858182</v>
      </c>
      <c r="F220" s="84">
        <v>129.11858182</v>
      </c>
    </row>
    <row r="221" spans="1:6" ht="12.75" customHeight="1" x14ac:dyDescent="0.2">
      <c r="A221" s="83" t="s">
        <v>168</v>
      </c>
      <c r="B221" s="83">
        <v>15</v>
      </c>
      <c r="C221" s="84">
        <v>2170.8892292</v>
      </c>
      <c r="D221" s="84">
        <v>2163.9908391200001</v>
      </c>
      <c r="E221" s="84">
        <v>130.21395498000001</v>
      </c>
      <c r="F221" s="84">
        <v>130.21395498000001</v>
      </c>
    </row>
    <row r="222" spans="1:6" ht="12.75" customHeight="1" x14ac:dyDescent="0.2">
      <c r="A222" s="83" t="s">
        <v>168</v>
      </c>
      <c r="B222" s="83">
        <v>16</v>
      </c>
      <c r="C222" s="84">
        <v>2173.619627</v>
      </c>
      <c r="D222" s="84">
        <v>2170.6888171700002</v>
      </c>
      <c r="E222" s="84">
        <v>130.61699282999999</v>
      </c>
      <c r="F222" s="84">
        <v>130.61699282999999</v>
      </c>
    </row>
    <row r="223" spans="1:6" ht="12.75" customHeight="1" x14ac:dyDescent="0.2">
      <c r="A223" s="83" t="s">
        <v>168</v>
      </c>
      <c r="B223" s="83">
        <v>17</v>
      </c>
      <c r="C223" s="84">
        <v>2158.3898235400002</v>
      </c>
      <c r="D223" s="84">
        <v>2155.5549316900001</v>
      </c>
      <c r="E223" s="84">
        <v>129.7063406</v>
      </c>
      <c r="F223" s="84">
        <v>129.7063406</v>
      </c>
    </row>
    <row r="224" spans="1:6" ht="12.75" customHeight="1" x14ac:dyDescent="0.2">
      <c r="A224" s="83" t="s">
        <v>168</v>
      </c>
      <c r="B224" s="83">
        <v>18</v>
      </c>
      <c r="C224" s="84">
        <v>2104.19521794</v>
      </c>
      <c r="D224" s="84">
        <v>2097.01533268</v>
      </c>
      <c r="E224" s="84">
        <v>126.18383368000001</v>
      </c>
      <c r="F224" s="84">
        <v>126.18383368000001</v>
      </c>
    </row>
    <row r="225" spans="1:6" ht="12.75" customHeight="1" x14ac:dyDescent="0.2">
      <c r="A225" s="83" t="s">
        <v>168</v>
      </c>
      <c r="B225" s="83">
        <v>19</v>
      </c>
      <c r="C225" s="84">
        <v>2083.7230514299999</v>
      </c>
      <c r="D225" s="84">
        <v>2082.9412501900001</v>
      </c>
      <c r="E225" s="84">
        <v>125.33695304</v>
      </c>
      <c r="F225" s="84">
        <v>125.33695304</v>
      </c>
    </row>
    <row r="226" spans="1:6" ht="12.75" customHeight="1" x14ac:dyDescent="0.2">
      <c r="A226" s="83" t="s">
        <v>168</v>
      </c>
      <c r="B226" s="83">
        <v>20</v>
      </c>
      <c r="C226" s="84">
        <v>2087.11306586</v>
      </c>
      <c r="D226" s="84">
        <v>2083.7958759600001</v>
      </c>
      <c r="E226" s="84">
        <v>125.38837848999999</v>
      </c>
      <c r="F226" s="84">
        <v>125.38837848999999</v>
      </c>
    </row>
    <row r="227" spans="1:6" ht="12.75" customHeight="1" x14ac:dyDescent="0.2">
      <c r="A227" s="83" t="s">
        <v>168</v>
      </c>
      <c r="B227" s="83">
        <v>21</v>
      </c>
      <c r="C227" s="84">
        <v>2101.1233335799998</v>
      </c>
      <c r="D227" s="84">
        <v>2095.1951103800002</v>
      </c>
      <c r="E227" s="84">
        <v>126.07430533</v>
      </c>
      <c r="F227" s="84">
        <v>126.07430533</v>
      </c>
    </row>
    <row r="228" spans="1:6" ht="12.75" customHeight="1" x14ac:dyDescent="0.2">
      <c r="A228" s="83" t="s">
        <v>168</v>
      </c>
      <c r="B228" s="83">
        <v>22</v>
      </c>
      <c r="C228" s="84">
        <v>2114.1830597899998</v>
      </c>
      <c r="D228" s="84">
        <v>2113.2063361300002</v>
      </c>
      <c r="E228" s="84">
        <v>127.15809593</v>
      </c>
      <c r="F228" s="84">
        <v>127.15809593</v>
      </c>
    </row>
    <row r="229" spans="1:6" ht="12.75" customHeight="1" x14ac:dyDescent="0.2">
      <c r="A229" s="83" t="s">
        <v>168</v>
      </c>
      <c r="B229" s="83">
        <v>23</v>
      </c>
      <c r="C229" s="84">
        <v>2159.3754183199999</v>
      </c>
      <c r="D229" s="84">
        <v>2154.90993961</v>
      </c>
      <c r="E229" s="84">
        <v>129.66752944999999</v>
      </c>
      <c r="F229" s="84">
        <v>129.66752944999999</v>
      </c>
    </row>
    <row r="230" spans="1:6" ht="12.75" customHeight="1" x14ac:dyDescent="0.2">
      <c r="A230" s="83" t="s">
        <v>168</v>
      </c>
      <c r="B230" s="83">
        <v>24</v>
      </c>
      <c r="C230" s="84">
        <v>2205.4564374400002</v>
      </c>
      <c r="D230" s="84">
        <v>2201.4490545100002</v>
      </c>
      <c r="E230" s="84">
        <v>132.46793049999999</v>
      </c>
      <c r="F230" s="84">
        <v>132.46793049999999</v>
      </c>
    </row>
    <row r="231" spans="1:6" ht="12.75" customHeight="1" x14ac:dyDescent="0.2">
      <c r="A231" s="83" t="s">
        <v>169</v>
      </c>
      <c r="B231" s="83">
        <v>1</v>
      </c>
      <c r="C231" s="84">
        <v>2427.6537818199999</v>
      </c>
      <c r="D231" s="84">
        <v>2422.36320927</v>
      </c>
      <c r="E231" s="84">
        <v>145.76101163999999</v>
      </c>
      <c r="F231" s="84">
        <v>145.76101163999999</v>
      </c>
    </row>
    <row r="232" spans="1:6" ht="12.75" customHeight="1" x14ac:dyDescent="0.2">
      <c r="A232" s="83" t="s">
        <v>169</v>
      </c>
      <c r="B232" s="83">
        <v>2</v>
      </c>
      <c r="C232" s="84">
        <v>2487.1120439199999</v>
      </c>
      <c r="D232" s="84">
        <v>2484.4340520599999</v>
      </c>
      <c r="E232" s="84">
        <v>149.49600430999999</v>
      </c>
      <c r="F232" s="84">
        <v>149.49600430999999</v>
      </c>
    </row>
    <row r="233" spans="1:6" ht="12.75" customHeight="1" x14ac:dyDescent="0.2">
      <c r="A233" s="83" t="s">
        <v>169</v>
      </c>
      <c r="B233" s="83">
        <v>3</v>
      </c>
      <c r="C233" s="84">
        <v>2573.3414352099999</v>
      </c>
      <c r="D233" s="84">
        <v>2568.4986468299999</v>
      </c>
      <c r="E233" s="84">
        <v>154.55442839</v>
      </c>
      <c r="F233" s="84">
        <v>154.55442839</v>
      </c>
    </row>
    <row r="234" spans="1:6" ht="12.75" customHeight="1" x14ac:dyDescent="0.2">
      <c r="A234" s="83" t="s">
        <v>169</v>
      </c>
      <c r="B234" s="83">
        <v>4</v>
      </c>
      <c r="C234" s="84">
        <v>2579.1169202699998</v>
      </c>
      <c r="D234" s="84">
        <v>2578.8370035100002</v>
      </c>
      <c r="E234" s="84">
        <v>155.17651896000001</v>
      </c>
      <c r="F234" s="84">
        <v>155.17651896000001</v>
      </c>
    </row>
    <row r="235" spans="1:6" ht="12.75" customHeight="1" x14ac:dyDescent="0.2">
      <c r="A235" s="83" t="s">
        <v>169</v>
      </c>
      <c r="B235" s="83">
        <v>5</v>
      </c>
      <c r="C235" s="84">
        <v>2592.0052405599999</v>
      </c>
      <c r="D235" s="84">
        <v>2584.13859409</v>
      </c>
      <c r="E235" s="84">
        <v>155.4955319</v>
      </c>
      <c r="F235" s="84">
        <v>155.4955319</v>
      </c>
    </row>
    <row r="236" spans="1:6" ht="12.75" customHeight="1" x14ac:dyDescent="0.2">
      <c r="A236" s="83" t="s">
        <v>169</v>
      </c>
      <c r="B236" s="83">
        <v>6</v>
      </c>
      <c r="C236" s="84">
        <v>2571.1241603899998</v>
      </c>
      <c r="D236" s="84">
        <v>2564.4067746300002</v>
      </c>
      <c r="E236" s="84">
        <v>154.30820790999999</v>
      </c>
      <c r="F236" s="84">
        <v>154.30820790999999</v>
      </c>
    </row>
    <row r="237" spans="1:6" ht="12.75" customHeight="1" x14ac:dyDescent="0.2">
      <c r="A237" s="83" t="s">
        <v>169</v>
      </c>
      <c r="B237" s="83">
        <v>7</v>
      </c>
      <c r="C237" s="84">
        <v>2552.3281179400001</v>
      </c>
      <c r="D237" s="84">
        <v>2545.0221743100001</v>
      </c>
      <c r="E237" s="84">
        <v>153.14177715</v>
      </c>
      <c r="F237" s="84">
        <v>153.14177715</v>
      </c>
    </row>
    <row r="238" spans="1:6" ht="12.75" customHeight="1" x14ac:dyDescent="0.2">
      <c r="A238" s="83" t="s">
        <v>169</v>
      </c>
      <c r="B238" s="83">
        <v>8</v>
      </c>
      <c r="C238" s="84">
        <v>2508.9816869199999</v>
      </c>
      <c r="D238" s="84">
        <v>2504.2413649</v>
      </c>
      <c r="E238" s="84">
        <v>150.68787097000001</v>
      </c>
      <c r="F238" s="84">
        <v>150.68787097000001</v>
      </c>
    </row>
    <row r="239" spans="1:6" ht="12.75" customHeight="1" x14ac:dyDescent="0.2">
      <c r="A239" s="83" t="s">
        <v>169</v>
      </c>
      <c r="B239" s="83">
        <v>9</v>
      </c>
      <c r="C239" s="84">
        <v>2449.3775324100002</v>
      </c>
      <c r="D239" s="84">
        <v>2448.4941710899998</v>
      </c>
      <c r="E239" s="84">
        <v>147.33339161999999</v>
      </c>
      <c r="F239" s="84">
        <v>147.33339161999999</v>
      </c>
    </row>
    <row r="240" spans="1:6" ht="12.75" customHeight="1" x14ac:dyDescent="0.2">
      <c r="A240" s="83" t="s">
        <v>169</v>
      </c>
      <c r="B240" s="83">
        <v>10</v>
      </c>
      <c r="C240" s="84">
        <v>2402.92280355</v>
      </c>
      <c r="D240" s="84">
        <v>2394.9197458899998</v>
      </c>
      <c r="E240" s="84">
        <v>144.10965440999999</v>
      </c>
      <c r="F240" s="84">
        <v>144.10965440999999</v>
      </c>
    </row>
    <row r="241" spans="1:6" ht="12.75" customHeight="1" x14ac:dyDescent="0.2">
      <c r="A241" s="83" t="s">
        <v>169</v>
      </c>
      <c r="B241" s="83">
        <v>11</v>
      </c>
      <c r="C241" s="84">
        <v>2340.9396436299999</v>
      </c>
      <c r="D241" s="84">
        <v>2333.4965517099999</v>
      </c>
      <c r="E241" s="84">
        <v>140.41363274</v>
      </c>
      <c r="F241" s="84">
        <v>140.41363274</v>
      </c>
    </row>
    <row r="242" spans="1:6" ht="12.75" customHeight="1" x14ac:dyDescent="0.2">
      <c r="A242" s="83" t="s">
        <v>169</v>
      </c>
      <c r="B242" s="83">
        <v>12</v>
      </c>
      <c r="C242" s="84">
        <v>2327.9237986799999</v>
      </c>
      <c r="D242" s="84">
        <v>2327.37611376</v>
      </c>
      <c r="E242" s="84">
        <v>140.04534724999999</v>
      </c>
      <c r="F242" s="84">
        <v>140.04534724999999</v>
      </c>
    </row>
    <row r="243" spans="1:6" ht="12.75" customHeight="1" x14ac:dyDescent="0.2">
      <c r="A243" s="83" t="s">
        <v>169</v>
      </c>
      <c r="B243" s="83">
        <v>13</v>
      </c>
      <c r="C243" s="84">
        <v>2370.4508307699998</v>
      </c>
      <c r="D243" s="84">
        <v>2370.39568065</v>
      </c>
      <c r="E243" s="84">
        <v>142.63396631000001</v>
      </c>
      <c r="F243" s="84">
        <v>142.63396631000001</v>
      </c>
    </row>
    <row r="244" spans="1:6" ht="12.75" customHeight="1" x14ac:dyDescent="0.2">
      <c r="A244" s="83" t="s">
        <v>169</v>
      </c>
      <c r="B244" s="83">
        <v>14</v>
      </c>
      <c r="C244" s="84">
        <v>2365.3615946700002</v>
      </c>
      <c r="D244" s="84">
        <v>2359.0221894400001</v>
      </c>
      <c r="E244" s="84">
        <v>141.94958851999999</v>
      </c>
      <c r="F244" s="84">
        <v>141.94958851999999</v>
      </c>
    </row>
    <row r="245" spans="1:6" ht="12.75" customHeight="1" x14ac:dyDescent="0.2">
      <c r="A245" s="83" t="s">
        <v>169</v>
      </c>
      <c r="B245" s="83">
        <v>15</v>
      </c>
      <c r="C245" s="84">
        <v>2384.8253974200002</v>
      </c>
      <c r="D245" s="84">
        <v>2381.8884787100001</v>
      </c>
      <c r="E245" s="84">
        <v>143.32552317</v>
      </c>
      <c r="F245" s="84">
        <v>143.32552317</v>
      </c>
    </row>
    <row r="246" spans="1:6" ht="12.75" customHeight="1" x14ac:dyDescent="0.2">
      <c r="A246" s="83" t="s">
        <v>169</v>
      </c>
      <c r="B246" s="83">
        <v>16</v>
      </c>
      <c r="C246" s="84">
        <v>2415.4184451800002</v>
      </c>
      <c r="D246" s="84">
        <v>2408.6787809000002</v>
      </c>
      <c r="E246" s="84">
        <v>144.93757768</v>
      </c>
      <c r="F246" s="84">
        <v>144.93757768</v>
      </c>
    </row>
    <row r="247" spans="1:6" ht="12.75" customHeight="1" x14ac:dyDescent="0.2">
      <c r="A247" s="83" t="s">
        <v>169</v>
      </c>
      <c r="B247" s="83">
        <v>17</v>
      </c>
      <c r="C247" s="84">
        <v>2407.9643126999999</v>
      </c>
      <c r="D247" s="84">
        <v>2401.43669525</v>
      </c>
      <c r="E247" s="84">
        <v>144.50179921</v>
      </c>
      <c r="F247" s="84">
        <v>144.50179921</v>
      </c>
    </row>
    <row r="248" spans="1:6" ht="12.75" customHeight="1" x14ac:dyDescent="0.2">
      <c r="A248" s="83" t="s">
        <v>169</v>
      </c>
      <c r="B248" s="83">
        <v>18</v>
      </c>
      <c r="C248" s="84">
        <v>2399.3690944700002</v>
      </c>
      <c r="D248" s="84">
        <v>2392.5558434700001</v>
      </c>
      <c r="E248" s="84">
        <v>143.96741116999999</v>
      </c>
      <c r="F248" s="84">
        <v>143.96741116999999</v>
      </c>
    </row>
    <row r="249" spans="1:6" ht="12.75" customHeight="1" x14ac:dyDescent="0.2">
      <c r="A249" s="83" t="s">
        <v>169</v>
      </c>
      <c r="B249" s="83">
        <v>19</v>
      </c>
      <c r="C249" s="84">
        <v>2345.0261842300001</v>
      </c>
      <c r="D249" s="84">
        <v>2338.3703603700001</v>
      </c>
      <c r="E249" s="84">
        <v>140.70690472999999</v>
      </c>
      <c r="F249" s="84">
        <v>140.70690472999999</v>
      </c>
    </row>
    <row r="250" spans="1:6" ht="12.75" customHeight="1" x14ac:dyDescent="0.2">
      <c r="A250" s="83" t="s">
        <v>169</v>
      </c>
      <c r="B250" s="83">
        <v>20</v>
      </c>
      <c r="C250" s="84">
        <v>2371.9475180899999</v>
      </c>
      <c r="D250" s="84">
        <v>2368.9269983499998</v>
      </c>
      <c r="E250" s="84">
        <v>142.54559119999999</v>
      </c>
      <c r="F250" s="84">
        <v>142.54559119999999</v>
      </c>
    </row>
    <row r="251" spans="1:6" ht="12.75" customHeight="1" x14ac:dyDescent="0.2">
      <c r="A251" s="83" t="s">
        <v>169</v>
      </c>
      <c r="B251" s="83">
        <v>21</v>
      </c>
      <c r="C251" s="84">
        <v>2404.9127259100001</v>
      </c>
      <c r="D251" s="84">
        <v>2398.2727249</v>
      </c>
      <c r="E251" s="84">
        <v>144.31141342999999</v>
      </c>
      <c r="F251" s="84">
        <v>144.31141342999999</v>
      </c>
    </row>
    <row r="252" spans="1:6" ht="12.75" customHeight="1" x14ac:dyDescent="0.2">
      <c r="A252" s="83" t="s">
        <v>169</v>
      </c>
      <c r="B252" s="83">
        <v>22</v>
      </c>
      <c r="C252" s="84">
        <v>2386.63103219</v>
      </c>
      <c r="D252" s="84">
        <v>2382.3658234899999</v>
      </c>
      <c r="E252" s="84">
        <v>143.35424646000001</v>
      </c>
      <c r="F252" s="84">
        <v>143.35424646000001</v>
      </c>
    </row>
    <row r="253" spans="1:6" ht="12.75" customHeight="1" x14ac:dyDescent="0.2">
      <c r="A253" s="83" t="s">
        <v>169</v>
      </c>
      <c r="B253" s="83">
        <v>23</v>
      </c>
      <c r="C253" s="84">
        <v>2430.6326268100001</v>
      </c>
      <c r="D253" s="84">
        <v>2430.3268196399999</v>
      </c>
      <c r="E253" s="84">
        <v>146.24020646</v>
      </c>
      <c r="F253" s="84">
        <v>146.24020646</v>
      </c>
    </row>
    <row r="254" spans="1:6" ht="12.75" customHeight="1" x14ac:dyDescent="0.2">
      <c r="A254" s="83" t="s">
        <v>169</v>
      </c>
      <c r="B254" s="83">
        <v>24</v>
      </c>
      <c r="C254" s="84">
        <v>2477.2544953699999</v>
      </c>
      <c r="D254" s="84">
        <v>2476.1781588499998</v>
      </c>
      <c r="E254" s="84">
        <v>148.99922194000001</v>
      </c>
      <c r="F254" s="84">
        <v>148.99922194000001</v>
      </c>
    </row>
    <row r="255" spans="1:6" ht="12.75" customHeight="1" x14ac:dyDescent="0.2">
      <c r="A255" s="83" t="s">
        <v>170</v>
      </c>
      <c r="B255" s="83">
        <v>1</v>
      </c>
      <c r="C255" s="84">
        <v>2403.0600883299999</v>
      </c>
      <c r="D255" s="84">
        <v>2401.30124763</v>
      </c>
      <c r="E255" s="84">
        <v>144.49364890999999</v>
      </c>
      <c r="F255" s="84">
        <v>144.49364890999999</v>
      </c>
    </row>
    <row r="256" spans="1:6" ht="12.75" customHeight="1" x14ac:dyDescent="0.2">
      <c r="A256" s="83" t="s">
        <v>170</v>
      </c>
      <c r="B256" s="83">
        <v>2</v>
      </c>
      <c r="C256" s="84">
        <v>2464.92706967</v>
      </c>
      <c r="D256" s="84">
        <v>2458.16799679</v>
      </c>
      <c r="E256" s="84">
        <v>147.91549534000001</v>
      </c>
      <c r="F256" s="84">
        <v>147.91549534000001</v>
      </c>
    </row>
    <row r="257" spans="1:6" ht="12.75" customHeight="1" x14ac:dyDescent="0.2">
      <c r="A257" s="83" t="s">
        <v>170</v>
      </c>
      <c r="B257" s="83">
        <v>3</v>
      </c>
      <c r="C257" s="84">
        <v>2493.5758329599998</v>
      </c>
      <c r="D257" s="84">
        <v>2486.4814439100001</v>
      </c>
      <c r="E257" s="84">
        <v>149.61920215000001</v>
      </c>
      <c r="F257" s="84">
        <v>149.61920215000001</v>
      </c>
    </row>
    <row r="258" spans="1:6" ht="12.75" customHeight="1" x14ac:dyDescent="0.2">
      <c r="A258" s="83" t="s">
        <v>170</v>
      </c>
      <c r="B258" s="83">
        <v>4</v>
      </c>
      <c r="C258" s="84">
        <v>2517.9015892299999</v>
      </c>
      <c r="D258" s="84">
        <v>2511.2912844699999</v>
      </c>
      <c r="E258" s="84">
        <v>151.11208622000001</v>
      </c>
      <c r="F258" s="84">
        <v>151.11208622000001</v>
      </c>
    </row>
    <row r="259" spans="1:6" ht="12.75" customHeight="1" x14ac:dyDescent="0.2">
      <c r="A259" s="83" t="s">
        <v>170</v>
      </c>
      <c r="B259" s="83">
        <v>5</v>
      </c>
      <c r="C259" s="84">
        <v>2505.9066130599999</v>
      </c>
      <c r="D259" s="84">
        <v>2498.9396932599998</v>
      </c>
      <c r="E259" s="84">
        <v>150.36885315999999</v>
      </c>
      <c r="F259" s="84">
        <v>150.36885315999999</v>
      </c>
    </row>
    <row r="260" spans="1:6" ht="12.75" customHeight="1" x14ac:dyDescent="0.2">
      <c r="A260" s="83" t="s">
        <v>170</v>
      </c>
      <c r="B260" s="83">
        <v>6</v>
      </c>
      <c r="C260" s="84">
        <v>2468.59427577</v>
      </c>
      <c r="D260" s="84">
        <v>2461.7625526299998</v>
      </c>
      <c r="E260" s="84">
        <v>148.13179077000001</v>
      </c>
      <c r="F260" s="84">
        <v>148.13179077000001</v>
      </c>
    </row>
    <row r="261" spans="1:6" ht="12.75" customHeight="1" x14ac:dyDescent="0.2">
      <c r="A261" s="83" t="s">
        <v>170</v>
      </c>
      <c r="B261" s="83">
        <v>7</v>
      </c>
      <c r="C261" s="84">
        <v>2494.9115804600001</v>
      </c>
      <c r="D261" s="84">
        <v>2487.9094699299999</v>
      </c>
      <c r="E261" s="84">
        <v>149.70513084999999</v>
      </c>
      <c r="F261" s="84">
        <v>149.70513084999999</v>
      </c>
    </row>
    <row r="262" spans="1:6" ht="12.75" customHeight="1" x14ac:dyDescent="0.2">
      <c r="A262" s="83" t="s">
        <v>170</v>
      </c>
      <c r="B262" s="83">
        <v>8</v>
      </c>
      <c r="C262" s="84">
        <v>2467.9651523100001</v>
      </c>
      <c r="D262" s="84">
        <v>2466.3633814300001</v>
      </c>
      <c r="E262" s="84">
        <v>148.40863673000001</v>
      </c>
      <c r="F262" s="84">
        <v>148.40863673000001</v>
      </c>
    </row>
    <row r="263" spans="1:6" ht="12.75" customHeight="1" x14ac:dyDescent="0.2">
      <c r="A263" s="83" t="s">
        <v>170</v>
      </c>
      <c r="B263" s="83">
        <v>9</v>
      </c>
      <c r="C263" s="84">
        <v>2408.0795506099998</v>
      </c>
      <c r="D263" s="84">
        <v>2402.4063667599999</v>
      </c>
      <c r="E263" s="84">
        <v>144.56014732</v>
      </c>
      <c r="F263" s="84">
        <v>144.56014732</v>
      </c>
    </row>
    <row r="264" spans="1:6" ht="12.75" customHeight="1" x14ac:dyDescent="0.2">
      <c r="A264" s="83" t="s">
        <v>170</v>
      </c>
      <c r="B264" s="83">
        <v>10</v>
      </c>
      <c r="C264" s="84">
        <v>2320.3014709700001</v>
      </c>
      <c r="D264" s="84">
        <v>2318.5865126899998</v>
      </c>
      <c r="E264" s="84">
        <v>139.51645004</v>
      </c>
      <c r="F264" s="84">
        <v>139.51645004</v>
      </c>
    </row>
    <row r="265" spans="1:6" ht="12.75" customHeight="1" x14ac:dyDescent="0.2">
      <c r="A265" s="83" t="s">
        <v>170</v>
      </c>
      <c r="B265" s="83">
        <v>11</v>
      </c>
      <c r="C265" s="84">
        <v>2274.1752134200001</v>
      </c>
      <c r="D265" s="84">
        <v>2274.0620748900001</v>
      </c>
      <c r="E265" s="84">
        <v>136.83727827999999</v>
      </c>
      <c r="F265" s="84">
        <v>136.83727827999999</v>
      </c>
    </row>
    <row r="266" spans="1:6" ht="12.75" customHeight="1" x14ac:dyDescent="0.2">
      <c r="A266" s="83" t="s">
        <v>170</v>
      </c>
      <c r="B266" s="83">
        <v>12</v>
      </c>
      <c r="C266" s="84">
        <v>2266.69146301</v>
      </c>
      <c r="D266" s="84">
        <v>2261.8680938299999</v>
      </c>
      <c r="E266" s="84">
        <v>136.1035291</v>
      </c>
      <c r="F266" s="84">
        <v>136.1035291</v>
      </c>
    </row>
    <row r="267" spans="1:6" ht="12.75" customHeight="1" x14ac:dyDescent="0.2">
      <c r="A267" s="83" t="s">
        <v>170</v>
      </c>
      <c r="B267" s="83">
        <v>13</v>
      </c>
      <c r="C267" s="84">
        <v>2281.41056583</v>
      </c>
      <c r="D267" s="84">
        <v>2275.8365316600002</v>
      </c>
      <c r="E267" s="84">
        <v>136.94405277999999</v>
      </c>
      <c r="F267" s="84">
        <v>136.94405277999999</v>
      </c>
    </row>
    <row r="268" spans="1:6" ht="12.75" customHeight="1" x14ac:dyDescent="0.2">
      <c r="A268" s="83" t="s">
        <v>170</v>
      </c>
      <c r="B268" s="83">
        <v>14</v>
      </c>
      <c r="C268" s="84">
        <v>2323.19993105</v>
      </c>
      <c r="D268" s="84">
        <v>2316.7217159500001</v>
      </c>
      <c r="E268" s="84">
        <v>139.40423951</v>
      </c>
      <c r="F268" s="84">
        <v>139.40423951</v>
      </c>
    </row>
    <row r="269" spans="1:6" ht="12.75" customHeight="1" x14ac:dyDescent="0.2">
      <c r="A269" s="83" t="s">
        <v>170</v>
      </c>
      <c r="B269" s="83">
        <v>15</v>
      </c>
      <c r="C269" s="84">
        <v>2346.9578606599998</v>
      </c>
      <c r="D269" s="84">
        <v>2340.6573958499998</v>
      </c>
      <c r="E269" s="84">
        <v>140.84452266</v>
      </c>
      <c r="F269" s="84">
        <v>140.84452266</v>
      </c>
    </row>
    <row r="270" spans="1:6" ht="12.75" customHeight="1" x14ac:dyDescent="0.2">
      <c r="A270" s="83" t="s">
        <v>170</v>
      </c>
      <c r="B270" s="83">
        <v>16</v>
      </c>
      <c r="C270" s="84">
        <v>2344.2607012600001</v>
      </c>
      <c r="D270" s="84">
        <v>2337.80204624</v>
      </c>
      <c r="E270" s="84">
        <v>140.67270753</v>
      </c>
      <c r="F270" s="84">
        <v>140.67270753</v>
      </c>
    </row>
    <row r="271" spans="1:6" ht="12.75" customHeight="1" x14ac:dyDescent="0.2">
      <c r="A271" s="83" t="s">
        <v>170</v>
      </c>
      <c r="B271" s="83">
        <v>17</v>
      </c>
      <c r="C271" s="84">
        <v>2331.8171932499999</v>
      </c>
      <c r="D271" s="84">
        <v>2329.4354366100001</v>
      </c>
      <c r="E271" s="84">
        <v>140.16926301000001</v>
      </c>
      <c r="F271" s="84">
        <v>140.16926301000001</v>
      </c>
    </row>
    <row r="272" spans="1:6" ht="12.75" customHeight="1" x14ac:dyDescent="0.2">
      <c r="A272" s="83" t="s">
        <v>170</v>
      </c>
      <c r="B272" s="83">
        <v>18</v>
      </c>
      <c r="C272" s="84">
        <v>2259.9168461600002</v>
      </c>
      <c r="D272" s="84">
        <v>2258.7086229900001</v>
      </c>
      <c r="E272" s="84">
        <v>135.91341406999999</v>
      </c>
      <c r="F272" s="84">
        <v>135.91341406999999</v>
      </c>
    </row>
    <row r="273" spans="1:6" ht="12.75" customHeight="1" x14ac:dyDescent="0.2">
      <c r="A273" s="83" t="s">
        <v>170</v>
      </c>
      <c r="B273" s="83">
        <v>19</v>
      </c>
      <c r="C273" s="84">
        <v>2209.8723072500002</v>
      </c>
      <c r="D273" s="84">
        <v>2203.6784864199999</v>
      </c>
      <c r="E273" s="84">
        <v>132.60208225</v>
      </c>
      <c r="F273" s="84">
        <v>132.60208225</v>
      </c>
    </row>
    <row r="274" spans="1:6" ht="12.75" customHeight="1" x14ac:dyDescent="0.2">
      <c r="A274" s="83" t="s">
        <v>170</v>
      </c>
      <c r="B274" s="83">
        <v>20</v>
      </c>
      <c r="C274" s="84">
        <v>2229.0065029000002</v>
      </c>
      <c r="D274" s="84">
        <v>2222.7372011299999</v>
      </c>
      <c r="E274" s="84">
        <v>133.74890346999999</v>
      </c>
      <c r="F274" s="84">
        <v>133.74890346999999</v>
      </c>
    </row>
    <row r="275" spans="1:6" ht="12.75" customHeight="1" x14ac:dyDescent="0.2">
      <c r="A275" s="83" t="s">
        <v>170</v>
      </c>
      <c r="B275" s="83">
        <v>21</v>
      </c>
      <c r="C275" s="84">
        <v>2259.0565473000001</v>
      </c>
      <c r="D275" s="84">
        <v>2253.0367374699999</v>
      </c>
      <c r="E275" s="84">
        <v>135.57211935000001</v>
      </c>
      <c r="F275" s="84">
        <v>135.57211935000001</v>
      </c>
    </row>
    <row r="276" spans="1:6" ht="12.75" customHeight="1" x14ac:dyDescent="0.2">
      <c r="A276" s="83" t="s">
        <v>170</v>
      </c>
      <c r="B276" s="83">
        <v>22</v>
      </c>
      <c r="C276" s="84">
        <v>2286.8737201600002</v>
      </c>
      <c r="D276" s="84">
        <v>2280.90052259</v>
      </c>
      <c r="E276" s="84">
        <v>137.24876861999999</v>
      </c>
      <c r="F276" s="84">
        <v>137.24876861999999</v>
      </c>
    </row>
    <row r="277" spans="1:6" ht="12.75" customHeight="1" x14ac:dyDescent="0.2">
      <c r="A277" s="83" t="s">
        <v>170</v>
      </c>
      <c r="B277" s="83">
        <v>23</v>
      </c>
      <c r="C277" s="84">
        <v>2340.52336947</v>
      </c>
      <c r="D277" s="84">
        <v>2334.2331839100002</v>
      </c>
      <c r="E277" s="84">
        <v>140.45795816</v>
      </c>
      <c r="F277" s="84">
        <v>140.45795816</v>
      </c>
    </row>
    <row r="278" spans="1:6" ht="12.75" customHeight="1" x14ac:dyDescent="0.2">
      <c r="A278" s="83" t="s">
        <v>170</v>
      </c>
      <c r="B278" s="83">
        <v>24</v>
      </c>
      <c r="C278" s="84">
        <v>2384.4918879799998</v>
      </c>
      <c r="D278" s="84">
        <v>2378.0248356799998</v>
      </c>
      <c r="E278" s="84">
        <v>143.09303593000001</v>
      </c>
      <c r="F278" s="84">
        <v>143.09303593000001</v>
      </c>
    </row>
    <row r="279" spans="1:6" ht="12.75" customHeight="1" x14ac:dyDescent="0.2">
      <c r="A279" s="83" t="s">
        <v>171</v>
      </c>
      <c r="B279" s="83">
        <v>1</v>
      </c>
      <c r="C279" s="84">
        <v>2389.0898631099999</v>
      </c>
      <c r="D279" s="84">
        <v>2382.5720427299998</v>
      </c>
      <c r="E279" s="84">
        <v>143.36665531</v>
      </c>
      <c r="F279" s="84">
        <v>143.36665531</v>
      </c>
    </row>
    <row r="280" spans="1:6" ht="12.75" customHeight="1" x14ac:dyDescent="0.2">
      <c r="A280" s="83" t="s">
        <v>171</v>
      </c>
      <c r="B280" s="83">
        <v>2</v>
      </c>
      <c r="C280" s="84">
        <v>2418.9102946399998</v>
      </c>
      <c r="D280" s="84">
        <v>2412.48914655</v>
      </c>
      <c r="E280" s="84">
        <v>145.16685905</v>
      </c>
      <c r="F280" s="84">
        <v>145.16685905</v>
      </c>
    </row>
    <row r="281" spans="1:6" ht="12.75" customHeight="1" x14ac:dyDescent="0.2">
      <c r="A281" s="83" t="s">
        <v>171</v>
      </c>
      <c r="B281" s="83">
        <v>3</v>
      </c>
      <c r="C281" s="84">
        <v>2461.5223799599999</v>
      </c>
      <c r="D281" s="84">
        <v>2454.89315893</v>
      </c>
      <c r="E281" s="84">
        <v>147.71843831999999</v>
      </c>
      <c r="F281" s="84">
        <v>147.71843831999999</v>
      </c>
    </row>
    <row r="282" spans="1:6" ht="12.75" customHeight="1" x14ac:dyDescent="0.2">
      <c r="A282" s="83" t="s">
        <v>171</v>
      </c>
      <c r="B282" s="83">
        <v>4</v>
      </c>
      <c r="C282" s="84">
        <v>2474.9367913699998</v>
      </c>
      <c r="D282" s="84">
        <v>2468.22527378</v>
      </c>
      <c r="E282" s="84">
        <v>148.52067249000001</v>
      </c>
      <c r="F282" s="84">
        <v>148.52067249000001</v>
      </c>
    </row>
    <row r="283" spans="1:6" ht="12.75" customHeight="1" x14ac:dyDescent="0.2">
      <c r="A283" s="83" t="s">
        <v>171</v>
      </c>
      <c r="B283" s="83">
        <v>5</v>
      </c>
      <c r="C283" s="84">
        <v>2449.0794677099998</v>
      </c>
      <c r="D283" s="84">
        <v>2442.5892867799998</v>
      </c>
      <c r="E283" s="84">
        <v>146.97807664999999</v>
      </c>
      <c r="F283" s="84">
        <v>146.97807664999999</v>
      </c>
    </row>
    <row r="284" spans="1:6" ht="12.75" customHeight="1" x14ac:dyDescent="0.2">
      <c r="A284" s="83" t="s">
        <v>171</v>
      </c>
      <c r="B284" s="83">
        <v>6</v>
      </c>
      <c r="C284" s="84">
        <v>2436.8040955900001</v>
      </c>
      <c r="D284" s="84">
        <v>2431.5373113700002</v>
      </c>
      <c r="E284" s="84">
        <v>146.31304545</v>
      </c>
      <c r="F284" s="84">
        <v>146.31304545</v>
      </c>
    </row>
    <row r="285" spans="1:6" ht="12.75" customHeight="1" x14ac:dyDescent="0.2">
      <c r="A285" s="83" t="s">
        <v>171</v>
      </c>
      <c r="B285" s="83">
        <v>7</v>
      </c>
      <c r="C285" s="84">
        <v>2360.0940213899999</v>
      </c>
      <c r="D285" s="84">
        <v>2353.53957102</v>
      </c>
      <c r="E285" s="84">
        <v>141.61968257999999</v>
      </c>
      <c r="F285" s="84">
        <v>141.61968257999999</v>
      </c>
    </row>
    <row r="286" spans="1:6" ht="12.75" customHeight="1" x14ac:dyDescent="0.2">
      <c r="A286" s="83" t="s">
        <v>171</v>
      </c>
      <c r="B286" s="83">
        <v>8</v>
      </c>
      <c r="C286" s="84">
        <v>2328.3476460500001</v>
      </c>
      <c r="D286" s="84">
        <v>2322.0716180300001</v>
      </c>
      <c r="E286" s="84">
        <v>139.72615949999999</v>
      </c>
      <c r="F286" s="84">
        <v>139.72615949999999</v>
      </c>
    </row>
    <row r="287" spans="1:6" ht="12.75" customHeight="1" x14ac:dyDescent="0.2">
      <c r="A287" s="83" t="s">
        <v>171</v>
      </c>
      <c r="B287" s="83">
        <v>9</v>
      </c>
      <c r="C287" s="84">
        <v>2271.6226737000002</v>
      </c>
      <c r="D287" s="84">
        <v>2265.60703272</v>
      </c>
      <c r="E287" s="84">
        <v>136.32851249999999</v>
      </c>
      <c r="F287" s="84">
        <v>136.32851249999999</v>
      </c>
    </row>
    <row r="288" spans="1:6" ht="12.75" customHeight="1" x14ac:dyDescent="0.2">
      <c r="A288" s="83" t="s">
        <v>171</v>
      </c>
      <c r="B288" s="83">
        <v>10</v>
      </c>
      <c r="C288" s="84">
        <v>2256.7448614899999</v>
      </c>
      <c r="D288" s="84">
        <v>2250.6568487700001</v>
      </c>
      <c r="E288" s="84">
        <v>135.42891416000001</v>
      </c>
      <c r="F288" s="84">
        <v>135.42891416000001</v>
      </c>
    </row>
    <row r="289" spans="1:6" ht="12.75" customHeight="1" x14ac:dyDescent="0.2">
      <c r="A289" s="83" t="s">
        <v>171</v>
      </c>
      <c r="B289" s="83">
        <v>11</v>
      </c>
      <c r="C289" s="84">
        <v>2245.0286741899999</v>
      </c>
      <c r="D289" s="84">
        <v>2238.8797848999998</v>
      </c>
      <c r="E289" s="84">
        <v>134.72025216</v>
      </c>
      <c r="F289" s="84">
        <v>134.72025216</v>
      </c>
    </row>
    <row r="290" spans="1:6" ht="12.75" customHeight="1" x14ac:dyDescent="0.2">
      <c r="A290" s="83" t="s">
        <v>171</v>
      </c>
      <c r="B290" s="83">
        <v>12</v>
      </c>
      <c r="C290" s="84">
        <v>2255.1273409199998</v>
      </c>
      <c r="D290" s="84">
        <v>2248.9383034000002</v>
      </c>
      <c r="E290" s="84">
        <v>135.32550402000001</v>
      </c>
      <c r="F290" s="84">
        <v>135.32550402000001</v>
      </c>
    </row>
    <row r="291" spans="1:6" ht="12.75" customHeight="1" x14ac:dyDescent="0.2">
      <c r="A291" s="83" t="s">
        <v>171</v>
      </c>
      <c r="B291" s="83">
        <v>13</v>
      </c>
      <c r="C291" s="84">
        <v>2260.9899778099998</v>
      </c>
      <c r="D291" s="84">
        <v>2254.7461481</v>
      </c>
      <c r="E291" s="84">
        <v>135.67497982</v>
      </c>
      <c r="F291" s="84">
        <v>135.67497982</v>
      </c>
    </row>
    <row r="292" spans="1:6" ht="12.75" customHeight="1" x14ac:dyDescent="0.2">
      <c r="A292" s="83" t="s">
        <v>171</v>
      </c>
      <c r="B292" s="83">
        <v>14</v>
      </c>
      <c r="C292" s="84">
        <v>2282.8261027499998</v>
      </c>
      <c r="D292" s="84">
        <v>2277.4553348700001</v>
      </c>
      <c r="E292" s="84">
        <v>137.04146112000001</v>
      </c>
      <c r="F292" s="84">
        <v>137.04146112000001</v>
      </c>
    </row>
    <row r="293" spans="1:6" ht="12.75" customHeight="1" x14ac:dyDescent="0.2">
      <c r="A293" s="83" t="s">
        <v>171</v>
      </c>
      <c r="B293" s="83">
        <v>15</v>
      </c>
      <c r="C293" s="84">
        <v>2297.6830114700001</v>
      </c>
      <c r="D293" s="84">
        <v>2291.8951632500002</v>
      </c>
      <c r="E293" s="84">
        <v>137.91034981000001</v>
      </c>
      <c r="F293" s="84">
        <v>137.91034981000001</v>
      </c>
    </row>
    <row r="294" spans="1:6" ht="12.75" customHeight="1" x14ac:dyDescent="0.2">
      <c r="A294" s="83" t="s">
        <v>171</v>
      </c>
      <c r="B294" s="83">
        <v>16</v>
      </c>
      <c r="C294" s="84">
        <v>2293.97237984</v>
      </c>
      <c r="D294" s="84">
        <v>2287.8393930900002</v>
      </c>
      <c r="E294" s="84">
        <v>137.66630169999999</v>
      </c>
      <c r="F294" s="84">
        <v>137.66630169999999</v>
      </c>
    </row>
    <row r="295" spans="1:6" ht="12.75" customHeight="1" x14ac:dyDescent="0.2">
      <c r="A295" s="83" t="s">
        <v>171</v>
      </c>
      <c r="B295" s="83">
        <v>17</v>
      </c>
      <c r="C295" s="84">
        <v>2280.1810052199999</v>
      </c>
      <c r="D295" s="84">
        <v>2274.0736876400001</v>
      </c>
      <c r="E295" s="84">
        <v>136.83797705000001</v>
      </c>
      <c r="F295" s="84">
        <v>136.83797705000001</v>
      </c>
    </row>
    <row r="296" spans="1:6" ht="12.75" customHeight="1" x14ac:dyDescent="0.2">
      <c r="A296" s="83" t="s">
        <v>171</v>
      </c>
      <c r="B296" s="83">
        <v>18</v>
      </c>
      <c r="C296" s="84">
        <v>2217.4745186800001</v>
      </c>
      <c r="D296" s="84">
        <v>2214.27001707</v>
      </c>
      <c r="E296" s="84">
        <v>133.23940708000001</v>
      </c>
      <c r="F296" s="84">
        <v>133.23940708000001</v>
      </c>
    </row>
    <row r="297" spans="1:6" ht="12.75" customHeight="1" x14ac:dyDescent="0.2">
      <c r="A297" s="83" t="s">
        <v>171</v>
      </c>
      <c r="B297" s="83">
        <v>19</v>
      </c>
      <c r="C297" s="84">
        <v>2177.5225625899998</v>
      </c>
      <c r="D297" s="84">
        <v>2175.7156257000001</v>
      </c>
      <c r="E297" s="84">
        <v>130.91947128999999</v>
      </c>
      <c r="F297" s="84">
        <v>130.91947128999999</v>
      </c>
    </row>
    <row r="298" spans="1:6" ht="12.75" customHeight="1" x14ac:dyDescent="0.2">
      <c r="A298" s="83" t="s">
        <v>171</v>
      </c>
      <c r="B298" s="83">
        <v>20</v>
      </c>
      <c r="C298" s="84">
        <v>2204.49057954</v>
      </c>
      <c r="D298" s="84">
        <v>2202.6331591799999</v>
      </c>
      <c r="E298" s="84">
        <v>132.5391817</v>
      </c>
      <c r="F298" s="84">
        <v>132.5391817</v>
      </c>
    </row>
    <row r="299" spans="1:6" ht="12.75" customHeight="1" x14ac:dyDescent="0.2">
      <c r="A299" s="83" t="s">
        <v>171</v>
      </c>
      <c r="B299" s="83">
        <v>21</v>
      </c>
      <c r="C299" s="84">
        <v>2236.3525472000001</v>
      </c>
      <c r="D299" s="84">
        <v>2230.1327555500002</v>
      </c>
      <c r="E299" s="84">
        <v>134.19391662000001</v>
      </c>
      <c r="F299" s="84">
        <v>134.19391662000001</v>
      </c>
    </row>
    <row r="300" spans="1:6" ht="12.75" customHeight="1" x14ac:dyDescent="0.2">
      <c r="A300" s="83" t="s">
        <v>171</v>
      </c>
      <c r="B300" s="83">
        <v>22</v>
      </c>
      <c r="C300" s="84">
        <v>2262.0291902099998</v>
      </c>
      <c r="D300" s="84">
        <v>2256.69936456</v>
      </c>
      <c r="E300" s="84">
        <v>135.79251083</v>
      </c>
      <c r="F300" s="84">
        <v>135.79251083</v>
      </c>
    </row>
    <row r="301" spans="1:6" ht="12.75" customHeight="1" x14ac:dyDescent="0.2">
      <c r="A301" s="83" t="s">
        <v>171</v>
      </c>
      <c r="B301" s="83">
        <v>23</v>
      </c>
      <c r="C301" s="84">
        <v>2291.32301452</v>
      </c>
      <c r="D301" s="84">
        <v>2284.7856904700002</v>
      </c>
      <c r="E301" s="84">
        <v>137.48255107</v>
      </c>
      <c r="F301" s="84">
        <v>137.48255107</v>
      </c>
    </row>
    <row r="302" spans="1:6" ht="12.75" customHeight="1" x14ac:dyDescent="0.2">
      <c r="A302" s="83" t="s">
        <v>171</v>
      </c>
      <c r="B302" s="83">
        <v>24</v>
      </c>
      <c r="C302" s="84">
        <v>2315.4289659400001</v>
      </c>
      <c r="D302" s="84">
        <v>2308.8513205899999</v>
      </c>
      <c r="E302" s="84">
        <v>138.93065372000001</v>
      </c>
      <c r="F302" s="84">
        <v>138.93065372000001</v>
      </c>
    </row>
    <row r="303" spans="1:6" ht="12.75" customHeight="1" x14ac:dyDescent="0.2">
      <c r="A303" s="83" t="s">
        <v>172</v>
      </c>
      <c r="B303" s="83">
        <v>1</v>
      </c>
      <c r="C303" s="84">
        <v>2502.4117747099999</v>
      </c>
      <c r="D303" s="84">
        <v>2495.27210358</v>
      </c>
      <c r="E303" s="84">
        <v>150.14816306</v>
      </c>
      <c r="F303" s="84">
        <v>150.14816306</v>
      </c>
    </row>
    <row r="304" spans="1:6" ht="12.75" customHeight="1" x14ac:dyDescent="0.2">
      <c r="A304" s="83" t="s">
        <v>172</v>
      </c>
      <c r="B304" s="83">
        <v>2</v>
      </c>
      <c r="C304" s="84">
        <v>2542.0453281800001</v>
      </c>
      <c r="D304" s="84">
        <v>2534.8139519900001</v>
      </c>
      <c r="E304" s="84">
        <v>152.52751714999999</v>
      </c>
      <c r="F304" s="84">
        <v>152.52751714999999</v>
      </c>
    </row>
    <row r="305" spans="1:6" ht="12.75" customHeight="1" x14ac:dyDescent="0.2">
      <c r="A305" s="83" t="s">
        <v>172</v>
      </c>
      <c r="B305" s="83">
        <v>3</v>
      </c>
      <c r="C305" s="84">
        <v>2551.8877685100001</v>
      </c>
      <c r="D305" s="84">
        <v>2544.6021707099999</v>
      </c>
      <c r="E305" s="84">
        <v>153.11650424999999</v>
      </c>
      <c r="F305" s="84">
        <v>153.11650424999999</v>
      </c>
    </row>
    <row r="306" spans="1:6" ht="12.75" customHeight="1" x14ac:dyDescent="0.2">
      <c r="A306" s="83" t="s">
        <v>172</v>
      </c>
      <c r="B306" s="83">
        <v>4</v>
      </c>
      <c r="C306" s="84">
        <v>2570.3694472100001</v>
      </c>
      <c r="D306" s="84">
        <v>2567.5588128099998</v>
      </c>
      <c r="E306" s="84">
        <v>154.49787570000001</v>
      </c>
      <c r="F306" s="84">
        <v>154.49787570000001</v>
      </c>
    </row>
    <row r="307" spans="1:6" ht="12.75" customHeight="1" x14ac:dyDescent="0.2">
      <c r="A307" s="83" t="s">
        <v>172</v>
      </c>
      <c r="B307" s="83">
        <v>5</v>
      </c>
      <c r="C307" s="84">
        <v>2533.01562371</v>
      </c>
      <c r="D307" s="84">
        <v>2528.6806491799998</v>
      </c>
      <c r="E307" s="84">
        <v>152.15845754</v>
      </c>
      <c r="F307" s="84">
        <v>152.15845754</v>
      </c>
    </row>
    <row r="308" spans="1:6" ht="12.75" customHeight="1" x14ac:dyDescent="0.2">
      <c r="A308" s="83" t="s">
        <v>172</v>
      </c>
      <c r="B308" s="83">
        <v>6</v>
      </c>
      <c r="C308" s="84">
        <v>2517.7671625399998</v>
      </c>
      <c r="D308" s="84">
        <v>2514.15217639</v>
      </c>
      <c r="E308" s="84">
        <v>151.28423484999999</v>
      </c>
      <c r="F308" s="84">
        <v>151.28423484999999</v>
      </c>
    </row>
    <row r="309" spans="1:6" ht="12.75" customHeight="1" x14ac:dyDescent="0.2">
      <c r="A309" s="83" t="s">
        <v>172</v>
      </c>
      <c r="B309" s="83">
        <v>7</v>
      </c>
      <c r="C309" s="84">
        <v>2482.3541331699998</v>
      </c>
      <c r="D309" s="84">
        <v>2475.2800708</v>
      </c>
      <c r="E309" s="84">
        <v>148.94518123</v>
      </c>
      <c r="F309" s="84">
        <v>148.94518123</v>
      </c>
    </row>
    <row r="310" spans="1:6" ht="12.75" customHeight="1" x14ac:dyDescent="0.2">
      <c r="A310" s="83" t="s">
        <v>172</v>
      </c>
      <c r="B310" s="83">
        <v>8</v>
      </c>
      <c r="C310" s="84">
        <v>2401.7917039099998</v>
      </c>
      <c r="D310" s="84">
        <v>2395.6157488899998</v>
      </c>
      <c r="E310" s="84">
        <v>144.15153505000001</v>
      </c>
      <c r="F310" s="84">
        <v>144.15153505000001</v>
      </c>
    </row>
    <row r="311" spans="1:6" ht="12.75" customHeight="1" x14ac:dyDescent="0.2">
      <c r="A311" s="83" t="s">
        <v>172</v>
      </c>
      <c r="B311" s="83">
        <v>9</v>
      </c>
      <c r="C311" s="84">
        <v>2355.7870510399998</v>
      </c>
      <c r="D311" s="84">
        <v>2349.3921818200001</v>
      </c>
      <c r="E311" s="84">
        <v>141.37012147999999</v>
      </c>
      <c r="F311" s="84">
        <v>141.37012147999999</v>
      </c>
    </row>
    <row r="312" spans="1:6" ht="12.75" customHeight="1" x14ac:dyDescent="0.2">
      <c r="A312" s="83" t="s">
        <v>172</v>
      </c>
      <c r="B312" s="83">
        <v>10</v>
      </c>
      <c r="C312" s="84">
        <v>2338.2114976100002</v>
      </c>
      <c r="D312" s="84">
        <v>2334.90168085</v>
      </c>
      <c r="E312" s="84">
        <v>140.49818366</v>
      </c>
      <c r="F312" s="84">
        <v>140.49818366</v>
      </c>
    </row>
    <row r="313" spans="1:6" ht="12.75" customHeight="1" x14ac:dyDescent="0.2">
      <c r="A313" s="83" t="s">
        <v>172</v>
      </c>
      <c r="B313" s="83">
        <v>11</v>
      </c>
      <c r="C313" s="84">
        <v>2326.8389441499999</v>
      </c>
      <c r="D313" s="84">
        <v>2320.2140928600002</v>
      </c>
      <c r="E313" s="84">
        <v>139.61438652000001</v>
      </c>
      <c r="F313" s="84">
        <v>139.61438652000001</v>
      </c>
    </row>
    <row r="314" spans="1:6" ht="12.75" customHeight="1" x14ac:dyDescent="0.2">
      <c r="A314" s="83" t="s">
        <v>172</v>
      </c>
      <c r="B314" s="83">
        <v>12</v>
      </c>
      <c r="C314" s="84">
        <v>2355.91883981</v>
      </c>
      <c r="D314" s="84">
        <v>2349.4469838700002</v>
      </c>
      <c r="E314" s="84">
        <v>141.37341907999999</v>
      </c>
      <c r="F314" s="84">
        <v>141.37341907999999</v>
      </c>
    </row>
    <row r="315" spans="1:6" ht="12.75" customHeight="1" x14ac:dyDescent="0.2">
      <c r="A315" s="83" t="s">
        <v>172</v>
      </c>
      <c r="B315" s="83">
        <v>13</v>
      </c>
      <c r="C315" s="84">
        <v>2359.9666718899998</v>
      </c>
      <c r="D315" s="84">
        <v>2359.3972865800001</v>
      </c>
      <c r="E315" s="84">
        <v>141.97215926999999</v>
      </c>
      <c r="F315" s="84">
        <v>141.97215926999999</v>
      </c>
    </row>
    <row r="316" spans="1:6" ht="12.75" customHeight="1" x14ac:dyDescent="0.2">
      <c r="A316" s="83" t="s">
        <v>172</v>
      </c>
      <c r="B316" s="83">
        <v>14</v>
      </c>
      <c r="C316" s="84">
        <v>2375.26922139</v>
      </c>
      <c r="D316" s="84">
        <v>2371.39751028</v>
      </c>
      <c r="E316" s="84">
        <v>142.69424946999999</v>
      </c>
      <c r="F316" s="84">
        <v>142.69424946999999</v>
      </c>
    </row>
    <row r="317" spans="1:6" ht="12.75" customHeight="1" x14ac:dyDescent="0.2">
      <c r="A317" s="83" t="s">
        <v>172</v>
      </c>
      <c r="B317" s="83">
        <v>15</v>
      </c>
      <c r="C317" s="84">
        <v>2369.7427323900001</v>
      </c>
      <c r="D317" s="84">
        <v>2363.2417392100001</v>
      </c>
      <c r="E317" s="84">
        <v>142.20349175000001</v>
      </c>
      <c r="F317" s="84">
        <v>142.20349175000001</v>
      </c>
    </row>
    <row r="318" spans="1:6" ht="12.75" customHeight="1" x14ac:dyDescent="0.2">
      <c r="A318" s="83" t="s">
        <v>172</v>
      </c>
      <c r="B318" s="83">
        <v>16</v>
      </c>
      <c r="C318" s="84">
        <v>2388.08772731</v>
      </c>
      <c r="D318" s="84">
        <v>2387.9880226400001</v>
      </c>
      <c r="E318" s="84">
        <v>143.69255140000001</v>
      </c>
      <c r="F318" s="84">
        <v>143.69255140000001</v>
      </c>
    </row>
    <row r="319" spans="1:6" ht="12.75" customHeight="1" x14ac:dyDescent="0.2">
      <c r="A319" s="83" t="s">
        <v>172</v>
      </c>
      <c r="B319" s="83">
        <v>17</v>
      </c>
      <c r="C319" s="84">
        <v>2392.4654581099999</v>
      </c>
      <c r="D319" s="84">
        <v>2385.6714406299998</v>
      </c>
      <c r="E319" s="84">
        <v>143.55315557</v>
      </c>
      <c r="F319" s="84">
        <v>143.55315557</v>
      </c>
    </row>
    <row r="320" spans="1:6" ht="12.75" customHeight="1" x14ac:dyDescent="0.2">
      <c r="A320" s="83" t="s">
        <v>172</v>
      </c>
      <c r="B320" s="83">
        <v>18</v>
      </c>
      <c r="C320" s="84">
        <v>2327.9708048900002</v>
      </c>
      <c r="D320" s="84">
        <v>2325.2562463600002</v>
      </c>
      <c r="E320" s="84">
        <v>139.91778833999999</v>
      </c>
      <c r="F320" s="84">
        <v>139.91778833999999</v>
      </c>
    </row>
    <row r="321" spans="1:6" ht="12.75" customHeight="1" x14ac:dyDescent="0.2">
      <c r="A321" s="83" t="s">
        <v>172</v>
      </c>
      <c r="B321" s="83">
        <v>19</v>
      </c>
      <c r="C321" s="84">
        <v>2287.3008701399999</v>
      </c>
      <c r="D321" s="84">
        <v>2285.4002623599999</v>
      </c>
      <c r="E321" s="84">
        <v>137.51953173999999</v>
      </c>
      <c r="F321" s="84">
        <v>137.51953173999999</v>
      </c>
    </row>
    <row r="322" spans="1:6" ht="12.75" customHeight="1" x14ac:dyDescent="0.2">
      <c r="A322" s="83" t="s">
        <v>172</v>
      </c>
      <c r="B322" s="83">
        <v>20</v>
      </c>
      <c r="C322" s="84">
        <v>2306.7294971800002</v>
      </c>
      <c r="D322" s="84">
        <v>2303.40740142</v>
      </c>
      <c r="E322" s="84">
        <v>138.60307642999999</v>
      </c>
      <c r="F322" s="84">
        <v>138.60307642999999</v>
      </c>
    </row>
    <row r="323" spans="1:6" ht="12.75" customHeight="1" x14ac:dyDescent="0.2">
      <c r="A323" s="83" t="s">
        <v>172</v>
      </c>
      <c r="B323" s="83">
        <v>21</v>
      </c>
      <c r="C323" s="84">
        <v>2326.9686394800001</v>
      </c>
      <c r="D323" s="84">
        <v>2323.2209652699999</v>
      </c>
      <c r="E323" s="84">
        <v>139.79531924</v>
      </c>
      <c r="F323" s="84">
        <v>139.79531924</v>
      </c>
    </row>
    <row r="324" spans="1:6" ht="12.75" customHeight="1" x14ac:dyDescent="0.2">
      <c r="A324" s="83" t="s">
        <v>172</v>
      </c>
      <c r="B324" s="83">
        <v>22</v>
      </c>
      <c r="C324" s="84">
        <v>2344.5935447799998</v>
      </c>
      <c r="D324" s="84">
        <v>2342.9912571899999</v>
      </c>
      <c r="E324" s="84">
        <v>140.98495824</v>
      </c>
      <c r="F324" s="84">
        <v>140.98495824</v>
      </c>
    </row>
    <row r="325" spans="1:6" ht="12.75" customHeight="1" x14ac:dyDescent="0.2">
      <c r="A325" s="83" t="s">
        <v>172</v>
      </c>
      <c r="B325" s="83">
        <v>23</v>
      </c>
      <c r="C325" s="84">
        <v>2391.8963834400001</v>
      </c>
      <c r="D325" s="84">
        <v>2385.21576512</v>
      </c>
      <c r="E325" s="84">
        <v>143.52573618</v>
      </c>
      <c r="F325" s="84">
        <v>143.52573618</v>
      </c>
    </row>
    <row r="326" spans="1:6" ht="12.75" customHeight="1" x14ac:dyDescent="0.2">
      <c r="A326" s="83" t="s">
        <v>172</v>
      </c>
      <c r="B326" s="83">
        <v>24</v>
      </c>
      <c r="C326" s="84">
        <v>2426.1836962900002</v>
      </c>
      <c r="D326" s="84">
        <v>2419.4662540200002</v>
      </c>
      <c r="E326" s="84">
        <v>145.58669297</v>
      </c>
      <c r="F326" s="84">
        <v>145.58669297</v>
      </c>
    </row>
    <row r="327" spans="1:6" ht="12.75" customHeight="1" x14ac:dyDescent="0.2">
      <c r="A327" s="83" t="s">
        <v>173</v>
      </c>
      <c r="B327" s="83">
        <v>1</v>
      </c>
      <c r="C327" s="84">
        <v>2405.7384615800001</v>
      </c>
      <c r="D327" s="84">
        <v>2399.1573538399998</v>
      </c>
      <c r="E327" s="84">
        <v>144.36464426000001</v>
      </c>
      <c r="F327" s="84">
        <v>144.36464426000001</v>
      </c>
    </row>
    <row r="328" spans="1:6" ht="12.75" customHeight="1" x14ac:dyDescent="0.2">
      <c r="A328" s="83" t="s">
        <v>173</v>
      </c>
      <c r="B328" s="83">
        <v>2</v>
      </c>
      <c r="C328" s="84">
        <v>2437.1676833400002</v>
      </c>
      <c r="D328" s="84">
        <v>2434.3801803000001</v>
      </c>
      <c r="E328" s="84">
        <v>146.48410957999999</v>
      </c>
      <c r="F328" s="84">
        <v>146.48410957999999</v>
      </c>
    </row>
    <row r="329" spans="1:6" ht="12.75" customHeight="1" x14ac:dyDescent="0.2">
      <c r="A329" s="83" t="s">
        <v>173</v>
      </c>
      <c r="B329" s="83">
        <v>3</v>
      </c>
      <c r="C329" s="84">
        <v>2483.9771872900001</v>
      </c>
      <c r="D329" s="84">
        <v>2477.2587285999998</v>
      </c>
      <c r="E329" s="84">
        <v>149.06424312999999</v>
      </c>
      <c r="F329" s="84">
        <v>149.06424312999999</v>
      </c>
    </row>
    <row r="330" spans="1:6" ht="12.75" customHeight="1" x14ac:dyDescent="0.2">
      <c r="A330" s="83" t="s">
        <v>173</v>
      </c>
      <c r="B330" s="83">
        <v>4</v>
      </c>
      <c r="C330" s="84">
        <v>2470.7797795199999</v>
      </c>
      <c r="D330" s="84">
        <v>2463.9054629799998</v>
      </c>
      <c r="E330" s="84">
        <v>148.26073625000001</v>
      </c>
      <c r="F330" s="84">
        <v>148.26073625000001</v>
      </c>
    </row>
    <row r="331" spans="1:6" ht="12.75" customHeight="1" x14ac:dyDescent="0.2">
      <c r="A331" s="83" t="s">
        <v>173</v>
      </c>
      <c r="B331" s="83">
        <v>5</v>
      </c>
      <c r="C331" s="84">
        <v>2491.0010394800001</v>
      </c>
      <c r="D331" s="84">
        <v>2483.90537202</v>
      </c>
      <c r="E331" s="84">
        <v>149.46419201</v>
      </c>
      <c r="F331" s="84">
        <v>149.46419201</v>
      </c>
    </row>
    <row r="332" spans="1:6" ht="12.75" customHeight="1" x14ac:dyDescent="0.2">
      <c r="A332" s="83" t="s">
        <v>173</v>
      </c>
      <c r="B332" s="83">
        <v>6</v>
      </c>
      <c r="C332" s="84">
        <v>2455.8912977599998</v>
      </c>
      <c r="D332" s="84">
        <v>2448.95646455</v>
      </c>
      <c r="E332" s="84">
        <v>147.36120923999999</v>
      </c>
      <c r="F332" s="84">
        <v>147.36120923999999</v>
      </c>
    </row>
    <row r="333" spans="1:6" ht="12.75" customHeight="1" x14ac:dyDescent="0.2">
      <c r="A333" s="83" t="s">
        <v>173</v>
      </c>
      <c r="B333" s="83">
        <v>7</v>
      </c>
      <c r="C333" s="84">
        <v>2379.7745431200001</v>
      </c>
      <c r="D333" s="84">
        <v>2373.2250837800002</v>
      </c>
      <c r="E333" s="84">
        <v>142.80422016</v>
      </c>
      <c r="F333" s="84">
        <v>142.80422016</v>
      </c>
    </row>
    <row r="334" spans="1:6" ht="12.75" customHeight="1" x14ac:dyDescent="0.2">
      <c r="A334" s="83" t="s">
        <v>173</v>
      </c>
      <c r="B334" s="83">
        <v>8</v>
      </c>
      <c r="C334" s="84">
        <v>2260.2478527799999</v>
      </c>
      <c r="D334" s="84">
        <v>2253.99559426</v>
      </c>
      <c r="E334" s="84">
        <v>135.62981669999999</v>
      </c>
      <c r="F334" s="84">
        <v>135.62981669999999</v>
      </c>
    </row>
    <row r="335" spans="1:6" ht="12.75" customHeight="1" x14ac:dyDescent="0.2">
      <c r="A335" s="83" t="s">
        <v>173</v>
      </c>
      <c r="B335" s="83">
        <v>9</v>
      </c>
      <c r="C335" s="84">
        <v>2211.2925160200002</v>
      </c>
      <c r="D335" s="84">
        <v>2205.12469715</v>
      </c>
      <c r="E335" s="84">
        <v>132.68910517</v>
      </c>
      <c r="F335" s="84">
        <v>132.68910517</v>
      </c>
    </row>
    <row r="336" spans="1:6" ht="12.75" customHeight="1" x14ac:dyDescent="0.2">
      <c r="A336" s="83" t="s">
        <v>173</v>
      </c>
      <c r="B336" s="83">
        <v>10</v>
      </c>
      <c r="C336" s="84">
        <v>2257.8847608900001</v>
      </c>
      <c r="D336" s="84">
        <v>2251.5246129100001</v>
      </c>
      <c r="E336" s="84">
        <v>135.48113018000001</v>
      </c>
      <c r="F336" s="84">
        <v>135.48113018000001</v>
      </c>
    </row>
    <row r="337" spans="1:6" ht="12.75" customHeight="1" x14ac:dyDescent="0.2">
      <c r="A337" s="83" t="s">
        <v>173</v>
      </c>
      <c r="B337" s="83">
        <v>11</v>
      </c>
      <c r="C337" s="84">
        <v>2247.37643359</v>
      </c>
      <c r="D337" s="84">
        <v>2241.2637089700002</v>
      </c>
      <c r="E337" s="84">
        <v>134.86370016999999</v>
      </c>
      <c r="F337" s="84">
        <v>134.86370016999999</v>
      </c>
    </row>
    <row r="338" spans="1:6" ht="12.75" customHeight="1" x14ac:dyDescent="0.2">
      <c r="A338" s="83" t="s">
        <v>173</v>
      </c>
      <c r="B338" s="83">
        <v>12</v>
      </c>
      <c r="C338" s="84">
        <v>2282.74139126</v>
      </c>
      <c r="D338" s="84">
        <v>2276.3873551900001</v>
      </c>
      <c r="E338" s="84">
        <v>136.97719752</v>
      </c>
      <c r="F338" s="84">
        <v>136.97719752</v>
      </c>
    </row>
    <row r="339" spans="1:6" ht="12.75" customHeight="1" x14ac:dyDescent="0.2">
      <c r="A339" s="83" t="s">
        <v>173</v>
      </c>
      <c r="B339" s="83">
        <v>13</v>
      </c>
      <c r="C339" s="84">
        <v>2300.3160612400002</v>
      </c>
      <c r="D339" s="84">
        <v>2293.9730017500001</v>
      </c>
      <c r="E339" s="84">
        <v>138.03537972000001</v>
      </c>
      <c r="F339" s="84">
        <v>138.03537972000001</v>
      </c>
    </row>
    <row r="340" spans="1:6" ht="12.75" customHeight="1" x14ac:dyDescent="0.2">
      <c r="A340" s="83" t="s">
        <v>173</v>
      </c>
      <c r="B340" s="83">
        <v>14</v>
      </c>
      <c r="C340" s="84">
        <v>2319.0392155</v>
      </c>
      <c r="D340" s="84">
        <v>2312.4473026999999</v>
      </c>
      <c r="E340" s="84">
        <v>139.14703496999999</v>
      </c>
      <c r="F340" s="84">
        <v>139.14703496999999</v>
      </c>
    </row>
    <row r="341" spans="1:6" ht="12.75" customHeight="1" x14ac:dyDescent="0.2">
      <c r="A341" s="83" t="s">
        <v>173</v>
      </c>
      <c r="B341" s="83">
        <v>15</v>
      </c>
      <c r="C341" s="84">
        <v>2321.3791541800001</v>
      </c>
      <c r="D341" s="84">
        <v>2315.4304806599998</v>
      </c>
      <c r="E341" s="84">
        <v>139.32654192999999</v>
      </c>
      <c r="F341" s="84">
        <v>139.32654192999999</v>
      </c>
    </row>
    <row r="342" spans="1:6" ht="12.75" customHeight="1" x14ac:dyDescent="0.2">
      <c r="A342" s="83" t="s">
        <v>173</v>
      </c>
      <c r="B342" s="83">
        <v>16</v>
      </c>
      <c r="C342" s="84">
        <v>2321.5482215799998</v>
      </c>
      <c r="D342" s="84">
        <v>2316.6587585799998</v>
      </c>
      <c r="E342" s="84">
        <v>139.40045117</v>
      </c>
      <c r="F342" s="84">
        <v>139.40045117</v>
      </c>
    </row>
    <row r="343" spans="1:6" ht="12.75" customHeight="1" x14ac:dyDescent="0.2">
      <c r="A343" s="83" t="s">
        <v>173</v>
      </c>
      <c r="B343" s="83">
        <v>17</v>
      </c>
      <c r="C343" s="84">
        <v>2303.9658723399998</v>
      </c>
      <c r="D343" s="84">
        <v>2298.9623939500002</v>
      </c>
      <c r="E343" s="84">
        <v>138.33560671999999</v>
      </c>
      <c r="F343" s="84">
        <v>138.33560671999999</v>
      </c>
    </row>
    <row r="344" spans="1:6" ht="12.75" customHeight="1" x14ac:dyDescent="0.2">
      <c r="A344" s="83" t="s">
        <v>173</v>
      </c>
      <c r="B344" s="83">
        <v>18</v>
      </c>
      <c r="C344" s="84">
        <v>2192.3388628799999</v>
      </c>
      <c r="D344" s="84">
        <v>2186.31920029</v>
      </c>
      <c r="E344" s="84">
        <v>131.55752084</v>
      </c>
      <c r="F344" s="84">
        <v>131.55752084</v>
      </c>
    </row>
    <row r="345" spans="1:6" ht="12.75" customHeight="1" x14ac:dyDescent="0.2">
      <c r="A345" s="83" t="s">
        <v>173</v>
      </c>
      <c r="B345" s="83">
        <v>19</v>
      </c>
      <c r="C345" s="84">
        <v>2160.72186556</v>
      </c>
      <c r="D345" s="84">
        <v>2159.0854454300002</v>
      </c>
      <c r="E345" s="84">
        <v>129.91878242000001</v>
      </c>
      <c r="F345" s="84">
        <v>129.91878242000001</v>
      </c>
    </row>
    <row r="346" spans="1:6" ht="12.75" customHeight="1" x14ac:dyDescent="0.2">
      <c r="A346" s="83" t="s">
        <v>173</v>
      </c>
      <c r="B346" s="83">
        <v>20</v>
      </c>
      <c r="C346" s="84">
        <v>2183.25955875</v>
      </c>
      <c r="D346" s="84">
        <v>2177.6683068799998</v>
      </c>
      <c r="E346" s="84">
        <v>131.03697009999999</v>
      </c>
      <c r="F346" s="84">
        <v>131.03697009999999</v>
      </c>
    </row>
    <row r="347" spans="1:6" ht="12.75" customHeight="1" x14ac:dyDescent="0.2">
      <c r="A347" s="83" t="s">
        <v>173</v>
      </c>
      <c r="B347" s="83">
        <v>21</v>
      </c>
      <c r="C347" s="84">
        <v>2164.8738924700001</v>
      </c>
      <c r="D347" s="84">
        <v>2162.0355714799998</v>
      </c>
      <c r="E347" s="84">
        <v>130.09630053999999</v>
      </c>
      <c r="F347" s="84">
        <v>130.09630053999999</v>
      </c>
    </row>
    <row r="348" spans="1:6" ht="12.75" customHeight="1" x14ac:dyDescent="0.2">
      <c r="A348" s="83" t="s">
        <v>173</v>
      </c>
      <c r="B348" s="83">
        <v>22</v>
      </c>
      <c r="C348" s="84">
        <v>2178.0701415399999</v>
      </c>
      <c r="D348" s="84">
        <v>2175.73673104</v>
      </c>
      <c r="E348" s="84">
        <v>130.92074127000001</v>
      </c>
      <c r="F348" s="84">
        <v>130.92074127000001</v>
      </c>
    </row>
    <row r="349" spans="1:6" ht="12.75" customHeight="1" x14ac:dyDescent="0.2">
      <c r="A349" s="83" t="s">
        <v>173</v>
      </c>
      <c r="B349" s="83">
        <v>23</v>
      </c>
      <c r="C349" s="84">
        <v>2221.1132582400001</v>
      </c>
      <c r="D349" s="84">
        <v>2217.7752131399998</v>
      </c>
      <c r="E349" s="84">
        <v>133.45032545999999</v>
      </c>
      <c r="F349" s="84">
        <v>133.45032545999999</v>
      </c>
    </row>
    <row r="350" spans="1:6" ht="12.75" customHeight="1" x14ac:dyDescent="0.2">
      <c r="A350" s="83" t="s">
        <v>173</v>
      </c>
      <c r="B350" s="83">
        <v>24</v>
      </c>
      <c r="C350" s="84">
        <v>2246.32076508</v>
      </c>
      <c r="D350" s="84">
        <v>2245.0969907899998</v>
      </c>
      <c r="E350" s="84">
        <v>135.09436048000001</v>
      </c>
      <c r="F350" s="84">
        <v>135.09436048000001</v>
      </c>
    </row>
    <row r="351" spans="1:6" ht="12.75" customHeight="1" x14ac:dyDescent="0.2">
      <c r="A351" s="83" t="s">
        <v>174</v>
      </c>
      <c r="B351" s="83">
        <v>1</v>
      </c>
      <c r="C351" s="84">
        <v>2394.0852465200001</v>
      </c>
      <c r="D351" s="84">
        <v>2388.7700151099998</v>
      </c>
      <c r="E351" s="84">
        <v>143.73960628</v>
      </c>
      <c r="F351" s="84">
        <v>143.73960628</v>
      </c>
    </row>
    <row r="352" spans="1:6" ht="12.75" customHeight="1" x14ac:dyDescent="0.2">
      <c r="A352" s="83" t="s">
        <v>174</v>
      </c>
      <c r="B352" s="83">
        <v>2</v>
      </c>
      <c r="C352" s="84">
        <v>2435.6717262100001</v>
      </c>
      <c r="D352" s="84">
        <v>2434.6242540899998</v>
      </c>
      <c r="E352" s="84">
        <v>146.49879625</v>
      </c>
      <c r="F352" s="84">
        <v>146.49879625</v>
      </c>
    </row>
    <row r="353" spans="1:6" ht="12.75" customHeight="1" x14ac:dyDescent="0.2">
      <c r="A353" s="83" t="s">
        <v>174</v>
      </c>
      <c r="B353" s="83">
        <v>3</v>
      </c>
      <c r="C353" s="84">
        <v>2471.3013894199999</v>
      </c>
      <c r="D353" s="84">
        <v>2466.11508581</v>
      </c>
      <c r="E353" s="84">
        <v>148.39369601999999</v>
      </c>
      <c r="F353" s="84">
        <v>148.39369601999999</v>
      </c>
    </row>
    <row r="354" spans="1:6" ht="12.75" customHeight="1" x14ac:dyDescent="0.2">
      <c r="A354" s="83" t="s">
        <v>174</v>
      </c>
      <c r="B354" s="83">
        <v>4</v>
      </c>
      <c r="C354" s="84">
        <v>2483.0390495900001</v>
      </c>
      <c r="D354" s="84">
        <v>2477.45843539</v>
      </c>
      <c r="E354" s="84">
        <v>149.07626010000001</v>
      </c>
      <c r="F354" s="84">
        <v>149.07626010000001</v>
      </c>
    </row>
    <row r="355" spans="1:6" ht="12.75" customHeight="1" x14ac:dyDescent="0.2">
      <c r="A355" s="83" t="s">
        <v>174</v>
      </c>
      <c r="B355" s="83">
        <v>5</v>
      </c>
      <c r="C355" s="84">
        <v>2479.0907253700002</v>
      </c>
      <c r="D355" s="84">
        <v>2474.06094407</v>
      </c>
      <c r="E355" s="84">
        <v>148.87182264</v>
      </c>
      <c r="F355" s="84">
        <v>148.87182264</v>
      </c>
    </row>
    <row r="356" spans="1:6" ht="12.75" customHeight="1" x14ac:dyDescent="0.2">
      <c r="A356" s="83" t="s">
        <v>174</v>
      </c>
      <c r="B356" s="83">
        <v>6</v>
      </c>
      <c r="C356" s="84">
        <v>2459.5861163200002</v>
      </c>
      <c r="D356" s="84">
        <v>2452.5849311500001</v>
      </c>
      <c r="E356" s="84">
        <v>147.57954518</v>
      </c>
      <c r="F356" s="84">
        <v>147.57954518</v>
      </c>
    </row>
    <row r="357" spans="1:6" ht="12.75" customHeight="1" x14ac:dyDescent="0.2">
      <c r="A357" s="83" t="s">
        <v>174</v>
      </c>
      <c r="B357" s="83">
        <v>7</v>
      </c>
      <c r="C357" s="84">
        <v>2394.78298881</v>
      </c>
      <c r="D357" s="84">
        <v>2388.8654207200002</v>
      </c>
      <c r="E357" s="84">
        <v>143.74534713</v>
      </c>
      <c r="F357" s="84">
        <v>143.74534713</v>
      </c>
    </row>
    <row r="358" spans="1:6" ht="12.75" customHeight="1" x14ac:dyDescent="0.2">
      <c r="A358" s="83" t="s">
        <v>174</v>
      </c>
      <c r="B358" s="83">
        <v>8</v>
      </c>
      <c r="C358" s="84">
        <v>2331.6491314</v>
      </c>
      <c r="D358" s="84">
        <v>2325.0195621500002</v>
      </c>
      <c r="E358" s="84">
        <v>139.90354632</v>
      </c>
      <c r="F358" s="84">
        <v>139.90354632</v>
      </c>
    </row>
    <row r="359" spans="1:6" ht="12.75" customHeight="1" x14ac:dyDescent="0.2">
      <c r="A359" s="83" t="s">
        <v>174</v>
      </c>
      <c r="B359" s="83">
        <v>9</v>
      </c>
      <c r="C359" s="84">
        <v>2265.00033308</v>
      </c>
      <c r="D359" s="84">
        <v>2258.6733870399999</v>
      </c>
      <c r="E359" s="84">
        <v>135.91129380999999</v>
      </c>
      <c r="F359" s="84">
        <v>135.91129380999999</v>
      </c>
    </row>
    <row r="360" spans="1:6" ht="12.75" customHeight="1" x14ac:dyDescent="0.2">
      <c r="A360" s="83" t="s">
        <v>174</v>
      </c>
      <c r="B360" s="83">
        <v>10</v>
      </c>
      <c r="C360" s="84">
        <v>2262.6470553600002</v>
      </c>
      <c r="D360" s="84">
        <v>2256.3776627000002</v>
      </c>
      <c r="E360" s="84">
        <v>135.77315304999999</v>
      </c>
      <c r="F360" s="84">
        <v>135.77315304999999</v>
      </c>
    </row>
    <row r="361" spans="1:6" ht="12.75" customHeight="1" x14ac:dyDescent="0.2">
      <c r="A361" s="83" t="s">
        <v>174</v>
      </c>
      <c r="B361" s="83">
        <v>11</v>
      </c>
      <c r="C361" s="84">
        <v>2272.0027406200002</v>
      </c>
      <c r="D361" s="84">
        <v>2269.9065029899998</v>
      </c>
      <c r="E361" s="84">
        <v>136.58722478999999</v>
      </c>
      <c r="F361" s="84">
        <v>136.58722478999999</v>
      </c>
    </row>
    <row r="362" spans="1:6" ht="12.75" customHeight="1" x14ac:dyDescent="0.2">
      <c r="A362" s="83" t="s">
        <v>174</v>
      </c>
      <c r="B362" s="83">
        <v>12</v>
      </c>
      <c r="C362" s="84">
        <v>2289.6443808499998</v>
      </c>
      <c r="D362" s="84">
        <v>2284.5559208700001</v>
      </c>
      <c r="E362" s="84">
        <v>137.46872513</v>
      </c>
      <c r="F362" s="84">
        <v>137.46872513</v>
      </c>
    </row>
    <row r="363" spans="1:6" ht="12.75" customHeight="1" x14ac:dyDescent="0.2">
      <c r="A363" s="83" t="s">
        <v>174</v>
      </c>
      <c r="B363" s="83">
        <v>13</v>
      </c>
      <c r="C363" s="84">
        <v>2335.0029777899999</v>
      </c>
      <c r="D363" s="84">
        <v>2328.4156561899999</v>
      </c>
      <c r="E363" s="84">
        <v>140.10789969999999</v>
      </c>
      <c r="F363" s="84">
        <v>140.10789969999999</v>
      </c>
    </row>
    <row r="364" spans="1:6" ht="12.75" customHeight="1" x14ac:dyDescent="0.2">
      <c r="A364" s="83" t="s">
        <v>174</v>
      </c>
      <c r="B364" s="83">
        <v>14</v>
      </c>
      <c r="C364" s="84">
        <v>2332.4749809999998</v>
      </c>
      <c r="D364" s="84">
        <v>2325.9278426999999</v>
      </c>
      <c r="E364" s="84">
        <v>139.95820033999999</v>
      </c>
      <c r="F364" s="84">
        <v>139.95820033999999</v>
      </c>
    </row>
    <row r="365" spans="1:6" ht="12.75" customHeight="1" x14ac:dyDescent="0.2">
      <c r="A365" s="83" t="s">
        <v>174</v>
      </c>
      <c r="B365" s="83">
        <v>15</v>
      </c>
      <c r="C365" s="84">
        <v>2372.9842183300002</v>
      </c>
      <c r="D365" s="84">
        <v>2366.40061793</v>
      </c>
      <c r="E365" s="84">
        <v>142.39357115999999</v>
      </c>
      <c r="F365" s="84">
        <v>142.39357115999999</v>
      </c>
    </row>
    <row r="366" spans="1:6" ht="12.75" customHeight="1" x14ac:dyDescent="0.2">
      <c r="A366" s="83" t="s">
        <v>174</v>
      </c>
      <c r="B366" s="83">
        <v>16</v>
      </c>
      <c r="C366" s="84">
        <v>2365.0639629799998</v>
      </c>
      <c r="D366" s="84">
        <v>2358.49303556</v>
      </c>
      <c r="E366" s="84">
        <v>141.91774770999999</v>
      </c>
      <c r="F366" s="84">
        <v>141.91774770999999</v>
      </c>
    </row>
    <row r="367" spans="1:6" ht="12.75" customHeight="1" x14ac:dyDescent="0.2">
      <c r="A367" s="83" t="s">
        <v>174</v>
      </c>
      <c r="B367" s="83">
        <v>17</v>
      </c>
      <c r="C367" s="84">
        <v>2358.0579633699999</v>
      </c>
      <c r="D367" s="84">
        <v>2355.3598708</v>
      </c>
      <c r="E367" s="84">
        <v>141.7292156</v>
      </c>
      <c r="F367" s="84">
        <v>141.7292156</v>
      </c>
    </row>
    <row r="368" spans="1:6" ht="12.75" customHeight="1" x14ac:dyDescent="0.2">
      <c r="A368" s="83" t="s">
        <v>174</v>
      </c>
      <c r="B368" s="83">
        <v>18</v>
      </c>
      <c r="C368" s="84">
        <v>2341.16914339</v>
      </c>
      <c r="D368" s="84">
        <v>2339.2342319200002</v>
      </c>
      <c r="E368" s="84">
        <v>140.75888653000001</v>
      </c>
      <c r="F368" s="84">
        <v>140.75888653000001</v>
      </c>
    </row>
    <row r="369" spans="1:6" ht="12.75" customHeight="1" x14ac:dyDescent="0.2">
      <c r="A369" s="83" t="s">
        <v>174</v>
      </c>
      <c r="B369" s="83">
        <v>19</v>
      </c>
      <c r="C369" s="84">
        <v>2287.4463148200002</v>
      </c>
      <c r="D369" s="84">
        <v>2287.2187035400002</v>
      </c>
      <c r="E369" s="84">
        <v>137.62895291000001</v>
      </c>
      <c r="F369" s="84">
        <v>137.62895291000001</v>
      </c>
    </row>
    <row r="370" spans="1:6" ht="12.75" customHeight="1" x14ac:dyDescent="0.2">
      <c r="A370" s="83" t="s">
        <v>174</v>
      </c>
      <c r="B370" s="83">
        <v>20</v>
      </c>
      <c r="C370" s="84">
        <v>2265.2313389699998</v>
      </c>
      <c r="D370" s="84">
        <v>2263.9665564500001</v>
      </c>
      <c r="E370" s="84">
        <v>136.22980002</v>
      </c>
      <c r="F370" s="84">
        <v>136.22980002</v>
      </c>
    </row>
    <row r="371" spans="1:6" ht="12.75" customHeight="1" x14ac:dyDescent="0.2">
      <c r="A371" s="83" t="s">
        <v>174</v>
      </c>
      <c r="B371" s="83">
        <v>21</v>
      </c>
      <c r="C371" s="84">
        <v>2247.94340177</v>
      </c>
      <c r="D371" s="84">
        <v>2244.54764015</v>
      </c>
      <c r="E371" s="84">
        <v>135.06130436999999</v>
      </c>
      <c r="F371" s="84">
        <v>135.06130436999999</v>
      </c>
    </row>
    <row r="372" spans="1:6" ht="12.75" customHeight="1" x14ac:dyDescent="0.2">
      <c r="A372" s="83" t="s">
        <v>174</v>
      </c>
      <c r="B372" s="83">
        <v>22</v>
      </c>
      <c r="C372" s="84">
        <v>2283.9396056800001</v>
      </c>
      <c r="D372" s="84">
        <v>2282.0900695999999</v>
      </c>
      <c r="E372" s="84">
        <v>137.32034730000001</v>
      </c>
      <c r="F372" s="84">
        <v>137.32034730000001</v>
      </c>
    </row>
    <row r="373" spans="1:6" ht="12.75" customHeight="1" x14ac:dyDescent="0.2">
      <c r="A373" s="83" t="s">
        <v>174</v>
      </c>
      <c r="B373" s="83">
        <v>23</v>
      </c>
      <c r="C373" s="84">
        <v>2337.91650136</v>
      </c>
      <c r="D373" s="84">
        <v>2332.8596483400001</v>
      </c>
      <c r="E373" s="84">
        <v>140.37530831000001</v>
      </c>
      <c r="F373" s="84">
        <v>140.37530831000001</v>
      </c>
    </row>
    <row r="374" spans="1:6" ht="12.75" customHeight="1" x14ac:dyDescent="0.2">
      <c r="A374" s="83" t="s">
        <v>174</v>
      </c>
      <c r="B374" s="83">
        <v>24</v>
      </c>
      <c r="C374" s="84">
        <v>2387.5578624700001</v>
      </c>
      <c r="D374" s="84">
        <v>2380.7385223000001</v>
      </c>
      <c r="E374" s="84">
        <v>143.25632676999999</v>
      </c>
      <c r="F374" s="84">
        <v>143.25632676999999</v>
      </c>
    </row>
    <row r="375" spans="1:6" ht="12.75" customHeight="1" x14ac:dyDescent="0.2">
      <c r="A375" s="83" t="s">
        <v>175</v>
      </c>
      <c r="B375" s="83">
        <v>1</v>
      </c>
      <c r="C375" s="84">
        <v>2358.7798121599999</v>
      </c>
      <c r="D375" s="84">
        <v>2352.0869148400002</v>
      </c>
      <c r="E375" s="84">
        <v>141.53227181</v>
      </c>
      <c r="F375" s="84">
        <v>141.53227181</v>
      </c>
    </row>
    <row r="376" spans="1:6" ht="12.75" customHeight="1" x14ac:dyDescent="0.2">
      <c r="A376" s="83" t="s">
        <v>175</v>
      </c>
      <c r="B376" s="83">
        <v>2</v>
      </c>
      <c r="C376" s="84">
        <v>2454.31661024</v>
      </c>
      <c r="D376" s="84">
        <v>2450.8845490799999</v>
      </c>
      <c r="E376" s="84">
        <v>147.47722798999999</v>
      </c>
      <c r="F376" s="84">
        <v>147.47722798999999</v>
      </c>
    </row>
    <row r="377" spans="1:6" ht="12.75" customHeight="1" x14ac:dyDescent="0.2">
      <c r="A377" s="83" t="s">
        <v>175</v>
      </c>
      <c r="B377" s="83">
        <v>3</v>
      </c>
      <c r="C377" s="84">
        <v>2478.0267801800001</v>
      </c>
      <c r="D377" s="84">
        <v>2472.7957885300002</v>
      </c>
      <c r="E377" s="84">
        <v>148.79569436</v>
      </c>
      <c r="F377" s="84">
        <v>148.79569436</v>
      </c>
    </row>
    <row r="378" spans="1:6" ht="12.75" customHeight="1" x14ac:dyDescent="0.2">
      <c r="A378" s="83" t="s">
        <v>175</v>
      </c>
      <c r="B378" s="83">
        <v>4</v>
      </c>
      <c r="C378" s="84">
        <v>2491.52581005</v>
      </c>
      <c r="D378" s="84">
        <v>2491.1983458599998</v>
      </c>
      <c r="E378" s="84">
        <v>149.90303258</v>
      </c>
      <c r="F378" s="84">
        <v>149.90303258</v>
      </c>
    </row>
    <row r="379" spans="1:6" ht="12.75" customHeight="1" x14ac:dyDescent="0.2">
      <c r="A379" s="83" t="s">
        <v>175</v>
      </c>
      <c r="B379" s="83">
        <v>5</v>
      </c>
      <c r="C379" s="84">
        <v>2494.5981252299998</v>
      </c>
      <c r="D379" s="84">
        <v>2494.3506244599998</v>
      </c>
      <c r="E379" s="84">
        <v>150.09271484000001</v>
      </c>
      <c r="F379" s="84">
        <v>150.09271484000001</v>
      </c>
    </row>
    <row r="380" spans="1:6" ht="12.75" customHeight="1" x14ac:dyDescent="0.2">
      <c r="A380" s="83" t="s">
        <v>175</v>
      </c>
      <c r="B380" s="83">
        <v>6</v>
      </c>
      <c r="C380" s="84">
        <v>2471.8793700800002</v>
      </c>
      <c r="D380" s="84">
        <v>2467.51521877</v>
      </c>
      <c r="E380" s="84">
        <v>148.47794630999999</v>
      </c>
      <c r="F380" s="84">
        <v>148.47794630999999</v>
      </c>
    </row>
    <row r="381" spans="1:6" ht="12.75" customHeight="1" x14ac:dyDescent="0.2">
      <c r="A381" s="83" t="s">
        <v>175</v>
      </c>
      <c r="B381" s="83">
        <v>7</v>
      </c>
      <c r="C381" s="84">
        <v>2401.0952139699998</v>
      </c>
      <c r="D381" s="84">
        <v>2396.5470356699998</v>
      </c>
      <c r="E381" s="84">
        <v>144.20757341999999</v>
      </c>
      <c r="F381" s="84">
        <v>144.20757341999999</v>
      </c>
    </row>
    <row r="382" spans="1:6" ht="12.75" customHeight="1" x14ac:dyDescent="0.2">
      <c r="A382" s="83" t="s">
        <v>175</v>
      </c>
      <c r="B382" s="83">
        <v>8</v>
      </c>
      <c r="C382" s="84">
        <v>2381.77003147</v>
      </c>
      <c r="D382" s="84">
        <v>2379.3642702799998</v>
      </c>
      <c r="E382" s="84">
        <v>143.17363381000001</v>
      </c>
      <c r="F382" s="84">
        <v>143.17363381000001</v>
      </c>
    </row>
    <row r="383" spans="1:6" ht="12.75" customHeight="1" x14ac:dyDescent="0.2">
      <c r="A383" s="83" t="s">
        <v>175</v>
      </c>
      <c r="B383" s="83">
        <v>9</v>
      </c>
      <c r="C383" s="84">
        <v>2329.1574349299999</v>
      </c>
      <c r="D383" s="84">
        <v>2324.5192124300002</v>
      </c>
      <c r="E383" s="84">
        <v>139.87343874999999</v>
      </c>
      <c r="F383" s="84">
        <v>139.87343874999999</v>
      </c>
    </row>
    <row r="384" spans="1:6" ht="12.75" customHeight="1" x14ac:dyDescent="0.2">
      <c r="A384" s="83" t="s">
        <v>175</v>
      </c>
      <c r="B384" s="83">
        <v>10</v>
      </c>
      <c r="C384" s="84">
        <v>2299.6555983500002</v>
      </c>
      <c r="D384" s="84">
        <v>2293.15866151</v>
      </c>
      <c r="E384" s="84">
        <v>137.98637837000001</v>
      </c>
      <c r="F384" s="84">
        <v>137.98637837000001</v>
      </c>
    </row>
    <row r="385" spans="1:6" ht="12.75" customHeight="1" x14ac:dyDescent="0.2">
      <c r="A385" s="83" t="s">
        <v>175</v>
      </c>
      <c r="B385" s="83">
        <v>11</v>
      </c>
      <c r="C385" s="84">
        <v>2296.6099134599999</v>
      </c>
      <c r="D385" s="84">
        <v>2293.88607486</v>
      </c>
      <c r="E385" s="84">
        <v>138.03014906000001</v>
      </c>
      <c r="F385" s="84">
        <v>138.03014906000001</v>
      </c>
    </row>
    <row r="386" spans="1:6" ht="12.75" customHeight="1" x14ac:dyDescent="0.2">
      <c r="A386" s="83" t="s">
        <v>175</v>
      </c>
      <c r="B386" s="83">
        <v>12</v>
      </c>
      <c r="C386" s="84">
        <v>2331.6634091300002</v>
      </c>
      <c r="D386" s="84">
        <v>2322.0074682099998</v>
      </c>
      <c r="E386" s="84">
        <v>139.72229941000001</v>
      </c>
      <c r="F386" s="84">
        <v>139.72229941000001</v>
      </c>
    </row>
    <row r="387" spans="1:6" ht="12.75" customHeight="1" x14ac:dyDescent="0.2">
      <c r="A387" s="83" t="s">
        <v>175</v>
      </c>
      <c r="B387" s="83">
        <v>13</v>
      </c>
      <c r="C387" s="84">
        <v>2387.5536061100001</v>
      </c>
      <c r="D387" s="84">
        <v>2325.3832298900002</v>
      </c>
      <c r="E387" s="84">
        <v>139.92542932000001</v>
      </c>
      <c r="F387" s="84">
        <v>139.92542932000001</v>
      </c>
    </row>
    <row r="388" spans="1:6" ht="12.75" customHeight="1" x14ac:dyDescent="0.2">
      <c r="A388" s="83" t="s">
        <v>175</v>
      </c>
      <c r="B388" s="83">
        <v>14</v>
      </c>
      <c r="C388" s="84">
        <v>2436.3697095699999</v>
      </c>
      <c r="D388" s="84">
        <v>2347.8979214599999</v>
      </c>
      <c r="E388" s="84">
        <v>141.28020726</v>
      </c>
      <c r="F388" s="84">
        <v>141.28020726</v>
      </c>
    </row>
    <row r="389" spans="1:6" ht="12.75" customHeight="1" x14ac:dyDescent="0.2">
      <c r="A389" s="83" t="s">
        <v>175</v>
      </c>
      <c r="B389" s="83">
        <v>15</v>
      </c>
      <c r="C389" s="84">
        <v>2436.8087395900002</v>
      </c>
      <c r="D389" s="84">
        <v>2354.6913367900002</v>
      </c>
      <c r="E389" s="84">
        <v>141.68898786</v>
      </c>
      <c r="F389" s="84">
        <v>141.68898786</v>
      </c>
    </row>
    <row r="390" spans="1:6" ht="12.75" customHeight="1" x14ac:dyDescent="0.2">
      <c r="A390" s="83" t="s">
        <v>175</v>
      </c>
      <c r="B390" s="83">
        <v>16</v>
      </c>
      <c r="C390" s="84">
        <v>2461.3523465600001</v>
      </c>
      <c r="D390" s="84">
        <v>2369.7454582400001</v>
      </c>
      <c r="E390" s="84">
        <v>142.59484044000001</v>
      </c>
      <c r="F390" s="84">
        <v>142.59484044000001</v>
      </c>
    </row>
    <row r="391" spans="1:6" ht="12.75" customHeight="1" x14ac:dyDescent="0.2">
      <c r="A391" s="83" t="s">
        <v>175</v>
      </c>
      <c r="B391" s="83">
        <v>17</v>
      </c>
      <c r="C391" s="84">
        <v>2443.0325497200001</v>
      </c>
      <c r="D391" s="84">
        <v>2353.13666165</v>
      </c>
      <c r="E391" s="84">
        <v>141.59543829</v>
      </c>
      <c r="F391" s="84">
        <v>141.59543829</v>
      </c>
    </row>
    <row r="392" spans="1:6" ht="12.75" customHeight="1" x14ac:dyDescent="0.2">
      <c r="A392" s="83" t="s">
        <v>175</v>
      </c>
      <c r="B392" s="83">
        <v>18</v>
      </c>
      <c r="C392" s="84">
        <v>2377.5237797499999</v>
      </c>
      <c r="D392" s="84">
        <v>2294.38432728</v>
      </c>
      <c r="E392" s="84">
        <v>138.06013042999999</v>
      </c>
      <c r="F392" s="84">
        <v>138.06013042999999</v>
      </c>
    </row>
    <row r="393" spans="1:6" ht="12.75" customHeight="1" x14ac:dyDescent="0.2">
      <c r="A393" s="83" t="s">
        <v>175</v>
      </c>
      <c r="B393" s="83">
        <v>19</v>
      </c>
      <c r="C393" s="84">
        <v>2286.7362360299999</v>
      </c>
      <c r="D393" s="84">
        <v>2267.9593267499999</v>
      </c>
      <c r="E393" s="84">
        <v>136.47005723999999</v>
      </c>
      <c r="F393" s="84">
        <v>136.47005723999999</v>
      </c>
    </row>
    <row r="394" spans="1:6" ht="12.75" customHeight="1" x14ac:dyDescent="0.2">
      <c r="A394" s="83" t="s">
        <v>175</v>
      </c>
      <c r="B394" s="83">
        <v>20</v>
      </c>
      <c r="C394" s="84">
        <v>2301.0989461899999</v>
      </c>
      <c r="D394" s="84">
        <v>2293.7745581999998</v>
      </c>
      <c r="E394" s="84">
        <v>138.02343876</v>
      </c>
      <c r="F394" s="84">
        <v>138.02343876</v>
      </c>
    </row>
    <row r="395" spans="1:6" ht="12.75" customHeight="1" x14ac:dyDescent="0.2">
      <c r="A395" s="83" t="s">
        <v>175</v>
      </c>
      <c r="B395" s="83">
        <v>21</v>
      </c>
      <c r="C395" s="84">
        <v>2316.10978935</v>
      </c>
      <c r="D395" s="84">
        <v>2309.5131209699998</v>
      </c>
      <c r="E395" s="84">
        <v>138.97047627000001</v>
      </c>
      <c r="F395" s="84">
        <v>138.97047627000001</v>
      </c>
    </row>
    <row r="396" spans="1:6" ht="12.75" customHeight="1" x14ac:dyDescent="0.2">
      <c r="A396" s="83" t="s">
        <v>175</v>
      </c>
      <c r="B396" s="83">
        <v>22</v>
      </c>
      <c r="C396" s="84">
        <v>2321.9452739600001</v>
      </c>
      <c r="D396" s="84">
        <v>2319.44541054</v>
      </c>
      <c r="E396" s="84">
        <v>139.56813255</v>
      </c>
      <c r="F396" s="84">
        <v>139.56813255</v>
      </c>
    </row>
    <row r="397" spans="1:6" ht="12.75" customHeight="1" x14ac:dyDescent="0.2">
      <c r="A397" s="83" t="s">
        <v>175</v>
      </c>
      <c r="B397" s="83">
        <v>23</v>
      </c>
      <c r="C397" s="84">
        <v>2341.0044655900001</v>
      </c>
      <c r="D397" s="84">
        <v>2338.2383252099999</v>
      </c>
      <c r="E397" s="84">
        <v>140.69895976999999</v>
      </c>
      <c r="F397" s="84">
        <v>140.69895976999999</v>
      </c>
    </row>
    <row r="398" spans="1:6" ht="12.75" customHeight="1" x14ac:dyDescent="0.2">
      <c r="A398" s="83" t="s">
        <v>175</v>
      </c>
      <c r="B398" s="83">
        <v>24</v>
      </c>
      <c r="C398" s="84">
        <v>2384.9840866899999</v>
      </c>
      <c r="D398" s="84">
        <v>2378.3185490599999</v>
      </c>
      <c r="E398" s="84">
        <v>143.11070957000001</v>
      </c>
      <c r="F398" s="84">
        <v>143.11070957000001</v>
      </c>
    </row>
    <row r="399" spans="1:6" ht="12.75" customHeight="1" x14ac:dyDescent="0.2">
      <c r="A399" s="83" t="s">
        <v>176</v>
      </c>
      <c r="B399" s="83">
        <v>1</v>
      </c>
      <c r="C399" s="84">
        <v>2388.41517484</v>
      </c>
      <c r="D399" s="84">
        <v>2383.82046498</v>
      </c>
      <c r="E399" s="84">
        <v>143.44177669000001</v>
      </c>
      <c r="F399" s="84">
        <v>143.44177669000001</v>
      </c>
    </row>
    <row r="400" spans="1:6" ht="12.75" customHeight="1" x14ac:dyDescent="0.2">
      <c r="A400" s="83" t="s">
        <v>176</v>
      </c>
      <c r="B400" s="83">
        <v>2</v>
      </c>
      <c r="C400" s="84">
        <v>2428.8534837100001</v>
      </c>
      <c r="D400" s="84">
        <v>2428.71211576</v>
      </c>
      <c r="E400" s="84">
        <v>146.14304478</v>
      </c>
      <c r="F400" s="84">
        <v>146.14304478</v>
      </c>
    </row>
    <row r="401" spans="1:6" ht="12.75" customHeight="1" x14ac:dyDescent="0.2">
      <c r="A401" s="83" t="s">
        <v>176</v>
      </c>
      <c r="B401" s="83">
        <v>3</v>
      </c>
      <c r="C401" s="84">
        <v>2489.2951005300001</v>
      </c>
      <c r="D401" s="84">
        <v>2485.56850519</v>
      </c>
      <c r="E401" s="84">
        <v>149.56426783000001</v>
      </c>
      <c r="F401" s="84">
        <v>149.56426783000001</v>
      </c>
    </row>
    <row r="402" spans="1:6" ht="12.75" customHeight="1" x14ac:dyDescent="0.2">
      <c r="A402" s="83" t="s">
        <v>176</v>
      </c>
      <c r="B402" s="83">
        <v>4</v>
      </c>
      <c r="C402" s="84">
        <v>2498.0240137199999</v>
      </c>
      <c r="D402" s="84">
        <v>2497.1943713999999</v>
      </c>
      <c r="E402" s="84">
        <v>150.26383179999999</v>
      </c>
      <c r="F402" s="84">
        <v>150.26383179999999</v>
      </c>
    </row>
    <row r="403" spans="1:6" ht="12.75" customHeight="1" x14ac:dyDescent="0.2">
      <c r="A403" s="83" t="s">
        <v>176</v>
      </c>
      <c r="B403" s="83">
        <v>5</v>
      </c>
      <c r="C403" s="84">
        <v>2488.8559514799999</v>
      </c>
      <c r="D403" s="84">
        <v>2482.64012499</v>
      </c>
      <c r="E403" s="84">
        <v>149.38805823000001</v>
      </c>
      <c r="F403" s="84">
        <v>149.38805823000001</v>
      </c>
    </row>
    <row r="404" spans="1:6" ht="12.75" customHeight="1" x14ac:dyDescent="0.2">
      <c r="A404" s="83" t="s">
        <v>176</v>
      </c>
      <c r="B404" s="83">
        <v>6</v>
      </c>
      <c r="C404" s="84">
        <v>2481.8782430599999</v>
      </c>
      <c r="D404" s="84">
        <v>2477.38497108</v>
      </c>
      <c r="E404" s="84">
        <v>149.07183952</v>
      </c>
      <c r="F404" s="84">
        <v>149.07183952</v>
      </c>
    </row>
    <row r="405" spans="1:6" ht="12.75" customHeight="1" x14ac:dyDescent="0.2">
      <c r="A405" s="83" t="s">
        <v>176</v>
      </c>
      <c r="B405" s="83">
        <v>7</v>
      </c>
      <c r="C405" s="84">
        <v>2424.0233824799998</v>
      </c>
      <c r="D405" s="84">
        <v>2421.1664285100001</v>
      </c>
      <c r="E405" s="84">
        <v>145.68899766999999</v>
      </c>
      <c r="F405" s="84">
        <v>145.68899766999999</v>
      </c>
    </row>
    <row r="406" spans="1:6" ht="12.75" customHeight="1" x14ac:dyDescent="0.2">
      <c r="A406" s="83" t="s">
        <v>176</v>
      </c>
      <c r="B406" s="83">
        <v>8</v>
      </c>
      <c r="C406" s="84">
        <v>2389.6786594999999</v>
      </c>
      <c r="D406" s="84">
        <v>2384.68014782</v>
      </c>
      <c r="E406" s="84">
        <v>143.49350644</v>
      </c>
      <c r="F406" s="84">
        <v>143.49350644</v>
      </c>
    </row>
    <row r="407" spans="1:6" ht="12.75" customHeight="1" x14ac:dyDescent="0.2">
      <c r="A407" s="83" t="s">
        <v>176</v>
      </c>
      <c r="B407" s="83">
        <v>9</v>
      </c>
      <c r="C407" s="84">
        <v>2336.6008072599998</v>
      </c>
      <c r="D407" s="84">
        <v>2333.7665013800001</v>
      </c>
      <c r="E407" s="84">
        <v>140.42987643999999</v>
      </c>
      <c r="F407" s="84">
        <v>140.42987643999999</v>
      </c>
    </row>
    <row r="408" spans="1:6" ht="12.75" customHeight="1" x14ac:dyDescent="0.2">
      <c r="A408" s="83" t="s">
        <v>176</v>
      </c>
      <c r="B408" s="83">
        <v>10</v>
      </c>
      <c r="C408" s="84">
        <v>2273.5348871400001</v>
      </c>
      <c r="D408" s="84">
        <v>2273.2854835200001</v>
      </c>
      <c r="E408" s="84">
        <v>136.79054840000001</v>
      </c>
      <c r="F408" s="84">
        <v>136.79054840000001</v>
      </c>
    </row>
    <row r="409" spans="1:6" ht="12.75" customHeight="1" x14ac:dyDescent="0.2">
      <c r="A409" s="83" t="s">
        <v>176</v>
      </c>
      <c r="B409" s="83">
        <v>11</v>
      </c>
      <c r="C409" s="84">
        <v>2223.1067875099998</v>
      </c>
      <c r="D409" s="84">
        <v>2221.1135758199998</v>
      </c>
      <c r="E409" s="84">
        <v>133.65120496</v>
      </c>
      <c r="F409" s="84">
        <v>133.65120496</v>
      </c>
    </row>
    <row r="410" spans="1:6" ht="12.75" customHeight="1" x14ac:dyDescent="0.2">
      <c r="A410" s="83" t="s">
        <v>176</v>
      </c>
      <c r="B410" s="83">
        <v>12</v>
      </c>
      <c r="C410" s="84">
        <v>2193.00876668</v>
      </c>
      <c r="D410" s="84">
        <v>2191.40486001</v>
      </c>
      <c r="E410" s="84">
        <v>131.86354055999999</v>
      </c>
      <c r="F410" s="84">
        <v>131.86354055999999</v>
      </c>
    </row>
    <row r="411" spans="1:6" ht="12.75" customHeight="1" x14ac:dyDescent="0.2">
      <c r="A411" s="83" t="s">
        <v>176</v>
      </c>
      <c r="B411" s="83">
        <v>13</v>
      </c>
      <c r="C411" s="84">
        <v>2226.8580196500002</v>
      </c>
      <c r="D411" s="84">
        <v>2222.31567559</v>
      </c>
      <c r="E411" s="84">
        <v>133.72353899000001</v>
      </c>
      <c r="F411" s="84">
        <v>133.72353899000001</v>
      </c>
    </row>
    <row r="412" spans="1:6" ht="12.75" customHeight="1" x14ac:dyDescent="0.2">
      <c r="A412" s="83" t="s">
        <v>176</v>
      </c>
      <c r="B412" s="83">
        <v>14</v>
      </c>
      <c r="C412" s="84">
        <v>2243.2783948000001</v>
      </c>
      <c r="D412" s="84">
        <v>2236.9866548099999</v>
      </c>
      <c r="E412" s="84">
        <v>134.60633673000001</v>
      </c>
      <c r="F412" s="84">
        <v>134.60633673000001</v>
      </c>
    </row>
    <row r="413" spans="1:6" ht="12.75" customHeight="1" x14ac:dyDescent="0.2">
      <c r="A413" s="83" t="s">
        <v>176</v>
      </c>
      <c r="B413" s="83">
        <v>15</v>
      </c>
      <c r="C413" s="84">
        <v>2224.7292353399998</v>
      </c>
      <c r="D413" s="84">
        <v>2224.50816257</v>
      </c>
      <c r="E413" s="84">
        <v>133.85546764</v>
      </c>
      <c r="F413" s="84">
        <v>133.85546764</v>
      </c>
    </row>
    <row r="414" spans="1:6" ht="12.75" customHeight="1" x14ac:dyDescent="0.2">
      <c r="A414" s="83" t="s">
        <v>176</v>
      </c>
      <c r="B414" s="83">
        <v>16</v>
      </c>
      <c r="C414" s="84">
        <v>2248.8339174399998</v>
      </c>
      <c r="D414" s="84">
        <v>2242.6083494700001</v>
      </c>
      <c r="E414" s="84">
        <v>134.94461131</v>
      </c>
      <c r="F414" s="84">
        <v>134.94461131</v>
      </c>
    </row>
    <row r="415" spans="1:6" ht="12.75" customHeight="1" x14ac:dyDescent="0.2">
      <c r="A415" s="83" t="s">
        <v>176</v>
      </c>
      <c r="B415" s="83">
        <v>17</v>
      </c>
      <c r="C415" s="84">
        <v>2276.9758175400002</v>
      </c>
      <c r="D415" s="84">
        <v>2270.8340555200002</v>
      </c>
      <c r="E415" s="84">
        <v>136.64303846999999</v>
      </c>
      <c r="F415" s="84">
        <v>136.64303846999999</v>
      </c>
    </row>
    <row r="416" spans="1:6" ht="12.75" customHeight="1" x14ac:dyDescent="0.2">
      <c r="A416" s="83" t="s">
        <v>176</v>
      </c>
      <c r="B416" s="83">
        <v>18</v>
      </c>
      <c r="C416" s="84">
        <v>2231.5963312600002</v>
      </c>
      <c r="D416" s="84">
        <v>2225.6735339000002</v>
      </c>
      <c r="E416" s="84">
        <v>133.92559159999999</v>
      </c>
      <c r="F416" s="84">
        <v>133.92559159999999</v>
      </c>
    </row>
    <row r="417" spans="1:6" ht="12.75" customHeight="1" x14ac:dyDescent="0.2">
      <c r="A417" s="83" t="s">
        <v>176</v>
      </c>
      <c r="B417" s="83">
        <v>19</v>
      </c>
      <c r="C417" s="84">
        <v>2202.2383815399999</v>
      </c>
      <c r="D417" s="84">
        <v>2196.5361522100002</v>
      </c>
      <c r="E417" s="84">
        <v>132.17230613000001</v>
      </c>
      <c r="F417" s="84">
        <v>132.17230613000001</v>
      </c>
    </row>
    <row r="418" spans="1:6" ht="12.75" customHeight="1" x14ac:dyDescent="0.2">
      <c r="A418" s="83" t="s">
        <v>176</v>
      </c>
      <c r="B418" s="83">
        <v>20</v>
      </c>
      <c r="C418" s="84">
        <v>2239.1374597099998</v>
      </c>
      <c r="D418" s="84">
        <v>2233.2224415400001</v>
      </c>
      <c r="E418" s="84">
        <v>134.37983249000001</v>
      </c>
      <c r="F418" s="84">
        <v>134.37983249000001</v>
      </c>
    </row>
    <row r="419" spans="1:6" ht="12.75" customHeight="1" x14ac:dyDescent="0.2">
      <c r="A419" s="83" t="s">
        <v>176</v>
      </c>
      <c r="B419" s="83">
        <v>21</v>
      </c>
      <c r="C419" s="84">
        <v>2234.3997271100002</v>
      </c>
      <c r="D419" s="84">
        <v>2228.2983194899998</v>
      </c>
      <c r="E419" s="84">
        <v>134.08353299000001</v>
      </c>
      <c r="F419" s="84">
        <v>134.08353299000001</v>
      </c>
    </row>
    <row r="420" spans="1:6" ht="12.75" customHeight="1" x14ac:dyDescent="0.2">
      <c r="A420" s="83" t="s">
        <v>176</v>
      </c>
      <c r="B420" s="83">
        <v>22</v>
      </c>
      <c r="C420" s="84">
        <v>2237.9175738099998</v>
      </c>
      <c r="D420" s="84">
        <v>2231.5781326800002</v>
      </c>
      <c r="E420" s="84">
        <v>134.28088939</v>
      </c>
      <c r="F420" s="84">
        <v>134.28088939</v>
      </c>
    </row>
    <row r="421" spans="1:6" ht="12.75" customHeight="1" x14ac:dyDescent="0.2">
      <c r="A421" s="83" t="s">
        <v>176</v>
      </c>
      <c r="B421" s="83">
        <v>23</v>
      </c>
      <c r="C421" s="84">
        <v>2267.76001821</v>
      </c>
      <c r="D421" s="84">
        <v>2267.2467857000001</v>
      </c>
      <c r="E421" s="84">
        <v>136.42718146000001</v>
      </c>
      <c r="F421" s="84">
        <v>136.42718146000001</v>
      </c>
    </row>
    <row r="422" spans="1:6" ht="12.75" customHeight="1" x14ac:dyDescent="0.2">
      <c r="A422" s="83" t="s">
        <v>176</v>
      </c>
      <c r="B422" s="83">
        <v>24</v>
      </c>
      <c r="C422" s="84">
        <v>2312.72605436</v>
      </c>
      <c r="D422" s="84">
        <v>2311.5406484199998</v>
      </c>
      <c r="E422" s="84">
        <v>139.09247880999999</v>
      </c>
      <c r="F422" s="84">
        <v>139.09247880999999</v>
      </c>
    </row>
    <row r="423" spans="1:6" ht="12.75" customHeight="1" x14ac:dyDescent="0.2">
      <c r="A423" s="83" t="s">
        <v>177</v>
      </c>
      <c r="B423" s="83">
        <v>1</v>
      </c>
      <c r="C423" s="84">
        <v>2414.0247565599998</v>
      </c>
      <c r="D423" s="84">
        <v>2411.0769261199998</v>
      </c>
      <c r="E423" s="84">
        <v>145.08188142</v>
      </c>
      <c r="F423" s="84">
        <v>145.08188142</v>
      </c>
    </row>
    <row r="424" spans="1:6" ht="12.75" customHeight="1" x14ac:dyDescent="0.2">
      <c r="A424" s="83" t="s">
        <v>177</v>
      </c>
      <c r="B424" s="83">
        <v>2</v>
      </c>
      <c r="C424" s="84">
        <v>2432.4193787300001</v>
      </c>
      <c r="D424" s="84">
        <v>2425.7167393999998</v>
      </c>
      <c r="E424" s="84">
        <v>145.96280381</v>
      </c>
      <c r="F424" s="84">
        <v>145.96280381</v>
      </c>
    </row>
    <row r="425" spans="1:6" ht="12.75" customHeight="1" x14ac:dyDescent="0.2">
      <c r="A425" s="83" t="s">
        <v>177</v>
      </c>
      <c r="B425" s="83">
        <v>3</v>
      </c>
      <c r="C425" s="84">
        <v>2482.7428641699998</v>
      </c>
      <c r="D425" s="84">
        <v>2476.09433782</v>
      </c>
      <c r="E425" s="84">
        <v>148.99417817</v>
      </c>
      <c r="F425" s="84">
        <v>148.99417817</v>
      </c>
    </row>
    <row r="426" spans="1:6" ht="12.75" customHeight="1" x14ac:dyDescent="0.2">
      <c r="A426" s="83" t="s">
        <v>177</v>
      </c>
      <c r="B426" s="83">
        <v>4</v>
      </c>
      <c r="C426" s="84">
        <v>2485.5549001099998</v>
      </c>
      <c r="D426" s="84">
        <v>2478.6476319399999</v>
      </c>
      <c r="E426" s="84">
        <v>149.14781769000001</v>
      </c>
      <c r="F426" s="84">
        <v>149.14781769000001</v>
      </c>
    </row>
    <row r="427" spans="1:6" ht="12.75" customHeight="1" x14ac:dyDescent="0.2">
      <c r="A427" s="83" t="s">
        <v>177</v>
      </c>
      <c r="B427" s="83">
        <v>5</v>
      </c>
      <c r="C427" s="84">
        <v>2483.23005595</v>
      </c>
      <c r="D427" s="84">
        <v>2476.3088841600002</v>
      </c>
      <c r="E427" s="84">
        <v>149.00708807999999</v>
      </c>
      <c r="F427" s="84">
        <v>149.00708807999999</v>
      </c>
    </row>
    <row r="428" spans="1:6" ht="12.75" customHeight="1" x14ac:dyDescent="0.2">
      <c r="A428" s="83" t="s">
        <v>177</v>
      </c>
      <c r="B428" s="83">
        <v>6</v>
      </c>
      <c r="C428" s="84">
        <v>2485.6353905999999</v>
      </c>
      <c r="D428" s="84">
        <v>2478.8492410200001</v>
      </c>
      <c r="E428" s="84">
        <v>149.15994913</v>
      </c>
      <c r="F428" s="84">
        <v>149.15994913</v>
      </c>
    </row>
    <row r="429" spans="1:6" ht="12.75" customHeight="1" x14ac:dyDescent="0.2">
      <c r="A429" s="83" t="s">
        <v>177</v>
      </c>
      <c r="B429" s="83">
        <v>7</v>
      </c>
      <c r="C429" s="84">
        <v>2466.7308297</v>
      </c>
      <c r="D429" s="84">
        <v>2459.7878272100002</v>
      </c>
      <c r="E429" s="84">
        <v>148.01296549</v>
      </c>
      <c r="F429" s="84">
        <v>148.01296549</v>
      </c>
    </row>
    <row r="430" spans="1:6" ht="12.75" customHeight="1" x14ac:dyDescent="0.2">
      <c r="A430" s="83" t="s">
        <v>177</v>
      </c>
      <c r="B430" s="83">
        <v>8</v>
      </c>
      <c r="C430" s="84">
        <v>2457.16165963</v>
      </c>
      <c r="D430" s="84">
        <v>2450.4508350299998</v>
      </c>
      <c r="E430" s="84">
        <v>147.45113008000001</v>
      </c>
      <c r="F430" s="84">
        <v>147.45113008000001</v>
      </c>
    </row>
    <row r="431" spans="1:6" ht="12.75" customHeight="1" x14ac:dyDescent="0.2">
      <c r="A431" s="83" t="s">
        <v>177</v>
      </c>
      <c r="B431" s="83">
        <v>9</v>
      </c>
      <c r="C431" s="84">
        <v>2408.2039378999998</v>
      </c>
      <c r="D431" s="84">
        <v>2401.43756239</v>
      </c>
      <c r="E431" s="84">
        <v>144.50185139000001</v>
      </c>
      <c r="F431" s="84">
        <v>144.50185139000001</v>
      </c>
    </row>
    <row r="432" spans="1:6" ht="12.75" customHeight="1" x14ac:dyDescent="0.2">
      <c r="A432" s="83" t="s">
        <v>177</v>
      </c>
      <c r="B432" s="83">
        <v>10</v>
      </c>
      <c r="C432" s="84">
        <v>2355.7410695600001</v>
      </c>
      <c r="D432" s="84">
        <v>2349.4411081799999</v>
      </c>
      <c r="E432" s="84">
        <v>141.37306552999999</v>
      </c>
      <c r="F432" s="84">
        <v>141.37306552999999</v>
      </c>
    </row>
    <row r="433" spans="1:6" ht="12.75" customHeight="1" x14ac:dyDescent="0.2">
      <c r="A433" s="83" t="s">
        <v>177</v>
      </c>
      <c r="B433" s="83">
        <v>11</v>
      </c>
      <c r="C433" s="84">
        <v>2296.06785197</v>
      </c>
      <c r="D433" s="84">
        <v>2289.8599769100001</v>
      </c>
      <c r="E433" s="84">
        <v>137.78788642000001</v>
      </c>
      <c r="F433" s="84">
        <v>137.78788642000001</v>
      </c>
    </row>
    <row r="434" spans="1:6" ht="12.75" customHeight="1" x14ac:dyDescent="0.2">
      <c r="A434" s="83" t="s">
        <v>177</v>
      </c>
      <c r="B434" s="83">
        <v>12</v>
      </c>
      <c r="C434" s="84">
        <v>2276.5524859900002</v>
      </c>
      <c r="D434" s="84">
        <v>2270.1607880400002</v>
      </c>
      <c r="E434" s="84">
        <v>136.60252589999999</v>
      </c>
      <c r="F434" s="84">
        <v>136.60252589999999</v>
      </c>
    </row>
    <row r="435" spans="1:6" ht="12.75" customHeight="1" x14ac:dyDescent="0.2">
      <c r="A435" s="83" t="s">
        <v>177</v>
      </c>
      <c r="B435" s="83">
        <v>13</v>
      </c>
      <c r="C435" s="84">
        <v>2295.4783457399999</v>
      </c>
      <c r="D435" s="84">
        <v>2291.2908896099998</v>
      </c>
      <c r="E435" s="84">
        <v>137.87398881999999</v>
      </c>
      <c r="F435" s="84">
        <v>137.87398881999999</v>
      </c>
    </row>
    <row r="436" spans="1:6" ht="12.75" customHeight="1" x14ac:dyDescent="0.2">
      <c r="A436" s="83" t="s">
        <v>177</v>
      </c>
      <c r="B436" s="83">
        <v>14</v>
      </c>
      <c r="C436" s="84">
        <v>2304.5640221200001</v>
      </c>
      <c r="D436" s="84">
        <v>2300.9768621399999</v>
      </c>
      <c r="E436" s="84">
        <v>138.45682343999999</v>
      </c>
      <c r="F436" s="84">
        <v>138.45682343999999</v>
      </c>
    </row>
    <row r="437" spans="1:6" ht="12.75" customHeight="1" x14ac:dyDescent="0.2">
      <c r="A437" s="83" t="s">
        <v>177</v>
      </c>
      <c r="B437" s="83">
        <v>15</v>
      </c>
      <c r="C437" s="84">
        <v>2306.4977566600001</v>
      </c>
      <c r="D437" s="84">
        <v>2299.9460064099999</v>
      </c>
      <c r="E437" s="84">
        <v>138.39479370000001</v>
      </c>
      <c r="F437" s="84">
        <v>138.39479370000001</v>
      </c>
    </row>
    <row r="438" spans="1:6" ht="12.75" customHeight="1" x14ac:dyDescent="0.2">
      <c r="A438" s="83" t="s">
        <v>177</v>
      </c>
      <c r="B438" s="83">
        <v>16</v>
      </c>
      <c r="C438" s="84">
        <v>2316.5220425799998</v>
      </c>
      <c r="D438" s="84">
        <v>2310.4919403399999</v>
      </c>
      <c r="E438" s="84">
        <v>139.02937482999999</v>
      </c>
      <c r="F438" s="84">
        <v>139.02937482999999</v>
      </c>
    </row>
    <row r="439" spans="1:6" ht="12.75" customHeight="1" x14ac:dyDescent="0.2">
      <c r="A439" s="83" t="s">
        <v>177</v>
      </c>
      <c r="B439" s="83">
        <v>17</v>
      </c>
      <c r="C439" s="84">
        <v>2328.0532648200001</v>
      </c>
      <c r="D439" s="84">
        <v>2321.4227191099999</v>
      </c>
      <c r="E439" s="84">
        <v>139.68711325999999</v>
      </c>
      <c r="F439" s="84">
        <v>139.68711325999999</v>
      </c>
    </row>
    <row r="440" spans="1:6" ht="12.75" customHeight="1" x14ac:dyDescent="0.2">
      <c r="A440" s="83" t="s">
        <v>177</v>
      </c>
      <c r="B440" s="83">
        <v>18</v>
      </c>
      <c r="C440" s="84">
        <v>2272.0288578700001</v>
      </c>
      <c r="D440" s="84">
        <v>2265.9661017899998</v>
      </c>
      <c r="E440" s="84">
        <v>136.35011879000001</v>
      </c>
      <c r="F440" s="84">
        <v>136.35011879000001</v>
      </c>
    </row>
    <row r="441" spans="1:6" ht="12.75" customHeight="1" x14ac:dyDescent="0.2">
      <c r="A441" s="83" t="s">
        <v>177</v>
      </c>
      <c r="B441" s="83">
        <v>19</v>
      </c>
      <c r="C441" s="84">
        <v>2216.5992184199999</v>
      </c>
      <c r="D441" s="84">
        <v>2210.59206146</v>
      </c>
      <c r="E441" s="84">
        <v>133.01809323000001</v>
      </c>
      <c r="F441" s="84">
        <v>133.01809323000001</v>
      </c>
    </row>
    <row r="442" spans="1:6" ht="12.75" customHeight="1" x14ac:dyDescent="0.2">
      <c r="A442" s="83" t="s">
        <v>177</v>
      </c>
      <c r="B442" s="83">
        <v>20</v>
      </c>
      <c r="C442" s="84">
        <v>2213.7133231600001</v>
      </c>
      <c r="D442" s="84">
        <v>2207.8726149499998</v>
      </c>
      <c r="E442" s="84">
        <v>132.85445580000001</v>
      </c>
      <c r="F442" s="84">
        <v>132.85445580000001</v>
      </c>
    </row>
    <row r="443" spans="1:6" ht="12.75" customHeight="1" x14ac:dyDescent="0.2">
      <c r="A443" s="83" t="s">
        <v>177</v>
      </c>
      <c r="B443" s="83">
        <v>21</v>
      </c>
      <c r="C443" s="84">
        <v>2253.0592171200001</v>
      </c>
      <c r="D443" s="84">
        <v>2247.0650758800002</v>
      </c>
      <c r="E443" s="84">
        <v>135.21278617999999</v>
      </c>
      <c r="F443" s="84">
        <v>135.21278617999999</v>
      </c>
    </row>
    <row r="444" spans="1:6" ht="12.75" customHeight="1" x14ac:dyDescent="0.2">
      <c r="A444" s="83" t="s">
        <v>177</v>
      </c>
      <c r="B444" s="83">
        <v>22</v>
      </c>
      <c r="C444" s="84">
        <v>2251.6263879500002</v>
      </c>
      <c r="D444" s="84">
        <v>2245.6792535700001</v>
      </c>
      <c r="E444" s="84">
        <v>135.12939700999999</v>
      </c>
      <c r="F444" s="84">
        <v>135.12939700999999</v>
      </c>
    </row>
    <row r="445" spans="1:6" ht="12.75" customHeight="1" x14ac:dyDescent="0.2">
      <c r="A445" s="83" t="s">
        <v>177</v>
      </c>
      <c r="B445" s="83">
        <v>23</v>
      </c>
      <c r="C445" s="84">
        <v>2301.76313093</v>
      </c>
      <c r="D445" s="84">
        <v>2297.3489946099999</v>
      </c>
      <c r="E445" s="84">
        <v>138.23852353999999</v>
      </c>
      <c r="F445" s="84">
        <v>138.23852353999999</v>
      </c>
    </row>
    <row r="446" spans="1:6" ht="12.75" customHeight="1" x14ac:dyDescent="0.2">
      <c r="A446" s="83" t="s">
        <v>177</v>
      </c>
      <c r="B446" s="83">
        <v>24</v>
      </c>
      <c r="C446" s="84">
        <v>2352.8584743000001</v>
      </c>
      <c r="D446" s="84">
        <v>2350.8803800199998</v>
      </c>
      <c r="E446" s="84">
        <v>141.45967092000001</v>
      </c>
      <c r="F446" s="84">
        <v>141.45967092000001</v>
      </c>
    </row>
    <row r="447" spans="1:6" ht="12.75" customHeight="1" x14ac:dyDescent="0.2">
      <c r="A447" s="83" t="s">
        <v>178</v>
      </c>
      <c r="B447" s="83">
        <v>1</v>
      </c>
      <c r="C447" s="84">
        <v>2244.3674201499998</v>
      </c>
      <c r="D447" s="84">
        <v>2238.1046311800001</v>
      </c>
      <c r="E447" s="84">
        <v>134.67360879</v>
      </c>
      <c r="F447" s="84">
        <v>134.67360879</v>
      </c>
    </row>
    <row r="448" spans="1:6" ht="12.75" customHeight="1" x14ac:dyDescent="0.2">
      <c r="A448" s="83" t="s">
        <v>178</v>
      </c>
      <c r="B448" s="83">
        <v>2</v>
      </c>
      <c r="C448" s="84">
        <v>2289.5486960399999</v>
      </c>
      <c r="D448" s="84">
        <v>2283.3986896199999</v>
      </c>
      <c r="E448" s="84">
        <v>137.39909098000001</v>
      </c>
      <c r="F448" s="84">
        <v>137.39909098000001</v>
      </c>
    </row>
    <row r="449" spans="1:6" ht="12.75" customHeight="1" x14ac:dyDescent="0.2">
      <c r="A449" s="83" t="s">
        <v>178</v>
      </c>
      <c r="B449" s="83">
        <v>3</v>
      </c>
      <c r="C449" s="84">
        <v>2326.3593462099998</v>
      </c>
      <c r="D449" s="84">
        <v>2320.10608439</v>
      </c>
      <c r="E449" s="84">
        <v>139.60788732</v>
      </c>
      <c r="F449" s="84">
        <v>139.60788732</v>
      </c>
    </row>
    <row r="450" spans="1:6" ht="12.75" customHeight="1" x14ac:dyDescent="0.2">
      <c r="A450" s="83" t="s">
        <v>178</v>
      </c>
      <c r="B450" s="83">
        <v>4</v>
      </c>
      <c r="C450" s="84">
        <v>2340.6124541200002</v>
      </c>
      <c r="D450" s="84">
        <v>2337.57377253</v>
      </c>
      <c r="E450" s="84">
        <v>140.6589716</v>
      </c>
      <c r="F450" s="84">
        <v>140.6589716</v>
      </c>
    </row>
    <row r="451" spans="1:6" ht="12.75" customHeight="1" x14ac:dyDescent="0.2">
      <c r="A451" s="83" t="s">
        <v>178</v>
      </c>
      <c r="B451" s="83">
        <v>5</v>
      </c>
      <c r="C451" s="84">
        <v>2346.7577679300002</v>
      </c>
      <c r="D451" s="84">
        <v>2342.1481551500001</v>
      </c>
      <c r="E451" s="84">
        <v>140.93422620999999</v>
      </c>
      <c r="F451" s="84">
        <v>140.93422620999999</v>
      </c>
    </row>
    <row r="452" spans="1:6" ht="12.75" customHeight="1" x14ac:dyDescent="0.2">
      <c r="A452" s="83" t="s">
        <v>178</v>
      </c>
      <c r="B452" s="83">
        <v>6</v>
      </c>
      <c r="C452" s="84">
        <v>2319.3057798599998</v>
      </c>
      <c r="D452" s="84">
        <v>2312.9814385300001</v>
      </c>
      <c r="E452" s="84">
        <v>139.17917556</v>
      </c>
      <c r="F452" s="84">
        <v>139.17917556</v>
      </c>
    </row>
    <row r="453" spans="1:6" ht="12.75" customHeight="1" x14ac:dyDescent="0.2">
      <c r="A453" s="83" t="s">
        <v>178</v>
      </c>
      <c r="B453" s="83">
        <v>7</v>
      </c>
      <c r="C453" s="84">
        <v>2254.9626340899999</v>
      </c>
      <c r="D453" s="84">
        <v>2248.6790842999999</v>
      </c>
      <c r="E453" s="84">
        <v>135.30990600999999</v>
      </c>
      <c r="F453" s="84">
        <v>135.30990600999999</v>
      </c>
    </row>
    <row r="454" spans="1:6" ht="12.75" customHeight="1" x14ac:dyDescent="0.2">
      <c r="A454" s="83" t="s">
        <v>178</v>
      </c>
      <c r="B454" s="83">
        <v>8</v>
      </c>
      <c r="C454" s="84">
        <v>2189.3045943500001</v>
      </c>
      <c r="D454" s="84">
        <v>2183.5804213900001</v>
      </c>
      <c r="E454" s="84">
        <v>131.39272012999999</v>
      </c>
      <c r="F454" s="84">
        <v>131.39272012999999</v>
      </c>
    </row>
    <row r="455" spans="1:6" ht="12.75" customHeight="1" x14ac:dyDescent="0.2">
      <c r="A455" s="83" t="s">
        <v>178</v>
      </c>
      <c r="B455" s="83">
        <v>9</v>
      </c>
      <c r="C455" s="84">
        <v>2150.3260146699999</v>
      </c>
      <c r="D455" s="84">
        <v>2149.7442578300002</v>
      </c>
      <c r="E455" s="84">
        <v>129.35669455999999</v>
      </c>
      <c r="F455" s="84">
        <v>129.35669455999999</v>
      </c>
    </row>
    <row r="456" spans="1:6" ht="12.75" customHeight="1" x14ac:dyDescent="0.2">
      <c r="A456" s="83" t="s">
        <v>178</v>
      </c>
      <c r="B456" s="83">
        <v>10</v>
      </c>
      <c r="C456" s="84">
        <v>2106.8437849799998</v>
      </c>
      <c r="D456" s="84">
        <v>2103.7668034500002</v>
      </c>
      <c r="E456" s="84">
        <v>126.59009035</v>
      </c>
      <c r="F456" s="84">
        <v>126.59009035</v>
      </c>
    </row>
    <row r="457" spans="1:6" ht="12.75" customHeight="1" x14ac:dyDescent="0.2">
      <c r="A457" s="83" t="s">
        <v>178</v>
      </c>
      <c r="B457" s="83">
        <v>11</v>
      </c>
      <c r="C457" s="84">
        <v>2089.2618948999998</v>
      </c>
      <c r="D457" s="84">
        <v>2087.9853053900001</v>
      </c>
      <c r="E457" s="84">
        <v>125.64046929</v>
      </c>
      <c r="F457" s="84">
        <v>125.64046929</v>
      </c>
    </row>
    <row r="458" spans="1:6" ht="12.75" customHeight="1" x14ac:dyDescent="0.2">
      <c r="A458" s="83" t="s">
        <v>178</v>
      </c>
      <c r="B458" s="83">
        <v>12</v>
      </c>
      <c r="C458" s="84">
        <v>2120.0467764700002</v>
      </c>
      <c r="D458" s="84">
        <v>2118.7497420200002</v>
      </c>
      <c r="E458" s="84">
        <v>127.49165963999999</v>
      </c>
      <c r="F458" s="84">
        <v>127.49165963999999</v>
      </c>
    </row>
    <row r="459" spans="1:6" ht="12.75" customHeight="1" x14ac:dyDescent="0.2">
      <c r="A459" s="83" t="s">
        <v>178</v>
      </c>
      <c r="B459" s="83">
        <v>13</v>
      </c>
      <c r="C459" s="84">
        <v>2126.9291404300002</v>
      </c>
      <c r="D459" s="84">
        <v>2126.9223902499998</v>
      </c>
      <c r="E459" s="84">
        <v>127.98343291</v>
      </c>
      <c r="F459" s="84">
        <v>127.98343291</v>
      </c>
    </row>
    <row r="460" spans="1:6" ht="12.75" customHeight="1" x14ac:dyDescent="0.2">
      <c r="A460" s="83" t="s">
        <v>178</v>
      </c>
      <c r="B460" s="83">
        <v>14</v>
      </c>
      <c r="C460" s="84">
        <v>2142.2668175899998</v>
      </c>
      <c r="D460" s="84">
        <v>2142.0487353600001</v>
      </c>
      <c r="E460" s="84">
        <v>128.89363141000001</v>
      </c>
      <c r="F460" s="84">
        <v>128.89363141000001</v>
      </c>
    </row>
    <row r="461" spans="1:6" ht="12.75" customHeight="1" x14ac:dyDescent="0.2">
      <c r="A461" s="83" t="s">
        <v>178</v>
      </c>
      <c r="B461" s="83">
        <v>15</v>
      </c>
      <c r="C461" s="84">
        <v>2169.0220406799999</v>
      </c>
      <c r="D461" s="84">
        <v>2163.0003981899999</v>
      </c>
      <c r="E461" s="84">
        <v>130.15435711999999</v>
      </c>
      <c r="F461" s="84">
        <v>130.15435711999999</v>
      </c>
    </row>
    <row r="462" spans="1:6" ht="12.75" customHeight="1" x14ac:dyDescent="0.2">
      <c r="A462" s="83" t="s">
        <v>178</v>
      </c>
      <c r="B462" s="83">
        <v>16</v>
      </c>
      <c r="C462" s="84">
        <v>2171.9338191000002</v>
      </c>
      <c r="D462" s="84">
        <v>2170.5933821100002</v>
      </c>
      <c r="E462" s="84">
        <v>130.61125021000001</v>
      </c>
      <c r="F462" s="84">
        <v>130.61125021000001</v>
      </c>
    </row>
    <row r="463" spans="1:6" ht="12.75" customHeight="1" x14ac:dyDescent="0.2">
      <c r="A463" s="83" t="s">
        <v>178</v>
      </c>
      <c r="B463" s="83">
        <v>17</v>
      </c>
      <c r="C463" s="84">
        <v>2171.4187268199998</v>
      </c>
      <c r="D463" s="84">
        <v>2167.64887284</v>
      </c>
      <c r="E463" s="84">
        <v>130.43407006999999</v>
      </c>
      <c r="F463" s="84">
        <v>130.43407006999999</v>
      </c>
    </row>
    <row r="464" spans="1:6" ht="12.75" customHeight="1" x14ac:dyDescent="0.2">
      <c r="A464" s="83" t="s">
        <v>178</v>
      </c>
      <c r="B464" s="83">
        <v>18</v>
      </c>
      <c r="C464" s="84">
        <v>2135.6073873099999</v>
      </c>
      <c r="D464" s="84">
        <v>2133.49201627</v>
      </c>
      <c r="E464" s="84">
        <v>128.37874742</v>
      </c>
      <c r="F464" s="84">
        <v>128.37874742</v>
      </c>
    </row>
    <row r="465" spans="1:6" ht="12.75" customHeight="1" x14ac:dyDescent="0.2">
      <c r="A465" s="83" t="s">
        <v>178</v>
      </c>
      <c r="B465" s="83">
        <v>19</v>
      </c>
      <c r="C465" s="84">
        <v>2098.66734047</v>
      </c>
      <c r="D465" s="84">
        <v>2092.7985277500002</v>
      </c>
      <c r="E465" s="84">
        <v>125.93009562</v>
      </c>
      <c r="F465" s="84">
        <v>125.93009562</v>
      </c>
    </row>
    <row r="466" spans="1:6" ht="12.75" customHeight="1" x14ac:dyDescent="0.2">
      <c r="A466" s="83" t="s">
        <v>178</v>
      </c>
      <c r="B466" s="83">
        <v>20</v>
      </c>
      <c r="C466" s="84">
        <v>2081.7988343699999</v>
      </c>
      <c r="D466" s="84">
        <v>2076.3387947699998</v>
      </c>
      <c r="E466" s="84">
        <v>124.93966308</v>
      </c>
      <c r="F466" s="84">
        <v>124.93966308</v>
      </c>
    </row>
    <row r="467" spans="1:6" ht="12.75" customHeight="1" x14ac:dyDescent="0.2">
      <c r="A467" s="83" t="s">
        <v>178</v>
      </c>
      <c r="B467" s="83">
        <v>21</v>
      </c>
      <c r="C467" s="84">
        <v>2121.0482648900002</v>
      </c>
      <c r="D467" s="84">
        <v>2115.2454966999999</v>
      </c>
      <c r="E467" s="84">
        <v>127.28079846999999</v>
      </c>
      <c r="F467" s="84">
        <v>127.28079846999999</v>
      </c>
    </row>
    <row r="468" spans="1:6" ht="12.75" customHeight="1" x14ac:dyDescent="0.2">
      <c r="A468" s="83" t="s">
        <v>178</v>
      </c>
      <c r="B468" s="83">
        <v>22</v>
      </c>
      <c r="C468" s="84">
        <v>2093.8798649800001</v>
      </c>
      <c r="D468" s="84">
        <v>2088.3655563299999</v>
      </c>
      <c r="E468" s="84">
        <v>125.66335015</v>
      </c>
      <c r="F468" s="84">
        <v>125.66335015</v>
      </c>
    </row>
    <row r="469" spans="1:6" ht="12.75" customHeight="1" x14ac:dyDescent="0.2">
      <c r="A469" s="83" t="s">
        <v>178</v>
      </c>
      <c r="B469" s="83">
        <v>23</v>
      </c>
      <c r="C469" s="84">
        <v>2149.30861615</v>
      </c>
      <c r="D469" s="84">
        <v>2143.4503847400001</v>
      </c>
      <c r="E469" s="84">
        <v>128.97797295000001</v>
      </c>
      <c r="F469" s="84">
        <v>128.97797295000001</v>
      </c>
    </row>
    <row r="470" spans="1:6" ht="12.75" customHeight="1" x14ac:dyDescent="0.2">
      <c r="A470" s="83" t="s">
        <v>178</v>
      </c>
      <c r="B470" s="83">
        <v>24</v>
      </c>
      <c r="C470" s="84">
        <v>2181.8206500900001</v>
      </c>
      <c r="D470" s="84">
        <v>2178.50146838</v>
      </c>
      <c r="E470" s="84">
        <v>131.08710397999999</v>
      </c>
      <c r="F470" s="84">
        <v>131.08710397999999</v>
      </c>
    </row>
    <row r="471" spans="1:6" ht="12.75" customHeight="1" x14ac:dyDescent="0.2">
      <c r="A471" s="83" t="s">
        <v>179</v>
      </c>
      <c r="B471" s="83">
        <v>1</v>
      </c>
      <c r="C471" s="84">
        <v>2240.1879114200001</v>
      </c>
      <c r="D471" s="84">
        <v>2233.9434577299999</v>
      </c>
      <c r="E471" s="84">
        <v>134.42321824000001</v>
      </c>
      <c r="F471" s="84">
        <v>134.42321824000001</v>
      </c>
    </row>
    <row r="472" spans="1:6" ht="12.75" customHeight="1" x14ac:dyDescent="0.2">
      <c r="A472" s="83" t="s">
        <v>179</v>
      </c>
      <c r="B472" s="83">
        <v>2</v>
      </c>
      <c r="C472" s="84">
        <v>2351.5222312400001</v>
      </c>
      <c r="D472" s="84">
        <v>2345.0811912600002</v>
      </c>
      <c r="E472" s="84">
        <v>141.11071597</v>
      </c>
      <c r="F472" s="84">
        <v>141.11071597</v>
      </c>
    </row>
    <row r="473" spans="1:6" ht="12.75" customHeight="1" x14ac:dyDescent="0.2">
      <c r="A473" s="83" t="s">
        <v>179</v>
      </c>
      <c r="B473" s="83">
        <v>3</v>
      </c>
      <c r="C473" s="84">
        <v>2406.5510050600001</v>
      </c>
      <c r="D473" s="84">
        <v>2399.8278998599999</v>
      </c>
      <c r="E473" s="84">
        <v>144.40499306999999</v>
      </c>
      <c r="F473" s="84">
        <v>144.40499306999999</v>
      </c>
    </row>
    <row r="474" spans="1:6" ht="12.75" customHeight="1" x14ac:dyDescent="0.2">
      <c r="A474" s="83" t="s">
        <v>179</v>
      </c>
      <c r="B474" s="83">
        <v>4</v>
      </c>
      <c r="C474" s="84">
        <v>2427.1409583599998</v>
      </c>
      <c r="D474" s="84">
        <v>2421.43157711</v>
      </c>
      <c r="E474" s="84">
        <v>145.70495248</v>
      </c>
      <c r="F474" s="84">
        <v>145.70495248</v>
      </c>
    </row>
    <row r="475" spans="1:6" ht="12.75" customHeight="1" x14ac:dyDescent="0.2">
      <c r="A475" s="83" t="s">
        <v>179</v>
      </c>
      <c r="B475" s="83">
        <v>5</v>
      </c>
      <c r="C475" s="84">
        <v>2417.3268753699999</v>
      </c>
      <c r="D475" s="84">
        <v>2410.559362</v>
      </c>
      <c r="E475" s="84">
        <v>145.050738</v>
      </c>
      <c r="F475" s="84">
        <v>145.050738</v>
      </c>
    </row>
    <row r="476" spans="1:6" ht="12.75" customHeight="1" x14ac:dyDescent="0.2">
      <c r="A476" s="83" t="s">
        <v>179</v>
      </c>
      <c r="B476" s="83">
        <v>6</v>
      </c>
      <c r="C476" s="84">
        <v>2396.4247100399998</v>
      </c>
      <c r="D476" s="84">
        <v>2389.6331168400002</v>
      </c>
      <c r="E476" s="84">
        <v>143.79154176</v>
      </c>
      <c r="F476" s="84">
        <v>143.79154176</v>
      </c>
    </row>
    <row r="477" spans="1:6" ht="12.75" customHeight="1" x14ac:dyDescent="0.2">
      <c r="A477" s="83" t="s">
        <v>179</v>
      </c>
      <c r="B477" s="83">
        <v>7</v>
      </c>
      <c r="C477" s="84">
        <v>2306.9822262799998</v>
      </c>
      <c r="D477" s="84">
        <v>2300.4419828300001</v>
      </c>
      <c r="E477" s="84">
        <v>138.42463812</v>
      </c>
      <c r="F477" s="84">
        <v>138.42463812</v>
      </c>
    </row>
    <row r="478" spans="1:6" ht="12.75" customHeight="1" x14ac:dyDescent="0.2">
      <c r="A478" s="83" t="s">
        <v>179</v>
      </c>
      <c r="B478" s="83">
        <v>8</v>
      </c>
      <c r="C478" s="84">
        <v>2234.8816607700001</v>
      </c>
      <c r="D478" s="84">
        <v>2228.7030485099999</v>
      </c>
      <c r="E478" s="84">
        <v>134.10788676999999</v>
      </c>
      <c r="F478" s="84">
        <v>134.10788676999999</v>
      </c>
    </row>
    <row r="479" spans="1:6" ht="12.75" customHeight="1" x14ac:dyDescent="0.2">
      <c r="A479" s="83" t="s">
        <v>179</v>
      </c>
      <c r="B479" s="83">
        <v>9</v>
      </c>
      <c r="C479" s="84">
        <v>2207.7354245800002</v>
      </c>
      <c r="D479" s="84">
        <v>2201.4293069700002</v>
      </c>
      <c r="E479" s="84">
        <v>132.46674222999999</v>
      </c>
      <c r="F479" s="84">
        <v>132.46674222999999</v>
      </c>
    </row>
    <row r="480" spans="1:6" ht="12.75" customHeight="1" x14ac:dyDescent="0.2">
      <c r="A480" s="83" t="s">
        <v>179</v>
      </c>
      <c r="B480" s="83">
        <v>10</v>
      </c>
      <c r="C480" s="84">
        <v>2162.2511499000002</v>
      </c>
      <c r="D480" s="84">
        <v>2156.1676747500001</v>
      </c>
      <c r="E480" s="84">
        <v>129.74321122999999</v>
      </c>
      <c r="F480" s="84">
        <v>129.74321122999999</v>
      </c>
    </row>
    <row r="481" spans="1:6" ht="12.75" customHeight="1" x14ac:dyDescent="0.2">
      <c r="A481" s="83" t="s">
        <v>179</v>
      </c>
      <c r="B481" s="83">
        <v>11</v>
      </c>
      <c r="C481" s="84">
        <v>2142.9970685600001</v>
      </c>
      <c r="D481" s="84">
        <v>2136.9245563999998</v>
      </c>
      <c r="E481" s="84">
        <v>128.58529386999999</v>
      </c>
      <c r="F481" s="84">
        <v>128.58529386999999</v>
      </c>
    </row>
    <row r="482" spans="1:6" ht="12.75" customHeight="1" x14ac:dyDescent="0.2">
      <c r="A482" s="83" t="s">
        <v>179</v>
      </c>
      <c r="B482" s="83">
        <v>12</v>
      </c>
      <c r="C482" s="84">
        <v>2168.6492284599999</v>
      </c>
      <c r="D482" s="84">
        <v>2167.8537810399998</v>
      </c>
      <c r="E482" s="84">
        <v>130.44640003000001</v>
      </c>
      <c r="F482" s="84">
        <v>130.44640003000001</v>
      </c>
    </row>
    <row r="483" spans="1:6" ht="12.75" customHeight="1" x14ac:dyDescent="0.2">
      <c r="A483" s="83" t="s">
        <v>179</v>
      </c>
      <c r="B483" s="83">
        <v>13</v>
      </c>
      <c r="C483" s="84">
        <v>2192.2058962299998</v>
      </c>
      <c r="D483" s="84">
        <v>2188.8852485900002</v>
      </c>
      <c r="E483" s="84">
        <v>131.71192783000001</v>
      </c>
      <c r="F483" s="84">
        <v>131.71192783000001</v>
      </c>
    </row>
    <row r="484" spans="1:6" ht="12.75" customHeight="1" x14ac:dyDescent="0.2">
      <c r="A484" s="83" t="s">
        <v>179</v>
      </c>
      <c r="B484" s="83">
        <v>14</v>
      </c>
      <c r="C484" s="84">
        <v>2201.81678818</v>
      </c>
      <c r="D484" s="84">
        <v>2201.7595709000002</v>
      </c>
      <c r="E484" s="84">
        <v>132.48661522</v>
      </c>
      <c r="F484" s="84">
        <v>132.48661522</v>
      </c>
    </row>
    <row r="485" spans="1:6" ht="12.75" customHeight="1" x14ac:dyDescent="0.2">
      <c r="A485" s="83" t="s">
        <v>179</v>
      </c>
      <c r="B485" s="83">
        <v>15</v>
      </c>
      <c r="C485" s="84">
        <v>2216.42736358</v>
      </c>
      <c r="D485" s="84">
        <v>2214.2719589799999</v>
      </c>
      <c r="E485" s="84">
        <v>133.23952392999999</v>
      </c>
      <c r="F485" s="84">
        <v>133.23952392999999</v>
      </c>
    </row>
    <row r="486" spans="1:6" ht="12.75" customHeight="1" x14ac:dyDescent="0.2">
      <c r="A486" s="83" t="s">
        <v>179</v>
      </c>
      <c r="B486" s="83">
        <v>16</v>
      </c>
      <c r="C486" s="84">
        <v>2231.20987384</v>
      </c>
      <c r="D486" s="84">
        <v>2225.9443980800002</v>
      </c>
      <c r="E486" s="84">
        <v>133.94189033000001</v>
      </c>
      <c r="F486" s="84">
        <v>133.94189033000001</v>
      </c>
    </row>
    <row r="487" spans="1:6" ht="12.75" customHeight="1" x14ac:dyDescent="0.2">
      <c r="A487" s="83" t="s">
        <v>179</v>
      </c>
      <c r="B487" s="83">
        <v>17</v>
      </c>
      <c r="C487" s="84">
        <v>2221.2353066700002</v>
      </c>
      <c r="D487" s="84">
        <v>2216.2765834000002</v>
      </c>
      <c r="E487" s="84">
        <v>133.36014832000001</v>
      </c>
      <c r="F487" s="84">
        <v>133.36014832000001</v>
      </c>
    </row>
    <row r="488" spans="1:6" ht="12.75" customHeight="1" x14ac:dyDescent="0.2">
      <c r="A488" s="83" t="s">
        <v>179</v>
      </c>
      <c r="B488" s="83">
        <v>18</v>
      </c>
      <c r="C488" s="84">
        <v>2168.79293143</v>
      </c>
      <c r="D488" s="84">
        <v>2161.6994664099998</v>
      </c>
      <c r="E488" s="84">
        <v>130.07607607</v>
      </c>
      <c r="F488" s="84">
        <v>130.07607607</v>
      </c>
    </row>
    <row r="489" spans="1:6" ht="12.75" customHeight="1" x14ac:dyDescent="0.2">
      <c r="A489" s="83" t="s">
        <v>179</v>
      </c>
      <c r="B489" s="83">
        <v>19</v>
      </c>
      <c r="C489" s="84">
        <v>2130.9241535699998</v>
      </c>
      <c r="D489" s="84">
        <v>2124.87719982</v>
      </c>
      <c r="E489" s="84">
        <v>127.86036754</v>
      </c>
      <c r="F489" s="84">
        <v>127.86036754</v>
      </c>
    </row>
    <row r="490" spans="1:6" ht="12.75" customHeight="1" x14ac:dyDescent="0.2">
      <c r="A490" s="83" t="s">
        <v>179</v>
      </c>
      <c r="B490" s="83">
        <v>20</v>
      </c>
      <c r="C490" s="84">
        <v>2144.2638684399999</v>
      </c>
      <c r="D490" s="84">
        <v>2138.1458636699999</v>
      </c>
      <c r="E490" s="84">
        <v>128.65878366999999</v>
      </c>
      <c r="F490" s="84">
        <v>128.65878366999999</v>
      </c>
    </row>
    <row r="491" spans="1:6" ht="12.75" customHeight="1" x14ac:dyDescent="0.2">
      <c r="A491" s="83" t="s">
        <v>179</v>
      </c>
      <c r="B491" s="83">
        <v>21</v>
      </c>
      <c r="C491" s="84">
        <v>2170.1431733200002</v>
      </c>
      <c r="D491" s="84">
        <v>2166.97939937</v>
      </c>
      <c r="E491" s="84">
        <v>130.39378579999999</v>
      </c>
      <c r="F491" s="84">
        <v>130.39378579999999</v>
      </c>
    </row>
    <row r="492" spans="1:6" ht="12.75" customHeight="1" x14ac:dyDescent="0.2">
      <c r="A492" s="83" t="s">
        <v>179</v>
      </c>
      <c r="B492" s="83">
        <v>22</v>
      </c>
      <c r="C492" s="84">
        <v>2180.9604188899998</v>
      </c>
      <c r="D492" s="84">
        <v>2174.9520912799999</v>
      </c>
      <c r="E492" s="84">
        <v>130.87352709000001</v>
      </c>
      <c r="F492" s="84">
        <v>130.87352709000001</v>
      </c>
    </row>
    <row r="493" spans="1:6" ht="12.75" customHeight="1" x14ac:dyDescent="0.2">
      <c r="A493" s="83" t="s">
        <v>179</v>
      </c>
      <c r="B493" s="83">
        <v>23</v>
      </c>
      <c r="C493" s="84">
        <v>2219.5884614800002</v>
      </c>
      <c r="D493" s="84">
        <v>2213.2587087299999</v>
      </c>
      <c r="E493" s="84">
        <v>133.17855356000001</v>
      </c>
      <c r="F493" s="84">
        <v>133.17855356000001</v>
      </c>
    </row>
    <row r="494" spans="1:6" ht="12.75" customHeight="1" x14ac:dyDescent="0.2">
      <c r="A494" s="83" t="s">
        <v>179</v>
      </c>
      <c r="B494" s="83">
        <v>24</v>
      </c>
      <c r="C494" s="84">
        <v>2270.0585552299999</v>
      </c>
      <c r="D494" s="84">
        <v>2266.2768468600002</v>
      </c>
      <c r="E494" s="84">
        <v>136.36881726999999</v>
      </c>
      <c r="F494" s="84">
        <v>136.36881726999999</v>
      </c>
    </row>
    <row r="495" spans="1:6" ht="12.75" customHeight="1" x14ac:dyDescent="0.2">
      <c r="A495" s="83" t="s">
        <v>180</v>
      </c>
      <c r="B495" s="83">
        <v>1</v>
      </c>
      <c r="C495" s="84">
        <v>2355.36833144</v>
      </c>
      <c r="D495" s="84">
        <v>2347.7432631299998</v>
      </c>
      <c r="E495" s="84">
        <v>141.27090099</v>
      </c>
      <c r="F495" s="84">
        <v>141.27090099</v>
      </c>
    </row>
    <row r="496" spans="1:6" ht="12.75" customHeight="1" x14ac:dyDescent="0.2">
      <c r="A496" s="83" t="s">
        <v>180</v>
      </c>
      <c r="B496" s="83">
        <v>2</v>
      </c>
      <c r="C496" s="84">
        <v>2406.1458747199999</v>
      </c>
      <c r="D496" s="84">
        <v>2398.3660414300002</v>
      </c>
      <c r="E496" s="84">
        <v>144.31702856999999</v>
      </c>
      <c r="F496" s="84">
        <v>144.31702856999999</v>
      </c>
    </row>
    <row r="497" spans="1:6" ht="12.75" customHeight="1" x14ac:dyDescent="0.2">
      <c r="A497" s="83" t="s">
        <v>180</v>
      </c>
      <c r="B497" s="83">
        <v>3</v>
      </c>
      <c r="C497" s="84">
        <v>2451.6371954599999</v>
      </c>
      <c r="D497" s="84">
        <v>2446.6039733600001</v>
      </c>
      <c r="E497" s="84">
        <v>147.21965263999999</v>
      </c>
      <c r="F497" s="84">
        <v>147.21965263999999</v>
      </c>
    </row>
    <row r="498" spans="1:6" ht="12.75" customHeight="1" x14ac:dyDescent="0.2">
      <c r="A498" s="83" t="s">
        <v>180</v>
      </c>
      <c r="B498" s="83">
        <v>4</v>
      </c>
      <c r="C498" s="84">
        <v>2463.7757581800001</v>
      </c>
      <c r="D498" s="84">
        <v>2455.3465280999999</v>
      </c>
      <c r="E498" s="84">
        <v>147.74571893000001</v>
      </c>
      <c r="F498" s="84">
        <v>147.74571893000001</v>
      </c>
    </row>
    <row r="499" spans="1:6" ht="12.75" customHeight="1" x14ac:dyDescent="0.2">
      <c r="A499" s="83" t="s">
        <v>180</v>
      </c>
      <c r="B499" s="83">
        <v>5</v>
      </c>
      <c r="C499" s="84">
        <v>2462.1788390800002</v>
      </c>
      <c r="D499" s="84">
        <v>2453.7834781800002</v>
      </c>
      <c r="E499" s="84">
        <v>147.65166543000001</v>
      </c>
      <c r="F499" s="84">
        <v>147.65166543000001</v>
      </c>
    </row>
    <row r="500" spans="1:6" ht="12.75" customHeight="1" x14ac:dyDescent="0.2">
      <c r="A500" s="83" t="s">
        <v>180</v>
      </c>
      <c r="B500" s="83">
        <v>6</v>
      </c>
      <c r="C500" s="84">
        <v>2419.4916780899998</v>
      </c>
      <c r="D500" s="84">
        <v>2411.5996849399999</v>
      </c>
      <c r="E500" s="84">
        <v>145.11333741999999</v>
      </c>
      <c r="F500" s="84">
        <v>145.11333741999999</v>
      </c>
    </row>
    <row r="501" spans="1:6" ht="12.75" customHeight="1" x14ac:dyDescent="0.2">
      <c r="A501" s="83" t="s">
        <v>180</v>
      </c>
      <c r="B501" s="83">
        <v>7</v>
      </c>
      <c r="C501" s="84">
        <v>2349.0995829499998</v>
      </c>
      <c r="D501" s="84">
        <v>2341.5879965399999</v>
      </c>
      <c r="E501" s="84">
        <v>140.90051975</v>
      </c>
      <c r="F501" s="84">
        <v>140.90051975</v>
      </c>
    </row>
    <row r="502" spans="1:6" ht="12.75" customHeight="1" x14ac:dyDescent="0.2">
      <c r="A502" s="83" t="s">
        <v>180</v>
      </c>
      <c r="B502" s="83">
        <v>8</v>
      </c>
      <c r="C502" s="84">
        <v>2293.9854301199998</v>
      </c>
      <c r="D502" s="84">
        <v>2286.6043510300001</v>
      </c>
      <c r="E502" s="84">
        <v>137.59198544</v>
      </c>
      <c r="F502" s="84">
        <v>137.59198544</v>
      </c>
    </row>
    <row r="503" spans="1:6" ht="12.75" customHeight="1" x14ac:dyDescent="0.2">
      <c r="A503" s="83" t="s">
        <v>180</v>
      </c>
      <c r="B503" s="83">
        <v>9</v>
      </c>
      <c r="C503" s="84">
        <v>2284.3545570400001</v>
      </c>
      <c r="D503" s="84">
        <v>2276.8900461399999</v>
      </c>
      <c r="E503" s="84">
        <v>137.00744596999999</v>
      </c>
      <c r="F503" s="84">
        <v>137.00744596999999</v>
      </c>
    </row>
    <row r="504" spans="1:6" ht="12.75" customHeight="1" x14ac:dyDescent="0.2">
      <c r="A504" s="83" t="s">
        <v>180</v>
      </c>
      <c r="B504" s="83">
        <v>10</v>
      </c>
      <c r="C504" s="84">
        <v>2251.1780032299998</v>
      </c>
      <c r="D504" s="84">
        <v>2243.7067943299999</v>
      </c>
      <c r="E504" s="84">
        <v>135.01070809999999</v>
      </c>
      <c r="F504" s="84">
        <v>135.01070809999999</v>
      </c>
    </row>
    <row r="505" spans="1:6" ht="12.75" customHeight="1" x14ac:dyDescent="0.2">
      <c r="A505" s="83" t="s">
        <v>180</v>
      </c>
      <c r="B505" s="83">
        <v>11</v>
      </c>
      <c r="C505" s="84">
        <v>2214.0171377900001</v>
      </c>
      <c r="D505" s="84">
        <v>2207.6385952400001</v>
      </c>
      <c r="E505" s="84">
        <v>132.84037412000001</v>
      </c>
      <c r="F505" s="84">
        <v>132.84037412000001</v>
      </c>
    </row>
    <row r="506" spans="1:6" ht="12.75" customHeight="1" x14ac:dyDescent="0.2">
      <c r="A506" s="83" t="s">
        <v>180</v>
      </c>
      <c r="B506" s="83">
        <v>12</v>
      </c>
      <c r="C506" s="84">
        <v>2246.5872448999999</v>
      </c>
      <c r="D506" s="84">
        <v>2240.2336294400002</v>
      </c>
      <c r="E506" s="84">
        <v>134.80171712999999</v>
      </c>
      <c r="F506" s="84">
        <v>134.80171712999999</v>
      </c>
    </row>
    <row r="507" spans="1:6" ht="12.75" customHeight="1" x14ac:dyDescent="0.2">
      <c r="A507" s="83" t="s">
        <v>180</v>
      </c>
      <c r="B507" s="83">
        <v>13</v>
      </c>
      <c r="C507" s="84">
        <v>2256.9381218799999</v>
      </c>
      <c r="D507" s="84">
        <v>2252.1866246200002</v>
      </c>
      <c r="E507" s="84">
        <v>135.52096545000001</v>
      </c>
      <c r="F507" s="84">
        <v>135.52096545000001</v>
      </c>
    </row>
    <row r="508" spans="1:6" ht="12.75" customHeight="1" x14ac:dyDescent="0.2">
      <c r="A508" s="83" t="s">
        <v>180</v>
      </c>
      <c r="B508" s="83">
        <v>14</v>
      </c>
      <c r="C508" s="84">
        <v>2278.4192536</v>
      </c>
      <c r="D508" s="84">
        <v>2273.5447067999999</v>
      </c>
      <c r="E508" s="84">
        <v>136.80614666</v>
      </c>
      <c r="F508" s="84">
        <v>136.80614666</v>
      </c>
    </row>
    <row r="509" spans="1:6" ht="12.75" customHeight="1" x14ac:dyDescent="0.2">
      <c r="A509" s="83" t="s">
        <v>180</v>
      </c>
      <c r="B509" s="83">
        <v>15</v>
      </c>
      <c r="C509" s="84">
        <v>2298.0818105499998</v>
      </c>
      <c r="D509" s="84">
        <v>2293.3320413299998</v>
      </c>
      <c r="E509" s="84">
        <v>137.99681117</v>
      </c>
      <c r="F509" s="84">
        <v>137.99681117</v>
      </c>
    </row>
    <row r="510" spans="1:6" ht="12.75" customHeight="1" x14ac:dyDescent="0.2">
      <c r="A510" s="83" t="s">
        <v>180</v>
      </c>
      <c r="B510" s="83">
        <v>16</v>
      </c>
      <c r="C510" s="84">
        <v>2314.51802391</v>
      </c>
      <c r="D510" s="84">
        <v>2309.0997701800002</v>
      </c>
      <c r="E510" s="84">
        <v>138.94560369000001</v>
      </c>
      <c r="F510" s="84">
        <v>138.94560369000001</v>
      </c>
    </row>
    <row r="511" spans="1:6" ht="12.75" customHeight="1" x14ac:dyDescent="0.2">
      <c r="A511" s="83" t="s">
        <v>180</v>
      </c>
      <c r="B511" s="83">
        <v>17</v>
      </c>
      <c r="C511" s="84">
        <v>2304.9248048899999</v>
      </c>
      <c r="D511" s="84">
        <v>2299.82726796</v>
      </c>
      <c r="E511" s="84">
        <v>138.38764884</v>
      </c>
      <c r="F511" s="84">
        <v>138.38764884</v>
      </c>
    </row>
    <row r="512" spans="1:6" ht="12.75" customHeight="1" x14ac:dyDescent="0.2">
      <c r="A512" s="83" t="s">
        <v>180</v>
      </c>
      <c r="B512" s="83">
        <v>18</v>
      </c>
      <c r="C512" s="84">
        <v>2263.1228889600002</v>
      </c>
      <c r="D512" s="84">
        <v>2258.19336544</v>
      </c>
      <c r="E512" s="84">
        <v>135.88240944</v>
      </c>
      <c r="F512" s="84">
        <v>135.88240944</v>
      </c>
    </row>
    <row r="513" spans="1:6" ht="12.75" customHeight="1" x14ac:dyDescent="0.2">
      <c r="A513" s="83" t="s">
        <v>180</v>
      </c>
      <c r="B513" s="83">
        <v>19</v>
      </c>
      <c r="C513" s="84">
        <v>2231.51417051</v>
      </c>
      <c r="D513" s="84">
        <v>2225.8600697799998</v>
      </c>
      <c r="E513" s="84">
        <v>133.93681604</v>
      </c>
      <c r="F513" s="84">
        <v>133.93681604</v>
      </c>
    </row>
    <row r="514" spans="1:6" ht="12.75" customHeight="1" x14ac:dyDescent="0.2">
      <c r="A514" s="83" t="s">
        <v>180</v>
      </c>
      <c r="B514" s="83">
        <v>20</v>
      </c>
      <c r="C514" s="84">
        <v>2232.7509622799998</v>
      </c>
      <c r="D514" s="84">
        <v>2225.4232231000001</v>
      </c>
      <c r="E514" s="84">
        <v>133.91052963000001</v>
      </c>
      <c r="F514" s="84">
        <v>133.91052963000001</v>
      </c>
    </row>
    <row r="515" spans="1:6" ht="12.75" customHeight="1" x14ac:dyDescent="0.2">
      <c r="A515" s="83" t="s">
        <v>180</v>
      </c>
      <c r="B515" s="83">
        <v>21</v>
      </c>
      <c r="C515" s="84">
        <v>2266.1275470800001</v>
      </c>
      <c r="D515" s="84">
        <v>2258.6242247300002</v>
      </c>
      <c r="E515" s="84">
        <v>135.90833556000001</v>
      </c>
      <c r="F515" s="84">
        <v>135.90833556000001</v>
      </c>
    </row>
    <row r="516" spans="1:6" ht="12.75" customHeight="1" x14ac:dyDescent="0.2">
      <c r="A516" s="83" t="s">
        <v>180</v>
      </c>
      <c r="B516" s="83">
        <v>22</v>
      </c>
      <c r="C516" s="84">
        <v>2274.5079240199998</v>
      </c>
      <c r="D516" s="84">
        <v>2267.1087875899998</v>
      </c>
      <c r="E516" s="84">
        <v>136.41887768999999</v>
      </c>
      <c r="F516" s="84">
        <v>136.41887768999999</v>
      </c>
    </row>
    <row r="517" spans="1:6" ht="12.75" customHeight="1" x14ac:dyDescent="0.2">
      <c r="A517" s="83" t="s">
        <v>180</v>
      </c>
      <c r="B517" s="83">
        <v>23</v>
      </c>
      <c r="C517" s="84">
        <v>2305.7393264699999</v>
      </c>
      <c r="D517" s="84">
        <v>2298.2608940599998</v>
      </c>
      <c r="E517" s="84">
        <v>138.29339533000001</v>
      </c>
      <c r="F517" s="84">
        <v>138.29339533000001</v>
      </c>
    </row>
    <row r="518" spans="1:6" ht="12.75" customHeight="1" x14ac:dyDescent="0.2">
      <c r="A518" s="83" t="s">
        <v>180</v>
      </c>
      <c r="B518" s="83">
        <v>24</v>
      </c>
      <c r="C518" s="84">
        <v>2319.81035174</v>
      </c>
      <c r="D518" s="84">
        <v>2312.4798139599998</v>
      </c>
      <c r="E518" s="84">
        <v>139.14899127999999</v>
      </c>
      <c r="F518" s="84">
        <v>139.14899127999999</v>
      </c>
    </row>
    <row r="519" spans="1:6" ht="12.75" customHeight="1" x14ac:dyDescent="0.2">
      <c r="A519" s="83" t="s">
        <v>181</v>
      </c>
      <c r="B519" s="83">
        <v>1</v>
      </c>
      <c r="C519" s="84">
        <v>2415.3899606199998</v>
      </c>
      <c r="D519" s="84">
        <v>2408.6463310099998</v>
      </c>
      <c r="E519" s="84">
        <v>144.93562506999999</v>
      </c>
      <c r="F519" s="84">
        <v>144.93562506999999</v>
      </c>
    </row>
    <row r="520" spans="1:6" ht="12.75" customHeight="1" x14ac:dyDescent="0.2">
      <c r="A520" s="83" t="s">
        <v>181</v>
      </c>
      <c r="B520" s="83">
        <v>2</v>
      </c>
      <c r="C520" s="84">
        <v>2485.6663477400002</v>
      </c>
      <c r="D520" s="84">
        <v>2478.6108118900002</v>
      </c>
      <c r="E520" s="84">
        <v>149.14560212000001</v>
      </c>
      <c r="F520" s="84">
        <v>149.14560212000001</v>
      </c>
    </row>
    <row r="521" spans="1:6" ht="12.75" customHeight="1" x14ac:dyDescent="0.2">
      <c r="A521" s="83" t="s">
        <v>181</v>
      </c>
      <c r="B521" s="83">
        <v>3</v>
      </c>
      <c r="C521" s="84">
        <v>2524.2600002600002</v>
      </c>
      <c r="D521" s="84">
        <v>2519.7943042400002</v>
      </c>
      <c r="E521" s="84">
        <v>151.62373896</v>
      </c>
      <c r="F521" s="84">
        <v>151.62373896</v>
      </c>
    </row>
    <row r="522" spans="1:6" ht="12.75" customHeight="1" x14ac:dyDescent="0.2">
      <c r="A522" s="83" t="s">
        <v>181</v>
      </c>
      <c r="B522" s="83">
        <v>4</v>
      </c>
      <c r="C522" s="84">
        <v>2541.40477758</v>
      </c>
      <c r="D522" s="84">
        <v>2534.2083951899999</v>
      </c>
      <c r="E522" s="84">
        <v>152.49107895</v>
      </c>
      <c r="F522" s="84">
        <v>152.49107895</v>
      </c>
    </row>
    <row r="523" spans="1:6" ht="12.75" customHeight="1" x14ac:dyDescent="0.2">
      <c r="A523" s="83" t="s">
        <v>181</v>
      </c>
      <c r="B523" s="83">
        <v>5</v>
      </c>
      <c r="C523" s="84">
        <v>2545.5034264300002</v>
      </c>
      <c r="D523" s="84">
        <v>2540.5000893599999</v>
      </c>
      <c r="E523" s="84">
        <v>152.86966945</v>
      </c>
      <c r="F523" s="84">
        <v>152.86966945</v>
      </c>
    </row>
    <row r="524" spans="1:6" ht="12.75" customHeight="1" x14ac:dyDescent="0.2">
      <c r="A524" s="83" t="s">
        <v>181</v>
      </c>
      <c r="B524" s="83">
        <v>6</v>
      </c>
      <c r="C524" s="84">
        <v>2549.1660713800002</v>
      </c>
      <c r="D524" s="84">
        <v>2545.62716443</v>
      </c>
      <c r="E524" s="84">
        <v>153.17818126</v>
      </c>
      <c r="F524" s="84">
        <v>153.17818126</v>
      </c>
    </row>
    <row r="525" spans="1:6" ht="12.75" customHeight="1" x14ac:dyDescent="0.2">
      <c r="A525" s="83" t="s">
        <v>181</v>
      </c>
      <c r="B525" s="83">
        <v>7</v>
      </c>
      <c r="C525" s="84">
        <v>2490.8224750999998</v>
      </c>
      <c r="D525" s="84">
        <v>2483.7075504499999</v>
      </c>
      <c r="E525" s="84">
        <v>149.45228847999999</v>
      </c>
      <c r="F525" s="84">
        <v>149.45228847999999</v>
      </c>
    </row>
    <row r="526" spans="1:6" ht="12.75" customHeight="1" x14ac:dyDescent="0.2">
      <c r="A526" s="83" t="s">
        <v>181</v>
      </c>
      <c r="B526" s="83">
        <v>8</v>
      </c>
      <c r="C526" s="84">
        <v>2392.7377028199999</v>
      </c>
      <c r="D526" s="84">
        <v>2389.0356483599999</v>
      </c>
      <c r="E526" s="84">
        <v>143.75559025000001</v>
      </c>
      <c r="F526" s="84">
        <v>143.75559025000001</v>
      </c>
    </row>
    <row r="527" spans="1:6" ht="12.75" customHeight="1" x14ac:dyDescent="0.2">
      <c r="A527" s="83" t="s">
        <v>181</v>
      </c>
      <c r="B527" s="83">
        <v>9</v>
      </c>
      <c r="C527" s="84">
        <v>2353.2383737099999</v>
      </c>
      <c r="D527" s="84">
        <v>2348.2385666099999</v>
      </c>
      <c r="E527" s="84">
        <v>141.30070491999999</v>
      </c>
      <c r="F527" s="84">
        <v>141.30070491999999</v>
      </c>
    </row>
    <row r="528" spans="1:6" ht="12.75" customHeight="1" x14ac:dyDescent="0.2">
      <c r="A528" s="83" t="s">
        <v>181</v>
      </c>
      <c r="B528" s="83">
        <v>10</v>
      </c>
      <c r="C528" s="84">
        <v>2343.95417198</v>
      </c>
      <c r="D528" s="84">
        <v>2337.3685749299998</v>
      </c>
      <c r="E528" s="84">
        <v>140.64662422999999</v>
      </c>
      <c r="F528" s="84">
        <v>140.64662422999999</v>
      </c>
    </row>
    <row r="529" spans="1:6" ht="12.75" customHeight="1" x14ac:dyDescent="0.2">
      <c r="A529" s="83" t="s">
        <v>181</v>
      </c>
      <c r="B529" s="83">
        <v>11</v>
      </c>
      <c r="C529" s="84">
        <v>2348.2098645400001</v>
      </c>
      <c r="D529" s="84">
        <v>2341.7373110200001</v>
      </c>
      <c r="E529" s="84">
        <v>140.90950445999999</v>
      </c>
      <c r="F529" s="84">
        <v>140.90950445999999</v>
      </c>
    </row>
    <row r="530" spans="1:6" ht="12.75" customHeight="1" x14ac:dyDescent="0.2">
      <c r="A530" s="83" t="s">
        <v>181</v>
      </c>
      <c r="B530" s="83">
        <v>12</v>
      </c>
      <c r="C530" s="84">
        <v>2355.4533339999998</v>
      </c>
      <c r="D530" s="84">
        <v>2348.9522088499998</v>
      </c>
      <c r="E530" s="84">
        <v>141.34364696</v>
      </c>
      <c r="F530" s="84">
        <v>141.34364696</v>
      </c>
    </row>
    <row r="531" spans="1:6" ht="12.75" customHeight="1" x14ac:dyDescent="0.2">
      <c r="A531" s="83" t="s">
        <v>181</v>
      </c>
      <c r="B531" s="83">
        <v>13</v>
      </c>
      <c r="C531" s="84">
        <v>2374.9085024699998</v>
      </c>
      <c r="D531" s="84">
        <v>2368.3360040500002</v>
      </c>
      <c r="E531" s="84">
        <v>142.51002926999999</v>
      </c>
      <c r="F531" s="84">
        <v>142.51002926999999</v>
      </c>
    </row>
    <row r="532" spans="1:6" ht="12.75" customHeight="1" x14ac:dyDescent="0.2">
      <c r="A532" s="83" t="s">
        <v>181</v>
      </c>
      <c r="B532" s="83">
        <v>14</v>
      </c>
      <c r="C532" s="84">
        <v>2389.6380735600001</v>
      </c>
      <c r="D532" s="84">
        <v>2383.02307647</v>
      </c>
      <c r="E532" s="84">
        <v>143.39379539000001</v>
      </c>
      <c r="F532" s="84">
        <v>143.39379539000001</v>
      </c>
    </row>
    <row r="533" spans="1:6" ht="12.75" customHeight="1" x14ac:dyDescent="0.2">
      <c r="A533" s="83" t="s">
        <v>181</v>
      </c>
      <c r="B533" s="83">
        <v>15</v>
      </c>
      <c r="C533" s="84">
        <v>2403.10376043</v>
      </c>
      <c r="D533" s="84">
        <v>2402.0921464899998</v>
      </c>
      <c r="E533" s="84">
        <v>144.54123971999999</v>
      </c>
      <c r="F533" s="84">
        <v>144.54123971999999</v>
      </c>
    </row>
    <row r="534" spans="1:6" ht="12.75" customHeight="1" x14ac:dyDescent="0.2">
      <c r="A534" s="83" t="s">
        <v>181</v>
      </c>
      <c r="B534" s="83">
        <v>16</v>
      </c>
      <c r="C534" s="84">
        <v>2401.62807892</v>
      </c>
      <c r="D534" s="84">
        <v>2394.7756337000001</v>
      </c>
      <c r="E534" s="84">
        <v>144.10098274000001</v>
      </c>
      <c r="F534" s="84">
        <v>144.10098274000001</v>
      </c>
    </row>
    <row r="535" spans="1:6" ht="12.75" customHeight="1" x14ac:dyDescent="0.2">
      <c r="A535" s="83" t="s">
        <v>181</v>
      </c>
      <c r="B535" s="83">
        <v>17</v>
      </c>
      <c r="C535" s="84">
        <v>2381.1276840199998</v>
      </c>
      <c r="D535" s="84">
        <v>2374.4041011499999</v>
      </c>
      <c r="E535" s="84">
        <v>142.87516525000001</v>
      </c>
      <c r="F535" s="84">
        <v>142.87516525000001</v>
      </c>
    </row>
    <row r="536" spans="1:6" ht="12.75" customHeight="1" x14ac:dyDescent="0.2">
      <c r="A536" s="83" t="s">
        <v>181</v>
      </c>
      <c r="B536" s="83">
        <v>18</v>
      </c>
      <c r="C536" s="84">
        <v>2336.20516189</v>
      </c>
      <c r="D536" s="84">
        <v>2329.8604383500001</v>
      </c>
      <c r="E536" s="84">
        <v>140.19483667</v>
      </c>
      <c r="F536" s="84">
        <v>140.19483667</v>
      </c>
    </row>
    <row r="537" spans="1:6" ht="12.75" customHeight="1" x14ac:dyDescent="0.2">
      <c r="A537" s="83" t="s">
        <v>181</v>
      </c>
      <c r="B537" s="83">
        <v>19</v>
      </c>
      <c r="C537" s="84">
        <v>2300.5329010700002</v>
      </c>
      <c r="D537" s="84">
        <v>2300.14548358</v>
      </c>
      <c r="E537" s="84">
        <v>138.40679685000001</v>
      </c>
      <c r="F537" s="84">
        <v>138.40679685000001</v>
      </c>
    </row>
    <row r="538" spans="1:6" ht="12.75" customHeight="1" x14ac:dyDescent="0.2">
      <c r="A538" s="83" t="s">
        <v>181</v>
      </c>
      <c r="B538" s="83">
        <v>20</v>
      </c>
      <c r="C538" s="84">
        <v>2316.0225047899999</v>
      </c>
      <c r="D538" s="84">
        <v>2312.1462686300001</v>
      </c>
      <c r="E538" s="84">
        <v>139.12892083</v>
      </c>
      <c r="F538" s="84">
        <v>139.12892083</v>
      </c>
    </row>
    <row r="539" spans="1:6" ht="12.75" customHeight="1" x14ac:dyDescent="0.2">
      <c r="A539" s="83" t="s">
        <v>181</v>
      </c>
      <c r="B539" s="83">
        <v>21</v>
      </c>
      <c r="C539" s="84">
        <v>2354.4087195400002</v>
      </c>
      <c r="D539" s="84">
        <v>2349.5497176700001</v>
      </c>
      <c r="E539" s="84">
        <v>141.37960089000001</v>
      </c>
      <c r="F539" s="84">
        <v>141.37960089000001</v>
      </c>
    </row>
    <row r="540" spans="1:6" ht="12.75" customHeight="1" x14ac:dyDescent="0.2">
      <c r="A540" s="83" t="s">
        <v>181</v>
      </c>
      <c r="B540" s="83">
        <v>22</v>
      </c>
      <c r="C540" s="84">
        <v>2363.57626635</v>
      </c>
      <c r="D540" s="84">
        <v>2361.1076301399999</v>
      </c>
      <c r="E540" s="84">
        <v>142.07507588000001</v>
      </c>
      <c r="F540" s="84">
        <v>142.07507588000001</v>
      </c>
    </row>
    <row r="541" spans="1:6" ht="12.75" customHeight="1" x14ac:dyDescent="0.2">
      <c r="A541" s="83" t="s">
        <v>181</v>
      </c>
      <c r="B541" s="83">
        <v>23</v>
      </c>
      <c r="C541" s="84">
        <v>2404.4666828300001</v>
      </c>
      <c r="D541" s="84">
        <v>2404.1224696499999</v>
      </c>
      <c r="E541" s="84">
        <v>144.66341048000001</v>
      </c>
      <c r="F541" s="84">
        <v>144.66341048000001</v>
      </c>
    </row>
    <row r="542" spans="1:6" ht="12.75" customHeight="1" x14ac:dyDescent="0.2">
      <c r="A542" s="83" t="s">
        <v>181</v>
      </c>
      <c r="B542" s="83">
        <v>24</v>
      </c>
      <c r="C542" s="84">
        <v>2433.8279212699999</v>
      </c>
      <c r="D542" s="84">
        <v>2427.42871762</v>
      </c>
      <c r="E542" s="84">
        <v>146.06581879000001</v>
      </c>
      <c r="F542" s="84">
        <v>146.06581879000001</v>
      </c>
    </row>
    <row r="543" spans="1:6" ht="12.75" customHeight="1" x14ac:dyDescent="0.2">
      <c r="A543" s="83" t="s">
        <v>182</v>
      </c>
      <c r="B543" s="83">
        <v>1</v>
      </c>
      <c r="C543" s="84">
        <v>2431.4621453700001</v>
      </c>
      <c r="D543" s="84">
        <v>2424.6817639000001</v>
      </c>
      <c r="E543" s="84">
        <v>145.90052617000001</v>
      </c>
      <c r="F543" s="84">
        <v>145.90052617000001</v>
      </c>
    </row>
    <row r="544" spans="1:6" ht="12.75" customHeight="1" x14ac:dyDescent="0.2">
      <c r="A544" s="83" t="s">
        <v>182</v>
      </c>
      <c r="B544" s="83">
        <v>2</v>
      </c>
      <c r="C544" s="84">
        <v>2494.4796184900001</v>
      </c>
      <c r="D544" s="84">
        <v>2487.4533437199998</v>
      </c>
      <c r="E544" s="84">
        <v>149.67768433000001</v>
      </c>
      <c r="F544" s="84">
        <v>149.67768433000001</v>
      </c>
    </row>
    <row r="545" spans="1:6" ht="12.75" customHeight="1" x14ac:dyDescent="0.2">
      <c r="A545" s="83" t="s">
        <v>182</v>
      </c>
      <c r="B545" s="83">
        <v>3</v>
      </c>
      <c r="C545" s="84">
        <v>2524.3317843200002</v>
      </c>
      <c r="D545" s="84">
        <v>2518.9972686199999</v>
      </c>
      <c r="E545" s="84">
        <v>151.57577888</v>
      </c>
      <c r="F545" s="84">
        <v>151.57577888</v>
      </c>
    </row>
    <row r="546" spans="1:6" ht="12.75" customHeight="1" x14ac:dyDescent="0.2">
      <c r="A546" s="83" t="s">
        <v>182</v>
      </c>
      <c r="B546" s="83">
        <v>4</v>
      </c>
      <c r="C546" s="84">
        <v>2689.5619164</v>
      </c>
      <c r="D546" s="84">
        <v>2682.0577340599998</v>
      </c>
      <c r="E546" s="84">
        <v>161.38762639000001</v>
      </c>
      <c r="F546" s="84">
        <v>161.38762639000001</v>
      </c>
    </row>
    <row r="547" spans="1:6" ht="12.75" customHeight="1" x14ac:dyDescent="0.2">
      <c r="A547" s="83" t="s">
        <v>182</v>
      </c>
      <c r="B547" s="83">
        <v>5</v>
      </c>
      <c r="C547" s="84">
        <v>2687.9482463700001</v>
      </c>
      <c r="D547" s="84">
        <v>2685.1606795799999</v>
      </c>
      <c r="E547" s="84">
        <v>161.57434011999999</v>
      </c>
      <c r="F547" s="84">
        <v>161.57434011999999</v>
      </c>
    </row>
    <row r="548" spans="1:6" ht="12.75" customHeight="1" x14ac:dyDescent="0.2">
      <c r="A548" s="83" t="s">
        <v>182</v>
      </c>
      <c r="B548" s="83">
        <v>6</v>
      </c>
      <c r="C548" s="84">
        <v>2677.3988761099999</v>
      </c>
      <c r="D548" s="84">
        <v>2671.1394765199998</v>
      </c>
      <c r="E548" s="84">
        <v>160.7306414</v>
      </c>
      <c r="F548" s="84">
        <v>160.7306414</v>
      </c>
    </row>
    <row r="549" spans="1:6" ht="12.75" customHeight="1" x14ac:dyDescent="0.2">
      <c r="A549" s="83" t="s">
        <v>182</v>
      </c>
      <c r="B549" s="83">
        <v>7</v>
      </c>
      <c r="C549" s="84">
        <v>2594.7495145600001</v>
      </c>
      <c r="D549" s="84">
        <v>2587.3508069300001</v>
      </c>
      <c r="E549" s="84">
        <v>155.68882058</v>
      </c>
      <c r="F549" s="84">
        <v>155.68882058</v>
      </c>
    </row>
    <row r="550" spans="1:6" ht="12.75" customHeight="1" x14ac:dyDescent="0.2">
      <c r="A550" s="83" t="s">
        <v>182</v>
      </c>
      <c r="B550" s="83">
        <v>8</v>
      </c>
      <c r="C550" s="84">
        <v>2511.24029578</v>
      </c>
      <c r="D550" s="84">
        <v>2507.0108740400001</v>
      </c>
      <c r="E550" s="84">
        <v>150.85452082</v>
      </c>
      <c r="F550" s="84">
        <v>150.85452082</v>
      </c>
    </row>
    <row r="551" spans="1:6" ht="12.75" customHeight="1" x14ac:dyDescent="0.2">
      <c r="A551" s="83" t="s">
        <v>182</v>
      </c>
      <c r="B551" s="83">
        <v>9</v>
      </c>
      <c r="C551" s="84">
        <v>2459.5587083800001</v>
      </c>
      <c r="D551" s="84">
        <v>2452.6072775399998</v>
      </c>
      <c r="E551" s="84">
        <v>147.58088982999999</v>
      </c>
      <c r="F551" s="84">
        <v>147.58088982999999</v>
      </c>
    </row>
    <row r="552" spans="1:6" ht="12.75" customHeight="1" x14ac:dyDescent="0.2">
      <c r="A552" s="83" t="s">
        <v>182</v>
      </c>
      <c r="B552" s="83">
        <v>10</v>
      </c>
      <c r="C552" s="84">
        <v>2410.32312284</v>
      </c>
      <c r="D552" s="84">
        <v>2403.4768989999998</v>
      </c>
      <c r="E552" s="84">
        <v>144.62456452000001</v>
      </c>
      <c r="F552" s="84">
        <v>144.62456452000001</v>
      </c>
    </row>
    <row r="553" spans="1:6" ht="12.75" customHeight="1" x14ac:dyDescent="0.2">
      <c r="A553" s="83" t="s">
        <v>182</v>
      </c>
      <c r="B553" s="83">
        <v>11</v>
      </c>
      <c r="C553" s="84">
        <v>2417.4449950200001</v>
      </c>
      <c r="D553" s="84">
        <v>2410.77553902</v>
      </c>
      <c r="E553" s="84">
        <v>145.06374604000001</v>
      </c>
      <c r="F553" s="84">
        <v>145.06374604000001</v>
      </c>
    </row>
    <row r="554" spans="1:6" ht="12.75" customHeight="1" x14ac:dyDescent="0.2">
      <c r="A554" s="83" t="s">
        <v>182</v>
      </c>
      <c r="B554" s="83">
        <v>12</v>
      </c>
      <c r="C554" s="84">
        <v>2428.96855456</v>
      </c>
      <c r="D554" s="84">
        <v>2422.3585855400001</v>
      </c>
      <c r="E554" s="84">
        <v>145.76073341</v>
      </c>
      <c r="F554" s="84">
        <v>145.76073341</v>
      </c>
    </row>
    <row r="555" spans="1:6" ht="12.75" customHeight="1" x14ac:dyDescent="0.2">
      <c r="A555" s="83" t="s">
        <v>182</v>
      </c>
      <c r="B555" s="83">
        <v>13</v>
      </c>
      <c r="C555" s="84">
        <v>2452.7171471900001</v>
      </c>
      <c r="D555" s="84">
        <v>2445.9551750199998</v>
      </c>
      <c r="E555" s="84">
        <v>147.18061245999999</v>
      </c>
      <c r="F555" s="84">
        <v>147.18061245999999</v>
      </c>
    </row>
    <row r="556" spans="1:6" ht="12.75" customHeight="1" x14ac:dyDescent="0.2">
      <c r="A556" s="83" t="s">
        <v>182</v>
      </c>
      <c r="B556" s="83">
        <v>14</v>
      </c>
      <c r="C556" s="84">
        <v>2476.50537282</v>
      </c>
      <c r="D556" s="84">
        <v>2475.9922402699999</v>
      </c>
      <c r="E556" s="84">
        <v>148.98803465</v>
      </c>
      <c r="F556" s="84">
        <v>148.98803465</v>
      </c>
    </row>
    <row r="557" spans="1:6" ht="12.75" customHeight="1" x14ac:dyDescent="0.2">
      <c r="A557" s="83" t="s">
        <v>182</v>
      </c>
      <c r="B557" s="83">
        <v>15</v>
      </c>
      <c r="C557" s="84">
        <v>2490.9161784200001</v>
      </c>
      <c r="D557" s="84">
        <v>2486.1652460800001</v>
      </c>
      <c r="E557" s="84">
        <v>149.60017556</v>
      </c>
      <c r="F557" s="84">
        <v>149.60017556</v>
      </c>
    </row>
    <row r="558" spans="1:6" ht="12.75" customHeight="1" x14ac:dyDescent="0.2">
      <c r="A558" s="83" t="s">
        <v>182</v>
      </c>
      <c r="B558" s="83">
        <v>16</v>
      </c>
      <c r="C558" s="84">
        <v>2501.03980637</v>
      </c>
      <c r="D558" s="84">
        <v>2501.0135131500001</v>
      </c>
      <c r="E558" s="84">
        <v>150.49364125</v>
      </c>
      <c r="F558" s="84">
        <v>150.49364125</v>
      </c>
    </row>
    <row r="559" spans="1:6" ht="12.75" customHeight="1" x14ac:dyDescent="0.2">
      <c r="A559" s="83" t="s">
        <v>182</v>
      </c>
      <c r="B559" s="83">
        <v>17</v>
      </c>
      <c r="C559" s="84">
        <v>2518.1021950099998</v>
      </c>
      <c r="D559" s="84">
        <v>2511.3401081000002</v>
      </c>
      <c r="E559" s="84">
        <v>151.11502408999999</v>
      </c>
      <c r="F559" s="84">
        <v>151.11502408999999</v>
      </c>
    </row>
    <row r="560" spans="1:6" ht="12.75" customHeight="1" x14ac:dyDescent="0.2">
      <c r="A560" s="83" t="s">
        <v>182</v>
      </c>
      <c r="B560" s="83">
        <v>18</v>
      </c>
      <c r="C560" s="84">
        <v>2478.6110133299999</v>
      </c>
      <c r="D560" s="84">
        <v>2472.1016560500002</v>
      </c>
      <c r="E560" s="84">
        <v>148.75392628</v>
      </c>
      <c r="F560" s="84">
        <v>148.75392628</v>
      </c>
    </row>
    <row r="561" spans="1:6" ht="12.75" customHeight="1" x14ac:dyDescent="0.2">
      <c r="A561" s="83" t="s">
        <v>182</v>
      </c>
      <c r="B561" s="83">
        <v>19</v>
      </c>
      <c r="C561" s="84">
        <v>2453.8573071599999</v>
      </c>
      <c r="D561" s="84">
        <v>2450.0287879000002</v>
      </c>
      <c r="E561" s="84">
        <v>147.42573422000001</v>
      </c>
      <c r="F561" s="84">
        <v>147.42573422000001</v>
      </c>
    </row>
    <row r="562" spans="1:6" ht="12.75" customHeight="1" x14ac:dyDescent="0.2">
      <c r="A562" s="83" t="s">
        <v>182</v>
      </c>
      <c r="B562" s="83">
        <v>20</v>
      </c>
      <c r="C562" s="84">
        <v>2463.9738401700001</v>
      </c>
      <c r="D562" s="84">
        <v>2462.6086071999998</v>
      </c>
      <c r="E562" s="84">
        <v>148.18270046000001</v>
      </c>
      <c r="F562" s="84">
        <v>148.18270046000001</v>
      </c>
    </row>
    <row r="563" spans="1:6" ht="12.75" customHeight="1" x14ac:dyDescent="0.2">
      <c r="A563" s="83" t="s">
        <v>182</v>
      </c>
      <c r="B563" s="83">
        <v>21</v>
      </c>
      <c r="C563" s="84">
        <v>2486.9574391299998</v>
      </c>
      <c r="D563" s="84">
        <v>2481.1818524999999</v>
      </c>
      <c r="E563" s="84">
        <v>149.3003095</v>
      </c>
      <c r="F563" s="84">
        <v>149.3003095</v>
      </c>
    </row>
    <row r="564" spans="1:6" ht="12.75" customHeight="1" x14ac:dyDescent="0.2">
      <c r="A564" s="83" t="s">
        <v>182</v>
      </c>
      <c r="B564" s="83">
        <v>22</v>
      </c>
      <c r="C564" s="84">
        <v>2501.2247190100002</v>
      </c>
      <c r="D564" s="84">
        <v>2497.6888796399999</v>
      </c>
      <c r="E564" s="84">
        <v>150.29358787000001</v>
      </c>
      <c r="F564" s="84">
        <v>150.29358787000001</v>
      </c>
    </row>
    <row r="565" spans="1:6" ht="12.75" customHeight="1" x14ac:dyDescent="0.2">
      <c r="A565" s="83" t="s">
        <v>182</v>
      </c>
      <c r="B565" s="83">
        <v>23</v>
      </c>
      <c r="C565" s="84">
        <v>2542.0142709400002</v>
      </c>
      <c r="D565" s="84">
        <v>2541.2514229899998</v>
      </c>
      <c r="E565" s="84">
        <v>152.91487950000001</v>
      </c>
      <c r="F565" s="84">
        <v>152.91487950000001</v>
      </c>
    </row>
    <row r="566" spans="1:6" ht="12.75" customHeight="1" x14ac:dyDescent="0.2">
      <c r="A566" s="83" t="s">
        <v>182</v>
      </c>
      <c r="B566" s="83">
        <v>24</v>
      </c>
      <c r="C566" s="84">
        <v>2573.8478740099999</v>
      </c>
      <c r="D566" s="84">
        <v>2568.2810230499999</v>
      </c>
      <c r="E566" s="84">
        <v>154.54133329999999</v>
      </c>
      <c r="F566" s="84">
        <v>154.54133329999999</v>
      </c>
    </row>
    <row r="567" spans="1:6" ht="12.75" customHeight="1" x14ac:dyDescent="0.2">
      <c r="A567" s="83" t="s">
        <v>183</v>
      </c>
      <c r="B567" s="83">
        <v>1</v>
      </c>
      <c r="C567" s="84">
        <v>2375.4716176299999</v>
      </c>
      <c r="D567" s="84">
        <v>2375.4413133799999</v>
      </c>
      <c r="E567" s="84">
        <v>142.93757749</v>
      </c>
      <c r="F567" s="84">
        <v>142.93757749</v>
      </c>
    </row>
    <row r="568" spans="1:6" ht="12.75" customHeight="1" x14ac:dyDescent="0.2">
      <c r="A568" s="83" t="s">
        <v>183</v>
      </c>
      <c r="B568" s="83">
        <v>2</v>
      </c>
      <c r="C568" s="84">
        <v>2351.78261858</v>
      </c>
      <c r="D568" s="84">
        <v>2351.3348268200002</v>
      </c>
      <c r="E568" s="84">
        <v>141.48701636999999</v>
      </c>
      <c r="F568" s="84">
        <v>141.48701636999999</v>
      </c>
    </row>
    <row r="569" spans="1:6" ht="12.75" customHeight="1" x14ac:dyDescent="0.2">
      <c r="A569" s="83" t="s">
        <v>183</v>
      </c>
      <c r="B569" s="83">
        <v>3</v>
      </c>
      <c r="C569" s="84">
        <v>2403.1766578400002</v>
      </c>
      <c r="D569" s="84">
        <v>2397.6884673</v>
      </c>
      <c r="E569" s="84">
        <v>144.27625685999999</v>
      </c>
      <c r="F569" s="84">
        <v>144.27625685999999</v>
      </c>
    </row>
    <row r="570" spans="1:6" ht="12.75" customHeight="1" x14ac:dyDescent="0.2">
      <c r="A570" s="83" t="s">
        <v>183</v>
      </c>
      <c r="B570" s="83">
        <v>4</v>
      </c>
      <c r="C570" s="84">
        <v>2598.1960837000001</v>
      </c>
      <c r="D570" s="84">
        <v>2597.46593226</v>
      </c>
      <c r="E570" s="84">
        <v>156.29747864999999</v>
      </c>
      <c r="F570" s="84">
        <v>156.29747864999999</v>
      </c>
    </row>
    <row r="571" spans="1:6" ht="12.75" customHeight="1" x14ac:dyDescent="0.2">
      <c r="A571" s="83" t="s">
        <v>183</v>
      </c>
      <c r="B571" s="83">
        <v>5</v>
      </c>
      <c r="C571" s="84">
        <v>2599.0384633799999</v>
      </c>
      <c r="D571" s="84">
        <v>2597.5018341499999</v>
      </c>
      <c r="E571" s="84">
        <v>156.29963898</v>
      </c>
      <c r="F571" s="84">
        <v>156.29963898</v>
      </c>
    </row>
    <row r="572" spans="1:6" ht="12.75" customHeight="1" x14ac:dyDescent="0.2">
      <c r="A572" s="83" t="s">
        <v>183</v>
      </c>
      <c r="B572" s="83">
        <v>6</v>
      </c>
      <c r="C572" s="84">
        <v>2573.4133610499998</v>
      </c>
      <c r="D572" s="84">
        <v>2572.7761028599998</v>
      </c>
      <c r="E572" s="84">
        <v>154.81181601</v>
      </c>
      <c r="F572" s="84">
        <v>154.81181601</v>
      </c>
    </row>
    <row r="573" spans="1:6" ht="12.75" customHeight="1" x14ac:dyDescent="0.2">
      <c r="A573" s="83" t="s">
        <v>183</v>
      </c>
      <c r="B573" s="83">
        <v>7</v>
      </c>
      <c r="C573" s="84">
        <v>2553.1128643299999</v>
      </c>
      <c r="D573" s="84">
        <v>2550.73809179</v>
      </c>
      <c r="E573" s="84">
        <v>153.48572141</v>
      </c>
      <c r="F573" s="84">
        <v>153.48572141</v>
      </c>
    </row>
    <row r="574" spans="1:6" ht="12.75" customHeight="1" x14ac:dyDescent="0.2">
      <c r="A574" s="83" t="s">
        <v>183</v>
      </c>
      <c r="B574" s="83">
        <v>8</v>
      </c>
      <c r="C574" s="84">
        <v>2500.4522050800001</v>
      </c>
      <c r="D574" s="84">
        <v>2498.8756593500002</v>
      </c>
      <c r="E574" s="84">
        <v>150.36500004000001</v>
      </c>
      <c r="F574" s="84">
        <v>150.36500004000001</v>
      </c>
    </row>
    <row r="575" spans="1:6" ht="12.75" customHeight="1" x14ac:dyDescent="0.2">
      <c r="A575" s="83" t="s">
        <v>183</v>
      </c>
      <c r="B575" s="83">
        <v>9</v>
      </c>
      <c r="C575" s="84">
        <v>2433.2452185400002</v>
      </c>
      <c r="D575" s="84">
        <v>2430.2942800300002</v>
      </c>
      <c r="E575" s="84">
        <v>146.23824844999999</v>
      </c>
      <c r="F575" s="84">
        <v>146.23824844999999</v>
      </c>
    </row>
    <row r="576" spans="1:6" ht="12.75" customHeight="1" x14ac:dyDescent="0.2">
      <c r="A576" s="83" t="s">
        <v>183</v>
      </c>
      <c r="B576" s="83">
        <v>10</v>
      </c>
      <c r="C576" s="84">
        <v>2384.6149095199999</v>
      </c>
      <c r="D576" s="84">
        <v>2380.4025221400002</v>
      </c>
      <c r="E576" s="84">
        <v>143.23610861</v>
      </c>
      <c r="F576" s="84">
        <v>143.23610861</v>
      </c>
    </row>
    <row r="577" spans="1:6" ht="12.75" customHeight="1" x14ac:dyDescent="0.2">
      <c r="A577" s="83" t="s">
        <v>183</v>
      </c>
      <c r="B577" s="83">
        <v>11</v>
      </c>
      <c r="C577" s="84">
        <v>2334.4567156399999</v>
      </c>
      <c r="D577" s="84">
        <v>2327.87551046</v>
      </c>
      <c r="E577" s="84">
        <v>140.07539747999999</v>
      </c>
      <c r="F577" s="84">
        <v>140.07539747999999</v>
      </c>
    </row>
    <row r="578" spans="1:6" ht="12.75" customHeight="1" x14ac:dyDescent="0.2">
      <c r="A578" s="83" t="s">
        <v>183</v>
      </c>
      <c r="B578" s="83">
        <v>12</v>
      </c>
      <c r="C578" s="84">
        <v>2317.9160592899998</v>
      </c>
      <c r="D578" s="84">
        <v>2315.8739767000002</v>
      </c>
      <c r="E578" s="84">
        <v>139.35322844000001</v>
      </c>
      <c r="F578" s="84">
        <v>139.35322844000001</v>
      </c>
    </row>
    <row r="579" spans="1:6" ht="12.75" customHeight="1" x14ac:dyDescent="0.2">
      <c r="A579" s="83" t="s">
        <v>183</v>
      </c>
      <c r="B579" s="83">
        <v>13</v>
      </c>
      <c r="C579" s="84">
        <v>2303.21443731</v>
      </c>
      <c r="D579" s="84">
        <v>2302.5375294400001</v>
      </c>
      <c r="E579" s="84">
        <v>138.55073357000001</v>
      </c>
      <c r="F579" s="84">
        <v>138.55073357000001</v>
      </c>
    </row>
    <row r="580" spans="1:6" ht="12.75" customHeight="1" x14ac:dyDescent="0.2">
      <c r="A580" s="83" t="s">
        <v>183</v>
      </c>
      <c r="B580" s="83">
        <v>14</v>
      </c>
      <c r="C580" s="84">
        <v>2305.7512494500002</v>
      </c>
      <c r="D580" s="84">
        <v>2302.9303556199998</v>
      </c>
      <c r="E580" s="84">
        <v>138.57437113</v>
      </c>
      <c r="F580" s="84">
        <v>138.57437113</v>
      </c>
    </row>
    <row r="581" spans="1:6" ht="12.75" customHeight="1" x14ac:dyDescent="0.2">
      <c r="A581" s="83" t="s">
        <v>183</v>
      </c>
      <c r="B581" s="83">
        <v>15</v>
      </c>
      <c r="C581" s="84">
        <v>2313.0093828099998</v>
      </c>
      <c r="D581" s="84">
        <v>2311.0654790200001</v>
      </c>
      <c r="E581" s="84">
        <v>139.06388641000001</v>
      </c>
      <c r="F581" s="84">
        <v>139.06388641000001</v>
      </c>
    </row>
    <row r="582" spans="1:6" ht="12.75" customHeight="1" x14ac:dyDescent="0.2">
      <c r="A582" s="83" t="s">
        <v>183</v>
      </c>
      <c r="B582" s="83">
        <v>16</v>
      </c>
      <c r="C582" s="84">
        <v>2336.5578353599999</v>
      </c>
      <c r="D582" s="84">
        <v>2330.1318813600001</v>
      </c>
      <c r="E582" s="84">
        <v>140.21117022000001</v>
      </c>
      <c r="F582" s="84">
        <v>140.21117022000001</v>
      </c>
    </row>
    <row r="583" spans="1:6" ht="12.75" customHeight="1" x14ac:dyDescent="0.2">
      <c r="A583" s="83" t="s">
        <v>183</v>
      </c>
      <c r="B583" s="83">
        <v>17</v>
      </c>
      <c r="C583" s="84">
        <v>2319.9267554600001</v>
      </c>
      <c r="D583" s="84">
        <v>2315.3027158300001</v>
      </c>
      <c r="E583" s="84">
        <v>139.31885392999999</v>
      </c>
      <c r="F583" s="84">
        <v>139.31885392999999</v>
      </c>
    </row>
    <row r="584" spans="1:6" ht="12.75" customHeight="1" x14ac:dyDescent="0.2">
      <c r="A584" s="83" t="s">
        <v>183</v>
      </c>
      <c r="B584" s="83">
        <v>18</v>
      </c>
      <c r="C584" s="84">
        <v>2278.9631116800001</v>
      </c>
      <c r="D584" s="84">
        <v>2272.6360660300002</v>
      </c>
      <c r="E584" s="84">
        <v>136.75147096000001</v>
      </c>
      <c r="F584" s="84">
        <v>136.75147096000001</v>
      </c>
    </row>
    <row r="585" spans="1:6" ht="12.75" customHeight="1" x14ac:dyDescent="0.2">
      <c r="A585" s="83" t="s">
        <v>183</v>
      </c>
      <c r="B585" s="83">
        <v>19</v>
      </c>
      <c r="C585" s="84">
        <v>2305.0574609</v>
      </c>
      <c r="D585" s="84">
        <v>2298.47674805</v>
      </c>
      <c r="E585" s="84">
        <v>138.30638392</v>
      </c>
      <c r="F585" s="84">
        <v>138.30638392</v>
      </c>
    </row>
    <row r="586" spans="1:6" ht="12.75" customHeight="1" x14ac:dyDescent="0.2">
      <c r="A586" s="83" t="s">
        <v>183</v>
      </c>
      <c r="B586" s="83">
        <v>20</v>
      </c>
      <c r="C586" s="84">
        <v>2314.1806615099999</v>
      </c>
      <c r="D586" s="84">
        <v>2311.3950181999999</v>
      </c>
      <c r="E586" s="84">
        <v>139.08371579000001</v>
      </c>
      <c r="F586" s="84">
        <v>139.08371579000001</v>
      </c>
    </row>
    <row r="587" spans="1:6" ht="12.75" customHeight="1" x14ac:dyDescent="0.2">
      <c r="A587" s="83" t="s">
        <v>183</v>
      </c>
      <c r="B587" s="83">
        <v>21</v>
      </c>
      <c r="C587" s="84">
        <v>2338.87910822</v>
      </c>
      <c r="D587" s="84">
        <v>2335.8524246100001</v>
      </c>
      <c r="E587" s="84">
        <v>140.55539282999999</v>
      </c>
      <c r="F587" s="84">
        <v>140.55539282999999</v>
      </c>
    </row>
    <row r="588" spans="1:6" ht="12.75" customHeight="1" x14ac:dyDescent="0.2">
      <c r="A588" s="83" t="s">
        <v>183</v>
      </c>
      <c r="B588" s="83">
        <v>22</v>
      </c>
      <c r="C588" s="84">
        <v>2347.83347822</v>
      </c>
      <c r="D588" s="84">
        <v>2346.2879241999999</v>
      </c>
      <c r="E588" s="84">
        <v>141.18332878999999</v>
      </c>
      <c r="F588" s="84">
        <v>141.18332878999999</v>
      </c>
    </row>
    <row r="589" spans="1:6" ht="12.75" customHeight="1" x14ac:dyDescent="0.2">
      <c r="A589" s="83" t="s">
        <v>183</v>
      </c>
      <c r="B589" s="83">
        <v>23</v>
      </c>
      <c r="C589" s="84">
        <v>2392.4602945400002</v>
      </c>
      <c r="D589" s="84">
        <v>2388.7425566100001</v>
      </c>
      <c r="E589" s="84">
        <v>143.73795401999999</v>
      </c>
      <c r="F589" s="84">
        <v>143.73795401999999</v>
      </c>
    </row>
    <row r="590" spans="1:6" ht="12.75" customHeight="1" x14ac:dyDescent="0.2">
      <c r="A590" s="83" t="s">
        <v>183</v>
      </c>
      <c r="B590" s="83">
        <v>24</v>
      </c>
      <c r="C590" s="84">
        <v>2410.6547351999998</v>
      </c>
      <c r="D590" s="84">
        <v>2404.2392596599998</v>
      </c>
      <c r="E590" s="84">
        <v>144.67043809</v>
      </c>
      <c r="F590" s="84">
        <v>144.67043809</v>
      </c>
    </row>
    <row r="591" spans="1:6" ht="12.75" customHeight="1" x14ac:dyDescent="0.2">
      <c r="A591" s="83" t="s">
        <v>184</v>
      </c>
      <c r="B591" s="83">
        <v>1</v>
      </c>
      <c r="C591" s="84">
        <v>2276.39057138</v>
      </c>
      <c r="D591" s="84">
        <v>2269.9255020300002</v>
      </c>
      <c r="E591" s="84">
        <v>136.58836801999999</v>
      </c>
      <c r="F591" s="84">
        <v>136.58836801999999</v>
      </c>
    </row>
    <row r="592" spans="1:6" ht="12.75" customHeight="1" x14ac:dyDescent="0.2">
      <c r="A592" s="83" t="s">
        <v>184</v>
      </c>
      <c r="B592" s="83">
        <v>2</v>
      </c>
      <c r="C592" s="84">
        <v>2363.94046329</v>
      </c>
      <c r="D592" s="84">
        <v>2357.4045181500001</v>
      </c>
      <c r="E592" s="84">
        <v>141.85224829000001</v>
      </c>
      <c r="F592" s="84">
        <v>141.85224829000001</v>
      </c>
    </row>
    <row r="593" spans="1:6" ht="12.75" customHeight="1" x14ac:dyDescent="0.2">
      <c r="A593" s="83" t="s">
        <v>184</v>
      </c>
      <c r="B593" s="83">
        <v>3</v>
      </c>
      <c r="C593" s="84">
        <v>2432.0556151199999</v>
      </c>
      <c r="D593" s="84">
        <v>2430.4482084599999</v>
      </c>
      <c r="E593" s="84">
        <v>146.24751079999999</v>
      </c>
      <c r="F593" s="84">
        <v>146.24751079999999</v>
      </c>
    </row>
    <row r="594" spans="1:6" ht="12.75" customHeight="1" x14ac:dyDescent="0.2">
      <c r="A594" s="83" t="s">
        <v>184</v>
      </c>
      <c r="B594" s="83">
        <v>4</v>
      </c>
      <c r="C594" s="84">
        <v>2487.3850575900001</v>
      </c>
      <c r="D594" s="84">
        <v>2480.4267718599999</v>
      </c>
      <c r="E594" s="84">
        <v>149.25487398999999</v>
      </c>
      <c r="F594" s="84">
        <v>149.25487398999999</v>
      </c>
    </row>
    <row r="595" spans="1:6" ht="12.75" customHeight="1" x14ac:dyDescent="0.2">
      <c r="A595" s="83" t="s">
        <v>184</v>
      </c>
      <c r="B595" s="83">
        <v>5</v>
      </c>
      <c r="C595" s="84">
        <v>2499.7384920600002</v>
      </c>
      <c r="D595" s="84">
        <v>2492.83635465</v>
      </c>
      <c r="E595" s="84">
        <v>150.00159658999999</v>
      </c>
      <c r="F595" s="84">
        <v>150.00159658999999</v>
      </c>
    </row>
    <row r="596" spans="1:6" ht="12.75" customHeight="1" x14ac:dyDescent="0.2">
      <c r="A596" s="83" t="s">
        <v>184</v>
      </c>
      <c r="B596" s="83">
        <v>6</v>
      </c>
      <c r="C596" s="84">
        <v>2473.8925977899999</v>
      </c>
      <c r="D596" s="84">
        <v>2467.0254535700001</v>
      </c>
      <c r="E596" s="84">
        <v>148.44847562999999</v>
      </c>
      <c r="F596" s="84">
        <v>148.44847562999999</v>
      </c>
    </row>
    <row r="597" spans="1:6" ht="12.75" customHeight="1" x14ac:dyDescent="0.2">
      <c r="A597" s="83" t="s">
        <v>184</v>
      </c>
      <c r="B597" s="83">
        <v>7</v>
      </c>
      <c r="C597" s="84">
        <v>2458.7401846900002</v>
      </c>
      <c r="D597" s="84">
        <v>2452.35653082</v>
      </c>
      <c r="E597" s="84">
        <v>147.56580163999999</v>
      </c>
      <c r="F597" s="84">
        <v>147.56580163999999</v>
      </c>
    </row>
    <row r="598" spans="1:6" ht="12.75" customHeight="1" x14ac:dyDescent="0.2">
      <c r="A598" s="83" t="s">
        <v>184</v>
      </c>
      <c r="B598" s="83">
        <v>8</v>
      </c>
      <c r="C598" s="84">
        <v>2421.9547438</v>
      </c>
      <c r="D598" s="84">
        <v>2415.0775048599999</v>
      </c>
      <c r="E598" s="84">
        <v>145.32260848999999</v>
      </c>
      <c r="F598" s="84">
        <v>145.32260848999999</v>
      </c>
    </row>
    <row r="599" spans="1:6" ht="12.75" customHeight="1" x14ac:dyDescent="0.2">
      <c r="A599" s="83" t="s">
        <v>184</v>
      </c>
      <c r="B599" s="83">
        <v>9</v>
      </c>
      <c r="C599" s="84">
        <v>2368.8378005999998</v>
      </c>
      <c r="D599" s="84">
        <v>2364.0552522200001</v>
      </c>
      <c r="E599" s="84">
        <v>142.25244332</v>
      </c>
      <c r="F599" s="84">
        <v>142.25244332</v>
      </c>
    </row>
    <row r="600" spans="1:6" ht="12.75" customHeight="1" x14ac:dyDescent="0.2">
      <c r="A600" s="83" t="s">
        <v>184</v>
      </c>
      <c r="B600" s="83">
        <v>10</v>
      </c>
      <c r="C600" s="84">
        <v>2350.7937981199998</v>
      </c>
      <c r="D600" s="84">
        <v>2344.3039377</v>
      </c>
      <c r="E600" s="84">
        <v>141.06394624999999</v>
      </c>
      <c r="F600" s="84">
        <v>141.06394624999999</v>
      </c>
    </row>
    <row r="601" spans="1:6" ht="12.75" customHeight="1" x14ac:dyDescent="0.2">
      <c r="A601" s="83" t="s">
        <v>184</v>
      </c>
      <c r="B601" s="83">
        <v>11</v>
      </c>
      <c r="C601" s="84">
        <v>2267.56257529</v>
      </c>
      <c r="D601" s="84">
        <v>2261.48279073</v>
      </c>
      <c r="E601" s="84">
        <v>136.08034423000001</v>
      </c>
      <c r="F601" s="84">
        <v>136.08034423000001</v>
      </c>
    </row>
    <row r="602" spans="1:6" ht="12.75" customHeight="1" x14ac:dyDescent="0.2">
      <c r="A602" s="83" t="s">
        <v>184</v>
      </c>
      <c r="B602" s="83">
        <v>12</v>
      </c>
      <c r="C602" s="84">
        <v>2248.54165324</v>
      </c>
      <c r="D602" s="84">
        <v>2242.23195764</v>
      </c>
      <c r="E602" s="84">
        <v>134.92196265999999</v>
      </c>
      <c r="F602" s="84">
        <v>134.92196265999999</v>
      </c>
    </row>
    <row r="603" spans="1:6" ht="12.75" customHeight="1" x14ac:dyDescent="0.2">
      <c r="A603" s="83" t="s">
        <v>184</v>
      </c>
      <c r="B603" s="83">
        <v>13</v>
      </c>
      <c r="C603" s="84">
        <v>2261.4214769199998</v>
      </c>
      <c r="D603" s="84">
        <v>2255.2011031400002</v>
      </c>
      <c r="E603" s="84">
        <v>135.70235586000001</v>
      </c>
      <c r="F603" s="84">
        <v>135.70235586000001</v>
      </c>
    </row>
    <row r="604" spans="1:6" ht="12.75" customHeight="1" x14ac:dyDescent="0.2">
      <c r="A604" s="83" t="s">
        <v>184</v>
      </c>
      <c r="B604" s="83">
        <v>14</v>
      </c>
      <c r="C604" s="84">
        <v>2297.9074927199999</v>
      </c>
      <c r="D604" s="84">
        <v>2292.0132792499999</v>
      </c>
      <c r="E604" s="84">
        <v>137.91745721000001</v>
      </c>
      <c r="F604" s="84">
        <v>137.91745721000001</v>
      </c>
    </row>
    <row r="605" spans="1:6" ht="12.75" customHeight="1" x14ac:dyDescent="0.2">
      <c r="A605" s="83" t="s">
        <v>184</v>
      </c>
      <c r="B605" s="83">
        <v>15</v>
      </c>
      <c r="C605" s="84">
        <v>2279.8232374999998</v>
      </c>
      <c r="D605" s="84">
        <v>2273.4790811299999</v>
      </c>
      <c r="E605" s="84">
        <v>136.80219776000001</v>
      </c>
      <c r="F605" s="84">
        <v>136.80219776000001</v>
      </c>
    </row>
    <row r="606" spans="1:6" ht="12.75" customHeight="1" x14ac:dyDescent="0.2">
      <c r="A606" s="83" t="s">
        <v>184</v>
      </c>
      <c r="B606" s="83">
        <v>16</v>
      </c>
      <c r="C606" s="84">
        <v>2275.9359413500001</v>
      </c>
      <c r="D606" s="84">
        <v>2269.8735805400001</v>
      </c>
      <c r="E606" s="84">
        <v>136.58524374999999</v>
      </c>
      <c r="F606" s="84">
        <v>136.58524374999999</v>
      </c>
    </row>
    <row r="607" spans="1:6" ht="12.75" customHeight="1" x14ac:dyDescent="0.2">
      <c r="A607" s="83" t="s">
        <v>184</v>
      </c>
      <c r="B607" s="83">
        <v>17</v>
      </c>
      <c r="C607" s="84">
        <v>2277.38728141</v>
      </c>
      <c r="D607" s="84">
        <v>2271.6891684500001</v>
      </c>
      <c r="E607" s="84">
        <v>136.69449323000001</v>
      </c>
      <c r="F607" s="84">
        <v>136.69449323000001</v>
      </c>
    </row>
    <row r="608" spans="1:6" ht="12.75" customHeight="1" x14ac:dyDescent="0.2">
      <c r="A608" s="83" t="s">
        <v>184</v>
      </c>
      <c r="B608" s="83">
        <v>18</v>
      </c>
      <c r="C608" s="84">
        <v>2257.9445697800002</v>
      </c>
      <c r="D608" s="84">
        <v>2252.1079562999998</v>
      </c>
      <c r="E608" s="84">
        <v>135.51623173999999</v>
      </c>
      <c r="F608" s="84">
        <v>135.51623173999999</v>
      </c>
    </row>
    <row r="609" spans="1:6" ht="12.75" customHeight="1" x14ac:dyDescent="0.2">
      <c r="A609" s="83" t="s">
        <v>184</v>
      </c>
      <c r="B609" s="83">
        <v>19</v>
      </c>
      <c r="C609" s="84">
        <v>2226.23296557</v>
      </c>
      <c r="D609" s="84">
        <v>2220.5058035100001</v>
      </c>
      <c r="E609" s="84">
        <v>133.61463344000001</v>
      </c>
      <c r="F609" s="84">
        <v>133.61463344000001</v>
      </c>
    </row>
    <row r="610" spans="1:6" ht="12.75" customHeight="1" x14ac:dyDescent="0.2">
      <c r="A610" s="83" t="s">
        <v>184</v>
      </c>
      <c r="B610" s="83">
        <v>20</v>
      </c>
      <c r="C610" s="84">
        <v>2234.1765911100001</v>
      </c>
      <c r="D610" s="84">
        <v>2228.33481248</v>
      </c>
      <c r="E610" s="84">
        <v>134.08572888</v>
      </c>
      <c r="F610" s="84">
        <v>134.08572888</v>
      </c>
    </row>
    <row r="611" spans="1:6" ht="12.75" customHeight="1" x14ac:dyDescent="0.2">
      <c r="A611" s="83" t="s">
        <v>184</v>
      </c>
      <c r="B611" s="83">
        <v>21</v>
      </c>
      <c r="C611" s="84">
        <v>2265.8236733099998</v>
      </c>
      <c r="D611" s="84">
        <v>2259.5152708000001</v>
      </c>
      <c r="E611" s="84">
        <v>135.96195254</v>
      </c>
      <c r="F611" s="84">
        <v>135.96195254</v>
      </c>
    </row>
    <row r="612" spans="1:6" ht="12.75" customHeight="1" x14ac:dyDescent="0.2">
      <c r="A612" s="83" t="s">
        <v>184</v>
      </c>
      <c r="B612" s="83">
        <v>22</v>
      </c>
      <c r="C612" s="84">
        <v>2280.4035339900001</v>
      </c>
      <c r="D612" s="84">
        <v>2274.2129779000002</v>
      </c>
      <c r="E612" s="84">
        <v>136.84635857999999</v>
      </c>
      <c r="F612" s="84">
        <v>136.84635857999999</v>
      </c>
    </row>
    <row r="613" spans="1:6" ht="12.75" customHeight="1" x14ac:dyDescent="0.2">
      <c r="A613" s="83" t="s">
        <v>184</v>
      </c>
      <c r="B613" s="83">
        <v>23</v>
      </c>
      <c r="C613" s="84">
        <v>2318.9532503999999</v>
      </c>
      <c r="D613" s="84">
        <v>2312.56278832</v>
      </c>
      <c r="E613" s="84">
        <v>139.1539841</v>
      </c>
      <c r="F613" s="84">
        <v>139.1539841</v>
      </c>
    </row>
    <row r="614" spans="1:6" ht="12.75" customHeight="1" x14ac:dyDescent="0.2">
      <c r="A614" s="83" t="s">
        <v>184</v>
      </c>
      <c r="B614" s="83">
        <v>24</v>
      </c>
      <c r="C614" s="84">
        <v>2336.4877505999998</v>
      </c>
      <c r="D614" s="84">
        <v>2331.3769819600002</v>
      </c>
      <c r="E614" s="84">
        <v>140.28609173999999</v>
      </c>
      <c r="F614" s="84">
        <v>140.28609173999999</v>
      </c>
    </row>
    <row r="615" spans="1:6" ht="12.75" customHeight="1" x14ac:dyDescent="0.2">
      <c r="A615" s="83" t="s">
        <v>185</v>
      </c>
      <c r="B615" s="83">
        <v>1</v>
      </c>
      <c r="C615" s="84">
        <v>2427.86457045</v>
      </c>
      <c r="D615" s="84">
        <v>2421.9348332700001</v>
      </c>
      <c r="E615" s="84">
        <v>145.73523494</v>
      </c>
      <c r="F615" s="84">
        <v>145.73523494</v>
      </c>
    </row>
    <row r="616" spans="1:6" ht="12.75" customHeight="1" x14ac:dyDescent="0.2">
      <c r="A616" s="83" t="s">
        <v>185</v>
      </c>
      <c r="B616" s="83">
        <v>2</v>
      </c>
      <c r="C616" s="84">
        <v>2488.6562069000001</v>
      </c>
      <c r="D616" s="84">
        <v>2481.7588241499998</v>
      </c>
      <c r="E616" s="84">
        <v>149.33502766000001</v>
      </c>
      <c r="F616" s="84">
        <v>149.33502766000001</v>
      </c>
    </row>
    <row r="617" spans="1:6" ht="12.75" customHeight="1" x14ac:dyDescent="0.2">
      <c r="A617" s="83" t="s">
        <v>185</v>
      </c>
      <c r="B617" s="83">
        <v>3</v>
      </c>
      <c r="C617" s="84">
        <v>2507.8788891499998</v>
      </c>
      <c r="D617" s="84">
        <v>2499.9490372</v>
      </c>
      <c r="E617" s="84">
        <v>150.42958847</v>
      </c>
      <c r="F617" s="84">
        <v>150.42958847</v>
      </c>
    </row>
    <row r="618" spans="1:6" ht="12.75" customHeight="1" x14ac:dyDescent="0.2">
      <c r="A618" s="83" t="s">
        <v>185</v>
      </c>
      <c r="B618" s="83">
        <v>4</v>
      </c>
      <c r="C618" s="84">
        <v>2519.89809995</v>
      </c>
      <c r="D618" s="84">
        <v>2512.7923231099999</v>
      </c>
      <c r="E618" s="84">
        <v>151.20240831000001</v>
      </c>
      <c r="F618" s="84">
        <v>151.20240831000001</v>
      </c>
    </row>
    <row r="619" spans="1:6" ht="12.75" customHeight="1" x14ac:dyDescent="0.2">
      <c r="A619" s="83" t="s">
        <v>185</v>
      </c>
      <c r="B619" s="83">
        <v>5</v>
      </c>
      <c r="C619" s="84">
        <v>2514.3711449900002</v>
      </c>
      <c r="D619" s="84">
        <v>2507.3953516500001</v>
      </c>
      <c r="E619" s="84">
        <v>150.87765601999999</v>
      </c>
      <c r="F619" s="84">
        <v>150.87765601999999</v>
      </c>
    </row>
    <row r="620" spans="1:6" ht="12.75" customHeight="1" x14ac:dyDescent="0.2">
      <c r="A620" s="83" t="s">
        <v>185</v>
      </c>
      <c r="B620" s="83">
        <v>6</v>
      </c>
      <c r="C620" s="84">
        <v>2476.5687064600002</v>
      </c>
      <c r="D620" s="84">
        <v>2469.7643289100001</v>
      </c>
      <c r="E620" s="84">
        <v>148.61328215</v>
      </c>
      <c r="F620" s="84">
        <v>148.61328215</v>
      </c>
    </row>
    <row r="621" spans="1:6" ht="12.75" customHeight="1" x14ac:dyDescent="0.2">
      <c r="A621" s="83" t="s">
        <v>185</v>
      </c>
      <c r="B621" s="83">
        <v>7</v>
      </c>
      <c r="C621" s="84">
        <v>2437.74623879</v>
      </c>
      <c r="D621" s="84">
        <v>2431.8871377800001</v>
      </c>
      <c r="E621" s="84">
        <v>146.33409558</v>
      </c>
      <c r="F621" s="84">
        <v>146.33409558</v>
      </c>
    </row>
    <row r="622" spans="1:6" ht="12.75" customHeight="1" x14ac:dyDescent="0.2">
      <c r="A622" s="83" t="s">
        <v>185</v>
      </c>
      <c r="B622" s="83">
        <v>8</v>
      </c>
      <c r="C622" s="84">
        <v>2379.1195380499998</v>
      </c>
      <c r="D622" s="84">
        <v>2374.0968509700001</v>
      </c>
      <c r="E622" s="84">
        <v>142.85667706999999</v>
      </c>
      <c r="F622" s="84">
        <v>142.85667706999999</v>
      </c>
    </row>
    <row r="623" spans="1:6" ht="12.75" customHeight="1" x14ac:dyDescent="0.2">
      <c r="A623" s="83" t="s">
        <v>185</v>
      </c>
      <c r="B623" s="83">
        <v>9</v>
      </c>
      <c r="C623" s="84">
        <v>2304.10222875</v>
      </c>
      <c r="D623" s="84">
        <v>2299.4904916400001</v>
      </c>
      <c r="E623" s="84">
        <v>138.36738398</v>
      </c>
      <c r="F623" s="84">
        <v>138.36738398</v>
      </c>
    </row>
    <row r="624" spans="1:6" ht="12.75" customHeight="1" x14ac:dyDescent="0.2">
      <c r="A624" s="83" t="s">
        <v>185</v>
      </c>
      <c r="B624" s="83">
        <v>10</v>
      </c>
      <c r="C624" s="84">
        <v>2267.5652453600001</v>
      </c>
      <c r="D624" s="84">
        <v>2261.3039095300001</v>
      </c>
      <c r="E624" s="84">
        <v>136.06958040000001</v>
      </c>
      <c r="F624" s="84">
        <v>136.06958040000001</v>
      </c>
    </row>
    <row r="625" spans="1:6" ht="12.75" customHeight="1" x14ac:dyDescent="0.2">
      <c r="A625" s="83" t="s">
        <v>185</v>
      </c>
      <c r="B625" s="83">
        <v>11</v>
      </c>
      <c r="C625" s="84">
        <v>2248.7145483899999</v>
      </c>
      <c r="D625" s="84">
        <v>2242.7738359800001</v>
      </c>
      <c r="E625" s="84">
        <v>134.95456913999999</v>
      </c>
      <c r="F625" s="84">
        <v>134.95456913999999</v>
      </c>
    </row>
    <row r="626" spans="1:6" ht="12.75" customHeight="1" x14ac:dyDescent="0.2">
      <c r="A626" s="83" t="s">
        <v>185</v>
      </c>
      <c r="B626" s="83">
        <v>12</v>
      </c>
      <c r="C626" s="84">
        <v>2268.2315424600001</v>
      </c>
      <c r="D626" s="84">
        <v>2261.7637618600002</v>
      </c>
      <c r="E626" s="84">
        <v>136.09725112999999</v>
      </c>
      <c r="F626" s="84">
        <v>136.09725112999999</v>
      </c>
    </row>
    <row r="627" spans="1:6" ht="12.75" customHeight="1" x14ac:dyDescent="0.2">
      <c r="A627" s="83" t="s">
        <v>185</v>
      </c>
      <c r="B627" s="83">
        <v>13</v>
      </c>
      <c r="C627" s="84">
        <v>2265.9570346999999</v>
      </c>
      <c r="D627" s="84">
        <v>2259.6036525499999</v>
      </c>
      <c r="E627" s="84">
        <v>135.96727074</v>
      </c>
      <c r="F627" s="84">
        <v>135.96727074</v>
      </c>
    </row>
    <row r="628" spans="1:6" ht="12.75" customHeight="1" x14ac:dyDescent="0.2">
      <c r="A628" s="83" t="s">
        <v>185</v>
      </c>
      <c r="B628" s="83">
        <v>14</v>
      </c>
      <c r="C628" s="84">
        <v>2272.2322963299998</v>
      </c>
      <c r="D628" s="84">
        <v>2266.2426076299998</v>
      </c>
      <c r="E628" s="84">
        <v>136.36675699</v>
      </c>
      <c r="F628" s="84">
        <v>136.36675699</v>
      </c>
    </row>
    <row r="629" spans="1:6" ht="12.75" customHeight="1" x14ac:dyDescent="0.2">
      <c r="A629" s="83" t="s">
        <v>185</v>
      </c>
      <c r="B629" s="83">
        <v>15</v>
      </c>
      <c r="C629" s="84">
        <v>2269.67449614</v>
      </c>
      <c r="D629" s="84">
        <v>2263.4006570699999</v>
      </c>
      <c r="E629" s="84">
        <v>136.19574811999999</v>
      </c>
      <c r="F629" s="84">
        <v>136.19574811999999</v>
      </c>
    </row>
    <row r="630" spans="1:6" ht="12.75" customHeight="1" x14ac:dyDescent="0.2">
      <c r="A630" s="83" t="s">
        <v>185</v>
      </c>
      <c r="B630" s="83">
        <v>16</v>
      </c>
      <c r="C630" s="84">
        <v>2284.79189258</v>
      </c>
      <c r="D630" s="84">
        <v>2278.7070953699999</v>
      </c>
      <c r="E630" s="84">
        <v>137.11678338999999</v>
      </c>
      <c r="F630" s="84">
        <v>137.11678338999999</v>
      </c>
    </row>
    <row r="631" spans="1:6" ht="12.75" customHeight="1" x14ac:dyDescent="0.2">
      <c r="A631" s="83" t="s">
        <v>185</v>
      </c>
      <c r="B631" s="83">
        <v>17</v>
      </c>
      <c r="C631" s="84">
        <v>2309.5119731</v>
      </c>
      <c r="D631" s="84">
        <v>2303.4130692899998</v>
      </c>
      <c r="E631" s="84">
        <v>138.60341749</v>
      </c>
      <c r="F631" s="84">
        <v>138.60341749</v>
      </c>
    </row>
    <row r="632" spans="1:6" ht="12.75" customHeight="1" x14ac:dyDescent="0.2">
      <c r="A632" s="83" t="s">
        <v>185</v>
      </c>
      <c r="B632" s="83">
        <v>18</v>
      </c>
      <c r="C632" s="84">
        <v>2271.2907317700001</v>
      </c>
      <c r="D632" s="84">
        <v>2265.1010011899998</v>
      </c>
      <c r="E632" s="84">
        <v>136.29806303999999</v>
      </c>
      <c r="F632" s="84">
        <v>136.29806303999999</v>
      </c>
    </row>
    <row r="633" spans="1:6" ht="12.75" customHeight="1" x14ac:dyDescent="0.2">
      <c r="A633" s="83" t="s">
        <v>185</v>
      </c>
      <c r="B633" s="83">
        <v>19</v>
      </c>
      <c r="C633" s="84">
        <v>2222.9637232999999</v>
      </c>
      <c r="D633" s="84">
        <v>2217.0729732300001</v>
      </c>
      <c r="E633" s="84">
        <v>133.40806953000001</v>
      </c>
      <c r="F633" s="84">
        <v>133.40806953000001</v>
      </c>
    </row>
    <row r="634" spans="1:6" ht="12.75" customHeight="1" x14ac:dyDescent="0.2">
      <c r="A634" s="83" t="s">
        <v>185</v>
      </c>
      <c r="B634" s="83">
        <v>20</v>
      </c>
      <c r="C634" s="84">
        <v>2240.72864974</v>
      </c>
      <c r="D634" s="84">
        <v>2234.5364721199999</v>
      </c>
      <c r="E634" s="84">
        <v>134.45890173000001</v>
      </c>
      <c r="F634" s="84">
        <v>134.45890173000001</v>
      </c>
    </row>
    <row r="635" spans="1:6" ht="12.75" customHeight="1" x14ac:dyDescent="0.2">
      <c r="A635" s="83" t="s">
        <v>185</v>
      </c>
      <c r="B635" s="83">
        <v>21</v>
      </c>
      <c r="C635" s="84">
        <v>2270.6607113700002</v>
      </c>
      <c r="D635" s="84">
        <v>2270.2428040899999</v>
      </c>
      <c r="E635" s="84">
        <v>136.60746105999999</v>
      </c>
      <c r="F635" s="84">
        <v>136.60746105999999</v>
      </c>
    </row>
    <row r="636" spans="1:6" ht="12.75" customHeight="1" x14ac:dyDescent="0.2">
      <c r="A636" s="83" t="s">
        <v>185</v>
      </c>
      <c r="B636" s="83">
        <v>22</v>
      </c>
      <c r="C636" s="84">
        <v>2298.1462637099999</v>
      </c>
      <c r="D636" s="84">
        <v>2291.7808690400002</v>
      </c>
      <c r="E636" s="84">
        <v>137.90347238000001</v>
      </c>
      <c r="F636" s="84">
        <v>137.90347238000001</v>
      </c>
    </row>
    <row r="637" spans="1:6" ht="12.75" customHeight="1" x14ac:dyDescent="0.2">
      <c r="A637" s="83" t="s">
        <v>185</v>
      </c>
      <c r="B637" s="83">
        <v>23</v>
      </c>
      <c r="C637" s="84">
        <v>2345.3374399999998</v>
      </c>
      <c r="D637" s="84">
        <v>2338.77496845</v>
      </c>
      <c r="E637" s="84">
        <v>140.73125124000001</v>
      </c>
      <c r="F637" s="84">
        <v>140.73125124000001</v>
      </c>
    </row>
    <row r="638" spans="1:6" ht="12.75" customHeight="1" x14ac:dyDescent="0.2">
      <c r="A638" s="83" t="s">
        <v>185</v>
      </c>
      <c r="B638" s="83">
        <v>24</v>
      </c>
      <c r="C638" s="84">
        <v>2369.4511420600002</v>
      </c>
      <c r="D638" s="84">
        <v>2363.0155439800001</v>
      </c>
      <c r="E638" s="84">
        <v>142.18988089000001</v>
      </c>
      <c r="F638" s="84">
        <v>142.18988089000001</v>
      </c>
    </row>
    <row r="639" spans="1:6" ht="12.75" customHeight="1" x14ac:dyDescent="0.2">
      <c r="A639" s="83" t="s">
        <v>186</v>
      </c>
      <c r="B639" s="83">
        <v>1</v>
      </c>
      <c r="C639" s="84">
        <v>2648.1951108600001</v>
      </c>
      <c r="D639" s="84">
        <v>2645.79380885</v>
      </c>
      <c r="E639" s="84">
        <v>159.20551495999999</v>
      </c>
      <c r="F639" s="84">
        <v>159.20551495999999</v>
      </c>
    </row>
    <row r="640" spans="1:6" ht="12.75" customHeight="1" x14ac:dyDescent="0.2">
      <c r="A640" s="83" t="s">
        <v>186</v>
      </c>
      <c r="B640" s="83">
        <v>2</v>
      </c>
      <c r="C640" s="84">
        <v>2688.3702387600001</v>
      </c>
      <c r="D640" s="84">
        <v>2687.0481720500002</v>
      </c>
      <c r="E640" s="84">
        <v>161.68791632</v>
      </c>
      <c r="F640" s="84">
        <v>161.68791632</v>
      </c>
    </row>
    <row r="641" spans="1:6" ht="12.75" customHeight="1" x14ac:dyDescent="0.2">
      <c r="A641" s="83" t="s">
        <v>186</v>
      </c>
      <c r="B641" s="83">
        <v>3</v>
      </c>
      <c r="C641" s="84">
        <v>2707.4172666700001</v>
      </c>
      <c r="D641" s="84">
        <v>2699.7210878400001</v>
      </c>
      <c r="E641" s="84">
        <v>162.45048446999999</v>
      </c>
      <c r="F641" s="84">
        <v>162.45048446999999</v>
      </c>
    </row>
    <row r="642" spans="1:6" ht="12.75" customHeight="1" x14ac:dyDescent="0.2">
      <c r="A642" s="83" t="s">
        <v>186</v>
      </c>
      <c r="B642" s="83">
        <v>4</v>
      </c>
      <c r="C642" s="84">
        <v>2718.5560692700001</v>
      </c>
      <c r="D642" s="84">
        <v>2715.96860939</v>
      </c>
      <c r="E642" s="84">
        <v>163.42814759000001</v>
      </c>
      <c r="F642" s="84">
        <v>163.42814759000001</v>
      </c>
    </row>
    <row r="643" spans="1:6" ht="12.75" customHeight="1" x14ac:dyDescent="0.2">
      <c r="A643" s="83" t="s">
        <v>186</v>
      </c>
      <c r="B643" s="83">
        <v>5</v>
      </c>
      <c r="C643" s="84">
        <v>2716.4526655700001</v>
      </c>
      <c r="D643" s="84">
        <v>2715.1660721799999</v>
      </c>
      <c r="E643" s="84">
        <v>163.37985646999999</v>
      </c>
      <c r="F643" s="84">
        <v>163.37985646999999</v>
      </c>
    </row>
    <row r="644" spans="1:6" ht="12.75" customHeight="1" x14ac:dyDescent="0.2">
      <c r="A644" s="83" t="s">
        <v>186</v>
      </c>
      <c r="B644" s="83">
        <v>6</v>
      </c>
      <c r="C644" s="84">
        <v>2682.95811172</v>
      </c>
      <c r="D644" s="84">
        <v>2682.6814915499999</v>
      </c>
      <c r="E644" s="84">
        <v>161.42515978</v>
      </c>
      <c r="F644" s="84">
        <v>161.42515978</v>
      </c>
    </row>
    <row r="645" spans="1:6" ht="12.75" customHeight="1" x14ac:dyDescent="0.2">
      <c r="A645" s="83" t="s">
        <v>186</v>
      </c>
      <c r="B645" s="83">
        <v>7</v>
      </c>
      <c r="C645" s="84">
        <v>2623.5833972199998</v>
      </c>
      <c r="D645" s="84">
        <v>2622.9019715200002</v>
      </c>
      <c r="E645" s="84">
        <v>157.82804302</v>
      </c>
      <c r="F645" s="84">
        <v>157.82804302</v>
      </c>
    </row>
    <row r="646" spans="1:6" ht="12.75" customHeight="1" x14ac:dyDescent="0.2">
      <c r="A646" s="83" t="s">
        <v>186</v>
      </c>
      <c r="B646" s="83">
        <v>8</v>
      </c>
      <c r="C646" s="84">
        <v>2565.2981294900001</v>
      </c>
      <c r="D646" s="84">
        <v>2558.0407933900001</v>
      </c>
      <c r="E646" s="84">
        <v>153.92514732000001</v>
      </c>
      <c r="F646" s="84">
        <v>153.92514732000001</v>
      </c>
    </row>
    <row r="647" spans="1:6" ht="12.75" customHeight="1" x14ac:dyDescent="0.2">
      <c r="A647" s="83" t="s">
        <v>186</v>
      </c>
      <c r="B647" s="83">
        <v>9</v>
      </c>
      <c r="C647" s="84">
        <v>2499.93284047</v>
      </c>
      <c r="D647" s="84">
        <v>2492.87616583</v>
      </c>
      <c r="E647" s="84">
        <v>150.00399214999999</v>
      </c>
      <c r="F647" s="84">
        <v>150.00399214999999</v>
      </c>
    </row>
    <row r="648" spans="1:6" ht="12.75" customHeight="1" x14ac:dyDescent="0.2">
      <c r="A648" s="83" t="s">
        <v>186</v>
      </c>
      <c r="B648" s="83">
        <v>10</v>
      </c>
      <c r="C648" s="84">
        <v>2447.38674606</v>
      </c>
      <c r="D648" s="84">
        <v>2440.4419770700001</v>
      </c>
      <c r="E648" s="84">
        <v>146.84886645</v>
      </c>
      <c r="F648" s="84">
        <v>146.84886645</v>
      </c>
    </row>
    <row r="649" spans="1:6" ht="12.75" customHeight="1" x14ac:dyDescent="0.2">
      <c r="A649" s="83" t="s">
        <v>186</v>
      </c>
      <c r="B649" s="83">
        <v>11</v>
      </c>
      <c r="C649" s="84">
        <v>2432.4374747400002</v>
      </c>
      <c r="D649" s="84">
        <v>2426.25843949</v>
      </c>
      <c r="E649" s="84">
        <v>145.99539956999999</v>
      </c>
      <c r="F649" s="84">
        <v>145.99539956999999</v>
      </c>
    </row>
    <row r="650" spans="1:6" ht="12.75" customHeight="1" x14ac:dyDescent="0.2">
      <c r="A650" s="83" t="s">
        <v>186</v>
      </c>
      <c r="B650" s="83">
        <v>12</v>
      </c>
      <c r="C650" s="84">
        <v>2446.28351621</v>
      </c>
      <c r="D650" s="84">
        <v>2441.8604650000002</v>
      </c>
      <c r="E650" s="84">
        <v>146.93422122000001</v>
      </c>
      <c r="F650" s="84">
        <v>146.93422122000001</v>
      </c>
    </row>
    <row r="651" spans="1:6" ht="12.75" customHeight="1" x14ac:dyDescent="0.2">
      <c r="A651" s="83" t="s">
        <v>186</v>
      </c>
      <c r="B651" s="83">
        <v>13</v>
      </c>
      <c r="C651" s="84">
        <v>2507.18994226</v>
      </c>
      <c r="D651" s="84">
        <v>2499.2781264999999</v>
      </c>
      <c r="E651" s="84">
        <v>150.38921772</v>
      </c>
      <c r="F651" s="84">
        <v>150.38921772</v>
      </c>
    </row>
    <row r="652" spans="1:6" ht="12.75" customHeight="1" x14ac:dyDescent="0.2">
      <c r="A652" s="83" t="s">
        <v>186</v>
      </c>
      <c r="B652" s="83">
        <v>14</v>
      </c>
      <c r="C652" s="84">
        <v>2557.09652237</v>
      </c>
      <c r="D652" s="84">
        <v>2551.3239862</v>
      </c>
      <c r="E652" s="84">
        <v>153.52097646999999</v>
      </c>
      <c r="F652" s="84">
        <v>153.52097646999999</v>
      </c>
    </row>
    <row r="653" spans="1:6" ht="12.75" customHeight="1" x14ac:dyDescent="0.2">
      <c r="A653" s="83" t="s">
        <v>186</v>
      </c>
      <c r="B653" s="83">
        <v>15</v>
      </c>
      <c r="C653" s="84">
        <v>2592.36652271</v>
      </c>
      <c r="D653" s="84">
        <v>2585.91193901</v>
      </c>
      <c r="E653" s="84">
        <v>155.6022395</v>
      </c>
      <c r="F653" s="84">
        <v>155.6022395</v>
      </c>
    </row>
    <row r="654" spans="1:6" ht="12.75" customHeight="1" x14ac:dyDescent="0.2">
      <c r="A654" s="83" t="s">
        <v>186</v>
      </c>
      <c r="B654" s="83">
        <v>16</v>
      </c>
      <c r="C654" s="84">
        <v>2629.9274919600002</v>
      </c>
      <c r="D654" s="84">
        <v>2629.3760891000002</v>
      </c>
      <c r="E654" s="84">
        <v>158.21761050000001</v>
      </c>
      <c r="F654" s="84">
        <v>158.21761050000001</v>
      </c>
    </row>
    <row r="655" spans="1:6" ht="12.75" customHeight="1" x14ac:dyDescent="0.2">
      <c r="A655" s="83" t="s">
        <v>186</v>
      </c>
      <c r="B655" s="83">
        <v>17</v>
      </c>
      <c r="C655" s="84">
        <v>2620.5295004300001</v>
      </c>
      <c r="D655" s="84">
        <v>2612.1179466899998</v>
      </c>
      <c r="E655" s="84">
        <v>157.17913522000001</v>
      </c>
      <c r="F655" s="84">
        <v>157.17913522000001</v>
      </c>
    </row>
    <row r="656" spans="1:6" ht="12.75" customHeight="1" x14ac:dyDescent="0.2">
      <c r="A656" s="83" t="s">
        <v>186</v>
      </c>
      <c r="B656" s="83">
        <v>18</v>
      </c>
      <c r="C656" s="84">
        <v>2547.1456011800001</v>
      </c>
      <c r="D656" s="84">
        <v>2546.2041763500001</v>
      </c>
      <c r="E656" s="84">
        <v>153.21290182999999</v>
      </c>
      <c r="F656" s="84">
        <v>153.21290182999999</v>
      </c>
    </row>
    <row r="657" spans="1:6" ht="12.75" customHeight="1" x14ac:dyDescent="0.2">
      <c r="A657" s="83" t="s">
        <v>186</v>
      </c>
      <c r="B657" s="83">
        <v>19</v>
      </c>
      <c r="C657" s="84">
        <v>2523.6787320499998</v>
      </c>
      <c r="D657" s="84">
        <v>2516.6619913200002</v>
      </c>
      <c r="E657" s="84">
        <v>151.4352581</v>
      </c>
      <c r="F657" s="84">
        <v>151.4352581</v>
      </c>
    </row>
    <row r="658" spans="1:6" ht="12.75" customHeight="1" x14ac:dyDescent="0.2">
      <c r="A658" s="83" t="s">
        <v>186</v>
      </c>
      <c r="B658" s="83">
        <v>20</v>
      </c>
      <c r="C658" s="84">
        <v>2538.9930214300002</v>
      </c>
      <c r="D658" s="84">
        <v>2532.0081699900002</v>
      </c>
      <c r="E658" s="84">
        <v>152.35868465999999</v>
      </c>
      <c r="F658" s="84">
        <v>152.35868465999999</v>
      </c>
    </row>
    <row r="659" spans="1:6" ht="12.75" customHeight="1" x14ac:dyDescent="0.2">
      <c r="A659" s="83" t="s">
        <v>186</v>
      </c>
      <c r="B659" s="83">
        <v>21</v>
      </c>
      <c r="C659" s="84">
        <v>2571.3661407</v>
      </c>
      <c r="D659" s="84">
        <v>2564.1132039700001</v>
      </c>
      <c r="E659" s="84">
        <v>154.29054285999999</v>
      </c>
      <c r="F659" s="84">
        <v>154.29054285999999</v>
      </c>
    </row>
    <row r="660" spans="1:6" ht="12.75" customHeight="1" x14ac:dyDescent="0.2">
      <c r="A660" s="83" t="s">
        <v>186</v>
      </c>
      <c r="B660" s="83">
        <v>22</v>
      </c>
      <c r="C660" s="84">
        <v>2607.3281338100001</v>
      </c>
      <c r="D660" s="84">
        <v>2599.9905296900001</v>
      </c>
      <c r="E660" s="84">
        <v>156.44939141</v>
      </c>
      <c r="F660" s="84">
        <v>156.44939141</v>
      </c>
    </row>
    <row r="661" spans="1:6" ht="12.75" customHeight="1" x14ac:dyDescent="0.2">
      <c r="A661" s="83" t="s">
        <v>186</v>
      </c>
      <c r="B661" s="83">
        <v>23</v>
      </c>
      <c r="C661" s="84">
        <v>2643.1824204700001</v>
      </c>
      <c r="D661" s="84">
        <v>2635.7310641200002</v>
      </c>
      <c r="E661" s="84">
        <v>158.60000880000001</v>
      </c>
      <c r="F661" s="84">
        <v>158.60000880000001</v>
      </c>
    </row>
    <row r="662" spans="1:6" ht="12.75" customHeight="1" x14ac:dyDescent="0.2">
      <c r="A662" s="83" t="s">
        <v>186</v>
      </c>
      <c r="B662" s="83">
        <v>24</v>
      </c>
      <c r="C662" s="84">
        <v>2665.7207887700001</v>
      </c>
      <c r="D662" s="84">
        <v>2658.2888182800002</v>
      </c>
      <c r="E662" s="84">
        <v>159.95737793999999</v>
      </c>
      <c r="F662" s="84">
        <v>159.95737793999999</v>
      </c>
    </row>
    <row r="663" spans="1:6" ht="12.75" customHeight="1" x14ac:dyDescent="0.2">
      <c r="A663" s="83" t="s">
        <v>187</v>
      </c>
      <c r="B663" s="83">
        <v>1</v>
      </c>
      <c r="C663" s="84">
        <v>2596.96315688</v>
      </c>
      <c r="D663" s="84">
        <v>2593.0869245700001</v>
      </c>
      <c r="E663" s="84">
        <v>156.03398035000001</v>
      </c>
      <c r="F663" s="84">
        <v>156.03398035000001</v>
      </c>
    </row>
    <row r="664" spans="1:6" ht="12.75" customHeight="1" x14ac:dyDescent="0.2">
      <c r="A664" s="83" t="s">
        <v>187</v>
      </c>
      <c r="B664" s="83">
        <v>2</v>
      </c>
      <c r="C664" s="84">
        <v>2577.8293390499998</v>
      </c>
      <c r="D664" s="84">
        <v>2577.8213541099999</v>
      </c>
      <c r="E664" s="84">
        <v>155.11540423</v>
      </c>
      <c r="F664" s="84">
        <v>155.11540423</v>
      </c>
    </row>
    <row r="665" spans="1:6" ht="12.75" customHeight="1" x14ac:dyDescent="0.2">
      <c r="A665" s="83" t="s">
        <v>187</v>
      </c>
      <c r="B665" s="83">
        <v>3</v>
      </c>
      <c r="C665" s="84">
        <v>2591.08472033</v>
      </c>
      <c r="D665" s="84">
        <v>2589.2476009100001</v>
      </c>
      <c r="E665" s="84">
        <v>155.80295649000001</v>
      </c>
      <c r="F665" s="84">
        <v>155.80295649000001</v>
      </c>
    </row>
    <row r="666" spans="1:6" ht="12.75" customHeight="1" x14ac:dyDescent="0.2">
      <c r="A666" s="83" t="s">
        <v>187</v>
      </c>
      <c r="B666" s="83">
        <v>4</v>
      </c>
      <c r="C666" s="84">
        <v>2605.2147887800002</v>
      </c>
      <c r="D666" s="84">
        <v>2603.5246799000001</v>
      </c>
      <c r="E666" s="84">
        <v>156.66205205</v>
      </c>
      <c r="F666" s="84">
        <v>156.66205205</v>
      </c>
    </row>
    <row r="667" spans="1:6" ht="12.75" customHeight="1" x14ac:dyDescent="0.2">
      <c r="A667" s="83" t="s">
        <v>187</v>
      </c>
      <c r="B667" s="83">
        <v>5</v>
      </c>
      <c r="C667" s="84">
        <v>2684.80477238</v>
      </c>
      <c r="D667" s="84">
        <v>2682.24342875</v>
      </c>
      <c r="E667" s="84">
        <v>161.39880020000001</v>
      </c>
      <c r="F667" s="84">
        <v>161.39880020000001</v>
      </c>
    </row>
    <row r="668" spans="1:6" ht="12.75" customHeight="1" x14ac:dyDescent="0.2">
      <c r="A668" s="83" t="s">
        <v>187</v>
      </c>
      <c r="B668" s="83">
        <v>6</v>
      </c>
      <c r="C668" s="84">
        <v>2682.2478662799999</v>
      </c>
      <c r="D668" s="84">
        <v>2673.7745050399999</v>
      </c>
      <c r="E668" s="84">
        <v>160.88919913000001</v>
      </c>
      <c r="F668" s="84">
        <v>160.88919913000001</v>
      </c>
    </row>
    <row r="669" spans="1:6" ht="12.75" customHeight="1" x14ac:dyDescent="0.2">
      <c r="A669" s="83" t="s">
        <v>187</v>
      </c>
      <c r="B669" s="83">
        <v>7</v>
      </c>
      <c r="C669" s="84">
        <v>2611.65186606</v>
      </c>
      <c r="D669" s="84">
        <v>2610.8281921500002</v>
      </c>
      <c r="E669" s="84">
        <v>157.10152674</v>
      </c>
      <c r="F669" s="84">
        <v>157.10152674</v>
      </c>
    </row>
    <row r="670" spans="1:6" ht="12.75" customHeight="1" x14ac:dyDescent="0.2">
      <c r="A670" s="83" t="s">
        <v>187</v>
      </c>
      <c r="B670" s="83">
        <v>8</v>
      </c>
      <c r="C670" s="84">
        <v>2533.51617747</v>
      </c>
      <c r="D670" s="84">
        <v>2531.2151448099999</v>
      </c>
      <c r="E670" s="84">
        <v>152.31096590999999</v>
      </c>
      <c r="F670" s="84">
        <v>152.31096590999999</v>
      </c>
    </row>
    <row r="671" spans="1:6" ht="12.75" customHeight="1" x14ac:dyDescent="0.2">
      <c r="A671" s="83" t="s">
        <v>187</v>
      </c>
      <c r="B671" s="83">
        <v>9</v>
      </c>
      <c r="C671" s="84">
        <v>2513.7506620200002</v>
      </c>
      <c r="D671" s="84">
        <v>2511.0997749600001</v>
      </c>
      <c r="E671" s="84">
        <v>151.10056251</v>
      </c>
      <c r="F671" s="84">
        <v>151.10056251</v>
      </c>
    </row>
    <row r="672" spans="1:6" ht="12.75" customHeight="1" x14ac:dyDescent="0.2">
      <c r="A672" s="83" t="s">
        <v>187</v>
      </c>
      <c r="B672" s="83">
        <v>10</v>
      </c>
      <c r="C672" s="84">
        <v>2501.3186630800001</v>
      </c>
      <c r="D672" s="84">
        <v>2498.50808039</v>
      </c>
      <c r="E672" s="84">
        <v>150.34288169000001</v>
      </c>
      <c r="F672" s="84">
        <v>150.34288169000001</v>
      </c>
    </row>
    <row r="673" spans="1:6" ht="12.75" customHeight="1" x14ac:dyDescent="0.2">
      <c r="A673" s="83" t="s">
        <v>187</v>
      </c>
      <c r="B673" s="83">
        <v>11</v>
      </c>
      <c r="C673" s="84">
        <v>2467.2820638799999</v>
      </c>
      <c r="D673" s="84">
        <v>2461.71325389</v>
      </c>
      <c r="E673" s="84">
        <v>148.12882431</v>
      </c>
      <c r="F673" s="84">
        <v>148.12882431</v>
      </c>
    </row>
    <row r="674" spans="1:6" ht="12.75" customHeight="1" x14ac:dyDescent="0.2">
      <c r="A674" s="83" t="s">
        <v>187</v>
      </c>
      <c r="B674" s="83">
        <v>12</v>
      </c>
      <c r="C674" s="84">
        <v>2471.1965615399999</v>
      </c>
      <c r="D674" s="84">
        <v>2469.5990114000001</v>
      </c>
      <c r="E674" s="84">
        <v>148.60333449000001</v>
      </c>
      <c r="F674" s="84">
        <v>148.60333449000001</v>
      </c>
    </row>
    <row r="675" spans="1:6" ht="12.75" customHeight="1" x14ac:dyDescent="0.2">
      <c r="A675" s="83" t="s">
        <v>187</v>
      </c>
      <c r="B675" s="83">
        <v>13</v>
      </c>
      <c r="C675" s="84">
        <v>2501.4756987699998</v>
      </c>
      <c r="D675" s="84">
        <v>2493.5615874</v>
      </c>
      <c r="E675" s="84">
        <v>150.04523606000001</v>
      </c>
      <c r="F675" s="84">
        <v>150.04523606000001</v>
      </c>
    </row>
    <row r="676" spans="1:6" ht="12.75" customHeight="1" x14ac:dyDescent="0.2">
      <c r="A676" s="83" t="s">
        <v>187</v>
      </c>
      <c r="B676" s="83">
        <v>14</v>
      </c>
      <c r="C676" s="84">
        <v>2500.9704270699999</v>
      </c>
      <c r="D676" s="84">
        <v>2492.9712855100001</v>
      </c>
      <c r="E676" s="84">
        <v>150.00971579</v>
      </c>
      <c r="F676" s="84">
        <v>150.00971579</v>
      </c>
    </row>
    <row r="677" spans="1:6" ht="12.75" customHeight="1" x14ac:dyDescent="0.2">
      <c r="A677" s="83" t="s">
        <v>187</v>
      </c>
      <c r="B677" s="83">
        <v>15</v>
      </c>
      <c r="C677" s="84">
        <v>2503.8516598900001</v>
      </c>
      <c r="D677" s="84">
        <v>2495.52637129</v>
      </c>
      <c r="E677" s="84">
        <v>150.16346311999999</v>
      </c>
      <c r="F677" s="84">
        <v>150.16346311999999</v>
      </c>
    </row>
    <row r="678" spans="1:6" ht="12.75" customHeight="1" x14ac:dyDescent="0.2">
      <c r="A678" s="83" t="s">
        <v>187</v>
      </c>
      <c r="B678" s="83">
        <v>16</v>
      </c>
      <c r="C678" s="84">
        <v>2476.4403793500001</v>
      </c>
      <c r="D678" s="84">
        <v>2467.7404945899998</v>
      </c>
      <c r="E678" s="84">
        <v>148.49150184000001</v>
      </c>
      <c r="F678" s="84">
        <v>148.49150184000001</v>
      </c>
    </row>
    <row r="679" spans="1:6" ht="12.75" customHeight="1" x14ac:dyDescent="0.2">
      <c r="A679" s="83" t="s">
        <v>187</v>
      </c>
      <c r="B679" s="83">
        <v>17</v>
      </c>
      <c r="C679" s="84">
        <v>2473.4222476499999</v>
      </c>
      <c r="D679" s="84">
        <v>2465.3915255500001</v>
      </c>
      <c r="E679" s="84">
        <v>148.35015718</v>
      </c>
      <c r="F679" s="84">
        <v>148.35015718</v>
      </c>
    </row>
    <row r="680" spans="1:6" ht="12.75" customHeight="1" x14ac:dyDescent="0.2">
      <c r="A680" s="83" t="s">
        <v>187</v>
      </c>
      <c r="B680" s="83">
        <v>18</v>
      </c>
      <c r="C680" s="84">
        <v>2425.15217923</v>
      </c>
      <c r="D680" s="84">
        <v>2417.35498125</v>
      </c>
      <c r="E680" s="84">
        <v>145.45965122000001</v>
      </c>
      <c r="F680" s="84">
        <v>145.45965122000001</v>
      </c>
    </row>
    <row r="681" spans="1:6" ht="12.75" customHeight="1" x14ac:dyDescent="0.2">
      <c r="A681" s="83" t="s">
        <v>187</v>
      </c>
      <c r="B681" s="83">
        <v>19</v>
      </c>
      <c r="C681" s="84">
        <v>2451.21920916</v>
      </c>
      <c r="D681" s="84">
        <v>2445.4056607000002</v>
      </c>
      <c r="E681" s="84">
        <v>147.1475465</v>
      </c>
      <c r="F681" s="84">
        <v>147.1475465</v>
      </c>
    </row>
    <row r="682" spans="1:6" ht="12.75" customHeight="1" x14ac:dyDescent="0.2">
      <c r="A682" s="83" t="s">
        <v>187</v>
      </c>
      <c r="B682" s="83">
        <v>20</v>
      </c>
      <c r="C682" s="84">
        <v>2462.5406104600002</v>
      </c>
      <c r="D682" s="84">
        <v>2454.7649283300002</v>
      </c>
      <c r="E682" s="84">
        <v>147.71072229000001</v>
      </c>
      <c r="F682" s="84">
        <v>147.71072229000001</v>
      </c>
    </row>
    <row r="683" spans="1:6" ht="12.75" customHeight="1" x14ac:dyDescent="0.2">
      <c r="A683" s="83" t="s">
        <v>187</v>
      </c>
      <c r="B683" s="83">
        <v>21</v>
      </c>
      <c r="C683" s="84">
        <v>2484.98613888</v>
      </c>
      <c r="D683" s="84">
        <v>2483.7573461000002</v>
      </c>
      <c r="E683" s="84">
        <v>149.45528483999999</v>
      </c>
      <c r="F683" s="84">
        <v>149.45528483999999</v>
      </c>
    </row>
    <row r="684" spans="1:6" ht="12.75" customHeight="1" x14ac:dyDescent="0.2">
      <c r="A684" s="83" t="s">
        <v>187</v>
      </c>
      <c r="B684" s="83">
        <v>22</v>
      </c>
      <c r="C684" s="84">
        <v>2483.5303120600001</v>
      </c>
      <c r="D684" s="84">
        <v>2476.4494975399998</v>
      </c>
      <c r="E684" s="84">
        <v>149.01554922</v>
      </c>
      <c r="F684" s="84">
        <v>149.01554922</v>
      </c>
    </row>
    <row r="685" spans="1:6" ht="12.75" customHeight="1" x14ac:dyDescent="0.2">
      <c r="A685" s="83" t="s">
        <v>187</v>
      </c>
      <c r="B685" s="83">
        <v>23</v>
      </c>
      <c r="C685" s="84">
        <v>2511.5873428300001</v>
      </c>
      <c r="D685" s="84">
        <v>2508.1977798600001</v>
      </c>
      <c r="E685" s="84">
        <v>150.92594058</v>
      </c>
      <c r="F685" s="84">
        <v>150.92594058</v>
      </c>
    </row>
    <row r="686" spans="1:6" ht="12.75" customHeight="1" x14ac:dyDescent="0.2">
      <c r="A686" s="83" t="s">
        <v>187</v>
      </c>
      <c r="B686" s="83">
        <v>24</v>
      </c>
      <c r="C686" s="84">
        <v>2530.9467892299999</v>
      </c>
      <c r="D686" s="84">
        <v>2530.7905429699999</v>
      </c>
      <c r="E686" s="84">
        <v>152.28541630999999</v>
      </c>
      <c r="F686" s="84">
        <v>152.28541630999999</v>
      </c>
    </row>
    <row r="687" spans="1:6" ht="12.75" customHeight="1" x14ac:dyDescent="0.2">
      <c r="A687" s="83" t="s">
        <v>188</v>
      </c>
      <c r="B687" s="83">
        <v>1</v>
      </c>
      <c r="C687" s="84">
        <v>2489.6862378199999</v>
      </c>
      <c r="D687" s="84">
        <v>2484.2707634200001</v>
      </c>
      <c r="E687" s="84">
        <v>149.48617873000001</v>
      </c>
      <c r="F687" s="84">
        <v>149.48617873000001</v>
      </c>
    </row>
    <row r="688" spans="1:6" ht="12.75" customHeight="1" x14ac:dyDescent="0.2">
      <c r="A688" s="83" t="s">
        <v>188</v>
      </c>
      <c r="B688" s="83">
        <v>2</v>
      </c>
      <c r="C688" s="84">
        <v>2549.16198467</v>
      </c>
      <c r="D688" s="84">
        <v>2545.44849458</v>
      </c>
      <c r="E688" s="84">
        <v>153.16743013999999</v>
      </c>
      <c r="F688" s="84">
        <v>153.16743013999999</v>
      </c>
    </row>
    <row r="689" spans="1:6" ht="12.75" customHeight="1" x14ac:dyDescent="0.2">
      <c r="A689" s="83" t="s">
        <v>188</v>
      </c>
      <c r="B689" s="83">
        <v>3</v>
      </c>
      <c r="C689" s="84">
        <v>2574.74149184</v>
      </c>
      <c r="D689" s="84">
        <v>2567.8188259799999</v>
      </c>
      <c r="E689" s="84">
        <v>154.51352148000001</v>
      </c>
      <c r="F689" s="84">
        <v>154.51352148000001</v>
      </c>
    </row>
    <row r="690" spans="1:6" ht="12.75" customHeight="1" x14ac:dyDescent="0.2">
      <c r="A690" s="83" t="s">
        <v>188</v>
      </c>
      <c r="B690" s="83">
        <v>4</v>
      </c>
      <c r="C690" s="84">
        <v>2581.1334679900001</v>
      </c>
      <c r="D690" s="84">
        <v>2575.27714285</v>
      </c>
      <c r="E690" s="84">
        <v>154.96231125</v>
      </c>
      <c r="F690" s="84">
        <v>154.96231125</v>
      </c>
    </row>
    <row r="691" spans="1:6" ht="12.75" customHeight="1" x14ac:dyDescent="0.2">
      <c r="A691" s="83" t="s">
        <v>188</v>
      </c>
      <c r="B691" s="83">
        <v>5</v>
      </c>
      <c r="C691" s="84">
        <v>2580.12807213</v>
      </c>
      <c r="D691" s="84">
        <v>2577.26097506</v>
      </c>
      <c r="E691" s="84">
        <v>155.08168451</v>
      </c>
      <c r="F691" s="84">
        <v>155.08168451</v>
      </c>
    </row>
    <row r="692" spans="1:6" ht="12.75" customHeight="1" x14ac:dyDescent="0.2">
      <c r="A692" s="83" t="s">
        <v>188</v>
      </c>
      <c r="B692" s="83">
        <v>6</v>
      </c>
      <c r="C692" s="84">
        <v>2572.2297774399999</v>
      </c>
      <c r="D692" s="84">
        <v>2569.1908183099999</v>
      </c>
      <c r="E692" s="84">
        <v>154.59607846</v>
      </c>
      <c r="F692" s="84">
        <v>154.59607846</v>
      </c>
    </row>
    <row r="693" spans="1:6" ht="12.75" customHeight="1" x14ac:dyDescent="0.2">
      <c r="A693" s="83" t="s">
        <v>188</v>
      </c>
      <c r="B693" s="83">
        <v>7</v>
      </c>
      <c r="C693" s="84">
        <v>2499.2929664399999</v>
      </c>
      <c r="D693" s="84">
        <v>2497.7699050900001</v>
      </c>
      <c r="E693" s="84">
        <v>150.29846341999999</v>
      </c>
      <c r="F693" s="84">
        <v>150.29846341999999</v>
      </c>
    </row>
    <row r="694" spans="1:6" ht="12.75" customHeight="1" x14ac:dyDescent="0.2">
      <c r="A694" s="83" t="s">
        <v>188</v>
      </c>
      <c r="B694" s="83">
        <v>8</v>
      </c>
      <c r="C694" s="84">
        <v>2426.91182716</v>
      </c>
      <c r="D694" s="84">
        <v>2423.7840451299999</v>
      </c>
      <c r="E694" s="84">
        <v>145.84650768</v>
      </c>
      <c r="F694" s="84">
        <v>145.84650768</v>
      </c>
    </row>
    <row r="695" spans="1:6" ht="12.75" customHeight="1" x14ac:dyDescent="0.2">
      <c r="A695" s="83" t="s">
        <v>188</v>
      </c>
      <c r="B695" s="83">
        <v>9</v>
      </c>
      <c r="C695" s="84">
        <v>2402.12558283</v>
      </c>
      <c r="D695" s="84">
        <v>2395.6233263399999</v>
      </c>
      <c r="E695" s="84">
        <v>144.15199100000001</v>
      </c>
      <c r="F695" s="84">
        <v>144.15199100000001</v>
      </c>
    </row>
    <row r="696" spans="1:6" ht="12.75" customHeight="1" x14ac:dyDescent="0.2">
      <c r="A696" s="83" t="s">
        <v>188</v>
      </c>
      <c r="B696" s="83">
        <v>10</v>
      </c>
      <c r="C696" s="84">
        <v>2371.9726314200002</v>
      </c>
      <c r="D696" s="84">
        <v>2368.5776892499998</v>
      </c>
      <c r="E696" s="84">
        <v>142.52457221</v>
      </c>
      <c r="F696" s="84">
        <v>142.52457221</v>
      </c>
    </row>
    <row r="697" spans="1:6" ht="12.75" customHeight="1" x14ac:dyDescent="0.2">
      <c r="A697" s="83" t="s">
        <v>188</v>
      </c>
      <c r="B697" s="83">
        <v>11</v>
      </c>
      <c r="C697" s="84">
        <v>2405.6077980199998</v>
      </c>
      <c r="D697" s="84">
        <v>2404.9257986100001</v>
      </c>
      <c r="E697" s="84">
        <v>144.71174923999999</v>
      </c>
      <c r="F697" s="84">
        <v>144.71174923999999</v>
      </c>
    </row>
    <row r="698" spans="1:6" ht="12.75" customHeight="1" x14ac:dyDescent="0.2">
      <c r="A698" s="83" t="s">
        <v>188</v>
      </c>
      <c r="B698" s="83">
        <v>12</v>
      </c>
      <c r="C698" s="84">
        <v>2439.8898136299999</v>
      </c>
      <c r="D698" s="84">
        <v>2439.1098138000002</v>
      </c>
      <c r="E698" s="84">
        <v>146.76870611000001</v>
      </c>
      <c r="F698" s="84">
        <v>146.76870611000001</v>
      </c>
    </row>
    <row r="699" spans="1:6" ht="12.75" customHeight="1" x14ac:dyDescent="0.2">
      <c r="A699" s="83" t="s">
        <v>188</v>
      </c>
      <c r="B699" s="83">
        <v>13</v>
      </c>
      <c r="C699" s="84">
        <v>2393.1499863700001</v>
      </c>
      <c r="D699" s="84">
        <v>2390.9066886999999</v>
      </c>
      <c r="E699" s="84">
        <v>143.86817647000001</v>
      </c>
      <c r="F699" s="84">
        <v>143.86817647000001</v>
      </c>
    </row>
    <row r="700" spans="1:6" ht="12.75" customHeight="1" x14ac:dyDescent="0.2">
      <c r="A700" s="83" t="s">
        <v>188</v>
      </c>
      <c r="B700" s="83">
        <v>14</v>
      </c>
      <c r="C700" s="84">
        <v>2405.0239961299999</v>
      </c>
      <c r="D700" s="84">
        <v>2400.4846676299999</v>
      </c>
      <c r="E700" s="84">
        <v>144.44451279</v>
      </c>
      <c r="F700" s="84">
        <v>144.44451279</v>
      </c>
    </row>
    <row r="701" spans="1:6" ht="12.75" customHeight="1" x14ac:dyDescent="0.2">
      <c r="A701" s="83" t="s">
        <v>188</v>
      </c>
      <c r="B701" s="83">
        <v>15</v>
      </c>
      <c r="C701" s="84">
        <v>2404.1777798100002</v>
      </c>
      <c r="D701" s="84">
        <v>2397.6449790299998</v>
      </c>
      <c r="E701" s="84">
        <v>144.27364004</v>
      </c>
      <c r="F701" s="84">
        <v>144.27364004</v>
      </c>
    </row>
    <row r="702" spans="1:6" ht="12.75" customHeight="1" x14ac:dyDescent="0.2">
      <c r="A702" s="83" t="s">
        <v>188</v>
      </c>
      <c r="B702" s="83">
        <v>16</v>
      </c>
      <c r="C702" s="84">
        <v>2329.6344685600002</v>
      </c>
      <c r="D702" s="84">
        <v>2321.9480127500001</v>
      </c>
      <c r="E702" s="84">
        <v>139.71872178999999</v>
      </c>
      <c r="F702" s="84">
        <v>139.71872178999999</v>
      </c>
    </row>
    <row r="703" spans="1:6" ht="12.75" customHeight="1" x14ac:dyDescent="0.2">
      <c r="A703" s="83" t="s">
        <v>188</v>
      </c>
      <c r="B703" s="83">
        <v>17</v>
      </c>
      <c r="C703" s="84">
        <v>2342.7053245500001</v>
      </c>
      <c r="D703" s="84">
        <v>2335.1273984499999</v>
      </c>
      <c r="E703" s="84">
        <v>140.51176577999999</v>
      </c>
      <c r="F703" s="84">
        <v>140.51176577999999</v>
      </c>
    </row>
    <row r="704" spans="1:6" ht="12.75" customHeight="1" x14ac:dyDescent="0.2">
      <c r="A704" s="83" t="s">
        <v>188</v>
      </c>
      <c r="B704" s="83">
        <v>18</v>
      </c>
      <c r="C704" s="84">
        <v>2382.3144499999999</v>
      </c>
      <c r="D704" s="84">
        <v>2374.5654533699999</v>
      </c>
      <c r="E704" s="84">
        <v>142.88487430999999</v>
      </c>
      <c r="F704" s="84">
        <v>142.88487430999999</v>
      </c>
    </row>
    <row r="705" spans="1:6" ht="12.75" customHeight="1" x14ac:dyDescent="0.2">
      <c r="A705" s="83" t="s">
        <v>188</v>
      </c>
      <c r="B705" s="83">
        <v>19</v>
      </c>
      <c r="C705" s="84">
        <v>2316.8617971100002</v>
      </c>
      <c r="D705" s="84">
        <v>2309.1944532000002</v>
      </c>
      <c r="E705" s="84">
        <v>138.95130105999999</v>
      </c>
      <c r="F705" s="84">
        <v>138.95130105999999</v>
      </c>
    </row>
    <row r="706" spans="1:6" ht="12.75" customHeight="1" x14ac:dyDescent="0.2">
      <c r="A706" s="83" t="s">
        <v>188</v>
      </c>
      <c r="B706" s="83">
        <v>20</v>
      </c>
      <c r="C706" s="84">
        <v>2366.2822109600002</v>
      </c>
      <c r="D706" s="84">
        <v>2361.22335398</v>
      </c>
      <c r="E706" s="84">
        <v>142.08203932999999</v>
      </c>
      <c r="F706" s="84">
        <v>142.08203932999999</v>
      </c>
    </row>
    <row r="707" spans="1:6" ht="12.75" customHeight="1" x14ac:dyDescent="0.2">
      <c r="A707" s="83" t="s">
        <v>188</v>
      </c>
      <c r="B707" s="83">
        <v>21</v>
      </c>
      <c r="C707" s="84">
        <v>2370.97960754</v>
      </c>
      <c r="D707" s="84">
        <v>2364.5672100000002</v>
      </c>
      <c r="E707" s="84">
        <v>142.28324939000001</v>
      </c>
      <c r="F707" s="84">
        <v>142.28324939000001</v>
      </c>
    </row>
    <row r="708" spans="1:6" ht="12.75" customHeight="1" x14ac:dyDescent="0.2">
      <c r="A708" s="83" t="s">
        <v>188</v>
      </c>
      <c r="B708" s="83">
        <v>22</v>
      </c>
      <c r="C708" s="84">
        <v>2401.2934184800001</v>
      </c>
      <c r="D708" s="84">
        <v>2399.8124668099999</v>
      </c>
      <c r="E708" s="84">
        <v>144.40406440999999</v>
      </c>
      <c r="F708" s="84">
        <v>144.40406440999999</v>
      </c>
    </row>
    <row r="709" spans="1:6" ht="12.75" customHeight="1" x14ac:dyDescent="0.2">
      <c r="A709" s="83" t="s">
        <v>188</v>
      </c>
      <c r="B709" s="83">
        <v>23</v>
      </c>
      <c r="C709" s="84">
        <v>2413.0301406600001</v>
      </c>
      <c r="D709" s="84">
        <v>2410.0219060099998</v>
      </c>
      <c r="E709" s="84">
        <v>145.01839763000001</v>
      </c>
      <c r="F709" s="84">
        <v>145.01839763000001</v>
      </c>
    </row>
    <row r="710" spans="1:6" ht="12.75" customHeight="1" x14ac:dyDescent="0.2">
      <c r="A710" s="83" t="s">
        <v>188</v>
      </c>
      <c r="B710" s="83">
        <v>24</v>
      </c>
      <c r="C710" s="84">
        <v>2464.8908198200002</v>
      </c>
      <c r="D710" s="84">
        <v>2457.8690654400002</v>
      </c>
      <c r="E710" s="84">
        <v>147.89750771999999</v>
      </c>
      <c r="F710" s="84">
        <v>147.89750771999999</v>
      </c>
    </row>
    <row r="711" spans="1:6" ht="12.75" customHeight="1" x14ac:dyDescent="0.2">
      <c r="A711" s="83" t="s">
        <v>189</v>
      </c>
      <c r="B711" s="83">
        <v>1</v>
      </c>
      <c r="C711" s="84">
        <v>2623.6028399000002</v>
      </c>
      <c r="D711" s="84">
        <v>2616.16234588</v>
      </c>
      <c r="E711" s="84">
        <v>157.42249910999999</v>
      </c>
      <c r="F711" s="84">
        <v>157.42249910999999</v>
      </c>
    </row>
    <row r="712" spans="1:6" ht="12.75" customHeight="1" x14ac:dyDescent="0.2">
      <c r="A712" s="83" t="s">
        <v>189</v>
      </c>
      <c r="B712" s="83">
        <v>2</v>
      </c>
      <c r="C712" s="84">
        <v>2683.4401121599999</v>
      </c>
      <c r="D712" s="84">
        <v>2675.8248319899999</v>
      </c>
      <c r="E712" s="84">
        <v>161.01257358000001</v>
      </c>
      <c r="F712" s="84">
        <v>161.01257358000001</v>
      </c>
    </row>
    <row r="713" spans="1:6" ht="12.75" customHeight="1" x14ac:dyDescent="0.2">
      <c r="A713" s="83" t="s">
        <v>189</v>
      </c>
      <c r="B713" s="83">
        <v>3</v>
      </c>
      <c r="C713" s="84">
        <v>2643.0709937000001</v>
      </c>
      <c r="D713" s="84">
        <v>2635.8830095399999</v>
      </c>
      <c r="E713" s="84">
        <v>158.60915181999999</v>
      </c>
      <c r="F713" s="84">
        <v>158.60915181999999</v>
      </c>
    </row>
    <row r="714" spans="1:6" ht="12.75" customHeight="1" x14ac:dyDescent="0.2">
      <c r="A714" s="83" t="s">
        <v>189</v>
      </c>
      <c r="B714" s="83">
        <v>4</v>
      </c>
      <c r="C714" s="84">
        <v>2643.3422815499998</v>
      </c>
      <c r="D714" s="84">
        <v>2634.9803548999998</v>
      </c>
      <c r="E714" s="84">
        <v>158.55483633</v>
      </c>
      <c r="F714" s="84">
        <v>158.55483633</v>
      </c>
    </row>
    <row r="715" spans="1:6" ht="12.75" customHeight="1" x14ac:dyDescent="0.2">
      <c r="A715" s="83" t="s">
        <v>189</v>
      </c>
      <c r="B715" s="83">
        <v>5</v>
      </c>
      <c r="C715" s="84">
        <v>2635.4338406299998</v>
      </c>
      <c r="D715" s="84">
        <v>2635.2072542699998</v>
      </c>
      <c r="E715" s="84">
        <v>158.56848955999999</v>
      </c>
      <c r="F715" s="84">
        <v>158.56848955999999</v>
      </c>
    </row>
    <row r="716" spans="1:6" ht="12.75" customHeight="1" x14ac:dyDescent="0.2">
      <c r="A716" s="83" t="s">
        <v>189</v>
      </c>
      <c r="B716" s="83">
        <v>6</v>
      </c>
      <c r="C716" s="84">
        <v>2536.8473266800002</v>
      </c>
      <c r="D716" s="84">
        <v>2532.4160742200002</v>
      </c>
      <c r="E716" s="84">
        <v>152.38322951000001</v>
      </c>
      <c r="F716" s="84">
        <v>152.38322951000001</v>
      </c>
    </row>
    <row r="717" spans="1:6" ht="12.75" customHeight="1" x14ac:dyDescent="0.2">
      <c r="A717" s="83" t="s">
        <v>189</v>
      </c>
      <c r="B717" s="83">
        <v>7</v>
      </c>
      <c r="C717" s="84">
        <v>2567.0052095199999</v>
      </c>
      <c r="D717" s="84">
        <v>2564.7782173300002</v>
      </c>
      <c r="E717" s="84">
        <v>154.33055874999999</v>
      </c>
      <c r="F717" s="84">
        <v>154.33055874999999</v>
      </c>
    </row>
    <row r="718" spans="1:6" ht="12.75" customHeight="1" x14ac:dyDescent="0.2">
      <c r="A718" s="83" t="s">
        <v>189</v>
      </c>
      <c r="B718" s="83">
        <v>8</v>
      </c>
      <c r="C718" s="84">
        <v>2521.7766178500001</v>
      </c>
      <c r="D718" s="84">
        <v>2521.1496405100002</v>
      </c>
      <c r="E718" s="84">
        <v>151.70529368999999</v>
      </c>
      <c r="F718" s="84">
        <v>151.70529368999999</v>
      </c>
    </row>
    <row r="719" spans="1:6" ht="12.75" customHeight="1" x14ac:dyDescent="0.2">
      <c r="A719" s="83" t="s">
        <v>189</v>
      </c>
      <c r="B719" s="83">
        <v>9</v>
      </c>
      <c r="C719" s="84">
        <v>2520.5588305599999</v>
      </c>
      <c r="D719" s="84">
        <v>2517.1825120899998</v>
      </c>
      <c r="E719" s="84">
        <v>151.46657943</v>
      </c>
      <c r="F719" s="84">
        <v>151.46657943</v>
      </c>
    </row>
    <row r="720" spans="1:6" ht="12.75" customHeight="1" x14ac:dyDescent="0.2">
      <c r="A720" s="83" t="s">
        <v>189</v>
      </c>
      <c r="B720" s="83">
        <v>10</v>
      </c>
      <c r="C720" s="84">
        <v>2491.1207460099999</v>
      </c>
      <c r="D720" s="84">
        <v>2490.3360300099998</v>
      </c>
      <c r="E720" s="84">
        <v>149.85114440000001</v>
      </c>
      <c r="F720" s="84">
        <v>149.85114440000001</v>
      </c>
    </row>
    <row r="721" spans="1:6" ht="12.75" customHeight="1" x14ac:dyDescent="0.2">
      <c r="A721" s="83" t="s">
        <v>189</v>
      </c>
      <c r="B721" s="83">
        <v>11</v>
      </c>
      <c r="C721" s="84">
        <v>2503.1815453700001</v>
      </c>
      <c r="D721" s="84">
        <v>2500.2299942300001</v>
      </c>
      <c r="E721" s="84">
        <v>150.44649451999999</v>
      </c>
      <c r="F721" s="84">
        <v>150.44649451999999</v>
      </c>
    </row>
    <row r="722" spans="1:6" ht="12.75" customHeight="1" x14ac:dyDescent="0.2">
      <c r="A722" s="83" t="s">
        <v>189</v>
      </c>
      <c r="B722" s="83">
        <v>12</v>
      </c>
      <c r="C722" s="84">
        <v>2535.3217024599999</v>
      </c>
      <c r="D722" s="84">
        <v>2530.7196522999998</v>
      </c>
      <c r="E722" s="84">
        <v>152.28115059999999</v>
      </c>
      <c r="F722" s="84">
        <v>152.28115059999999</v>
      </c>
    </row>
    <row r="723" spans="1:6" ht="12.75" customHeight="1" x14ac:dyDescent="0.2">
      <c r="A723" s="83" t="s">
        <v>189</v>
      </c>
      <c r="B723" s="83">
        <v>13</v>
      </c>
      <c r="C723" s="84">
        <v>2533.17901738</v>
      </c>
      <c r="D723" s="84">
        <v>2528.0861070199999</v>
      </c>
      <c r="E723" s="84">
        <v>152.12268212000001</v>
      </c>
      <c r="F723" s="84">
        <v>152.12268212000001</v>
      </c>
    </row>
    <row r="724" spans="1:6" ht="12.75" customHeight="1" x14ac:dyDescent="0.2">
      <c r="A724" s="83" t="s">
        <v>189</v>
      </c>
      <c r="B724" s="83">
        <v>14</v>
      </c>
      <c r="C724" s="84">
        <v>2520.4806199300001</v>
      </c>
      <c r="D724" s="84">
        <v>2513.9217813199998</v>
      </c>
      <c r="E724" s="84">
        <v>151.27037127</v>
      </c>
      <c r="F724" s="84">
        <v>151.27037127</v>
      </c>
    </row>
    <row r="725" spans="1:6" ht="12.75" customHeight="1" x14ac:dyDescent="0.2">
      <c r="A725" s="83" t="s">
        <v>189</v>
      </c>
      <c r="B725" s="83">
        <v>15</v>
      </c>
      <c r="C725" s="84">
        <v>2527.6738283499999</v>
      </c>
      <c r="D725" s="84">
        <v>2525.0396694999999</v>
      </c>
      <c r="E725" s="84">
        <v>151.93936865000001</v>
      </c>
      <c r="F725" s="84">
        <v>151.93936865000001</v>
      </c>
    </row>
    <row r="726" spans="1:6" ht="12.75" customHeight="1" x14ac:dyDescent="0.2">
      <c r="A726" s="83" t="s">
        <v>189</v>
      </c>
      <c r="B726" s="83">
        <v>16</v>
      </c>
      <c r="C726" s="84">
        <v>2549.7613304699998</v>
      </c>
      <c r="D726" s="84">
        <v>2540.7492757999999</v>
      </c>
      <c r="E726" s="84">
        <v>152.88466376</v>
      </c>
      <c r="F726" s="84">
        <v>152.88466376</v>
      </c>
    </row>
    <row r="727" spans="1:6" ht="12.75" customHeight="1" x14ac:dyDescent="0.2">
      <c r="A727" s="83" t="s">
        <v>189</v>
      </c>
      <c r="B727" s="83">
        <v>17</v>
      </c>
      <c r="C727" s="84">
        <v>2544.49971628</v>
      </c>
      <c r="D727" s="84">
        <v>2536.2683265700002</v>
      </c>
      <c r="E727" s="84">
        <v>152.61503132999999</v>
      </c>
      <c r="F727" s="84">
        <v>152.61503132999999</v>
      </c>
    </row>
    <row r="728" spans="1:6" ht="12.75" customHeight="1" x14ac:dyDescent="0.2">
      <c r="A728" s="83" t="s">
        <v>189</v>
      </c>
      <c r="B728" s="83">
        <v>18</v>
      </c>
      <c r="C728" s="84">
        <v>2485.4263869500001</v>
      </c>
      <c r="D728" s="84">
        <v>2477.31589188</v>
      </c>
      <c r="E728" s="84">
        <v>149.06768281999999</v>
      </c>
      <c r="F728" s="84">
        <v>149.06768281999999</v>
      </c>
    </row>
    <row r="729" spans="1:6" ht="12.75" customHeight="1" x14ac:dyDescent="0.2">
      <c r="A729" s="83" t="s">
        <v>189</v>
      </c>
      <c r="B729" s="83">
        <v>19</v>
      </c>
      <c r="C729" s="84">
        <v>2498.5732134899999</v>
      </c>
      <c r="D729" s="84">
        <v>2494.40796168</v>
      </c>
      <c r="E729" s="84">
        <v>150.09616499000001</v>
      </c>
      <c r="F729" s="84">
        <v>150.09616499000001</v>
      </c>
    </row>
    <row r="730" spans="1:6" ht="12.75" customHeight="1" x14ac:dyDescent="0.2">
      <c r="A730" s="83" t="s">
        <v>189</v>
      </c>
      <c r="B730" s="83">
        <v>20</v>
      </c>
      <c r="C730" s="84">
        <v>2515.4763443299998</v>
      </c>
      <c r="D730" s="84">
        <v>2508.21740413</v>
      </c>
      <c r="E730" s="84">
        <v>150.92712143</v>
      </c>
      <c r="F730" s="84">
        <v>150.92712143</v>
      </c>
    </row>
    <row r="731" spans="1:6" ht="12.75" customHeight="1" x14ac:dyDescent="0.2">
      <c r="A731" s="83" t="s">
        <v>189</v>
      </c>
      <c r="B731" s="83">
        <v>21</v>
      </c>
      <c r="C731" s="84">
        <v>2548.9566980099999</v>
      </c>
      <c r="D731" s="84">
        <v>2546.5628294799999</v>
      </c>
      <c r="E731" s="84">
        <v>153.23448309</v>
      </c>
      <c r="F731" s="84">
        <v>153.23448309</v>
      </c>
    </row>
    <row r="732" spans="1:6" ht="12.75" customHeight="1" x14ac:dyDescent="0.2">
      <c r="A732" s="83" t="s">
        <v>189</v>
      </c>
      <c r="B732" s="83">
        <v>22</v>
      </c>
      <c r="C732" s="84">
        <v>2546.8494811199998</v>
      </c>
      <c r="D732" s="84">
        <v>2546.6136947800001</v>
      </c>
      <c r="E732" s="84">
        <v>153.23754381000001</v>
      </c>
      <c r="F732" s="84">
        <v>153.23754381000001</v>
      </c>
    </row>
    <row r="733" spans="1:6" ht="12.75" customHeight="1" x14ac:dyDescent="0.2">
      <c r="A733" s="83" t="s">
        <v>189</v>
      </c>
      <c r="B733" s="83">
        <v>23</v>
      </c>
      <c r="C733" s="84">
        <v>2546.1583669400002</v>
      </c>
      <c r="D733" s="84">
        <v>2544.3492051100002</v>
      </c>
      <c r="E733" s="84">
        <v>153.10128252999999</v>
      </c>
      <c r="F733" s="84">
        <v>153.10128252999999</v>
      </c>
    </row>
    <row r="734" spans="1:6" ht="12.75" customHeight="1" x14ac:dyDescent="0.2">
      <c r="A734" s="83" t="s">
        <v>189</v>
      </c>
      <c r="B734" s="83">
        <v>24</v>
      </c>
      <c r="C734" s="84">
        <v>2621.1279401100001</v>
      </c>
      <c r="D734" s="84">
        <v>2614.30161069</v>
      </c>
      <c r="E734" s="84">
        <v>157.31053297</v>
      </c>
      <c r="F734" s="84">
        <v>157.31053297</v>
      </c>
    </row>
    <row r="735" spans="1:6" ht="12.75" customHeight="1" x14ac:dyDescent="0.2">
      <c r="A735" s="83" t="s">
        <v>190</v>
      </c>
      <c r="B735" s="83">
        <v>1</v>
      </c>
      <c r="C735" s="84">
        <v>2735.0299886100001</v>
      </c>
      <c r="D735" s="84">
        <v>2731.6532023599998</v>
      </c>
      <c r="E735" s="84">
        <v>164.37193758000001</v>
      </c>
      <c r="F735" s="84">
        <v>164.37193758000001</v>
      </c>
    </row>
    <row r="736" spans="1:6" ht="12.75" customHeight="1" x14ac:dyDescent="0.2">
      <c r="A736" s="83" t="s">
        <v>190</v>
      </c>
      <c r="B736" s="83">
        <v>2</v>
      </c>
      <c r="C736" s="84">
        <v>2792.15448767</v>
      </c>
      <c r="D736" s="84">
        <v>2784.3514065999998</v>
      </c>
      <c r="E736" s="84">
        <v>167.54294988999999</v>
      </c>
      <c r="F736" s="84">
        <v>167.54294988999999</v>
      </c>
    </row>
    <row r="737" spans="1:6" ht="12.75" customHeight="1" x14ac:dyDescent="0.2">
      <c r="A737" s="83" t="s">
        <v>190</v>
      </c>
      <c r="B737" s="83">
        <v>3</v>
      </c>
      <c r="C737" s="84">
        <v>2818.0793409100002</v>
      </c>
      <c r="D737" s="84">
        <v>2810.32797678</v>
      </c>
      <c r="E737" s="84">
        <v>169.10603965999999</v>
      </c>
      <c r="F737" s="84">
        <v>169.10603965999999</v>
      </c>
    </row>
    <row r="738" spans="1:6" ht="12.75" customHeight="1" x14ac:dyDescent="0.2">
      <c r="A738" s="83" t="s">
        <v>190</v>
      </c>
      <c r="B738" s="83">
        <v>4</v>
      </c>
      <c r="C738" s="84">
        <v>2811.3287425600001</v>
      </c>
      <c r="D738" s="84">
        <v>2810.3547344399999</v>
      </c>
      <c r="E738" s="84">
        <v>169.10764975000001</v>
      </c>
      <c r="F738" s="84">
        <v>169.10764975000001</v>
      </c>
    </row>
    <row r="739" spans="1:6" ht="12.75" customHeight="1" x14ac:dyDescent="0.2">
      <c r="A739" s="83" t="s">
        <v>190</v>
      </c>
      <c r="B739" s="83">
        <v>5</v>
      </c>
      <c r="C739" s="84">
        <v>2832.1673315200001</v>
      </c>
      <c r="D739" s="84">
        <v>2828.4140097600002</v>
      </c>
      <c r="E739" s="84">
        <v>170.19433164</v>
      </c>
      <c r="F739" s="84">
        <v>170.19433164</v>
      </c>
    </row>
    <row r="740" spans="1:6" ht="12.75" customHeight="1" x14ac:dyDescent="0.2">
      <c r="A740" s="83" t="s">
        <v>190</v>
      </c>
      <c r="B740" s="83">
        <v>6</v>
      </c>
      <c r="C740" s="84">
        <v>2819.3778430699999</v>
      </c>
      <c r="D740" s="84">
        <v>2811.3298985400002</v>
      </c>
      <c r="E740" s="84">
        <v>169.16632835999999</v>
      </c>
      <c r="F740" s="84">
        <v>169.16632835999999</v>
      </c>
    </row>
    <row r="741" spans="1:6" ht="12.75" customHeight="1" x14ac:dyDescent="0.2">
      <c r="A741" s="83" t="s">
        <v>190</v>
      </c>
      <c r="B741" s="83">
        <v>7</v>
      </c>
      <c r="C741" s="84">
        <v>2802.5086332199999</v>
      </c>
      <c r="D741" s="84">
        <v>2797.6118725299998</v>
      </c>
      <c r="E741" s="84">
        <v>168.34087273</v>
      </c>
      <c r="F741" s="84">
        <v>168.34087273</v>
      </c>
    </row>
    <row r="742" spans="1:6" ht="12.75" customHeight="1" x14ac:dyDescent="0.2">
      <c r="A742" s="83" t="s">
        <v>190</v>
      </c>
      <c r="B742" s="83">
        <v>8</v>
      </c>
      <c r="C742" s="84">
        <v>2719.23870093</v>
      </c>
      <c r="D742" s="84">
        <v>2713.8959937999998</v>
      </c>
      <c r="E742" s="84">
        <v>163.30343196000001</v>
      </c>
      <c r="F742" s="84">
        <v>163.30343196000001</v>
      </c>
    </row>
    <row r="743" spans="1:6" ht="12.75" customHeight="1" x14ac:dyDescent="0.2">
      <c r="A743" s="83" t="s">
        <v>190</v>
      </c>
      <c r="B743" s="83">
        <v>9</v>
      </c>
      <c r="C743" s="84">
        <v>2625.7282212599998</v>
      </c>
      <c r="D743" s="84">
        <v>2622.9937641699998</v>
      </c>
      <c r="E743" s="84">
        <v>157.83356645999999</v>
      </c>
      <c r="F743" s="84">
        <v>157.83356645999999</v>
      </c>
    </row>
    <row r="744" spans="1:6" ht="12.75" customHeight="1" x14ac:dyDescent="0.2">
      <c r="A744" s="83" t="s">
        <v>190</v>
      </c>
      <c r="B744" s="83">
        <v>10</v>
      </c>
      <c r="C744" s="84">
        <v>2627.5686036100001</v>
      </c>
      <c r="D744" s="84">
        <v>2625.89994591</v>
      </c>
      <c r="E744" s="84">
        <v>158.00844032000001</v>
      </c>
      <c r="F744" s="84">
        <v>158.00844032000001</v>
      </c>
    </row>
    <row r="745" spans="1:6" ht="12.75" customHeight="1" x14ac:dyDescent="0.2">
      <c r="A745" s="83" t="s">
        <v>190</v>
      </c>
      <c r="B745" s="83">
        <v>11</v>
      </c>
      <c r="C745" s="84">
        <v>2614.4172694399999</v>
      </c>
      <c r="D745" s="84">
        <v>2608.6546184600002</v>
      </c>
      <c r="E745" s="84">
        <v>156.97073616</v>
      </c>
      <c r="F745" s="84">
        <v>156.97073616</v>
      </c>
    </row>
    <row r="746" spans="1:6" ht="12.75" customHeight="1" x14ac:dyDescent="0.2">
      <c r="A746" s="83" t="s">
        <v>190</v>
      </c>
      <c r="B746" s="83">
        <v>12</v>
      </c>
      <c r="C746" s="84">
        <v>2655.73049765</v>
      </c>
      <c r="D746" s="84">
        <v>2648.2836325399999</v>
      </c>
      <c r="E746" s="84">
        <v>159.35533527999999</v>
      </c>
      <c r="F746" s="84">
        <v>159.35533527999999</v>
      </c>
    </row>
    <row r="747" spans="1:6" ht="12.75" customHeight="1" x14ac:dyDescent="0.2">
      <c r="A747" s="83" t="s">
        <v>190</v>
      </c>
      <c r="B747" s="83">
        <v>13</v>
      </c>
      <c r="C747" s="84">
        <v>2668.13810044</v>
      </c>
      <c r="D747" s="84">
        <v>2661.4510101800001</v>
      </c>
      <c r="E747" s="84">
        <v>160.14765671000001</v>
      </c>
      <c r="F747" s="84">
        <v>160.14765671000001</v>
      </c>
    </row>
    <row r="748" spans="1:6" ht="12.75" customHeight="1" x14ac:dyDescent="0.2">
      <c r="A748" s="83" t="s">
        <v>190</v>
      </c>
      <c r="B748" s="83">
        <v>14</v>
      </c>
      <c r="C748" s="84">
        <v>2682.1117531099999</v>
      </c>
      <c r="D748" s="84">
        <v>2680.9720998600001</v>
      </c>
      <c r="E748" s="84">
        <v>161.32230045</v>
      </c>
      <c r="F748" s="84">
        <v>161.32230045</v>
      </c>
    </row>
    <row r="749" spans="1:6" ht="12.75" customHeight="1" x14ac:dyDescent="0.2">
      <c r="A749" s="83" t="s">
        <v>190</v>
      </c>
      <c r="B749" s="83">
        <v>15</v>
      </c>
      <c r="C749" s="84">
        <v>2717.2723311499999</v>
      </c>
      <c r="D749" s="84">
        <v>2709.7707499100002</v>
      </c>
      <c r="E749" s="84">
        <v>163.05520340999999</v>
      </c>
      <c r="F749" s="84">
        <v>163.05520340999999</v>
      </c>
    </row>
    <row r="750" spans="1:6" ht="12.75" customHeight="1" x14ac:dyDescent="0.2">
      <c r="A750" s="83" t="s">
        <v>190</v>
      </c>
      <c r="B750" s="83">
        <v>16</v>
      </c>
      <c r="C750" s="84">
        <v>2733.4139593599998</v>
      </c>
      <c r="D750" s="84">
        <v>2726.22722256</v>
      </c>
      <c r="E750" s="84">
        <v>164.04543975999999</v>
      </c>
      <c r="F750" s="84">
        <v>164.04543975999999</v>
      </c>
    </row>
    <row r="751" spans="1:6" ht="12.75" customHeight="1" x14ac:dyDescent="0.2">
      <c r="A751" s="83" t="s">
        <v>190</v>
      </c>
      <c r="B751" s="83">
        <v>17</v>
      </c>
      <c r="C751" s="84">
        <v>2741.9642325300001</v>
      </c>
      <c r="D751" s="84">
        <v>2734.6043454700002</v>
      </c>
      <c r="E751" s="84">
        <v>164.54951689000001</v>
      </c>
      <c r="F751" s="84">
        <v>164.54951689000001</v>
      </c>
    </row>
    <row r="752" spans="1:6" ht="12.75" customHeight="1" x14ac:dyDescent="0.2">
      <c r="A752" s="83" t="s">
        <v>190</v>
      </c>
      <c r="B752" s="83">
        <v>18</v>
      </c>
      <c r="C752" s="84">
        <v>2706.8178208099998</v>
      </c>
      <c r="D752" s="84">
        <v>2703.6800442600002</v>
      </c>
      <c r="E752" s="84">
        <v>162.68870699999999</v>
      </c>
      <c r="F752" s="84">
        <v>162.68870699999999</v>
      </c>
    </row>
    <row r="753" spans="1:6" ht="12.75" customHeight="1" x14ac:dyDescent="0.2">
      <c r="A753" s="83" t="s">
        <v>190</v>
      </c>
      <c r="B753" s="83">
        <v>19</v>
      </c>
      <c r="C753" s="84">
        <v>2609.1111762300002</v>
      </c>
      <c r="D753" s="84">
        <v>2605.4187468499999</v>
      </c>
      <c r="E753" s="84">
        <v>156.77602385</v>
      </c>
      <c r="F753" s="84">
        <v>156.77602385</v>
      </c>
    </row>
    <row r="754" spans="1:6" ht="12.75" customHeight="1" x14ac:dyDescent="0.2">
      <c r="A754" s="83" t="s">
        <v>190</v>
      </c>
      <c r="B754" s="83">
        <v>20</v>
      </c>
      <c r="C754" s="84">
        <v>2656.6626443800001</v>
      </c>
      <c r="D754" s="84">
        <v>2652.37851409</v>
      </c>
      <c r="E754" s="84">
        <v>159.60173684</v>
      </c>
      <c r="F754" s="84">
        <v>159.60173684</v>
      </c>
    </row>
    <row r="755" spans="1:6" ht="12.75" customHeight="1" x14ac:dyDescent="0.2">
      <c r="A755" s="83" t="s">
        <v>190</v>
      </c>
      <c r="B755" s="83">
        <v>21</v>
      </c>
      <c r="C755" s="84">
        <v>2674.4708531199999</v>
      </c>
      <c r="D755" s="84">
        <v>2666.9477880200002</v>
      </c>
      <c r="E755" s="84">
        <v>160.47841466</v>
      </c>
      <c r="F755" s="84">
        <v>160.47841466</v>
      </c>
    </row>
    <row r="756" spans="1:6" ht="12.75" customHeight="1" x14ac:dyDescent="0.2">
      <c r="A756" s="83" t="s">
        <v>190</v>
      </c>
      <c r="B756" s="83">
        <v>22</v>
      </c>
      <c r="C756" s="84">
        <v>2683.2099556799999</v>
      </c>
      <c r="D756" s="84">
        <v>2678.6416714699999</v>
      </c>
      <c r="E756" s="84">
        <v>161.18207143999999</v>
      </c>
      <c r="F756" s="84">
        <v>161.18207143999999</v>
      </c>
    </row>
    <row r="757" spans="1:6" ht="12.75" customHeight="1" x14ac:dyDescent="0.2">
      <c r="A757" s="83" t="s">
        <v>190</v>
      </c>
      <c r="B757" s="83">
        <v>23</v>
      </c>
      <c r="C757" s="84">
        <v>2717.4236104699999</v>
      </c>
      <c r="D757" s="84">
        <v>2715.0566985800001</v>
      </c>
      <c r="E757" s="84">
        <v>163.37327511999999</v>
      </c>
      <c r="F757" s="84">
        <v>163.37327511999999</v>
      </c>
    </row>
    <row r="758" spans="1:6" ht="12.75" customHeight="1" x14ac:dyDescent="0.2">
      <c r="A758" s="83" t="s">
        <v>190</v>
      </c>
      <c r="B758" s="83">
        <v>24</v>
      </c>
      <c r="C758" s="84">
        <v>2742.70506561</v>
      </c>
      <c r="D758" s="84">
        <v>2737.1979681600001</v>
      </c>
      <c r="E758" s="84">
        <v>164.70558310999999</v>
      </c>
      <c r="F758" s="84">
        <v>164.70558310999999</v>
      </c>
    </row>
    <row r="759" spans="1:6" ht="12.75" customHeight="1" x14ac:dyDescent="0.2">
      <c r="A759" s="83" t="s">
        <v>191</v>
      </c>
      <c r="B759" s="83">
        <v>1</v>
      </c>
      <c r="C759" s="84">
        <v>2674.29141441</v>
      </c>
      <c r="D759" s="84">
        <v>2673.1098816600002</v>
      </c>
      <c r="E759" s="84">
        <v>160.84920671</v>
      </c>
      <c r="F759" s="84">
        <v>160.84920671</v>
      </c>
    </row>
    <row r="760" spans="1:6" ht="12.75" customHeight="1" x14ac:dyDescent="0.2">
      <c r="A760" s="83" t="s">
        <v>191</v>
      </c>
      <c r="B760" s="83">
        <v>2</v>
      </c>
      <c r="C760" s="84">
        <v>2655.01259802</v>
      </c>
      <c r="D760" s="84">
        <v>2648.3848669399999</v>
      </c>
      <c r="E760" s="84">
        <v>159.36142685999999</v>
      </c>
      <c r="F760" s="84">
        <v>159.36142685999999</v>
      </c>
    </row>
    <row r="761" spans="1:6" ht="12.75" customHeight="1" x14ac:dyDescent="0.2">
      <c r="A761" s="83" t="s">
        <v>191</v>
      </c>
      <c r="B761" s="83">
        <v>3</v>
      </c>
      <c r="C761" s="84">
        <v>2672.8400345599998</v>
      </c>
      <c r="D761" s="84">
        <v>2671.6847680300002</v>
      </c>
      <c r="E761" s="84">
        <v>160.76345326000001</v>
      </c>
      <c r="F761" s="84">
        <v>160.76345326000001</v>
      </c>
    </row>
    <row r="762" spans="1:6" ht="12.75" customHeight="1" x14ac:dyDescent="0.2">
      <c r="A762" s="83" t="s">
        <v>191</v>
      </c>
      <c r="B762" s="83">
        <v>4</v>
      </c>
      <c r="C762" s="84">
        <v>2682.5272928099998</v>
      </c>
      <c r="D762" s="84">
        <v>2678.8123390999999</v>
      </c>
      <c r="E762" s="84">
        <v>161.19234102999999</v>
      </c>
      <c r="F762" s="84">
        <v>161.19234102999999</v>
      </c>
    </row>
    <row r="763" spans="1:6" ht="12.75" customHeight="1" x14ac:dyDescent="0.2">
      <c r="A763" s="83" t="s">
        <v>191</v>
      </c>
      <c r="B763" s="83">
        <v>5</v>
      </c>
      <c r="C763" s="84">
        <v>2679.4685646600001</v>
      </c>
      <c r="D763" s="84">
        <v>2672.6390194199998</v>
      </c>
      <c r="E763" s="84">
        <v>160.82087347999999</v>
      </c>
      <c r="F763" s="84">
        <v>160.82087347999999</v>
      </c>
    </row>
    <row r="764" spans="1:6" ht="12.75" customHeight="1" x14ac:dyDescent="0.2">
      <c r="A764" s="83" t="s">
        <v>191</v>
      </c>
      <c r="B764" s="83">
        <v>6</v>
      </c>
      <c r="C764" s="84">
        <v>2620.7131066299999</v>
      </c>
      <c r="D764" s="84">
        <v>2613.33732616</v>
      </c>
      <c r="E764" s="84">
        <v>157.25250901999999</v>
      </c>
      <c r="F764" s="84">
        <v>157.25250901999999</v>
      </c>
    </row>
    <row r="765" spans="1:6" ht="12.75" customHeight="1" x14ac:dyDescent="0.2">
      <c r="A765" s="83" t="s">
        <v>191</v>
      </c>
      <c r="B765" s="83">
        <v>7</v>
      </c>
      <c r="C765" s="84">
        <v>2615.03421106</v>
      </c>
      <c r="D765" s="84">
        <v>2612.7375778800001</v>
      </c>
      <c r="E765" s="84">
        <v>157.21642033000001</v>
      </c>
      <c r="F765" s="84">
        <v>157.21642033000001</v>
      </c>
    </row>
    <row r="766" spans="1:6" ht="12.75" customHeight="1" x14ac:dyDescent="0.2">
      <c r="A766" s="83" t="s">
        <v>191</v>
      </c>
      <c r="B766" s="83">
        <v>8</v>
      </c>
      <c r="C766" s="84">
        <v>2614.7536592400002</v>
      </c>
      <c r="D766" s="84">
        <v>2613.5819342</v>
      </c>
      <c r="E766" s="84">
        <v>157.26722783</v>
      </c>
      <c r="F766" s="84">
        <v>157.26722783</v>
      </c>
    </row>
    <row r="767" spans="1:6" ht="12.75" customHeight="1" x14ac:dyDescent="0.2">
      <c r="A767" s="83" t="s">
        <v>191</v>
      </c>
      <c r="B767" s="83">
        <v>9</v>
      </c>
      <c r="C767" s="84">
        <v>2583.1516757700001</v>
      </c>
      <c r="D767" s="84">
        <v>2582.44530188</v>
      </c>
      <c r="E767" s="84">
        <v>155.39364133000001</v>
      </c>
      <c r="F767" s="84">
        <v>155.39364133000001</v>
      </c>
    </row>
    <row r="768" spans="1:6" ht="12.75" customHeight="1" x14ac:dyDescent="0.2">
      <c r="A768" s="83" t="s">
        <v>191</v>
      </c>
      <c r="B768" s="83">
        <v>10</v>
      </c>
      <c r="C768" s="84">
        <v>2526.83348355</v>
      </c>
      <c r="D768" s="84">
        <v>2525.5381429099998</v>
      </c>
      <c r="E768" s="84">
        <v>151.96936332000001</v>
      </c>
      <c r="F768" s="84">
        <v>151.96936332000001</v>
      </c>
    </row>
    <row r="769" spans="1:6" ht="12.75" customHeight="1" x14ac:dyDescent="0.2">
      <c r="A769" s="83" t="s">
        <v>191</v>
      </c>
      <c r="B769" s="83">
        <v>11</v>
      </c>
      <c r="C769" s="84">
        <v>2507.3163852600001</v>
      </c>
      <c r="D769" s="84">
        <v>2502.45309266</v>
      </c>
      <c r="E769" s="84">
        <v>150.58026516000001</v>
      </c>
      <c r="F769" s="84">
        <v>150.58026516000001</v>
      </c>
    </row>
    <row r="770" spans="1:6" ht="12.75" customHeight="1" x14ac:dyDescent="0.2">
      <c r="A770" s="83" t="s">
        <v>191</v>
      </c>
      <c r="B770" s="83">
        <v>12</v>
      </c>
      <c r="C770" s="84">
        <v>2479.8526131899998</v>
      </c>
      <c r="D770" s="84">
        <v>2478.1215926499999</v>
      </c>
      <c r="E770" s="84">
        <v>149.11616430000001</v>
      </c>
      <c r="F770" s="84">
        <v>149.11616430000001</v>
      </c>
    </row>
    <row r="771" spans="1:6" ht="12.75" customHeight="1" x14ac:dyDescent="0.2">
      <c r="A771" s="83" t="s">
        <v>191</v>
      </c>
      <c r="B771" s="83">
        <v>13</v>
      </c>
      <c r="C771" s="84">
        <v>2489.03271438</v>
      </c>
      <c r="D771" s="84">
        <v>2487.0072050200001</v>
      </c>
      <c r="E771" s="84">
        <v>149.6508388</v>
      </c>
      <c r="F771" s="84">
        <v>149.6508388</v>
      </c>
    </row>
    <row r="772" spans="1:6" ht="12.75" customHeight="1" x14ac:dyDescent="0.2">
      <c r="A772" s="83" t="s">
        <v>191</v>
      </c>
      <c r="B772" s="83">
        <v>14</v>
      </c>
      <c r="C772" s="84">
        <v>2504.57839238</v>
      </c>
      <c r="D772" s="84">
        <v>2503.2989704299998</v>
      </c>
      <c r="E772" s="84">
        <v>150.63116421000001</v>
      </c>
      <c r="F772" s="84">
        <v>150.63116421000001</v>
      </c>
    </row>
    <row r="773" spans="1:6" ht="12.75" customHeight="1" x14ac:dyDescent="0.2">
      <c r="A773" s="83" t="s">
        <v>191</v>
      </c>
      <c r="B773" s="83">
        <v>15</v>
      </c>
      <c r="C773" s="84">
        <v>2544.2857718</v>
      </c>
      <c r="D773" s="84">
        <v>2537.5064349700001</v>
      </c>
      <c r="E773" s="84">
        <v>152.68953210000001</v>
      </c>
      <c r="F773" s="84">
        <v>152.68953210000001</v>
      </c>
    </row>
    <row r="774" spans="1:6" ht="12.75" customHeight="1" x14ac:dyDescent="0.2">
      <c r="A774" s="83" t="s">
        <v>191</v>
      </c>
      <c r="B774" s="83">
        <v>16</v>
      </c>
      <c r="C774" s="84">
        <v>2518.47982258</v>
      </c>
      <c r="D774" s="84">
        <v>2511.7863063899999</v>
      </c>
      <c r="E774" s="84">
        <v>151.14187321</v>
      </c>
      <c r="F774" s="84">
        <v>151.14187321</v>
      </c>
    </row>
    <row r="775" spans="1:6" ht="12.75" customHeight="1" x14ac:dyDescent="0.2">
      <c r="A775" s="83" t="s">
        <v>191</v>
      </c>
      <c r="B775" s="83">
        <v>17</v>
      </c>
      <c r="C775" s="84">
        <v>2540.8331462599999</v>
      </c>
      <c r="D775" s="84">
        <v>2534.0943528799999</v>
      </c>
      <c r="E775" s="84">
        <v>152.48421667</v>
      </c>
      <c r="F775" s="84">
        <v>152.48421667</v>
      </c>
    </row>
    <row r="776" spans="1:6" ht="12.75" customHeight="1" x14ac:dyDescent="0.2">
      <c r="A776" s="83" t="s">
        <v>191</v>
      </c>
      <c r="B776" s="83">
        <v>18</v>
      </c>
      <c r="C776" s="84">
        <v>2491.9078182100002</v>
      </c>
      <c r="D776" s="84">
        <v>2484.8265736399999</v>
      </c>
      <c r="E776" s="84">
        <v>149.51962354</v>
      </c>
      <c r="F776" s="84">
        <v>149.51962354</v>
      </c>
    </row>
    <row r="777" spans="1:6" ht="12.75" customHeight="1" x14ac:dyDescent="0.2">
      <c r="A777" s="83" t="s">
        <v>191</v>
      </c>
      <c r="B777" s="83">
        <v>19</v>
      </c>
      <c r="C777" s="84">
        <v>2397.3694213499998</v>
      </c>
      <c r="D777" s="84">
        <v>2394.9535984099998</v>
      </c>
      <c r="E777" s="84">
        <v>144.11169142</v>
      </c>
      <c r="F777" s="84">
        <v>144.11169142</v>
      </c>
    </row>
    <row r="778" spans="1:6" ht="12.75" customHeight="1" x14ac:dyDescent="0.2">
      <c r="A778" s="83" t="s">
        <v>191</v>
      </c>
      <c r="B778" s="83">
        <v>20</v>
      </c>
      <c r="C778" s="84">
        <v>2368.5740293600002</v>
      </c>
      <c r="D778" s="84">
        <v>2364.2595954399999</v>
      </c>
      <c r="E778" s="84">
        <v>142.26473927999999</v>
      </c>
      <c r="F778" s="84">
        <v>142.26473927999999</v>
      </c>
    </row>
    <row r="779" spans="1:6" ht="12.75" customHeight="1" x14ac:dyDescent="0.2">
      <c r="A779" s="83" t="s">
        <v>191</v>
      </c>
      <c r="B779" s="83">
        <v>21</v>
      </c>
      <c r="C779" s="84">
        <v>2417.1046689099999</v>
      </c>
      <c r="D779" s="84">
        <v>2416.2736052800001</v>
      </c>
      <c r="E779" s="84">
        <v>145.39458152</v>
      </c>
      <c r="F779" s="84">
        <v>145.39458152</v>
      </c>
    </row>
    <row r="780" spans="1:6" ht="12.75" customHeight="1" x14ac:dyDescent="0.2">
      <c r="A780" s="83" t="s">
        <v>191</v>
      </c>
      <c r="B780" s="83">
        <v>22</v>
      </c>
      <c r="C780" s="84">
        <v>2494.7930099999999</v>
      </c>
      <c r="D780" s="84">
        <v>2493.2832610199998</v>
      </c>
      <c r="E780" s="84">
        <v>150.02848831</v>
      </c>
      <c r="F780" s="84">
        <v>150.02848831</v>
      </c>
    </row>
    <row r="781" spans="1:6" ht="12.75" customHeight="1" x14ac:dyDescent="0.2">
      <c r="A781" s="83" t="s">
        <v>191</v>
      </c>
      <c r="B781" s="83">
        <v>23</v>
      </c>
      <c r="C781" s="84">
        <v>2572.1276673900002</v>
      </c>
      <c r="D781" s="84">
        <v>2570.3530087600002</v>
      </c>
      <c r="E781" s="84">
        <v>154.66601102000001</v>
      </c>
      <c r="F781" s="84">
        <v>154.66601102000001</v>
      </c>
    </row>
    <row r="782" spans="1:6" ht="12.75" customHeight="1" x14ac:dyDescent="0.2">
      <c r="A782" s="83" t="s">
        <v>191</v>
      </c>
      <c r="B782" s="83">
        <v>24</v>
      </c>
      <c r="C782" s="84">
        <v>2637.47282154</v>
      </c>
      <c r="D782" s="84">
        <v>2633.42420373</v>
      </c>
      <c r="E782" s="84">
        <v>158.46119795000001</v>
      </c>
      <c r="F782" s="84">
        <v>158.46119795000001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2024-01-15T08:46:51Z</dcterms:modified>
</cp:coreProperties>
</file>